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CD72DAEC-1623-41F3-B1E2-FAA02B340ECD}"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<sst xmlns="http://schemas.openxmlformats.org/spreadsheetml/2006/main" xmlns:r="http://schemas.openxmlformats.org/officeDocument/2006/relationships" xmlns:xdr="http://schemas.openxmlformats.org/drawingml/2006/spreadsheetDrawing" count="2158" uniqueCount="334">
  <si>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</si>
  <si>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</si>
  <si>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</si>
  <si>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</si>
  <si>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</si>
  <si>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</si>
  <si>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</si>
  <si>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</si>
  <si>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</si>
  <si>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</si>
  <si>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</si>
  <si>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</si>
  <si>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</si>
  <si>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</si>
  <si>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</si>
  <si>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</si>
  <si>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</si>
  <si>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</si>
  <si>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</si>
  <si>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</si>
  <si>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</si>
  <si>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</si>
  <si>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</si>
  <si>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</si>
  <si>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</si>
  <si>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</si>
  <si>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</si>
  <si>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</si>
  <si>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</si>
  <si>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</si>
  <si>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</si>
  <si>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</si>
  <si>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</si>
  <si>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</si>
  <si>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</si>
  <si>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</si>
  <si>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</si>
  <si>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</si>
  <si>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</si>
  <si>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</si>
  <si>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</si>
  <si>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</si>
  <si>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</si>
  <si>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</si>
  <si>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</si>
  <si>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</si>
  <si>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</si>
  <si>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</si>
  <si>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</si>
  <si>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</si>
  <si>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</si>
  <si>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</si>
  <si>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</si>
  <si>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</si>
  <si>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</si>
  <si>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</si>
  <si>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</si>
  <si>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</si>
  <si>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</si>
  <si>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</si>
  <si>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</si>
  <si>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</si>
  <si>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</si>
  <si>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</si>
  <si>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</si>
  <si>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</si>
  <si>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</si>
  <si>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</si>
  <si>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</si>
  <si>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</si>
  <si>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</si>
  <si>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</si>
  <si>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</si>
  <si>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</si>
  <si>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</si>
  <si>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</si>
  <si>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</si>
  <si>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</si>
  <si>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</si>
  <si>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</si>
  <si>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</si>
  <si>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</si>
  <si>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</si>
  <si>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</si>
  <si>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</si>
  <si>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</si>
  <si>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</si>
  <si>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</si>
  <si>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</si>
  <si>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</si>
  <si>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</si>
  <si>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</si>
  <si>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</si>
  <si>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</si>
  <si>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</si>
  <si>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</si>
  <si>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</si>
  <si>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</si>
  <si>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</si>
  <si>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</si>
  <si>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</si>
  <si>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</si>
  <si>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</si>
  <si>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</si>
  <si>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</si>
  <si>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</si>
  <si>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</si>
  <si>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</si>
  <si>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</si>
  <si>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</si>
  <si>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</si>
  <si>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</si>
  <si>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</si>
  <si>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</si>
  <si>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</si>
  <si>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</si>
  <si>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</si>
  <si>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</si>
  <si>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</si>
  <si>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</si>
  <si>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</si>
  <si>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</si>
  <si>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</si>
  <si>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</si>
  <si>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</si>
  <si>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</si>
  <si>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</si>
  <si>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</si>
  <si>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</si>
  <si>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</si>
  <si>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</si>
  <si>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</si>
  <si>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</si>
  <si>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</si>
  <si>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</si>
  <si>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</si>
  <si>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</si>
  <si>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</si>
  <si>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</si>
  <si>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</si>
  <si>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</si>
  <si>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</si>
  <si>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</si>
  <si>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Afghanistan</t>
  </si>
  <si>
    <t>EMIS 2009/10</t>
  </si>
  <si>
    <t>EMIS 2011/12 (1390)</t>
  </si>
  <si>
    <t>UNESCO Education For All 2015</t>
  </si>
  <si>
    <t>EMIS 1392 (2013/14) online documents (http://moe.gov.af/en/page/1831/3031)</t>
  </si>
  <si>
    <t>EMIS 1394 (2015/16) online documents (http://moe.gov.af/en/page/1831/3031)</t>
  </si>
  <si>
    <t>Census</t>
  </si>
  <si>
    <t>Safe drinking water</t>
  </si>
  <si>
    <t>Tap water</t>
  </si>
  <si>
    <t>Stream</t>
  </si>
  <si>
    <t>Kariz</t>
  </si>
  <si>
    <t>Protected well</t>
  </si>
  <si>
    <t>Hand pump</t>
  </si>
  <si>
    <t>Water tank</t>
  </si>
  <si>
    <t>Kand (local water storage)</t>
  </si>
  <si>
    <t>Well</t>
  </si>
  <si>
    <t>Unprotected well</t>
  </si>
  <si>
    <t>Deep well</t>
  </si>
  <si>
    <t xml:space="preserve">No water data available. </t>
  </si>
  <si>
    <t>No water data available.</t>
  </si>
  <si>
    <t>Yes</t>
  </si>
  <si>
    <t>No</t>
  </si>
  <si>
    <t>Operational toilets</t>
  </si>
  <si>
    <t xml:space="preserve">Report states that 60% of schools lack sanitation facilties, but the data collection methodology (or primary source) is unclear. The estimate is therefore not used. </t>
  </si>
  <si>
    <t xml:space="preserve">Toilets are not reported by school. In total, there are 40,650 operational toilets and 20,035 non-operational toilets. An estimate can not be made without school-level information. </t>
  </si>
  <si>
    <t xml:space="preserve">No sanitation data available. </t>
  </si>
  <si>
    <t>No handwashing data</t>
  </si>
  <si>
    <t xml:space="preserve">These data include government (13556) and private (478) general education schools (primary, lower secondary and upper secondary). General education schools make up 95% of schools in the country serving 97% of the country's students. The proportion of schools with no facilities are based on those with no toilet information. An estimate for 'basic' service can't be made since toilet data are provided as a proportion of total toilets and not as a proportion of schools: 32,517 operational toilets of 39,042 total toilets. The facility estimate is not used based on country consultation. </t>
  </si>
  <si>
    <t>The 2010 EMIS includes general education schools (95% of schools in the country serving 97% of the country's students), Islamic schools, teacher training, and technical and vocational schools.The number of rural and urban schools don't add up to the total as some schools are labeled as "unknown". The proportion of schools with no facilities are based on those with no toilet information. 55146 toilets are operational out of 59042 total toilets.  This figure estimates 'basic' service under the assumption that the toilet facilities are likely single-sex, but is not used since data seem to reflect the proportion of toilets, not schools. The facility estimate is not used based on country consultation.</t>
  </si>
  <si>
    <t>Report states that 30% of schools lack safe drinking water, but the data collection methodology (or primary source) is unclear and the figure is inconsistent with 2016 EMIS data which provides the proportion of schools by water source type. However, the estimate is used based on country consultation, which suggests this estimate is more consistent with experiences in-country.</t>
  </si>
  <si>
    <t xml:space="preserve">The estimates are not used based on country consultation which indicated that indicators are not standardized throughout Afghanistan and are inconsistent with in-country experience in comparison to the 2013 Education For All data.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</si>
  <si>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</si>
  <si>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</si>
  <si>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</si>
  <si>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</si>
  <si>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</si>
  <si>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</si>
  <si>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</si>
  <si>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</si>
  <si>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</si>
  <si>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</si>
  <si>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</si>
  <si>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EMIS</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</si>
  <si>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</si>
  <si>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</si>
  <si>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</si>
  <si>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</si>
  <si>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</si>
  <si>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</si>
  <si>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</si>
  <si>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</si>
  <si>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</si>
  <si>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</si>
  <si>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</si>
  <si>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</si>
  <si>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</si>
  <si>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</si>
  <si>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</si>
  <si>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</si>
  <si>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</si>
  <si>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</si>
  <si>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</si>
  <si>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</si>
  <si>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</si>
  <si>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</si>
  <si>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</si>
  <si>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Insufficient data</t>
  </si>
  <si>
    <r>
      <t>b</t>
    </r>
    <r>
      <rPr>
        <sz val="10"/>
        <rFont val="Arial"/>
        <family val="2"/>
      </rPr>
      <t>Percentage of population residing in urban areas, Source: UN Population Division (2018)</t>
    </r>
  </si>
  <si>
    <t>SABER Service Delivery 2018: Afghanistan, 2017</t>
  </si>
  <si>
    <t>Survey</t>
  </si>
  <si>
    <t xml:space="preserve">Data are nationally representative for primary schools. Urban/rural includes only schools that offer grade 4. In the absence of data from other settings, the primary school data are used to estimate national. Where schools have multiple water sources, one source was assigned by 'most improved'. </t>
  </si>
  <si>
    <t>Piped water into dwelling or household connection</t>
  </si>
  <si>
    <t>Piped water to yard/plot or yard connection</t>
  </si>
  <si>
    <t>Public tap or standpipe</t>
  </si>
  <si>
    <t>Tubewell or borehole</t>
  </si>
  <si>
    <t>Protected dug well</t>
  </si>
  <si>
    <t>Unprotected dug well</t>
  </si>
  <si>
    <t>Protected spring</t>
  </si>
  <si>
    <t>Unprotected spring</t>
  </si>
  <si>
    <t>Tanker-truck OR Cart with small tank/drum</t>
  </si>
  <si>
    <t>Surface water</t>
  </si>
  <si>
    <t>Other</t>
  </si>
  <si>
    <t>Flush Toilet hole</t>
  </si>
  <si>
    <t>Ventilated Improved Pit latrine (VIP)</t>
  </si>
  <si>
    <t>Covered pit latrine with slab</t>
  </si>
  <si>
    <t>Covered pit latrine without slab OR open pit</t>
  </si>
  <si>
    <t>Uncovered pit latrine without slab OR  open pit</t>
  </si>
  <si>
    <t>single-sex</t>
  </si>
  <si>
    <t>private, avilable and functional</t>
  </si>
  <si>
    <t xml:space="preserve">Data are nationally representative for primary schools. Urban/rural includes only schools that offer grade 4. In the absence of data from other settings, the primary school data are used to estimate national. There is a large proportion of schools with missing data on usable (&gt;90%). The estimates for basic are therefore not used. </t>
  </si>
  <si>
    <t>improved, private, available, functional</t>
  </si>
  <si>
    <t xml:space="preserve">Data are nationally representative for primary schools. Urban/rural includes only schools that offer grade 4. In the absence of data from other settings, the primary school data are used to estimate national. There is a large proportion of schools with missing data (&gt;90%). The estimates are therefore not used. </t>
  </si>
  <si>
    <t>water only</t>
  </si>
  <si>
    <t>UNESCO UIS (http://data.uis.unesco.org/)</t>
  </si>
  <si>
    <t xml:space="preserve">Basic drinking water </t>
  </si>
  <si>
    <t>Single-sex basic sanitation</t>
  </si>
  <si>
    <t>The secondary school estimate is based on coverage in lower and upper secondary schools and the school age population for each level. A national estimate is based on the primary school and secondary school data and the school age population for each setting in the absence of data on the number of schools.</t>
  </si>
  <si>
    <t>Basic handwashing facilities</t>
  </si>
  <si>
    <t>Values in grey text are imputed based on linear regression</t>
  </si>
  <si>
    <t xml:space="preserve">The secondary school estimate is based on coverage reported for upper secondary schools. The value was updated from the previously reported 84.3 based on the UIS data released in Feb 2020. </t>
  </si>
  <si>
    <t xml:space="preserve">The secondary school estimate is based on coverage in lower and upper secondary schools and the school age population for each level. A national estimate is based on the primary school and secondary school data and the school age population for each setting in the absence of data on the number of schools. </t>
  </si>
  <si>
    <t xml:space="preserve">The secondary school estimate is based on coverage in lower and upper secondary schools and the school age population for each level. A national estimate is based on the primary school and secondary school data and the school age population for each setting in the absence of data on the number of schools. The values were updated from the previously reported 93.0 in primary schools and 97.4 in secondary schools based on the UIS data released in Feb 2020. </t>
  </si>
  <si>
    <t>The values were updated from the previously reported 28.1 in primary schools and 73.0 in secondary schools based on the UIS data released in Feb 2020. A national estimate is based on the primary school data in the absence of data on secondary schools in the latest data release.</t>
  </si>
  <si>
    <t>The values were updated from the previously reported 30.7 in primary schools and 68.9 in secondary schools based on the UIS data released in Feb 2020. The secondary school estimate is based on coverage in lower and upper secondary schools and the school age population for each level. A national estimate is based on the primary school and secondary school data and the school age population for each setting in the absence of data on the number of schools.</t>
  </si>
  <si>
    <t>The values were updated from the previously reported 3.3 in primary schools and 10.3 in secondary schools based on the UIS data released in Feb 2020. The secondary school estimate is based on coverage in lower and upper secondary schools and the school age population for each level. A national estimate is based on the primary school and secondary school data and the school age population for each setting in the absence of data on the number of schools.</t>
  </si>
  <si>
    <t>The values were updated from the previously reported 3.3 in primary schools and 10.3 in secondary schools based on the UIS data released in Feb 2020.  The secondary school estimate is based on coverage in lower and upper secondary schools and the school age population for each level. A national estimate is based on the primary school and secondary school data and the school age population for each setting in the absence of data on the number of schools.</t>
  </si>
  <si>
    <t>AFG_2010_EMIS</t>
  </si>
  <si>
    <t>AFG_2012_EMIS</t>
  </si>
  <si>
    <t>AFG_2013_UNES</t>
  </si>
  <si>
    <t>AFG_2014_EMIS</t>
  </si>
  <si>
    <t>AFG_2016_EMIS</t>
  </si>
  <si>
    <t>AFG_2016_UIS</t>
  </si>
  <si>
    <t>AFG_2017_SABER</t>
  </si>
  <si>
    <t>AFG_2017_UIS</t>
  </si>
  <si>
    <t>AFG_2018_UIS</t>
  </si>
  <si>
    <t>2010</t>
  </si>
  <si>
    <t>2012</t>
  </si>
  <si>
    <t>2013</t>
  </si>
  <si>
    <t>2014</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</si>
  <si>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</si>
  <si>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</si>
  <si>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</si>
  <si>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</si>
  <si>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</si>
  <si>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</si>
  <si>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</si>
  <si>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</si>
  <si>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</si>
  <si>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</si>
  <si>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</si>
  <si>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</si>
  <si>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</si>
  <si>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</si>
  <si>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</si>
  <si>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</si>
  <si>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</si>
  <si>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</si>
  <si>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</si>
  <si>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country</t>
  </si>
  <si>
    <t>Afghanistan</t>
  </si>
  <si>
    <t>year</t>
  </si>
  <si>
    <t>setting</t>
  </si>
  <si>
    <t>National</t>
  </si>
  <si>
    <t>Urban</t>
  </si>
  <si>
    <t>Rural</t>
  </si>
  <si>
    <t>Pre-primary</t>
  </si>
  <si>
    <t>Primary</t>
  </si>
  <si>
    <t>Secondary</t>
  </si>
  <si>
    <t>pop_</t>
  </si>
  <si>
    <t>wat_fac_</t>
  </si>
  <si>
    <t>wat_imp_</t>
  </si>
  <si>
    <t>wat_bas_</t>
  </si>
  <si>
    <t>wat_lim_</t>
  </si>
  <si>
    <t>wat_none_</t>
  </si>
  <si>
    <t>wat_nd_</t>
  </si>
  <si>
    <t>san_fac_</t>
  </si>
  <si>
    <t>san_imp_</t>
  </si>
  <si>
    <t>san_bas_</t>
  </si>
  <si>
    <t>san_lim_</t>
  </si>
  <si>
    <t>san_none_</t>
  </si>
  <si>
    <t>san_nd_</t>
  </si>
  <si>
    <t>hyg_fac_</t>
  </si>
  <si>
    <t>hyg_wat_</t>
  </si>
  <si>
    <t>hyg_bas_</t>
  </si>
  <si>
    <t>hyg_lim_</t>
  </si>
  <si>
    <t>hyg_none_</t>
  </si>
  <si>
    <t>hyg_nd_</t>
  </si>
  <si>
    <t>AFG_2019_UIS</t>
  </si>
  <si>
    <t>The secondary school estimate is based on coverage in upper secondary schools only.</t>
  </si>
  <si>
    <t>No data</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</si>
  <si>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</si>
  <si>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</si>
  <si>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</si>
  <si>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</si>
  <si>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</si>
  <si>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</si>
  <si>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AFG_2022_MSNA</t>
  </si>
  <si>
    <t>MSNA - Whole of Afghanistan Assessment</t>
  </si>
  <si>
    <t>Based on household questionnaire. The question asks "Does the school your children (or any children in the household) are attending have the following facilities?" with multiple selection response options of "None of these faclitiies/Handwashing facilities/Heaters/Sanitation facility (latrines)/Gender-specific sanitation facility (latrines)/Availability of drinking water/school boundary wal/ Other/don’t know". Set to not used gven it is an household syrvey.</t>
  </si>
  <si>
    <t>Based on household questionnaire. Set to not used gven it is an household syrvey.</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</si>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</sst>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6">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21170690023"/>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21170690023"/>
      </left>
      <right/>
      <top/>
      <bottom/>
      <diagonal/>
    </border>
    <border>
      <left style="dotted">
        <color theme="0" tint="-0.048921170690023"/>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6" fillId="0" borderId="0" applyNumberFormat="false" applyFill="false" applyBorder="false" applyAlignment="false" applyProtection="false"/>
    <xf numFmtId="0" fontId="19" fillId="0" borderId="90"/>
    <xf numFmtId="0" fontId="15" fillId="0" borderId="90"/>
    <xf numFmtId="0" fontId="19" fillId="0" borderId="90"/>
  </cellStyleXfs>
  <cellXfs count="1032">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8" xfId="0" applyNumberFormat="true" applyFont="true" applyFill="true" applyBorder="true" applyAlignment="true">
      <alignment horizontal="center" vertical="center"/>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3" fillId="2" borderId="11" xfId="0" applyFont="true" applyFill="true" applyBorder="true" applyAlignment="true">
      <alignment horizontal="center" vertical="center"/>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10" xfId="0" applyFont="true" applyBorder="true" applyAlignment="true">
      <alignment horizontal="left" vertical="center" wrapText="true"/>
    </xf>
    <xf numFmtId="0" fontId="62" fillId="0" borderId="10"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1" fontId="66" fillId="29" borderId="63" xfId="0" applyNumberFormat="true" applyFont="true" applyFill="true" applyBorder="true" applyAlignment="true" applyProtection="true">
      <alignment horizontal="center" vertical="center"/>
    </xf>
    <xf numFmtId="1" fontId="67" fillId="30" borderId="64" xfId="0" applyNumberFormat="true" applyFont="true" applyFill="true" applyBorder="true" applyAlignment="true" applyProtection="true">
      <alignment horizontal="center" vertical="center"/>
    </xf>
    <xf numFmtId="164" fontId="73" fillId="36" borderId="65" xfId="0" applyNumberFormat="true" applyFont="true" applyFill="true" applyBorder="true" applyAlignment="true" applyProtection="true">
      <alignment horizontal="center"/>
    </xf>
    <xf numFmtId="0" fontId="74" fillId="37" borderId="66" xfId="0" applyNumberFormat="true" applyFont="true" applyFill="true" applyBorder="true" applyAlignment="true" applyProtection="true">
      <alignment horizontal="center"/>
    </xf>
    <xf numFmtId="0" fontId="75" fillId="38" borderId="67" xfId="0" applyNumberFormat="true" applyFont="true" applyFill="true" applyBorder="true" applyAlignment="true" applyProtection="true">
      <alignment horizontal="center"/>
    </xf>
    <xf numFmtId="0" fontId="76" fillId="39" borderId="68" xfId="0" applyNumberFormat="true" applyFont="true" applyFill="true" applyBorder="true" applyAlignment="true" applyProtection="true">
      <alignment horizontal="center"/>
    </xf>
    <xf numFmtId="0" fontId="77" fillId="40" borderId="69" xfId="0" applyNumberFormat="true" applyFont="true" applyFill="true" applyBorder="true" applyAlignment="true" applyProtection="true">
      <alignment horizont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5"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2" fillId="2" borderId="70"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8" fillId="31" borderId="69" xfId="0" applyNumberFormat="true" applyFont="true" applyFill="true" applyBorder="true" applyAlignment="true" applyProtection="true">
      <alignment horizontal="center"/>
    </xf>
    <xf numFmtId="164" fontId="69" fillId="32" borderId="69" xfId="0" applyNumberFormat="true" applyFont="true" applyFill="true" applyBorder="true" applyAlignment="true" applyProtection="true">
      <alignment horizontal="center"/>
    </xf>
    <xf numFmtId="0" fontId="70" fillId="33" borderId="69" xfId="0" applyNumberFormat="true" applyFont="true" applyFill="true" applyBorder="true" applyAlignment="true" applyProtection="true">
      <alignment horizontal="center"/>
    </xf>
    <xf numFmtId="0" fontId="71" fillId="34" borderId="69" xfId="0" applyNumberFormat="true" applyFont="true" applyFill="true" applyBorder="true" applyAlignment="true" applyProtection="true">
      <alignment horizontal="center"/>
    </xf>
    <xf numFmtId="0" fontId="72" fillId="35" borderId="69"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0" fillId="0" borderId="70"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70" xfId="12" applyBorder="true"/>
    <xf numFmtId="0" fontId="3" fillId="2" borderId="70" xfId="14" applyFont="true" applyFill="true" applyBorder="true" applyAlignment="true">
      <alignment horizontal="left"/>
    </xf>
    <xf numFmtId="0" fontId="3" fillId="2" borderId="70" xfId="14" applyFont="true" applyFill="true" applyBorder="true" applyAlignment="true">
      <alignment horizontal="center"/>
    </xf>
    <xf numFmtId="0" fontId="3" fillId="2" borderId="70" xfId="14" applyFont="true" applyFill="true" applyBorder="true" applyAlignment="true">
      <alignment horizontal="right"/>
    </xf>
    <xf numFmtId="1" fontId="3" fillId="2" borderId="70" xfId="14" applyNumberFormat="true" applyFont="true" applyFill="true" applyBorder="true"/>
    <xf numFmtId="164" fontId="3" fillId="4" borderId="70" xfId="14" applyNumberFormat="true" applyFont="true" applyFill="true" applyBorder="true" applyAlignment="true">
      <alignment horizontal="center"/>
    </xf>
    <xf numFmtId="164" fontId="3" fillId="28" borderId="70" xfId="14" applyNumberFormat="true" applyFont="true" applyFill="true" applyBorder="true" applyAlignment="true">
      <alignment horizontal="center"/>
    </xf>
    <xf numFmtId="164" fontId="3" fillId="41" borderId="70" xfId="14" applyNumberFormat="true" applyFont="true" applyFill="true" applyBorder="true" applyAlignment="true">
      <alignment horizontal="center"/>
    </xf>
    <xf numFmtId="164" fontId="8" fillId="42" borderId="70" xfId="14" applyNumberFormat="true" applyFont="true" applyFill="true" applyBorder="true" applyAlignment="true">
      <alignment horizontal="center" wrapText="true"/>
    </xf>
    <xf numFmtId="164" fontId="3" fillId="44" borderId="70" xfId="14" applyNumberFormat="true" applyFont="true" applyFill="true" applyBorder="true" applyAlignment="true">
      <alignment horizontal="center"/>
    </xf>
    <xf numFmtId="164" fontId="8" fillId="43" borderId="70" xfId="14" applyNumberFormat="true" applyFont="true" applyFill="true" applyBorder="true" applyAlignment="true">
      <alignment horizontal="center" wrapText="true"/>
    </xf>
    <xf numFmtId="164" fontId="8" fillId="27" borderId="70" xfId="14" applyNumberFormat="true" applyFont="true" applyFill="true" applyBorder="true" applyAlignment="true">
      <alignment horizontal="center" wrapText="true"/>
    </xf>
    <xf numFmtId="0" fontId="19" fillId="0" borderId="70" xfId="12" applyBorder="true" applyAlignment="true">
      <alignment horizontal="left"/>
    </xf>
    <xf numFmtId="0" fontId="19" fillId="0" borderId="70" xfId="12" applyBorder="true" applyAlignment="true">
      <alignment horizontal="center"/>
    </xf>
    <xf numFmtId="0" fontId="19" fillId="0" borderId="70" xfId="12" applyBorder="true" applyAlignment="true">
      <alignment horizontal="right"/>
    </xf>
    <xf numFmtId="0" fontId="19" fillId="0" borderId="70" xfId="12" applyFill="true" applyBorder="true"/>
    <xf numFmtId="0" fontId="33" fillId="0" borderId="70" xfId="12" applyFont="true" applyFill="true" applyBorder="true"/>
    <xf numFmtId="0" fontId="33" fillId="0" borderId="70" xfId="12" applyFont="true" applyBorder="true"/>
    <xf numFmtId="0" fontId="98" fillId="0" borderId="90" xfId="0" applyNumberFormat="true" applyFont="true" applyBorder="true" applyAlignment="true" applyProtection="true"/>
    <xf numFmtId="0" fontId="80" fillId="42" borderId="15" xfId="0" applyFont="true" applyFill="true" applyBorder="true" applyAlignment="true">
      <alignment horizontal="left" vertical="center"/>
    </xf>
    <xf numFmtId="1" fontId="99" fillId="49" borderId="91" xfId="0" applyNumberFormat="true" applyFont="true" applyFill="true" applyBorder="true" applyAlignment="true" applyProtection="true">
      <alignment horizontal="center" vertical="center"/>
    </xf>
    <xf numFmtId="1" fontId="100" fillId="50" borderId="92" xfId="0" applyNumberFormat="true" applyFont="true" applyFill="true" applyBorder="true" applyAlignment="true" applyProtection="true">
      <alignment horizontal="center" vertical="center"/>
    </xf>
    <xf numFmtId="1" fontId="101" fillId="51" borderId="93" xfId="0" applyNumberFormat="true" applyFont="true" applyFill="true" applyBorder="true" applyAlignment="true" applyProtection="true">
      <alignment horizontal="center" vertical="center"/>
    </xf>
    <xf numFmtId="1" fontId="102" fillId="52" borderId="94" xfId="0" applyNumberFormat="true" applyFont="true" applyFill="true" applyBorder="true" applyAlignment="true" applyProtection="true">
      <alignment horizontal="center" vertical="center"/>
    </xf>
    <xf numFmtId="1" fontId="103" fillId="53" borderId="95" xfId="0" applyNumberFormat="true" applyFont="true" applyFill="true" applyBorder="true" applyAlignment="true" applyProtection="true">
      <alignment horizontal="center" vertical="center"/>
    </xf>
    <xf numFmtId="1" fontId="104" fillId="54" borderId="96" xfId="0" applyNumberFormat="true" applyFont="true" applyFill="true" applyBorder="true" applyAlignment="true" applyProtection="true">
      <alignment horizontal="center" vertical="center"/>
    </xf>
    <xf numFmtId="1" fontId="105" fillId="55" borderId="97" xfId="0" applyNumberFormat="true" applyFont="true" applyFill="true" applyBorder="true" applyAlignment="true" applyProtection="true">
      <alignment horizontal="center" vertical="center"/>
    </xf>
    <xf numFmtId="1" fontId="106" fillId="56" borderId="98" xfId="0" applyNumberFormat="true" applyFont="true" applyFill="true" applyBorder="true" applyAlignment="true" applyProtection="true">
      <alignment horizontal="center" vertical="center"/>
    </xf>
    <xf numFmtId="1" fontId="107" fillId="57" borderId="99" xfId="0" applyNumberFormat="true" applyFont="true" applyFill="true" applyBorder="true" applyAlignment="true" applyProtection="true">
      <alignment horizontal="center" vertical="center"/>
    </xf>
    <xf numFmtId="1" fontId="108" fillId="58" borderId="100" xfId="0" applyNumberFormat="true" applyFont="true" applyFill="true" applyBorder="true" applyAlignment="true" applyProtection="true">
      <alignment horizontal="center" vertical="center"/>
    </xf>
    <xf numFmtId="1" fontId="109" fillId="59" borderId="101" xfId="0" applyNumberFormat="true" applyFont="true" applyFill="true" applyBorder="true" applyAlignment="true" applyProtection="true">
      <alignment horizontal="center" vertical="center"/>
    </xf>
    <xf numFmtId="1" fontId="110" fillId="60" borderId="102" xfId="0" applyNumberFormat="true" applyFont="true" applyFill="true" applyBorder="true" applyAlignment="true" applyProtection="true">
      <alignment horizontal="center" vertical="center"/>
    </xf>
    <xf numFmtId="1" fontId="111" fillId="61" borderId="103" xfId="0" applyNumberFormat="true" applyFont="true" applyFill="true" applyBorder="true" applyAlignment="true" applyProtection="true">
      <alignment horizontal="center" vertical="center"/>
    </xf>
    <xf numFmtId="1" fontId="112" fillId="62" borderId="104" xfId="0" applyNumberFormat="true" applyFont="true" applyFill="true" applyBorder="true" applyAlignment="true" applyProtection="true">
      <alignment horizontal="center" vertical="center"/>
    </xf>
    <xf numFmtId="1" fontId="113" fillId="63" borderId="105" xfId="0" applyNumberFormat="true" applyFont="true" applyFill="true" applyBorder="true" applyAlignment="true" applyProtection="true">
      <alignment horizontal="center" vertical="center"/>
    </xf>
    <xf numFmtId="1" fontId="114" fillId="64" borderId="106" xfId="0" applyNumberFormat="true" applyFont="true" applyFill="true" applyBorder="true" applyAlignment="true" applyProtection="true">
      <alignment horizontal="center" vertical="center"/>
    </xf>
    <xf numFmtId="1" fontId="115" fillId="65" borderId="107" xfId="0" applyNumberFormat="true" applyFont="true" applyFill="true" applyBorder="true" applyAlignment="true" applyProtection="true">
      <alignment horizontal="center" vertical="center"/>
    </xf>
    <xf numFmtId="1" fontId="116" fillId="66" borderId="108" xfId="0" applyNumberFormat="true" applyFont="true" applyFill="true" applyBorder="true" applyAlignment="true" applyProtection="true">
      <alignment horizontal="center" vertical="center"/>
    </xf>
    <xf numFmtId="1" fontId="117" fillId="67" borderId="109" xfId="0" applyNumberFormat="true" applyFont="true" applyFill="true" applyBorder="true" applyAlignment="true" applyProtection="true">
      <alignment horizontal="center" vertical="center"/>
    </xf>
    <xf numFmtId="1" fontId="118" fillId="68" borderId="110" xfId="0" applyNumberFormat="true" applyFont="true" applyFill="true" applyBorder="true" applyAlignment="true" applyProtection="true">
      <alignment horizontal="center" vertical="center"/>
    </xf>
    <xf numFmtId="1" fontId="119" fillId="69" borderId="111" xfId="0" applyNumberFormat="true" applyFont="true" applyFill="true" applyBorder="true" applyAlignment="true" applyProtection="true">
      <alignment horizontal="center" vertical="center"/>
    </xf>
    <xf numFmtId="1" fontId="120" fillId="70" borderId="112" xfId="0" applyNumberFormat="true" applyFont="true" applyFill="true" applyBorder="true" applyAlignment="true" applyProtection="true">
      <alignment horizontal="center" vertical="center"/>
    </xf>
    <xf numFmtId="1" fontId="121" fillId="71" borderId="113" xfId="0" applyNumberFormat="true" applyFont="true" applyFill="true" applyBorder="true" applyAlignment="true" applyProtection="true">
      <alignment horizontal="center" vertical="center"/>
    </xf>
    <xf numFmtId="0" fontId="122" fillId="72" borderId="114" xfId="0" applyNumberFormat="true" applyFont="true" applyFill="true" applyBorder="true" applyAlignment="true" applyProtection="true">
      <alignment horizontal="center"/>
    </xf>
    <xf numFmtId="164" fontId="123" fillId="73" borderId="115" xfId="0" applyNumberFormat="true" applyFont="true" applyFill="true" applyBorder="true" applyAlignment="true" applyProtection="true">
      <alignment horizontal="center"/>
    </xf>
    <xf numFmtId="0" fontId="124" fillId="74" borderId="116" xfId="0" applyNumberFormat="true" applyFont="true" applyFill="true" applyBorder="true" applyAlignment="true" applyProtection="true">
      <alignment horizontal="center"/>
    </xf>
    <xf numFmtId="0" fontId="125" fillId="75" borderId="117" xfId="0" applyNumberFormat="true" applyFont="true" applyFill="true" applyBorder="true" applyAlignment="true" applyProtection="true">
      <alignment horizontal="center"/>
    </xf>
    <xf numFmtId="0" fontId="126" fillId="76" borderId="118" xfId="0" applyNumberFormat="true" applyFont="true" applyFill="true" applyBorder="true" applyAlignment="true" applyProtection="true">
      <alignment horizontal="center"/>
    </xf>
    <xf numFmtId="1" fontId="127" fillId="77" borderId="119" xfId="0" applyNumberFormat="true" applyFont="true" applyFill="true" applyBorder="true" applyAlignment="true" applyProtection="true">
      <alignment horizontal="center" vertical="center"/>
    </xf>
    <xf numFmtId="0" fontId="128" fillId="78" borderId="120" xfId="0" applyNumberFormat="true" applyFont="true" applyFill="true" applyBorder="true" applyAlignment="true" applyProtection="true">
      <alignment horizontal="center"/>
    </xf>
    <xf numFmtId="164" fontId="129" fillId="79" borderId="121" xfId="0" applyNumberFormat="true" applyFont="true" applyFill="true" applyBorder="true" applyAlignment="true" applyProtection="true">
      <alignment horizontal="center"/>
    </xf>
    <xf numFmtId="0" fontId="130" fillId="80" borderId="122" xfId="0" applyNumberFormat="true" applyFont="true" applyFill="true" applyBorder="true" applyAlignment="true" applyProtection="true">
      <alignment horizontal="center"/>
    </xf>
    <xf numFmtId="0" fontId="131" fillId="81" borderId="123" xfId="0" applyNumberFormat="true" applyFont="true" applyFill="true" applyBorder="true" applyAlignment="true" applyProtection="true">
      <alignment horizontal="center"/>
    </xf>
    <xf numFmtId="0" fontId="132" fillId="82" borderId="124" xfId="0" applyNumberFormat="true" applyFont="true" applyFill="true" applyBorder="true" applyAlignment="true" applyProtection="true">
      <alignment horizontal="center"/>
    </xf>
    <xf numFmtId="0" fontId="133" fillId="83" borderId="125" xfId="0" applyNumberFormat="true" applyFont="true" applyFill="true" applyBorder="true" applyAlignment="true" applyProtection="true">
      <alignment horizontal="center"/>
    </xf>
    <xf numFmtId="164" fontId="134" fillId="84" borderId="126" xfId="0" applyNumberFormat="true" applyFont="true" applyFill="true" applyBorder="true" applyAlignment="true" applyProtection="true">
      <alignment horizontal="center"/>
    </xf>
    <xf numFmtId="0" fontId="135" fillId="85" borderId="127" xfId="0" applyNumberFormat="true" applyFont="true" applyFill="true" applyBorder="true" applyAlignment="true" applyProtection="true">
      <alignment horizontal="center"/>
    </xf>
    <xf numFmtId="0" fontId="136" fillId="86" borderId="128" xfId="0" applyNumberFormat="true" applyFont="true" applyFill="true" applyBorder="true" applyAlignment="true" applyProtection="true">
      <alignment horizontal="center"/>
    </xf>
    <xf numFmtId="0" fontId="137" fillId="87" borderId="129" xfId="0" applyNumberFormat="true" applyFont="true" applyFill="true" applyBorder="true" applyAlignment="true" applyProtection="true">
      <alignment horizontal="center"/>
    </xf>
    <xf numFmtId="0" fontId="138" fillId="88" borderId="130" xfId="0" applyNumberFormat="true" applyFont="true" applyFill="true" applyBorder="true" applyAlignment="true" applyProtection="true">
      <alignment horizontal="center"/>
    </xf>
    <xf numFmtId="164" fontId="139" fillId="89" borderId="131" xfId="0" applyNumberFormat="true" applyFont="true" applyFill="true" applyBorder="true" applyAlignment="true" applyProtection="true">
      <alignment horizontal="center"/>
    </xf>
    <xf numFmtId="0" fontId="140" fillId="90" borderId="132" xfId="0" applyNumberFormat="true" applyFont="true" applyFill="true" applyBorder="true" applyAlignment="true" applyProtection="true">
      <alignment horizontal="center"/>
    </xf>
    <xf numFmtId="0" fontId="141" fillId="91" borderId="133" xfId="0" applyNumberFormat="true" applyFont="true" applyFill="true" applyBorder="true" applyAlignment="true" applyProtection="true">
      <alignment horizontal="center"/>
    </xf>
    <xf numFmtId="0" fontId="142" fillId="92" borderId="134" xfId="0" applyNumberFormat="true" applyFont="true" applyFill="true" applyBorder="true" applyAlignment="true" applyProtection="true">
      <alignment horizontal="center"/>
    </xf>
    <xf numFmtId="0" fontId="143" fillId="93" borderId="135" xfId="0" applyNumberFormat="true" applyFont="true" applyFill="true" applyBorder="true" applyAlignment="true" applyProtection="true">
      <alignment horizontal="center"/>
    </xf>
    <xf numFmtId="164" fontId="144" fillId="94" borderId="136" xfId="0" applyNumberFormat="true" applyFont="true" applyFill="true" applyBorder="true" applyAlignment="true" applyProtection="true">
      <alignment horizontal="center"/>
    </xf>
    <xf numFmtId="0" fontId="145" fillId="95" borderId="137" xfId="0" applyNumberFormat="true" applyFont="true" applyFill="true" applyBorder="true" applyAlignment="true" applyProtection="true">
      <alignment horizontal="center"/>
    </xf>
    <xf numFmtId="0" fontId="146" fillId="96" borderId="138" xfId="0" applyNumberFormat="true" applyFont="true" applyFill="true" applyBorder="true" applyAlignment="true" applyProtection="true">
      <alignment horizontal="center"/>
    </xf>
    <xf numFmtId="0" fontId="147" fillId="97" borderId="139" xfId="0" applyNumberFormat="true" applyFont="true" applyFill="true" applyBorder="true" applyAlignment="true" applyProtection="true">
      <alignment horizontal="center"/>
    </xf>
    <xf numFmtId="0" fontId="148" fillId="98" borderId="140" xfId="0" applyNumberFormat="true" applyFont="true" applyFill="true" applyBorder="true" applyAlignment="true" applyProtection="true">
      <alignment horizontal="center"/>
    </xf>
    <xf numFmtId="164" fontId="149" fillId="99" borderId="141" xfId="0" applyNumberFormat="true" applyFont="true" applyFill="true" applyBorder="true" applyAlignment="true" applyProtection="true">
      <alignment horizontal="center"/>
    </xf>
    <xf numFmtId="0" fontId="150" fillId="100" borderId="142" xfId="0" applyNumberFormat="true" applyFont="true" applyFill="true" applyBorder="true" applyAlignment="true" applyProtection="true">
      <alignment horizontal="center"/>
    </xf>
    <xf numFmtId="0" fontId="151" fillId="101" borderId="143" xfId="0" applyNumberFormat="true" applyFont="true" applyFill="true" applyBorder="true" applyAlignment="true" applyProtection="true">
      <alignment horizontal="center"/>
    </xf>
    <xf numFmtId="0" fontId="152" fillId="102" borderId="144" xfId="0" applyNumberFormat="true" applyFont="true" applyFill="true" applyBorder="true" applyAlignment="true" applyProtection="true">
      <alignment horizontal="center"/>
    </xf>
    <xf numFmtId="0" fontId="153" fillId="103" borderId="145" xfId="0" applyNumberFormat="true" applyFont="true" applyFill="true" applyBorder="true" applyAlignment="true" applyProtection="true">
      <alignment horizontal="center"/>
    </xf>
    <xf numFmtId="164" fontId="154" fillId="104" borderId="146" xfId="0" applyNumberFormat="true" applyFont="true" applyFill="true" applyBorder="true" applyAlignment="true" applyProtection="true">
      <alignment horizontal="center"/>
    </xf>
    <xf numFmtId="0" fontId="155" fillId="105" borderId="147" xfId="0" applyNumberFormat="true" applyFont="true" applyFill="true" applyBorder="true" applyAlignment="true" applyProtection="true">
      <alignment horizontal="center"/>
    </xf>
    <xf numFmtId="0" fontId="156" fillId="106" borderId="148" xfId="0" applyNumberFormat="true" applyFont="true" applyFill="true" applyBorder="true" applyAlignment="true" applyProtection="true">
      <alignment horizontal="center"/>
    </xf>
    <xf numFmtId="0" fontId="157" fillId="107" borderId="149" xfId="0" applyNumberFormat="true" applyFont="true" applyFill="true" applyBorder="true" applyAlignment="true" applyProtection="true">
      <alignment horizontal="center"/>
    </xf>
    <xf numFmtId="0" fontId="158" fillId="108" borderId="150" xfId="0" applyNumberFormat="true" applyFont="true" applyFill="true" applyBorder="true" applyAlignment="true" applyProtection="true">
      <alignment horizontal="center"/>
    </xf>
    <xf numFmtId="164" fontId="159" fillId="109" borderId="151" xfId="0" applyNumberFormat="true" applyFont="true" applyFill="true" applyBorder="true" applyAlignment="true" applyProtection="true">
      <alignment horizontal="center"/>
    </xf>
    <xf numFmtId="0" fontId="160" fillId="110" borderId="152" xfId="0" applyNumberFormat="true" applyFont="true" applyFill="true" applyBorder="true" applyAlignment="true" applyProtection="true">
      <alignment horizontal="center"/>
    </xf>
    <xf numFmtId="0" fontId="161" fillId="111" borderId="153" xfId="0" applyNumberFormat="true" applyFont="true" applyFill="true" applyBorder="true" applyAlignment="true" applyProtection="true">
      <alignment horizontal="center"/>
    </xf>
    <xf numFmtId="0" fontId="162" fillId="112" borderId="154" xfId="0" applyNumberFormat="true" applyFont="true" applyFill="true" applyBorder="true" applyAlignment="true" applyProtection="true">
      <alignment horizontal="center"/>
    </xf>
    <xf numFmtId="0" fontId="163" fillId="113" borderId="155" xfId="0" applyNumberFormat="true" applyFont="true" applyFill="true" applyBorder="true" applyAlignment="true" applyProtection="true">
      <alignment horizontal="center"/>
    </xf>
    <xf numFmtId="164" fontId="164" fillId="114" borderId="156" xfId="0" applyNumberFormat="true" applyFont="true" applyFill="true" applyBorder="true" applyAlignment="true" applyProtection="true">
      <alignment horizontal="center"/>
    </xf>
    <xf numFmtId="0" fontId="165" fillId="115" borderId="157" xfId="0" applyNumberFormat="true" applyFont="true" applyFill="true" applyBorder="true" applyAlignment="true" applyProtection="true">
      <alignment horizontal="center"/>
    </xf>
    <xf numFmtId="0" fontId="166" fillId="116" borderId="158" xfId="0" applyNumberFormat="true" applyFont="true" applyFill="true" applyBorder="true" applyAlignment="true" applyProtection="true">
      <alignment horizontal="center"/>
    </xf>
    <xf numFmtId="0" fontId="167" fillId="117" borderId="159" xfId="0" applyNumberFormat="true" applyFont="true" applyFill="true" applyBorder="true" applyAlignment="true" applyProtection="true">
      <alignment horizontal="center"/>
    </xf>
    <xf numFmtId="0" fontId="168" fillId="118" borderId="160" xfId="0" applyNumberFormat="true" applyFont="true" applyFill="true" applyBorder="true" applyAlignment="true" applyProtection="true">
      <alignment horizontal="center"/>
    </xf>
    <xf numFmtId="164" fontId="169" fillId="119" borderId="161" xfId="0" applyNumberFormat="true" applyFont="true" applyFill="true" applyBorder="true" applyAlignment="true" applyProtection="true">
      <alignment horizontal="center"/>
    </xf>
    <xf numFmtId="0" fontId="170" fillId="120" borderId="162" xfId="0" applyNumberFormat="true" applyFont="true" applyFill="true" applyBorder="true" applyAlignment="true" applyProtection="true">
      <alignment horizontal="center"/>
    </xf>
    <xf numFmtId="0" fontId="171" fillId="121" borderId="163" xfId="0" applyNumberFormat="true" applyFont="true" applyFill="true" applyBorder="true" applyAlignment="true" applyProtection="true">
      <alignment horizontal="center"/>
    </xf>
    <xf numFmtId="0" fontId="172" fillId="122" borderId="164" xfId="0" applyNumberFormat="true" applyFont="true" applyFill="true" applyBorder="true" applyAlignment="true" applyProtection="true">
      <alignment horizontal="center"/>
    </xf>
    <xf numFmtId="0" fontId="173" fillId="123" borderId="165" xfId="0" applyNumberFormat="true" applyFont="true" applyFill="true" applyBorder="true" applyAlignment="true" applyProtection="true">
      <alignment horizontal="center"/>
    </xf>
    <xf numFmtId="164" fontId="174" fillId="124" borderId="166" xfId="0" applyNumberFormat="true" applyFont="true" applyFill="true" applyBorder="true" applyAlignment="true" applyProtection="true">
      <alignment horizontal="center"/>
    </xf>
    <xf numFmtId="0" fontId="175" fillId="125" borderId="167" xfId="0" applyNumberFormat="true" applyFont="true" applyFill="true" applyBorder="true" applyAlignment="true" applyProtection="true">
      <alignment horizontal="center"/>
    </xf>
    <xf numFmtId="0" fontId="176" fillId="126" borderId="168" xfId="0" applyNumberFormat="true" applyFont="true" applyFill="true" applyBorder="true" applyAlignment="true" applyProtection="true">
      <alignment horizontal="center"/>
    </xf>
    <xf numFmtId="0" fontId="177" fillId="127" borderId="169" xfId="0" applyNumberFormat="true" applyFont="true" applyFill="true" applyBorder="true" applyAlignment="true" applyProtection="true">
      <alignment horizontal="center"/>
    </xf>
    <xf numFmtId="0" fontId="178" fillId="128" borderId="170" xfId="0" applyNumberFormat="true" applyFont="true" applyFill="true" applyBorder="true" applyAlignment="true" applyProtection="true">
      <alignment horizontal="center"/>
    </xf>
    <xf numFmtId="164" fontId="179" fillId="129" borderId="171" xfId="0" applyNumberFormat="true" applyFont="true" applyFill="true" applyBorder="true" applyAlignment="true" applyProtection="true">
      <alignment horizontal="center"/>
    </xf>
    <xf numFmtId="0" fontId="180" fillId="130" borderId="172" xfId="0" applyNumberFormat="true" applyFont="true" applyFill="true" applyBorder="true" applyAlignment="true" applyProtection="true">
      <alignment horizontal="center"/>
    </xf>
    <xf numFmtId="0" fontId="181" fillId="131" borderId="173" xfId="0" applyNumberFormat="true" applyFont="true" applyFill="true" applyBorder="true" applyAlignment="true" applyProtection="true">
      <alignment horizontal="center"/>
    </xf>
    <xf numFmtId="0" fontId="182" fillId="132" borderId="174" xfId="0" applyNumberFormat="true" applyFont="true" applyFill="true" applyBorder="true" applyAlignment="true" applyProtection="true">
      <alignment horizontal="center"/>
    </xf>
    <xf numFmtId="0" fontId="183" fillId="133" borderId="175" xfId="0" applyNumberFormat="true" applyFont="true" applyFill="true" applyBorder="true" applyAlignment="true" applyProtection="true">
      <alignment horizontal="center"/>
    </xf>
    <xf numFmtId="164" fontId="184" fillId="134" borderId="176" xfId="0" applyNumberFormat="true" applyFont="true" applyFill="true" applyBorder="true" applyAlignment="true" applyProtection="true">
      <alignment horizontal="center"/>
    </xf>
    <xf numFmtId="0" fontId="185" fillId="135" borderId="177" xfId="0" applyNumberFormat="true" applyFont="true" applyFill="true" applyBorder="true" applyAlignment="true" applyProtection="true">
      <alignment horizontal="center"/>
    </xf>
    <xf numFmtId="0" fontId="186" fillId="136" borderId="178" xfId="0" applyNumberFormat="true" applyFont="true" applyFill="true" applyBorder="true" applyAlignment="true" applyProtection="true">
      <alignment horizontal="center"/>
    </xf>
    <xf numFmtId="0" fontId="187" fillId="137" borderId="179" xfId="0" applyNumberFormat="true" applyFont="true" applyFill="true" applyBorder="true" applyAlignment="true" applyProtection="true">
      <alignment horizontal="center"/>
    </xf>
    <xf numFmtId="0" fontId="188" fillId="138" borderId="180" xfId="0" applyNumberFormat="true" applyFont="true" applyFill="true" applyBorder="true" applyAlignment="true" applyProtection="true">
      <alignment horizontal="center"/>
    </xf>
    <xf numFmtId="164" fontId="189" fillId="139" borderId="181" xfId="0" applyNumberFormat="true" applyFont="true" applyFill="true" applyBorder="true" applyAlignment="true" applyProtection="true">
      <alignment horizontal="center"/>
    </xf>
    <xf numFmtId="0" fontId="190" fillId="140" borderId="182" xfId="0" applyNumberFormat="true" applyFont="true" applyFill="true" applyBorder="true" applyAlignment="true" applyProtection="true">
      <alignment horizontal="center"/>
    </xf>
    <xf numFmtId="0" fontId="191" fillId="141" borderId="183" xfId="0" applyNumberFormat="true" applyFont="true" applyFill="true" applyBorder="true" applyAlignment="true" applyProtection="true">
      <alignment horizontal="center"/>
    </xf>
    <xf numFmtId="0" fontId="192" fillId="142" borderId="184" xfId="0" applyNumberFormat="true" applyFont="true" applyFill="true" applyBorder="true" applyAlignment="true" applyProtection="true">
      <alignment horizontal="center"/>
    </xf>
    <xf numFmtId="0" fontId="193" fillId="143" borderId="185" xfId="0" applyNumberFormat="true" applyFont="true" applyFill="true" applyBorder="true" applyAlignment="true" applyProtection="true">
      <alignment horizontal="center"/>
    </xf>
    <xf numFmtId="164" fontId="194" fillId="144" borderId="186" xfId="0" applyNumberFormat="true" applyFont="true" applyFill="true" applyBorder="true" applyAlignment="true" applyProtection="true">
      <alignment horizontal="center"/>
    </xf>
    <xf numFmtId="0" fontId="195" fillId="145" borderId="187" xfId="0" applyNumberFormat="true" applyFont="true" applyFill="true" applyBorder="true" applyAlignment="true" applyProtection="true">
      <alignment horizontal="center"/>
    </xf>
    <xf numFmtId="0" fontId="196" fillId="146" borderId="188" xfId="0" applyNumberFormat="true" applyFont="true" applyFill="true" applyBorder="true" applyAlignment="true" applyProtection="true">
      <alignment horizontal="center"/>
    </xf>
    <xf numFmtId="0" fontId="197" fillId="147" borderId="189" xfId="0" applyNumberFormat="true" applyFont="true" applyFill="true" applyBorder="true" applyAlignment="true" applyProtection="true">
      <alignment horizontal="center"/>
    </xf>
    <xf numFmtId="0" fontId="198" fillId="148" borderId="190" xfId="0" applyNumberFormat="true" applyFont="true" applyFill="true" applyBorder="true" applyAlignment="true" applyProtection="true">
      <alignment horizontal="center"/>
    </xf>
    <xf numFmtId="164" fontId="199" fillId="149" borderId="191" xfId="0" applyNumberFormat="true" applyFont="true" applyFill="true" applyBorder="true" applyAlignment="true" applyProtection="true">
      <alignment horizontal="center"/>
    </xf>
    <xf numFmtId="0" fontId="200" fillId="150" borderId="192" xfId="0" applyNumberFormat="true" applyFont="true" applyFill="true" applyBorder="true" applyAlignment="true" applyProtection="true">
      <alignment horizontal="center"/>
    </xf>
    <xf numFmtId="0" fontId="201" fillId="151" borderId="193" xfId="0" applyNumberFormat="true" applyFont="true" applyFill="true" applyBorder="true" applyAlignment="true" applyProtection="true">
      <alignment horizontal="center"/>
    </xf>
    <xf numFmtId="0" fontId="202" fillId="152" borderId="194" xfId="0" applyNumberFormat="true" applyFont="true" applyFill="true" applyBorder="true" applyAlignment="true" applyProtection="true">
      <alignment horizontal="center"/>
    </xf>
    <xf numFmtId="0" fontId="203" fillId="153" borderId="195" xfId="0" applyNumberFormat="true" applyFont="true" applyFill="true" applyBorder="true" applyAlignment="true" applyProtection="true">
      <alignment horizontal="center"/>
    </xf>
    <xf numFmtId="164" fontId="204" fillId="154" borderId="196" xfId="0" applyNumberFormat="true" applyFont="true" applyFill="true" applyBorder="true" applyAlignment="true" applyProtection="true">
      <alignment horizontal="center"/>
    </xf>
    <xf numFmtId="0" fontId="205" fillId="155" borderId="197" xfId="0" applyNumberFormat="true" applyFont="true" applyFill="true" applyBorder="true" applyAlignment="true" applyProtection="true">
      <alignment horizontal="center"/>
    </xf>
    <xf numFmtId="0" fontId="206" fillId="156" borderId="198" xfId="0" applyNumberFormat="true" applyFont="true" applyFill="true" applyBorder="true" applyAlignment="true" applyProtection="true">
      <alignment horizontal="center"/>
    </xf>
    <xf numFmtId="0" fontId="207" fillId="157" borderId="199" xfId="0" applyNumberFormat="true" applyFont="true" applyFill="true" applyBorder="true" applyAlignment="true" applyProtection="true">
      <alignment horizontal="center"/>
    </xf>
    <xf numFmtId="0" fontId="208" fillId="158" borderId="200" xfId="0" applyNumberFormat="true" applyFont="true" applyFill="true" applyBorder="true" applyAlignment="true" applyProtection="true">
      <alignment horizontal="center"/>
    </xf>
    <xf numFmtId="164" fontId="209" fillId="159" borderId="201" xfId="0" applyNumberFormat="true" applyFont="true" applyFill="true" applyBorder="true" applyAlignment="true" applyProtection="true">
      <alignment horizontal="center"/>
    </xf>
    <xf numFmtId="0" fontId="210" fillId="160" borderId="202" xfId="0" applyNumberFormat="true" applyFont="true" applyFill="true" applyBorder="true" applyAlignment="true" applyProtection="true">
      <alignment horizontal="center"/>
    </xf>
    <xf numFmtId="0" fontId="211" fillId="161" borderId="203" xfId="0" applyNumberFormat="true" applyFont="true" applyFill="true" applyBorder="true" applyAlignment="true" applyProtection="true">
      <alignment horizontal="center"/>
    </xf>
    <xf numFmtId="0" fontId="212" fillId="162" borderId="204" xfId="0" applyNumberFormat="true" applyFont="true" applyFill="true" applyBorder="true" applyAlignment="true" applyProtection="true">
      <alignment horizontal="center"/>
    </xf>
    <xf numFmtId="0" fontId="213" fillId="163" borderId="205" xfId="0" applyNumberFormat="true" applyFont="true" applyFill="true" applyBorder="true" applyAlignment="true" applyProtection="true">
      <alignment horizontal="center"/>
    </xf>
    <xf numFmtId="164" fontId="214" fillId="164" borderId="206" xfId="0" applyNumberFormat="true" applyFont="true" applyFill="true" applyBorder="true" applyAlignment="true" applyProtection="true">
      <alignment horizontal="center"/>
    </xf>
    <xf numFmtId="0" fontId="215" fillId="165" borderId="207" xfId="0" applyNumberFormat="true" applyFont="true" applyFill="true" applyBorder="true" applyAlignment="true" applyProtection="true">
      <alignment horizontal="center"/>
    </xf>
    <xf numFmtId="0" fontId="216" fillId="166" borderId="208" xfId="0" applyNumberFormat="true" applyFont="true" applyFill="true" applyBorder="true" applyAlignment="true" applyProtection="true">
      <alignment horizontal="center"/>
    </xf>
    <xf numFmtId="0" fontId="217" fillId="167" borderId="209" xfId="0" applyNumberFormat="true" applyFont="true" applyFill="true" applyBorder="true" applyAlignment="true" applyProtection="true">
      <alignment horizontal="center"/>
    </xf>
    <xf numFmtId="0" fontId="218" fillId="168" borderId="210" xfId="0" applyNumberFormat="true" applyFont="true" applyFill="true" applyBorder="true" applyAlignment="true" applyProtection="true">
      <alignment horizontal="center"/>
    </xf>
    <xf numFmtId="164" fontId="219" fillId="169" borderId="211" xfId="0" applyNumberFormat="true" applyFont="true" applyFill="true" applyBorder="true" applyAlignment="true" applyProtection="true">
      <alignment horizontal="center"/>
    </xf>
    <xf numFmtId="0" fontId="220" fillId="170" borderId="212" xfId="0" applyNumberFormat="true" applyFont="true" applyFill="true" applyBorder="true" applyAlignment="true" applyProtection="true">
      <alignment horizontal="center"/>
    </xf>
    <xf numFmtId="0" fontId="221" fillId="171" borderId="213" xfId="0" applyNumberFormat="true" applyFont="true" applyFill="true" applyBorder="true" applyAlignment="true" applyProtection="true">
      <alignment horizontal="center"/>
    </xf>
    <xf numFmtId="0" fontId="222" fillId="172" borderId="214" xfId="0" applyNumberFormat="true" applyFont="true" applyFill="true" applyBorder="true" applyAlignment="true" applyProtection="true">
      <alignment horizontal="center"/>
    </xf>
    <xf numFmtId="0" fontId="223" fillId="173" borderId="215" xfId="0" applyNumberFormat="true" applyFont="true" applyFill="true" applyBorder="true" applyAlignment="true" applyProtection="true">
      <alignment horizontal="center"/>
    </xf>
    <xf numFmtId="164" fontId="224" fillId="174" borderId="216" xfId="0" applyNumberFormat="true" applyFont="true" applyFill="true" applyBorder="true" applyAlignment="true" applyProtection="true">
      <alignment horizontal="center"/>
    </xf>
    <xf numFmtId="0" fontId="225" fillId="175" borderId="217" xfId="0" applyNumberFormat="true" applyFont="true" applyFill="true" applyBorder="true" applyAlignment="true" applyProtection="true">
      <alignment horizontal="center"/>
    </xf>
    <xf numFmtId="0" fontId="226" fillId="176" borderId="218" xfId="0" applyNumberFormat="true" applyFont="true" applyFill="true" applyBorder="true" applyAlignment="true" applyProtection="true">
      <alignment horizontal="center"/>
    </xf>
    <xf numFmtId="0" fontId="227" fillId="177" borderId="219" xfId="0" applyNumberFormat="true" applyFont="true" applyFill="true" applyBorder="true" applyAlignment="true" applyProtection="true">
      <alignment horizontal="center"/>
    </xf>
    <xf numFmtId="0" fontId="228" fillId="178" borderId="220" xfId="0" applyNumberFormat="true" applyFont="true" applyFill="true" applyBorder="true" applyAlignment="true" applyProtection="true">
      <alignment horizontal="center"/>
    </xf>
    <xf numFmtId="164" fontId="229" fillId="179" borderId="221" xfId="0" applyNumberFormat="true" applyFont="true" applyFill="true" applyBorder="true" applyAlignment="true" applyProtection="true">
      <alignment horizontal="center"/>
    </xf>
    <xf numFmtId="0" fontId="230" fillId="180" borderId="222" xfId="0" applyNumberFormat="true" applyFont="true" applyFill="true" applyBorder="true" applyAlignment="true" applyProtection="true">
      <alignment horizontal="center"/>
    </xf>
    <xf numFmtId="0" fontId="231" fillId="181" borderId="223" xfId="0" applyNumberFormat="true" applyFont="true" applyFill="true" applyBorder="true" applyAlignment="true" applyProtection="true">
      <alignment horizontal="center"/>
    </xf>
    <xf numFmtId="0" fontId="232" fillId="182" borderId="224" xfId="0" applyNumberFormat="true" applyFont="true" applyFill="true" applyBorder="true" applyAlignment="true" applyProtection="true">
      <alignment horizontal="center"/>
    </xf>
    <xf numFmtId="0" fontId="233" fillId="183" borderId="225" xfId="0" applyNumberFormat="true" applyFont="true" applyFill="true" applyBorder="true" applyAlignment="true" applyProtection="true">
      <alignment horizontal="center"/>
    </xf>
    <xf numFmtId="164" fontId="234" fillId="184" borderId="226" xfId="0" applyNumberFormat="true" applyFont="true" applyFill="true" applyBorder="true" applyAlignment="true" applyProtection="true">
      <alignment horizontal="center"/>
    </xf>
    <xf numFmtId="0" fontId="235" fillId="185" borderId="227" xfId="0" applyNumberFormat="true" applyFont="true" applyFill="true" applyBorder="true" applyAlignment="true" applyProtection="true">
      <alignment horizontal="center"/>
    </xf>
    <xf numFmtId="0" fontId="236" fillId="186" borderId="228" xfId="0" applyNumberFormat="true" applyFont="true" applyFill="true" applyBorder="true" applyAlignment="true" applyProtection="true">
      <alignment horizontal="center"/>
    </xf>
    <xf numFmtId="0" fontId="237" fillId="187" borderId="229" xfId="0" applyNumberFormat="true" applyFont="true" applyFill="true" applyBorder="true" applyAlignment="true" applyProtection="true">
      <alignment horizontal="center"/>
    </xf>
    <xf numFmtId="0" fontId="238" fillId="188" borderId="230" xfId="0" applyNumberFormat="true" applyFont="true" applyFill="true" applyBorder="true" applyAlignment="true" applyProtection="true">
      <alignment horizontal="center"/>
    </xf>
    <xf numFmtId="164" fontId="239" fillId="189" borderId="231" xfId="0" applyNumberFormat="true" applyFont="true" applyFill="true" applyBorder="true" applyAlignment="true" applyProtection="true">
      <alignment horizontal="center"/>
    </xf>
    <xf numFmtId="0" fontId="240" fillId="190" borderId="232" xfId="0" applyNumberFormat="true" applyFont="true" applyFill="true" applyBorder="true" applyAlignment="true" applyProtection="true">
      <alignment horizontal="center"/>
    </xf>
    <xf numFmtId="0" fontId="241" fillId="191" borderId="233" xfId="0" applyNumberFormat="true" applyFont="true" applyFill="true" applyBorder="true" applyAlignment="true" applyProtection="true">
      <alignment horizontal="center"/>
    </xf>
    <xf numFmtId="0" fontId="242" fillId="192" borderId="234" xfId="0" applyNumberFormat="true" applyFont="true" applyFill="true" applyBorder="true" applyAlignment="true" applyProtection="true">
      <alignment horizont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1"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90" xfId="20" applyFont="true" applyFill="true" applyAlignment="true">
      <alignment horizontal="center" vertical="center"/>
    </xf>
    <xf numFmtId="0" fontId="11" fillId="2" borderId="90" xfId="20" applyFont="true" applyFill="true"/>
    <xf numFmtId="0" fontId="61" fillId="2" borderId="90" xfId="20" applyFont="true" applyFill="true" applyAlignment="true">
      <alignment horizontal="center" vertical="center"/>
    </xf>
    <xf numFmtId="0" fontId="78" fillId="2" borderId="90" xfId="20" applyFont="true" applyFill="true"/>
    <xf numFmtId="0" fontId="26" fillId="2" borderId="90" xfId="20" applyFont="true" applyFill="true"/>
    <xf numFmtId="0" fontId="79" fillId="2" borderId="90" xfId="20" applyFont="true" applyFill="true"/>
    <xf numFmtId="0" fontId="64" fillId="2" borderId="90" xfId="20" applyFont="true" applyFill="true"/>
    <xf numFmtId="0" fontId="11" fillId="2" borderId="90" xfId="20" applyFont="true" applyFill="true" applyAlignment="true">
      <alignment vertical="center" wrapText="true"/>
    </xf>
    <xf numFmtId="0" fontId="5" fillId="2" borderId="90" xfId="20" applyFont="true" applyFill="true" applyAlignment="true">
      <alignment vertical="center" wrapText="true"/>
    </xf>
    <xf numFmtId="0" fontId="11" fillId="0" borderId="90" xfId="20" applyFont="true"/>
    <xf numFmtId="0" fontId="7" fillId="2" borderId="90" xfId="20" applyFont="true" applyFill="true"/>
    <xf numFmtId="0" fontId="3" fillId="2" borderId="90"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0"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0"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0" xfId="20" applyFont="true" applyFill="true"/>
    <xf numFmtId="0" fontId="16" fillId="2" borderId="90" xfId="20" applyFont="true" applyFill="true" applyAlignment="true">
      <alignment horizontal="left" vertical="center"/>
    </xf>
    <xf numFmtId="0" fontId="243" fillId="42" borderId="90" xfId="22" applyFont="true" applyFill="true" applyAlignment="true">
      <alignment horizontal="left" vertical="center" wrapText="true"/>
    </xf>
    <xf numFmtId="0" fontId="243" fillId="43" borderId="235" xfId="22" applyFont="true" applyFill="true" applyBorder="true" applyAlignment="true">
      <alignment horizontal="left" vertical="center" wrapText="true"/>
    </xf>
    <xf numFmtId="0" fontId="243" fillId="43" borderId="90" xfId="22" applyFont="true" applyFill="true" applyAlignment="true">
      <alignment horizontal="left" vertical="center" wrapText="true"/>
    </xf>
    <xf numFmtId="0" fontId="243" fillId="27" borderId="90" xfId="22" applyFont="true" applyFill="true" applyAlignment="true">
      <alignment horizontal="left" vertical="center" wrapText="true"/>
    </xf>
    <xf numFmtId="0" fontId="16" fillId="193" borderId="90" xfId="22" applyFont="true" applyFill="true" applyAlignment="true">
      <alignment horizontal="left" vertical="center" wrapText="true"/>
    </xf>
    <xf numFmtId="0" fontId="16" fillId="44" borderId="90" xfId="22" applyFont="true" applyFill="true" applyAlignment="true">
      <alignment horizontal="left" vertical="center" wrapText="true"/>
    </xf>
    <xf numFmtId="0" fontId="16" fillId="194" borderId="90" xfId="22" applyFont="true" applyFill="true" applyAlignment="true">
      <alignment horizontal="left" vertical="center" wrapText="true"/>
    </xf>
    <xf numFmtId="1" fontId="244" fillId="195" borderId="236"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7" xfId="0" applyNumberFormat="true" applyFont="true" applyFill="true" applyBorder="true" applyAlignment="true" applyProtection="true">
      <alignment horizontal="center" vertical="bottom" textRotation="0" wrapText="false" indent="0" shrinkToFit="false"/>
      <protection locked="true" hidden="false"/>
    </xf>
    <xf numFmtId="164" fontId="246" fillId="197" borderId="238" xfId="0" applyNumberFormat="true" applyFont="true" applyFill="true" applyBorder="true" applyAlignment="true" applyProtection="true">
      <alignment horizontal="center" vertical="bottom" textRotation="0" wrapText="false" indent="0" shrinkToFit="false"/>
      <protection locked="true" hidden="false"/>
    </xf>
    <xf numFmtId="0" fontId="247" fillId="198" borderId="239" xfId="0" applyNumberFormat="true" applyFont="true" applyFill="true" applyBorder="true" applyAlignment="true" applyProtection="true">
      <alignment horizontal="center" vertical="bottom" textRotation="0" wrapText="false" indent="0" shrinkToFit="false"/>
      <protection locked="true" hidden="false"/>
    </xf>
    <xf numFmtId="0" fontId="248" fillId="199" borderId="240" xfId="0" applyNumberFormat="true" applyFont="true" applyFill="true" applyBorder="true" applyAlignment="true" applyProtection="true">
      <alignment horizontal="center" vertical="bottom" textRotation="0" wrapText="false" indent="0" shrinkToFit="false"/>
      <protection locked="true" hidden="false"/>
    </xf>
    <xf numFmtId="0" fontId="249" fillId="200" borderId="241" xfId="0" applyNumberFormat="true" applyFont="true" applyFill="true" applyBorder="true" applyAlignment="true" applyProtection="true">
      <alignment horizontal="center" vertical="bottom" textRotation="0" wrapText="false" indent="0" shrinkToFit="false"/>
      <protection locked="true" hidden="false"/>
    </xf>
    <xf numFmtId="1" fontId="250" fillId="201" borderId="242"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3" xfId="0" applyNumberFormat="true" applyFont="true" applyFill="true" applyBorder="true" applyAlignment="true" applyProtection="true">
      <alignment horizontal="center" vertical="bottom" textRotation="0" wrapText="false" indent="0" shrinkToFit="false"/>
      <protection locked="true" hidden="false"/>
    </xf>
    <xf numFmtId="164" fontId="252" fillId="203" borderId="244" xfId="0" applyNumberFormat="true" applyFont="true" applyFill="true" applyBorder="true" applyAlignment="true" applyProtection="true">
      <alignment horizontal="center" vertical="bottom" textRotation="0" wrapText="false" indent="0" shrinkToFit="false"/>
      <protection locked="true" hidden="false"/>
    </xf>
    <xf numFmtId="0" fontId="253" fillId="204" borderId="245" xfId="0" applyNumberFormat="true" applyFont="true" applyFill="true" applyBorder="true" applyAlignment="true" applyProtection="true">
      <alignment horizontal="center" vertical="bottom" textRotation="0" wrapText="false" indent="0" shrinkToFit="false"/>
      <protection locked="true" hidden="false"/>
    </xf>
    <xf numFmtId="0" fontId="254" fillId="205" borderId="246" xfId="0" applyNumberFormat="true" applyFont="true" applyFill="true" applyBorder="true" applyAlignment="true" applyProtection="true">
      <alignment horizontal="center" vertical="bottom" textRotation="0" wrapText="false" indent="0" shrinkToFit="false"/>
      <protection locked="true" hidden="false"/>
    </xf>
    <xf numFmtId="0" fontId="255" fillId="206" borderId="247" xfId="0" applyNumberFormat="true" applyFont="true" applyFill="true" applyBorder="true" applyAlignment="true" applyProtection="true">
      <alignment horizontal="center" vertical="bottom" textRotation="0" wrapText="false" indent="0" shrinkToFit="false"/>
      <protection locked="true" hidden="false"/>
    </xf>
    <xf numFmtId="1" fontId="256" fillId="207" borderId="248"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49" xfId="0" applyNumberFormat="true" applyFont="true" applyFill="true" applyBorder="true" applyAlignment="true" applyProtection="true">
      <alignment horizontal="center" vertical="bottom" textRotation="0" wrapText="false" indent="0" shrinkToFit="false"/>
      <protection locked="true" hidden="false"/>
    </xf>
    <xf numFmtId="164" fontId="258" fillId="209" borderId="250" xfId="0" applyNumberFormat="true" applyFont="true" applyFill="true" applyBorder="true" applyAlignment="true" applyProtection="true">
      <alignment horizontal="center" vertical="bottom" textRotation="0" wrapText="false" indent="0" shrinkToFit="false"/>
      <protection locked="true" hidden="false"/>
    </xf>
    <xf numFmtId="0" fontId="259" fillId="210" borderId="251" xfId="0" applyNumberFormat="true" applyFont="true" applyFill="true" applyBorder="true" applyAlignment="true" applyProtection="true">
      <alignment horizontal="center" vertical="bottom" textRotation="0" wrapText="false" indent="0" shrinkToFit="false"/>
      <protection locked="true" hidden="false"/>
    </xf>
    <xf numFmtId="0" fontId="260" fillId="211" borderId="252" xfId="0" applyNumberFormat="true" applyFont="true" applyFill="true" applyBorder="true" applyAlignment="true" applyProtection="true">
      <alignment horizontal="center" vertical="bottom" textRotation="0" wrapText="false" indent="0" shrinkToFit="false"/>
      <protection locked="true" hidden="false"/>
    </xf>
    <xf numFmtId="0" fontId="261" fillId="212" borderId="253" xfId="0" applyNumberFormat="true" applyFont="true" applyFill="true" applyBorder="true" applyAlignment="true" applyProtection="true">
      <alignment horizontal="center" vertical="bottom" textRotation="0" wrapText="false" indent="0" shrinkToFit="false"/>
      <protection locked="true" hidden="false"/>
    </xf>
    <xf numFmtId="1" fontId="262" fillId="213" borderId="254"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5" xfId="0" applyNumberFormat="true" applyFont="true" applyFill="true" applyBorder="true" applyAlignment="true" applyProtection="true">
      <alignment horizontal="center" vertical="bottom" textRotation="0" wrapText="false" indent="0" shrinkToFit="false"/>
      <protection locked="true" hidden="false"/>
    </xf>
    <xf numFmtId="164" fontId="264" fillId="215" borderId="256" xfId="0" applyNumberFormat="true" applyFont="true" applyFill="true" applyBorder="true" applyAlignment="true" applyProtection="true">
      <alignment horizontal="center" vertical="bottom" textRotation="0" wrapText="false" indent="0" shrinkToFit="false"/>
      <protection locked="true" hidden="false"/>
    </xf>
    <xf numFmtId="0" fontId="265" fillId="216" borderId="257" xfId="0" applyNumberFormat="true" applyFont="true" applyFill="true" applyBorder="true" applyAlignment="true" applyProtection="true">
      <alignment horizontal="center" vertical="bottom" textRotation="0" wrapText="false" indent="0" shrinkToFit="false"/>
      <protection locked="true" hidden="false"/>
    </xf>
    <xf numFmtId="0" fontId="266" fillId="217" borderId="258" xfId="0" applyNumberFormat="true" applyFont="true" applyFill="true" applyBorder="true" applyAlignment="true" applyProtection="true">
      <alignment horizontal="center" vertical="bottom" textRotation="0" wrapText="false" indent="0" shrinkToFit="false"/>
      <protection locked="true" hidden="false"/>
    </xf>
    <xf numFmtId="0" fontId="267" fillId="218" borderId="259" xfId="0" applyNumberFormat="true" applyFont="true" applyFill="true" applyBorder="true" applyAlignment="true" applyProtection="true">
      <alignment horizontal="center" vertical="bottom" textRotation="0" wrapText="false" indent="0" shrinkToFit="false"/>
      <protection locked="true" hidden="false"/>
    </xf>
    <xf numFmtId="1" fontId="268" fillId="219" borderId="260"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1" xfId="0" applyNumberFormat="true" applyFont="true" applyFill="true" applyBorder="true" applyAlignment="true" applyProtection="true">
      <alignment horizontal="center" vertical="bottom" textRotation="0" wrapText="false" indent="0" shrinkToFit="false"/>
      <protection locked="true" hidden="false"/>
    </xf>
    <xf numFmtId="164" fontId="270" fillId="221" borderId="262" xfId="0" applyNumberFormat="true" applyFont="true" applyFill="true" applyBorder="true" applyAlignment="true" applyProtection="true">
      <alignment horizontal="center" vertical="bottom" textRotation="0" wrapText="false" indent="0" shrinkToFit="false"/>
      <protection locked="true" hidden="false"/>
    </xf>
    <xf numFmtId="0" fontId="271" fillId="222" borderId="263" xfId="0" applyNumberFormat="true" applyFont="true" applyFill="true" applyBorder="true" applyAlignment="true" applyProtection="true">
      <alignment horizontal="center" vertical="bottom" textRotation="0" wrapText="false" indent="0" shrinkToFit="false"/>
      <protection locked="true" hidden="false"/>
    </xf>
    <xf numFmtId="0" fontId="272" fillId="223" borderId="264" xfId="0" applyNumberFormat="true" applyFont="true" applyFill="true" applyBorder="true" applyAlignment="true" applyProtection="true">
      <alignment horizontal="center" vertical="bottom" textRotation="0" wrapText="false" indent="0" shrinkToFit="false"/>
      <protection locked="true" hidden="false"/>
    </xf>
    <xf numFmtId="0" fontId="273" fillId="224" borderId="265" xfId="0" applyNumberFormat="true" applyFont="true" applyFill="true" applyBorder="true" applyAlignment="true" applyProtection="true">
      <alignment horizontal="center" vertical="bottom" textRotation="0" wrapText="false" indent="0" shrinkToFit="false"/>
      <protection locked="true" hidden="false"/>
    </xf>
    <xf numFmtId="1" fontId="274" fillId="225" borderId="266"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7" xfId="0" applyNumberFormat="true" applyFont="true" applyFill="true" applyBorder="true" applyAlignment="true" applyProtection="true">
      <alignment horizontal="center" vertical="bottom" textRotation="0" wrapText="false" indent="0" shrinkToFit="false"/>
      <protection locked="true" hidden="false"/>
    </xf>
    <xf numFmtId="164" fontId="276" fillId="227" borderId="268" xfId="0" applyNumberFormat="true" applyFont="true" applyFill="true" applyBorder="true" applyAlignment="true" applyProtection="true">
      <alignment horizontal="center" vertical="bottom" textRotation="0" wrapText="false" indent="0" shrinkToFit="false"/>
      <protection locked="true" hidden="false"/>
    </xf>
    <xf numFmtId="0" fontId="277" fillId="228" borderId="269" xfId="0" applyNumberFormat="true" applyFont="true" applyFill="true" applyBorder="true" applyAlignment="true" applyProtection="true">
      <alignment horizontal="center" vertical="bottom" textRotation="0" wrapText="false" indent="0" shrinkToFit="false"/>
      <protection locked="true" hidden="false"/>
    </xf>
    <xf numFmtId="0" fontId="278" fillId="229" borderId="270" xfId="0" applyNumberFormat="true" applyFont="true" applyFill="true" applyBorder="true" applyAlignment="true" applyProtection="true">
      <alignment horizontal="center" vertical="bottom" textRotation="0" wrapText="false" indent="0" shrinkToFit="false"/>
      <protection locked="true" hidden="false"/>
    </xf>
    <xf numFmtId="0" fontId="279" fillId="230" borderId="271" xfId="0" applyNumberFormat="true" applyFont="true" applyFill="true" applyBorder="true" applyAlignment="true" applyProtection="true">
      <alignment horizontal="center" vertical="bottom" textRotation="0" wrapText="false" indent="0" shrinkToFit="false"/>
      <protection locked="true" hidden="false"/>
    </xf>
    <xf numFmtId="1" fontId="280" fillId="231" borderId="272"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3" xfId="0" applyNumberFormat="true" applyFont="true" applyFill="true" applyBorder="true" applyAlignment="true" applyProtection="true">
      <alignment horizontal="center" vertical="bottom" textRotation="0" wrapText="false" indent="0" shrinkToFit="false"/>
      <protection locked="true" hidden="false"/>
    </xf>
    <xf numFmtId="164" fontId="282" fillId="233" borderId="274" xfId="0" applyNumberFormat="true" applyFont="true" applyFill="true" applyBorder="true" applyAlignment="true" applyProtection="true">
      <alignment horizontal="center" vertical="bottom" textRotation="0" wrapText="false" indent="0" shrinkToFit="false"/>
      <protection locked="true" hidden="false"/>
    </xf>
    <xf numFmtId="0" fontId="283" fillId="234" borderId="275" xfId="0" applyNumberFormat="true" applyFont="true" applyFill="true" applyBorder="true" applyAlignment="true" applyProtection="true">
      <alignment horizontal="center" vertical="bottom" textRotation="0" wrapText="false" indent="0" shrinkToFit="false"/>
      <protection locked="true" hidden="false"/>
    </xf>
    <xf numFmtId="0" fontId="284" fillId="235" borderId="276" xfId="0" applyNumberFormat="true" applyFont="true" applyFill="true" applyBorder="true" applyAlignment="true" applyProtection="true">
      <alignment horizontal="center" vertical="bottom" textRotation="0" wrapText="false" indent="0" shrinkToFit="false"/>
      <protection locked="true" hidden="false"/>
    </xf>
    <xf numFmtId="0" fontId="285" fillId="236" borderId="277" xfId="0" applyNumberFormat="true" applyFont="true" applyFill="true" applyBorder="true" applyAlignment="true" applyProtection="true">
      <alignment horizontal="center" vertical="bottom" textRotation="0" wrapText="false" indent="0" shrinkToFit="false"/>
      <protection locked="true" hidden="false"/>
    </xf>
    <xf numFmtId="1" fontId="286" fillId="237" borderId="278"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79" xfId="0" applyNumberFormat="true" applyFont="true" applyFill="true" applyBorder="true" applyAlignment="true" applyProtection="true">
      <alignment horizontal="center" vertical="bottom" textRotation="0" wrapText="false" indent="0" shrinkToFit="false"/>
      <protection locked="true" hidden="false"/>
    </xf>
    <xf numFmtId="164" fontId="288" fillId="239" borderId="280" xfId="0" applyNumberFormat="true" applyFont="true" applyFill="true" applyBorder="true" applyAlignment="true" applyProtection="true">
      <alignment horizontal="center" vertical="bottom" textRotation="0" wrapText="false" indent="0" shrinkToFit="false"/>
      <protection locked="true" hidden="false"/>
    </xf>
    <xf numFmtId="0" fontId="289" fillId="240" borderId="281" xfId="0" applyNumberFormat="true" applyFont="true" applyFill="true" applyBorder="true" applyAlignment="true" applyProtection="true">
      <alignment horizontal="center" vertical="bottom" textRotation="0" wrapText="false" indent="0" shrinkToFit="false"/>
      <protection locked="true" hidden="false"/>
    </xf>
    <xf numFmtId="0" fontId="290" fillId="241" borderId="282" xfId="0" applyNumberFormat="true" applyFont="true" applyFill="true" applyBorder="true" applyAlignment="true" applyProtection="true">
      <alignment horizontal="center" vertical="bottom" textRotation="0" wrapText="false" indent="0" shrinkToFit="false"/>
      <protection locked="true" hidden="false"/>
    </xf>
    <xf numFmtId="0" fontId="291" fillId="242" borderId="283" xfId="0" applyNumberFormat="true" applyFont="true" applyFill="true" applyBorder="true" applyAlignment="true" applyProtection="true">
      <alignment horizontal="center" vertical="bottom" textRotation="0" wrapText="false" indent="0" shrinkToFit="false"/>
      <protection locked="true" hidden="false"/>
    </xf>
    <xf numFmtId="1" fontId="292" fillId="243" borderId="284"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5" xfId="0" applyNumberFormat="true" applyFont="true" applyFill="true" applyBorder="true" applyAlignment="true" applyProtection="true">
      <alignment horizontal="center" vertical="bottom" textRotation="0" wrapText="false" indent="0" shrinkToFit="false"/>
      <protection locked="true" hidden="false"/>
    </xf>
    <xf numFmtId="164" fontId="294" fillId="245" borderId="286" xfId="0" applyNumberFormat="true" applyFont="true" applyFill="true" applyBorder="true" applyAlignment="true" applyProtection="true">
      <alignment horizontal="center" vertical="bottom" textRotation="0" wrapText="false" indent="0" shrinkToFit="false"/>
      <protection locked="true" hidden="false"/>
    </xf>
    <xf numFmtId="0" fontId="295" fillId="246" borderId="287" xfId="0" applyNumberFormat="true" applyFont="true" applyFill="true" applyBorder="true" applyAlignment="true" applyProtection="true">
      <alignment horizontal="center" vertical="bottom" textRotation="0" wrapText="false" indent="0" shrinkToFit="false"/>
      <protection locked="true" hidden="false"/>
    </xf>
    <xf numFmtId="0" fontId="296" fillId="247" borderId="288" xfId="0" applyNumberFormat="true" applyFont="true" applyFill="true" applyBorder="true" applyAlignment="true" applyProtection="true">
      <alignment horizontal="center" vertical="bottom" textRotation="0" wrapText="false" indent="0" shrinkToFit="false"/>
      <protection locked="true" hidden="false"/>
    </xf>
    <xf numFmtId="0" fontId="297" fillId="248" borderId="289" xfId="0" applyNumberFormat="true" applyFont="true" applyFill="true" applyBorder="true" applyAlignment="true" applyProtection="true">
      <alignment horizontal="center" vertical="bottom" textRotation="0" wrapText="false" indent="0" shrinkToFit="false"/>
      <protection locked="true" hidden="false"/>
    </xf>
    <xf numFmtId="1" fontId="298" fillId="249" borderId="290"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1" xfId="0" applyNumberFormat="true" applyFont="true" applyFill="true" applyBorder="true" applyAlignment="true" applyProtection="true">
      <alignment horizontal="center" vertical="bottom" textRotation="0" wrapText="false" indent="0" shrinkToFit="false"/>
      <protection locked="true" hidden="false"/>
    </xf>
    <xf numFmtId="164" fontId="300" fillId="251" borderId="292" xfId="0" applyNumberFormat="true" applyFont="true" applyFill="true" applyBorder="true" applyAlignment="true" applyProtection="true">
      <alignment horizontal="center" vertical="bottom" textRotation="0" wrapText="false" indent="0" shrinkToFit="false"/>
      <protection locked="true" hidden="false"/>
    </xf>
    <xf numFmtId="0" fontId="301" fillId="252" borderId="293" xfId="0" applyNumberFormat="true" applyFont="true" applyFill="true" applyBorder="true" applyAlignment="true" applyProtection="true">
      <alignment horizontal="center" vertical="bottom" textRotation="0" wrapText="false" indent="0" shrinkToFit="false"/>
      <protection locked="true" hidden="false"/>
    </xf>
    <xf numFmtId="0" fontId="302" fillId="253" borderId="294" xfId="0" applyNumberFormat="true" applyFont="true" applyFill="true" applyBorder="true" applyAlignment="true" applyProtection="true">
      <alignment horizontal="center" vertical="bottom" textRotation="0" wrapText="false" indent="0" shrinkToFit="false"/>
      <protection locked="true" hidden="false"/>
    </xf>
    <xf numFmtId="0" fontId="303" fillId="254" borderId="295" xfId="0" applyNumberFormat="true" applyFont="true" applyFill="true" applyBorder="true" applyAlignment="true" applyProtection="true">
      <alignment horizontal="center" vertical="bottom" textRotation="0" wrapText="false" indent="0" shrinkToFit="false"/>
      <protection locked="true" hidden="false"/>
    </xf>
    <xf numFmtId="1" fontId="304" fillId="255" borderId="296"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7" xfId="0" applyNumberFormat="true" applyFont="true" applyFill="true" applyBorder="true" applyAlignment="true" applyProtection="true">
      <alignment horizontal="center" vertical="bottom" textRotation="0" wrapText="false" indent="0" shrinkToFit="false"/>
      <protection locked="true" hidden="false"/>
    </xf>
    <xf numFmtId="164" fontId="306" fillId="257" borderId="298" xfId="0" applyNumberFormat="true" applyFont="true" applyFill="true" applyBorder="true" applyAlignment="true" applyProtection="true">
      <alignment horizontal="center" vertical="bottom" textRotation="0" wrapText="false" indent="0" shrinkToFit="false"/>
      <protection locked="true" hidden="false"/>
    </xf>
    <xf numFmtId="0" fontId="307" fillId="258" borderId="299" xfId="0" applyNumberFormat="true" applyFont="true" applyFill="true" applyBorder="true" applyAlignment="true" applyProtection="true">
      <alignment horizontal="center" vertical="bottom" textRotation="0" wrapText="false" indent="0" shrinkToFit="false"/>
      <protection locked="true" hidden="false"/>
    </xf>
    <xf numFmtId="0" fontId="308" fillId="259" borderId="300" xfId="0" applyNumberFormat="true" applyFont="true" applyFill="true" applyBorder="true" applyAlignment="true" applyProtection="true">
      <alignment horizontal="center" vertical="bottom" textRotation="0" wrapText="false" indent="0" shrinkToFit="false"/>
      <protection locked="true" hidden="false"/>
    </xf>
    <xf numFmtId="0" fontId="309" fillId="260" borderId="301" xfId="0" applyNumberFormat="true" applyFont="true" applyFill="true" applyBorder="true" applyAlignment="true" applyProtection="true">
      <alignment horizontal="center" vertical="bottom" textRotation="0" wrapText="false" indent="0" shrinkToFit="false"/>
      <protection locked="true" hidden="false"/>
    </xf>
    <xf numFmtId="1" fontId="310" fillId="261" borderId="302"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3" xfId="0" applyNumberFormat="true" applyFont="true" applyFill="true" applyBorder="true" applyAlignment="true" applyProtection="true">
      <alignment horizontal="center" vertical="bottom" textRotation="0" wrapText="false" indent="0" shrinkToFit="false"/>
      <protection locked="true" hidden="false"/>
    </xf>
    <xf numFmtId="164" fontId="312" fillId="263" borderId="304" xfId="0" applyNumberFormat="true" applyFont="true" applyFill="true" applyBorder="true" applyAlignment="true" applyProtection="true">
      <alignment horizontal="center" vertical="bottom" textRotation="0" wrapText="false" indent="0" shrinkToFit="false"/>
      <protection locked="true" hidden="false"/>
    </xf>
    <xf numFmtId="0" fontId="313" fillId="264" borderId="305" xfId="0" applyNumberFormat="true" applyFont="true" applyFill="true" applyBorder="true" applyAlignment="true" applyProtection="true">
      <alignment horizontal="center" vertical="bottom" textRotation="0" wrapText="false" indent="0" shrinkToFit="false"/>
      <protection locked="true" hidden="false"/>
    </xf>
    <xf numFmtId="0" fontId="314" fillId="265" borderId="306" xfId="0" applyNumberFormat="true" applyFont="true" applyFill="true" applyBorder="true" applyAlignment="true" applyProtection="true">
      <alignment horizontal="center" vertical="bottom" textRotation="0" wrapText="false" indent="0" shrinkToFit="false"/>
      <protection locked="true" hidden="false"/>
    </xf>
    <xf numFmtId="0" fontId="315" fillId="266" borderId="307" xfId="0" applyNumberFormat="true" applyFont="true" applyFill="true" applyBorder="true" applyAlignment="true" applyProtection="true">
      <alignment horizontal="center" vertical="bottom" textRotation="0" wrapText="false" indent="0" shrinkToFit="false"/>
      <protection locked="true" hidden="false"/>
    </xf>
    <xf numFmtId="1" fontId="316" fillId="267" borderId="308"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09" xfId="0" applyNumberFormat="true" applyFont="true" applyFill="true" applyBorder="true" applyAlignment="true" applyProtection="true">
      <alignment horizontal="center" vertical="bottom" textRotation="0" wrapText="false" indent="0" shrinkToFit="false"/>
      <protection locked="true" hidden="false"/>
    </xf>
    <xf numFmtId="164" fontId="318" fillId="269" borderId="310" xfId="0" applyNumberFormat="true" applyFont="true" applyFill="true" applyBorder="true" applyAlignment="true" applyProtection="true">
      <alignment horizontal="center" vertical="bottom" textRotation="0" wrapText="false" indent="0" shrinkToFit="false"/>
      <protection locked="true" hidden="false"/>
    </xf>
    <xf numFmtId="0" fontId="319" fillId="270" borderId="311" xfId="0" applyNumberFormat="true" applyFont="true" applyFill="true" applyBorder="true" applyAlignment="true" applyProtection="true">
      <alignment horizontal="center" vertical="bottom" textRotation="0" wrapText="false" indent="0" shrinkToFit="false"/>
      <protection locked="true" hidden="false"/>
    </xf>
    <xf numFmtId="0" fontId="320" fillId="271" borderId="312" xfId="0" applyNumberFormat="true" applyFont="true" applyFill="true" applyBorder="true" applyAlignment="true" applyProtection="true">
      <alignment horizontal="center" vertical="bottom" textRotation="0" wrapText="false" indent="0" shrinkToFit="false"/>
      <protection locked="true" hidden="false"/>
    </xf>
    <xf numFmtId="0" fontId="321" fillId="272" borderId="313" xfId="0" applyNumberFormat="true" applyFont="true" applyFill="true" applyBorder="true" applyAlignment="true" applyProtection="true">
      <alignment horizontal="center" vertical="bottom" textRotation="0" wrapText="false" indent="0" shrinkToFit="false"/>
      <protection locked="true" hidden="false"/>
    </xf>
    <xf numFmtId="1" fontId="322" fillId="273" borderId="314"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5" xfId="0" applyNumberFormat="true" applyFont="true" applyFill="true" applyBorder="true" applyAlignment="true" applyProtection="true">
      <alignment horizontal="center" vertical="bottom" textRotation="0" wrapText="false" indent="0" shrinkToFit="false"/>
      <protection locked="true" hidden="false"/>
    </xf>
    <xf numFmtId="164" fontId="324" fillId="275" borderId="316" xfId="0" applyNumberFormat="true" applyFont="true" applyFill="true" applyBorder="true" applyAlignment="true" applyProtection="true">
      <alignment horizontal="center" vertical="bottom" textRotation="0" wrapText="false" indent="0" shrinkToFit="false"/>
      <protection locked="true" hidden="false"/>
    </xf>
    <xf numFmtId="0" fontId="325" fillId="276" borderId="317" xfId="0" applyNumberFormat="true" applyFont="true" applyFill="true" applyBorder="true" applyAlignment="true" applyProtection="true">
      <alignment horizontal="center" vertical="bottom" textRotation="0" wrapText="false" indent="0" shrinkToFit="false"/>
      <protection locked="true" hidden="false"/>
    </xf>
    <xf numFmtId="0" fontId="326" fillId="277" borderId="318" xfId="0" applyNumberFormat="true" applyFont="true" applyFill="true" applyBorder="true" applyAlignment="true" applyProtection="true">
      <alignment horizontal="center" vertical="bottom" textRotation="0" wrapText="false" indent="0" shrinkToFit="false"/>
      <protection locked="true" hidden="false"/>
    </xf>
    <xf numFmtId="0" fontId="327" fillId="278" borderId="319" xfId="0" applyNumberFormat="true" applyFont="true" applyFill="true" applyBorder="true" applyAlignment="true" applyProtection="true">
      <alignment horizontal="center" vertical="bottom" textRotation="0" wrapText="false" indent="0" shrinkToFit="false"/>
      <protection locked="true" hidden="false"/>
    </xf>
    <xf numFmtId="1" fontId="328" fillId="279" borderId="320"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1" xfId="0" applyNumberFormat="true" applyFont="true" applyFill="true" applyBorder="true" applyAlignment="true" applyProtection="true">
      <alignment horizontal="center" vertical="bottom" textRotation="0" wrapText="false" indent="0" shrinkToFit="false"/>
      <protection locked="true" hidden="false"/>
    </xf>
    <xf numFmtId="164" fontId="330" fillId="281" borderId="322" xfId="0" applyNumberFormat="true" applyFont="true" applyFill="true" applyBorder="true" applyAlignment="true" applyProtection="true">
      <alignment horizontal="center" vertical="bottom" textRotation="0" wrapText="false" indent="0" shrinkToFit="false"/>
      <protection locked="true" hidden="false"/>
    </xf>
    <xf numFmtId="0" fontId="331" fillId="282" borderId="323" xfId="0" applyNumberFormat="true" applyFont="true" applyFill="true" applyBorder="true" applyAlignment="true" applyProtection="true">
      <alignment horizontal="center" vertical="bottom" textRotation="0" wrapText="false" indent="0" shrinkToFit="false"/>
      <protection locked="true" hidden="false"/>
    </xf>
    <xf numFmtId="0" fontId="332" fillId="283" borderId="324" xfId="0" applyNumberFormat="true" applyFont="true" applyFill="true" applyBorder="true" applyAlignment="true" applyProtection="true">
      <alignment horizontal="center" vertical="bottom" textRotation="0" wrapText="false" indent="0" shrinkToFit="false"/>
      <protection locked="true" hidden="false"/>
    </xf>
    <xf numFmtId="0" fontId="333" fillId="284" borderId="325" xfId="0" applyNumberFormat="true" applyFont="true" applyFill="true" applyBorder="true" applyAlignment="true" applyProtection="true">
      <alignment horizontal="center" vertical="bottom" textRotation="0" wrapText="false" indent="0" shrinkToFit="false"/>
      <protection locked="true" hidden="false"/>
    </xf>
    <xf numFmtId="1" fontId="334" fillId="285" borderId="326"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7" xfId="0" applyNumberFormat="true" applyFont="true" applyFill="true" applyBorder="true" applyAlignment="true" applyProtection="true">
      <alignment horizontal="center" vertical="bottom" textRotation="0" wrapText="false" indent="0" shrinkToFit="false"/>
      <protection locked="true" hidden="false"/>
    </xf>
    <xf numFmtId="164" fontId="336" fillId="287" borderId="328" xfId="0" applyNumberFormat="true" applyFont="true" applyFill="true" applyBorder="true" applyAlignment="true" applyProtection="true">
      <alignment horizontal="center" vertical="bottom" textRotation="0" wrapText="false" indent="0" shrinkToFit="false"/>
      <protection locked="true" hidden="false"/>
    </xf>
    <xf numFmtId="0" fontId="337" fillId="288" borderId="329" xfId="0" applyNumberFormat="true" applyFont="true" applyFill="true" applyBorder="true" applyAlignment="true" applyProtection="true">
      <alignment horizontal="center" vertical="bottom" textRotation="0" wrapText="false" indent="0" shrinkToFit="false"/>
      <protection locked="true" hidden="false"/>
    </xf>
    <xf numFmtId="0" fontId="338" fillId="289" borderId="330" xfId="0" applyNumberFormat="true" applyFont="true" applyFill="true" applyBorder="true" applyAlignment="true" applyProtection="true">
      <alignment horizontal="center" vertical="bottom" textRotation="0" wrapText="false" indent="0" shrinkToFit="false"/>
      <protection locked="true" hidden="false"/>
    </xf>
    <xf numFmtId="0" fontId="339" fillId="290" borderId="331" xfId="0" applyNumberFormat="true" applyFont="true" applyFill="true" applyBorder="true" applyAlignment="true" applyProtection="true">
      <alignment horizontal="center" vertical="bottom" textRotation="0" wrapText="false" indent="0" shrinkToFit="false"/>
      <protection locked="true" hidden="false"/>
    </xf>
    <xf numFmtId="1" fontId="340" fillId="291" borderId="332"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3" xfId="0" applyNumberFormat="true" applyFont="true" applyFill="true" applyBorder="true" applyAlignment="true" applyProtection="true">
      <alignment horizontal="center" vertical="bottom" textRotation="0" wrapText="false" indent="0" shrinkToFit="false"/>
      <protection locked="true" hidden="false"/>
    </xf>
    <xf numFmtId="164" fontId="342" fillId="293" borderId="334" xfId="0" applyNumberFormat="true" applyFont="true" applyFill="true" applyBorder="true" applyAlignment="true" applyProtection="true">
      <alignment horizontal="center" vertical="bottom" textRotation="0" wrapText="false" indent="0" shrinkToFit="false"/>
      <protection locked="true" hidden="false"/>
    </xf>
    <xf numFmtId="0" fontId="343" fillId="294" borderId="335" xfId="0" applyNumberFormat="true" applyFont="true" applyFill="true" applyBorder="true" applyAlignment="true" applyProtection="true">
      <alignment horizontal="center" vertical="bottom" textRotation="0" wrapText="false" indent="0" shrinkToFit="false"/>
      <protection locked="true" hidden="false"/>
    </xf>
    <xf numFmtId="0" fontId="344" fillId="295" borderId="336" xfId="0" applyNumberFormat="true" applyFont="true" applyFill="true" applyBorder="true" applyAlignment="true" applyProtection="true">
      <alignment horizontal="center" vertical="bottom" textRotation="0" wrapText="false" indent="0" shrinkToFit="false"/>
      <protection locked="true" hidden="false"/>
    </xf>
    <xf numFmtId="0" fontId="345" fillId="296" borderId="337" xfId="0" applyNumberFormat="true" applyFont="true" applyFill="true" applyBorder="true" applyAlignment="true" applyProtection="true">
      <alignment horizontal="center" vertical="bottom" textRotation="0" wrapText="false" indent="0" shrinkToFit="false"/>
      <protection locked="true" hidden="false"/>
    </xf>
    <xf numFmtId="1" fontId="346" fillId="297" borderId="338"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39" xfId="0" applyNumberFormat="true" applyFont="true" applyFill="true" applyBorder="true" applyAlignment="true" applyProtection="true">
      <alignment horizontal="center" vertical="bottom" textRotation="0" wrapText="false" indent="0" shrinkToFit="false"/>
      <protection locked="true" hidden="false"/>
    </xf>
    <xf numFmtId="164" fontId="348" fillId="299" borderId="340" xfId="0" applyNumberFormat="true" applyFont="true" applyFill="true" applyBorder="true" applyAlignment="true" applyProtection="true">
      <alignment horizontal="center" vertical="bottom" textRotation="0" wrapText="false" indent="0" shrinkToFit="false"/>
      <protection locked="true" hidden="false"/>
    </xf>
    <xf numFmtId="0" fontId="349" fillId="300" borderId="341" xfId="0" applyNumberFormat="true" applyFont="true" applyFill="true" applyBorder="true" applyAlignment="true" applyProtection="true">
      <alignment horizontal="center" vertical="bottom" textRotation="0" wrapText="false" indent="0" shrinkToFit="false"/>
      <protection locked="true" hidden="false"/>
    </xf>
    <xf numFmtId="0" fontId="350" fillId="301" borderId="342" xfId="0" applyNumberFormat="true" applyFont="true" applyFill="true" applyBorder="true" applyAlignment="true" applyProtection="true">
      <alignment horizontal="center" vertical="bottom" textRotation="0" wrapText="false" indent="0" shrinkToFit="false"/>
      <protection locked="true" hidden="false"/>
    </xf>
    <xf numFmtId="0" fontId="351" fillId="302" borderId="343" xfId="0" applyNumberFormat="true" applyFont="true" applyFill="true" applyBorder="true" applyAlignment="true" applyProtection="true">
      <alignment horizontal="center" vertical="bottom" textRotation="0" wrapText="false" indent="0" shrinkToFit="false"/>
      <protection locked="true" hidden="false"/>
    </xf>
    <xf numFmtId="1" fontId="352" fillId="303" borderId="344"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5" xfId="0" applyNumberFormat="true" applyFont="true" applyFill="true" applyBorder="true" applyAlignment="true" applyProtection="true">
      <alignment horizontal="center" vertical="bottom" textRotation="0" wrapText="false" indent="0" shrinkToFit="false"/>
      <protection locked="true" hidden="false"/>
    </xf>
    <xf numFmtId="164" fontId="354" fillId="305" borderId="346" xfId="0" applyNumberFormat="true" applyFont="true" applyFill="true" applyBorder="true" applyAlignment="true" applyProtection="true">
      <alignment horizontal="center" vertical="bottom" textRotation="0" wrapText="false" indent="0" shrinkToFit="false"/>
      <protection locked="true" hidden="false"/>
    </xf>
    <xf numFmtId="0" fontId="355" fillId="306" borderId="347" xfId="0" applyNumberFormat="true" applyFont="true" applyFill="true" applyBorder="true" applyAlignment="true" applyProtection="true">
      <alignment horizontal="center" vertical="bottom" textRotation="0" wrapText="false" indent="0" shrinkToFit="false"/>
      <protection locked="true" hidden="false"/>
    </xf>
    <xf numFmtId="0" fontId="356" fillId="307" borderId="348" xfId="0" applyNumberFormat="true" applyFont="true" applyFill="true" applyBorder="true" applyAlignment="true" applyProtection="true">
      <alignment horizontal="center" vertical="bottom" textRotation="0" wrapText="false" indent="0" shrinkToFit="false"/>
      <protection locked="true" hidden="false"/>
    </xf>
    <xf numFmtId="0" fontId="357" fillId="308" borderId="349" xfId="0" applyNumberFormat="true" applyFont="true" applyFill="true" applyBorder="true" applyAlignment="true" applyProtection="true">
      <alignment horizontal="center" vertical="bottom" textRotation="0" wrapText="false" indent="0" shrinkToFit="false"/>
      <protection locked="true" hidden="false"/>
    </xf>
    <xf numFmtId="1" fontId="358" fillId="309" borderId="350"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1" xfId="0" applyNumberFormat="true" applyFont="true" applyFill="true" applyBorder="true" applyAlignment="true" applyProtection="true">
      <alignment horizontal="center" vertical="bottom" textRotation="0" wrapText="false" indent="0" shrinkToFit="false"/>
      <protection locked="true" hidden="false"/>
    </xf>
    <xf numFmtId="164" fontId="360" fillId="311" borderId="352" xfId="0" applyNumberFormat="true" applyFont="true" applyFill="true" applyBorder="true" applyAlignment="true" applyProtection="true">
      <alignment horizontal="center" vertical="bottom" textRotation="0" wrapText="false" indent="0" shrinkToFit="false"/>
      <protection locked="true" hidden="false"/>
    </xf>
    <xf numFmtId="0" fontId="361" fillId="312" borderId="353" xfId="0" applyNumberFormat="true" applyFont="true" applyFill="true" applyBorder="true" applyAlignment="true" applyProtection="true">
      <alignment horizontal="center" vertical="bottom" textRotation="0" wrapText="false" indent="0" shrinkToFit="false"/>
      <protection locked="true" hidden="false"/>
    </xf>
    <xf numFmtId="0" fontId="362" fillId="313" borderId="354" xfId="0" applyNumberFormat="true" applyFont="true" applyFill="true" applyBorder="true" applyAlignment="true" applyProtection="true">
      <alignment horizontal="center" vertical="bottom" textRotation="0" wrapText="false" indent="0" shrinkToFit="false"/>
      <protection locked="true" hidden="false"/>
    </xf>
    <xf numFmtId="0" fontId="363" fillId="314" borderId="355" xfId="0" applyNumberFormat="true" applyFont="true" applyFill="true" applyBorder="true" applyAlignment="true" applyProtection="true">
      <alignment horizontal="center" vertical="bottom" textRotation="0" wrapText="false" indent="0" shrinkToFit="false"/>
      <protection locked="true" hidden="false"/>
    </xf>
    <xf numFmtId="1" fontId="364" fillId="315" borderId="356"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7" xfId="0" applyNumberFormat="true" applyFont="true" applyFill="true" applyBorder="true" applyAlignment="true" applyProtection="true">
      <alignment horizontal="center" vertical="bottom" textRotation="0" wrapText="false" indent="0" shrinkToFit="false"/>
      <protection locked="true" hidden="false"/>
    </xf>
    <xf numFmtId="164" fontId="366" fillId="317" borderId="358" xfId="0" applyNumberFormat="true" applyFont="true" applyFill="true" applyBorder="true" applyAlignment="true" applyProtection="true">
      <alignment horizontal="center" vertical="bottom" textRotation="0" wrapText="false" indent="0" shrinkToFit="false"/>
      <protection locked="true" hidden="false"/>
    </xf>
    <xf numFmtId="0" fontId="367" fillId="318" borderId="359" xfId="0" applyNumberFormat="true" applyFont="true" applyFill="true" applyBorder="true" applyAlignment="true" applyProtection="true">
      <alignment horizontal="center" vertical="bottom" textRotation="0" wrapText="false" indent="0" shrinkToFit="false"/>
      <protection locked="true" hidden="false"/>
    </xf>
    <xf numFmtId="0" fontId="368" fillId="319" borderId="360" xfId="0" applyNumberFormat="true" applyFont="true" applyFill="true" applyBorder="true" applyAlignment="true" applyProtection="true">
      <alignment horizontal="center" vertical="bottom" textRotation="0" wrapText="false" indent="0" shrinkToFit="false"/>
      <protection locked="true" hidden="false"/>
    </xf>
    <xf numFmtId="0" fontId="369" fillId="320" borderId="361" xfId="0" applyNumberFormat="true" applyFont="true" applyFill="true" applyBorder="true" applyAlignment="true" applyProtection="true">
      <alignment horizontal="center" vertical="bottom" textRotation="0" wrapText="false" indent="0" shrinkToFit="false"/>
      <protection locked="true" hidden="false"/>
    </xf>
    <xf numFmtId="1" fontId="370" fillId="321" borderId="362"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3" xfId="0" applyNumberFormat="true" applyFont="true" applyFill="true" applyBorder="true" applyAlignment="true" applyProtection="true">
      <alignment horizontal="center" vertical="bottom" textRotation="0" wrapText="false" indent="0" shrinkToFit="false"/>
      <protection locked="true" hidden="false"/>
    </xf>
    <xf numFmtId="164" fontId="372" fillId="323" borderId="364" xfId="0" applyNumberFormat="true" applyFont="true" applyFill="true" applyBorder="true" applyAlignment="true" applyProtection="true">
      <alignment horizontal="center" vertical="bottom" textRotation="0" wrapText="false" indent="0" shrinkToFit="false"/>
      <protection locked="true" hidden="false"/>
    </xf>
    <xf numFmtId="0" fontId="373" fillId="324" borderId="365" xfId="0" applyNumberFormat="true" applyFont="true" applyFill="true" applyBorder="true" applyAlignment="true" applyProtection="true">
      <alignment horizontal="center" vertical="bottom" textRotation="0" wrapText="false" indent="0" shrinkToFit="false"/>
      <protection locked="true" hidden="false"/>
    </xf>
    <xf numFmtId="0" fontId="374" fillId="325" borderId="366" xfId="0" applyNumberFormat="true" applyFont="true" applyFill="true" applyBorder="true" applyAlignment="true" applyProtection="true">
      <alignment horizontal="center" vertical="bottom" textRotation="0" wrapText="false" indent="0" shrinkToFit="false"/>
      <protection locked="true" hidden="false"/>
    </xf>
    <xf numFmtId="0" fontId="375" fillId="326" borderId="367" xfId="0" applyNumberFormat="true" applyFont="true" applyFill="true" applyBorder="true" applyAlignment="true" applyProtection="true">
      <alignment horizontal="center" vertical="bottom" textRotation="0" wrapText="false" indent="0" shrinkToFit="false"/>
      <protection locked="true" hidden="false"/>
    </xf>
    <xf numFmtId="1" fontId="376" fillId="327" borderId="368"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69" xfId="0" applyNumberFormat="true" applyFont="true" applyFill="true" applyBorder="true" applyAlignment="true" applyProtection="true">
      <alignment horizontal="center" vertical="bottom" textRotation="0" wrapText="false" indent="0" shrinkToFit="false"/>
      <protection locked="true" hidden="false"/>
    </xf>
    <xf numFmtId="164" fontId="378" fillId="329" borderId="370" xfId="0" applyNumberFormat="true" applyFont="true" applyFill="true" applyBorder="true" applyAlignment="true" applyProtection="true">
      <alignment horizontal="center" vertical="bottom" textRotation="0" wrapText="false" indent="0" shrinkToFit="false"/>
      <protection locked="true" hidden="false"/>
    </xf>
    <xf numFmtId="0" fontId="379" fillId="330" borderId="371" xfId="0" applyNumberFormat="true" applyFont="true" applyFill="true" applyBorder="true" applyAlignment="true" applyProtection="true">
      <alignment horizontal="center" vertical="bottom" textRotation="0" wrapText="false" indent="0" shrinkToFit="false"/>
      <protection locked="true" hidden="false"/>
    </xf>
    <xf numFmtId="0" fontId="380" fillId="331" borderId="372" xfId="0" applyNumberFormat="true" applyFont="true" applyFill="true" applyBorder="true" applyAlignment="true" applyProtection="true">
      <alignment horizontal="center" vertical="bottom" textRotation="0" wrapText="false" indent="0" shrinkToFit="false"/>
      <protection locked="true" hidden="false"/>
    </xf>
    <xf numFmtId="0" fontId="381" fillId="332" borderId="373" xfId="0" applyNumberFormat="true" applyFont="true" applyFill="true" applyBorder="true" applyAlignment="true" applyProtection="true">
      <alignment horizontal="center" vertical="bottom" textRotation="0" wrapText="false" indent="0" shrinkToFit="false"/>
      <protection locked="true" hidden="false"/>
    </xf>
    <xf numFmtId="1" fontId="382" fillId="333" borderId="374"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5" xfId="0" applyNumberFormat="true" applyFont="true" applyFill="true" applyBorder="true" applyAlignment="true" applyProtection="true">
      <alignment horizontal="center" vertical="bottom" textRotation="0" wrapText="false" indent="0" shrinkToFit="false"/>
      <protection locked="true" hidden="false"/>
    </xf>
    <xf numFmtId="164" fontId="384" fillId="335" borderId="376" xfId="0" applyNumberFormat="true" applyFont="true" applyFill="true" applyBorder="true" applyAlignment="true" applyProtection="true">
      <alignment horizontal="center" vertical="bottom" textRotation="0" wrapText="false" indent="0" shrinkToFit="false"/>
      <protection locked="true" hidden="false"/>
    </xf>
    <xf numFmtId="0" fontId="385" fillId="336" borderId="377" xfId="0" applyNumberFormat="true" applyFont="true" applyFill="true" applyBorder="true" applyAlignment="true" applyProtection="true">
      <alignment horizontal="center" vertical="bottom" textRotation="0" wrapText="false" indent="0" shrinkToFit="false"/>
      <protection locked="true" hidden="false"/>
    </xf>
    <xf numFmtId="0" fontId="386" fillId="337" borderId="378" xfId="0" applyNumberFormat="true" applyFont="true" applyFill="true" applyBorder="true" applyAlignment="true" applyProtection="true">
      <alignment horizontal="center" vertical="bottom" textRotation="0" wrapText="false" indent="0" shrinkToFit="false"/>
      <protection locked="true" hidden="false"/>
    </xf>
    <xf numFmtId="0" fontId="387" fillId="338" borderId="379" xfId="0" applyNumberFormat="true" applyFont="true" applyFill="true" applyBorder="true" applyAlignment="true" applyProtection="true">
      <alignment horizontal="center" vertical="bottom" textRotation="0" wrapText="false" indent="0" shrinkToFit="false"/>
      <protection locked="true" hidden="false"/>
    </xf>
    <xf numFmtId="1" fontId="389" fillId="339" borderId="380"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1" xfId="0" applyNumberFormat="true" applyFont="true" applyFill="true" applyBorder="true" applyAlignment="true" applyProtection="true">
      <alignment horizontal="center" vertical="bottom" textRotation="0" wrapText="false" indent="0" shrinkToFit="false"/>
      <protection locked="true" hidden="false"/>
    </xf>
    <xf numFmtId="164" fontId="393" fillId="341" borderId="382" xfId="0" applyNumberFormat="true" applyFont="true" applyFill="true" applyBorder="true" applyAlignment="true" applyProtection="true">
      <alignment horizontal="center" vertical="bottom" textRotation="0" wrapText="false" indent="0" shrinkToFit="false"/>
      <protection locked="true" hidden="false"/>
    </xf>
    <xf numFmtId="0" fontId="395" fillId="342" borderId="383" xfId="0" applyNumberFormat="true" applyFont="true" applyFill="true" applyBorder="true" applyAlignment="true" applyProtection="true">
      <alignment horizontal="center" vertical="bottom" textRotation="0" wrapText="false" indent="0" shrinkToFit="false"/>
      <protection locked="true" hidden="false"/>
    </xf>
    <xf numFmtId="0" fontId="397" fillId="343" borderId="384" xfId="0" applyNumberFormat="true" applyFont="true" applyFill="true" applyBorder="true" applyAlignment="true" applyProtection="true">
      <alignment horizontal="center" vertical="bottom" textRotation="0" wrapText="false" indent="0" shrinkToFit="false"/>
      <protection locked="true" hidden="false"/>
    </xf>
    <xf numFmtId="0" fontId="399" fillId="344" borderId="385" xfId="0" applyNumberFormat="true" applyFont="true" applyFill="true" applyBorder="true" applyAlignment="true" applyProtection="true">
      <alignment horizontal="center" vertical="bottom" textRotation="0" wrapText="false" indent="0" shrinkToFit="false"/>
      <protection locked="true" hidden="false"/>
    </xf>
    <xf numFmtId="1" fontId="401" fillId="345" borderId="386"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7" xfId="0" applyNumberFormat="true" applyFont="true" applyFill="true" applyBorder="true" applyAlignment="true" applyProtection="true">
      <alignment horizontal="center" vertical="bottom" textRotation="0" wrapText="false" indent="0" shrinkToFit="false"/>
      <protection locked="true" hidden="false"/>
    </xf>
    <xf numFmtId="164" fontId="405" fillId="347" borderId="388" xfId="0" applyNumberFormat="true" applyFont="true" applyFill="true" applyBorder="true" applyAlignment="true" applyProtection="true">
      <alignment horizontal="center" vertical="bottom" textRotation="0" wrapText="false" indent="0" shrinkToFit="false"/>
      <protection locked="true" hidden="false"/>
    </xf>
    <xf numFmtId="0" fontId="407" fillId="348" borderId="389" xfId="0" applyNumberFormat="true" applyFont="true" applyFill="true" applyBorder="true" applyAlignment="true" applyProtection="true">
      <alignment horizontal="center" vertical="bottom" textRotation="0" wrapText="false" indent="0" shrinkToFit="false"/>
      <protection locked="true" hidden="false"/>
    </xf>
    <xf numFmtId="0" fontId="409" fillId="349" borderId="390" xfId="0" applyNumberFormat="true" applyFont="true" applyFill="true" applyBorder="true" applyAlignment="true" applyProtection="true">
      <alignment horizontal="center" vertical="bottom" textRotation="0" wrapText="false" indent="0" shrinkToFit="false"/>
      <protection locked="true" hidden="false"/>
    </xf>
    <xf numFmtId="0" fontId="411" fillId="350" borderId="391" xfId="0" applyNumberFormat="true" applyFont="true" applyFill="true" applyBorder="true" applyAlignment="true" applyProtection="true">
      <alignment horizontal="center" vertical="bottom" textRotation="0" wrapText="false" indent="0" shrinkToFit="false"/>
      <protection locked="true" hidden="false"/>
    </xf>
    <xf numFmtId="1" fontId="413" fillId="351" borderId="392"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3" xfId="0" applyNumberFormat="true" applyFont="true" applyFill="true" applyBorder="true" applyAlignment="true" applyProtection="true">
      <alignment horizontal="center" vertical="bottom" textRotation="0" wrapText="false" indent="0" shrinkToFit="false"/>
      <protection locked="true" hidden="false"/>
    </xf>
    <xf numFmtId="164" fontId="417" fillId="353" borderId="394" xfId="0" applyNumberFormat="true" applyFont="true" applyFill="true" applyBorder="true" applyAlignment="true" applyProtection="true">
      <alignment horizontal="center" vertical="bottom" textRotation="0" wrapText="false" indent="0" shrinkToFit="false"/>
      <protection locked="true" hidden="false"/>
    </xf>
    <xf numFmtId="0" fontId="419" fillId="354" borderId="395" xfId="0" applyNumberFormat="true" applyFont="true" applyFill="true" applyBorder="true" applyAlignment="true" applyProtection="true">
      <alignment horizontal="center" vertical="bottom" textRotation="0" wrapText="false" indent="0" shrinkToFit="false"/>
      <protection locked="true" hidden="false"/>
    </xf>
    <xf numFmtId="0" fontId="421" fillId="355" borderId="396" xfId="0" applyNumberFormat="true" applyFont="true" applyFill="true" applyBorder="true" applyAlignment="true" applyProtection="true">
      <alignment horizontal="center" vertical="bottom" textRotation="0" wrapText="false" indent="0" shrinkToFit="false"/>
      <protection locked="true" hidden="false"/>
    </xf>
    <xf numFmtId="0" fontId="423" fillId="356" borderId="397" xfId="0" applyNumberFormat="true" applyFont="true" applyFill="true" applyBorder="true" applyAlignment="true" applyProtection="true">
      <alignment horizontal="center" vertical="bottom" textRotation="0" wrapText="false" indent="0" shrinkToFit="false"/>
      <protection locked="true" hidden="false"/>
    </xf>
    <xf numFmtId="1" fontId="425" fillId="357" borderId="398"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399" xfId="0" applyNumberFormat="true" applyFont="true" applyFill="true" applyBorder="true" applyAlignment="true" applyProtection="true">
      <alignment horizontal="center" vertical="bottom" textRotation="0" wrapText="false" indent="0" shrinkToFit="false"/>
      <protection locked="true" hidden="false"/>
    </xf>
    <xf numFmtId="164" fontId="429" fillId="359" borderId="400" xfId="0" applyNumberFormat="true" applyFont="true" applyFill="true" applyBorder="true" applyAlignment="true" applyProtection="true">
      <alignment horizontal="center" vertical="bottom" textRotation="0" wrapText="false" indent="0" shrinkToFit="false"/>
      <protection locked="true" hidden="false"/>
    </xf>
    <xf numFmtId="0" fontId="431" fillId="360" borderId="401" xfId="0" applyNumberFormat="true" applyFont="true" applyFill="true" applyBorder="true" applyAlignment="true" applyProtection="true">
      <alignment horizontal="center" vertical="bottom" textRotation="0" wrapText="false" indent="0" shrinkToFit="false"/>
      <protection locked="true" hidden="false"/>
    </xf>
    <xf numFmtId="0" fontId="433" fillId="361" borderId="402" xfId="0" applyNumberFormat="true" applyFont="true" applyFill="true" applyBorder="true" applyAlignment="true" applyProtection="true">
      <alignment horizontal="center" vertical="bottom" textRotation="0" wrapText="false" indent="0" shrinkToFit="false"/>
      <protection locked="true" hidden="false"/>
    </xf>
    <xf numFmtId="0" fontId="435" fillId="362" borderId="403" xfId="0" applyNumberFormat="true" applyFont="true" applyFill="true" applyBorder="true" applyAlignment="true" applyProtection="true">
      <alignment horizontal="center" vertical="bottom" textRotation="0" wrapText="false" indent="0" shrinkToFit="false"/>
      <protection locked="true" hidden="false"/>
    </xf>
    <xf numFmtId="1" fontId="437" fillId="363" borderId="404"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5" xfId="0" applyNumberFormat="true" applyFont="true" applyFill="true" applyBorder="true" applyAlignment="true" applyProtection="true">
      <alignment horizontal="center" vertical="bottom" textRotation="0" wrapText="false" indent="0" shrinkToFit="false"/>
      <protection locked="true" hidden="false"/>
    </xf>
    <xf numFmtId="164" fontId="441" fillId="365" borderId="406" xfId="0" applyNumberFormat="true" applyFont="true" applyFill="true" applyBorder="true" applyAlignment="true" applyProtection="true">
      <alignment horizontal="center" vertical="bottom" textRotation="0" wrapText="false" indent="0" shrinkToFit="false"/>
      <protection locked="true" hidden="false"/>
    </xf>
    <xf numFmtId="0" fontId="443" fillId="366" borderId="407" xfId="0" applyNumberFormat="true" applyFont="true" applyFill="true" applyBorder="true" applyAlignment="true" applyProtection="true">
      <alignment horizontal="center" vertical="bottom" textRotation="0" wrapText="false" indent="0" shrinkToFit="false"/>
      <protection locked="true" hidden="false"/>
    </xf>
    <xf numFmtId="0" fontId="445" fillId="367" borderId="408" xfId="0" applyNumberFormat="true" applyFont="true" applyFill="true" applyBorder="true" applyAlignment="true" applyProtection="true">
      <alignment horizontal="center" vertical="bottom" textRotation="0" wrapText="false" indent="0" shrinkToFit="false"/>
      <protection locked="true" hidden="false"/>
    </xf>
    <xf numFmtId="0" fontId="447" fillId="368" borderId="409" xfId="0" applyNumberFormat="true" applyFont="true" applyFill="true" applyBorder="true" applyAlignment="true" applyProtection="true">
      <alignment horizontal="center" vertical="bottom" textRotation="0" wrapText="false" indent="0" shrinkToFit="false"/>
      <protection locked="true" hidden="false"/>
    </xf>
    <xf numFmtId="1" fontId="449" fillId="369" borderId="410"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1" xfId="0" applyNumberFormat="true" applyFont="true" applyFill="true" applyBorder="true" applyAlignment="true" applyProtection="true">
      <alignment horizontal="center" vertical="bottom" textRotation="0" wrapText="false" indent="0" shrinkToFit="false"/>
      <protection locked="true" hidden="false"/>
    </xf>
    <xf numFmtId="164" fontId="453" fillId="371" borderId="412" xfId="0" applyNumberFormat="true" applyFont="true" applyFill="true" applyBorder="true" applyAlignment="true" applyProtection="true">
      <alignment horizontal="center" vertical="bottom" textRotation="0" wrapText="false" indent="0" shrinkToFit="false"/>
      <protection locked="true" hidden="false"/>
    </xf>
    <xf numFmtId="0" fontId="455" fillId="372" borderId="413" xfId="0" applyNumberFormat="true" applyFont="true" applyFill="true" applyBorder="true" applyAlignment="true" applyProtection="true">
      <alignment horizontal="center" vertical="bottom" textRotation="0" wrapText="false" indent="0" shrinkToFit="false"/>
      <protection locked="true" hidden="false"/>
    </xf>
    <xf numFmtId="0" fontId="457" fillId="373" borderId="414" xfId="0" applyNumberFormat="true" applyFont="true" applyFill="true" applyBorder="true" applyAlignment="true" applyProtection="true">
      <alignment horizontal="center" vertical="bottom" textRotation="0" wrapText="false" indent="0" shrinkToFit="false"/>
      <protection locked="true" hidden="false"/>
    </xf>
    <xf numFmtId="0" fontId="459" fillId="374" borderId="415" xfId="0" applyNumberFormat="true" applyFont="true" applyFill="true" applyBorder="true" applyAlignment="true" applyProtection="true">
      <alignment horizontal="center" vertical="bottom" textRotation="0" wrapText="false" indent="0" shrinkToFit="false"/>
      <protection locked="true" hidden="false"/>
    </xf>
    <xf numFmtId="1" fontId="461" fillId="375" borderId="416"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7" xfId="0" applyNumberFormat="true" applyFont="true" applyFill="true" applyBorder="true" applyAlignment="true" applyProtection="true">
      <alignment horizontal="center" vertical="bottom" textRotation="0" wrapText="false" indent="0" shrinkToFit="false"/>
      <protection locked="true" hidden="false"/>
    </xf>
    <xf numFmtId="164" fontId="465" fillId="377" borderId="418" xfId="0" applyNumberFormat="true" applyFont="true" applyFill="true" applyBorder="true" applyAlignment="true" applyProtection="true">
      <alignment horizontal="center" vertical="bottom" textRotation="0" wrapText="false" indent="0" shrinkToFit="false"/>
      <protection locked="true" hidden="false"/>
    </xf>
    <xf numFmtId="0" fontId="467" fillId="378" borderId="419" xfId="0" applyNumberFormat="true" applyFont="true" applyFill="true" applyBorder="true" applyAlignment="true" applyProtection="true">
      <alignment horizontal="center" vertical="bottom" textRotation="0" wrapText="false" indent="0" shrinkToFit="false"/>
      <protection locked="true" hidden="false"/>
    </xf>
    <xf numFmtId="0" fontId="469" fillId="379" borderId="420" xfId="0" applyNumberFormat="true" applyFont="true" applyFill="true" applyBorder="true" applyAlignment="true" applyProtection="true">
      <alignment horizontal="center" vertical="bottom" textRotation="0" wrapText="false" indent="0" shrinkToFit="false"/>
      <protection locked="true" hidden="false"/>
    </xf>
    <xf numFmtId="0" fontId="471" fillId="380" borderId="421" xfId="0" applyNumberFormat="true" applyFont="true" applyFill="true" applyBorder="true" applyAlignment="true" applyProtection="true">
      <alignment horizontal="center" vertical="bottom" textRotation="0" wrapText="false" indent="0" shrinkToFit="false"/>
      <protection locked="true" hidden="false"/>
    </xf>
    <xf numFmtId="1" fontId="473" fillId="381" borderId="422"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3" xfId="0" applyNumberFormat="true" applyFont="true" applyFill="true" applyBorder="true" applyAlignment="true" applyProtection="true">
      <alignment horizontal="center" vertical="bottom" textRotation="0" wrapText="false" indent="0" shrinkToFit="false"/>
      <protection locked="true" hidden="false"/>
    </xf>
    <xf numFmtId="164" fontId="477" fillId="383" borderId="424" xfId="0" applyNumberFormat="true" applyFont="true" applyFill="true" applyBorder="true" applyAlignment="true" applyProtection="true">
      <alignment horizontal="center" vertical="bottom" textRotation="0" wrapText="false" indent="0" shrinkToFit="false"/>
      <protection locked="true" hidden="false"/>
    </xf>
    <xf numFmtId="0" fontId="479" fillId="384" borderId="425" xfId="0" applyNumberFormat="true" applyFont="true" applyFill="true" applyBorder="true" applyAlignment="true" applyProtection="true">
      <alignment horizontal="center" vertical="bottom" textRotation="0" wrapText="false" indent="0" shrinkToFit="false"/>
      <protection locked="true" hidden="false"/>
    </xf>
    <xf numFmtId="0" fontId="481" fillId="385" borderId="426" xfId="0" applyNumberFormat="true" applyFont="true" applyFill="true" applyBorder="true" applyAlignment="true" applyProtection="true">
      <alignment horizontal="center" vertical="bottom" textRotation="0" wrapText="false" indent="0" shrinkToFit="false"/>
      <protection locked="true" hidden="false"/>
    </xf>
    <xf numFmtId="0" fontId="483" fillId="386" borderId="427" xfId="0" applyNumberFormat="true" applyFont="true" applyFill="true" applyBorder="true" applyAlignment="true" applyProtection="true">
      <alignment horizontal="center" vertical="bottom" textRotation="0" wrapText="false" indent="0" shrinkToFit="false"/>
      <protection locked="true" hidden="false"/>
    </xf>
    <xf numFmtId="1" fontId="485" fillId="387" borderId="428"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29" xfId="0" applyNumberFormat="true" applyFont="true" applyFill="true" applyBorder="true" applyAlignment="true" applyProtection="true">
      <alignment horizontal="center" vertical="bottom" textRotation="0" wrapText="false" indent="0" shrinkToFit="false"/>
      <protection locked="true" hidden="false"/>
    </xf>
    <xf numFmtId="164" fontId="489" fillId="389" borderId="430" xfId="0" applyNumberFormat="true" applyFont="true" applyFill="true" applyBorder="true" applyAlignment="true" applyProtection="true">
      <alignment horizontal="center" vertical="bottom" textRotation="0" wrapText="false" indent="0" shrinkToFit="false"/>
      <protection locked="true" hidden="false"/>
    </xf>
    <xf numFmtId="0" fontId="491" fillId="390" borderId="431" xfId="0" applyNumberFormat="true" applyFont="true" applyFill="true" applyBorder="true" applyAlignment="true" applyProtection="true">
      <alignment horizontal="center" vertical="bottom" textRotation="0" wrapText="false" indent="0" shrinkToFit="false"/>
      <protection locked="true" hidden="false"/>
    </xf>
    <xf numFmtId="0" fontId="493" fillId="391" borderId="432" xfId="0" applyNumberFormat="true" applyFont="true" applyFill="true" applyBorder="true" applyAlignment="true" applyProtection="true">
      <alignment horizontal="center" vertical="bottom" textRotation="0" wrapText="false" indent="0" shrinkToFit="false"/>
      <protection locked="true" hidden="false"/>
    </xf>
    <xf numFmtId="0" fontId="495" fillId="392" borderId="433" xfId="0" applyNumberFormat="true" applyFont="true" applyFill="true" applyBorder="true" applyAlignment="true" applyProtection="true">
      <alignment horizontal="center" vertical="bottom" textRotation="0" wrapText="false" indent="0" shrinkToFit="false"/>
      <protection locked="true" hidden="false"/>
    </xf>
    <xf numFmtId="1" fontId="497" fillId="393" borderId="434"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5" xfId="0" applyNumberFormat="true" applyFont="true" applyFill="true" applyBorder="true" applyAlignment="true" applyProtection="true">
      <alignment horizontal="center" vertical="bottom" textRotation="0" wrapText="false" indent="0" shrinkToFit="false"/>
      <protection locked="true" hidden="false"/>
    </xf>
    <xf numFmtId="164" fontId="501" fillId="395" borderId="436" xfId="0" applyNumberFormat="true" applyFont="true" applyFill="true" applyBorder="true" applyAlignment="true" applyProtection="true">
      <alignment horizontal="center" vertical="bottom" textRotation="0" wrapText="false" indent="0" shrinkToFit="false"/>
      <protection locked="true" hidden="false"/>
    </xf>
    <xf numFmtId="0" fontId="503" fillId="396" borderId="437" xfId="0" applyNumberFormat="true" applyFont="true" applyFill="true" applyBorder="true" applyAlignment="true" applyProtection="true">
      <alignment horizontal="center" vertical="bottom" textRotation="0" wrapText="false" indent="0" shrinkToFit="false"/>
      <protection locked="true" hidden="false"/>
    </xf>
    <xf numFmtId="0" fontId="505" fillId="397" borderId="438" xfId="0" applyNumberFormat="true" applyFont="true" applyFill="true" applyBorder="true" applyAlignment="true" applyProtection="true">
      <alignment horizontal="center" vertical="bottom" textRotation="0" wrapText="false" indent="0" shrinkToFit="false"/>
      <protection locked="true" hidden="false"/>
    </xf>
    <xf numFmtId="0" fontId="507" fillId="398" borderId="439" xfId="0" applyNumberFormat="true" applyFont="true" applyFill="true" applyBorder="true" applyAlignment="true" applyProtection="true">
      <alignment horizontal="center" vertical="bottom" textRotation="0" wrapText="false" indent="0" shrinkToFit="false"/>
      <protection locked="true" hidden="false"/>
    </xf>
    <xf numFmtId="1" fontId="509" fillId="399" borderId="440"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1" xfId="0" applyNumberFormat="true" applyFont="true" applyFill="true" applyBorder="true" applyAlignment="true" applyProtection="true">
      <alignment horizontal="center" vertical="bottom" textRotation="0" wrapText="false" indent="0" shrinkToFit="false"/>
      <protection locked="true" hidden="false"/>
    </xf>
    <xf numFmtId="164" fontId="513" fillId="401" borderId="442" xfId="0" applyNumberFormat="true" applyFont="true" applyFill="true" applyBorder="true" applyAlignment="true" applyProtection="true">
      <alignment horizontal="center" vertical="bottom" textRotation="0" wrapText="false" indent="0" shrinkToFit="false"/>
      <protection locked="true" hidden="false"/>
    </xf>
    <xf numFmtId="0" fontId="515" fillId="402" borderId="443" xfId="0" applyNumberFormat="true" applyFont="true" applyFill="true" applyBorder="true" applyAlignment="true" applyProtection="true">
      <alignment horizontal="center" vertical="bottom" textRotation="0" wrapText="false" indent="0" shrinkToFit="false"/>
      <protection locked="true" hidden="false"/>
    </xf>
    <xf numFmtId="0" fontId="517" fillId="403" borderId="444" xfId="0" applyNumberFormat="true" applyFont="true" applyFill="true" applyBorder="true" applyAlignment="true" applyProtection="true">
      <alignment horizontal="center" vertical="bottom" textRotation="0" wrapText="false" indent="0" shrinkToFit="false"/>
      <protection locked="true" hidden="false"/>
    </xf>
    <xf numFmtId="0" fontId="519" fillId="404" borderId="445" xfId="0" applyNumberFormat="true" applyFont="true" applyFill="true" applyBorder="true" applyAlignment="true" applyProtection="true">
      <alignment horizontal="center" vertical="bottom" textRotation="0" wrapText="false" indent="0" shrinkToFit="false"/>
      <protection locked="true" hidden="false"/>
    </xf>
    <xf numFmtId="1" fontId="521" fillId="405" borderId="446"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7" xfId="0" applyNumberFormat="true" applyFont="true" applyFill="true" applyBorder="true" applyAlignment="true" applyProtection="true">
      <alignment horizontal="center" vertical="bottom" textRotation="0" wrapText="false" indent="0" shrinkToFit="false"/>
      <protection locked="true" hidden="false"/>
    </xf>
    <xf numFmtId="164" fontId="525" fillId="407" borderId="448" xfId="0" applyNumberFormat="true" applyFont="true" applyFill="true" applyBorder="true" applyAlignment="true" applyProtection="true">
      <alignment horizontal="center" vertical="bottom" textRotation="0" wrapText="false" indent="0" shrinkToFit="false"/>
      <protection locked="true" hidden="false"/>
    </xf>
    <xf numFmtId="0" fontId="527" fillId="408" borderId="449" xfId="0" applyNumberFormat="true" applyFont="true" applyFill="true" applyBorder="true" applyAlignment="true" applyProtection="true">
      <alignment horizontal="center" vertical="bottom" textRotation="0" wrapText="false" indent="0" shrinkToFit="false"/>
      <protection locked="true" hidden="false"/>
    </xf>
    <xf numFmtId="0" fontId="529" fillId="409" borderId="450" xfId="0" applyNumberFormat="true" applyFont="true" applyFill="true" applyBorder="true" applyAlignment="true" applyProtection="true">
      <alignment horizontal="center" vertical="bottom" textRotation="0" wrapText="false" indent="0" shrinkToFit="false"/>
      <protection locked="true" hidden="false"/>
    </xf>
    <xf numFmtId="0" fontId="531" fillId="410" borderId="451" xfId="0" applyNumberFormat="true" applyFont="true" applyFill="true" applyBorder="true" applyAlignment="true" applyProtection="true">
      <alignment horizontal="center" vertical="bottom" textRotation="0" wrapText="false" indent="0" shrinkToFit="false"/>
      <protection locked="true" hidden="false"/>
    </xf>
    <xf numFmtId="1" fontId="533" fillId="411" borderId="452"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3" xfId="0" applyNumberFormat="true" applyFont="true" applyFill="true" applyBorder="true" applyAlignment="true" applyProtection="true">
      <alignment horizontal="center" vertical="bottom" textRotation="0" wrapText="false" indent="0" shrinkToFit="false"/>
      <protection locked="true" hidden="false"/>
    </xf>
    <xf numFmtId="164" fontId="537" fillId="413" borderId="454" xfId="0" applyNumberFormat="true" applyFont="true" applyFill="true" applyBorder="true" applyAlignment="true" applyProtection="true">
      <alignment horizontal="center" vertical="bottom" textRotation="0" wrapText="false" indent="0" shrinkToFit="false"/>
      <protection locked="true" hidden="false"/>
    </xf>
    <xf numFmtId="0" fontId="539" fillId="414" borderId="455" xfId="0" applyNumberFormat="true" applyFont="true" applyFill="true" applyBorder="true" applyAlignment="true" applyProtection="true">
      <alignment horizontal="center" vertical="bottom" textRotation="0" wrapText="false" indent="0" shrinkToFit="false"/>
      <protection locked="true" hidden="false"/>
    </xf>
    <xf numFmtId="0" fontId="541" fillId="415" borderId="456" xfId="0" applyNumberFormat="true" applyFont="true" applyFill="true" applyBorder="true" applyAlignment="true" applyProtection="true">
      <alignment horizontal="center" vertical="bottom" textRotation="0" wrapText="false" indent="0" shrinkToFit="false"/>
      <protection locked="true" hidden="false"/>
    </xf>
    <xf numFmtId="0" fontId="543" fillId="416" borderId="457" xfId="0" applyNumberFormat="true" applyFont="true" applyFill="true" applyBorder="true" applyAlignment="true" applyProtection="true">
      <alignment horizontal="center" vertical="bottom" textRotation="0" wrapText="false" indent="0" shrinkToFit="false"/>
      <protection locked="true" hidden="false"/>
    </xf>
    <xf numFmtId="1" fontId="545" fillId="417" borderId="458"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59" xfId="0" applyNumberFormat="true" applyFont="true" applyFill="true" applyBorder="true" applyAlignment="true" applyProtection="true">
      <alignment horizontal="center" vertical="bottom" textRotation="0" wrapText="false" indent="0" shrinkToFit="false"/>
      <protection locked="true" hidden="false"/>
    </xf>
    <xf numFmtId="164" fontId="549" fillId="419" borderId="460" xfId="0" applyNumberFormat="true" applyFont="true" applyFill="true" applyBorder="true" applyAlignment="true" applyProtection="true">
      <alignment horizontal="center" vertical="bottom" textRotation="0" wrapText="false" indent="0" shrinkToFit="false"/>
      <protection locked="true" hidden="false"/>
    </xf>
    <xf numFmtId="0" fontId="551" fillId="420" borderId="461" xfId="0" applyNumberFormat="true" applyFont="true" applyFill="true" applyBorder="true" applyAlignment="true" applyProtection="true">
      <alignment horizontal="center" vertical="bottom" textRotation="0" wrapText="false" indent="0" shrinkToFit="false"/>
      <protection locked="true" hidden="false"/>
    </xf>
    <xf numFmtId="0" fontId="553" fillId="421" borderId="462" xfId="0" applyNumberFormat="true" applyFont="true" applyFill="true" applyBorder="true" applyAlignment="true" applyProtection="true">
      <alignment horizontal="center" vertical="bottom" textRotation="0" wrapText="false" indent="0" shrinkToFit="false"/>
      <protection locked="true" hidden="false"/>
    </xf>
    <xf numFmtId="0" fontId="555" fillId="422" borderId="463" xfId="0" applyNumberFormat="true" applyFont="true" applyFill="true" applyBorder="true" applyAlignment="true" applyProtection="true">
      <alignment horizontal="center" vertical="bottom" textRotation="0" wrapText="false" indent="0" shrinkToFit="false"/>
      <protection locked="true" hidden="false"/>
    </xf>
    <xf numFmtId="1" fontId="557" fillId="423" borderId="464"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5" xfId="0" applyNumberFormat="true" applyFont="true" applyFill="true" applyBorder="true" applyAlignment="true" applyProtection="true">
      <alignment horizontal="center" vertical="bottom" textRotation="0" wrapText="false" indent="0" shrinkToFit="false"/>
      <protection locked="true" hidden="false"/>
    </xf>
    <xf numFmtId="164" fontId="561" fillId="425" borderId="466" xfId="0" applyNumberFormat="true" applyFont="true" applyFill="true" applyBorder="true" applyAlignment="true" applyProtection="true">
      <alignment horizontal="center" vertical="bottom" textRotation="0" wrapText="false" indent="0" shrinkToFit="false"/>
      <protection locked="true" hidden="false"/>
    </xf>
    <xf numFmtId="0" fontId="563" fillId="426" borderId="467" xfId="0" applyNumberFormat="true" applyFont="true" applyFill="true" applyBorder="true" applyAlignment="true" applyProtection="true">
      <alignment horizontal="center" vertical="bottom" textRotation="0" wrapText="false" indent="0" shrinkToFit="false"/>
      <protection locked="true" hidden="false"/>
    </xf>
    <xf numFmtId="0" fontId="565" fillId="427" borderId="468" xfId="0" applyNumberFormat="true" applyFont="true" applyFill="true" applyBorder="true" applyAlignment="true" applyProtection="true">
      <alignment horizontal="center" vertical="bottom" textRotation="0" wrapText="false" indent="0" shrinkToFit="false"/>
      <protection locked="true" hidden="false"/>
    </xf>
    <xf numFmtId="0" fontId="567" fillId="428" borderId="469" xfId="0" applyNumberFormat="true" applyFont="true" applyFill="true" applyBorder="true" applyAlignment="true" applyProtection="true">
      <alignment horizontal="center" vertical="bottom" textRotation="0" wrapText="false" indent="0" shrinkToFit="false"/>
      <protection locked="true" hidden="false"/>
    </xf>
    <xf numFmtId="1" fontId="569" fillId="429" borderId="470"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1" xfId="0" applyNumberFormat="true" applyFont="true" applyFill="true" applyBorder="true" applyAlignment="true" applyProtection="true">
      <alignment horizontal="center" vertical="bottom" textRotation="0" wrapText="false" indent="0" shrinkToFit="false"/>
      <protection locked="true" hidden="false"/>
    </xf>
    <xf numFmtId="164" fontId="573" fillId="431" borderId="472" xfId="0" applyNumberFormat="true" applyFont="true" applyFill="true" applyBorder="true" applyAlignment="true" applyProtection="true">
      <alignment horizontal="center" vertical="bottom" textRotation="0" wrapText="false" indent="0" shrinkToFit="false"/>
      <protection locked="true" hidden="false"/>
    </xf>
    <xf numFmtId="0" fontId="575" fillId="432" borderId="473" xfId="0" applyNumberFormat="true" applyFont="true" applyFill="true" applyBorder="true" applyAlignment="true" applyProtection="true">
      <alignment horizontal="center" vertical="bottom" textRotation="0" wrapText="false" indent="0" shrinkToFit="false"/>
      <protection locked="true" hidden="false"/>
    </xf>
    <xf numFmtId="0" fontId="577" fillId="433" borderId="474" xfId="0" applyNumberFormat="true" applyFont="true" applyFill="true" applyBorder="true" applyAlignment="true" applyProtection="true">
      <alignment horizontal="center" vertical="bottom" textRotation="0" wrapText="false" indent="0" shrinkToFit="false"/>
      <protection locked="true" hidden="false"/>
    </xf>
    <xf numFmtId="0" fontId="579" fillId="434" borderId="475" xfId="0" applyNumberFormat="true" applyFont="true" applyFill="true" applyBorder="true" applyAlignment="true" applyProtection="true">
      <alignment horizontal="center" vertical="bottom" textRotation="0" wrapText="false" indent="0" shrinkToFit="false"/>
      <protection locked="true" hidden="false"/>
    </xf>
    <xf numFmtId="1" fontId="581" fillId="435" borderId="476"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7" xfId="0" applyNumberFormat="true" applyFont="true" applyFill="true" applyBorder="true" applyAlignment="true" applyProtection="true">
      <alignment horizontal="center" vertical="bottom" textRotation="0" wrapText="false" indent="0" shrinkToFit="false"/>
      <protection locked="true" hidden="false"/>
    </xf>
    <xf numFmtId="164" fontId="585" fillId="437" borderId="478" xfId="0" applyNumberFormat="true" applyFont="true" applyFill="true" applyBorder="true" applyAlignment="true" applyProtection="true">
      <alignment horizontal="center" vertical="bottom" textRotation="0" wrapText="false" indent="0" shrinkToFit="false"/>
      <protection locked="true" hidden="false"/>
    </xf>
    <xf numFmtId="0" fontId="587" fillId="438" borderId="479" xfId="0" applyNumberFormat="true" applyFont="true" applyFill="true" applyBorder="true" applyAlignment="true" applyProtection="true">
      <alignment horizontal="center" vertical="bottom" textRotation="0" wrapText="false" indent="0" shrinkToFit="false"/>
      <protection locked="true" hidden="false"/>
    </xf>
    <xf numFmtId="0" fontId="589" fillId="439" borderId="480" xfId="0" applyNumberFormat="true" applyFont="true" applyFill="true" applyBorder="true" applyAlignment="true" applyProtection="true">
      <alignment horizontal="center" vertical="bottom" textRotation="0" wrapText="false" indent="0" shrinkToFit="false"/>
      <protection locked="true" hidden="false"/>
    </xf>
    <xf numFmtId="0" fontId="591" fillId="440" borderId="481" xfId="0" applyNumberFormat="true" applyFont="true" applyFill="true" applyBorder="true" applyAlignment="true" applyProtection="true">
      <alignment horizontal="center" vertical="bottom" textRotation="0" wrapText="false" indent="0" shrinkToFit="false"/>
      <protection locked="true" hidden="false"/>
    </xf>
    <xf numFmtId="1" fontId="593" fillId="441" borderId="482"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3" xfId="0" applyNumberFormat="true" applyFont="true" applyFill="true" applyBorder="true" applyAlignment="true" applyProtection="true">
      <alignment horizontal="center" vertical="bottom" textRotation="0" wrapText="false" indent="0" shrinkToFit="false"/>
      <protection locked="true" hidden="false"/>
    </xf>
    <xf numFmtId="164" fontId="597" fillId="443" borderId="484" xfId="0" applyNumberFormat="true" applyFont="true" applyFill="true" applyBorder="true" applyAlignment="true" applyProtection="true">
      <alignment horizontal="center" vertical="bottom" textRotation="0" wrapText="false" indent="0" shrinkToFit="false"/>
      <protection locked="true" hidden="false"/>
    </xf>
    <xf numFmtId="0" fontId="599" fillId="444" borderId="485" xfId="0" applyNumberFormat="true" applyFont="true" applyFill="true" applyBorder="true" applyAlignment="true" applyProtection="true">
      <alignment horizontal="center" vertical="bottom" textRotation="0" wrapText="false" indent="0" shrinkToFit="false"/>
      <protection locked="true" hidden="false"/>
    </xf>
    <xf numFmtId="0" fontId="601" fillId="445" borderId="486" xfId="0" applyNumberFormat="true" applyFont="true" applyFill="true" applyBorder="true" applyAlignment="true" applyProtection="true">
      <alignment horizontal="center" vertical="bottom" textRotation="0" wrapText="false" indent="0" shrinkToFit="false"/>
      <protection locked="true" hidden="false"/>
    </xf>
    <xf numFmtId="0" fontId="603" fillId="446" borderId="487" xfId="0" applyNumberFormat="true" applyFont="true" applyFill="true" applyBorder="true" applyAlignment="true" applyProtection="true">
      <alignment horizontal="center" vertical="bottom" textRotation="0" wrapText="false" indent="0" shrinkToFit="false"/>
      <protection locked="true" hidden="false"/>
    </xf>
    <xf numFmtId="1" fontId="605" fillId="447" borderId="488"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89" xfId="0" applyNumberFormat="true" applyFont="true" applyFill="true" applyBorder="true" applyAlignment="true" applyProtection="true">
      <alignment horizontal="center" vertical="bottom" textRotation="0" wrapText="false" indent="0" shrinkToFit="false"/>
      <protection locked="true" hidden="false"/>
    </xf>
    <xf numFmtId="164" fontId="609" fillId="449" borderId="490" xfId="0" applyNumberFormat="true" applyFont="true" applyFill="true" applyBorder="true" applyAlignment="true" applyProtection="true">
      <alignment horizontal="center" vertical="bottom" textRotation="0" wrapText="false" indent="0" shrinkToFit="false"/>
      <protection locked="true" hidden="false"/>
    </xf>
    <xf numFmtId="0" fontId="611" fillId="450" borderId="491" xfId="0" applyNumberFormat="true" applyFont="true" applyFill="true" applyBorder="true" applyAlignment="true" applyProtection="true">
      <alignment horizontal="center" vertical="bottom" textRotation="0" wrapText="false" indent="0" shrinkToFit="false"/>
      <protection locked="true" hidden="false"/>
    </xf>
    <xf numFmtId="0" fontId="613" fillId="451" borderId="492" xfId="0" applyNumberFormat="true" applyFont="true" applyFill="true" applyBorder="true" applyAlignment="true" applyProtection="true">
      <alignment horizontal="center" vertical="bottom" textRotation="0" wrapText="false" indent="0" shrinkToFit="false"/>
      <protection locked="true" hidden="false"/>
    </xf>
    <xf numFmtId="0" fontId="615" fillId="452" borderId="493" xfId="0" applyNumberFormat="true" applyFont="true" applyFill="true" applyBorder="true" applyAlignment="true" applyProtection="true">
      <alignment horizontal="center" vertical="bottom" textRotation="0" wrapText="false" indent="0" shrinkToFit="false"/>
      <protection locked="true" hidden="false"/>
    </xf>
    <xf numFmtId="1" fontId="617" fillId="453" borderId="494"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5" xfId="0" applyNumberFormat="true" applyFont="true" applyFill="true" applyBorder="true" applyAlignment="true" applyProtection="true">
      <alignment horizontal="center" vertical="bottom" textRotation="0" wrapText="false" indent="0" shrinkToFit="false"/>
      <protection locked="true" hidden="false"/>
    </xf>
    <xf numFmtId="164" fontId="621" fillId="455" borderId="496" xfId="0" applyNumberFormat="true" applyFont="true" applyFill="true" applyBorder="true" applyAlignment="true" applyProtection="true">
      <alignment horizontal="center" vertical="bottom" textRotation="0" wrapText="false" indent="0" shrinkToFit="false"/>
      <protection locked="true" hidden="false"/>
    </xf>
    <xf numFmtId="0" fontId="623" fillId="456" borderId="497" xfId="0" applyNumberFormat="true" applyFont="true" applyFill="true" applyBorder="true" applyAlignment="true" applyProtection="true">
      <alignment horizontal="center" vertical="bottom" textRotation="0" wrapText="false" indent="0" shrinkToFit="false"/>
      <protection locked="true" hidden="false"/>
    </xf>
    <xf numFmtId="0" fontId="625" fillId="457" borderId="498" xfId="0" applyNumberFormat="true" applyFont="true" applyFill="true" applyBorder="true" applyAlignment="true" applyProtection="true">
      <alignment horizontal="center" vertical="bottom" textRotation="0" wrapText="false" indent="0" shrinkToFit="false"/>
      <protection locked="true" hidden="false"/>
    </xf>
    <xf numFmtId="0" fontId="627" fillId="458" borderId="499" xfId="0" applyNumberFormat="true" applyFont="true" applyFill="true" applyBorder="true" applyAlignment="true" applyProtection="true">
      <alignment horizontal="center" vertical="bottom" textRotation="0" wrapText="false" indent="0" shrinkToFit="false"/>
      <protection locked="true" hidden="false"/>
    </xf>
    <xf numFmtId="1" fontId="629" fillId="459" borderId="500"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1" xfId="0" applyNumberFormat="true" applyFont="true" applyFill="true" applyBorder="true" applyAlignment="true" applyProtection="true">
      <alignment horizontal="center" vertical="bottom" textRotation="0" wrapText="false" indent="0" shrinkToFit="false"/>
      <protection locked="true" hidden="false"/>
    </xf>
    <xf numFmtId="164" fontId="633" fillId="461" borderId="502" xfId="0" applyNumberFormat="true" applyFont="true" applyFill="true" applyBorder="true" applyAlignment="true" applyProtection="true">
      <alignment horizontal="center" vertical="bottom" textRotation="0" wrapText="false" indent="0" shrinkToFit="false"/>
      <protection locked="true" hidden="false"/>
    </xf>
    <xf numFmtId="0" fontId="635" fillId="462" borderId="503" xfId="0" applyNumberFormat="true" applyFont="true" applyFill="true" applyBorder="true" applyAlignment="true" applyProtection="true">
      <alignment horizontal="center" vertical="bottom" textRotation="0" wrapText="false" indent="0" shrinkToFit="false"/>
      <protection locked="true" hidden="false"/>
    </xf>
    <xf numFmtId="0" fontId="637" fillId="463" borderId="504" xfId="0" applyNumberFormat="true" applyFont="true" applyFill="true" applyBorder="true" applyAlignment="true" applyProtection="true">
      <alignment horizontal="center" vertical="bottom" textRotation="0" wrapText="false" indent="0" shrinkToFit="false"/>
      <protection locked="true" hidden="false"/>
    </xf>
    <xf numFmtId="0" fontId="639" fillId="464" borderId="505" xfId="0" applyNumberFormat="true" applyFont="true" applyFill="true" applyBorder="true" applyAlignment="true" applyProtection="true">
      <alignment horizontal="center" vertical="bottom" textRotation="0" wrapText="false" indent="0" shrinkToFit="false"/>
      <protection locked="true" hidden="false"/>
    </xf>
    <xf numFmtId="1" fontId="641" fillId="465" borderId="506"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7" xfId="0" applyNumberFormat="true" applyFont="true" applyFill="true" applyBorder="true" applyAlignment="true" applyProtection="true">
      <alignment horizontal="center" vertical="bottom" textRotation="0" wrapText="false" indent="0" shrinkToFit="false"/>
      <protection locked="true" hidden="false"/>
    </xf>
    <xf numFmtId="164" fontId="645" fillId="467" borderId="508" xfId="0" applyNumberFormat="true" applyFont="true" applyFill="true" applyBorder="true" applyAlignment="true" applyProtection="true">
      <alignment horizontal="center" vertical="bottom" textRotation="0" wrapText="false" indent="0" shrinkToFit="false"/>
      <protection locked="true" hidden="false"/>
    </xf>
    <xf numFmtId="0" fontId="647" fillId="468" borderId="509" xfId="0" applyNumberFormat="true" applyFont="true" applyFill="true" applyBorder="true" applyAlignment="true" applyProtection="true">
      <alignment horizontal="center" vertical="bottom" textRotation="0" wrapText="false" indent="0" shrinkToFit="false"/>
      <protection locked="true" hidden="false"/>
    </xf>
    <xf numFmtId="0" fontId="649" fillId="469" borderId="510" xfId="0" applyNumberFormat="true" applyFont="true" applyFill="true" applyBorder="true" applyAlignment="true" applyProtection="true">
      <alignment horizontal="center" vertical="bottom" textRotation="0" wrapText="false" indent="0" shrinkToFit="false"/>
      <protection locked="true" hidden="false"/>
    </xf>
    <xf numFmtId="0" fontId="651" fillId="470" borderId="511" xfId="0" applyNumberFormat="true" applyFont="true" applyFill="true" applyBorder="true" applyAlignment="true" applyProtection="true">
      <alignment horizontal="center" vertical="bottom" textRotation="0" wrapText="false" indent="0" shrinkToFit="false"/>
      <protection locked="true" hidden="false"/>
    </xf>
    <xf numFmtId="1" fontId="653" fillId="471" borderId="512"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3" xfId="0" applyNumberFormat="true" applyFont="true" applyFill="true" applyBorder="true" applyAlignment="true" applyProtection="true">
      <alignment horizontal="center" vertical="bottom" textRotation="0" wrapText="false" indent="0" shrinkToFit="false"/>
      <protection locked="true" hidden="false"/>
    </xf>
    <xf numFmtId="164" fontId="657" fillId="473" borderId="514" xfId="0" applyNumberFormat="true" applyFont="true" applyFill="true" applyBorder="true" applyAlignment="true" applyProtection="true">
      <alignment horizontal="center" vertical="bottom" textRotation="0" wrapText="false" indent="0" shrinkToFit="false"/>
      <protection locked="true" hidden="false"/>
    </xf>
    <xf numFmtId="0" fontId="659" fillId="474" borderId="515" xfId="0" applyNumberFormat="true" applyFont="true" applyFill="true" applyBorder="true" applyAlignment="true" applyProtection="true">
      <alignment horizontal="center" vertical="bottom" textRotation="0" wrapText="false" indent="0" shrinkToFit="false"/>
      <protection locked="true" hidden="false"/>
    </xf>
    <xf numFmtId="0" fontId="661" fillId="475" borderId="516" xfId="0" applyNumberFormat="true" applyFont="true" applyFill="true" applyBorder="true" applyAlignment="true" applyProtection="true">
      <alignment horizontal="center" vertical="bottom" textRotation="0" wrapText="false" indent="0" shrinkToFit="false"/>
      <protection locked="true" hidden="false"/>
    </xf>
    <xf numFmtId="0" fontId="663" fillId="476" borderId="517" xfId="0" applyNumberFormat="true" applyFont="true" applyFill="true" applyBorder="true" applyAlignment="true" applyProtection="true">
      <alignment horizontal="center" vertical="bottom" textRotation="0" wrapText="false" indent="0" shrinkToFit="false"/>
      <protection locked="true" hidden="false"/>
    </xf>
    <xf numFmtId="1" fontId="665" fillId="477" borderId="518"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19" xfId="0" applyNumberFormat="true" applyFont="true" applyFill="true" applyBorder="true" applyAlignment="true" applyProtection="true">
      <alignment horizontal="center" vertical="bottom" textRotation="0" wrapText="false" indent="0" shrinkToFit="false"/>
      <protection locked="true" hidden="false"/>
    </xf>
    <xf numFmtId="164" fontId="669" fillId="479" borderId="520" xfId="0" applyNumberFormat="true" applyFont="true" applyFill="true" applyBorder="true" applyAlignment="true" applyProtection="true">
      <alignment horizontal="center" vertical="bottom" textRotation="0" wrapText="false" indent="0" shrinkToFit="false"/>
      <protection locked="true" hidden="false"/>
    </xf>
    <xf numFmtId="0" fontId="671" fillId="480" borderId="521" xfId="0" applyNumberFormat="true" applyFont="true" applyFill="true" applyBorder="true" applyAlignment="true" applyProtection="true">
      <alignment horizontal="center" vertical="bottom" textRotation="0" wrapText="false" indent="0" shrinkToFit="false"/>
      <protection locked="true" hidden="false"/>
    </xf>
    <xf numFmtId="0" fontId="673" fillId="481" borderId="522" xfId="0" applyNumberFormat="true" applyFont="true" applyFill="true" applyBorder="true" applyAlignment="true" applyProtection="true">
      <alignment horizontal="center" vertical="bottom" textRotation="0" wrapText="false" indent="0" shrinkToFit="false"/>
      <protection locked="true" hidden="false"/>
    </xf>
    <xf numFmtId="0" fontId="675" fillId="482" borderId="523" xfId="0" applyNumberFormat="true" applyFont="true" applyFill="true" applyBorder="true" applyAlignment="true" applyProtection="true">
      <alignment horizontal="center" vertical="bottom" textRotation="0" wrapText="false" indent="0" shrinkToFit="false"/>
      <protection locked="true" hidden="false"/>
    </xf>
    <xf numFmtId="0" fontId="676" fillId="483" borderId="524" xfId="0" applyNumberFormat="true" applyFont="true" applyFill="true" applyBorder="true" applyAlignment="true" applyProtection="true">
      <alignment horizontal="center" vertical="bottom" textRotation="0" wrapText="false" indent="0" shrinkToFit="false"/>
      <protection locked="true" hidden="false"/>
    </xf>
    <xf numFmtId="164" fontId="677" fillId="484" borderId="525" xfId="0" applyNumberFormat="true" applyFont="true" applyFill="true" applyBorder="true" applyAlignment="true" applyProtection="true">
      <alignment horizontal="center" vertical="bottom" textRotation="0" wrapText="false" indent="0" shrinkToFit="false"/>
      <protection locked="true" hidden="false"/>
    </xf>
    <xf numFmtId="0" fontId="678" fillId="485" borderId="526" xfId="0" applyNumberFormat="true" applyFont="true" applyFill="true" applyBorder="true" applyAlignment="true" applyProtection="true">
      <alignment horizontal="center" vertical="bottom" textRotation="0" wrapText="false" indent="0" shrinkToFit="false"/>
      <protection locked="true" hidden="false"/>
    </xf>
    <xf numFmtId="0" fontId="679" fillId="486" borderId="527" xfId="0" applyNumberFormat="true" applyFont="true" applyFill="true" applyBorder="true" applyAlignment="true" applyProtection="true">
      <alignment horizontal="center" vertical="bottom" textRotation="0" wrapText="false" indent="0" shrinkToFit="false"/>
      <protection locked="true" hidden="false"/>
    </xf>
    <xf numFmtId="0" fontId="680" fillId="487" borderId="528" xfId="0" applyNumberFormat="true" applyFont="true" applyFill="true" applyBorder="true" applyAlignment="true" applyProtection="true">
      <alignment horizontal="center" vertical="bottom" textRotation="0" wrapText="false" indent="0" shrinkToFit="false"/>
      <protection locked="true" hidden="false"/>
    </xf>
    <xf numFmtId="0" fontId="681" fillId="488" borderId="529" xfId="0" applyNumberFormat="true" applyFont="true" applyFill="true" applyBorder="true" applyAlignment="true" applyProtection="true">
      <alignment horizontal="center" vertical="bottom" textRotation="0" wrapText="false" indent="0" shrinkToFit="false"/>
      <protection locked="true" hidden="false"/>
    </xf>
    <xf numFmtId="164" fontId="682" fillId="489" borderId="530" xfId="0" applyNumberFormat="true" applyFont="true" applyFill="true" applyBorder="true" applyAlignment="true" applyProtection="true">
      <alignment horizontal="center" vertical="bottom" textRotation="0" wrapText="false" indent="0" shrinkToFit="false"/>
      <protection locked="true" hidden="false"/>
    </xf>
    <xf numFmtId="0" fontId="683" fillId="490" borderId="531" xfId="0" applyNumberFormat="true" applyFont="true" applyFill="true" applyBorder="true" applyAlignment="true" applyProtection="true">
      <alignment horizontal="center" vertical="bottom" textRotation="0" wrapText="false" indent="0" shrinkToFit="false"/>
      <protection locked="true" hidden="false"/>
    </xf>
    <xf numFmtId="0" fontId="684" fillId="491" borderId="532" xfId="0" applyNumberFormat="true" applyFont="true" applyFill="true" applyBorder="true" applyAlignment="true" applyProtection="true">
      <alignment horizontal="center" vertical="bottom" textRotation="0" wrapText="false" indent="0" shrinkToFit="false"/>
      <protection locked="true" hidden="false"/>
    </xf>
    <xf numFmtId="0" fontId="685" fillId="492" borderId="533" xfId="0" applyNumberFormat="true" applyFont="true" applyFill="true" applyBorder="true" applyAlignment="true" applyProtection="true">
      <alignment horizontal="center" vertical="bottom" textRotation="0" wrapText="false" indent="0" shrinkToFit="false"/>
      <protection locked="true" hidden="false"/>
    </xf>
    <xf numFmtId="0" fontId="686" fillId="493" borderId="534" xfId="0" applyNumberFormat="true" applyFont="true" applyFill="true" applyBorder="true" applyAlignment="true" applyProtection="true">
      <alignment horizontal="center" vertical="bottom" textRotation="0" wrapText="false" indent="0" shrinkToFit="false"/>
      <protection locked="true" hidden="false"/>
    </xf>
    <xf numFmtId="164" fontId="687" fillId="494" borderId="535" xfId="0" applyNumberFormat="true" applyFont="true" applyFill="true" applyBorder="true" applyAlignment="true" applyProtection="true">
      <alignment horizontal="center" vertical="bottom" textRotation="0" wrapText="false" indent="0" shrinkToFit="false"/>
      <protection locked="true" hidden="false"/>
    </xf>
    <xf numFmtId="0" fontId="688" fillId="495" borderId="536" xfId="0" applyNumberFormat="true" applyFont="true" applyFill="true" applyBorder="true" applyAlignment="true" applyProtection="true">
      <alignment horizontal="center" vertical="bottom" textRotation="0" wrapText="false" indent="0" shrinkToFit="false"/>
      <protection locked="true" hidden="false"/>
    </xf>
    <xf numFmtId="0" fontId="689" fillId="496" borderId="537" xfId="0" applyNumberFormat="true" applyFont="true" applyFill="true" applyBorder="true" applyAlignment="true" applyProtection="true">
      <alignment horizontal="center" vertical="bottom" textRotation="0" wrapText="false" indent="0" shrinkToFit="false"/>
      <protection locked="true" hidden="false"/>
    </xf>
    <xf numFmtId="0" fontId="690" fillId="497" borderId="538" xfId="0" applyNumberFormat="true" applyFont="true" applyFill="true" applyBorder="true" applyAlignment="true" applyProtection="true">
      <alignment horizontal="center" vertical="bottom" textRotation="0" wrapText="false" indent="0" shrinkToFit="false"/>
      <protection locked="true" hidden="false"/>
    </xf>
    <xf numFmtId="0" fontId="691" fillId="498" borderId="539" xfId="0" applyNumberFormat="true" applyFont="true" applyFill="true" applyBorder="true" applyAlignment="true" applyProtection="true">
      <alignment horizontal="center" vertical="bottom" textRotation="0" wrapText="false" indent="0" shrinkToFit="false"/>
      <protection locked="true" hidden="false"/>
    </xf>
    <xf numFmtId="164" fontId="692" fillId="499" borderId="540" xfId="0" applyNumberFormat="true" applyFont="true" applyFill="true" applyBorder="true" applyAlignment="true" applyProtection="true">
      <alignment horizontal="center" vertical="bottom" textRotation="0" wrapText="false" indent="0" shrinkToFit="false"/>
      <protection locked="true" hidden="false"/>
    </xf>
    <xf numFmtId="0" fontId="693" fillId="500" borderId="541" xfId="0" applyNumberFormat="true" applyFont="true" applyFill="true" applyBorder="true" applyAlignment="true" applyProtection="true">
      <alignment horizontal="center" vertical="bottom" textRotation="0" wrapText="false" indent="0" shrinkToFit="false"/>
      <protection locked="true" hidden="false"/>
    </xf>
    <xf numFmtId="0" fontId="694" fillId="501" borderId="542" xfId="0" applyNumberFormat="true" applyFont="true" applyFill="true" applyBorder="true" applyAlignment="true" applyProtection="true">
      <alignment horizontal="center" vertical="bottom" textRotation="0" wrapText="false" indent="0" shrinkToFit="false"/>
      <protection locked="true" hidden="false"/>
    </xf>
    <xf numFmtId="0" fontId="695" fillId="502" borderId="543" xfId="0" applyNumberFormat="true" applyFont="true" applyFill="true" applyBorder="true" applyAlignment="true" applyProtection="true">
      <alignment horizontal="center" vertical="bottom" textRotation="0" wrapText="false" indent="0" shrinkToFit="false"/>
      <protection locked="true" hidden="false"/>
    </xf>
    <xf numFmtId="0" fontId="696" fillId="503" borderId="544" xfId="0" applyNumberFormat="true" applyFont="true" applyFill="true" applyBorder="true" applyAlignment="true" applyProtection="true">
      <alignment horizontal="center" vertical="bottom" textRotation="0" wrapText="false" indent="0" shrinkToFit="false"/>
      <protection locked="true" hidden="false"/>
    </xf>
    <xf numFmtId="164" fontId="697" fillId="504" borderId="545" xfId="0" applyNumberFormat="true" applyFont="true" applyFill="true" applyBorder="true" applyAlignment="true" applyProtection="true">
      <alignment horizontal="center" vertical="bottom" textRotation="0" wrapText="false" indent="0" shrinkToFit="false"/>
      <protection locked="true" hidden="false"/>
    </xf>
    <xf numFmtId="0" fontId="698" fillId="505" borderId="546" xfId="0" applyNumberFormat="true" applyFont="true" applyFill="true" applyBorder="true" applyAlignment="true" applyProtection="true">
      <alignment horizontal="center" vertical="bottom" textRotation="0" wrapText="false" indent="0" shrinkToFit="false"/>
      <protection locked="true" hidden="false"/>
    </xf>
    <xf numFmtId="0" fontId="699" fillId="506" borderId="547" xfId="0" applyNumberFormat="true" applyFont="true" applyFill="true" applyBorder="true" applyAlignment="true" applyProtection="true">
      <alignment horizontal="center" vertical="bottom" textRotation="0" wrapText="false" indent="0" shrinkToFit="false"/>
      <protection locked="true" hidden="false"/>
    </xf>
    <xf numFmtId="0" fontId="700" fillId="507" borderId="548" xfId="0" applyNumberFormat="true" applyFont="true" applyFill="true" applyBorder="true" applyAlignment="true" applyProtection="true">
      <alignment horizontal="center" vertical="bottom" textRotation="0" wrapText="false" indent="0" shrinkToFit="false"/>
      <protection locked="true" hidden="false"/>
    </xf>
    <xf numFmtId="0" fontId="701" fillId="508" borderId="549" xfId="0" applyNumberFormat="true" applyFont="true" applyFill="true" applyBorder="true" applyAlignment="true" applyProtection="true">
      <alignment horizontal="center" vertical="bottom" textRotation="0" wrapText="false" indent="0" shrinkToFit="false"/>
      <protection locked="true" hidden="false"/>
    </xf>
    <xf numFmtId="164" fontId="702" fillId="509" borderId="550" xfId="0" applyNumberFormat="true" applyFont="true" applyFill="true" applyBorder="true" applyAlignment="true" applyProtection="true">
      <alignment horizontal="center" vertical="bottom" textRotation="0" wrapText="false" indent="0" shrinkToFit="false"/>
      <protection locked="true" hidden="false"/>
    </xf>
    <xf numFmtId="0" fontId="703" fillId="510" borderId="551" xfId="0" applyNumberFormat="true" applyFont="true" applyFill="true" applyBorder="true" applyAlignment="true" applyProtection="true">
      <alignment horizontal="center" vertical="bottom" textRotation="0" wrapText="false" indent="0" shrinkToFit="false"/>
      <protection locked="true" hidden="false"/>
    </xf>
    <xf numFmtId="0" fontId="704" fillId="511" borderId="552" xfId="0" applyNumberFormat="true" applyFont="true" applyFill="true" applyBorder="true" applyAlignment="true" applyProtection="true">
      <alignment horizontal="center" vertical="bottom" textRotation="0" wrapText="false" indent="0" shrinkToFit="false"/>
      <protection locked="true" hidden="false"/>
    </xf>
    <xf numFmtId="0" fontId="705" fillId="512" borderId="553" xfId="0" applyNumberFormat="true" applyFont="true" applyFill="true" applyBorder="true" applyAlignment="true" applyProtection="true">
      <alignment horizontal="center" vertical="bottom" textRotation="0" wrapText="false" indent="0" shrinkToFit="false"/>
      <protection locked="true" hidden="false"/>
    </xf>
    <xf numFmtId="0" fontId="706" fillId="513" borderId="554" xfId="0" applyNumberFormat="true" applyFont="true" applyFill="true" applyBorder="true" applyAlignment="true" applyProtection="true">
      <alignment horizontal="center" vertical="bottom" textRotation="0" wrapText="false" indent="0" shrinkToFit="false"/>
      <protection locked="true" hidden="false"/>
    </xf>
    <xf numFmtId="164" fontId="707" fillId="514" borderId="555" xfId="0" applyNumberFormat="true" applyFont="true" applyFill="true" applyBorder="true" applyAlignment="true" applyProtection="true">
      <alignment horizontal="center" vertical="bottom" textRotation="0" wrapText="false" indent="0" shrinkToFit="false"/>
      <protection locked="true" hidden="false"/>
    </xf>
    <xf numFmtId="0" fontId="708" fillId="515" borderId="556" xfId="0" applyNumberFormat="true" applyFont="true" applyFill="true" applyBorder="true" applyAlignment="true" applyProtection="true">
      <alignment horizontal="center" vertical="bottom" textRotation="0" wrapText="false" indent="0" shrinkToFit="false"/>
      <protection locked="true" hidden="false"/>
    </xf>
    <xf numFmtId="0" fontId="709" fillId="516" borderId="557" xfId="0" applyNumberFormat="true" applyFont="true" applyFill="true" applyBorder="true" applyAlignment="true" applyProtection="true">
      <alignment horizontal="center" vertical="bottom" textRotation="0" wrapText="false" indent="0" shrinkToFit="false"/>
      <protection locked="true" hidden="false"/>
    </xf>
    <xf numFmtId="0" fontId="710" fillId="517" borderId="558" xfId="0" applyNumberFormat="true" applyFont="true" applyFill="true" applyBorder="true" applyAlignment="true" applyProtection="true">
      <alignment horizontal="center" vertical="bottom" textRotation="0" wrapText="false" indent="0" shrinkToFit="false"/>
      <protection locked="true" hidden="false"/>
    </xf>
    <xf numFmtId="0" fontId="711" fillId="518" borderId="559" xfId="0" applyNumberFormat="true" applyFont="true" applyFill="true" applyBorder="true" applyAlignment="true" applyProtection="true">
      <alignment horizontal="center" vertical="bottom" textRotation="0" wrapText="false" indent="0" shrinkToFit="false"/>
      <protection locked="true" hidden="false"/>
    </xf>
    <xf numFmtId="164" fontId="712" fillId="519" borderId="560" xfId="0" applyNumberFormat="true" applyFont="true" applyFill="true" applyBorder="true" applyAlignment="true" applyProtection="true">
      <alignment horizontal="center" vertical="bottom" textRotation="0" wrapText="false" indent="0" shrinkToFit="false"/>
      <protection locked="true" hidden="false"/>
    </xf>
    <xf numFmtId="0" fontId="713" fillId="520" borderId="561" xfId="0" applyNumberFormat="true" applyFont="true" applyFill="true" applyBorder="true" applyAlignment="true" applyProtection="true">
      <alignment horizontal="center" vertical="bottom" textRotation="0" wrapText="false" indent="0" shrinkToFit="false"/>
      <protection locked="true" hidden="false"/>
    </xf>
    <xf numFmtId="0" fontId="714" fillId="521" borderId="562" xfId="0" applyNumberFormat="true" applyFont="true" applyFill="true" applyBorder="true" applyAlignment="true" applyProtection="true">
      <alignment horizontal="center" vertical="bottom" textRotation="0" wrapText="false" indent="0" shrinkToFit="false"/>
      <protection locked="true" hidden="false"/>
    </xf>
    <xf numFmtId="0" fontId="715" fillId="522" borderId="563" xfId="0" applyNumberFormat="true" applyFont="true" applyFill="true" applyBorder="true" applyAlignment="true" applyProtection="true">
      <alignment horizontal="center" vertical="bottom" textRotation="0" wrapText="false" indent="0" shrinkToFit="false"/>
      <protection locked="true" hidden="false"/>
    </xf>
    <xf numFmtId="0" fontId="716" fillId="523" borderId="564" xfId="0" applyNumberFormat="true" applyFont="true" applyFill="true" applyBorder="true" applyAlignment="true" applyProtection="true">
      <alignment horizontal="center" vertical="bottom" textRotation="0" wrapText="false" indent="0" shrinkToFit="false"/>
      <protection locked="true" hidden="false"/>
    </xf>
    <xf numFmtId="164" fontId="717" fillId="524" borderId="565" xfId="0" applyNumberFormat="true" applyFont="true" applyFill="true" applyBorder="true" applyAlignment="true" applyProtection="true">
      <alignment horizontal="center" vertical="bottom" textRotation="0" wrapText="false" indent="0" shrinkToFit="false"/>
      <protection locked="true" hidden="false"/>
    </xf>
    <xf numFmtId="0" fontId="718" fillId="525" borderId="566" xfId="0" applyNumberFormat="true" applyFont="true" applyFill="true" applyBorder="true" applyAlignment="true" applyProtection="true">
      <alignment horizontal="center" vertical="bottom" textRotation="0" wrapText="false" indent="0" shrinkToFit="false"/>
      <protection locked="true" hidden="false"/>
    </xf>
    <xf numFmtId="0" fontId="719" fillId="526" borderId="567" xfId="0" applyNumberFormat="true" applyFont="true" applyFill="true" applyBorder="true" applyAlignment="true" applyProtection="true">
      <alignment horizontal="center" vertical="bottom" textRotation="0" wrapText="false" indent="0" shrinkToFit="false"/>
      <protection locked="true" hidden="false"/>
    </xf>
    <xf numFmtId="0" fontId="720" fillId="527" borderId="568" xfId="0" applyNumberFormat="true" applyFont="true" applyFill="true" applyBorder="true" applyAlignment="true" applyProtection="true">
      <alignment horizontal="center" vertical="bottom" textRotation="0" wrapText="false" indent="0" shrinkToFit="false"/>
      <protection locked="true" hidden="false"/>
    </xf>
    <xf numFmtId="0" fontId="721" fillId="528" borderId="569" xfId="0" applyNumberFormat="true" applyFont="true" applyFill="true" applyBorder="true" applyAlignment="true" applyProtection="true">
      <alignment horizontal="center" vertical="bottom" textRotation="0" wrapText="false" indent="0" shrinkToFit="false"/>
      <protection locked="true" hidden="false"/>
    </xf>
    <xf numFmtId="164" fontId="722" fillId="529" borderId="570" xfId="0" applyNumberFormat="true" applyFont="true" applyFill="true" applyBorder="true" applyAlignment="true" applyProtection="true">
      <alignment horizontal="center" vertical="bottom" textRotation="0" wrapText="false" indent="0" shrinkToFit="false"/>
      <protection locked="true" hidden="false"/>
    </xf>
    <xf numFmtId="0" fontId="723" fillId="530" borderId="571" xfId="0" applyNumberFormat="true" applyFont="true" applyFill="true" applyBorder="true" applyAlignment="true" applyProtection="true">
      <alignment horizontal="center" vertical="bottom" textRotation="0" wrapText="false" indent="0" shrinkToFit="false"/>
      <protection locked="true" hidden="false"/>
    </xf>
    <xf numFmtId="0" fontId="724" fillId="531" borderId="572" xfId="0" applyNumberFormat="true" applyFont="true" applyFill="true" applyBorder="true" applyAlignment="true" applyProtection="true">
      <alignment horizontal="center" vertical="bottom" textRotation="0" wrapText="false" indent="0" shrinkToFit="false"/>
      <protection locked="true" hidden="false"/>
    </xf>
    <xf numFmtId="0" fontId="725" fillId="532" borderId="573" xfId="0" applyNumberFormat="true" applyFont="true" applyFill="true" applyBorder="true" applyAlignment="true" applyProtection="true">
      <alignment horizontal="center" vertical="bottom" textRotation="0" wrapText="false" indent="0" shrinkToFit="false"/>
      <protection locked="true" hidden="false"/>
    </xf>
    <xf numFmtId="0" fontId="726" fillId="533" borderId="574" xfId="0" applyNumberFormat="true" applyFont="true" applyFill="true" applyBorder="true" applyAlignment="true" applyProtection="true">
      <alignment horizontal="center" vertical="bottom" textRotation="0" wrapText="false" indent="0" shrinkToFit="false"/>
      <protection locked="true" hidden="false"/>
    </xf>
    <xf numFmtId="164" fontId="727" fillId="534" borderId="575" xfId="0" applyNumberFormat="true" applyFont="true" applyFill="true" applyBorder="true" applyAlignment="true" applyProtection="true">
      <alignment horizontal="center" vertical="bottom" textRotation="0" wrapText="false" indent="0" shrinkToFit="false"/>
      <protection locked="true" hidden="false"/>
    </xf>
    <xf numFmtId="0" fontId="728" fillId="535" borderId="576" xfId="0" applyNumberFormat="true" applyFont="true" applyFill="true" applyBorder="true" applyAlignment="true" applyProtection="true">
      <alignment horizontal="center" vertical="bottom" textRotation="0" wrapText="false" indent="0" shrinkToFit="false"/>
      <protection locked="true" hidden="false"/>
    </xf>
    <xf numFmtId="0" fontId="729" fillId="536" borderId="577" xfId="0" applyNumberFormat="true" applyFont="true" applyFill="true" applyBorder="true" applyAlignment="true" applyProtection="true">
      <alignment horizontal="center" vertical="bottom" textRotation="0" wrapText="false" indent="0" shrinkToFit="false"/>
      <protection locked="true" hidden="false"/>
    </xf>
    <xf numFmtId="0" fontId="730" fillId="537" borderId="578" xfId="0" applyNumberFormat="true" applyFont="true" applyFill="true" applyBorder="true" applyAlignment="true" applyProtection="true">
      <alignment horizontal="center" vertical="bottom" textRotation="0" wrapText="false" indent="0" shrinkToFit="false"/>
      <protection locked="true" hidden="false"/>
    </xf>
    <xf numFmtId="0" fontId="731" fillId="538" borderId="579" xfId="0" applyNumberFormat="true" applyFont="true" applyFill="true" applyBorder="true" applyAlignment="true" applyProtection="true">
      <alignment horizontal="center" vertical="bottom" textRotation="0" wrapText="false" indent="0" shrinkToFit="false"/>
      <protection locked="true" hidden="false"/>
    </xf>
    <xf numFmtId="164" fontId="732" fillId="539" borderId="580" xfId="0" applyNumberFormat="true" applyFont="true" applyFill="true" applyBorder="true" applyAlignment="true" applyProtection="true">
      <alignment horizontal="center" vertical="bottom" textRotation="0" wrapText="false" indent="0" shrinkToFit="false"/>
      <protection locked="true" hidden="false"/>
    </xf>
    <xf numFmtId="0" fontId="733" fillId="540" borderId="581" xfId="0" applyNumberFormat="true" applyFont="true" applyFill="true" applyBorder="true" applyAlignment="true" applyProtection="true">
      <alignment horizontal="center" vertical="bottom" textRotation="0" wrapText="false" indent="0" shrinkToFit="false"/>
      <protection locked="true" hidden="false"/>
    </xf>
    <xf numFmtId="0" fontId="734" fillId="541" borderId="582" xfId="0" applyNumberFormat="true" applyFont="true" applyFill="true" applyBorder="true" applyAlignment="true" applyProtection="true">
      <alignment horizontal="center" vertical="bottom" textRotation="0" wrapText="false" indent="0" shrinkToFit="false"/>
      <protection locked="true" hidden="false"/>
    </xf>
    <xf numFmtId="0" fontId="735" fillId="542" borderId="583" xfId="0" applyNumberFormat="true" applyFont="true" applyFill="true" applyBorder="true" applyAlignment="true" applyProtection="true">
      <alignment horizontal="center" vertical="bottom" textRotation="0" wrapText="false" indent="0" shrinkToFit="false"/>
      <protection locked="true" hidden="false"/>
    </xf>
    <xf numFmtId="0" fontId="736" fillId="543" borderId="584" xfId="0" applyNumberFormat="true" applyFont="true" applyFill="true" applyBorder="true" applyAlignment="true" applyProtection="true">
      <alignment horizontal="center" vertical="bottom" textRotation="0" wrapText="false" indent="0" shrinkToFit="false"/>
      <protection locked="true" hidden="false"/>
    </xf>
    <xf numFmtId="164" fontId="737" fillId="544" borderId="585" xfId="0" applyNumberFormat="true" applyFont="true" applyFill="true" applyBorder="true" applyAlignment="true" applyProtection="true">
      <alignment horizontal="center" vertical="bottom" textRotation="0" wrapText="false" indent="0" shrinkToFit="false"/>
      <protection locked="true" hidden="false"/>
    </xf>
    <xf numFmtId="0" fontId="738" fillId="545" borderId="586" xfId="0" applyNumberFormat="true" applyFont="true" applyFill="true" applyBorder="true" applyAlignment="true" applyProtection="true">
      <alignment horizontal="center" vertical="bottom" textRotation="0" wrapText="false" indent="0" shrinkToFit="false"/>
      <protection locked="true" hidden="false"/>
    </xf>
    <xf numFmtId="0" fontId="739" fillId="546" borderId="587" xfId="0" applyNumberFormat="true" applyFont="true" applyFill="true" applyBorder="true" applyAlignment="true" applyProtection="true">
      <alignment horizontal="center" vertical="bottom" textRotation="0" wrapText="false" indent="0" shrinkToFit="false"/>
      <protection locked="true" hidden="false"/>
    </xf>
    <xf numFmtId="0" fontId="740" fillId="547" borderId="588" xfId="0" applyNumberFormat="true" applyFont="true" applyFill="true" applyBorder="true" applyAlignment="true" applyProtection="true">
      <alignment horizontal="center" vertical="bottom" textRotation="0" wrapText="false" indent="0" shrinkToFit="false"/>
      <protection locked="true" hidden="false"/>
    </xf>
    <xf numFmtId="0" fontId="741" fillId="548" borderId="589" xfId="0" applyNumberFormat="true" applyFont="true" applyFill="true" applyBorder="true" applyAlignment="true" applyProtection="true">
      <alignment horizontal="center" vertical="bottom" textRotation="0" wrapText="false" indent="0" shrinkToFit="false"/>
      <protection locked="true" hidden="false"/>
    </xf>
    <xf numFmtId="164" fontId="742" fillId="549" borderId="590" xfId="0" applyNumberFormat="true" applyFont="true" applyFill="true" applyBorder="true" applyAlignment="true" applyProtection="true">
      <alignment horizontal="center" vertical="bottom" textRotation="0" wrapText="false" indent="0" shrinkToFit="false"/>
      <protection locked="true" hidden="false"/>
    </xf>
    <xf numFmtId="0" fontId="743" fillId="550" borderId="591" xfId="0" applyNumberFormat="true" applyFont="true" applyFill="true" applyBorder="true" applyAlignment="true" applyProtection="true">
      <alignment horizontal="center" vertical="bottom" textRotation="0" wrapText="false" indent="0" shrinkToFit="false"/>
      <protection locked="true" hidden="false"/>
    </xf>
    <xf numFmtId="0" fontId="744" fillId="551" borderId="592" xfId="0" applyNumberFormat="true" applyFont="true" applyFill="true" applyBorder="true" applyAlignment="true" applyProtection="true">
      <alignment horizontal="center" vertical="bottom" textRotation="0" wrapText="false" indent="0" shrinkToFit="false"/>
      <protection locked="true" hidden="false"/>
    </xf>
    <xf numFmtId="0" fontId="745" fillId="552" borderId="593" xfId="0" applyNumberFormat="true" applyFont="true" applyFill="true" applyBorder="true" applyAlignment="true" applyProtection="true">
      <alignment horizontal="center" vertical="bottom" textRotation="0" wrapText="false" indent="0" shrinkToFit="false"/>
      <protection locked="true" hidden="false"/>
    </xf>
    <xf numFmtId="0" fontId="746" fillId="553" borderId="594" xfId="0" applyNumberFormat="true" applyFont="true" applyFill="true" applyBorder="true" applyAlignment="true" applyProtection="true">
      <alignment horizontal="center" vertical="bottom" textRotation="0" wrapText="false" indent="0" shrinkToFit="false"/>
      <protection locked="true" hidden="false"/>
    </xf>
    <xf numFmtId="164" fontId="747" fillId="554" borderId="595" xfId="0" applyNumberFormat="true" applyFont="true" applyFill="true" applyBorder="true" applyAlignment="true" applyProtection="true">
      <alignment horizontal="center" vertical="bottom" textRotation="0" wrapText="false" indent="0" shrinkToFit="false"/>
      <protection locked="true" hidden="false"/>
    </xf>
    <xf numFmtId="0" fontId="748" fillId="555" borderId="596" xfId="0" applyNumberFormat="true" applyFont="true" applyFill="true" applyBorder="true" applyAlignment="true" applyProtection="true">
      <alignment horizontal="center" vertical="bottom" textRotation="0" wrapText="false" indent="0" shrinkToFit="false"/>
      <protection locked="true" hidden="false"/>
    </xf>
    <xf numFmtId="0" fontId="749" fillId="556" borderId="597" xfId="0" applyNumberFormat="true" applyFont="true" applyFill="true" applyBorder="true" applyAlignment="true" applyProtection="true">
      <alignment horizontal="center" vertical="bottom" textRotation="0" wrapText="false" indent="0" shrinkToFit="false"/>
      <protection locked="true" hidden="false"/>
    </xf>
    <xf numFmtId="0" fontId="750" fillId="557" borderId="598" xfId="0" applyNumberFormat="true" applyFont="true" applyFill="true" applyBorder="true" applyAlignment="true" applyProtection="true">
      <alignment horizontal="center" vertical="bottom" textRotation="0" wrapText="false" indent="0" shrinkToFit="false"/>
      <protection locked="true" hidden="false"/>
    </xf>
    <xf numFmtId="0" fontId="751" fillId="558" borderId="599" xfId="0" applyNumberFormat="true" applyFont="true" applyFill="true" applyBorder="true" applyAlignment="true" applyProtection="true">
      <alignment horizontal="center" vertical="bottom" textRotation="0" wrapText="false" indent="0" shrinkToFit="false"/>
      <protection locked="true" hidden="false"/>
    </xf>
    <xf numFmtId="164" fontId="752" fillId="559" borderId="600" xfId="0" applyNumberFormat="true" applyFont="true" applyFill="true" applyBorder="true" applyAlignment="true" applyProtection="true">
      <alignment horizontal="center" vertical="bottom" textRotation="0" wrapText="false" indent="0" shrinkToFit="false"/>
      <protection locked="true" hidden="false"/>
    </xf>
    <xf numFmtId="0" fontId="753" fillId="560" borderId="601" xfId="0" applyNumberFormat="true" applyFont="true" applyFill="true" applyBorder="true" applyAlignment="true" applyProtection="true">
      <alignment horizontal="center" vertical="bottom" textRotation="0" wrapText="false" indent="0" shrinkToFit="false"/>
      <protection locked="true" hidden="false"/>
    </xf>
    <xf numFmtId="0" fontId="754" fillId="561" borderId="602" xfId="0" applyNumberFormat="true" applyFont="true" applyFill="true" applyBorder="true" applyAlignment="true" applyProtection="true">
      <alignment horizontal="center" vertical="bottom" textRotation="0" wrapText="false" indent="0" shrinkToFit="false"/>
      <protection locked="true" hidden="false"/>
    </xf>
    <xf numFmtId="0" fontId="755" fillId="562" borderId="603" xfId="0" applyNumberFormat="true" applyFont="true" applyFill="true" applyBorder="true" applyAlignment="true" applyProtection="true">
      <alignment horizontal="center" vertical="bottom" textRotation="0" wrapText="false" indent="0" shrinkToFit="false"/>
      <protection locked="true" hidden="false"/>
    </xf>
    <xf numFmtId="0" fontId="756" fillId="563" borderId="604" xfId="0" applyNumberFormat="true" applyFont="true" applyFill="true" applyBorder="true" applyAlignment="true" applyProtection="true">
      <alignment horizontal="center" vertical="bottom" textRotation="0" wrapText="false" indent="0" shrinkToFit="false"/>
      <protection locked="true" hidden="false"/>
    </xf>
    <xf numFmtId="164" fontId="757" fillId="564" borderId="605" xfId="0" applyNumberFormat="true" applyFont="true" applyFill="true" applyBorder="true" applyAlignment="true" applyProtection="true">
      <alignment horizontal="center" vertical="bottom" textRotation="0" wrapText="false" indent="0" shrinkToFit="false"/>
      <protection locked="true" hidden="false"/>
    </xf>
    <xf numFmtId="0" fontId="758" fillId="565" borderId="606" xfId="0" applyNumberFormat="true" applyFont="true" applyFill="true" applyBorder="true" applyAlignment="true" applyProtection="true">
      <alignment horizontal="center" vertical="bottom" textRotation="0" wrapText="false" indent="0" shrinkToFit="false"/>
      <protection locked="true" hidden="false"/>
    </xf>
    <xf numFmtId="0" fontId="759" fillId="566" borderId="607" xfId="0" applyNumberFormat="true" applyFont="true" applyFill="true" applyBorder="true" applyAlignment="true" applyProtection="true">
      <alignment horizontal="center" vertical="bottom" textRotation="0" wrapText="false" indent="0" shrinkToFit="false"/>
      <protection locked="true" hidden="false"/>
    </xf>
    <xf numFmtId="0" fontId="760" fillId="567" borderId="608" xfId="0" applyNumberFormat="true" applyFont="true" applyFill="true" applyBorder="true" applyAlignment="true" applyProtection="true">
      <alignment horizontal="center" vertical="bottom" textRotation="0" wrapText="false" indent="0" shrinkToFit="false"/>
      <protection locked="true" hidden="false"/>
    </xf>
    <xf numFmtId="0" fontId="761" fillId="568" borderId="609" xfId="0" applyNumberFormat="true" applyFont="true" applyFill="true" applyBorder="true" applyAlignment="true" applyProtection="true">
      <alignment horizontal="center" vertical="bottom" textRotation="0" wrapText="false" indent="0" shrinkToFit="false"/>
      <protection locked="true" hidden="false"/>
    </xf>
    <xf numFmtId="164" fontId="762" fillId="569" borderId="610" xfId="0" applyNumberFormat="true" applyFont="true" applyFill="true" applyBorder="true" applyAlignment="true" applyProtection="true">
      <alignment horizontal="center" vertical="bottom" textRotation="0" wrapText="false" indent="0" shrinkToFit="false"/>
      <protection locked="true" hidden="false"/>
    </xf>
    <xf numFmtId="0" fontId="763" fillId="570" borderId="611" xfId="0" applyNumberFormat="true" applyFont="true" applyFill="true" applyBorder="true" applyAlignment="true" applyProtection="true">
      <alignment horizontal="center" vertical="bottom" textRotation="0" wrapText="false" indent="0" shrinkToFit="false"/>
      <protection locked="true" hidden="false"/>
    </xf>
    <xf numFmtId="0" fontId="764" fillId="571" borderId="612" xfId="0" applyNumberFormat="true" applyFont="true" applyFill="true" applyBorder="true" applyAlignment="true" applyProtection="true">
      <alignment horizontal="center" vertical="bottom" textRotation="0" wrapText="false" indent="0" shrinkToFit="false"/>
      <protection locked="true" hidden="false"/>
    </xf>
    <xf numFmtId="0" fontId="765" fillId="572" borderId="613" xfId="0" applyNumberFormat="true" applyFont="true" applyFill="true" applyBorder="true" applyAlignment="true" applyProtection="true">
      <alignment horizontal="center" vertical="bottom" textRotation="0" wrapText="false" indent="0" shrinkToFit="false"/>
      <protection locked="true" hidden="false"/>
    </xf>
    <xf numFmtId="0" fontId="766" fillId="573" borderId="614" xfId="0" applyNumberFormat="true" applyFont="true" applyFill="true" applyBorder="true" applyAlignment="true" applyProtection="true">
      <alignment horizontal="center" vertical="bottom" textRotation="0" wrapText="false" indent="0" shrinkToFit="false"/>
      <protection locked="true" hidden="false"/>
    </xf>
    <xf numFmtId="164" fontId="767" fillId="574" borderId="615" xfId="0" applyNumberFormat="true" applyFont="true" applyFill="true" applyBorder="true" applyAlignment="true" applyProtection="true">
      <alignment horizontal="center" vertical="bottom" textRotation="0" wrapText="false" indent="0" shrinkToFit="false"/>
      <protection locked="true" hidden="false"/>
    </xf>
    <xf numFmtId="0" fontId="768" fillId="575" borderId="616" xfId="0" applyNumberFormat="true" applyFont="true" applyFill="true" applyBorder="true" applyAlignment="true" applyProtection="true">
      <alignment horizontal="center" vertical="bottom" textRotation="0" wrapText="false" indent="0" shrinkToFit="false"/>
      <protection locked="true" hidden="false"/>
    </xf>
    <xf numFmtId="0" fontId="769" fillId="576" borderId="617" xfId="0" applyNumberFormat="true" applyFont="true" applyFill="true" applyBorder="true" applyAlignment="true" applyProtection="true">
      <alignment horizontal="center" vertical="bottom" textRotation="0" wrapText="false" indent="0" shrinkToFit="false"/>
      <protection locked="true" hidden="false"/>
    </xf>
    <xf numFmtId="0" fontId="770" fillId="577" borderId="618" xfId="0" applyNumberFormat="true" applyFont="true" applyFill="true" applyBorder="true" applyAlignment="true" applyProtection="true">
      <alignment horizontal="center" vertical="bottom" textRotation="0" wrapText="false" indent="0" shrinkToFit="false"/>
      <protection locked="true" hidden="false"/>
    </xf>
    <xf numFmtId="0" fontId="771" fillId="578" borderId="619" xfId="0" applyNumberFormat="true" applyFont="true" applyFill="true" applyBorder="true" applyAlignment="true" applyProtection="true">
      <alignment horizontal="center" vertical="bottom" textRotation="0" wrapText="false" indent="0" shrinkToFit="false"/>
      <protection locked="true" hidden="false"/>
    </xf>
    <xf numFmtId="164" fontId="772" fillId="579" borderId="620" xfId="0" applyNumberFormat="true" applyFont="true" applyFill="true" applyBorder="true" applyAlignment="true" applyProtection="true">
      <alignment horizontal="center" vertical="bottom" textRotation="0" wrapText="false" indent="0" shrinkToFit="false"/>
      <protection locked="true" hidden="false"/>
    </xf>
    <xf numFmtId="0" fontId="773" fillId="580" borderId="621" xfId="0" applyNumberFormat="true" applyFont="true" applyFill="true" applyBorder="true" applyAlignment="true" applyProtection="true">
      <alignment horizontal="center" vertical="bottom" textRotation="0" wrapText="false" indent="0" shrinkToFit="false"/>
      <protection locked="true" hidden="false"/>
    </xf>
    <xf numFmtId="0" fontId="774" fillId="581" borderId="622" xfId="0" applyNumberFormat="true" applyFont="true" applyFill="true" applyBorder="true" applyAlignment="true" applyProtection="true">
      <alignment horizontal="center" vertical="bottom" textRotation="0" wrapText="false" indent="0" shrinkToFit="false"/>
      <protection locked="true" hidden="false"/>
    </xf>
    <xf numFmtId="0" fontId="775" fillId="582" borderId="623" xfId="0" applyNumberFormat="true" applyFont="true" applyFill="true" applyBorder="true" applyAlignment="true" applyProtection="true">
      <alignment horizontal="center" vertical="bottom" textRotation="0" wrapText="false" indent="0" shrinkToFit="false"/>
      <protection locked="true" hidden="false"/>
    </xf>
    <xf numFmtId="0" fontId="776" fillId="583" borderId="624" xfId="0" applyNumberFormat="true" applyFont="true" applyFill="true" applyBorder="true" applyAlignment="true" applyProtection="true">
      <alignment horizontal="center" vertical="bottom" textRotation="0" wrapText="false" indent="0" shrinkToFit="false"/>
      <protection locked="true" hidden="false"/>
    </xf>
    <xf numFmtId="164" fontId="777" fillId="584" borderId="625" xfId="0" applyNumberFormat="true" applyFont="true" applyFill="true" applyBorder="true" applyAlignment="true" applyProtection="true">
      <alignment horizontal="center" vertical="bottom" textRotation="0" wrapText="false" indent="0" shrinkToFit="false"/>
      <protection locked="true" hidden="false"/>
    </xf>
    <xf numFmtId="0" fontId="778" fillId="585" borderId="626" xfId="0" applyNumberFormat="true" applyFont="true" applyFill="true" applyBorder="true" applyAlignment="true" applyProtection="true">
      <alignment horizontal="center" vertical="bottom" textRotation="0" wrapText="false" indent="0" shrinkToFit="false"/>
      <protection locked="true" hidden="false"/>
    </xf>
    <xf numFmtId="0" fontId="779" fillId="586" borderId="627" xfId="0" applyNumberFormat="true" applyFont="true" applyFill="true" applyBorder="true" applyAlignment="true" applyProtection="true">
      <alignment horizontal="center" vertical="bottom" textRotation="0" wrapText="false" indent="0" shrinkToFit="false"/>
      <protection locked="true" hidden="false"/>
    </xf>
    <xf numFmtId="0" fontId="780" fillId="587" borderId="628" xfId="0" applyNumberFormat="true" applyFont="true" applyFill="true" applyBorder="true" applyAlignment="true" applyProtection="true">
      <alignment horizontal="center" vertical="bottom" textRotation="0" wrapText="false" indent="0" shrinkToFit="false"/>
      <protection locked="true" hidden="false"/>
    </xf>
    <xf numFmtId="0" fontId="781" fillId="588" borderId="629" xfId="0" applyNumberFormat="true" applyFont="true" applyFill="true" applyBorder="true" applyAlignment="true" applyProtection="true">
      <alignment horizontal="center" vertical="bottom" textRotation="0" wrapText="false" indent="0" shrinkToFit="false"/>
      <protection locked="true" hidden="false"/>
    </xf>
    <xf numFmtId="164" fontId="782" fillId="589" borderId="630" xfId="0" applyNumberFormat="true" applyFont="true" applyFill="true" applyBorder="true" applyAlignment="true" applyProtection="true">
      <alignment horizontal="center" vertical="bottom" textRotation="0" wrapText="false" indent="0" shrinkToFit="false"/>
      <protection locked="true" hidden="false"/>
    </xf>
    <xf numFmtId="0" fontId="783" fillId="590" borderId="631" xfId="0" applyNumberFormat="true" applyFont="true" applyFill="true" applyBorder="true" applyAlignment="true" applyProtection="true">
      <alignment horizontal="center" vertical="bottom" textRotation="0" wrapText="false" indent="0" shrinkToFit="false"/>
      <protection locked="true" hidden="false"/>
    </xf>
    <xf numFmtId="0" fontId="784" fillId="591" borderId="632" xfId="0" applyNumberFormat="true" applyFont="true" applyFill="true" applyBorder="true" applyAlignment="true" applyProtection="true">
      <alignment horizontal="center" vertical="bottom" textRotation="0" wrapText="false" indent="0" shrinkToFit="false"/>
      <protection locked="true" hidden="false"/>
    </xf>
    <xf numFmtId="0" fontId="785" fillId="592" borderId="633" xfId="0" applyNumberFormat="true" applyFont="true" applyFill="true" applyBorder="true" applyAlignment="true" applyProtection="true">
      <alignment horizontal="center"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2117069002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2117069002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21170690023"/>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7.7269760060000001</c:v>
                </c:pt>
                <c:pt idx="1">
                  <c:v>1E-10</c:v>
                </c:pt>
                <c:pt idx="2">
                  <c:v>1E-10</c:v>
                </c:pt>
                <c:pt idx="3">
                  <c:v>1E-10</c:v>
                </c:pt>
                <c:pt idx="4">
                  <c:v>4.7700874999999998</c:v>
                </c:pt>
                <c:pt idx="5">
                  <c:v>11.10969824</c:v>
                </c:pt>
              </c:numCache>
            </c:numRef>
          </c:val>
          <c:extLst>
            <c:ext xmlns:c16="http://schemas.microsoft.com/office/drawing/2014/chart" uri="{C3380CC4-5D6E-409C-BE32-E72D297353CC}">
              <c16:uniqueId val="{00000000-AF7B-4A02-A19C-CAE23018A3DB}"/>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F7B-4A02-A19C-CAE23018A3DB}"/>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F7B-4A02-A19C-CAE23018A3DB}"/>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7B-4A02-A19C-CAE23018A3DB}"/>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7B-4A02-A19C-CAE23018A3DB}"/>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7B-4A02-A19C-CAE23018A3DB}"/>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F7B-4A02-A19C-CAE23018A3DB}"/>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34.56155399</c:v>
                </c:pt>
                <c:pt idx="1">
                  <c:v>1E-10</c:v>
                </c:pt>
                <c:pt idx="2">
                  <c:v>1E-10</c:v>
                </c:pt>
                <c:pt idx="3">
                  <c:v>1E-10</c:v>
                </c:pt>
                <c:pt idx="4">
                  <c:v>1E-10</c:v>
                </c:pt>
                <c:pt idx="5">
                  <c:v>1E-10</c:v>
                </c:pt>
              </c:numCache>
            </c:numRef>
          </c:val>
          <c:extLst>
            <c:ext xmlns:c16="http://schemas.microsoft.com/office/drawing/2014/chart" uri="{C3380CC4-5D6E-409C-BE32-E72D297353CC}">
              <c16:uniqueId val="{00000007-AF7B-4A02-A19C-CAE23018A3DB}"/>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54.434660000000001</c:v>
                </c:pt>
                <c:pt idx="2">
                  <c:v>37.826230000000002</c:v>
                </c:pt>
                <c:pt idx="3">
                  <c:v>100</c:v>
                </c:pt>
                <c:pt idx="4">
                  <c:v>95.229912499999998</c:v>
                </c:pt>
                <c:pt idx="5">
                  <c:v>88.89030176</c:v>
                </c:pt>
              </c:numCache>
            </c:numRef>
          </c:val>
          <c:extLst>
            <c:ext xmlns:c16="http://schemas.microsoft.com/office/drawing/2014/chart" uri="{C3380CC4-5D6E-409C-BE32-E72D297353CC}">
              <c16:uniqueId val="{00000008-AF7B-4A02-A19C-CAE23018A3DB}"/>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57.711469999999998</c:v>
                </c:pt>
                <c:pt idx="1">
                  <c:v>45.565339999999999</c:v>
                </c:pt>
                <c:pt idx="2">
                  <c:v>62.173769999999998</c:v>
                </c:pt>
                <c:pt idx="3">
                  <c:v>1E-10</c:v>
                </c:pt>
                <c:pt idx="4">
                  <c:v>1E-10</c:v>
                </c:pt>
                <c:pt idx="5">
                  <c:v>1E-10</c:v>
                </c:pt>
              </c:numCache>
            </c:numRef>
          </c:val>
          <c:extLst>
            <c:ext xmlns:c16="http://schemas.microsoft.com/office/drawing/2014/chart" uri="{C3380CC4-5D6E-409C-BE32-E72D297353CC}">
              <c16:uniqueId val="{00000009-AF7B-4A02-A19C-CAE23018A3DB}"/>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158-4A89-9899-C7ADF05DD59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158-4A89-9899-C7ADF05DD596}"/>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58-4A89-9899-C7ADF05DD59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58-4A89-9899-C7ADF05DD59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58-4A89-9899-C7ADF05DD596}"/>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58-4A89-9899-C7ADF05DD596}"/>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40-4D2D-8B10-7B78147099A9}"/>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40-4D2D-8B10-7B78147099A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40-4D2D-8B10-7B78147099A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1B-4B00-A9D7-2023C67553FB}"/>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A5-4E58-B564-CAB1451D8C9A}"/>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21-4E7A-8E32-4E5B61D30C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75.3</c:v>
                </c:pt>
                <c:pt idx="11">
                  <c:v>75.3</c:v>
                </c:pt>
                <c:pt idx="12">
                  <c:v>75.3</c:v>
                </c:pt>
                <c:pt idx="13">
                  <c:v>75.3</c:v>
                </c:pt>
                <c:pt idx="14">
                  <c:v>75.3</c:v>
                </c:pt>
                <c:pt idx="15">
                  <c:v>75.3</c:v>
                </c:pt>
                <c:pt idx="16">
                  <c:v>75.3</c:v>
                </c:pt>
                <c:pt idx="17">
                  <c:v>75.3</c:v>
                </c:pt>
                <c:pt idx="18">
                  <c:v>75.3</c:v>
                </c:pt>
                <c:pt idx="19">
                  <c:v>75.3</c:v>
                </c:pt>
                <c:pt idx="20">
                  <c:v>75.3</c:v>
                </c:pt>
                <c:pt idx="21">
                  <c:v>75.3</c:v>
                </c:pt>
                <c:pt idx="22">
                  <c:v>75.3</c:v>
                </c:pt>
                <c:pt idx="23">
                  <c:v>75.3</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158-4A89-9899-C7ADF05DD59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158-4A89-9899-C7ADF05DD596}"/>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158-4A89-9899-C7ADF05DD59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158-4A89-9899-C7ADF05DD59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158-4A89-9899-C7ADF05DD596}"/>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40-4D2D-8B10-7B78147099A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A40-4D2D-8B10-7B78147099A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A40-4D2D-8B10-7B78147099A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1B-4B00-A9D7-2023C67553FB}"/>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A5-4E58-B564-CAB1451D8C9A}"/>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221-4E7A-8E32-4E5B61D30C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73.8</c:v>
                </c:pt>
                <c:pt idx="6">
                  <c:v>#N/A</c:v>
                </c:pt>
                <c:pt idx="7">
                  <c:v>75</c:v>
                </c:pt>
                <c:pt idx="8">
                  <c:v>73.400000000000006</c:v>
                </c:pt>
                <c:pt idx="9">
                  <c:v>78.879459999999995</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7158-4A89-9899-C7ADF05DD59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158-4A89-9899-C7ADF05DD59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158-4A89-9899-C7ADF05DD596}"/>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158-4A89-9899-C7ADF05DD59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158-4A89-9899-C7ADF05DD59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158-4A89-9899-C7ADF05DD596}"/>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158-4A89-9899-C7ADF05DD596}"/>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A40-4D2D-8B10-7B78147099A9}"/>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40-4D2D-8B10-7B78147099A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40-4D2D-8B10-7B78147099A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B1B-4B00-A9D7-2023C67553FB}"/>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4A5-4E58-B564-CAB1451D8C9A}"/>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221-4E7A-8E32-4E5B61D30C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7158-4A89-9899-C7ADF05DD596}"/>
            </c:ext>
          </c:extLst>
        </c:ser>
        <c:dLbls>
          <c:showLegendKey val="0"/>
          <c:showVal val="0"/>
          <c:showCatName val="0"/>
          <c:showSerName val="0"/>
          <c:showPercent val="0"/>
          <c:showBubbleSize val="0"/>
        </c:dLbls>
        <c:axId val="84415616"/>
        <c:axId val="84417152"/>
      </c:scatterChart>
      <c:valAx>
        <c:axId val="84415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7152"/>
        <c:crosses val="autoZero"/>
        <c:crossBetween val="midCat"/>
        <c:majorUnit val="5"/>
      </c:valAx>
      <c:valAx>
        <c:axId val="844171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56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06B-4189-BAC5-B0A44B9526A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06B-4189-BAC5-B0A44B9526AA}"/>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06B-4189-BAC5-B0A44B9526A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06B-4189-BAC5-B0A44B9526A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06B-4189-BAC5-B0A44B9526A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06B-4189-BAC5-B0A44B9526AA}"/>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126-4F05-90A5-BA6308DCD16D}"/>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126-4F05-90A5-BA6308DCD16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126-4F05-90A5-BA6308DCD16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49-4ED1-8869-929802CD2EBB}"/>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76E-48FD-AF27-EA75218CAAE6}"/>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749-46E9-855F-5F6A177979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06B-4189-BAC5-B0A44B9526A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06B-4189-BAC5-B0A44B9526A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06B-4189-BAC5-B0A44B9526A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06B-4189-BAC5-B0A44B9526AA}"/>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126-4F05-90A5-BA6308DCD16D}"/>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126-4F05-90A5-BA6308DCD16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126-4F05-90A5-BA6308DCD16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49-4ED1-8869-929802CD2EBB}"/>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76E-48FD-AF27-EA75218CAAE6}"/>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749-46E9-855F-5F6A177979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406B-4189-BAC5-B0A44B9526A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06B-4189-BAC5-B0A44B9526A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06B-4189-BAC5-B0A44B9526AA}"/>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06B-4189-BAC5-B0A44B9526A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06B-4189-BAC5-B0A44B9526A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06B-4189-BAC5-B0A44B9526A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06B-4189-BAC5-B0A44B9526AA}"/>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126-4F05-90A5-BA6308DCD16D}"/>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126-4F05-90A5-BA6308DCD16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126-4F05-90A5-BA6308DCD16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49-4ED1-8869-929802CD2EBB}"/>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76E-48FD-AF27-EA75218CAAE6}"/>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749-46E9-855F-5F6A177979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406B-4189-BAC5-B0A44B9526AA}"/>
            </c:ext>
          </c:extLst>
        </c:ser>
        <c:dLbls>
          <c:showLegendKey val="0"/>
          <c:showVal val="0"/>
          <c:showCatName val="0"/>
          <c:showSerName val="0"/>
          <c:showPercent val="0"/>
          <c:showBubbleSize val="0"/>
        </c:dLbls>
        <c:axId val="84695296"/>
        <c:axId val="84705280"/>
      </c:scatterChart>
      <c:valAx>
        <c:axId val="846952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5280"/>
        <c:crosses val="autoZero"/>
        <c:crossBetween val="midCat"/>
        <c:majorUnit val="5"/>
      </c:valAx>
      <c:valAx>
        <c:axId val="847052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529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771-4287-8848-29828A1C20F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771-4287-8848-29828A1C20FD}"/>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71-4287-8848-29828A1C20F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71-4287-8848-29828A1C20FD}"/>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71-4287-8848-29828A1C20FD}"/>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771-4287-8848-29828A1C20FD}"/>
                </c:ext>
              </c:extLst>
            </c:dLbl>
            <c:dLbl>
              <c:idx val="6"/>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F7-4A65-86CA-5F106AE8DB3E}"/>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6F7-4A65-86CA-5F106AE8DB3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6F7-4A65-86CA-5F106AE8DB3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6F-48CE-8A8B-DA624ECBA75F}"/>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A0B-4C49-AA37-C4FEFFD2AED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90D-4EC1-83ED-3F84305349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75.5</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75.5</c:v>
                </c:pt>
                <c:pt idx="14">
                  <c:v>75.5</c:v>
                </c:pt>
                <c:pt idx="15">
                  <c:v>75.5</c:v>
                </c:pt>
                <c:pt idx="16">
                  <c:v>75.5</c:v>
                </c:pt>
                <c:pt idx="17">
                  <c:v>75.5</c:v>
                </c:pt>
                <c:pt idx="18">
                  <c:v>75.5</c:v>
                </c:pt>
                <c:pt idx="19">
                  <c:v>75.5</c:v>
                </c:pt>
                <c:pt idx="20">
                  <c:v>75.5</c:v>
                </c:pt>
                <c:pt idx="21">
                  <c:v>75.5</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58.2</c:v>
                </c:pt>
                <c:pt idx="12">
                  <c:v>58.2</c:v>
                </c:pt>
                <c:pt idx="13">
                  <c:v>58.2</c:v>
                </c:pt>
                <c:pt idx="14">
                  <c:v>58.2</c:v>
                </c:pt>
                <c:pt idx="15">
                  <c:v>58.2</c:v>
                </c:pt>
                <c:pt idx="16">
                  <c:v>58.2</c:v>
                </c:pt>
                <c:pt idx="17">
                  <c:v>58.2</c:v>
                </c:pt>
                <c:pt idx="18">
                  <c:v>58.2</c:v>
                </c:pt>
                <c:pt idx="19">
                  <c:v>58.2</c:v>
                </c:pt>
                <c:pt idx="20">
                  <c:v>58.2</c:v>
                </c:pt>
                <c:pt idx="21">
                  <c:v>58.2</c:v>
                </c:pt>
                <c:pt idx="22">
                  <c:v>58.2</c:v>
                </c:pt>
                <c:pt idx="23">
                  <c:v>58.2</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771-4287-8848-29828A1C20F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771-4287-8848-29828A1C20F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771-4287-8848-29828A1C20FD}"/>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771-4287-8848-29828A1C20FD}"/>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6F7-4A65-86CA-5F106AE8DB3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6F7-4A65-86CA-5F106AE8DB3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6F7-4A65-86CA-5F106AE8DB3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6F-48CE-8A8B-DA624ECBA75F}"/>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A0B-4C49-AA37-C4FEFFD2AED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90D-4EC1-83ED-3F84305349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56.7</c:v>
                </c:pt>
                <c:pt idx="8">
                  <c:v>59.6</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83.5</c:v>
                </c:pt>
                <c:pt idx="14">
                  <c:v>83.5</c:v>
                </c:pt>
                <c:pt idx="15">
                  <c:v>83.5</c:v>
                </c:pt>
                <c:pt idx="16">
                  <c:v>83.5</c:v>
                </c:pt>
                <c:pt idx="17">
                  <c:v>83.5</c:v>
                </c:pt>
                <c:pt idx="18">
                  <c:v>83.5</c:v>
                </c:pt>
                <c:pt idx="19">
                  <c:v>83.5</c:v>
                </c:pt>
                <c:pt idx="20">
                  <c:v>83.5</c:v>
                </c:pt>
                <c:pt idx="21">
                  <c:v>83.5</c:v>
                </c:pt>
                <c:pt idx="22">
                  <c:v>#N/A</c:v>
                </c:pt>
                <c:pt idx="23">
                  <c:v>#N/A</c:v>
                </c:pt>
              </c:numCache>
            </c:numRef>
          </c:yVal>
          <c:smooth val="0"/>
          <c:extLst>
            <c:ext xmlns:c16="http://schemas.microsoft.com/office/drawing/2014/chart" uri="{C3380CC4-5D6E-409C-BE32-E72D297353CC}">
              <c16:uniqueId val="{0000000D-E771-4287-8848-29828A1C20F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771-4287-8848-29828A1C20F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771-4287-8848-29828A1C20FD}"/>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771-4287-8848-29828A1C20F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771-4287-8848-29828A1C20FD}"/>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771-4287-8848-29828A1C20FD}"/>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771-4287-8848-29828A1C20FD}"/>
                </c:ext>
              </c:extLst>
            </c:dLbl>
            <c:dLbl>
              <c:idx val="6"/>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F7-4A65-86CA-5F106AE8DB3E}"/>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F7-4A65-86CA-5F106AE8DB3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F7-4A65-86CA-5F106AE8DB3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6F-48CE-8A8B-DA624ECBA75F}"/>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A0B-4C49-AA37-C4FEFFD2AED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90D-4EC1-83ED-3F84305349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83.5</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4-E771-4287-8848-29828A1C20FD}"/>
            </c:ext>
          </c:extLst>
        </c:ser>
        <c:dLbls>
          <c:showLegendKey val="0"/>
          <c:showVal val="0"/>
          <c:showCatName val="0"/>
          <c:showSerName val="0"/>
          <c:showPercent val="0"/>
          <c:showBubbleSize val="0"/>
        </c:dLbls>
        <c:axId val="84836736"/>
        <c:axId val="84838272"/>
      </c:scatterChart>
      <c:valAx>
        <c:axId val="84836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8272"/>
        <c:crosses val="autoZero"/>
        <c:crossBetween val="midCat"/>
        <c:majorUnit val="5"/>
      </c:valAx>
      <c:valAx>
        <c:axId val="84838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67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406-4856-BBB4-077E6009FBB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06-4856-BBB4-077E6009FBB8}"/>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406-4856-BBB4-077E6009FBB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06-4856-BBB4-077E6009FBB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06-4856-BBB4-077E6009FBB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06-4856-BBB4-077E6009FBB8}"/>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75-467F-9AA0-8B7FF3195320}"/>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F75-467F-9AA0-8B7FF319532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F75-467F-9AA0-8B7FF319532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DF2-494E-B0C7-81EB5EBB99CD}"/>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FB0-4C22-B99A-65675FCBB8E6}"/>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0F9-4158-803D-AE797E8F1E4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65</c:v>
                </c:pt>
                <c:pt idx="12">
                  <c:v>65</c:v>
                </c:pt>
                <c:pt idx="13">
                  <c:v>65</c:v>
                </c:pt>
                <c:pt idx="14">
                  <c:v>65</c:v>
                </c:pt>
                <c:pt idx="15">
                  <c:v>65</c:v>
                </c:pt>
                <c:pt idx="16">
                  <c:v>65</c:v>
                </c:pt>
                <c:pt idx="17">
                  <c:v>65</c:v>
                </c:pt>
                <c:pt idx="18">
                  <c:v>65</c:v>
                </c:pt>
                <c:pt idx="19">
                  <c:v>65</c:v>
                </c:pt>
                <c:pt idx="20">
                  <c:v>65</c:v>
                </c:pt>
                <c:pt idx="21">
                  <c:v>65</c:v>
                </c:pt>
                <c:pt idx="22">
                  <c:v>65</c:v>
                </c:pt>
                <c:pt idx="23">
                  <c:v>65</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406-4856-BBB4-077E6009FBB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406-4856-BBB4-077E6009FBB8}"/>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406-4856-BBB4-077E6009FBB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406-4856-BBB4-077E6009FBB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406-4856-BBB4-077E6009FBB8}"/>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F75-467F-9AA0-8B7FF319532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F75-467F-9AA0-8B7FF319532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F75-467F-9AA0-8B7FF319532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F2-494E-B0C7-81EB5EBB99CD}"/>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B0-4C22-B99A-65675FCBB8E6}"/>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0F9-4158-803D-AE797E8F1E4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65.2</c:v>
                </c:pt>
                <c:pt idx="8">
                  <c:v>64.8</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5406-4856-BBB4-077E6009FBB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406-4856-BBB4-077E6009FBB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406-4856-BBB4-077E6009FBB8}"/>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406-4856-BBB4-077E6009FBB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406-4856-BBB4-077E6009FBB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406-4856-BBB4-077E6009FBB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406-4856-BBB4-077E6009FBB8}"/>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F75-467F-9AA0-8B7FF3195320}"/>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F75-467F-9AA0-8B7FF319532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75-467F-9AA0-8B7FF319532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DF2-494E-B0C7-81EB5EBB99CD}"/>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FB0-4C22-B99A-65675FCBB8E6}"/>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0F9-4158-803D-AE797E8F1E4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5406-4856-BBB4-077E6009FBB8}"/>
            </c:ext>
          </c:extLst>
        </c:ser>
        <c:dLbls>
          <c:showLegendKey val="0"/>
          <c:showVal val="0"/>
          <c:showCatName val="0"/>
          <c:showSerName val="0"/>
          <c:showPercent val="0"/>
          <c:showBubbleSize val="0"/>
        </c:dLbls>
        <c:axId val="84899328"/>
        <c:axId val="84900864"/>
      </c:scatterChart>
      <c:valAx>
        <c:axId val="848993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00864"/>
        <c:crosses val="autoZero"/>
        <c:crossBetween val="midCat"/>
        <c:majorUnit val="5"/>
      </c:valAx>
      <c:valAx>
        <c:axId val="849008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93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015-41C4-AAE2-F14D5D2FE23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15-41C4-AAE2-F14D5D2FE230}"/>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15-41C4-AAE2-F14D5D2FE23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15-41C4-AAE2-F14D5D2FE23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15-41C4-AAE2-F14D5D2FE23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15-41C4-AAE2-F14D5D2FE230}"/>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2EC-401C-A382-CB2B6066C871}"/>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2EC-401C-A382-CB2B6066C87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2EC-401C-A382-CB2B6066C87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BD0-47A8-8A03-1EBCD8701D8F}"/>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71-42FC-A8DE-42E232F6713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7E4-491C-9247-588E86EA16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15-41C4-AAE2-F14D5D2FE23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15-41C4-AAE2-F14D5D2FE23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15-41C4-AAE2-F14D5D2FE23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15-41C4-AAE2-F14D5D2FE230}"/>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2EC-401C-A382-CB2B6066C871}"/>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2EC-401C-A382-CB2B6066C87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2EC-401C-A382-CB2B6066C87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D0-47A8-8A03-1EBCD8701D8F}"/>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71-42FC-A8DE-42E232F6713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4-491C-9247-588E86EA16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7015-41C4-AAE2-F14D5D2FE23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15-41C4-AAE2-F14D5D2FE23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15-41C4-AAE2-F14D5D2FE230}"/>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15-41C4-AAE2-F14D5D2FE23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15-41C4-AAE2-F14D5D2FE23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15-41C4-AAE2-F14D5D2FE23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15-41C4-AAE2-F14D5D2FE230}"/>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2EC-401C-A382-CB2B6066C871}"/>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2EC-401C-A382-CB2B6066C87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2EC-401C-A382-CB2B6066C87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BD0-47A8-8A03-1EBCD8701D8F}"/>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B71-42FC-A8DE-42E232F6713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4-491C-9247-588E86EA16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7015-41C4-AAE2-F14D5D2FE230}"/>
            </c:ext>
          </c:extLst>
        </c:ser>
        <c:dLbls>
          <c:showLegendKey val="0"/>
          <c:showVal val="0"/>
          <c:showCatName val="0"/>
          <c:showSerName val="0"/>
          <c:showPercent val="0"/>
          <c:showBubbleSize val="0"/>
        </c:dLbls>
        <c:axId val="85576704"/>
        <c:axId val="85598976"/>
      </c:scatterChart>
      <c:valAx>
        <c:axId val="855767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8976"/>
        <c:crosses val="autoZero"/>
        <c:crossBetween val="midCat"/>
        <c:majorUnit val="5"/>
      </c:valAx>
      <c:valAx>
        <c:axId val="8559897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7670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168-4AD9-A33C-F40F9F61F0D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168-4AD9-A33C-F40F9F61F0D9}"/>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68-4AD9-A33C-F40F9F61F0D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68-4AD9-A33C-F40F9F61F0D9}"/>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68-4AD9-A33C-F40F9F61F0D9}"/>
                </c:ext>
              </c:extLst>
            </c:dLbl>
            <c:dLbl>
              <c:idx val="6"/>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878-49D3-9840-F976E61827B0}"/>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878-49D3-9840-F976E61827B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878-49D3-9840-F976E61827B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1A-40F0-B6FE-73FCD35C20E4}"/>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A9C-4034-99C3-E0F4986B05E9}"/>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AE-4E38-9672-D28960FFD12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74.25</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74.3</c:v>
                </c:pt>
                <c:pt idx="14">
                  <c:v>74.3</c:v>
                </c:pt>
                <c:pt idx="15">
                  <c:v>74.3</c:v>
                </c:pt>
                <c:pt idx="16">
                  <c:v>74.3</c:v>
                </c:pt>
                <c:pt idx="17">
                  <c:v>74.3</c:v>
                </c:pt>
                <c:pt idx="18">
                  <c:v>74.3</c:v>
                </c:pt>
                <c:pt idx="19">
                  <c:v>74.3</c:v>
                </c:pt>
                <c:pt idx="20">
                  <c:v>74.3</c:v>
                </c:pt>
                <c:pt idx="21">
                  <c:v>74.3</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26.1</c:v>
                </c:pt>
                <c:pt idx="11">
                  <c:v>26.1</c:v>
                </c:pt>
                <c:pt idx="12">
                  <c:v>26.1</c:v>
                </c:pt>
                <c:pt idx="13">
                  <c:v>26.1</c:v>
                </c:pt>
                <c:pt idx="14">
                  <c:v>26.1</c:v>
                </c:pt>
                <c:pt idx="15">
                  <c:v>26.1</c:v>
                </c:pt>
                <c:pt idx="16">
                  <c:v>26.1</c:v>
                </c:pt>
                <c:pt idx="17">
                  <c:v>26.1</c:v>
                </c:pt>
                <c:pt idx="18">
                  <c:v>26.1</c:v>
                </c:pt>
                <c:pt idx="19">
                  <c:v>26.1</c:v>
                </c:pt>
                <c:pt idx="20">
                  <c:v>26.1</c:v>
                </c:pt>
                <c:pt idx="21">
                  <c:v>26.1</c:v>
                </c:pt>
                <c:pt idx="22">
                  <c:v>26.1</c:v>
                </c:pt>
                <c:pt idx="23">
                  <c:v>26.1</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168-4AD9-A33C-F40F9F61F0D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168-4AD9-A33C-F40F9F61F0D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168-4AD9-A33C-F40F9F61F0D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168-4AD9-A33C-F40F9F61F0D9}"/>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878-49D3-9840-F976E61827B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878-49D3-9840-F976E61827B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878-49D3-9840-F976E61827B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21A-40F0-B6FE-73FCD35C20E4}"/>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9C-4034-99C3-E0F4986B05E9}"/>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AE-4E38-9672-D28960FFD12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26.6</c:v>
                </c:pt>
                <c:pt idx="6">
                  <c:v>#N/A</c:v>
                </c:pt>
                <c:pt idx="7">
                  <c:v>26.1</c:v>
                </c:pt>
                <c:pt idx="8">
                  <c:v>25.7</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81.5</c:v>
                </c:pt>
                <c:pt idx="14">
                  <c:v>81.5</c:v>
                </c:pt>
                <c:pt idx="15">
                  <c:v>81.5</c:v>
                </c:pt>
                <c:pt idx="16">
                  <c:v>81.5</c:v>
                </c:pt>
                <c:pt idx="17">
                  <c:v>81.5</c:v>
                </c:pt>
                <c:pt idx="18">
                  <c:v>81.5</c:v>
                </c:pt>
                <c:pt idx="19">
                  <c:v>81.5</c:v>
                </c:pt>
                <c:pt idx="20">
                  <c:v>81.5</c:v>
                </c:pt>
                <c:pt idx="21">
                  <c:v>81.5</c:v>
                </c:pt>
                <c:pt idx="22">
                  <c:v>#N/A</c:v>
                </c:pt>
                <c:pt idx="23">
                  <c:v>#N/A</c:v>
                </c:pt>
              </c:numCache>
            </c:numRef>
          </c:yVal>
          <c:smooth val="0"/>
          <c:extLst>
            <c:ext xmlns:c16="http://schemas.microsoft.com/office/drawing/2014/chart" uri="{C3380CC4-5D6E-409C-BE32-E72D297353CC}">
              <c16:uniqueId val="{0000000C-9168-4AD9-A33C-F40F9F61F0D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168-4AD9-A33C-F40F9F61F0D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168-4AD9-A33C-F40F9F61F0D9}"/>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168-4AD9-A33C-F40F9F61F0D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168-4AD9-A33C-F40F9F61F0D9}"/>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168-4AD9-A33C-F40F9F61F0D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168-4AD9-A33C-F40F9F61F0D9}"/>
                </c:ext>
              </c:extLst>
            </c:dLbl>
            <c:dLbl>
              <c:idx val="6"/>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78-49D3-9840-F976E61827B0}"/>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78-49D3-9840-F976E61827B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78-49D3-9840-F976E61827B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21A-40F0-B6FE-73FCD35C20E4}"/>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A9C-4034-99C3-E0F4986B05E9}"/>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AE-4E38-9672-D28960FFD12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81.5</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9168-4AD9-A33C-F40F9F61F0D9}"/>
            </c:ext>
          </c:extLst>
        </c:ser>
        <c:dLbls>
          <c:showLegendKey val="0"/>
          <c:showVal val="0"/>
          <c:showCatName val="0"/>
          <c:showSerName val="0"/>
          <c:showPercent val="0"/>
          <c:showBubbleSize val="0"/>
        </c:dLbls>
        <c:axId val="85681280"/>
        <c:axId val="85682816"/>
      </c:scatterChart>
      <c:valAx>
        <c:axId val="856812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2816"/>
        <c:crosses val="autoZero"/>
        <c:crossBetween val="midCat"/>
        <c:majorUnit val="5"/>
      </c:valAx>
      <c:valAx>
        <c:axId val="856828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12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31F-4292-958E-4A34D686DE3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31F-4292-958E-4A34D686DE3A}"/>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1F-4292-958E-4A34D686DE3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1F-4292-958E-4A34D686DE3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1F-4292-958E-4A34D686DE3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1F-4292-958E-4A34D686DE3A}"/>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4B3-4304-A9DB-0F0DAE78261A}"/>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4B3-4304-A9DB-0F0DAE78261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4B3-4304-A9DB-0F0DAE78261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6E0-4C75-8835-91A7F67758C0}"/>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75-473C-8B87-A3083E1D1D43}"/>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9AA-4432-840E-0CAFD9F07FE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31F-4292-958E-4A34D686DE3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31F-4292-958E-4A34D686DE3A}"/>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31F-4292-958E-4A34D686DE3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31F-4292-958E-4A34D686DE3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31F-4292-958E-4A34D686DE3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31F-4292-958E-4A34D686DE3A}"/>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B3-4304-A9DB-0F0DAE78261A}"/>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4B3-4304-A9DB-0F0DAE78261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4B3-4304-A9DB-0F0DAE78261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6E0-4C75-8835-91A7F67758C0}"/>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75-473C-8B87-A3083E1D1D43}"/>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9AA-4432-840E-0CAFD9F07FE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7.7</c:v>
                </c:pt>
                <c:pt idx="11">
                  <c:v>7.7</c:v>
                </c:pt>
                <c:pt idx="12">
                  <c:v>7.7</c:v>
                </c:pt>
                <c:pt idx="13">
                  <c:v>7.7</c:v>
                </c:pt>
                <c:pt idx="14">
                  <c:v>7.7</c:v>
                </c:pt>
                <c:pt idx="15">
                  <c:v>7.7</c:v>
                </c:pt>
                <c:pt idx="16">
                  <c:v>7.7</c:v>
                </c:pt>
                <c:pt idx="17">
                  <c:v>7.7</c:v>
                </c:pt>
                <c:pt idx="18">
                  <c:v>7.7</c:v>
                </c:pt>
                <c:pt idx="19">
                  <c:v>7.7</c:v>
                </c:pt>
                <c:pt idx="20">
                  <c:v>7.7</c:v>
                </c:pt>
                <c:pt idx="21">
                  <c:v>7.7</c:v>
                </c:pt>
                <c:pt idx="22">
                  <c:v>7.7</c:v>
                </c:pt>
                <c:pt idx="23">
                  <c:v>7.7</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31F-4292-958E-4A34D686DE3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31F-4292-958E-4A34D686DE3A}"/>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31F-4292-958E-4A34D686DE3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31F-4292-958E-4A34D686DE3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31F-4292-958E-4A34D686DE3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31F-4292-958E-4A34D686DE3A}"/>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B3-4304-A9DB-0F0DAE78261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B3-4304-A9DB-0F0DAE78261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4B3-4304-A9DB-0F0DAE78261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6E0-4C75-8835-91A7F67758C0}"/>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75-473C-8B87-A3083E1D1D43}"/>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9AA-4432-840E-0CAFD9F07FE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6.1588953084857749</c:v>
                </c:pt>
                <c:pt idx="6">
                  <c:v>#N/A</c:v>
                </c:pt>
                <c:pt idx="7">
                  <c:v>6.0393437380650719</c:v>
                </c:pt>
                <c:pt idx="8">
                  <c:v>7.2754488692655661</c:v>
                </c:pt>
                <c:pt idx="9">
                  <c:v>11.453016064109198</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6501632"/>
        <c:axId val="86515712"/>
      </c:scatterChart>
      <c:valAx>
        <c:axId val="865016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15712"/>
        <c:crosses val="autoZero"/>
        <c:crossBetween val="midCat"/>
        <c:majorUnit val="5"/>
      </c:valAx>
      <c:valAx>
        <c:axId val="865157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163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1F4-4173-82C0-0BD267A1B74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1F4-4173-82C0-0BD267A1B74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F4-4173-82C0-0BD267A1B74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F4-4173-82C0-0BD267A1B748}"/>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EDF-4B73-A654-2083090A2FD1}"/>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EDF-4B73-A654-2083090A2FD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EDF-4B73-A654-2083090A2FD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50A-460E-92EF-FBD97331F398}"/>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F7A-4618-8068-5ABBFEB54AD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89B-4B3F-AC6A-C5C97C12EA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F4-4173-82C0-0BD267A1B74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F4-4173-82C0-0BD267A1B748}"/>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1F4-4173-82C0-0BD267A1B74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1F4-4173-82C0-0BD267A1B74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1F4-4173-82C0-0BD267A1B74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1F4-4173-82C0-0BD267A1B748}"/>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EDF-4B73-A654-2083090A2FD1}"/>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EDF-4B73-A654-2083090A2FD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EDF-4B73-A654-2083090A2FD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50A-460E-92EF-FBD97331F398}"/>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F7A-4618-8068-5ABBFEB54AD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89B-4B3F-AC6A-C5C97C12EA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1F4-4173-82C0-0BD267A1B74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1F4-4173-82C0-0BD267A1B74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1F4-4173-82C0-0BD267A1B74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1F4-4173-82C0-0BD267A1B748}"/>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DF-4B73-A654-2083090A2FD1}"/>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DF-4B73-A654-2083090A2FD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EDF-4B73-A654-2083090A2FD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50A-460E-92EF-FBD97331F398}"/>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F7A-4618-8068-5ABBFEB54AD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89B-4B3F-AC6A-C5C97C12EA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9335680"/>
        <c:axId val="89337216"/>
      </c:scatterChart>
      <c:valAx>
        <c:axId val="893356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7216"/>
        <c:crosses val="autoZero"/>
        <c:crossBetween val="midCat"/>
        <c:majorUnit val="5"/>
      </c:valAx>
      <c:valAx>
        <c:axId val="893372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56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9C1-466B-8DB1-169112A0555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C1-466B-8DB1-169112A0555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C1-466B-8DB1-169112A0555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C1-466B-8DB1-169112A0555E}"/>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8D2-4C7C-9122-43F4AB4E589D}"/>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8D2-4C7C-9122-43F4AB4E589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8D2-4C7C-9122-43F4AB4E589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F92-4821-A746-78B557B837BA}"/>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3D0-4E1B-8ACE-A42C51721FF9}"/>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ED2-40A3-9231-2FF53434FF4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9C1-466B-8DB1-169112A0555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9C1-466B-8DB1-169112A0555E}"/>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9C1-466B-8DB1-169112A0555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9C1-466B-8DB1-169112A0555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9C1-466B-8DB1-169112A0555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9C1-466B-8DB1-169112A0555E}"/>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D2-4C7C-9122-43F4AB4E589D}"/>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8D2-4C7C-9122-43F4AB4E589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8D2-4C7C-9122-43F4AB4E589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F92-4821-A746-78B557B837BA}"/>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3D0-4E1B-8ACE-A42C51721FF9}"/>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ED2-40A3-9231-2FF53434FF4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9C1-466B-8DB1-169112A0555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9C1-466B-8DB1-169112A0555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9C1-466B-8DB1-169112A0555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9C1-466B-8DB1-169112A0555E}"/>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D2-4C7C-9122-43F4AB4E589D}"/>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D2-4C7C-9122-43F4AB4E589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D2-4C7C-9122-43F4AB4E589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92-4821-A746-78B557B837BA}"/>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D0-4E1B-8ACE-A42C51721FF9}"/>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ED2-40A3-9231-2FF53434FF4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9941120"/>
        <c:axId val="89942656"/>
      </c:scatterChart>
      <c:valAx>
        <c:axId val="89941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42656"/>
        <c:crosses val="autoZero"/>
        <c:crossBetween val="midCat"/>
        <c:majorUnit val="5"/>
      </c:valAx>
      <c:valAx>
        <c:axId val="899426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411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11.1</c:v>
                </c:pt>
                <c:pt idx="11">
                  <c:v>11.1</c:v>
                </c:pt>
                <c:pt idx="12">
                  <c:v>11.1</c:v>
                </c:pt>
                <c:pt idx="13">
                  <c:v>11.1</c:v>
                </c:pt>
                <c:pt idx="14">
                  <c:v>11.1</c:v>
                </c:pt>
                <c:pt idx="15">
                  <c:v>11.1</c:v>
                </c:pt>
                <c:pt idx="16">
                  <c:v>11.1</c:v>
                </c:pt>
                <c:pt idx="17">
                  <c:v>11.1</c:v>
                </c:pt>
                <c:pt idx="18">
                  <c:v>11.1</c:v>
                </c:pt>
                <c:pt idx="19">
                  <c:v>11.1</c:v>
                </c:pt>
                <c:pt idx="20">
                  <c:v>11.1</c:v>
                </c:pt>
                <c:pt idx="21">
                  <c:v>11.1</c:v>
                </c:pt>
                <c:pt idx="22">
                  <c:v>11.1</c:v>
                </c:pt>
                <c:pt idx="23">
                  <c:v>11.1</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C40-4ED2-A3BD-DC46EBAC701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C40-4ED2-A3BD-DC46EBAC7014}"/>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C40-4ED2-A3BD-DC46EBAC701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C40-4ED2-A3BD-DC46EBAC701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C40-4ED2-A3BD-DC46EBAC7014}"/>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C91-492E-835F-373EFF790C83}"/>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C91-492E-835F-373EFF790C8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C91-492E-835F-373EFF790C8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10-4AA0-B292-33D85E3FBA2B}"/>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D64-4BD9-854B-3364DB8D133A}"/>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D8E-4F65-9835-1941D61134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C40-4ED2-A3BD-DC46EBAC701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C40-4ED2-A3BD-DC46EBAC7014}"/>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C40-4ED2-A3BD-DC46EBAC701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C40-4ED2-A3BD-DC46EBAC701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C40-4ED2-A3BD-DC46EBAC701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C40-4ED2-A3BD-DC46EBAC7014}"/>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C91-492E-835F-373EFF790C8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C91-492E-835F-373EFF790C8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C91-492E-835F-373EFF790C8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10-4AA0-B292-33D85E3FBA2B}"/>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D64-4BD9-854B-3364DB8D133A}"/>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D8E-4F65-9835-1941D61134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10.2826</c:v>
                </c:pt>
                <c:pt idx="6">
                  <c:v>#N/A</c:v>
                </c:pt>
                <c:pt idx="7">
                  <c:v>9.4</c:v>
                </c:pt>
                <c:pt idx="8">
                  <c:v>10.3</c:v>
                </c:pt>
                <c:pt idx="9">
                  <c:v>14.456192977985863</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C40-4ED2-A3BD-DC46EBAC701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C40-4ED2-A3BD-DC46EBAC7014}"/>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C40-4ED2-A3BD-DC46EBAC701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C40-4ED2-A3BD-DC46EBAC701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C40-4ED2-A3BD-DC46EBAC7014}"/>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C91-492E-835F-373EFF790C83}"/>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C91-492E-835F-373EFF790C8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C91-492E-835F-373EFF790C8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10-4AA0-B292-33D85E3FBA2B}"/>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D64-4BD9-854B-3364DB8D133A}"/>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D8E-4F65-9835-1941D61134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0713472"/>
        <c:axId val="90727552"/>
      </c:scatterChart>
      <c:valAx>
        <c:axId val="907134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7552"/>
        <c:crosses val="autoZero"/>
        <c:crossBetween val="midCat"/>
        <c:majorUnit val="5"/>
      </c:valAx>
      <c:valAx>
        <c:axId val="907275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134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F9FB-4D27-8EBB-937B57FA9A0E}"/>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65.657748119999994</c:v>
                </c:pt>
                <c:pt idx="1">
                  <c:v>1E-10</c:v>
                </c:pt>
                <c:pt idx="2">
                  <c:v>1E-10</c:v>
                </c:pt>
                <c:pt idx="3">
                  <c:v>1E-10</c:v>
                </c:pt>
                <c:pt idx="4">
                  <c:v>58.15</c:v>
                </c:pt>
                <c:pt idx="5">
                  <c:v>75.269864999999996</c:v>
                </c:pt>
              </c:numCache>
            </c:numRef>
          </c:val>
          <c:extLst>
            <c:ext xmlns:c16="http://schemas.microsoft.com/office/drawing/2014/chart" uri="{C3380CC4-5D6E-409C-BE32-E72D297353CC}">
              <c16:uniqueId val="{00000002-F9FB-4D27-8EBB-937B57FA9A0E}"/>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12.592251879999999</c:v>
                </c:pt>
                <c:pt idx="1">
                  <c:v>1E-10</c:v>
                </c:pt>
                <c:pt idx="2">
                  <c:v>1E-10</c:v>
                </c:pt>
                <c:pt idx="3">
                  <c:v>1E-10</c:v>
                </c:pt>
                <c:pt idx="4">
                  <c:v>1E-10</c:v>
                </c:pt>
                <c:pt idx="5">
                  <c:v>1E-10</c:v>
                </c:pt>
              </c:numCache>
            </c:numRef>
          </c:val>
          <c:extLst>
            <c:ext xmlns:c16="http://schemas.microsoft.com/office/drawing/2014/chart" uri="{C3380CC4-5D6E-409C-BE32-E72D297353CC}">
              <c16:uniqueId val="{00000003-F9FB-4D27-8EBB-937B57FA9A0E}"/>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41.85</c:v>
                </c:pt>
                <c:pt idx="5">
                  <c:v>24.730135000000001</c:v>
                </c:pt>
              </c:numCache>
            </c:numRef>
          </c:val>
          <c:extLst>
            <c:ext xmlns:c16="http://schemas.microsoft.com/office/drawing/2014/chart" uri="{C3380CC4-5D6E-409C-BE32-E72D297353CC}">
              <c16:uniqueId val="{00000004-F9FB-4D27-8EBB-937B57FA9A0E}"/>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21.75</c:v>
                </c:pt>
                <c:pt idx="1">
                  <c:v>1E-10</c:v>
                </c:pt>
                <c:pt idx="2">
                  <c:v>1E-10</c:v>
                </c:pt>
                <c:pt idx="3">
                  <c:v>1E-10</c:v>
                </c:pt>
                <c:pt idx="4">
                  <c:v>1E-10</c:v>
                </c:pt>
                <c:pt idx="5">
                  <c:v>1E-10</c:v>
                </c:pt>
              </c:numCache>
            </c:numRef>
          </c:val>
          <c:extLst>
            <c:ext xmlns:c16="http://schemas.microsoft.com/office/drawing/2014/chart" uri="{C3380CC4-5D6E-409C-BE32-E72D297353CC}">
              <c16:uniqueId val="{00000005-F9FB-4D27-8EBB-937B57FA9A0E}"/>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4CB-427E-972F-E0A2FC26369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CB-427E-972F-E0A2FC26369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CB-427E-972F-E0A2FC26369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CB-427E-972F-E0A2FC26369B}"/>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429-4A62-9074-13D758C05064}"/>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429-4A62-9074-13D758C0506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429-4A62-9074-13D758C0506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FB1-496C-832B-92B1499E40DB}"/>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EA-4A1A-AD6C-9D7A50A401A9}"/>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A1C-4AC6-A430-A8A5843503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4CB-427E-972F-E0A2FC26369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4CB-427E-972F-E0A2FC26369B}"/>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4CB-427E-972F-E0A2FC26369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4CB-427E-972F-E0A2FC26369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4CB-427E-972F-E0A2FC26369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4CB-427E-972F-E0A2FC26369B}"/>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429-4A62-9074-13D758C05064}"/>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429-4A62-9074-13D758C0506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429-4A62-9074-13D758C0506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FB1-496C-832B-92B1499E40DB}"/>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EA-4A1A-AD6C-9D7A50A401A9}"/>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A1C-4AC6-A430-A8A5843503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4CB-427E-972F-E0A2FC26369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4CB-427E-972F-E0A2FC26369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4CB-427E-972F-E0A2FC26369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4CB-427E-972F-E0A2FC26369B}"/>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29-4A62-9074-13D758C05064}"/>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29-4A62-9074-13D758C0506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429-4A62-9074-13D758C0506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FB1-496C-832B-92B1499E40DB}"/>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EA-4A1A-AD6C-9D7A50A401A9}"/>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A1C-4AC6-A430-A8A5843503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1421696"/>
        <c:axId val="91890432"/>
      </c:scatterChart>
      <c:valAx>
        <c:axId val="914216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890432"/>
        <c:crosses val="autoZero"/>
        <c:crossBetween val="midCat"/>
        <c:majorUnit val="5"/>
      </c:valAx>
      <c:valAx>
        <c:axId val="91890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216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4.8</c:v>
                </c:pt>
                <c:pt idx="11">
                  <c:v>4.8</c:v>
                </c:pt>
                <c:pt idx="12">
                  <c:v>4.8</c:v>
                </c:pt>
                <c:pt idx="13">
                  <c:v>4.8</c:v>
                </c:pt>
                <c:pt idx="14">
                  <c:v>4.8</c:v>
                </c:pt>
                <c:pt idx="15">
                  <c:v>4.8</c:v>
                </c:pt>
                <c:pt idx="16">
                  <c:v>4.8</c:v>
                </c:pt>
                <c:pt idx="17">
                  <c:v>4.8</c:v>
                </c:pt>
                <c:pt idx="18">
                  <c:v>4.8</c:v>
                </c:pt>
                <c:pt idx="19">
                  <c:v>4.8</c:v>
                </c:pt>
                <c:pt idx="20">
                  <c:v>4.8</c:v>
                </c:pt>
                <c:pt idx="21">
                  <c:v>4.8</c:v>
                </c:pt>
                <c:pt idx="22">
                  <c:v>4.8</c:v>
                </c:pt>
                <c:pt idx="23">
                  <c:v>4.8</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BB-4436-A3B8-13B9346E859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BB-4436-A3B8-13B9346E859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BB-4436-A3B8-13B9346E859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4BB-4436-A3B8-13B9346E8592}"/>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764-47A6-9AC7-9EE734CCC451}"/>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764-47A6-9AC7-9EE734CCC45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764-47A6-9AC7-9EE734CCC45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0C-4095-9F84-39BC8EC02C20}"/>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1FD-412E-8B73-BE18F30DE48C}"/>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A05-4D20-BCDC-032A617AEC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4BB-4436-A3B8-13B9346E859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BB-4436-A3B8-13B9346E8592}"/>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4BB-4436-A3B8-13B9346E859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4BB-4436-A3B8-13B9346E859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4BB-4436-A3B8-13B9346E859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4BB-4436-A3B8-13B9346E8592}"/>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764-47A6-9AC7-9EE734CCC45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764-47A6-9AC7-9EE734CCC45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764-47A6-9AC7-9EE734CCC45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0C-4095-9F84-39BC8EC02C20}"/>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1FD-412E-8B73-BE18F30DE48C}"/>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A05-4D20-BCDC-032A617AEC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2.6</c:v>
                </c:pt>
                <c:pt idx="6">
                  <c:v>#N/A</c:v>
                </c:pt>
                <c:pt idx="7">
                  <c:v>3.1</c:v>
                </c:pt>
                <c:pt idx="8">
                  <c:v>4.5999999999999996</c:v>
                </c:pt>
                <c:pt idx="9">
                  <c:v>8.7803500000000003</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4BB-4436-A3B8-13B9346E859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4BB-4436-A3B8-13B9346E8592}"/>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4BB-4436-A3B8-13B9346E859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4BB-4436-A3B8-13B9346E859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4BB-4436-A3B8-13B9346E8592}"/>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764-47A6-9AC7-9EE734CCC451}"/>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764-47A6-9AC7-9EE734CCC45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764-47A6-9AC7-9EE734CCC45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0C-4095-9F84-39BC8EC02C20}"/>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1FD-412E-8B73-BE18F30DE48C}"/>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05-4D20-BCDC-032A617AEC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2399872"/>
        <c:axId val="92647424"/>
      </c:scatterChart>
      <c:valAx>
        <c:axId val="9239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647424"/>
        <c:crosses val="autoZero"/>
        <c:crossBetween val="midCat"/>
        <c:majorUnit val="5"/>
      </c:valAx>
      <c:valAx>
        <c:axId val="926474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3998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38.331744720000003</c:v>
                </c:pt>
                <c:pt idx="1">
                  <c:v>1E-10</c:v>
                </c:pt>
                <c:pt idx="2">
                  <c:v>1E-10</c:v>
                </c:pt>
                <c:pt idx="3">
                  <c:v>1E-10</c:v>
                </c:pt>
                <c:pt idx="4">
                  <c:v>26.133333329999999</c:v>
                </c:pt>
                <c:pt idx="5">
                  <c:v>65</c:v>
                </c:pt>
              </c:numCache>
            </c:numRef>
          </c:val>
          <c:extLst>
            <c:ext xmlns:c16="http://schemas.microsoft.com/office/drawing/2014/chart" uri="{C3380CC4-5D6E-409C-BE32-E72D297353CC}">
              <c16:uniqueId val="{00000000-0552-49A7-AC09-0BC3E3375D97}"/>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0552-49A7-AC09-0BC3E3375D97}"/>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61.668255279999997</c:v>
                </c:pt>
                <c:pt idx="1">
                  <c:v>100</c:v>
                </c:pt>
                <c:pt idx="2">
                  <c:v>100</c:v>
                </c:pt>
                <c:pt idx="3">
                  <c:v>100</c:v>
                </c:pt>
                <c:pt idx="4">
                  <c:v>73.866666670000001</c:v>
                </c:pt>
                <c:pt idx="5">
                  <c:v>35</c:v>
                </c:pt>
              </c:numCache>
            </c:numRef>
          </c:val>
          <c:extLst>
            <c:ext xmlns:c16="http://schemas.microsoft.com/office/drawing/2014/chart" uri="{C3380CC4-5D6E-409C-BE32-E72D297353CC}">
              <c16:uniqueId val="{00000002-0552-49A7-AC09-0BC3E3375D97}"/>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0552-49A7-AC09-0BC3E3375D97}"/>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83.5</c:v>
                </c:pt>
                <c:pt idx="14">
                  <c:v>83.5</c:v>
                </c:pt>
                <c:pt idx="15">
                  <c:v>83.5</c:v>
                </c:pt>
                <c:pt idx="16">
                  <c:v>83.5</c:v>
                </c:pt>
                <c:pt idx="17">
                  <c:v>83.5</c:v>
                </c:pt>
                <c:pt idx="18">
                  <c:v>83.5</c:v>
                </c:pt>
                <c:pt idx="19">
                  <c:v>83.5</c:v>
                </c:pt>
                <c:pt idx="20">
                  <c:v>83.5</c:v>
                </c:pt>
                <c:pt idx="21">
                  <c:v>83.5</c:v>
                </c:pt>
                <c:pt idx="22">
                  <c:v>#N/A</c:v>
                </c:pt>
                <c:pt idx="23">
                  <c:v>#N/A</c:v>
                </c:pt>
              </c:numCache>
            </c:numRef>
          </c:yVal>
          <c:smooth val="0"/>
          <c:extLst>
            <c:ext xmlns:c16="http://schemas.microsoft.com/office/drawing/2014/chart" uri="{C3380CC4-5D6E-409C-BE32-E72D297353CC}">
              <c16:uniqueId val="{00000000-BE17-412B-880B-342E494467C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E17-412B-880B-342E494467C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E17-412B-880B-342E494467C9}"/>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17-412B-880B-342E494467C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17-412B-880B-342E494467C9}"/>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17-412B-880B-342E494467C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E17-412B-880B-342E494467C9}"/>
                </c:ext>
              </c:extLst>
            </c:dLbl>
            <c:dLbl>
              <c:idx val="6"/>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173-4016-803C-C2C48129328F}"/>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173-4016-803C-C2C48129328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173-4016-803C-C2C48129328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DD1-40D7-BA65-C0D6D0DF9EC5}"/>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201-4711-8E42-699416D218B6}"/>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30-4AAC-8215-CF3F1FBC52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83.5</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BE17-412B-880B-342E494467C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67.3</c:v>
                </c:pt>
                <c:pt idx="8">
                  <c:v>67.3</c:v>
                </c:pt>
                <c:pt idx="9">
                  <c:v>67.3</c:v>
                </c:pt>
                <c:pt idx="10">
                  <c:v>67.3</c:v>
                </c:pt>
                <c:pt idx="11">
                  <c:v>67.3</c:v>
                </c:pt>
                <c:pt idx="12">
                  <c:v>68.599999999999994</c:v>
                </c:pt>
                <c:pt idx="13">
                  <c:v>70</c:v>
                </c:pt>
                <c:pt idx="14">
                  <c:v>71.400000000000006</c:v>
                </c:pt>
                <c:pt idx="15">
                  <c:v>72.8</c:v>
                </c:pt>
                <c:pt idx="16">
                  <c:v>74.099999999999994</c:v>
                </c:pt>
                <c:pt idx="17">
                  <c:v>75.5</c:v>
                </c:pt>
                <c:pt idx="18">
                  <c:v>76.900000000000006</c:v>
                </c:pt>
                <c:pt idx="19">
                  <c:v>78.3</c:v>
                </c:pt>
                <c:pt idx="20">
                  <c:v>78.3</c:v>
                </c:pt>
                <c:pt idx="21">
                  <c:v>78.3</c:v>
                </c:pt>
                <c:pt idx="22">
                  <c:v>78.3</c:v>
                </c:pt>
                <c:pt idx="23">
                  <c:v>78.3</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UNES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73-4016-803C-C2C48129328F}"/>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73-4016-803C-C2C48129328F}"/>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DD1-40D7-BA65-C0D6D0DF9EC5}"/>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201-4711-8E42-699416D218B6}"/>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30-4AAC-8215-CF3F1FBC52F0}"/>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70</c:v>
                </c:pt>
                <c:pt idx="3">
                  <c:v>#N/A</c:v>
                </c:pt>
                <c:pt idx="4">
                  <c:v>#N/A</c:v>
                </c:pt>
                <c:pt idx="5">
                  <c:v>#N/A</c:v>
                </c:pt>
                <c:pt idx="6">
                  <c:v>75.5</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65.7</c:v>
                </c:pt>
                <c:pt idx="12">
                  <c:v>65.7</c:v>
                </c:pt>
                <c:pt idx="13">
                  <c:v>65.7</c:v>
                </c:pt>
                <c:pt idx="14">
                  <c:v>65.7</c:v>
                </c:pt>
                <c:pt idx="15">
                  <c:v>65.7</c:v>
                </c:pt>
                <c:pt idx="16">
                  <c:v>65.7</c:v>
                </c:pt>
                <c:pt idx="17">
                  <c:v>65.7</c:v>
                </c:pt>
                <c:pt idx="18">
                  <c:v>65.7</c:v>
                </c:pt>
                <c:pt idx="19">
                  <c:v>65.7</c:v>
                </c:pt>
                <c:pt idx="20">
                  <c:v>65.7</c:v>
                </c:pt>
                <c:pt idx="21">
                  <c:v>65.7</c:v>
                </c:pt>
                <c:pt idx="22">
                  <c:v>65.7</c:v>
                </c:pt>
                <c:pt idx="23">
                  <c:v>65.7</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E17-412B-880B-342E494467C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E17-412B-880B-342E494467C9}"/>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E17-412B-880B-342E494467C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E17-412B-880B-342E494467C9}"/>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E17-412B-880B-342E494467C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E17-412B-880B-342E494467C9}"/>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173-4016-803C-C2C48129328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173-4016-803C-C2C48129328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173-4016-803C-C2C48129328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DD1-40D7-BA65-C0D6D0DF9EC5}"/>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201-4711-8E42-699416D218B6}"/>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30-4AAC-8215-CF3F1FBC52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65.238093715331871</c:v>
                </c:pt>
                <c:pt idx="8">
                  <c:v>66.077402525590315</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7371136"/>
        <c:axId val="147372672"/>
      </c:scatterChart>
      <c:valAx>
        <c:axId val="147371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372672"/>
        <c:crosses val="autoZero"/>
        <c:crossBetween val="midCat"/>
        <c:majorUnit val="5"/>
      </c:valAx>
      <c:valAx>
        <c:axId val="1473726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737113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76.400000000000006</c:v>
                </c:pt>
                <c:pt idx="14">
                  <c:v>76.400000000000006</c:v>
                </c:pt>
                <c:pt idx="15">
                  <c:v>76.400000000000006</c:v>
                </c:pt>
                <c:pt idx="16">
                  <c:v>76.400000000000006</c:v>
                </c:pt>
                <c:pt idx="17">
                  <c:v>76.400000000000006</c:v>
                </c:pt>
                <c:pt idx="18">
                  <c:v>76.400000000000006</c:v>
                </c:pt>
                <c:pt idx="19">
                  <c:v>76.400000000000006</c:v>
                </c:pt>
                <c:pt idx="20">
                  <c:v>76.400000000000006</c:v>
                </c:pt>
                <c:pt idx="21">
                  <c:v>76.400000000000006</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315-444B-B58A-FBE06B88445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315-444B-B58A-FBE06B884455}"/>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15-444B-B58A-FBE06B88445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15-444B-B58A-FBE06B88445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15-444B-B58A-FBE06B88445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15-444B-B58A-FBE06B884455}"/>
                </c:ext>
              </c:extLst>
            </c:dLbl>
            <c:dLbl>
              <c:idx val="6"/>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FC7-4C8E-8D74-FDD521840C9B}"/>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C7-4C8E-8D74-FDD521840C9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C7-4C8E-8D74-FDD521840C9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E9B-4EF7-B66A-30620467B43C}"/>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10-419D-BE29-38719761BCD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F2D-4EE5-953A-D1D954A7D0B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76.442329999999998</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15-444B-B58A-FBE06B88445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315-444B-B58A-FBE06B884455}"/>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315-444B-B58A-FBE06B88445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315-444B-B58A-FBE06B88445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315-444B-B58A-FBE06B88445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315-444B-B58A-FBE06B884455}"/>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C7-4C8E-8D74-FDD521840C9B}"/>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FC7-4C8E-8D74-FDD521840C9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FC7-4C8E-8D74-FDD521840C9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E9B-4EF7-B66A-30620467B43C}"/>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10-419D-BE29-38719761BCD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F2D-4EE5-953A-D1D954A7D0B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82.7</c:v>
                </c:pt>
                <c:pt idx="14">
                  <c:v>82.7</c:v>
                </c:pt>
                <c:pt idx="15">
                  <c:v>82.7</c:v>
                </c:pt>
                <c:pt idx="16">
                  <c:v>82.7</c:v>
                </c:pt>
                <c:pt idx="17">
                  <c:v>82.7</c:v>
                </c:pt>
                <c:pt idx="18">
                  <c:v>82.7</c:v>
                </c:pt>
                <c:pt idx="19">
                  <c:v>82.7</c:v>
                </c:pt>
                <c:pt idx="20">
                  <c:v>82.7</c:v>
                </c:pt>
                <c:pt idx="21">
                  <c:v>82.7</c:v>
                </c:pt>
                <c:pt idx="22">
                  <c:v>#N/A</c:v>
                </c:pt>
                <c:pt idx="23">
                  <c:v>#N/A</c:v>
                </c:pt>
              </c:numCache>
            </c:numRef>
          </c:yVal>
          <c:smooth val="0"/>
          <c:extLst>
            <c:ext xmlns:c16="http://schemas.microsoft.com/office/drawing/2014/chart" uri="{C3380CC4-5D6E-409C-BE32-E72D297353CC}">
              <c16:uniqueId val="{0000000C-A315-444B-B58A-FBE06B88445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315-444B-B58A-FBE06B88445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315-444B-B58A-FBE06B884455}"/>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315-444B-B58A-FBE06B88445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315-444B-B58A-FBE06B88445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315-444B-B58A-FBE06B88445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315-444B-B58A-FBE06B884455}"/>
                </c:ext>
              </c:extLst>
            </c:dLbl>
            <c:dLbl>
              <c:idx val="6"/>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FC7-4C8E-8D74-FDD521840C9B}"/>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FC7-4C8E-8D74-FDD521840C9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FC7-4C8E-8D74-FDD521840C9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E9B-4EF7-B66A-30620467B43C}"/>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610-419D-BE29-38719761BCD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F2D-4EE5-953A-D1D954A7D0B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82.692309999999992</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A315-444B-B58A-FBE06B884455}"/>
            </c:ext>
          </c:extLst>
        </c:ser>
        <c:dLbls>
          <c:showLegendKey val="0"/>
          <c:showVal val="0"/>
          <c:showCatName val="0"/>
          <c:showSerName val="0"/>
          <c:showPercent val="0"/>
          <c:showBubbleSize val="0"/>
        </c:dLbls>
        <c:axId val="162859264"/>
        <c:axId val="182445568"/>
      </c:scatterChart>
      <c:valAx>
        <c:axId val="1628592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5568"/>
        <c:crosses val="autoZero"/>
        <c:crossBetween val="midCat"/>
        <c:majorUnit val="5"/>
      </c:valAx>
      <c:valAx>
        <c:axId val="1824455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92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74.5</c:v>
                </c:pt>
                <c:pt idx="14">
                  <c:v>74.5</c:v>
                </c:pt>
                <c:pt idx="15">
                  <c:v>74.5</c:v>
                </c:pt>
                <c:pt idx="16">
                  <c:v>74.5</c:v>
                </c:pt>
                <c:pt idx="17">
                  <c:v>74.5</c:v>
                </c:pt>
                <c:pt idx="18">
                  <c:v>74.5</c:v>
                </c:pt>
                <c:pt idx="19">
                  <c:v>74.5</c:v>
                </c:pt>
                <c:pt idx="20">
                  <c:v>74.5</c:v>
                </c:pt>
                <c:pt idx="21">
                  <c:v>74.5</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015-4E43-96E5-EF98A6AE6F9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015-4E43-96E5-EF98A6AE6F94}"/>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015-4E43-96E5-EF98A6AE6F9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015-4E43-96E5-EF98A6AE6F9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15-4E43-96E5-EF98A6AE6F9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015-4E43-96E5-EF98A6AE6F94}"/>
                </c:ext>
              </c:extLst>
            </c:dLbl>
            <c:dLbl>
              <c:idx val="6"/>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1D-4B50-9F91-EFF3A95C5866}"/>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1D-4B50-9F91-EFF3A95C586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1D-4B50-9F91-EFF3A95C586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BEE-4E44-A7B4-0277125DBF94}"/>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CB-4E86-A980-5F2009E9E6F0}"/>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34-4257-BF0E-B58D0E4F8D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74.479165000000009</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015-4E43-96E5-EF98A6AE6F9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015-4E43-96E5-EF98A6AE6F94}"/>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015-4E43-96E5-EF98A6AE6F9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015-4E43-96E5-EF98A6AE6F9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015-4E43-96E5-EF98A6AE6F9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015-4E43-96E5-EF98A6AE6F94}"/>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1D-4B50-9F91-EFF3A95C5866}"/>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1D-4B50-9F91-EFF3A95C586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1D-4B50-9F91-EFF3A95C586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BEE-4E44-A7B4-0277125DBF94}"/>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4CB-4E86-A980-5F2009E9E6F0}"/>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B34-4257-BF0E-B58D0E4F8D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84.4</c:v>
                </c:pt>
                <c:pt idx="14">
                  <c:v>84.4</c:v>
                </c:pt>
                <c:pt idx="15">
                  <c:v>84.4</c:v>
                </c:pt>
                <c:pt idx="16">
                  <c:v>84.4</c:v>
                </c:pt>
                <c:pt idx="17">
                  <c:v>84.4</c:v>
                </c:pt>
                <c:pt idx="18">
                  <c:v>84.4</c:v>
                </c:pt>
                <c:pt idx="19">
                  <c:v>84.4</c:v>
                </c:pt>
                <c:pt idx="20">
                  <c:v>84.4</c:v>
                </c:pt>
                <c:pt idx="21">
                  <c:v>84.4</c:v>
                </c:pt>
                <c:pt idx="22">
                  <c:v>#N/A</c:v>
                </c:pt>
                <c:pt idx="23">
                  <c:v>#N/A</c:v>
                </c:pt>
              </c:numCache>
            </c:numRef>
          </c:yVal>
          <c:smooth val="0"/>
          <c:extLst>
            <c:ext xmlns:c16="http://schemas.microsoft.com/office/drawing/2014/chart" uri="{C3380CC4-5D6E-409C-BE32-E72D297353CC}">
              <c16:uniqueId val="{0000000C-9015-4E43-96E5-EF98A6AE6F94}"/>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015-4E43-96E5-EF98A6AE6F9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015-4E43-96E5-EF98A6AE6F94}"/>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015-4E43-96E5-EF98A6AE6F9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015-4E43-96E5-EF98A6AE6F9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015-4E43-96E5-EF98A6AE6F9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015-4E43-96E5-EF98A6AE6F94}"/>
                </c:ext>
              </c:extLst>
            </c:dLbl>
            <c:dLbl>
              <c:idx val="6"/>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81D-4B50-9F91-EFF3A95C5866}"/>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1D-4B50-9F91-EFF3A95C586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1D-4B50-9F91-EFF3A95C586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BEE-4E44-A7B4-0277125DBF94}"/>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4CB-4E86-A980-5F2009E9E6F0}"/>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B34-4257-BF0E-B58D0E4F8D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84.375</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9015-4E43-96E5-EF98A6AE6F94}"/>
            </c:ext>
          </c:extLst>
        </c:ser>
        <c:dLbls>
          <c:showLegendKey val="0"/>
          <c:showVal val="0"/>
          <c:showCatName val="0"/>
          <c:showSerName val="0"/>
          <c:showPercent val="0"/>
          <c:showBubbleSize val="0"/>
        </c:dLbls>
        <c:axId val="249153408"/>
        <c:axId val="249154944"/>
      </c:scatterChart>
      <c:valAx>
        <c:axId val="249153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9154944"/>
        <c:crosses val="autoZero"/>
        <c:crossBetween val="midCat"/>
        <c:majorUnit val="5"/>
      </c:valAx>
      <c:valAx>
        <c:axId val="2491549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91534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81.5</c:v>
                </c:pt>
                <c:pt idx="14">
                  <c:v>81.5</c:v>
                </c:pt>
                <c:pt idx="15">
                  <c:v>81.5</c:v>
                </c:pt>
                <c:pt idx="16">
                  <c:v>81.5</c:v>
                </c:pt>
                <c:pt idx="17">
                  <c:v>81.5</c:v>
                </c:pt>
                <c:pt idx="18">
                  <c:v>81.5</c:v>
                </c:pt>
                <c:pt idx="19">
                  <c:v>81.5</c:v>
                </c:pt>
                <c:pt idx="20">
                  <c:v>81.5</c:v>
                </c:pt>
                <c:pt idx="21">
                  <c:v>81.5</c:v>
                </c:pt>
                <c:pt idx="22">
                  <c:v>#N/A</c:v>
                </c:pt>
                <c:pt idx="23">
                  <c:v>#N/A</c:v>
                </c:pt>
              </c:numCache>
            </c:numRef>
          </c:yVal>
          <c:smooth val="0"/>
          <c:extLst>
            <c:ext xmlns:c16="http://schemas.microsoft.com/office/drawing/2014/chart" uri="{C3380CC4-5D6E-409C-BE32-E72D297353CC}">
              <c16:uniqueId val="{00000000-FF59-4889-88EB-ABD1F60253F1}"/>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F59-4889-88EB-ABD1F60253F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F59-4889-88EB-ABD1F60253F1}"/>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F59-4889-88EB-ABD1F60253F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F59-4889-88EB-ABD1F60253F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F59-4889-88EB-ABD1F60253F1}"/>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F59-4889-88EB-ABD1F60253F1}"/>
                </c:ext>
              </c:extLst>
            </c:dLbl>
            <c:dLbl>
              <c:idx val="6"/>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865-4A78-A6A8-181B95219B6C}"/>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65-4A78-A6A8-181B95219B6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65-4A78-A6A8-181B95219B6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6D7-4244-8A2B-4A61C64C1CFD}"/>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A84-49A4-8C4E-1D383D27CEF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BFD-4189-B813-513E1E0C4A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81.5</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FF59-4889-88EB-ABD1F60253F1}"/>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74.3</c:v>
                </c:pt>
                <c:pt idx="14">
                  <c:v>74.3</c:v>
                </c:pt>
                <c:pt idx="15">
                  <c:v>74.3</c:v>
                </c:pt>
                <c:pt idx="16">
                  <c:v>74.3</c:v>
                </c:pt>
                <c:pt idx="17">
                  <c:v>74.3</c:v>
                </c:pt>
                <c:pt idx="18">
                  <c:v>74.3</c:v>
                </c:pt>
                <c:pt idx="19">
                  <c:v>74.3</c:v>
                </c:pt>
                <c:pt idx="20">
                  <c:v>74.3</c:v>
                </c:pt>
                <c:pt idx="21">
                  <c:v>74.3</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UNES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74.25</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38.299999999999997</c:v>
                </c:pt>
                <c:pt idx="11">
                  <c:v>38.299999999999997</c:v>
                </c:pt>
                <c:pt idx="12">
                  <c:v>38.299999999999997</c:v>
                </c:pt>
                <c:pt idx="13">
                  <c:v>38.299999999999997</c:v>
                </c:pt>
                <c:pt idx="14">
                  <c:v>38.299999999999997</c:v>
                </c:pt>
                <c:pt idx="15">
                  <c:v>38.299999999999997</c:v>
                </c:pt>
                <c:pt idx="16">
                  <c:v>38.299999999999997</c:v>
                </c:pt>
                <c:pt idx="17">
                  <c:v>38.299999999999997</c:v>
                </c:pt>
                <c:pt idx="18">
                  <c:v>38.299999999999997</c:v>
                </c:pt>
                <c:pt idx="19">
                  <c:v>38.299999999999997</c:v>
                </c:pt>
                <c:pt idx="20">
                  <c:v>38.299999999999997</c:v>
                </c:pt>
                <c:pt idx="21">
                  <c:v>38.299999999999997</c:v>
                </c:pt>
                <c:pt idx="22">
                  <c:v>38.299999999999997</c:v>
                </c:pt>
                <c:pt idx="23">
                  <c:v>38.299999999999997</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F59-4889-88EB-ABD1F60253F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F59-4889-88EB-ABD1F60253F1}"/>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F59-4889-88EB-ABD1F60253F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F59-4889-88EB-ABD1F60253F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F59-4889-88EB-ABD1F60253F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F59-4889-88EB-ABD1F60253F1}"/>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65-4A78-A6A8-181B95219B6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65-4A78-A6A8-181B95219B6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65-4A78-A6A8-181B95219B6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6D7-4244-8A2B-4A61C64C1CFD}"/>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A84-49A4-8C4E-1D383D27CEF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FD-4189-B813-513E1E0C4A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26.6</c:v>
                </c:pt>
                <c:pt idx="6">
                  <c:v>#N/A</c:v>
                </c:pt>
                <c:pt idx="7">
                  <c:v>44.342593675927674</c:v>
                </c:pt>
                <c:pt idx="8">
                  <c:v>44.05264048917256</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74161152"/>
        <c:axId val="74167040"/>
      </c:scatterChart>
      <c:valAx>
        <c:axId val="74161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167040"/>
        <c:crosses val="autoZero"/>
        <c:crossBetween val="midCat"/>
        <c:majorUnit val="5"/>
      </c:valAx>
      <c:valAx>
        <c:axId val="741670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161152"/>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69.2</c:v>
                </c:pt>
                <c:pt idx="14">
                  <c:v>69.2</c:v>
                </c:pt>
                <c:pt idx="15">
                  <c:v>69.2</c:v>
                </c:pt>
                <c:pt idx="16">
                  <c:v>69.2</c:v>
                </c:pt>
                <c:pt idx="17">
                  <c:v>69.2</c:v>
                </c:pt>
                <c:pt idx="18">
                  <c:v>69.2</c:v>
                </c:pt>
                <c:pt idx="19">
                  <c:v>69.2</c:v>
                </c:pt>
                <c:pt idx="20">
                  <c:v>69.2</c:v>
                </c:pt>
                <c:pt idx="21">
                  <c:v>69.2</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C90-4B34-90A0-BE591F5019A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C90-4B34-90A0-BE591F5019A2}"/>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C90-4B34-90A0-BE591F5019A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90-4B34-90A0-BE591F5019A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C90-4B34-90A0-BE591F5019A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C90-4B34-90A0-BE591F5019A2}"/>
                </c:ext>
              </c:extLst>
            </c:dLbl>
            <c:dLbl>
              <c:idx val="6"/>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5CC-4A5D-906A-A6F3242E9649}"/>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5CC-4A5D-906A-A6F3242E964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5CC-4A5D-906A-A6F3242E964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B6-49AF-9969-54DF9CF82E0C}"/>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0F-4B87-B144-908EC3820C1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DD3-44FA-9501-2B810D6671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69.230770000000007</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C90-4B34-90A0-BE591F5019A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C90-4B34-90A0-BE591F5019A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C90-4B34-90A0-BE591F5019A2}"/>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5CC-4A5D-906A-A6F3242E9649}"/>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5CC-4A5D-906A-A6F3242E964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5CC-4A5D-906A-A6F3242E964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AB6-49AF-9969-54DF9CF82E0C}"/>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0F-4B87-B144-908EC3820C1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DD3-44FA-9501-2B810D6671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72.099999999999994</c:v>
                </c:pt>
                <c:pt idx="14">
                  <c:v>72.099999999999994</c:v>
                </c:pt>
                <c:pt idx="15">
                  <c:v>72.099999999999994</c:v>
                </c:pt>
                <c:pt idx="16">
                  <c:v>72.099999999999994</c:v>
                </c:pt>
                <c:pt idx="17">
                  <c:v>72.099999999999994</c:v>
                </c:pt>
                <c:pt idx="18">
                  <c:v>72.099999999999994</c:v>
                </c:pt>
                <c:pt idx="19">
                  <c:v>72.099999999999994</c:v>
                </c:pt>
                <c:pt idx="20">
                  <c:v>72.099999999999994</c:v>
                </c:pt>
                <c:pt idx="21">
                  <c:v>72.099999999999994</c:v>
                </c:pt>
                <c:pt idx="22">
                  <c:v>#N/A</c:v>
                </c:pt>
                <c:pt idx="23">
                  <c:v>#N/A</c:v>
                </c:pt>
              </c:numCache>
            </c:numRef>
          </c:yVal>
          <c:smooth val="0"/>
          <c:extLst>
            <c:ext xmlns:c16="http://schemas.microsoft.com/office/drawing/2014/chart" uri="{C3380CC4-5D6E-409C-BE32-E72D297353CC}">
              <c16:uniqueId val="{0000000C-7C90-4B34-90A0-BE591F5019A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C90-4B34-90A0-BE591F5019A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C90-4B34-90A0-BE591F5019A2}"/>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C90-4B34-90A0-BE591F5019A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C90-4B34-90A0-BE591F5019A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C90-4B34-90A0-BE591F5019A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C90-4B34-90A0-BE591F5019A2}"/>
                </c:ext>
              </c:extLst>
            </c:dLbl>
            <c:dLbl>
              <c:idx val="6"/>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5CC-4A5D-906A-A6F3242E9649}"/>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5CC-4A5D-906A-A6F3242E964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5CC-4A5D-906A-A6F3242E964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AB6-49AF-9969-54DF9CF82E0C}"/>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B0F-4B87-B144-908EC3820C1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DD3-44FA-9501-2B810D6671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72.115380000000002</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7C90-4B34-90A0-BE591F5019A2}"/>
            </c:ext>
          </c:extLst>
        </c:ser>
        <c:dLbls>
          <c:showLegendKey val="0"/>
          <c:showVal val="0"/>
          <c:showCatName val="0"/>
          <c:showSerName val="0"/>
          <c:showPercent val="0"/>
          <c:showBubbleSize val="0"/>
        </c:dLbls>
        <c:axId val="74556928"/>
        <c:axId val="74558464"/>
      </c:scatterChart>
      <c:valAx>
        <c:axId val="74556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8464"/>
        <c:crosses val="autoZero"/>
        <c:crossBetween val="midCat"/>
        <c:majorUnit val="5"/>
      </c:valAx>
      <c:valAx>
        <c:axId val="74558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6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79.7</c:v>
                </c:pt>
                <c:pt idx="14">
                  <c:v>79.7</c:v>
                </c:pt>
                <c:pt idx="15">
                  <c:v>79.7</c:v>
                </c:pt>
                <c:pt idx="16">
                  <c:v>79.7</c:v>
                </c:pt>
                <c:pt idx="17">
                  <c:v>79.7</c:v>
                </c:pt>
                <c:pt idx="18">
                  <c:v>79.7</c:v>
                </c:pt>
                <c:pt idx="19">
                  <c:v>79.7</c:v>
                </c:pt>
                <c:pt idx="20">
                  <c:v>79.7</c:v>
                </c:pt>
                <c:pt idx="21">
                  <c:v>79.7</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E53-49D2-A5BF-21E859F484B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E53-49D2-A5BF-21E859F484B3}"/>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E53-49D2-A5BF-21E859F484B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E53-49D2-A5BF-21E859F484B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53-49D2-A5BF-21E859F484B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53-49D2-A5BF-21E859F484B3}"/>
                </c:ext>
              </c:extLst>
            </c:dLbl>
            <c:dLbl>
              <c:idx val="6"/>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F2F-4483-9E55-DF78F5A6FBD0}"/>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F2F-4483-9E55-DF78F5A6FBD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F2F-4483-9E55-DF78F5A6FBD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B0E-4FC3-99DC-AEFA726C0A18}"/>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42-4522-818B-DF81E048C90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987-44EC-A917-D5E11B8FAE0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79.687494999999984</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E53-49D2-A5BF-21E859F484B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E53-49D2-A5BF-21E859F484B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E53-49D2-A5BF-21E859F484B3}"/>
                </c:ext>
              </c:extLst>
            </c:dLbl>
            <c:dLbl>
              <c:idx val="6"/>
              <c:tx>
                <c:rich>
                  <a:bodyPr/>
                  <a:lstStyle/>
                  <a:p>
                    <a:pPr>
                      <a:defRPr sz="600" b="0" i="0">
                        <a:solidFill>
                          <a:srgbClr val="000000"/>
                        </a:solidFill>
                        <a:latin typeface="Arial"/>
                        <a:ea typeface="Arial"/>
                        <a:cs typeface="Arial"/>
                      </a:defRPr>
                    </a:pPr>
                    <a:r>
                      <a:rPr lang="en-GB"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F2F-4483-9E55-DF78F5A6FBD0}"/>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F2F-4483-9E55-DF78F5A6FBD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F2F-4483-9E55-DF78F5A6FBD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B0E-4FC3-99DC-AEFA726C0A18}"/>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342-4522-818B-DF81E048C90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987-44EC-A917-D5E11B8FAE0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91.7</c:v>
                </c:pt>
                <c:pt idx="14">
                  <c:v>91.7</c:v>
                </c:pt>
                <c:pt idx="15">
                  <c:v>91.7</c:v>
                </c:pt>
                <c:pt idx="16">
                  <c:v>91.7</c:v>
                </c:pt>
                <c:pt idx="17">
                  <c:v>91.7</c:v>
                </c:pt>
                <c:pt idx="18">
                  <c:v>91.7</c:v>
                </c:pt>
                <c:pt idx="19">
                  <c:v>91.7</c:v>
                </c:pt>
                <c:pt idx="20">
                  <c:v>91.7</c:v>
                </c:pt>
                <c:pt idx="21">
                  <c:v>91.7</c:v>
                </c:pt>
                <c:pt idx="22">
                  <c:v>#N/A</c:v>
                </c:pt>
                <c:pt idx="23">
                  <c:v>#N/A</c:v>
                </c:pt>
              </c:numCache>
            </c:numRef>
          </c:yVal>
          <c:smooth val="0"/>
          <c:extLst>
            <c:ext xmlns:c16="http://schemas.microsoft.com/office/drawing/2014/chart" uri="{C3380CC4-5D6E-409C-BE32-E72D297353CC}">
              <c16:uniqueId val="{0000000C-6E53-49D2-A5BF-21E859F484B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E53-49D2-A5BF-21E859F484B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E53-49D2-A5BF-21E859F484B3}"/>
                </c:ext>
              </c:extLst>
            </c:dLbl>
            <c:dLbl>
              <c:idx val="2"/>
              <c:tx>
                <c:rich>
                  <a:bodyPr/>
                  <a:lstStyle/>
                  <a:p>
                    <a:pPr>
                      <a:defRPr sz="600" b="0" i="0">
                        <a:solidFill>
                          <a:srgbClr val="000000"/>
                        </a:solidFill>
                        <a:latin typeface="Arial"/>
                        <a:ea typeface="Arial"/>
                        <a:cs typeface="Arial"/>
                      </a:defRPr>
                    </a:pPr>
                    <a:r>
                      <a:rPr lang="en-US" sz="600"/>
                      <a:t>UNES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E53-49D2-A5BF-21E859F484B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E53-49D2-A5BF-21E859F484B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E53-49D2-A5BF-21E859F484B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E53-49D2-A5BF-21E859F484B3}"/>
                </c:ext>
              </c:extLst>
            </c:dLbl>
            <c:dLbl>
              <c:idx val="6"/>
              <c:tx>
                <c:rich>
                  <a:bodyPr/>
                  <a:lstStyle/>
                  <a:p>
                    <a:pPr>
                      <a:defRPr sz="600" b="0" i="0">
                        <a:solidFill>
                          <a:srgbClr val="000000"/>
                        </a:solidFill>
                        <a:latin typeface="Arial"/>
                        <a:ea typeface="Arial"/>
                        <a:cs typeface="Arial"/>
                      </a:defRPr>
                    </a:pPr>
                    <a:r>
                      <a:rPr lang="en-US" sz="600"/>
                      <a:t>SABER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2F-4483-9E55-DF78F5A6FBD0}"/>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2F-4483-9E55-DF78F5A6FBD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2F-4483-9E55-DF78F5A6FBD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B0E-4FC3-99DC-AEFA726C0A18}"/>
                </c:ext>
              </c:extLst>
            </c:dLbl>
            <c:dLbl>
              <c:idx val="10"/>
              <c:tx>
                <c:rich>
                  <a:bodyPr/>
                  <a:lstStyle/>
                  <a:p>
                    <a:pPr>
                      <a:defRPr sz="600" b="0" i="0">
                        <a:solidFill>
                          <a:srgbClr val="000000"/>
                        </a:solidFill>
                        <a:latin typeface="Arial"/>
                        <a:ea typeface="Arial"/>
                        <a:cs typeface="Arial"/>
                      </a:defRPr>
                    </a:pPr>
                    <a:r>
                      <a:rPr lang="en-US" sz="600"/>
                      <a:t>MSNA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42-4522-818B-DF81E048C90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987-44EC-A917-D5E11B8FAE0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2014</c:v>
                </c:pt>
                <c:pt idx="4">
                  <c:v>2016</c:v>
                </c:pt>
                <c:pt idx="5">
                  <c:v>2016</c:v>
                </c:pt>
                <c:pt idx="6">
                  <c:v>2017</c:v>
                </c:pt>
                <c:pt idx="7">
                  <c:v>2017</c:v>
                </c:pt>
                <c:pt idx="8">
                  <c:v>2018</c:v>
                </c:pt>
                <c:pt idx="9">
                  <c:v>2019</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91.666669999999996</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6E53-49D2-A5BF-21E859F484B3}"/>
            </c:ext>
          </c:extLst>
        </c:ser>
        <c:dLbls>
          <c:showLegendKey val="0"/>
          <c:showVal val="0"/>
          <c:showCatName val="0"/>
          <c:showSerName val="0"/>
          <c:showPercent val="0"/>
          <c:showBubbleSize val="0"/>
        </c:dLbls>
        <c:axId val="75133312"/>
        <c:axId val="75134848"/>
      </c:scatterChart>
      <c:valAx>
        <c:axId val="7513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4848"/>
        <c:crosses val="autoZero"/>
        <c:crossBetween val="midCat"/>
        <c:majorUnit val="5"/>
      </c:valAx>
      <c:valAx>
        <c:axId val="75134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3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4A9C1BF6-3330-4FC4-8D55-C7B697FAEB24}"/>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3C61F469-BA27-49B3-83AB-C0E60E206300}"/>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5711A4B1-BB37-4AE5-93F0-36918B8BB135}"/>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B8CEBAD0-384A-49F1-8433-127A2C785C81}"/>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5B4AB72C-C394-483B-83E8-FFE4542DE92F}"/>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70CA8E2C-04E8-4966-9263-369C77929B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B34855B4-02B4-41EC-953C-1771DF16C0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172F7860-E14D-4A43-AD6A-E0699F565A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35AB6AFD-ACF1-45A0-AC80-A35DFA0FE361}"/>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95E534C7-6A0D-4695-9010-A1838324CABD}"/>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F5F67114-0439-45C1-B74D-1141315B52BB}"/>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B93E384D-F96E-4AD8-B223-2B4A8B68468E}"/>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54CED8EA-7135-42AF-9419-9CFFEBEF4550}"/>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555B3308-5A0E-412A-B7D4-E3B6724A3B39}"/>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3B2EA353-8112-412E-B7BB-C8696C2A936A}"/>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10.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4.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4.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5.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AC619-02FC-4C7E-961E-D1D7F521A898}">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6" customWidth="true"/>
    <col min="2" max="2" width="2.375" style="276" customWidth="true"/>
    <col min="3" max="3" width="58" style="276" customWidth="true"/>
    <col min="4" max="4" width="7.75" style="276" customWidth="true"/>
    <col min="5" max="16384" width="7.75" style="276"/>
  </cols>
  <sheetData>
    <row xmlns:x14ac="http://schemas.microsoft.com/office/spreadsheetml/2009/9/ac" r="1" ht="29.25" customHeight="true" x14ac:dyDescent="0.25">
      <c r="A1" s="273"/>
      <c r="B1" s="274"/>
      <c r="C1" s="274"/>
      <c r="D1" s="274"/>
      <c r="E1" s="275"/>
      <c r="F1" s="275"/>
      <c r="G1" s="275"/>
      <c r="H1" s="275"/>
      <c r="I1" s="275"/>
      <c r="J1" s="275"/>
      <c r="K1" s="275"/>
      <c r="L1" s="275"/>
      <c r="M1" s="275"/>
      <c r="N1" s="275"/>
      <c r="O1" s="275"/>
      <c r="P1" s="275"/>
      <c r="Q1" s="275"/>
      <c r="R1" s="275"/>
    </row>
    <row xmlns:x14ac="http://schemas.microsoft.com/office/spreadsheetml/2009/9/ac" r="2" ht="23.25" x14ac:dyDescent="0.35">
      <c r="A2" s="274"/>
      <c r="B2" s="274"/>
      <c r="C2" s="277"/>
      <c r="D2" s="274"/>
      <c r="E2" s="275"/>
      <c r="F2" s="275"/>
      <c r="G2" s="274"/>
      <c r="H2" s="275"/>
      <c r="I2" s="275"/>
      <c r="J2" s="275"/>
      <c r="K2" s="275"/>
      <c r="L2" s="275"/>
      <c r="M2" s="275"/>
      <c r="N2" s="275"/>
      <c r="O2" s="275"/>
      <c r="P2" s="275"/>
      <c r="Q2" s="275"/>
      <c r="R2" s="275"/>
    </row>
    <row xmlns:x14ac="http://schemas.microsoft.com/office/spreadsheetml/2009/9/ac" r="3" ht="15" x14ac:dyDescent="0.2">
      <c r="A3" s="274"/>
      <c r="B3" s="274"/>
      <c r="C3" s="274"/>
      <c r="D3" s="274"/>
      <c r="F3" s="274"/>
      <c r="G3" s="274"/>
      <c r="H3" s="278"/>
      <c r="I3" s="278"/>
      <c r="J3" s="278"/>
      <c r="K3" s="278"/>
      <c r="L3" s="275"/>
      <c r="M3" s="275"/>
      <c r="N3" s="275"/>
      <c r="O3" s="275"/>
      <c r="P3" s="275"/>
      <c r="Q3" s="275"/>
      <c r="R3" s="275"/>
    </row>
    <row xmlns:x14ac="http://schemas.microsoft.com/office/spreadsheetml/2009/9/ac" r="4" ht="40.5" x14ac:dyDescent="0.2">
      <c r="A4" s="274"/>
      <c r="B4" s="274"/>
      <c r="C4" s="279" t="s">
        <v>129</v>
      </c>
      <c r="D4" s="274"/>
      <c r="E4" s="280"/>
      <c r="F4" s="275"/>
      <c r="G4" s="274"/>
      <c r="H4" s="275"/>
      <c r="I4" s="275"/>
      <c r="J4" s="275"/>
      <c r="K4" s="275"/>
      <c r="L4" s="275"/>
      <c r="M4" s="275"/>
      <c r="N4" s="275"/>
      <c r="O4" s="275"/>
      <c r="P4" s="275"/>
      <c r="Q4" s="275"/>
      <c r="R4" s="275"/>
    </row>
    <row xmlns:x14ac="http://schemas.microsoft.com/office/spreadsheetml/2009/9/ac" r="5" ht="20.25" x14ac:dyDescent="0.2">
      <c r="A5" s="274"/>
      <c r="B5" s="274"/>
      <c r="C5" s="281"/>
      <c r="D5" s="274"/>
      <c r="E5" s="280"/>
      <c r="F5" s="275"/>
      <c r="G5" s="274"/>
      <c r="H5" s="275"/>
      <c r="I5" s="275"/>
      <c r="J5" s="275"/>
      <c r="K5" s="275"/>
      <c r="L5" s="275"/>
      <c r="M5" s="275"/>
      <c r="N5" s="275"/>
      <c r="O5" s="275"/>
      <c r="P5" s="275"/>
      <c r="Q5" s="275"/>
      <c r="R5" s="275"/>
    </row>
    <row xmlns:x14ac="http://schemas.microsoft.com/office/spreadsheetml/2009/9/ac" r="6" ht="15" x14ac:dyDescent="0.2">
      <c r="A6" s="274"/>
      <c r="B6" s="274"/>
      <c r="C6" s="282" t="s">
        <v>136</v>
      </c>
      <c r="D6" s="275"/>
      <c r="E6" s="275"/>
      <c r="F6" s="275"/>
      <c r="G6" s="275"/>
      <c r="H6" s="275"/>
      <c r="I6" s="275"/>
      <c r="J6" s="275"/>
      <c r="K6" s="275"/>
      <c r="L6" s="275"/>
      <c r="M6" s="275"/>
      <c r="N6" s="275"/>
      <c r="O6" s="275"/>
      <c r="P6" s="275"/>
      <c r="Q6" s="275"/>
      <c r="R6" s="275"/>
    </row>
    <row xmlns:x14ac="http://schemas.microsoft.com/office/spreadsheetml/2009/9/ac" r="7" ht="26.25" x14ac:dyDescent="0.4">
      <c r="A7" s="274"/>
      <c r="B7" s="274"/>
      <c r="C7" s="283" t="str">
        <f>+'Water Data'!D1</f>
        <v>Afghanistan</v>
      </c>
      <c r="D7" s="275"/>
      <c r="E7" s="275"/>
      <c r="F7" s="275"/>
      <c r="G7" s="275"/>
      <c r="H7" s="275"/>
      <c r="I7" s="275"/>
      <c r="J7" s="275"/>
      <c r="K7" s="275"/>
      <c r="L7" s="275"/>
      <c r="M7" s="275"/>
      <c r="N7" s="275"/>
      <c r="O7" s="275"/>
      <c r="P7" s="275"/>
      <c r="Q7" s="275"/>
      <c r="R7" s="275"/>
    </row>
    <row xmlns:x14ac="http://schemas.microsoft.com/office/spreadsheetml/2009/9/ac" r="8" ht="15" x14ac:dyDescent="0.2">
      <c r="A8" s="274"/>
      <c r="B8" s="274"/>
      <c r="C8" s="274"/>
      <c r="D8" s="275"/>
      <c r="E8" s="275"/>
      <c r="F8" s="275"/>
      <c r="G8" s="275"/>
      <c r="H8" s="275"/>
      <c r="I8" s="275"/>
      <c r="J8" s="275"/>
      <c r="K8" s="275"/>
      <c r="L8" s="275"/>
      <c r="M8" s="275"/>
      <c r="N8" s="275"/>
      <c r="O8" s="275"/>
      <c r="P8" s="275"/>
      <c r="Q8" s="275"/>
      <c r="R8" s="275"/>
    </row>
    <row xmlns:x14ac="http://schemas.microsoft.com/office/spreadsheetml/2009/9/ac" r="9" ht="15" x14ac:dyDescent="0.2">
      <c r="A9" s="274"/>
      <c r="B9" s="274"/>
      <c r="C9" s="284" t="s">
        <v>323</v>
      </c>
      <c r="D9" s="275"/>
      <c r="E9" s="275"/>
      <c r="F9" s="275"/>
      <c r="G9" s="275"/>
      <c r="H9" s="275"/>
      <c r="I9" s="275"/>
      <c r="J9" s="275"/>
      <c r="K9" s="275"/>
      <c r="L9" s="275"/>
      <c r="M9" s="275"/>
      <c r="N9" s="275"/>
      <c r="O9" s="275"/>
      <c r="P9" s="275"/>
      <c r="Q9" s="275"/>
      <c r="R9" s="275"/>
    </row>
    <row xmlns:x14ac="http://schemas.microsoft.com/office/spreadsheetml/2009/9/ac" r="10" ht="15" x14ac:dyDescent="0.2">
      <c r="A10" s="274"/>
      <c r="B10" s="274"/>
      <c r="C10" s="282"/>
      <c r="D10" s="275"/>
      <c r="E10" s="275"/>
      <c r="F10" s="275"/>
      <c r="G10" s="275"/>
      <c r="H10" s="275"/>
      <c r="I10" s="275"/>
      <c r="J10" s="275"/>
      <c r="K10" s="275"/>
      <c r="L10" s="275"/>
      <c r="M10" s="275"/>
      <c r="N10" s="275"/>
      <c r="O10" s="275"/>
      <c r="P10" s="275"/>
      <c r="Q10" s="275"/>
      <c r="R10" s="275"/>
    </row>
    <row xmlns:x14ac="http://schemas.microsoft.com/office/spreadsheetml/2009/9/ac" r="11" ht="15.95" customHeight="true" x14ac:dyDescent="0.2">
      <c r="A11" s="274"/>
      <c r="C11" s="308" t="s">
        <v>32</v>
      </c>
      <c r="D11" s="285"/>
      <c r="E11" s="286"/>
      <c r="F11" s="285"/>
      <c r="G11" s="285"/>
      <c r="H11" s="275"/>
      <c r="I11" s="275"/>
      <c r="J11" s="275"/>
      <c r="K11" s="275"/>
      <c r="L11" s="275"/>
      <c r="M11" s="275"/>
      <c r="N11" s="275"/>
      <c r="O11" s="275"/>
      <c r="P11" s="275"/>
      <c r="Q11" s="275"/>
      <c r="R11" s="275"/>
    </row>
    <row xmlns:x14ac="http://schemas.microsoft.com/office/spreadsheetml/2009/9/ac" r="12" ht="9" customHeight="true" x14ac:dyDescent="0.2">
      <c r="A12" s="274"/>
      <c r="B12" s="275"/>
      <c r="C12" s="287"/>
      <c r="D12" s="285"/>
      <c r="E12" s="286"/>
      <c r="F12" s="285"/>
      <c r="G12" s="285"/>
      <c r="H12" s="275"/>
      <c r="I12" s="275"/>
      <c r="J12" s="275"/>
      <c r="K12" s="275"/>
      <c r="L12" s="275"/>
      <c r="M12" s="275"/>
      <c r="N12" s="275"/>
      <c r="O12" s="275"/>
      <c r="P12" s="275"/>
      <c r="Q12" s="275"/>
      <c r="R12" s="275"/>
    </row>
    <row xmlns:x14ac="http://schemas.microsoft.com/office/spreadsheetml/2009/9/ac" r="13" ht="24.95" customHeight="true" x14ac:dyDescent="0.25">
      <c r="A13" s="274"/>
      <c r="B13" s="275"/>
      <c r="C13" s="288" t="s">
        <v>130</v>
      </c>
      <c r="D13" s="285"/>
      <c r="E13" s="286"/>
      <c r="F13" s="285"/>
      <c r="G13" s="285"/>
      <c r="H13" s="275"/>
      <c r="I13" s="275"/>
      <c r="J13" s="275"/>
      <c r="K13" s="275"/>
      <c r="L13" s="275"/>
      <c r="M13" s="275"/>
      <c r="N13" s="275"/>
      <c r="O13" s="275"/>
      <c r="P13" s="275"/>
      <c r="Q13" s="275"/>
      <c r="R13" s="275"/>
    </row>
    <row xmlns:x14ac="http://schemas.microsoft.com/office/spreadsheetml/2009/9/ac" r="14" ht="21.95" customHeight="true" x14ac:dyDescent="0.2">
      <c r="A14" s="274"/>
      <c r="B14" s="289"/>
      <c r="C14" s="290" t="s">
        <v>137</v>
      </c>
      <c r="D14" s="285"/>
      <c r="E14" s="286"/>
      <c r="F14" s="285"/>
      <c r="G14" s="285"/>
      <c r="H14" s="275"/>
      <c r="I14" s="275"/>
      <c r="J14" s="275"/>
      <c r="K14" s="275"/>
      <c r="L14" s="275"/>
      <c r="M14" s="275"/>
      <c r="N14" s="275"/>
      <c r="O14" s="275"/>
      <c r="P14" s="275"/>
      <c r="Q14" s="275"/>
      <c r="R14" s="275"/>
    </row>
    <row xmlns:x14ac="http://schemas.microsoft.com/office/spreadsheetml/2009/9/ac" r="15" ht="15" x14ac:dyDescent="0.2">
      <c r="A15" s="274"/>
      <c r="B15" s="289"/>
      <c r="C15" s="291" t="s">
        <v>138</v>
      </c>
      <c r="D15" s="285"/>
      <c r="E15" s="286"/>
      <c r="F15" s="285"/>
      <c r="G15" s="285"/>
      <c r="H15" s="275"/>
      <c r="I15" s="275"/>
      <c r="J15" s="275"/>
      <c r="K15" s="275"/>
      <c r="L15" s="275"/>
      <c r="M15" s="275"/>
      <c r="N15" s="275"/>
      <c r="O15" s="275"/>
      <c r="P15" s="275"/>
      <c r="Q15" s="275"/>
      <c r="R15" s="275"/>
    </row>
    <row xmlns:x14ac="http://schemas.microsoft.com/office/spreadsheetml/2009/9/ac" r="16" ht="15" x14ac:dyDescent="0.2">
      <c r="A16" s="274"/>
      <c r="B16" s="289"/>
      <c r="C16" s="290" t="s">
        <v>315</v>
      </c>
      <c r="D16" s="285"/>
      <c r="E16" s="286"/>
      <c r="F16" s="285"/>
      <c r="G16" s="285"/>
      <c r="H16" s="275"/>
      <c r="I16" s="275"/>
      <c r="J16" s="275"/>
      <c r="K16" s="275"/>
      <c r="L16" s="275"/>
      <c r="M16" s="275"/>
      <c r="N16" s="275"/>
      <c r="O16" s="275"/>
      <c r="P16" s="275"/>
      <c r="Q16" s="275"/>
      <c r="R16" s="275"/>
    </row>
    <row xmlns:x14ac="http://schemas.microsoft.com/office/spreadsheetml/2009/9/ac" r="17" ht="26.1" customHeight="true" x14ac:dyDescent="0.2">
      <c r="A17" s="274"/>
      <c r="B17" s="286"/>
      <c r="C17" s="292"/>
      <c r="D17" s="285"/>
      <c r="E17" s="289"/>
      <c r="F17" s="285"/>
      <c r="G17" s="285"/>
      <c r="H17" s="275"/>
      <c r="I17" s="275"/>
      <c r="J17" s="275"/>
      <c r="K17" s="275"/>
      <c r="L17" s="275"/>
      <c r="M17" s="275"/>
      <c r="N17" s="275"/>
      <c r="O17" s="275"/>
      <c r="P17" s="275"/>
      <c r="Q17" s="275"/>
      <c r="R17" s="275"/>
    </row>
    <row xmlns:x14ac="http://schemas.microsoft.com/office/spreadsheetml/2009/9/ac" r="18" ht="15.75" x14ac:dyDescent="0.25">
      <c r="A18" s="274"/>
      <c r="B18" s="286"/>
      <c r="C18" s="293" t="s">
        <v>33</v>
      </c>
      <c r="D18" s="285"/>
      <c r="E18" s="294"/>
      <c r="F18" s="285"/>
      <c r="G18" s="285"/>
      <c r="H18" s="275"/>
      <c r="I18" s="275"/>
      <c r="J18" s="275"/>
      <c r="K18" s="275"/>
      <c r="L18" s="275"/>
      <c r="M18" s="275"/>
      <c r="N18" s="275"/>
      <c r="O18" s="275"/>
      <c r="P18" s="275"/>
      <c r="Q18" s="275"/>
      <c r="R18" s="275"/>
    </row>
    <row xmlns:x14ac="http://schemas.microsoft.com/office/spreadsheetml/2009/9/ac" r="19" ht="15" x14ac:dyDescent="0.2">
      <c r="A19" s="274"/>
      <c r="B19" s="286"/>
      <c r="C19" s="295" t="s">
        <v>131</v>
      </c>
      <c r="D19" s="285"/>
      <c r="E19" s="296"/>
      <c r="F19" s="285"/>
      <c r="G19" s="285"/>
      <c r="H19" s="275"/>
      <c r="I19" s="275"/>
      <c r="J19" s="275"/>
      <c r="K19" s="275"/>
      <c r="L19" s="275"/>
      <c r="M19" s="275"/>
      <c r="N19" s="275"/>
      <c r="O19" s="275"/>
      <c r="P19" s="275"/>
      <c r="Q19" s="275"/>
      <c r="R19" s="275"/>
    </row>
    <row xmlns:x14ac="http://schemas.microsoft.com/office/spreadsheetml/2009/9/ac" r="20" ht="15" x14ac:dyDescent="0.2">
      <c r="A20" s="274"/>
      <c r="B20" s="286"/>
      <c r="C20" s="364" t="s">
        <v>132</v>
      </c>
      <c r="D20" s="285"/>
      <c r="E20" s="297"/>
      <c r="F20" s="285"/>
      <c r="G20" s="285"/>
      <c r="H20" s="275"/>
      <c r="I20" s="275"/>
      <c r="J20" s="275"/>
      <c r="K20" s="275"/>
      <c r="L20" s="275"/>
      <c r="M20" s="275"/>
      <c r="N20" s="275"/>
      <c r="O20" s="275"/>
      <c r="P20" s="275"/>
      <c r="Q20" s="275"/>
      <c r="R20" s="275"/>
    </row>
    <row xmlns:x14ac="http://schemas.microsoft.com/office/spreadsheetml/2009/9/ac" r="21" ht="15" x14ac:dyDescent="0.2">
      <c r="A21" s="274"/>
      <c r="B21" s="286"/>
      <c r="C21" s="365" t="s">
        <v>133</v>
      </c>
      <c r="D21" s="285"/>
      <c r="E21" s="298"/>
      <c r="F21" s="285"/>
      <c r="G21" s="285"/>
      <c r="H21" s="275"/>
      <c r="I21" s="275"/>
      <c r="J21" s="275"/>
      <c r="K21" s="275"/>
      <c r="L21" s="275"/>
      <c r="M21" s="275"/>
      <c r="N21" s="275"/>
      <c r="O21" s="275"/>
      <c r="P21" s="275"/>
      <c r="Q21" s="275"/>
      <c r="R21" s="275"/>
    </row>
    <row xmlns:x14ac="http://schemas.microsoft.com/office/spreadsheetml/2009/9/ac" r="22" ht="15" x14ac:dyDescent="0.2">
      <c r="A22" s="274"/>
      <c r="B22" s="286"/>
      <c r="C22" s="366" t="s">
        <v>134</v>
      </c>
      <c r="D22" s="285"/>
      <c r="E22" s="285"/>
      <c r="F22" s="285"/>
      <c r="G22" s="285"/>
      <c r="H22" s="275"/>
      <c r="I22" s="275"/>
      <c r="J22" s="275"/>
      <c r="K22" s="275"/>
      <c r="L22" s="275"/>
      <c r="M22" s="275"/>
      <c r="N22" s="275"/>
      <c r="O22" s="275"/>
      <c r="P22" s="275"/>
      <c r="Q22" s="275"/>
      <c r="R22" s="275"/>
    </row>
    <row xmlns:x14ac="http://schemas.microsoft.com/office/spreadsheetml/2009/9/ac" r="23" ht="15" x14ac:dyDescent="0.2">
      <c r="A23" s="274"/>
      <c r="B23" s="286"/>
      <c r="C23" s="295" t="s">
        <v>135</v>
      </c>
      <c r="D23" s="285"/>
      <c r="E23" s="285"/>
      <c r="F23" s="285"/>
      <c r="G23" s="285"/>
      <c r="H23" s="275"/>
      <c r="I23" s="275"/>
      <c r="J23" s="275"/>
      <c r="K23" s="275"/>
      <c r="L23" s="275"/>
      <c r="M23" s="275"/>
      <c r="N23" s="275"/>
      <c r="O23" s="275"/>
      <c r="P23" s="275"/>
      <c r="Q23" s="275"/>
      <c r="R23" s="275"/>
    </row>
    <row xmlns:x14ac="http://schemas.microsoft.com/office/spreadsheetml/2009/9/ac" r="24" ht="15" x14ac:dyDescent="0.2">
      <c r="A24" s="274"/>
      <c r="B24" s="286"/>
      <c r="C24" s="299"/>
      <c r="D24" s="285"/>
      <c r="E24" s="285"/>
      <c r="F24" s="285"/>
      <c r="G24" s="285"/>
      <c r="H24" s="275"/>
      <c r="I24" s="275"/>
      <c r="J24" s="275"/>
      <c r="K24" s="275"/>
      <c r="L24" s="275"/>
      <c r="M24" s="275"/>
      <c r="N24" s="275"/>
      <c r="O24" s="275"/>
      <c r="P24" s="275"/>
      <c r="Q24" s="275"/>
      <c r="R24" s="275"/>
    </row>
    <row xmlns:x14ac="http://schemas.microsoft.com/office/spreadsheetml/2009/9/ac" r="25" ht="15.95" customHeight="true" x14ac:dyDescent="0.2">
      <c r="A25" s="300"/>
      <c r="B25" s="300"/>
      <c r="C25" s="301"/>
      <c r="D25" s="274"/>
      <c r="E25" s="275"/>
      <c r="F25" s="275"/>
      <c r="G25" s="275"/>
      <c r="H25" s="275"/>
      <c r="I25" s="275"/>
      <c r="J25" s="275"/>
      <c r="K25" s="275"/>
      <c r="L25" s="275"/>
      <c r="M25" s="275"/>
      <c r="N25" s="275"/>
      <c r="O25" s="275"/>
      <c r="P25" s="275"/>
      <c r="Q25" s="275"/>
      <c r="R25" s="275"/>
    </row>
    <row xmlns:x14ac="http://schemas.microsoft.com/office/spreadsheetml/2009/9/ac" r="26" ht="23.25" x14ac:dyDescent="0.2">
      <c r="A26" s="300"/>
      <c r="B26" s="300"/>
      <c r="C26" s="300"/>
      <c r="D26" s="274"/>
      <c r="E26" s="275"/>
      <c r="F26" s="275"/>
      <c r="G26" s="275"/>
      <c r="H26" s="275"/>
      <c r="I26" s="275"/>
      <c r="J26" s="275"/>
      <c r="K26" s="275"/>
      <c r="L26" s="275"/>
      <c r="M26" s="275"/>
      <c r="N26" s="275"/>
      <c r="O26" s="275"/>
      <c r="P26" s="275"/>
      <c r="Q26" s="275"/>
      <c r="R26" s="275"/>
    </row>
    <row xmlns:x14ac="http://schemas.microsoft.com/office/spreadsheetml/2009/9/ac" r="27" ht="15" x14ac:dyDescent="0.2">
      <c r="A27" s="302"/>
      <c r="B27" s="303"/>
      <c r="C27" s="304"/>
      <c r="D27" s="274"/>
      <c r="E27" s="275"/>
      <c r="F27" s="275"/>
      <c r="G27" s="275"/>
      <c r="H27" s="275"/>
      <c r="I27" s="275"/>
      <c r="J27" s="275"/>
      <c r="K27" s="275"/>
      <c r="L27" s="275"/>
      <c r="M27" s="275"/>
      <c r="N27" s="275"/>
      <c r="O27" s="275"/>
      <c r="P27" s="275"/>
      <c r="Q27" s="275"/>
      <c r="R27" s="275"/>
    </row>
    <row xmlns:x14ac="http://schemas.microsoft.com/office/spreadsheetml/2009/9/ac" r="28" ht="15" x14ac:dyDescent="0.2">
      <c r="A28" s="302"/>
      <c r="B28" s="303"/>
      <c r="C28" s="305"/>
      <c r="D28" s="274"/>
      <c r="E28" s="275"/>
      <c r="F28" s="275"/>
      <c r="G28" s="275"/>
      <c r="H28" s="275"/>
      <c r="I28" s="275"/>
      <c r="J28" s="275"/>
      <c r="K28" s="275"/>
      <c r="L28" s="275"/>
      <c r="M28" s="275"/>
      <c r="N28" s="275"/>
      <c r="O28" s="275"/>
      <c r="P28" s="275"/>
      <c r="Q28" s="275"/>
      <c r="R28" s="275"/>
    </row>
    <row xmlns:x14ac="http://schemas.microsoft.com/office/spreadsheetml/2009/9/ac" r="29" ht="15" x14ac:dyDescent="0.2">
      <c r="A29" s="302"/>
      <c r="B29" s="303"/>
      <c r="C29" s="306"/>
      <c r="D29" s="274"/>
      <c r="E29" s="275"/>
      <c r="F29" s="275"/>
      <c r="G29" s="275"/>
      <c r="H29" s="275"/>
      <c r="I29" s="275"/>
      <c r="J29" s="275"/>
      <c r="K29" s="275"/>
      <c r="L29" s="275"/>
      <c r="M29" s="275"/>
      <c r="N29" s="275"/>
      <c r="O29" s="275"/>
      <c r="P29" s="275"/>
      <c r="Q29" s="275"/>
      <c r="R29" s="275"/>
    </row>
    <row xmlns:x14ac="http://schemas.microsoft.com/office/spreadsheetml/2009/9/ac" r="30" ht="15" x14ac:dyDescent="0.2">
      <c r="A30" s="302"/>
      <c r="B30" s="303"/>
      <c r="C30" s="306"/>
      <c r="D30" s="274"/>
      <c r="E30" s="275"/>
      <c r="F30" s="275"/>
      <c r="G30" s="275"/>
      <c r="H30" s="275"/>
      <c r="I30" s="275"/>
      <c r="J30" s="275"/>
      <c r="K30" s="275"/>
      <c r="L30" s="275"/>
      <c r="M30" s="275"/>
      <c r="N30" s="275"/>
      <c r="O30" s="275"/>
      <c r="P30" s="275"/>
      <c r="Q30" s="275"/>
      <c r="R30" s="275"/>
    </row>
    <row xmlns:x14ac="http://schemas.microsoft.com/office/spreadsheetml/2009/9/ac" r="31" ht="15" x14ac:dyDescent="0.2">
      <c r="A31" s="302"/>
      <c r="B31" s="303"/>
      <c r="C31" s="306"/>
      <c r="D31" s="274"/>
      <c r="E31" s="275"/>
      <c r="F31" s="275"/>
      <c r="G31" s="275"/>
      <c r="H31" s="275"/>
      <c r="I31" s="275"/>
      <c r="J31" s="275"/>
      <c r="K31" s="275"/>
      <c r="L31" s="275"/>
      <c r="M31" s="275"/>
      <c r="N31" s="275"/>
      <c r="O31" s="275"/>
      <c r="P31" s="275"/>
      <c r="Q31" s="275"/>
      <c r="R31" s="275"/>
    </row>
    <row xmlns:x14ac="http://schemas.microsoft.com/office/spreadsheetml/2009/9/ac" r="32" ht="15" x14ac:dyDescent="0.2">
      <c r="A32" s="302"/>
      <c r="B32" s="303"/>
      <c r="C32" s="306"/>
      <c r="D32" s="274"/>
      <c r="E32" s="275"/>
      <c r="F32" s="275"/>
      <c r="G32" s="275"/>
      <c r="H32" s="275"/>
      <c r="I32" s="275"/>
      <c r="J32" s="275"/>
      <c r="K32" s="275"/>
      <c r="L32" s="275"/>
      <c r="M32" s="275"/>
      <c r="N32" s="275"/>
      <c r="O32" s="275"/>
      <c r="P32" s="275"/>
      <c r="Q32" s="275"/>
      <c r="R32" s="275"/>
    </row>
    <row xmlns:x14ac="http://schemas.microsoft.com/office/spreadsheetml/2009/9/ac" r="33" ht="15" x14ac:dyDescent="0.2">
      <c r="A33" s="302"/>
      <c r="B33" s="303"/>
      <c r="C33" s="306"/>
      <c r="D33" s="274"/>
      <c r="E33" s="275"/>
      <c r="F33" s="275"/>
      <c r="G33" s="275"/>
      <c r="H33" s="275"/>
      <c r="I33" s="275"/>
      <c r="J33" s="275"/>
      <c r="K33" s="275"/>
      <c r="L33" s="275"/>
      <c r="M33" s="275"/>
      <c r="N33" s="275"/>
      <c r="O33" s="275"/>
      <c r="P33" s="275"/>
      <c r="Q33" s="275"/>
      <c r="R33" s="275"/>
    </row>
    <row xmlns:x14ac="http://schemas.microsoft.com/office/spreadsheetml/2009/9/ac" r="34" ht="15" x14ac:dyDescent="0.2">
      <c r="A34" s="302"/>
      <c r="B34" s="303"/>
      <c r="D34" s="274"/>
      <c r="E34" s="275"/>
      <c r="F34" s="275"/>
      <c r="G34" s="275"/>
      <c r="H34" s="275"/>
      <c r="I34" s="275"/>
      <c r="J34" s="275"/>
      <c r="K34" s="275"/>
      <c r="L34" s="275"/>
      <c r="M34" s="275"/>
      <c r="N34" s="275"/>
      <c r="O34" s="275"/>
      <c r="P34" s="275"/>
      <c r="Q34" s="275"/>
      <c r="R34" s="275"/>
    </row>
    <row xmlns:x14ac="http://schemas.microsoft.com/office/spreadsheetml/2009/9/ac" r="35" ht="15" x14ac:dyDescent="0.2">
      <c r="A35" s="274"/>
      <c r="B35" s="274"/>
      <c r="C35" s="274"/>
      <c r="D35" s="274"/>
      <c r="E35" s="275"/>
      <c r="F35" s="275"/>
      <c r="G35" s="275"/>
      <c r="H35" s="275"/>
      <c r="I35" s="275"/>
      <c r="J35" s="275"/>
      <c r="K35" s="275"/>
      <c r="L35" s="275"/>
      <c r="M35" s="275"/>
      <c r="N35" s="275"/>
      <c r="O35" s="275"/>
      <c r="P35" s="275"/>
      <c r="Q35" s="275"/>
      <c r="R35" s="275"/>
    </row>
    <row xmlns:x14ac="http://schemas.microsoft.com/office/spreadsheetml/2009/9/ac" r="36" ht="15" x14ac:dyDescent="0.2">
      <c r="A36" s="274"/>
      <c r="B36" s="274"/>
      <c r="C36" s="274"/>
      <c r="D36" s="274"/>
      <c r="E36" s="275"/>
      <c r="F36" s="275"/>
      <c r="G36" s="275"/>
      <c r="H36" s="275"/>
      <c r="I36" s="275"/>
      <c r="J36" s="275"/>
      <c r="K36" s="275"/>
      <c r="L36" s="275"/>
      <c r="M36" s="275"/>
      <c r="N36" s="275"/>
      <c r="O36" s="275"/>
      <c r="P36" s="275"/>
      <c r="Q36" s="275"/>
      <c r="R36" s="275"/>
    </row>
    <row xmlns:x14ac="http://schemas.microsoft.com/office/spreadsheetml/2009/9/ac" r="37" ht="15" x14ac:dyDescent="0.2">
      <c r="A37" s="274"/>
      <c r="B37" s="274"/>
      <c r="C37" s="274"/>
      <c r="D37" s="274"/>
    </row>
    <row xmlns:x14ac="http://schemas.microsoft.com/office/spreadsheetml/2009/9/ac" r="38" ht="15" x14ac:dyDescent="0.2">
      <c r="A38" s="274"/>
      <c r="B38" s="274"/>
      <c r="C38" s="274"/>
      <c r="D38" s="274"/>
    </row>
    <row xmlns:x14ac="http://schemas.microsoft.com/office/spreadsheetml/2009/9/ac" r="39" ht="15" x14ac:dyDescent="0.2">
      <c r="A39" s="274"/>
      <c r="B39" s="274"/>
      <c r="C39" s="274"/>
      <c r="D39" s="274"/>
    </row>
    <row xmlns:x14ac="http://schemas.microsoft.com/office/spreadsheetml/2009/9/ac" r="40" ht="15" x14ac:dyDescent="0.2">
      <c r="A40" s="274"/>
      <c r="B40" s="274"/>
      <c r="C40" s="274"/>
      <c r="D40" s="274"/>
    </row>
    <row xmlns:x14ac="http://schemas.microsoft.com/office/spreadsheetml/2009/9/ac" r="46" x14ac:dyDescent="0.2">
      <c r="L46" s="307"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7" customWidth="true"/>
    <col min="3" max="3" width="29.75" customWidth="true"/>
    <col min="4" max="9" width="7.875" customWidth="true"/>
    <col min="10" max="11" width="1.125" customWidth="true"/>
    <col min="12" max="12" width="24.625" style="127" customWidth="true"/>
    <col min="13" max="13" width="29.75" customWidth="true"/>
    <col min="14" max="19" width="7.875" customWidth="true"/>
    <col min="20" max="21" width="1.125" customWidth="true"/>
    <col min="22" max="22" width="24.625" style="127" customWidth="true"/>
    <col min="23" max="23" width="29.75" customWidth="true"/>
    <col min="24" max="29" width="7.875" customWidth="true"/>
    <col min="30" max="31" width="1.125" customWidth="true"/>
    <col min="32" max="32" width="24.625" style="127" customWidth="true"/>
    <col min="33" max="33" width="29.75" customWidth="true"/>
    <col min="34" max="39" width="7.875" customWidth="true"/>
    <col min="40" max="41" width="1.125" customWidth="true"/>
    <col min="42" max="42" width="24.625" style="127" customWidth="true"/>
    <col min="43" max="43" width="29.75" customWidth="true"/>
    <col min="44" max="49" width="7.875" customWidth="true"/>
    <col min="50" max="51" width="1.125" customWidth="true"/>
    <col min="52" max="52" width="24.625" style="127" customWidth="true"/>
    <col min="53" max="53" width="29.75" style="127" customWidth="true"/>
    <col min="54" max="59" width="7.875" customWidth="true"/>
    <col min="60" max="61" width="1.125" customWidth="true"/>
    <col min="62" max="62" width="24.625" style="127" customWidth="true"/>
    <col min="63" max="63" width="29.75" customWidth="true"/>
    <col min="64" max="69" width="7.875" customWidth="true"/>
    <col min="70" max="71" width="1.125" customWidth="true"/>
    <col min="72" max="72" width="24.625" style="127" customWidth="true"/>
    <col min="73" max="73" width="29.75" customWidth="true"/>
    <col min="74" max="79" width="7.875" customWidth="true"/>
    <col min="80" max="81" width="1.125" customWidth="true"/>
    <col min="82" max="82" width="24.625" style="127" customWidth="true"/>
    <col min="83" max="83" width="29.75" customWidth="true"/>
    <col min="84" max="89" width="7.875" customWidth="true"/>
    <col min="90" max="91" width="1.125" customWidth="true"/>
    <col min="92" max="92" width="24.625" style="127" customWidth="true"/>
    <col min="93" max="93" width="29.75" customWidth="true"/>
    <col min="94" max="99" width="7.875" customWidth="true"/>
    <col min="100" max="101" width="1.125" customWidth="true"/>
    <col min="102" max="102" width="24.625" style="127" customWidth="true"/>
    <col min="103" max="103" width="29.75" customWidth="true"/>
    <col min="104" max="109" width="7.875" customWidth="true"/>
    <col min="110" max="111" width="1.125" customWidth="true"/>
    <col min="112" max="112" width="24.625" style="127" customWidth="true"/>
    <col min="113" max="113" width="29.75" customWidth="true"/>
    <col min="114" max="119" width="7.875" customWidth="true"/>
    <col min="120" max="121" width="1.125" customWidth="true"/>
    <col min="122" max="122" width="24.625" style="127" customWidth="true"/>
    <col min="123" max="123" width="29.75" customWidth="true"/>
    <col min="124" max="129" width="7.875" customWidth="true"/>
    <col min="130" max="131" width="1.125" customWidth="true"/>
    <col min="132" max="132" width="24.625" style="127" customWidth="true"/>
    <col min="133" max="133" width="29.75" customWidth="true"/>
    <col min="134" max="139" width="7.875" customWidth="true"/>
    <col min="140" max="141" width="1.125" customWidth="true"/>
    <col min="142" max="142" width="24.625" style="127" customWidth="true"/>
    <col min="143" max="143" width="29.75" customWidth="true"/>
    <col min="144" max="149" width="7.875" customWidth="true"/>
    <col min="150" max="151" width="1.125" customWidth="true"/>
    <col min="152" max="152" width="24.625" style="127" customWidth="true"/>
    <col min="153" max="153" width="29.75" customWidth="true"/>
    <col min="154" max="159" width="7.875" customWidth="true"/>
    <col min="160" max="161" width="1.125" customWidth="true"/>
    <col min="162" max="162" width="24.625" style="127" customWidth="true"/>
    <col min="163" max="163" width="29.75" customWidth="true"/>
    <col min="164" max="169" width="7.875" customWidth="true"/>
    <col min="170" max="171" width="1.125" customWidth="true"/>
    <col min="172" max="172" width="24.625" style="127" customWidth="true"/>
    <col min="173" max="173" width="29.75" customWidth="true"/>
    <col min="174" max="179" width="7.875" customWidth="true"/>
    <col min="180" max="181" width="1.125" customWidth="true"/>
    <col min="182" max="182" width="24.625" style="127" customWidth="true"/>
    <col min="183" max="183" width="29.75" customWidth="true"/>
    <col min="184" max="189" width="7.875" customWidth="true"/>
    <col min="190" max="191" width="1.125" customWidth="true"/>
    <col min="192" max="192" width="24.625" style="127" customWidth="true"/>
    <col min="193" max="193" width="29.75" customWidth="true"/>
    <col min="194" max="199" width="7.875" customWidth="true"/>
    <col min="200" max="201" width="1.125" customWidth="true"/>
    <col min="202" max="202" width="24.625" style="127" customWidth="true"/>
    <col min="203" max="203" width="29.75" customWidth="true"/>
    <col min="204" max="209" width="7.875" customWidth="true"/>
    <col min="210" max="211" width="1.125" customWidth="true"/>
    <col min="212" max="212" width="24.625" style="127" customWidth="true"/>
    <col min="213" max="213" width="29.75" customWidth="true"/>
    <col min="214" max="219" width="7.875" customWidth="true"/>
    <col min="220" max="221" width="1.125" customWidth="true"/>
    <col min="222" max="222" width="24.625" style="127" customWidth="true"/>
    <col min="223" max="223" width="29.75" customWidth="true"/>
    <col min="224" max="229" width="7.875" customWidth="true"/>
    <col min="230" max="231" width="1.125" customWidth="true"/>
    <col min="232" max="232" width="24.625" style="127" customWidth="true"/>
    <col min="233" max="233" width="29.75" customWidth="true"/>
    <col min="234" max="239" width="7.875" customWidth="true"/>
    <col min="240" max="241" width="1.125" customWidth="true"/>
  </cols>
  <sheetData>
    <row xmlns:x14ac="http://schemas.microsoft.com/office/spreadsheetml/2009/9/ac" r="1" s="312" customFormat="true" ht="30" customHeight="true" x14ac:dyDescent="0.25">
      <c r="B1" s="331" t="s">
        <v>31</v>
      </c>
      <c r="C1" s="553" t="s">
        <v>258</v>
      </c>
      <c r="D1" s="318" t="s">
        <v>143</v>
      </c>
      <c r="E1" s="318"/>
      <c r="F1" s="318"/>
      <c r="G1" s="318"/>
      <c r="H1" s="318"/>
      <c r="I1" s="329"/>
      <c r="J1" s="310"/>
      <c r="K1" s="310"/>
      <c r="L1" s="331" t="s">
        <v>31</v>
      </c>
      <c r="M1" s="553" t="s">
        <v>259</v>
      </c>
      <c r="N1" s="318" t="s">
        <v>143</v>
      </c>
      <c r="O1" s="318"/>
      <c r="P1" s="318"/>
      <c r="Q1" s="318"/>
      <c r="R1" s="318"/>
      <c r="S1" s="329"/>
      <c r="T1" s="310"/>
      <c r="U1" s="310"/>
      <c r="V1" s="331" t="s">
        <v>31</v>
      </c>
      <c r="W1" s="553" t="s">
        <v>260</v>
      </c>
      <c r="X1" s="318" t="s">
        <v>143</v>
      </c>
      <c r="Y1" s="318"/>
      <c r="Z1" s="318"/>
      <c r="AA1" s="318"/>
      <c r="AB1" s="318"/>
      <c r="AC1" s="329"/>
      <c r="AD1" s="310"/>
      <c r="AE1" s="310"/>
      <c r="AF1" s="331" t="s">
        <v>31</v>
      </c>
      <c r="AG1" s="553" t="s">
        <v>261</v>
      </c>
      <c r="AH1" s="318" t="s">
        <v>143</v>
      </c>
      <c r="AI1" s="318"/>
      <c r="AJ1" s="318"/>
      <c r="AK1" s="318"/>
      <c r="AL1" s="318"/>
      <c r="AM1" s="329"/>
      <c r="AN1" s="310"/>
      <c r="AO1" s="310"/>
      <c r="AP1" s="331" t="s">
        <v>31</v>
      </c>
      <c r="AQ1" s="553" t="s">
        <v>262</v>
      </c>
      <c r="AR1" s="318" t="s">
        <v>143</v>
      </c>
      <c r="AS1" s="318"/>
      <c r="AT1" s="318"/>
      <c r="AU1" s="318"/>
      <c r="AV1" s="318"/>
      <c r="AW1" s="329"/>
      <c r="AX1" s="310"/>
      <c r="AY1" s="310"/>
      <c r="AZ1" s="331" t="s">
        <v>31</v>
      </c>
      <c r="BA1" s="553" t="s">
        <v>262</v>
      </c>
      <c r="BB1" s="318" t="s">
        <v>143</v>
      </c>
      <c r="BC1" s="318"/>
      <c r="BD1" s="318"/>
      <c r="BE1" s="318"/>
      <c r="BF1" s="318"/>
      <c r="BG1" s="329"/>
      <c r="BH1" s="310"/>
      <c r="BI1" s="310"/>
      <c r="BJ1" s="331" t="s">
        <v>31</v>
      </c>
      <c r="BK1" s="553" t="s">
        <v>263</v>
      </c>
      <c r="BL1" s="318" t="s">
        <v>143</v>
      </c>
      <c r="BM1" s="318"/>
      <c r="BN1" s="318"/>
      <c r="BO1" s="318"/>
      <c r="BP1" s="318"/>
      <c r="BQ1" s="329"/>
      <c r="BR1" s="310"/>
      <c r="BS1" s="310"/>
      <c r="BT1" s="331" t="s">
        <v>31</v>
      </c>
      <c r="BU1" s="553" t="s">
        <v>263</v>
      </c>
      <c r="BV1" s="318" t="s">
        <v>143</v>
      </c>
      <c r="BW1" s="318"/>
      <c r="BX1" s="318"/>
      <c r="BY1" s="318"/>
      <c r="BZ1" s="318"/>
      <c r="CA1" s="329"/>
      <c r="CB1" s="310"/>
      <c r="CC1" s="310"/>
      <c r="CD1" s="331" t="s">
        <v>31</v>
      </c>
      <c r="CE1" s="553" t="s">
        <v>264</v>
      </c>
      <c r="CF1" s="318" t="s">
        <v>143</v>
      </c>
      <c r="CG1" s="318"/>
      <c r="CH1" s="318"/>
      <c r="CI1" s="318"/>
      <c r="CJ1" s="318"/>
      <c r="CK1" s="329"/>
      <c r="CL1" s="310"/>
      <c r="CM1" s="310"/>
      <c r="CN1" s="331" t="s">
        <v>31</v>
      </c>
      <c r="CO1" s="553">
        <v>2019</v>
      </c>
      <c r="CP1" s="318" t="s">
        <v>143</v>
      </c>
      <c r="CQ1" s="318"/>
      <c r="CR1" s="318"/>
      <c r="CS1" s="318"/>
      <c r="CT1" s="318"/>
      <c r="CU1" s="329"/>
      <c r="CV1" s="310"/>
      <c r="CW1" s="310"/>
      <c r="CX1" s="331" t="s">
        <v>31</v>
      </c>
      <c r="CY1" s="553">
        <v>2022</v>
      </c>
      <c r="CZ1" s="318" t="s">
        <v>143</v>
      </c>
      <c r="DA1" s="318"/>
      <c r="DB1" s="318"/>
      <c r="DC1" s="318"/>
      <c r="DD1" s="318"/>
      <c r="DE1" s="329"/>
      <c r="DF1" s="310"/>
      <c r="DG1" s="310"/>
    </row>
    <row xmlns:x14ac="http://schemas.microsoft.com/office/spreadsheetml/2009/9/ac" r="2" s="312" customFormat="true" ht="30" customHeight="true" x14ac:dyDescent="0.25">
      <c r="A2" s="567" t="s">
        <v>314</v>
      </c>
      <c r="B2" s="319" t="s">
        <v>249</v>
      </c>
      <c r="C2" s="272" t="s">
        <v>185</v>
      </c>
      <c r="D2" s="272" t="s">
        <v>144</v>
      </c>
      <c r="E2" s="320"/>
      <c r="F2" s="320"/>
      <c r="G2" s="320"/>
      <c r="H2" s="320"/>
      <c r="I2" s="330"/>
      <c r="J2" s="313" t="s">
        <v>265</v>
      </c>
      <c r="K2" s="313"/>
      <c r="L2" s="319" t="s">
        <v>250</v>
      </c>
      <c r="M2" s="272" t="s">
        <v>185</v>
      </c>
      <c r="N2" s="272" t="s">
        <v>145</v>
      </c>
      <c r="O2" s="320"/>
      <c r="P2" s="320"/>
      <c r="Q2" s="320"/>
      <c r="R2" s="320"/>
      <c r="S2" s="330"/>
      <c r="T2" s="313" t="s">
        <v>265</v>
      </c>
      <c r="U2" s="313"/>
      <c r="V2" s="319" t="s">
        <v>251</v>
      </c>
      <c r="W2" s="272" t="s">
        <v>149</v>
      </c>
      <c r="X2" s="272" t="s">
        <v>146</v>
      </c>
      <c r="Y2" s="320"/>
      <c r="Z2" s="320"/>
      <c r="AA2" s="320"/>
      <c r="AB2" s="320"/>
      <c r="AC2" s="330"/>
      <c r="AD2" s="313" t="s">
        <v>265</v>
      </c>
      <c r="AE2" s="313"/>
      <c r="AF2" s="319" t="s">
        <v>252</v>
      </c>
      <c r="AG2" s="272" t="s">
        <v>185</v>
      </c>
      <c r="AH2" s="272" t="s">
        <v>147</v>
      </c>
      <c r="AI2" s="320"/>
      <c r="AJ2" s="320"/>
      <c r="AK2" s="320"/>
      <c r="AL2" s="320"/>
      <c r="AM2" s="330"/>
      <c r="AN2" s="313" t="s">
        <v>265</v>
      </c>
      <c r="AO2" s="313"/>
      <c r="AP2" s="319" t="s">
        <v>253</v>
      </c>
      <c r="AQ2" s="272" t="s">
        <v>185</v>
      </c>
      <c r="AR2" s="272" t="s">
        <v>148</v>
      </c>
      <c r="AS2" s="320"/>
      <c r="AT2" s="320"/>
      <c r="AU2" s="320"/>
      <c r="AV2" s="320"/>
      <c r="AW2" s="330"/>
      <c r="AX2" s="313" t="s">
        <v>265</v>
      </c>
      <c r="AY2" s="313"/>
      <c r="AZ2" s="319" t="s">
        <v>254</v>
      </c>
      <c r="BA2" s="272" t="s">
        <v>224</v>
      </c>
      <c r="BB2" s="272" t="s">
        <v>236</v>
      </c>
      <c r="BC2" s="320"/>
      <c r="BD2" s="320"/>
      <c r="BE2" s="320"/>
      <c r="BF2" s="320"/>
      <c r="BG2" s="330"/>
      <c r="BH2" s="313" t="s">
        <v>265</v>
      </c>
      <c r="BI2" s="313"/>
      <c r="BJ2" s="319" t="s">
        <v>255</v>
      </c>
      <c r="BK2" s="272" t="s">
        <v>212</v>
      </c>
      <c r="BL2" s="272" t="s">
        <v>211</v>
      </c>
      <c r="BM2" s="320"/>
      <c r="BN2" s="320"/>
      <c r="BO2" s="320"/>
      <c r="BP2" s="320"/>
      <c r="BQ2" s="330"/>
      <c r="BR2" s="313" t="s">
        <v>265</v>
      </c>
      <c r="BS2" s="313"/>
      <c r="BT2" s="319" t="s">
        <v>256</v>
      </c>
      <c r="BU2" s="272" t="s">
        <v>224</v>
      </c>
      <c r="BV2" s="272" t="s">
        <v>236</v>
      </c>
      <c r="BW2" s="320"/>
      <c r="BX2" s="320"/>
      <c r="BY2" s="320"/>
      <c r="BZ2" s="320"/>
      <c r="CA2" s="330"/>
      <c r="CB2" s="313" t="s">
        <v>265</v>
      </c>
      <c r="CC2" s="313"/>
      <c r="CD2" s="319" t="s">
        <v>257</v>
      </c>
      <c r="CE2" s="272" t="s">
        <v>224</v>
      </c>
      <c r="CF2" s="272" t="s">
        <v>236</v>
      </c>
      <c r="CG2" s="320"/>
      <c r="CH2" s="320"/>
      <c r="CI2" s="320"/>
      <c r="CJ2" s="320"/>
      <c r="CK2" s="330"/>
      <c r="CL2" s="313" t="s">
        <v>265</v>
      </c>
      <c r="CM2" s="313"/>
      <c r="CN2" s="319" t="s">
        <v>310</v>
      </c>
      <c r="CO2" s="272" t="s">
        <v>224</v>
      </c>
      <c r="CP2" s="272" t="s">
        <v>236</v>
      </c>
      <c r="CQ2" s="320"/>
      <c r="CR2" s="320"/>
      <c r="CS2" s="320"/>
      <c r="CT2" s="320"/>
      <c r="CU2" s="330"/>
      <c r="CV2" s="313" t="s">
        <v>265</v>
      </c>
      <c r="CW2" s="313"/>
      <c r="CX2" s="319" t="s">
        <v>319</v>
      </c>
      <c r="CY2" s="272" t="s">
        <v>212</v>
      </c>
      <c r="CZ2" s="272" t="s">
        <v>320</v>
      </c>
      <c r="DA2" s="320"/>
      <c r="DB2" s="320"/>
      <c r="DC2" s="320"/>
      <c r="DD2" s="320"/>
      <c r="DE2" s="330"/>
      <c r="DF2" s="313" t="s">
        <v>265</v>
      </c>
      <c r="DG2" s="313"/>
    </row>
    <row xmlns:x14ac="http://schemas.microsoft.com/office/spreadsheetml/2009/9/ac" r="3" s="252" customFormat="true" ht="18" customHeight="true" x14ac:dyDescent="0.25">
      <c r="A3" s="567"/>
      <c r="B3" s="360" t="s">
        <v>177</v>
      </c>
      <c r="C3" s="361" t="s">
        <v>54</v>
      </c>
      <c r="D3" s="362" t="s">
        <v>7</v>
      </c>
      <c r="E3" s="362" t="s">
        <v>1</v>
      </c>
      <c r="F3" s="362" t="s">
        <v>2</v>
      </c>
      <c r="G3" s="362" t="s">
        <v>16</v>
      </c>
      <c r="H3" s="362" t="s">
        <v>17</v>
      </c>
      <c r="I3" s="363" t="s">
        <v>18</v>
      </c>
      <c r="J3" s="250"/>
      <c r="K3" s="250"/>
      <c r="L3" s="360" t="s">
        <v>177</v>
      </c>
      <c r="M3" s="361" t="s">
        <v>54</v>
      </c>
      <c r="N3" s="362" t="s">
        <v>7</v>
      </c>
      <c r="O3" s="362" t="s">
        <v>1</v>
      </c>
      <c r="P3" s="362" t="s">
        <v>2</v>
      </c>
      <c r="Q3" s="362" t="s">
        <v>16</v>
      </c>
      <c r="R3" s="362" t="s">
        <v>17</v>
      </c>
      <c r="S3" s="363" t="s">
        <v>18</v>
      </c>
      <c r="T3" s="250"/>
      <c r="U3" s="250"/>
      <c r="V3" s="360" t="s">
        <v>177</v>
      </c>
      <c r="W3" s="361" t="s">
        <v>54</v>
      </c>
      <c r="X3" s="362" t="s">
        <v>7</v>
      </c>
      <c r="Y3" s="362" t="s">
        <v>1</v>
      </c>
      <c r="Z3" s="362" t="s">
        <v>2</v>
      </c>
      <c r="AA3" s="362" t="s">
        <v>16</v>
      </c>
      <c r="AB3" s="362" t="s">
        <v>17</v>
      </c>
      <c r="AC3" s="363" t="s">
        <v>18</v>
      </c>
      <c r="AD3" s="250"/>
      <c r="AE3" s="250"/>
      <c r="AF3" s="360" t="s">
        <v>177</v>
      </c>
      <c r="AG3" s="361" t="s">
        <v>54</v>
      </c>
      <c r="AH3" s="362" t="s">
        <v>7</v>
      </c>
      <c r="AI3" s="362" t="s">
        <v>1</v>
      </c>
      <c r="AJ3" s="362" t="s">
        <v>2</v>
      </c>
      <c r="AK3" s="362" t="s">
        <v>16</v>
      </c>
      <c r="AL3" s="362" t="s">
        <v>17</v>
      </c>
      <c r="AM3" s="363" t="s">
        <v>18</v>
      </c>
      <c r="AN3" s="250"/>
      <c r="AO3" s="250"/>
      <c r="AP3" s="360" t="s">
        <v>177</v>
      </c>
      <c r="AQ3" s="361" t="s">
        <v>54</v>
      </c>
      <c r="AR3" s="362" t="s">
        <v>7</v>
      </c>
      <c r="AS3" s="362" t="s">
        <v>1</v>
      </c>
      <c r="AT3" s="362" t="s">
        <v>2</v>
      </c>
      <c r="AU3" s="362" t="s">
        <v>16</v>
      </c>
      <c r="AV3" s="362" t="s">
        <v>17</v>
      </c>
      <c r="AW3" s="363" t="s">
        <v>18</v>
      </c>
      <c r="AX3" s="250"/>
      <c r="AY3" s="250"/>
      <c r="AZ3" s="360" t="s">
        <v>177</v>
      </c>
      <c r="BA3" s="361" t="s">
        <v>54</v>
      </c>
      <c r="BB3" s="362" t="s">
        <v>7</v>
      </c>
      <c r="BC3" s="362" t="s">
        <v>1</v>
      </c>
      <c r="BD3" s="362" t="s">
        <v>2</v>
      </c>
      <c r="BE3" s="362" t="s">
        <v>16</v>
      </c>
      <c r="BF3" s="362" t="s">
        <v>17</v>
      </c>
      <c r="BG3" s="363" t="s">
        <v>18</v>
      </c>
      <c r="BH3" s="250"/>
      <c r="BI3" s="250"/>
      <c r="BJ3" s="360" t="s">
        <v>177</v>
      </c>
      <c r="BK3" s="361" t="s">
        <v>54</v>
      </c>
      <c r="BL3" s="362" t="s">
        <v>7</v>
      </c>
      <c r="BM3" s="362" t="s">
        <v>1</v>
      </c>
      <c r="BN3" s="362" t="s">
        <v>2</v>
      </c>
      <c r="BO3" s="362" t="s">
        <v>16</v>
      </c>
      <c r="BP3" s="362" t="s">
        <v>17</v>
      </c>
      <c r="BQ3" s="363" t="s">
        <v>18</v>
      </c>
      <c r="BR3" s="250"/>
      <c r="BS3" s="250"/>
      <c r="BT3" s="360" t="s">
        <v>177</v>
      </c>
      <c r="BU3" s="361" t="s">
        <v>54</v>
      </c>
      <c r="BV3" s="362" t="s">
        <v>7</v>
      </c>
      <c r="BW3" s="362" t="s">
        <v>1</v>
      </c>
      <c r="BX3" s="362" t="s">
        <v>2</v>
      </c>
      <c r="BY3" s="362" t="s">
        <v>16</v>
      </c>
      <c r="BZ3" s="362" t="s">
        <v>17</v>
      </c>
      <c r="CA3" s="363" t="s">
        <v>18</v>
      </c>
      <c r="CB3" s="250"/>
      <c r="CC3" s="250"/>
      <c r="CD3" s="360" t="s">
        <v>177</v>
      </c>
      <c r="CE3" s="361" t="s">
        <v>54</v>
      </c>
      <c r="CF3" s="362" t="s">
        <v>7</v>
      </c>
      <c r="CG3" s="362" t="s">
        <v>1</v>
      </c>
      <c r="CH3" s="362" t="s">
        <v>2</v>
      </c>
      <c r="CI3" s="362" t="s">
        <v>16</v>
      </c>
      <c r="CJ3" s="362" t="s">
        <v>17</v>
      </c>
      <c r="CK3" s="363" t="s">
        <v>18</v>
      </c>
      <c r="CL3" s="250"/>
      <c r="CM3" s="250"/>
      <c r="CN3" s="360" t="s">
        <v>177</v>
      </c>
      <c r="CO3" s="361" t="s">
        <v>54</v>
      </c>
      <c r="CP3" s="362" t="s">
        <v>7</v>
      </c>
      <c r="CQ3" s="362" t="s">
        <v>1</v>
      </c>
      <c r="CR3" s="362" t="s">
        <v>2</v>
      </c>
      <c r="CS3" s="362" t="s">
        <v>16</v>
      </c>
      <c r="CT3" s="362" t="s">
        <v>17</v>
      </c>
      <c r="CU3" s="363" t="s">
        <v>18</v>
      </c>
      <c r="CV3" s="250"/>
      <c r="CW3" s="250"/>
      <c r="CX3" s="360" t="s">
        <v>177</v>
      </c>
      <c r="CY3" s="361" t="s">
        <v>54</v>
      </c>
      <c r="CZ3" s="362" t="s">
        <v>7</v>
      </c>
      <c r="DA3" s="362" t="s">
        <v>1</v>
      </c>
      <c r="DB3" s="362" t="s">
        <v>2</v>
      </c>
      <c r="DC3" s="362" t="s">
        <v>16</v>
      </c>
      <c r="DD3" s="362" t="s">
        <v>17</v>
      </c>
      <c r="DE3" s="363" t="s">
        <v>18</v>
      </c>
      <c r="DF3" s="250"/>
      <c r="DG3" s="250"/>
      <c r="DH3" s="251"/>
      <c r="DR3" s="251"/>
      <c r="EB3" s="251"/>
      <c r="EL3" s="251"/>
      <c r="EV3" s="251"/>
      <c r="FF3" s="251"/>
      <c r="FP3" s="251"/>
      <c r="FZ3" s="251"/>
      <c r="GJ3" s="251"/>
      <c r="GT3" s="251"/>
      <c r="HD3" s="251"/>
      <c r="HN3" s="251"/>
      <c r="HX3" s="251"/>
    </row>
    <row xmlns:x14ac="http://schemas.microsoft.com/office/spreadsheetml/2009/9/ac" r="4" s="4" customFormat="true" x14ac:dyDescent="0.25">
      <c r="A4" s="386" t="str">
        <f>IF(ISBLANK('Data Summary'!A6),"",'Data Summary'!A6)</f>
        <v>AFG_2010_EMIS</v>
      </c>
      <c r="B4" s="132"/>
      <c r="C4" s="95" t="s">
        <v>3</v>
      </c>
      <c r="D4" s="7"/>
      <c r="E4" s="7"/>
      <c r="F4" s="7"/>
      <c r="G4" s="7"/>
      <c r="H4" s="7"/>
      <c r="I4" s="26"/>
      <c r="J4" s="24"/>
      <c r="K4" s="24"/>
      <c r="L4" s="132"/>
      <c r="M4" s="95" t="s">
        <v>3</v>
      </c>
      <c r="N4" s="7"/>
      <c r="O4" s="7"/>
      <c r="P4" s="7"/>
      <c r="Q4" s="7"/>
      <c r="R4" s="7"/>
      <c r="S4" s="26"/>
      <c r="T4" s="24"/>
      <c r="U4" s="24"/>
      <c r="V4" s="132"/>
      <c r="W4" s="95" t="s">
        <v>3</v>
      </c>
      <c r="X4" s="7"/>
      <c r="Y4" s="7"/>
      <c r="Z4" s="7"/>
      <c r="AA4" s="7"/>
      <c r="AB4" s="7"/>
      <c r="AC4" s="26"/>
      <c r="AD4" s="24"/>
      <c r="AE4" s="24"/>
      <c r="AF4" s="132"/>
      <c r="AG4" s="95" t="s">
        <v>3</v>
      </c>
      <c r="AH4" s="7"/>
      <c r="AI4" s="7"/>
      <c r="AJ4" s="7"/>
      <c r="AK4" s="7"/>
      <c r="AL4" s="7"/>
      <c r="AM4" s="26"/>
      <c r="AN4" s="24"/>
      <c r="AO4" s="24"/>
      <c r="AP4" s="132"/>
      <c r="AQ4" s="95" t="s">
        <v>3</v>
      </c>
      <c r="AR4" s="7"/>
      <c r="AS4" s="7"/>
      <c r="AT4" s="7"/>
      <c r="AU4" s="7"/>
      <c r="AV4" s="7"/>
      <c r="AW4" s="26"/>
      <c r="AX4" s="24"/>
      <c r="AY4" s="24"/>
      <c r="AZ4" s="120"/>
      <c r="BA4" s="95" t="s">
        <v>3</v>
      </c>
      <c r="BB4" s="7"/>
      <c r="BC4" s="7"/>
      <c r="BD4" s="7"/>
      <c r="BE4" s="7"/>
      <c r="BF4" s="7"/>
      <c r="BG4" s="26"/>
      <c r="BH4" s="24"/>
      <c r="BI4" s="24"/>
      <c r="BJ4" s="120"/>
      <c r="BK4" s="95" t="s">
        <v>3</v>
      </c>
      <c r="BL4" s="7">
        <v>5</v>
      </c>
      <c r="BM4" s="7">
        <v>3.8461500000000002</v>
      </c>
      <c r="BN4" s="7">
        <v>6.25</v>
      </c>
      <c r="BO4" s="7"/>
      <c r="BP4" s="7">
        <v>5</v>
      </c>
      <c r="BQ4" s="26"/>
      <c r="BR4" s="24"/>
      <c r="BS4" s="24"/>
      <c r="BT4" s="120"/>
      <c r="BU4" s="95" t="s">
        <v>3</v>
      </c>
      <c r="BV4" s="7"/>
      <c r="BW4" s="7"/>
      <c r="BX4" s="7"/>
      <c r="BY4" s="7"/>
      <c r="BZ4" s="7"/>
      <c r="CA4" s="26"/>
      <c r="CB4" s="24"/>
      <c r="CC4" s="24"/>
      <c r="CD4" s="120"/>
      <c r="CE4" s="95" t="s">
        <v>3</v>
      </c>
      <c r="CF4" s="7"/>
      <c r="CG4" s="7"/>
      <c r="CH4" s="7"/>
      <c r="CI4" s="7"/>
      <c r="CJ4" s="7"/>
      <c r="CK4" s="26"/>
      <c r="CL4" s="24"/>
      <c r="CM4" s="24"/>
      <c r="CN4" s="120"/>
      <c r="CO4" s="95" t="s">
        <v>3</v>
      </c>
      <c r="CP4" s="7"/>
      <c r="CQ4" s="7"/>
      <c r="CR4" s="7"/>
      <c r="CS4" s="7"/>
      <c r="CT4" s="7"/>
      <c r="CU4" s="26"/>
      <c r="CV4" s="24"/>
      <c r="CW4" s="24"/>
      <c r="CX4" s="120"/>
      <c r="CY4" s="95" t="s">
        <v>3</v>
      </c>
      <c r="CZ4" s="7">
        <v>57.711469999999998</v>
      </c>
      <c r="DA4" s="7">
        <v>45.565339999999999</v>
      </c>
      <c r="DB4" s="7">
        <v>62.173769999999998</v>
      </c>
      <c r="DC4" s="7"/>
      <c r="DD4" s="7"/>
      <c r="DE4" s="26"/>
      <c r="DF4" s="24"/>
      <c r="DG4" s="24"/>
      <c r="DH4" s="128"/>
      <c r="DR4" s="128"/>
      <c r="EB4" s="128"/>
      <c r="EL4" s="128"/>
      <c r="EV4" s="128"/>
      <c r="FF4" s="128"/>
      <c r="FP4" s="128"/>
      <c r="FZ4" s="128"/>
      <c r="GJ4" s="128"/>
      <c r="GT4" s="128"/>
      <c r="HD4" s="128"/>
      <c r="HN4" s="128"/>
      <c r="HX4" s="128"/>
    </row>
    <row xmlns:x14ac="http://schemas.microsoft.com/office/spreadsheetml/2009/9/ac" r="5" s="4" customFormat="true" x14ac:dyDescent="0.25">
      <c r="A5" s="386" t="str">
        <f ca="true">IF(ISBLANK('Data Summary'!A7),"",'Data Summary'!A7)</f>
        <v>AFG_2012_EMIS</v>
      </c>
      <c r="B5" s="132"/>
      <c r="C5" s="95" t="s">
        <v>25</v>
      </c>
      <c r="D5" s="7"/>
      <c r="E5" s="7"/>
      <c r="F5" s="7"/>
      <c r="G5" s="7"/>
      <c r="H5" s="7"/>
      <c r="I5" s="26"/>
      <c r="J5" s="24"/>
      <c r="K5" s="24"/>
      <c r="L5" s="132"/>
      <c r="M5" s="95" t="s">
        <v>25</v>
      </c>
      <c r="N5" s="7"/>
      <c r="O5" s="7"/>
      <c r="P5" s="7"/>
      <c r="Q5" s="7"/>
      <c r="R5" s="7"/>
      <c r="S5" s="26"/>
      <c r="T5" s="24"/>
      <c r="U5" s="24"/>
      <c r="V5" s="132"/>
      <c r="W5" s="95" t="s">
        <v>25</v>
      </c>
      <c r="X5" s="7"/>
      <c r="Y5" s="7"/>
      <c r="Z5" s="7"/>
      <c r="AA5" s="7"/>
      <c r="AB5" s="7"/>
      <c r="AC5" s="26"/>
      <c r="AD5" s="24"/>
      <c r="AE5" s="24"/>
      <c r="AF5" s="132"/>
      <c r="AG5" s="95" t="s">
        <v>25</v>
      </c>
      <c r="AH5" s="7"/>
      <c r="AI5" s="7"/>
      <c r="AJ5" s="7"/>
      <c r="AK5" s="7"/>
      <c r="AL5" s="7"/>
      <c r="AM5" s="26"/>
      <c r="AN5" s="24"/>
      <c r="AO5" s="24"/>
      <c r="AP5" s="132"/>
      <c r="AQ5" s="95" t="s">
        <v>25</v>
      </c>
      <c r="AR5" s="7"/>
      <c r="AS5" s="7"/>
      <c r="AT5" s="7"/>
      <c r="AU5" s="7"/>
      <c r="AV5" s="7"/>
      <c r="AW5" s="26"/>
      <c r="AX5" s="24"/>
      <c r="AY5" s="24"/>
      <c r="AZ5" s="120"/>
      <c r="BA5" s="95" t="s">
        <v>25</v>
      </c>
      <c r="BB5" s="7"/>
      <c r="BC5" s="7"/>
      <c r="BD5" s="7"/>
      <c r="BE5" s="7"/>
      <c r="BF5" s="7"/>
      <c r="BG5" s="26"/>
      <c r="BH5" s="24"/>
      <c r="BI5" s="24"/>
      <c r="BJ5" s="120"/>
      <c r="BK5" s="95" t="s">
        <v>25</v>
      </c>
      <c r="BL5" s="7">
        <f>100-BL4</f>
        <v>95</v>
      </c>
      <c r="BM5" s="7">
        <f t="shared" ref="BM5" si="0">100-BM4</f>
        <v>96.153850000000006</v>
      </c>
      <c r="BN5" s="7">
        <f t="shared" ref="BN5" si="1">100-BN4</f>
        <v>93.75</v>
      </c>
      <c r="BO5" s="7"/>
      <c r="BP5" s="7">
        <f t="shared" ref="BP5" si="2">100-BP4</f>
        <v>95</v>
      </c>
      <c r="BQ5" s="26"/>
      <c r="BR5" s="24"/>
      <c r="BS5" s="24"/>
      <c r="BT5" s="120"/>
      <c r="BU5" s="95" t="s">
        <v>25</v>
      </c>
      <c r="BV5" s="7"/>
      <c r="BW5" s="7"/>
      <c r="BX5" s="7"/>
      <c r="BY5" s="7"/>
      <c r="BZ5" s="7"/>
      <c r="CA5" s="26"/>
      <c r="CB5" s="24"/>
      <c r="CC5" s="24"/>
      <c r="CD5" s="120"/>
      <c r="CE5" s="95" t="s">
        <v>25</v>
      </c>
      <c r="CF5" s="7"/>
      <c r="CG5" s="7"/>
      <c r="CH5" s="7"/>
      <c r="CI5" s="7"/>
      <c r="CJ5" s="7"/>
      <c r="CK5" s="26"/>
      <c r="CL5" s="24"/>
      <c r="CM5" s="24"/>
      <c r="CN5" s="120"/>
      <c r="CO5" s="95" t="s">
        <v>25</v>
      </c>
      <c r="CP5" s="7"/>
      <c r="CQ5" s="7"/>
      <c r="CR5" s="7"/>
      <c r="CS5" s="7"/>
      <c r="CT5" s="7"/>
      <c r="CU5" s="26"/>
      <c r="CV5" s="24"/>
      <c r="CW5" s="24"/>
      <c r="CX5" s="120"/>
      <c r="CY5" s="95" t="s">
        <v>25</v>
      </c>
      <c r="CZ5" s="7">
        <v>42.288530000000002</v>
      </c>
      <c r="DA5" s="7">
        <v>54.434660000000001</v>
      </c>
      <c r="DB5" s="7">
        <v>37.826230000000002</v>
      </c>
      <c r="DC5" s="7"/>
      <c r="DD5" s="7"/>
      <c r="DE5" s="26"/>
      <c r="DF5" s="24"/>
      <c r="DG5" s="24"/>
      <c r="DH5" s="128"/>
      <c r="DR5" s="128"/>
      <c r="EB5" s="128"/>
      <c r="EL5" s="128"/>
      <c r="EV5" s="128"/>
      <c r="FF5" s="128"/>
      <c r="FP5" s="128"/>
      <c r="FZ5" s="128"/>
      <c r="GJ5" s="128"/>
      <c r="GT5" s="128"/>
      <c r="HD5" s="128"/>
      <c r="HN5" s="128"/>
      <c r="HX5" s="128"/>
    </row>
    <row xmlns:x14ac="http://schemas.microsoft.com/office/spreadsheetml/2009/9/ac" r="6" s="4" customFormat="true" ht="15.6" customHeight="true" x14ac:dyDescent="0.25">
      <c r="A6" s="386" t="str">
        <f ca="true">IF(ISBLANK('Data Summary'!A8),"",'Data Summary'!A8)</f>
        <v>AFG_2013_UNES</v>
      </c>
      <c r="B6" s="132"/>
      <c r="C6" s="95" t="s">
        <v>26</v>
      </c>
      <c r="D6" s="19"/>
      <c r="E6" s="7"/>
      <c r="F6" s="7"/>
      <c r="G6" s="7"/>
      <c r="H6" s="7"/>
      <c r="I6" s="26"/>
      <c r="J6" s="24"/>
      <c r="K6" s="24"/>
      <c r="L6" s="132"/>
      <c r="M6" s="96" t="s">
        <v>26</v>
      </c>
      <c r="N6" s="19"/>
      <c r="O6" s="7"/>
      <c r="P6" s="7"/>
      <c r="Q6" s="7"/>
      <c r="R6" s="7"/>
      <c r="S6" s="26"/>
      <c r="T6" s="24"/>
      <c r="U6" s="24"/>
      <c r="V6" s="132"/>
      <c r="W6" s="96" t="s">
        <v>26</v>
      </c>
      <c r="X6" s="19"/>
      <c r="Y6" s="7"/>
      <c r="Z6" s="7"/>
      <c r="AA6" s="7"/>
      <c r="AB6" s="7"/>
      <c r="AC6" s="26"/>
      <c r="AD6" s="24"/>
      <c r="AE6" s="24"/>
      <c r="AF6" s="132"/>
      <c r="AG6" s="96" t="s">
        <v>26</v>
      </c>
      <c r="AH6" s="19"/>
      <c r="AI6" s="7"/>
      <c r="AJ6" s="7"/>
      <c r="AK6" s="7"/>
      <c r="AL6" s="7"/>
      <c r="AM6" s="26"/>
      <c r="AN6" s="24"/>
      <c r="AO6" s="24"/>
      <c r="AP6" s="132"/>
      <c r="AQ6" s="96" t="s">
        <v>26</v>
      </c>
      <c r="AR6" s="19"/>
      <c r="AS6" s="7"/>
      <c r="AT6" s="7"/>
      <c r="AU6" s="7"/>
      <c r="AV6" s="7"/>
      <c r="AW6" s="26"/>
      <c r="AX6" s="24"/>
      <c r="AY6" s="24"/>
      <c r="AZ6" s="120"/>
      <c r="BA6" s="96" t="s">
        <v>26</v>
      </c>
      <c r="BB6" s="19"/>
      <c r="BC6" s="7"/>
      <c r="BD6" s="7"/>
      <c r="BE6" s="7"/>
      <c r="BF6" s="7"/>
      <c r="BG6" s="26"/>
      <c r="BH6" s="24"/>
      <c r="BI6" s="24"/>
      <c r="BJ6" s="120"/>
      <c r="BK6" s="96" t="s">
        <v>26</v>
      </c>
      <c r="BL6" s="19"/>
      <c r="BM6" s="7"/>
      <c r="BN6" s="7"/>
      <c r="BO6" s="7"/>
      <c r="BP6" s="7"/>
      <c r="BQ6" s="26"/>
      <c r="BR6" s="24"/>
      <c r="BS6" s="24"/>
      <c r="BT6" s="120"/>
      <c r="BU6" s="96" t="s">
        <v>26</v>
      </c>
      <c r="BV6" s="19"/>
      <c r="BW6" s="7"/>
      <c r="BX6" s="7"/>
      <c r="BY6" s="7"/>
      <c r="BZ6" s="7"/>
      <c r="CA6" s="26"/>
      <c r="CB6" s="24"/>
      <c r="CC6" s="24"/>
      <c r="CD6" s="120"/>
      <c r="CE6" s="96" t="s">
        <v>26</v>
      </c>
      <c r="CF6" s="19"/>
      <c r="CG6" s="7"/>
      <c r="CH6" s="7"/>
      <c r="CI6" s="7"/>
      <c r="CJ6" s="7"/>
      <c r="CK6" s="26"/>
      <c r="CL6" s="24"/>
      <c r="CM6" s="24"/>
      <c r="CN6" s="120"/>
      <c r="CO6" s="96" t="s">
        <v>26</v>
      </c>
      <c r="CP6" s="19"/>
      <c r="CQ6" s="7"/>
      <c r="CR6" s="7"/>
      <c r="CS6" s="7"/>
      <c r="CT6" s="7"/>
      <c r="CU6" s="26"/>
      <c r="CV6" s="24"/>
      <c r="CW6" s="24"/>
      <c r="CX6" s="120"/>
      <c r="CY6" s="96" t="s">
        <v>26</v>
      </c>
      <c r="CZ6" s="19"/>
      <c r="DA6" s="7"/>
      <c r="DB6" s="7"/>
      <c r="DC6" s="7"/>
      <c r="DD6" s="7"/>
      <c r="DE6" s="26"/>
      <c r="DF6" s="24"/>
      <c r="DG6" s="24"/>
      <c r="DH6" s="128"/>
      <c r="DR6" s="128"/>
      <c r="EB6" s="128"/>
      <c r="EL6" s="128"/>
      <c r="EV6" s="128"/>
      <c r="FF6" s="128"/>
      <c r="FP6" s="128"/>
      <c r="FZ6" s="128"/>
      <c r="GJ6" s="128"/>
      <c r="GT6" s="128"/>
      <c r="HD6" s="128"/>
      <c r="HN6" s="128"/>
      <c r="HX6" s="128"/>
    </row>
    <row xmlns:x14ac="http://schemas.microsoft.com/office/spreadsheetml/2009/9/ac" r="7" s="4" customFormat="true" x14ac:dyDescent="0.25">
      <c r="A7" s="386" t="str">
        <f ca="true">IF(ISBLANK('Data Summary'!A9),"",'Data Summary'!A9)</f>
        <v>AFG_2014_EMIS</v>
      </c>
      <c r="B7" s="132"/>
      <c r="C7" s="95" t="s">
        <v>126</v>
      </c>
      <c r="D7" s="7"/>
      <c r="E7" s="7"/>
      <c r="F7" s="7"/>
      <c r="G7" s="7"/>
      <c r="H7" s="7"/>
      <c r="I7" s="26"/>
      <c r="J7" s="24"/>
      <c r="K7" s="24"/>
      <c r="L7" s="132"/>
      <c r="M7" s="96" t="s">
        <v>126</v>
      </c>
      <c r="N7" s="7"/>
      <c r="O7" s="7"/>
      <c r="P7" s="7"/>
      <c r="Q7" s="7"/>
      <c r="R7" s="7"/>
      <c r="S7" s="26"/>
      <c r="T7" s="24"/>
      <c r="U7" s="24"/>
      <c r="V7" s="132"/>
      <c r="W7" s="96" t="s">
        <v>126</v>
      </c>
      <c r="X7" s="7"/>
      <c r="Y7" s="7"/>
      <c r="Z7" s="7"/>
      <c r="AA7" s="7"/>
      <c r="AB7" s="7"/>
      <c r="AC7" s="26"/>
      <c r="AD7" s="24"/>
      <c r="AE7" s="24"/>
      <c r="AF7" s="132"/>
      <c r="AG7" s="96" t="s">
        <v>126</v>
      </c>
      <c r="AH7" s="7"/>
      <c r="AI7" s="7"/>
      <c r="AJ7" s="7"/>
      <c r="AK7" s="7"/>
      <c r="AL7" s="7"/>
      <c r="AM7" s="26"/>
      <c r="AN7" s="24"/>
      <c r="AO7" s="24"/>
      <c r="AP7" s="132"/>
      <c r="AQ7" s="96" t="s">
        <v>126</v>
      </c>
      <c r="AR7" s="7"/>
      <c r="AS7" s="7"/>
      <c r="AT7" s="7"/>
      <c r="AU7" s="7"/>
      <c r="AV7" s="7"/>
      <c r="AW7" s="26"/>
      <c r="AX7" s="24"/>
      <c r="AY7" s="24"/>
      <c r="AZ7" s="120"/>
      <c r="BA7" s="96" t="s">
        <v>126</v>
      </c>
      <c r="BB7" s="7"/>
      <c r="BC7" s="7"/>
      <c r="BD7" s="7"/>
      <c r="BE7" s="7"/>
      <c r="BF7" s="7"/>
      <c r="BG7" s="26"/>
      <c r="BH7" s="24"/>
      <c r="BI7" s="24"/>
      <c r="BJ7" s="120" t="s">
        <v>235</v>
      </c>
      <c r="BK7" s="96" t="s">
        <v>126</v>
      </c>
      <c r="BL7" s="7">
        <v>1.5</v>
      </c>
      <c r="BM7" s="7">
        <v>0.96153999999999995</v>
      </c>
      <c r="BN7" s="7">
        <v>2.0832999999999999</v>
      </c>
      <c r="BO7" s="7"/>
      <c r="BP7" s="7">
        <v>1.5</v>
      </c>
      <c r="BQ7" s="26"/>
      <c r="BR7" s="24"/>
      <c r="BS7" s="24"/>
      <c r="BT7" s="120"/>
      <c r="BU7" s="96" t="s">
        <v>126</v>
      </c>
      <c r="BV7" s="7"/>
      <c r="BW7" s="7"/>
      <c r="BX7" s="7"/>
      <c r="BY7" s="7"/>
      <c r="BZ7" s="7"/>
      <c r="CA7" s="26"/>
      <c r="CB7" s="24"/>
      <c r="CC7" s="24"/>
      <c r="CD7" s="120"/>
      <c r="CE7" s="96" t="s">
        <v>126</v>
      </c>
      <c r="CF7" s="7"/>
      <c r="CG7" s="7"/>
      <c r="CH7" s="7"/>
      <c r="CI7" s="7"/>
      <c r="CJ7" s="7"/>
      <c r="CK7" s="26"/>
      <c r="CL7" s="24"/>
      <c r="CM7" s="24"/>
      <c r="CN7" s="120"/>
      <c r="CO7" s="96" t="s">
        <v>126</v>
      </c>
      <c r="CP7" s="7"/>
      <c r="CQ7" s="7"/>
      <c r="CR7" s="7"/>
      <c r="CS7" s="7"/>
      <c r="CT7" s="7"/>
      <c r="CU7" s="26"/>
      <c r="CV7" s="24"/>
      <c r="CW7" s="24"/>
      <c r="CX7" s="120"/>
      <c r="CY7" s="96" t="s">
        <v>126</v>
      </c>
      <c r="CZ7" s="7"/>
      <c r="DA7" s="7"/>
      <c r="DB7" s="7"/>
      <c r="DC7" s="7"/>
      <c r="DD7" s="7"/>
      <c r="DE7" s="26"/>
      <c r="DF7" s="24"/>
      <c r="DG7" s="24"/>
      <c r="DH7" s="128"/>
      <c r="DR7" s="128"/>
      <c r="EB7" s="128"/>
      <c r="EL7" s="128"/>
      <c r="EV7" s="128"/>
      <c r="FF7" s="128"/>
      <c r="FP7" s="128"/>
      <c r="FZ7" s="128"/>
      <c r="GJ7" s="128"/>
      <c r="GT7" s="128"/>
      <c r="HD7" s="128"/>
      <c r="HN7" s="128"/>
      <c r="HX7" s="128"/>
    </row>
    <row xmlns:x14ac="http://schemas.microsoft.com/office/spreadsheetml/2009/9/ac" r="8" s="4" customFormat="true" x14ac:dyDescent="0.25">
      <c r="A8" s="386" t="str">
        <f ca="true">IF(ISBLANK('Data Summary'!A10),"",'Data Summary'!A10)</f>
        <v>AFG_2016_EMIS</v>
      </c>
      <c r="B8" s="132"/>
      <c r="C8" s="95" t="s">
        <v>127</v>
      </c>
      <c r="D8" s="19"/>
      <c r="E8" s="7"/>
      <c r="F8" s="7"/>
      <c r="G8" s="7"/>
      <c r="H8" s="7"/>
      <c r="I8" s="26"/>
      <c r="J8" s="24"/>
      <c r="K8" s="24"/>
      <c r="L8" s="132"/>
      <c r="M8" s="96" t="s">
        <v>127</v>
      </c>
      <c r="N8" s="19"/>
      <c r="O8" s="7"/>
      <c r="P8" s="7"/>
      <c r="Q8" s="7"/>
      <c r="R8" s="7"/>
      <c r="S8" s="26"/>
      <c r="T8" s="24"/>
      <c r="U8" s="24"/>
      <c r="V8" s="132"/>
      <c r="W8" s="96" t="s">
        <v>127</v>
      </c>
      <c r="X8" s="19"/>
      <c r="Y8" s="7"/>
      <c r="Z8" s="7"/>
      <c r="AA8" s="7"/>
      <c r="AB8" s="7"/>
      <c r="AC8" s="26"/>
      <c r="AD8" s="24"/>
      <c r="AE8" s="24"/>
      <c r="AF8" s="132"/>
      <c r="AG8" s="96" t="s">
        <v>127</v>
      </c>
      <c r="AH8" s="19"/>
      <c r="AI8" s="7"/>
      <c r="AJ8" s="7"/>
      <c r="AK8" s="7"/>
      <c r="AL8" s="7"/>
      <c r="AM8" s="26"/>
      <c r="AN8" s="24"/>
      <c r="AO8" s="24"/>
      <c r="AP8" s="132"/>
      <c r="AQ8" s="96" t="s">
        <v>127</v>
      </c>
      <c r="AR8" s="19"/>
      <c r="AS8" s="7"/>
      <c r="AT8" s="7"/>
      <c r="AU8" s="7"/>
      <c r="AV8" s="7"/>
      <c r="AW8" s="26"/>
      <c r="AX8" s="24"/>
      <c r="AY8" s="24"/>
      <c r="AZ8" s="120"/>
      <c r="BA8" s="96" t="s">
        <v>127</v>
      </c>
      <c r="BB8" s="19"/>
      <c r="BC8" s="7"/>
      <c r="BD8" s="7"/>
      <c r="BE8" s="7"/>
      <c r="BF8" s="7"/>
      <c r="BG8" s="26"/>
      <c r="BH8" s="24"/>
      <c r="BI8" s="24"/>
      <c r="BJ8" s="120"/>
      <c r="BK8" s="96" t="s">
        <v>127</v>
      </c>
      <c r="BL8" s="19"/>
      <c r="BM8" s="7"/>
      <c r="BN8" s="7"/>
      <c r="BO8" s="7"/>
      <c r="BP8" s="7"/>
      <c r="BQ8" s="26"/>
      <c r="BR8" s="24"/>
      <c r="BS8" s="24"/>
      <c r="BT8" s="120"/>
      <c r="BU8" s="96" t="s">
        <v>127</v>
      </c>
      <c r="BV8" s="19"/>
      <c r="BW8" s="7"/>
      <c r="BX8" s="7"/>
      <c r="BY8" s="7"/>
      <c r="BZ8" s="7"/>
      <c r="CA8" s="26"/>
      <c r="CB8" s="24"/>
      <c r="CC8" s="24"/>
      <c r="CD8" s="120"/>
      <c r="CE8" s="96" t="s">
        <v>127</v>
      </c>
      <c r="CF8" s="19"/>
      <c r="CG8" s="7"/>
      <c r="CH8" s="7"/>
      <c r="CI8" s="7"/>
      <c r="CJ8" s="7"/>
      <c r="CK8" s="26"/>
      <c r="CL8" s="24"/>
      <c r="CM8" s="24"/>
      <c r="CN8" s="120"/>
      <c r="CO8" s="96" t="s">
        <v>127</v>
      </c>
      <c r="CP8" s="19"/>
      <c r="CQ8" s="7"/>
      <c r="CR8" s="7"/>
      <c r="CS8" s="7"/>
      <c r="CT8" s="7"/>
      <c r="CU8" s="26"/>
      <c r="CV8" s="24"/>
      <c r="CW8" s="24"/>
      <c r="CX8" s="120"/>
      <c r="CY8" s="96" t="s">
        <v>127</v>
      </c>
      <c r="CZ8" s="19"/>
      <c r="DA8" s="7"/>
      <c r="DB8" s="7"/>
      <c r="DC8" s="7"/>
      <c r="DD8" s="7"/>
      <c r="DE8" s="26"/>
      <c r="DF8" s="24"/>
      <c r="DG8" s="24"/>
      <c r="DH8" s="128"/>
      <c r="DR8" s="128"/>
      <c r="EB8" s="128"/>
      <c r="EL8" s="128"/>
      <c r="EV8" s="128"/>
      <c r="FF8" s="128"/>
      <c r="FP8" s="128"/>
      <c r="FZ8" s="128"/>
      <c r="GJ8" s="128"/>
      <c r="GT8" s="128"/>
      <c r="HD8" s="128"/>
      <c r="HN8" s="128"/>
      <c r="HX8" s="128"/>
    </row>
    <row xmlns:x14ac="http://schemas.microsoft.com/office/spreadsheetml/2009/9/ac" r="9" s="4" customFormat="true" x14ac:dyDescent="0.25">
      <c r="A9" s="386" t="str">
        <f ca="true">IF(ISBLANK('Data Summary'!A11),"",'Data Summary'!A11)</f>
        <v>AFG_2016_UIS</v>
      </c>
      <c r="B9" s="132"/>
      <c r="C9" s="95" t="s">
        <v>180</v>
      </c>
      <c r="D9" s="19"/>
      <c r="E9" s="7"/>
      <c r="F9" s="7"/>
      <c r="G9" s="7"/>
      <c r="H9" s="7"/>
      <c r="I9" s="26"/>
      <c r="J9" s="24"/>
      <c r="K9" s="24"/>
      <c r="L9" s="132"/>
      <c r="M9" s="96" t="s">
        <v>180</v>
      </c>
      <c r="N9" s="19"/>
      <c r="O9" s="7"/>
      <c r="P9" s="7"/>
      <c r="Q9" s="7"/>
      <c r="R9" s="7"/>
      <c r="S9" s="26"/>
      <c r="T9" s="24"/>
      <c r="U9" s="24"/>
      <c r="V9" s="132"/>
      <c r="W9" s="96" t="s">
        <v>180</v>
      </c>
      <c r="X9" s="19"/>
      <c r="Y9" s="7"/>
      <c r="Z9" s="7"/>
      <c r="AA9" s="7"/>
      <c r="AB9" s="7"/>
      <c r="AC9" s="26"/>
      <c r="AD9" s="24"/>
      <c r="AE9" s="24"/>
      <c r="AF9" s="132"/>
      <c r="AG9" s="96" t="s">
        <v>180</v>
      </c>
      <c r="AH9" s="19"/>
      <c r="AI9" s="7"/>
      <c r="AJ9" s="7"/>
      <c r="AK9" s="7"/>
      <c r="AL9" s="7"/>
      <c r="AM9" s="26"/>
      <c r="AN9" s="24"/>
      <c r="AO9" s="24"/>
      <c r="AP9" s="132"/>
      <c r="AQ9" s="96" t="s">
        <v>180</v>
      </c>
      <c r="AR9" s="19"/>
      <c r="AS9" s="7"/>
      <c r="AT9" s="7"/>
      <c r="AU9" s="7"/>
      <c r="AV9" s="7"/>
      <c r="AW9" s="26"/>
      <c r="AX9" s="24"/>
      <c r="AY9" s="24"/>
      <c r="AZ9" s="120" t="s">
        <v>240</v>
      </c>
      <c r="BA9" s="96" t="s">
        <v>180</v>
      </c>
      <c r="BB9" s="19">
        <f>(BF9*Population!F21+'Hygiene Data'!BG9*Population!G21)/SUM(Population!F21:G21)</f>
        <v>6.1588953084857749</v>
      </c>
      <c r="BC9" s="7"/>
      <c r="BD9" s="7"/>
      <c r="BE9" s="7"/>
      <c r="BF9" s="7">
        <v>2.6</v>
      </c>
      <c r="BG9" s="26">
        <v>10.2826</v>
      </c>
      <c r="BH9" s="24"/>
      <c r="BI9" s="24"/>
      <c r="BJ9" s="120"/>
      <c r="BK9" s="96" t="s">
        <v>180</v>
      </c>
      <c r="BL9" s="19"/>
      <c r="BM9" s="7"/>
      <c r="BN9" s="7"/>
      <c r="BO9" s="7"/>
      <c r="BP9" s="7"/>
      <c r="BQ9" s="26"/>
      <c r="BR9" s="24"/>
      <c r="BS9" s="24"/>
      <c r="BT9" s="120" t="s">
        <v>240</v>
      </c>
      <c r="BU9" s="96" t="s">
        <v>180</v>
      </c>
      <c r="BV9" s="19">
        <f>(BZ9*Population!F22+CA9*Population!G22)/SUM(Population!F22:G22)</f>
        <v>6.0393437380650719</v>
      </c>
      <c r="BW9" s="7"/>
      <c r="BX9" s="7"/>
      <c r="BY9" s="7"/>
      <c r="BZ9" s="7">
        <v>3.1</v>
      </c>
      <c r="CA9" s="26">
        <v>9.4</v>
      </c>
      <c r="CB9" s="24"/>
      <c r="CC9" s="24"/>
      <c r="CD9" s="120" t="s">
        <v>240</v>
      </c>
      <c r="CE9" s="96" t="s">
        <v>180</v>
      </c>
      <c r="CF9" s="19">
        <f>(CJ9*Population!F23+CK9*Population!G23)/SUM(Population!F23:G23)</f>
        <v>7.2754488692655661</v>
      </c>
      <c r="CG9" s="7"/>
      <c r="CH9" s="7"/>
      <c r="CI9" s="7"/>
      <c r="CJ9" s="7">
        <v>4.5999999999999996</v>
      </c>
      <c r="CK9" s="26">
        <v>10.3</v>
      </c>
      <c r="CL9" s="24"/>
      <c r="CM9" s="24"/>
      <c r="CN9" s="120" t="s">
        <v>240</v>
      </c>
      <c r="CO9" s="96" t="s">
        <v>180</v>
      </c>
      <c r="CP9" s="19">
        <v>11.453016064109198</v>
      </c>
      <c r="CQ9" s="7"/>
      <c r="CR9" s="7"/>
      <c r="CS9" s="7"/>
      <c r="CT9" s="7">
        <v>8.7803500000000003</v>
      </c>
      <c r="CU9" s="26">
        <v>14.456192977985863</v>
      </c>
      <c r="CV9" s="24"/>
      <c r="CW9" s="24"/>
      <c r="CX9" s="120" t="s">
        <v>240</v>
      </c>
      <c r="CY9" s="96" t="s">
        <v>180</v>
      </c>
      <c r="CZ9" s="19"/>
      <c r="DA9" s="7"/>
      <c r="DB9" s="7"/>
      <c r="DC9" s="7"/>
      <c r="DD9" s="7"/>
      <c r="DE9" s="26"/>
      <c r="DF9" s="24"/>
      <c r="DG9" s="24"/>
      <c r="DH9" s="128"/>
      <c r="DR9" s="128"/>
      <c r="EB9" s="128"/>
      <c r="EL9" s="128"/>
      <c r="EV9" s="128"/>
      <c r="FF9" s="128"/>
      <c r="FP9" s="128"/>
      <c r="FZ9" s="128"/>
      <c r="GJ9" s="128"/>
      <c r="GT9" s="128"/>
      <c r="HD9" s="128"/>
      <c r="HN9" s="128"/>
      <c r="HX9" s="128"/>
    </row>
    <row xmlns:x14ac="http://schemas.microsoft.com/office/spreadsheetml/2009/9/ac" r="10" s="2" customFormat="true" ht="48" customHeight="true" x14ac:dyDescent="0.25">
      <c r="A10" s="386" t="str">
        <f ca="true">IF(ISBLANK('Data Summary'!A12),"",'Data Summary'!A12)</f>
        <v>AFG_2017_SABER</v>
      </c>
      <c r="B10" s="123" t="s">
        <v>12</v>
      </c>
      <c r="C10" s="570" t="s">
        <v>169</v>
      </c>
      <c r="D10" s="568"/>
      <c r="E10" s="568"/>
      <c r="F10" s="568"/>
      <c r="G10" s="568"/>
      <c r="H10" s="568"/>
      <c r="I10" s="569"/>
      <c r="J10" s="11"/>
      <c r="K10" s="11"/>
      <c r="L10" s="123" t="s">
        <v>12</v>
      </c>
      <c r="M10" s="570" t="s">
        <v>169</v>
      </c>
      <c r="N10" s="568"/>
      <c r="O10" s="568"/>
      <c r="P10" s="568"/>
      <c r="Q10" s="568"/>
      <c r="R10" s="568"/>
      <c r="S10" s="569"/>
      <c r="T10" s="11"/>
      <c r="U10" s="11"/>
      <c r="V10" s="123" t="s">
        <v>12</v>
      </c>
      <c r="W10" s="570" t="s">
        <v>169</v>
      </c>
      <c r="X10" s="568"/>
      <c r="Y10" s="568"/>
      <c r="Z10" s="568"/>
      <c r="AA10" s="568"/>
      <c r="AB10" s="568"/>
      <c r="AC10" s="569"/>
      <c r="AD10" s="11"/>
      <c r="AE10" s="11"/>
      <c r="AF10" s="123" t="s">
        <v>12</v>
      </c>
      <c r="AG10" s="570" t="s">
        <v>169</v>
      </c>
      <c r="AH10" s="568"/>
      <c r="AI10" s="568"/>
      <c r="AJ10" s="568"/>
      <c r="AK10" s="568"/>
      <c r="AL10" s="568"/>
      <c r="AM10" s="569"/>
      <c r="AN10" s="11"/>
      <c r="AO10" s="11"/>
      <c r="AP10" s="123" t="s">
        <v>12</v>
      </c>
      <c r="AQ10" s="570" t="s">
        <v>169</v>
      </c>
      <c r="AR10" s="568"/>
      <c r="AS10" s="568"/>
      <c r="AT10" s="568"/>
      <c r="AU10" s="568"/>
      <c r="AV10" s="568"/>
      <c r="AW10" s="569"/>
      <c r="AX10" s="11"/>
      <c r="AY10" s="11"/>
      <c r="AZ10" s="123" t="s">
        <v>12</v>
      </c>
      <c r="BA10" s="570" t="s">
        <v>247</v>
      </c>
      <c r="BB10" s="568"/>
      <c r="BC10" s="568"/>
      <c r="BD10" s="568"/>
      <c r="BE10" s="568"/>
      <c r="BF10" s="568"/>
      <c r="BG10" s="569"/>
      <c r="BH10" s="11"/>
      <c r="BI10" s="11"/>
      <c r="BJ10" s="123" t="s">
        <v>12</v>
      </c>
      <c r="BK10" s="570" t="s">
        <v>234</v>
      </c>
      <c r="BL10" s="568"/>
      <c r="BM10" s="568"/>
      <c r="BN10" s="568"/>
      <c r="BO10" s="568"/>
      <c r="BP10" s="568"/>
      <c r="BQ10" s="569"/>
      <c r="BR10" s="11"/>
      <c r="BS10" s="11"/>
      <c r="BT10" s="123" t="s">
        <v>12</v>
      </c>
      <c r="BU10" s="570" t="s">
        <v>248</v>
      </c>
      <c r="BV10" s="568"/>
      <c r="BW10" s="568"/>
      <c r="BX10" s="568"/>
      <c r="BY10" s="568"/>
      <c r="BZ10" s="568"/>
      <c r="CA10" s="569"/>
      <c r="CB10" s="11"/>
      <c r="CC10" s="11"/>
      <c r="CD10" s="123" t="s">
        <v>12</v>
      </c>
      <c r="CE10" s="570" t="s">
        <v>239</v>
      </c>
      <c r="CF10" s="568"/>
      <c r="CG10" s="568"/>
      <c r="CH10" s="568"/>
      <c r="CI10" s="568"/>
      <c r="CJ10" s="568"/>
      <c r="CK10" s="569"/>
      <c r="CL10" s="11"/>
      <c r="CM10" s="11"/>
      <c r="CN10" s="123" t="s">
        <v>12</v>
      </c>
      <c r="CO10" s="570" t="s">
        <v>239</v>
      </c>
      <c r="CP10" s="568"/>
      <c r="CQ10" s="568"/>
      <c r="CR10" s="568"/>
      <c r="CS10" s="568"/>
      <c r="CT10" s="568"/>
      <c r="CU10" s="569"/>
      <c r="CV10" s="11"/>
      <c r="CW10" s="11"/>
      <c r="CX10" s="123" t="s">
        <v>12</v>
      </c>
      <c r="CY10" s="564" t="s">
        <v>322</v>
      </c>
      <c r="CZ10" s="565"/>
      <c r="DA10" s="565"/>
      <c r="DB10" s="565"/>
      <c r="DC10" s="565"/>
      <c r="DD10" s="565"/>
      <c r="DE10" s="566"/>
      <c r="DF10" s="11"/>
      <c r="DG10" s="11"/>
      <c r="DH10" s="131"/>
      <c r="DR10" s="131"/>
      <c r="EB10" s="131"/>
      <c r="EL10" s="131"/>
      <c r="EV10" s="131"/>
      <c r="FF10" s="131"/>
      <c r="FP10" s="131"/>
      <c r="FZ10" s="131"/>
      <c r="GJ10" s="131"/>
      <c r="GT10" s="131"/>
      <c r="HD10" s="131"/>
      <c r="HN10" s="131"/>
      <c r="HX10" s="131"/>
    </row>
    <row xmlns:x14ac="http://schemas.microsoft.com/office/spreadsheetml/2009/9/ac" r="11" s="2" customFormat="true" ht="15.6" customHeight="true" x14ac:dyDescent="0.25">
      <c r="A11" s="386" t="str">
        <f ca="true">IF(ISBLANK('Data Summary'!A13),"",'Data Summary'!A13)</f>
        <v>AFG_2017_UIS</v>
      </c>
      <c r="B11" s="123"/>
      <c r="C11" s="106" t="s">
        <v>106</v>
      </c>
      <c r="D11" s="104"/>
      <c r="E11" s="104"/>
      <c r="F11" s="104"/>
      <c r="G11" s="104"/>
      <c r="H11" s="104"/>
      <c r="I11" s="105"/>
      <c r="J11" s="11"/>
      <c r="K11" s="11"/>
      <c r="L11" s="123"/>
      <c r="M11" s="106" t="s">
        <v>106</v>
      </c>
      <c r="N11" s="104"/>
      <c r="O11" s="104"/>
      <c r="P11" s="104"/>
      <c r="Q11" s="104"/>
      <c r="R11" s="104"/>
      <c r="S11" s="105"/>
      <c r="T11" s="11"/>
      <c r="U11" s="11"/>
      <c r="V11" s="123"/>
      <c r="W11" s="106" t="s">
        <v>106</v>
      </c>
      <c r="X11" s="104"/>
      <c r="Y11" s="104"/>
      <c r="Z11" s="104"/>
      <c r="AA11" s="104"/>
      <c r="AB11" s="104"/>
      <c r="AC11" s="105"/>
      <c r="AD11" s="11"/>
      <c r="AE11" s="11"/>
      <c r="AF11" s="123"/>
      <c r="AG11" s="106" t="s">
        <v>106</v>
      </c>
      <c r="AH11" s="104"/>
      <c r="AI11" s="104"/>
      <c r="AJ11" s="104"/>
      <c r="AK11" s="104"/>
      <c r="AL11" s="104"/>
      <c r="AM11" s="105"/>
      <c r="AN11" s="11"/>
      <c r="AO11" s="11"/>
      <c r="AP11" s="123"/>
      <c r="AQ11" s="106" t="s">
        <v>106</v>
      </c>
      <c r="AR11" s="104"/>
      <c r="AS11" s="104"/>
      <c r="AT11" s="104"/>
      <c r="AU11" s="104"/>
      <c r="AV11" s="104"/>
      <c r="AW11" s="105"/>
      <c r="AX11" s="11"/>
      <c r="AY11" s="11"/>
      <c r="AZ11" s="123"/>
      <c r="BA11" s="187" t="s">
        <v>106</v>
      </c>
      <c r="BB11" s="55"/>
      <c r="BC11" s="55"/>
      <c r="BD11" s="55"/>
      <c r="BE11" s="55"/>
      <c r="BF11" s="55"/>
      <c r="BG11" s="103"/>
      <c r="BH11" s="11"/>
      <c r="BI11" s="11"/>
      <c r="BJ11" s="123"/>
      <c r="BK11" s="187" t="s">
        <v>106</v>
      </c>
      <c r="BL11" s="55" t="s">
        <v>164</v>
      </c>
      <c r="BM11" s="55" t="s">
        <v>164</v>
      </c>
      <c r="BN11" s="55" t="s">
        <v>164</v>
      </c>
      <c r="BO11" s="55"/>
      <c r="BP11" s="55" t="s">
        <v>164</v>
      </c>
      <c r="BQ11" s="103"/>
      <c r="BR11" s="11"/>
      <c r="BS11" s="11"/>
      <c r="BT11" s="123"/>
      <c r="BU11" s="187" t="s">
        <v>106</v>
      </c>
      <c r="BV11" s="55"/>
      <c r="BW11" s="55"/>
      <c r="BX11" s="55"/>
      <c r="BY11" s="55"/>
      <c r="BZ11" s="55"/>
      <c r="CA11" s="103"/>
      <c r="CB11" s="11"/>
      <c r="CC11" s="11"/>
      <c r="CD11" s="123"/>
      <c r="CE11" s="189" t="s">
        <v>106</v>
      </c>
      <c r="CF11" s="55"/>
      <c r="CG11" s="55"/>
      <c r="CH11" s="55"/>
      <c r="CI11" s="55"/>
      <c r="CJ11" s="55"/>
      <c r="CK11" s="103"/>
      <c r="CL11" s="11"/>
      <c r="CM11" s="11"/>
      <c r="CN11" s="123"/>
      <c r="CO11" s="378" t="s">
        <v>106</v>
      </c>
      <c r="CP11" s="55"/>
      <c r="CQ11" s="55"/>
      <c r="CR11" s="55"/>
      <c r="CS11" s="55"/>
      <c r="CT11" s="55"/>
      <c r="CU11" s="103"/>
      <c r="CV11" s="11"/>
      <c r="CW11" s="11"/>
      <c r="CX11" s="123"/>
      <c r="CY11" s="380" t="s">
        <v>106</v>
      </c>
      <c r="CZ11" s="55" t="s">
        <v>164</v>
      </c>
      <c r="DA11" s="55" t="s">
        <v>164</v>
      </c>
      <c r="DB11" s="55" t="s">
        <v>164</v>
      </c>
      <c r="DC11" s="55"/>
      <c r="DD11" s="55"/>
      <c r="DE11" s="103"/>
      <c r="DF11" s="11"/>
      <c r="DG11" s="11"/>
      <c r="DH11" s="131"/>
      <c r="DR11" s="131"/>
      <c r="EB11" s="131"/>
      <c r="EL11" s="131"/>
      <c r="EV11" s="131"/>
      <c r="FF11" s="131"/>
      <c r="FP11" s="131"/>
      <c r="FZ11" s="131"/>
      <c r="GJ11" s="131"/>
      <c r="GT11" s="131"/>
      <c r="HD11" s="131"/>
      <c r="HN11" s="131"/>
      <c r="HX11" s="131"/>
    </row>
    <row xmlns:x14ac="http://schemas.microsoft.com/office/spreadsheetml/2009/9/ac" r="12" s="2" customFormat="true" ht="15" customHeight="true" x14ac:dyDescent="0.25">
      <c r="A12" s="386" t="str">
        <f ca="true">IF(ISBLANK('Data Summary'!A14),"",'Data Summary'!A14)</f>
        <v>AFG_2018_UIS</v>
      </c>
      <c r="B12" s="123"/>
      <c r="C12" s="106" t="s">
        <v>111</v>
      </c>
      <c r="D12" s="55"/>
      <c r="E12" s="55"/>
      <c r="F12" s="55"/>
      <c r="G12" s="55"/>
      <c r="H12" s="55"/>
      <c r="I12" s="103"/>
      <c r="J12" s="11"/>
      <c r="K12" s="11"/>
      <c r="L12" s="123"/>
      <c r="M12" s="106" t="s">
        <v>111</v>
      </c>
      <c r="N12" s="55"/>
      <c r="O12" s="55"/>
      <c r="P12" s="55"/>
      <c r="Q12" s="55"/>
      <c r="R12" s="55"/>
      <c r="S12" s="103"/>
      <c r="T12" s="11"/>
      <c r="U12" s="11"/>
      <c r="V12" s="123"/>
      <c r="W12" s="106" t="s">
        <v>111</v>
      </c>
      <c r="X12" s="55"/>
      <c r="Y12" s="55"/>
      <c r="Z12" s="55"/>
      <c r="AA12" s="55"/>
      <c r="AB12" s="55"/>
      <c r="AC12" s="103"/>
      <c r="AD12" s="11"/>
      <c r="AE12" s="11"/>
      <c r="AF12" s="123"/>
      <c r="AG12" s="106" t="s">
        <v>111</v>
      </c>
      <c r="AH12" s="55"/>
      <c r="AI12" s="55"/>
      <c r="AJ12" s="55"/>
      <c r="AK12" s="55"/>
      <c r="AL12" s="55"/>
      <c r="AM12" s="103"/>
      <c r="AN12" s="11"/>
      <c r="AO12" s="11"/>
      <c r="AP12" s="123"/>
      <c r="AQ12" s="106" t="s">
        <v>111</v>
      </c>
      <c r="AR12" s="55"/>
      <c r="AS12" s="55"/>
      <c r="AT12" s="55"/>
      <c r="AU12" s="55"/>
      <c r="AV12" s="55"/>
      <c r="AW12" s="103"/>
      <c r="AX12" s="11"/>
      <c r="AY12" s="11"/>
      <c r="AZ12" s="123"/>
      <c r="BA12" s="187" t="s">
        <v>111</v>
      </c>
      <c r="BB12" s="55"/>
      <c r="BC12" s="55"/>
      <c r="BD12" s="55"/>
      <c r="BE12" s="55"/>
      <c r="BF12" s="55"/>
      <c r="BG12" s="103"/>
      <c r="BH12" s="11"/>
      <c r="BI12" s="11"/>
      <c r="BJ12" s="123"/>
      <c r="BK12" s="187" t="s">
        <v>111</v>
      </c>
      <c r="BL12" s="55" t="s">
        <v>164</v>
      </c>
      <c r="BM12" s="55" t="s">
        <v>164</v>
      </c>
      <c r="BN12" s="55" t="s">
        <v>164</v>
      </c>
      <c r="BO12" s="55"/>
      <c r="BP12" s="55" t="s">
        <v>164</v>
      </c>
      <c r="BQ12" s="103"/>
      <c r="BR12" s="11"/>
      <c r="BS12" s="11"/>
      <c r="BT12" s="123"/>
      <c r="BU12" s="187" t="s">
        <v>111</v>
      </c>
      <c r="BV12" s="55"/>
      <c r="BW12" s="55"/>
      <c r="BX12" s="55"/>
      <c r="BY12" s="55"/>
      <c r="BZ12" s="55"/>
      <c r="CA12" s="103"/>
      <c r="CB12" s="11"/>
      <c r="CC12" s="11"/>
      <c r="CD12" s="123"/>
      <c r="CE12" s="189" t="s">
        <v>111</v>
      </c>
      <c r="CF12" s="55"/>
      <c r="CG12" s="55"/>
      <c r="CH12" s="55"/>
      <c r="CI12" s="55"/>
      <c r="CJ12" s="55"/>
      <c r="CK12" s="103"/>
      <c r="CL12" s="11"/>
      <c r="CM12" s="11"/>
      <c r="CN12" s="123"/>
      <c r="CO12" s="378" t="s">
        <v>111</v>
      </c>
      <c r="CP12" s="55"/>
      <c r="CQ12" s="55"/>
      <c r="CR12" s="55"/>
      <c r="CS12" s="55"/>
      <c r="CT12" s="55"/>
      <c r="CU12" s="103"/>
      <c r="CV12" s="11"/>
      <c r="CW12" s="11"/>
      <c r="CX12" s="123"/>
      <c r="CY12" s="380" t="s">
        <v>111</v>
      </c>
      <c r="CZ12" s="55"/>
      <c r="DA12" s="55"/>
      <c r="DB12" s="55"/>
      <c r="DC12" s="55"/>
      <c r="DD12" s="55"/>
      <c r="DE12" s="103"/>
      <c r="DF12" s="11"/>
      <c r="DG12" s="11"/>
      <c r="DH12" s="131"/>
      <c r="DR12" s="131"/>
      <c r="EB12" s="131"/>
      <c r="EL12" s="131"/>
      <c r="EV12" s="131"/>
      <c r="FF12" s="131"/>
      <c r="FP12" s="131"/>
      <c r="FZ12" s="131"/>
      <c r="GJ12" s="131"/>
      <c r="GT12" s="131"/>
      <c r="HD12" s="131"/>
      <c r="HN12" s="131"/>
      <c r="HX12" s="131"/>
    </row>
    <row xmlns:x14ac="http://schemas.microsoft.com/office/spreadsheetml/2009/9/ac" r="13" s="2" customFormat="true" ht="15" customHeight="true" x14ac:dyDescent="0.25">
      <c r="A13" s="386" t="str">
        <f ca="true">IF(ISBLANK('Data Summary'!A15),"",'Data Summary'!A15)</f>
        <v>AFG_2019_UIS</v>
      </c>
      <c r="B13" s="123"/>
      <c r="C13" s="106" t="s">
        <v>89</v>
      </c>
      <c r="D13" s="55"/>
      <c r="E13" s="55"/>
      <c r="F13" s="55"/>
      <c r="G13" s="55"/>
      <c r="H13" s="55"/>
      <c r="I13" s="103"/>
      <c r="J13" s="11"/>
      <c r="K13" s="11"/>
      <c r="L13" s="123"/>
      <c r="M13" s="106" t="s">
        <v>89</v>
      </c>
      <c r="N13" s="55"/>
      <c r="O13" s="55"/>
      <c r="P13" s="55"/>
      <c r="Q13" s="55"/>
      <c r="R13" s="55"/>
      <c r="S13" s="103"/>
      <c r="T13" s="11"/>
      <c r="U13" s="11"/>
      <c r="V13" s="123"/>
      <c r="W13" s="106" t="s">
        <v>89</v>
      </c>
      <c r="X13" s="55"/>
      <c r="Y13" s="55"/>
      <c r="Z13" s="55"/>
      <c r="AA13" s="55"/>
      <c r="AB13" s="55"/>
      <c r="AC13" s="103"/>
      <c r="AD13" s="11"/>
      <c r="AE13" s="11"/>
      <c r="AF13" s="123"/>
      <c r="AG13" s="106" t="s">
        <v>89</v>
      </c>
      <c r="AH13" s="55"/>
      <c r="AI13" s="55"/>
      <c r="AJ13" s="55"/>
      <c r="AK13" s="55"/>
      <c r="AL13" s="55"/>
      <c r="AM13" s="103"/>
      <c r="AN13" s="11"/>
      <c r="AO13" s="11"/>
      <c r="AP13" s="123"/>
      <c r="AQ13" s="106" t="s">
        <v>89</v>
      </c>
      <c r="AR13" s="55"/>
      <c r="AS13" s="55"/>
      <c r="AT13" s="55"/>
      <c r="AU13" s="55"/>
      <c r="AV13" s="55"/>
      <c r="AW13" s="103"/>
      <c r="AX13" s="11"/>
      <c r="AY13" s="11"/>
      <c r="AZ13" s="123"/>
      <c r="BA13" s="187" t="s">
        <v>89</v>
      </c>
      <c r="BB13" s="55" t="s">
        <v>163</v>
      </c>
      <c r="BC13" s="55"/>
      <c r="BD13" s="55"/>
      <c r="BE13" s="55"/>
      <c r="BF13" s="55" t="s">
        <v>163</v>
      </c>
      <c r="BG13" s="103" t="s">
        <v>163</v>
      </c>
      <c r="BH13" s="11"/>
      <c r="BI13" s="11"/>
      <c r="BJ13" s="123"/>
      <c r="BK13" s="187" t="s">
        <v>89</v>
      </c>
      <c r="BL13" s="55"/>
      <c r="BM13" s="55"/>
      <c r="BN13" s="55"/>
      <c r="BO13" s="55"/>
      <c r="BP13" s="55"/>
      <c r="BQ13" s="103"/>
      <c r="BR13" s="11"/>
      <c r="BS13" s="11"/>
      <c r="BT13" s="123"/>
      <c r="BU13" s="187" t="s">
        <v>89</v>
      </c>
      <c r="BV13" s="55" t="s">
        <v>163</v>
      </c>
      <c r="BW13" s="55"/>
      <c r="BX13" s="55"/>
      <c r="BY13" s="55"/>
      <c r="BZ13" s="55" t="s">
        <v>163</v>
      </c>
      <c r="CA13" s="103" t="s">
        <v>163</v>
      </c>
      <c r="CB13" s="11"/>
      <c r="CC13" s="11"/>
      <c r="CD13" s="123"/>
      <c r="CE13" s="189" t="s">
        <v>89</v>
      </c>
      <c r="CF13" s="55" t="s">
        <v>163</v>
      </c>
      <c r="CG13" s="55"/>
      <c r="CH13" s="55"/>
      <c r="CI13" s="55"/>
      <c r="CJ13" s="55" t="s">
        <v>163</v>
      </c>
      <c r="CK13" s="103" t="s">
        <v>163</v>
      </c>
      <c r="CL13" s="11"/>
      <c r="CM13" s="11"/>
      <c r="CN13" s="123"/>
      <c r="CO13" s="378" t="s">
        <v>89</v>
      </c>
      <c r="CP13" s="55" t="s">
        <v>163</v>
      </c>
      <c r="CQ13" s="55"/>
      <c r="CR13" s="55"/>
      <c r="CS13" s="55"/>
      <c r="CT13" s="55" t="s">
        <v>163</v>
      </c>
      <c r="CU13" s="103" t="s">
        <v>163</v>
      </c>
      <c r="CV13" s="11"/>
      <c r="CW13" s="11"/>
      <c r="CX13" s="123"/>
      <c r="CY13" s="380" t="s">
        <v>89</v>
      </c>
      <c r="CZ13" s="55"/>
      <c r="DA13" s="55"/>
      <c r="DB13" s="55"/>
      <c r="DC13" s="55"/>
      <c r="DD13" s="55"/>
      <c r="DE13" s="103"/>
      <c r="DF13" s="11"/>
      <c r="DG13" s="11"/>
      <c r="DH13" s="131"/>
      <c r="DR13" s="131"/>
      <c r="EB13" s="131"/>
      <c r="EL13" s="131"/>
      <c r="EV13" s="131"/>
      <c r="FF13" s="131"/>
      <c r="FP13" s="131"/>
      <c r="FZ13" s="131"/>
      <c r="GJ13" s="131"/>
      <c r="GT13" s="131"/>
      <c r="HD13" s="131"/>
      <c r="HN13" s="131"/>
      <c r="HX13" s="131"/>
    </row>
    <row xmlns:x14ac="http://schemas.microsoft.com/office/spreadsheetml/2009/9/ac" r="14" ht="15.75" customHeight="true" x14ac:dyDescent="0.25">
      <c r="A14" s="386" t="str">
        <f ca="true">IF(ISBLANK('Data Summary'!A16),"",'Data Summary'!A16)</f>
        <v>AFG_2022_MSNA</v>
      </c>
      <c r="B14" s="124"/>
      <c r="C14" s="97" t="s">
        <v>23</v>
      </c>
      <c r="D14" s="10"/>
      <c r="E14" s="10"/>
      <c r="F14" s="10"/>
      <c r="G14" s="74"/>
      <c r="H14" s="75"/>
      <c r="I14" s="76"/>
      <c r="J14" s="11"/>
      <c r="K14" s="11"/>
      <c r="L14" s="124"/>
      <c r="M14" s="97" t="s">
        <v>23</v>
      </c>
      <c r="N14" s="10"/>
      <c r="O14" s="10"/>
      <c r="P14" s="10"/>
      <c r="Q14" s="74"/>
      <c r="R14" s="75"/>
      <c r="S14" s="76"/>
      <c r="T14" s="11"/>
      <c r="U14" s="11"/>
      <c r="V14" s="124"/>
      <c r="W14" s="97" t="s">
        <v>23</v>
      </c>
      <c r="X14" s="10"/>
      <c r="Y14" s="10"/>
      <c r="Z14" s="10"/>
      <c r="AA14" s="74"/>
      <c r="AB14" s="75"/>
      <c r="AC14" s="76"/>
      <c r="AD14" s="11"/>
      <c r="AE14" s="11"/>
      <c r="AF14" s="124"/>
      <c r="AG14" s="97" t="s">
        <v>23</v>
      </c>
      <c r="AH14" s="10"/>
      <c r="AI14" s="10"/>
      <c r="AJ14" s="10"/>
      <c r="AK14" s="74"/>
      <c r="AL14" s="75"/>
      <c r="AM14" s="76"/>
      <c r="AN14" s="11"/>
      <c r="AO14" s="11"/>
      <c r="AP14" s="124"/>
      <c r="AQ14" s="97" t="s">
        <v>23</v>
      </c>
      <c r="AR14" s="10"/>
      <c r="AS14" s="10"/>
      <c r="AT14" s="10"/>
      <c r="AU14" s="74"/>
      <c r="AV14" s="75"/>
      <c r="AW14" s="76"/>
      <c r="AX14" s="11"/>
      <c r="AY14" s="11"/>
      <c r="AZ14" s="124"/>
      <c r="BA14" s="97" t="s">
        <v>23</v>
      </c>
      <c r="BB14" s="10"/>
      <c r="BC14" s="10"/>
      <c r="BD14" s="10"/>
      <c r="BE14" s="74"/>
      <c r="BF14" s="75"/>
      <c r="BG14" s="76"/>
      <c r="BH14" s="11"/>
      <c r="BI14" s="11"/>
      <c r="BJ14" s="124"/>
      <c r="BK14" s="97" t="s">
        <v>23</v>
      </c>
      <c r="BL14" s="10"/>
      <c r="BM14" s="10"/>
      <c r="BN14" s="10"/>
      <c r="BO14" s="74"/>
      <c r="BP14" s="75"/>
      <c r="BQ14" s="76"/>
      <c r="BR14" s="11"/>
      <c r="BS14" s="11"/>
      <c r="BT14" s="124"/>
      <c r="BU14" s="97" t="s">
        <v>23</v>
      </c>
      <c r="BV14" s="10"/>
      <c r="BW14" s="10"/>
      <c r="BX14" s="10"/>
      <c r="BY14" s="74"/>
      <c r="BZ14" s="75"/>
      <c r="CA14" s="76"/>
      <c r="CB14" s="11"/>
      <c r="CC14" s="11"/>
      <c r="CD14" s="124"/>
      <c r="CE14" s="97" t="s">
        <v>23</v>
      </c>
      <c r="CF14" s="10"/>
      <c r="CG14" s="10"/>
      <c r="CH14" s="10"/>
      <c r="CI14" s="74"/>
      <c r="CJ14" s="75"/>
      <c r="CK14" s="76"/>
      <c r="CL14" s="11"/>
      <c r="CM14" s="11"/>
      <c r="CN14" s="124"/>
      <c r="CO14" s="97" t="s">
        <v>23</v>
      </c>
      <c r="CP14" s="10"/>
      <c r="CQ14" s="10"/>
      <c r="CR14" s="10"/>
      <c r="CS14" s="74"/>
      <c r="CT14" s="75"/>
      <c r="CU14" s="76"/>
      <c r="CV14" s="11"/>
      <c r="CW14" s="11"/>
      <c r="CX14" s="124"/>
      <c r="CY14" s="97" t="s">
        <v>23</v>
      </c>
      <c r="CZ14" s="10"/>
      <c r="DA14" s="10"/>
      <c r="DB14" s="10"/>
      <c r="DC14" s="74"/>
      <c r="DD14" s="75"/>
      <c r="DE14" s="76"/>
      <c r="DF14" s="11"/>
      <c r="DG14" s="11"/>
    </row>
    <row xmlns:x14ac="http://schemas.microsoft.com/office/spreadsheetml/2009/9/ac" r="15" ht="15.75" customHeight="true" thickBot="true" x14ac:dyDescent="0.3">
      <c r="A15" s="387" t="str">
        <f ca="true">IF(ISBLANK('Data Summary'!A17),"",'Data Summary'!A17)</f>
        <v/>
      </c>
      <c r="B15" s="125"/>
      <c r="C15" s="98" t="s">
        <v>20</v>
      </c>
      <c r="D15" s="29"/>
      <c r="E15" s="29"/>
      <c r="F15" s="29"/>
      <c r="G15" s="29"/>
      <c r="H15" s="29"/>
      <c r="I15" s="30"/>
      <c r="J15" s="25"/>
      <c r="K15" s="25"/>
      <c r="L15" s="125"/>
      <c r="M15" s="98" t="s">
        <v>20</v>
      </c>
      <c r="N15" s="78"/>
      <c r="O15" s="78"/>
      <c r="P15" s="78"/>
      <c r="Q15" s="78"/>
      <c r="R15" s="78"/>
      <c r="S15" s="30"/>
      <c r="T15" s="25"/>
      <c r="U15" s="25"/>
      <c r="V15" s="125"/>
      <c r="W15" s="98" t="s">
        <v>20</v>
      </c>
      <c r="X15" s="78"/>
      <c r="Y15" s="78"/>
      <c r="Z15" s="78"/>
      <c r="AA15" s="78"/>
      <c r="AB15" s="78"/>
      <c r="AC15" s="30"/>
      <c r="AD15" s="25"/>
      <c r="AE15" s="25"/>
      <c r="AF15" s="125"/>
      <c r="AG15" s="98" t="s">
        <v>20</v>
      </c>
      <c r="AH15" s="29"/>
      <c r="AI15" s="29"/>
      <c r="AJ15" s="29"/>
      <c r="AK15" s="29"/>
      <c r="AL15" s="29"/>
      <c r="AM15" s="30"/>
      <c r="AN15" s="25"/>
      <c r="AO15" s="25"/>
      <c r="AP15" s="125"/>
      <c r="AQ15" s="98" t="s">
        <v>20</v>
      </c>
      <c r="AR15" s="29"/>
      <c r="AS15" s="29"/>
      <c r="AT15" s="29"/>
      <c r="AU15" s="29"/>
      <c r="AV15" s="29"/>
      <c r="AW15" s="30"/>
      <c r="AX15" s="25"/>
      <c r="AY15" s="25"/>
      <c r="AZ15" s="125"/>
      <c r="BA15" s="98" t="s">
        <v>20</v>
      </c>
      <c r="BB15" s="29"/>
      <c r="BC15" s="29"/>
      <c r="BD15" s="29"/>
      <c r="BE15" s="29"/>
      <c r="BF15" s="29"/>
      <c r="BG15" s="30"/>
      <c r="BH15" s="25"/>
      <c r="BI15" s="25"/>
      <c r="BJ15" s="125"/>
      <c r="BK15" s="98" t="s">
        <v>20</v>
      </c>
      <c r="BL15" s="29">
        <v>200</v>
      </c>
      <c r="BM15" s="29">
        <v>104</v>
      </c>
      <c r="BN15" s="29">
        <v>96</v>
      </c>
      <c r="BO15" s="29"/>
      <c r="BP15" s="29">
        <v>200</v>
      </c>
      <c r="BQ15" s="30"/>
      <c r="BR15" s="25"/>
      <c r="BS15" s="25"/>
      <c r="BT15" s="125"/>
      <c r="BU15" s="98" t="s">
        <v>20</v>
      </c>
      <c r="BV15" s="29"/>
      <c r="BW15" s="29"/>
      <c r="BX15" s="29"/>
      <c r="BY15" s="29"/>
      <c r="BZ15" s="29"/>
      <c r="CA15" s="30"/>
      <c r="CB15" s="25"/>
      <c r="CC15" s="25"/>
      <c r="CD15" s="125"/>
      <c r="CE15" s="98" t="s">
        <v>20</v>
      </c>
      <c r="CF15" s="29"/>
      <c r="CG15" s="29"/>
      <c r="CH15" s="29"/>
      <c r="CI15" s="29"/>
      <c r="CJ15" s="29"/>
      <c r="CK15" s="30"/>
      <c r="CL15" s="25"/>
      <c r="CM15" s="25"/>
      <c r="CN15" s="125"/>
      <c r="CO15" s="98" t="s">
        <v>20</v>
      </c>
      <c r="CP15" s="29"/>
      <c r="CQ15" s="29"/>
      <c r="CR15" s="29"/>
      <c r="CS15" s="29"/>
      <c r="CT15" s="29"/>
      <c r="CU15" s="30"/>
      <c r="CV15" s="25"/>
      <c r="CW15" s="25"/>
      <c r="CX15" s="125"/>
      <c r="CY15" s="98" t="s">
        <v>20</v>
      </c>
      <c r="CZ15" s="29"/>
      <c r="DA15" s="29"/>
      <c r="DB15" s="29"/>
      <c r="DC15" s="29"/>
      <c r="DD15" s="29"/>
      <c r="DE15" s="30"/>
      <c r="DF15" s="25"/>
      <c r="DG15" s="25"/>
    </row>
    <row xmlns:x14ac="http://schemas.microsoft.com/office/spreadsheetml/2009/9/ac" r="16" s="3" customFormat="true" x14ac:dyDescent="0.25">
      <c r="A16" s="387" t="str">
        <f ca="true">IF(ISBLANK('Data Summary'!A18),"",'Data Summary'!A18)</f>
        <v/>
      </c>
      <c r="B16" s="126"/>
      <c r="L16" s="126"/>
      <c r="V16" s="126"/>
      <c r="AF16" s="126"/>
      <c r="AP16" s="126"/>
      <c r="AZ16" s="126"/>
      <c r="BA16" s="126"/>
      <c r="BJ16" s="126"/>
      <c r="BT16" s="126"/>
      <c r="CD16" s="126"/>
      <c r="CN16" s="126"/>
      <c r="CX16" s="126"/>
      <c r="DH16" s="126"/>
      <c r="DR16" s="126"/>
      <c r="EB16" s="126"/>
      <c r="EL16" s="126"/>
      <c r="EV16" s="126"/>
      <c r="FF16" s="126"/>
      <c r="FP16" s="126"/>
      <c r="FZ16" s="126"/>
      <c r="GJ16" s="126"/>
      <c r="GT16" s="126"/>
      <c r="HD16" s="126"/>
      <c r="HN16" s="126"/>
      <c r="HX16" s="126"/>
    </row>
    <row xmlns:x14ac="http://schemas.microsoft.com/office/spreadsheetml/2009/9/ac" r="17" s="3" customFormat="true" x14ac:dyDescent="0.25">
      <c r="A17" s="387" t="str">
        <f ca="true">IF(ISBLANK('Data Summary'!A19),"",'Data Summary'!A19)</f>
        <v/>
      </c>
      <c r="B17" s="126"/>
      <c r="L17" s="126"/>
      <c r="V17" s="126"/>
      <c r="AF17" s="126"/>
      <c r="AP17" s="126"/>
      <c r="AZ17" s="126"/>
      <c r="BA17" s="126"/>
      <c r="BJ17" s="126"/>
      <c r="BT17" s="126"/>
      <c r="CD17" s="126"/>
      <c r="CN17" s="126"/>
      <c r="CX17" s="126"/>
      <c r="DH17" s="126"/>
      <c r="DR17" s="126"/>
      <c r="EB17" s="126"/>
      <c r="EL17" s="126"/>
      <c r="EV17" s="126"/>
      <c r="FF17" s="126"/>
      <c r="FP17" s="126"/>
      <c r="FZ17" s="126"/>
      <c r="GJ17" s="126"/>
      <c r="GT17" s="126"/>
      <c r="HD17" s="126"/>
      <c r="HN17" s="126"/>
      <c r="HX17" s="126"/>
    </row>
    <row xmlns:x14ac="http://schemas.microsoft.com/office/spreadsheetml/2009/9/ac" r="18" s="3" customFormat="true" x14ac:dyDescent="0.25">
      <c r="A18" s="387" t="str">
        <f ca="true">IF(ISBLANK('Data Summary'!A20),"",'Data Summary'!A20)</f>
        <v/>
      </c>
      <c r="B18" s="126"/>
      <c r="L18" s="126"/>
      <c r="V18" s="126"/>
      <c r="AF18" s="126"/>
      <c r="AP18" s="126"/>
      <c r="AZ18" s="126"/>
      <c r="BA18" s="126"/>
      <c r="BJ18" s="126"/>
      <c r="BT18" s="126"/>
      <c r="CD18" s="126"/>
      <c r="CN18" s="126"/>
      <c r="CX18" s="126"/>
      <c r="DH18" s="126"/>
      <c r="DR18" s="126"/>
      <c r="EB18" s="126"/>
      <c r="EL18" s="126"/>
      <c r="EV18" s="126"/>
      <c r="FF18" s="126"/>
      <c r="FP18" s="126"/>
      <c r="FZ18" s="126"/>
      <c r="GJ18" s="126"/>
      <c r="GT18" s="126"/>
      <c r="HD18" s="126"/>
      <c r="HN18" s="126"/>
      <c r="HX18" s="126"/>
    </row>
    <row xmlns:x14ac="http://schemas.microsoft.com/office/spreadsheetml/2009/9/ac" r="19" s="3" customFormat="true" x14ac:dyDescent="0.25">
      <c r="A19" s="387" t="str">
        <f ca="true">IF(ISBLANK('Data Summary'!A21),"",'Data Summary'!A21)</f>
        <v/>
      </c>
      <c r="B19" s="126"/>
      <c r="L19" s="126"/>
      <c r="V19" s="126"/>
      <c r="AF19" s="126"/>
      <c r="AP19" s="126"/>
      <c r="AZ19" s="126"/>
      <c r="BA19" s="126"/>
      <c r="BJ19" s="126"/>
      <c r="BT19" s="126"/>
      <c r="CD19" s="126"/>
      <c r="CN19" s="126"/>
      <c r="CX19" s="126"/>
      <c r="DH19" s="126"/>
      <c r="DR19" s="126"/>
      <c r="EB19" s="126"/>
      <c r="EL19" s="126"/>
      <c r="EV19" s="126"/>
      <c r="FF19" s="126"/>
      <c r="FP19" s="126"/>
      <c r="FZ19" s="126"/>
      <c r="GJ19" s="126"/>
      <c r="GT19" s="126"/>
      <c r="HD19" s="126"/>
      <c r="HN19" s="126"/>
      <c r="HX19" s="126"/>
    </row>
    <row xmlns:x14ac="http://schemas.microsoft.com/office/spreadsheetml/2009/9/ac" r="20" s="3" customFormat="true" x14ac:dyDescent="0.25">
      <c r="A20" s="387" t="str">
        <f ca="true">IF(ISBLANK('Data Summary'!A22),"",'Data Summary'!A22)</f>
        <v/>
      </c>
      <c r="B20" s="126"/>
      <c r="L20" s="126"/>
      <c r="V20" s="126"/>
      <c r="AF20" s="126"/>
      <c r="AP20" s="126"/>
      <c r="AZ20" s="126"/>
      <c r="BA20" s="126"/>
      <c r="BJ20" s="126"/>
      <c r="BT20" s="126"/>
      <c r="CD20" s="126"/>
      <c r="CN20" s="126"/>
      <c r="CX20" s="126"/>
      <c r="DH20" s="126"/>
      <c r="DR20" s="126"/>
      <c r="EB20" s="126"/>
      <c r="EL20" s="126"/>
      <c r="EV20" s="126"/>
      <c r="FF20" s="126"/>
      <c r="FP20" s="126"/>
      <c r="FZ20" s="126"/>
      <c r="GJ20" s="126"/>
      <c r="GT20" s="126"/>
      <c r="HD20" s="126"/>
      <c r="HN20" s="126"/>
      <c r="HX20" s="126"/>
    </row>
    <row xmlns:x14ac="http://schemas.microsoft.com/office/spreadsheetml/2009/9/ac" r="21" s="3" customFormat="true" x14ac:dyDescent="0.25">
      <c r="A21" s="387" t="str">
        <f ca="true">IF(ISBLANK('Data Summary'!A23),"",'Data Summary'!A23)</f>
        <v/>
      </c>
      <c r="B21" s="126"/>
      <c r="L21" s="126"/>
      <c r="V21" s="126"/>
      <c r="AF21" s="126"/>
      <c r="AP21" s="126"/>
      <c r="AZ21" s="126"/>
      <c r="BA21" s="126"/>
      <c r="BJ21" s="126"/>
      <c r="BT21" s="126"/>
      <c r="CD21" s="126"/>
      <c r="CN21" s="126"/>
      <c r="CX21" s="126"/>
      <c r="DH21" s="126"/>
      <c r="DR21" s="126"/>
      <c r="EB21" s="126"/>
      <c r="EL21" s="126"/>
      <c r="EV21" s="126"/>
      <c r="FF21" s="126"/>
      <c r="FP21" s="126"/>
      <c r="FZ21" s="126"/>
      <c r="GJ21" s="126"/>
      <c r="GT21" s="126"/>
      <c r="HD21" s="126"/>
      <c r="HN21" s="126"/>
      <c r="HX21" s="126"/>
    </row>
    <row xmlns:x14ac="http://schemas.microsoft.com/office/spreadsheetml/2009/9/ac" r="22" s="3" customFormat="true" x14ac:dyDescent="0.25">
      <c r="A22" s="387" t="str">
        <f ca="true">IF(ISBLANK('Data Summary'!A24),"",'Data Summary'!A24)</f>
        <v/>
      </c>
      <c r="B22" s="126"/>
      <c r="L22" s="126"/>
      <c r="V22" s="126"/>
      <c r="AF22" s="126"/>
      <c r="AP22" s="126"/>
      <c r="AZ22" s="126"/>
      <c r="BA22" s="126"/>
      <c r="BJ22" s="126"/>
      <c r="BT22" s="126"/>
      <c r="CD22" s="126"/>
      <c r="CN22" s="126"/>
      <c r="CX22" s="126"/>
      <c r="DH22" s="126"/>
      <c r="DR22" s="126"/>
      <c r="EB22" s="126"/>
      <c r="EL22" s="126"/>
      <c r="EV22" s="126"/>
      <c r="FF22" s="126"/>
      <c r="FP22" s="126"/>
      <c r="FZ22" s="126"/>
      <c r="GJ22" s="126"/>
      <c r="GT22" s="126"/>
      <c r="HD22" s="126"/>
      <c r="HN22" s="126"/>
      <c r="HX22" s="126"/>
    </row>
    <row xmlns:x14ac="http://schemas.microsoft.com/office/spreadsheetml/2009/9/ac" r="23" s="3" customFormat="true" x14ac:dyDescent="0.25">
      <c r="A23" s="387" t="str">
        <f ca="true">IF(ISBLANK('Data Summary'!A25),"",'Data Summary'!A25)</f>
        <v/>
      </c>
      <c r="B23" s="126"/>
      <c r="L23" s="126"/>
      <c r="V23" s="126"/>
      <c r="AF23" s="126"/>
      <c r="AP23" s="126"/>
      <c r="AZ23" s="126"/>
      <c r="BA23" s="126"/>
      <c r="BJ23" s="126"/>
      <c r="BT23" s="126"/>
      <c r="CD23" s="126"/>
      <c r="CN23" s="126"/>
      <c r="CX23" s="126"/>
      <c r="DH23" s="126"/>
      <c r="DR23" s="126"/>
      <c r="EB23" s="126"/>
      <c r="EL23" s="126"/>
      <c r="EV23" s="126"/>
      <c r="FF23" s="126"/>
      <c r="FP23" s="126"/>
      <c r="FZ23" s="126"/>
      <c r="GJ23" s="126"/>
      <c r="GT23" s="126"/>
      <c r="HD23" s="126"/>
      <c r="HN23" s="126"/>
      <c r="HX23" s="126"/>
    </row>
    <row xmlns:x14ac="http://schemas.microsoft.com/office/spreadsheetml/2009/9/ac" r="24" s="3" customFormat="true" x14ac:dyDescent="0.25">
      <c r="A24" s="387" t="str">
        <f ca="true">IF(ISBLANK('Data Summary'!A26),"",'Data Summary'!A26)</f>
        <v/>
      </c>
      <c r="B24" s="126"/>
      <c r="L24" s="126"/>
      <c r="V24" s="126"/>
      <c r="AF24" s="126"/>
      <c r="AP24" s="126"/>
      <c r="AZ24" s="126"/>
      <c r="BA24" s="126"/>
      <c r="BJ24" s="126"/>
      <c r="BT24" s="126"/>
      <c r="CD24" s="126"/>
      <c r="CN24" s="126"/>
      <c r="CX24" s="126"/>
      <c r="DH24" s="126"/>
      <c r="DR24" s="126"/>
      <c r="EB24" s="126"/>
      <c r="EL24" s="126"/>
      <c r="EV24" s="126"/>
      <c r="FF24" s="126"/>
      <c r="FP24" s="126"/>
      <c r="FZ24" s="126"/>
      <c r="GJ24" s="126"/>
      <c r="GT24" s="126"/>
      <c r="HD24" s="126"/>
      <c r="HN24" s="126"/>
      <c r="HX24" s="126"/>
    </row>
    <row xmlns:x14ac="http://schemas.microsoft.com/office/spreadsheetml/2009/9/ac" r="25" s="3" customFormat="true" x14ac:dyDescent="0.25">
      <c r="A25" s="387" t="str">
        <f ca="true">IF(ISBLANK('Data Summary'!A27),"",'Data Summary'!A27)</f>
        <v/>
      </c>
      <c r="B25" s="126"/>
      <c r="L25" s="126"/>
      <c r="V25" s="126"/>
      <c r="AF25" s="126"/>
      <c r="AP25" s="126"/>
      <c r="AZ25" s="126"/>
      <c r="BA25" s="126"/>
      <c r="BJ25" s="126"/>
      <c r="BT25" s="126"/>
      <c r="CD25" s="126"/>
      <c r="CN25" s="126"/>
      <c r="CX25" s="126"/>
      <c r="DH25" s="126"/>
      <c r="DR25" s="126"/>
      <c r="EB25" s="126"/>
      <c r="EL25" s="126"/>
      <c r="EV25" s="126"/>
      <c r="FF25" s="126"/>
      <c r="FP25" s="126"/>
      <c r="FZ25" s="126"/>
      <c r="GJ25" s="126"/>
      <c r="GT25" s="126"/>
      <c r="HD25" s="126"/>
      <c r="HN25" s="126"/>
      <c r="HX25" s="126"/>
    </row>
    <row xmlns:x14ac="http://schemas.microsoft.com/office/spreadsheetml/2009/9/ac" r="26" s="3" customFormat="true" x14ac:dyDescent="0.25">
      <c r="A26" s="387" t="str">
        <f ca="true">IF(ISBLANK('Data Summary'!A28),"",'Data Summary'!A28)</f>
        <v/>
      </c>
      <c r="B26" s="126"/>
      <c r="L26" s="126"/>
      <c r="V26" s="126"/>
      <c r="AF26" s="126"/>
      <c r="AP26" s="126"/>
      <c r="AZ26" s="126"/>
      <c r="BA26" s="126"/>
      <c r="BJ26" s="126"/>
      <c r="BT26" s="126"/>
      <c r="CD26" s="126"/>
      <c r="CN26" s="126"/>
      <c r="CX26" s="126"/>
      <c r="DH26" s="126"/>
      <c r="DR26" s="126"/>
      <c r="EB26" s="126"/>
      <c r="EL26" s="126"/>
      <c r="EV26" s="126"/>
      <c r="FF26" s="126"/>
      <c r="FP26" s="126"/>
      <c r="FZ26" s="126"/>
      <c r="GJ26" s="126"/>
      <c r="GT26" s="126"/>
      <c r="HD26" s="126"/>
      <c r="HN26" s="126"/>
      <c r="HX26" s="126"/>
    </row>
    <row xmlns:x14ac="http://schemas.microsoft.com/office/spreadsheetml/2009/9/ac" r="27" s="3" customFormat="true" x14ac:dyDescent="0.25">
      <c r="A27" s="387" t="str">
        <f ca="true">IF(ISBLANK('Data Summary'!A29),"",'Data Summary'!A29)</f>
        <v/>
      </c>
      <c r="B27" s="126"/>
      <c r="L27" s="126"/>
      <c r="V27" s="126"/>
      <c r="AF27" s="126"/>
      <c r="AP27" s="126"/>
      <c r="AZ27" s="126"/>
      <c r="BA27" s="126"/>
      <c r="BJ27" s="126"/>
      <c r="BT27" s="126"/>
      <c r="CD27" s="126"/>
      <c r="CN27" s="126"/>
      <c r="CX27" s="126"/>
      <c r="DH27" s="126"/>
      <c r="DR27" s="126"/>
      <c r="EB27" s="126"/>
      <c r="EL27" s="126"/>
      <c r="EV27" s="126"/>
      <c r="FF27" s="126"/>
      <c r="FP27" s="126"/>
      <c r="FZ27" s="126"/>
      <c r="GJ27" s="126"/>
      <c r="GT27" s="126"/>
      <c r="HD27" s="126"/>
      <c r="HN27" s="126"/>
      <c r="HX27" s="126"/>
    </row>
    <row xmlns:x14ac="http://schemas.microsoft.com/office/spreadsheetml/2009/9/ac" r="28" s="3" customFormat="true" x14ac:dyDescent="0.25">
      <c r="A28" s="387" t="str">
        <f ca="true">IF(ISBLANK('Data Summary'!A30),"",'Data Summary'!A30)</f>
        <v/>
      </c>
      <c r="B28" s="126"/>
      <c r="L28" s="126"/>
      <c r="V28" s="126"/>
      <c r="AF28" s="126"/>
      <c r="AP28" s="126"/>
      <c r="AZ28" s="126"/>
      <c r="BA28" s="126"/>
      <c r="BJ28" s="126"/>
      <c r="BT28" s="126"/>
      <c r="CD28" s="126"/>
      <c r="CN28" s="126"/>
      <c r="CX28" s="126"/>
      <c r="DH28" s="126"/>
      <c r="DR28" s="126"/>
      <c r="EB28" s="126"/>
      <c r="EL28" s="126"/>
      <c r="EV28" s="126"/>
      <c r="FF28" s="126"/>
      <c r="FP28" s="126"/>
      <c r="FZ28" s="126"/>
      <c r="GJ28" s="126"/>
      <c r="GT28" s="126"/>
      <c r="HD28" s="126"/>
      <c r="HN28" s="126"/>
      <c r="HX28" s="126"/>
    </row>
    <row xmlns:x14ac="http://schemas.microsoft.com/office/spreadsheetml/2009/9/ac" r="29" s="3" customFormat="true" x14ac:dyDescent="0.25">
      <c r="A29" s="387" t="str">
        <f ca="true">IF(ISBLANK('Data Summary'!A31),"",'Data Summary'!A31)</f>
        <v/>
      </c>
      <c r="B29" s="126"/>
      <c r="L29" s="126"/>
      <c r="V29" s="126"/>
      <c r="AF29" s="126"/>
      <c r="AP29" s="126"/>
      <c r="AZ29" s="126"/>
      <c r="BA29" s="126"/>
      <c r="BJ29" s="126"/>
      <c r="BT29" s="126"/>
      <c r="CD29" s="126"/>
      <c r="CN29" s="126"/>
      <c r="CX29" s="126"/>
      <c r="DH29" s="126"/>
      <c r="DR29" s="126"/>
      <c r="EB29" s="126"/>
      <c r="EL29" s="126"/>
      <c r="EV29" s="126"/>
      <c r="FF29" s="126"/>
      <c r="FP29" s="126"/>
      <c r="FZ29" s="126"/>
      <c r="GJ29" s="126"/>
      <c r="GT29" s="126"/>
      <c r="HD29" s="126"/>
      <c r="HN29" s="126"/>
      <c r="HX29" s="126"/>
    </row>
    <row xmlns:x14ac="http://schemas.microsoft.com/office/spreadsheetml/2009/9/ac" r="30" s="3" customFormat="true" x14ac:dyDescent="0.25">
      <c r="A30" s="387" t="str">
        <f ca="true">IF(ISBLANK('Data Summary'!A32),"",'Data Summary'!A32)</f>
        <v/>
      </c>
      <c r="B30" s="126"/>
      <c r="L30" s="126"/>
      <c r="V30" s="126"/>
      <c r="AF30" s="126"/>
      <c r="AP30" s="126"/>
      <c r="AZ30" s="126"/>
      <c r="BA30" s="126"/>
      <c r="BJ30" s="126"/>
      <c r="BT30" s="126"/>
      <c r="CD30" s="126"/>
      <c r="CN30" s="126"/>
      <c r="CX30" s="126"/>
      <c r="DH30" s="126"/>
      <c r="DR30" s="126"/>
      <c r="EB30" s="126"/>
      <c r="EL30" s="126"/>
      <c r="EV30" s="126"/>
      <c r="FF30" s="126"/>
      <c r="FP30" s="126"/>
      <c r="FZ30" s="126"/>
      <c r="GJ30" s="126"/>
      <c r="GT30" s="126"/>
      <c r="HD30" s="126"/>
      <c r="HN30" s="126"/>
      <c r="HX30" s="126"/>
    </row>
    <row xmlns:x14ac="http://schemas.microsoft.com/office/spreadsheetml/2009/9/ac" r="31" s="3" customFormat="true" x14ac:dyDescent="0.25">
      <c r="A31" s="387" t="str">
        <f ca="true">IF(ISBLANK('Data Summary'!A33),"",'Data Summary'!A33)</f>
        <v/>
      </c>
      <c r="B31" s="126"/>
      <c r="L31" s="126"/>
      <c r="V31" s="126"/>
      <c r="AF31" s="126"/>
      <c r="AP31" s="126"/>
      <c r="AZ31" s="126"/>
      <c r="BA31" s="126"/>
      <c r="BJ31" s="126"/>
      <c r="BT31" s="126"/>
      <c r="CD31" s="126"/>
      <c r="CN31" s="126"/>
      <c r="CX31" s="126"/>
      <c r="DH31" s="126"/>
      <c r="DR31" s="126"/>
      <c r="EB31" s="126"/>
      <c r="EL31" s="126"/>
      <c r="EV31" s="126"/>
      <c r="FF31" s="126"/>
      <c r="FP31" s="126"/>
      <c r="FZ31" s="126"/>
      <c r="GJ31" s="126"/>
      <c r="GT31" s="126"/>
      <c r="HD31" s="126"/>
      <c r="HN31" s="126"/>
      <c r="HX31" s="126"/>
    </row>
    <row xmlns:x14ac="http://schemas.microsoft.com/office/spreadsheetml/2009/9/ac" r="32" s="3" customFormat="true" x14ac:dyDescent="0.25">
      <c r="A32" s="387" t="str">
        <f ca="true">IF(ISBLANK('Data Summary'!A34),"",'Data Summary'!A34)</f>
        <v/>
      </c>
      <c r="B32" s="126"/>
      <c r="L32" s="126"/>
      <c r="V32" s="126"/>
      <c r="AF32" s="126"/>
      <c r="AP32" s="126"/>
      <c r="AZ32" s="126"/>
      <c r="BA32" s="126"/>
      <c r="BJ32" s="126"/>
      <c r="BT32" s="126"/>
      <c r="CD32" s="126"/>
      <c r="CN32" s="126"/>
      <c r="CX32" s="126"/>
      <c r="DH32" s="126"/>
      <c r="DR32" s="126"/>
      <c r="EB32" s="126"/>
      <c r="EL32" s="126"/>
      <c r="EV32" s="126"/>
      <c r="FF32" s="126"/>
      <c r="FP32" s="126"/>
      <c r="FZ32" s="126"/>
      <c r="GJ32" s="126"/>
      <c r="GT32" s="126"/>
      <c r="HD32" s="126"/>
      <c r="HN32" s="126"/>
      <c r="HX32" s="126"/>
    </row>
    <row xmlns:x14ac="http://schemas.microsoft.com/office/spreadsheetml/2009/9/ac" r="33" s="3" customFormat="true" x14ac:dyDescent="0.25">
      <c r="A33" s="387" t="str">
        <f ca="true">IF(ISBLANK('Data Summary'!A35),"",'Data Summary'!A35)</f>
        <v/>
      </c>
      <c r="B33" s="126"/>
      <c r="L33" s="126"/>
      <c r="V33" s="126"/>
      <c r="AF33" s="126"/>
      <c r="AP33" s="126"/>
      <c r="AZ33" s="126"/>
      <c r="BA33" s="126"/>
      <c r="BJ33" s="126"/>
      <c r="BT33" s="126"/>
      <c r="CD33" s="126"/>
      <c r="CN33" s="126"/>
      <c r="CX33" s="126"/>
      <c r="DH33" s="126"/>
      <c r="DR33" s="126"/>
      <c r="EB33" s="126"/>
      <c r="EL33" s="126"/>
      <c r="EV33" s="126"/>
      <c r="FF33" s="126"/>
      <c r="FP33" s="126"/>
      <c r="FZ33" s="126"/>
      <c r="GJ33" s="126"/>
      <c r="GT33" s="126"/>
      <c r="HD33" s="126"/>
      <c r="HN33" s="126"/>
      <c r="HX33" s="126"/>
    </row>
    <row xmlns:x14ac="http://schemas.microsoft.com/office/spreadsheetml/2009/9/ac" r="34" s="3" customFormat="true" x14ac:dyDescent="0.25">
      <c r="A34" s="387" t="str">
        <f ca="true">IF(ISBLANK('Data Summary'!A36),"",'Data Summary'!A36)</f>
        <v/>
      </c>
      <c r="B34" s="126"/>
      <c r="L34" s="126"/>
      <c r="V34" s="126"/>
      <c r="AF34" s="126"/>
      <c r="AP34" s="126"/>
      <c r="AZ34" s="126"/>
      <c r="BA34" s="126"/>
      <c r="BJ34" s="126"/>
      <c r="BT34" s="126"/>
      <c r="CD34" s="126"/>
      <c r="CN34" s="126"/>
      <c r="CX34" s="126"/>
      <c r="DH34" s="126"/>
      <c r="DR34" s="126"/>
      <c r="EB34" s="126"/>
      <c r="EL34" s="126"/>
      <c r="EV34" s="126"/>
      <c r="FF34" s="126"/>
      <c r="FP34" s="126"/>
      <c r="FZ34" s="126"/>
      <c r="GJ34" s="126"/>
      <c r="GT34" s="126"/>
      <c r="HD34" s="126"/>
      <c r="HN34" s="126"/>
      <c r="HX34" s="126"/>
    </row>
    <row xmlns:x14ac="http://schemas.microsoft.com/office/spreadsheetml/2009/9/ac" r="35" s="3" customFormat="true" x14ac:dyDescent="0.25">
      <c r="A35" s="387" t="str">
        <f ca="true">IF(ISBLANK('Data Summary'!A37),"",'Data Summary'!A37)</f>
        <v/>
      </c>
      <c r="B35" s="126"/>
      <c r="L35" s="126"/>
      <c r="V35" s="126"/>
      <c r="AF35" s="126"/>
      <c r="AP35" s="126"/>
      <c r="AZ35" s="126"/>
      <c r="BA35" s="126"/>
      <c r="BJ35" s="126"/>
      <c r="BT35" s="126"/>
      <c r="CD35" s="126"/>
      <c r="CN35" s="126"/>
      <c r="CX35" s="126"/>
      <c r="DH35" s="126"/>
      <c r="DR35" s="126"/>
      <c r="EB35" s="126"/>
      <c r="EL35" s="126"/>
      <c r="EV35" s="126"/>
      <c r="FF35" s="126"/>
      <c r="FP35" s="126"/>
      <c r="FZ35" s="126"/>
      <c r="GJ35" s="126"/>
      <c r="GT35" s="126"/>
      <c r="HD35" s="126"/>
      <c r="HN35" s="126"/>
      <c r="HX35" s="126"/>
    </row>
    <row xmlns:x14ac="http://schemas.microsoft.com/office/spreadsheetml/2009/9/ac" r="36" s="3" customFormat="true" x14ac:dyDescent="0.25">
      <c r="A36" s="387" t="str">
        <f ca="true">IF(ISBLANK('Data Summary'!A38),"",'Data Summary'!A38)</f>
        <v/>
      </c>
      <c r="B36" s="126"/>
      <c r="L36" s="126"/>
      <c r="V36" s="126"/>
      <c r="AF36" s="126"/>
      <c r="AP36" s="126"/>
      <c r="AZ36" s="126"/>
      <c r="BA36" s="126"/>
      <c r="BJ36" s="126"/>
      <c r="BT36" s="126"/>
      <c r="CD36" s="126"/>
      <c r="CN36" s="126"/>
      <c r="CX36" s="126"/>
      <c r="DH36" s="126"/>
      <c r="DR36" s="126"/>
      <c r="EB36" s="126"/>
      <c r="EL36" s="126"/>
      <c r="EV36" s="126"/>
      <c r="FF36" s="126"/>
      <c r="FP36" s="126"/>
      <c r="FZ36" s="126"/>
      <c r="GJ36" s="126"/>
      <c r="GT36" s="126"/>
      <c r="HD36" s="126"/>
      <c r="HN36" s="126"/>
      <c r="HX36" s="126"/>
    </row>
    <row xmlns:x14ac="http://schemas.microsoft.com/office/spreadsheetml/2009/9/ac" r="37" s="3" customFormat="true" x14ac:dyDescent="0.25">
      <c r="A37" s="387" t="str">
        <f ca="true">IF(ISBLANK('Data Summary'!A39),"",'Data Summary'!A39)</f>
        <v/>
      </c>
      <c r="B37" s="126"/>
      <c r="L37" s="126"/>
      <c r="V37" s="126"/>
      <c r="AF37" s="126"/>
      <c r="AP37" s="126"/>
      <c r="AZ37" s="126"/>
      <c r="BA37" s="126"/>
      <c r="BJ37" s="126"/>
      <c r="BT37" s="126"/>
      <c r="CD37" s="126"/>
      <c r="CN37" s="126"/>
      <c r="CX37" s="126"/>
      <c r="DH37" s="126"/>
      <c r="DR37" s="126"/>
      <c r="EB37" s="126"/>
      <c r="EL37" s="126"/>
      <c r="EV37" s="126"/>
      <c r="FF37" s="126"/>
      <c r="FP37" s="126"/>
      <c r="FZ37" s="126"/>
      <c r="GJ37" s="126"/>
      <c r="GT37" s="126"/>
      <c r="HD37" s="126"/>
      <c r="HN37" s="126"/>
      <c r="HX37" s="126"/>
    </row>
    <row xmlns:x14ac="http://schemas.microsoft.com/office/spreadsheetml/2009/9/ac" r="38" s="3" customFormat="true" x14ac:dyDescent="0.25">
      <c r="A38" s="387" t="str">
        <f ca="true">IF(ISBLANK('Data Summary'!A40),"",'Data Summary'!A40)</f>
        <v/>
      </c>
      <c r="B38" s="126"/>
      <c r="L38" s="126"/>
      <c r="V38" s="126"/>
      <c r="AF38" s="126"/>
      <c r="AP38" s="126"/>
      <c r="AZ38" s="126"/>
      <c r="BA38" s="126"/>
      <c r="BJ38" s="126"/>
      <c r="BT38" s="126"/>
      <c r="CD38" s="126"/>
      <c r="CN38" s="126"/>
      <c r="CX38" s="126"/>
      <c r="DH38" s="126"/>
      <c r="DR38" s="126"/>
      <c r="EB38" s="126"/>
      <c r="EL38" s="126"/>
      <c r="EV38" s="126"/>
      <c r="FF38" s="126"/>
      <c r="FP38" s="126"/>
      <c r="FZ38" s="126"/>
      <c r="GJ38" s="126"/>
      <c r="GT38" s="126"/>
      <c r="HD38" s="126"/>
      <c r="HN38" s="126"/>
      <c r="HX38" s="126"/>
    </row>
    <row xmlns:x14ac="http://schemas.microsoft.com/office/spreadsheetml/2009/9/ac" r="39" s="3" customFormat="true" x14ac:dyDescent="0.25">
      <c r="A39" s="387" t="str">
        <f ca="true">IF(ISBLANK('Data Summary'!A41),"",'Data Summary'!A41)</f>
        <v/>
      </c>
      <c r="B39" s="126"/>
      <c r="L39" s="126"/>
      <c r="V39" s="126"/>
      <c r="AF39" s="126"/>
      <c r="AP39" s="126"/>
      <c r="AZ39" s="126"/>
      <c r="BA39" s="126"/>
      <c r="BJ39" s="126"/>
      <c r="BT39" s="126"/>
      <c r="CD39" s="126"/>
      <c r="CN39" s="126"/>
      <c r="CX39" s="126"/>
      <c r="DH39" s="126"/>
      <c r="DR39" s="126"/>
      <c r="EB39" s="126"/>
      <c r="EL39" s="126"/>
      <c r="EV39" s="126"/>
      <c r="FF39" s="126"/>
      <c r="FP39" s="126"/>
      <c r="FZ39" s="126"/>
      <c r="GJ39" s="126"/>
      <c r="GT39" s="126"/>
      <c r="HD39" s="126"/>
      <c r="HN39" s="126"/>
      <c r="HX39" s="126"/>
    </row>
    <row xmlns:x14ac="http://schemas.microsoft.com/office/spreadsheetml/2009/9/ac" r="40" s="3" customFormat="true" x14ac:dyDescent="0.25">
      <c r="A40" s="387" t="str">
        <f ca="true">IF(ISBLANK('Data Summary'!A42),"",'Data Summary'!A42)</f>
        <v/>
      </c>
      <c r="B40" s="126"/>
      <c r="L40" s="126"/>
      <c r="V40" s="126"/>
      <c r="AF40" s="126"/>
      <c r="AP40" s="126"/>
      <c r="AZ40" s="126"/>
      <c r="BA40" s="126"/>
      <c r="BJ40" s="126"/>
      <c r="BT40" s="126"/>
      <c r="CD40" s="126"/>
      <c r="CN40" s="126"/>
      <c r="CX40" s="126"/>
      <c r="DH40" s="126"/>
      <c r="DR40" s="126"/>
      <c r="EB40" s="126"/>
      <c r="EL40" s="126"/>
      <c r="EV40" s="126"/>
      <c r="FF40" s="126"/>
      <c r="FP40" s="126"/>
      <c r="FZ40" s="126"/>
      <c r="GJ40" s="126"/>
      <c r="GT40" s="126"/>
      <c r="HD40" s="126"/>
      <c r="HN40" s="126"/>
      <c r="HX40" s="126"/>
    </row>
    <row xmlns:x14ac="http://schemas.microsoft.com/office/spreadsheetml/2009/9/ac" r="41" s="3" customFormat="true" x14ac:dyDescent="0.25">
      <c r="A41" s="387" t="str">
        <f ca="true">IF(ISBLANK('Data Summary'!A43),"",'Data Summary'!A43)</f>
        <v/>
      </c>
      <c r="B41" s="126"/>
      <c r="L41" s="126"/>
      <c r="V41" s="126"/>
      <c r="AF41" s="126"/>
      <c r="AP41" s="126"/>
      <c r="AZ41" s="126"/>
      <c r="BA41" s="126"/>
      <c r="BJ41" s="126"/>
      <c r="BT41" s="126"/>
      <c r="CD41" s="126"/>
      <c r="CN41" s="126"/>
      <c r="CX41" s="126"/>
      <c r="DH41" s="126"/>
      <c r="DR41" s="126"/>
      <c r="EB41" s="126"/>
      <c r="EL41" s="126"/>
      <c r="EV41" s="126"/>
      <c r="FF41" s="126"/>
      <c r="FP41" s="126"/>
      <c r="FZ41" s="126"/>
      <c r="GJ41" s="126"/>
      <c r="GT41" s="126"/>
      <c r="HD41" s="126"/>
      <c r="HN41" s="126"/>
      <c r="HX41" s="126"/>
    </row>
    <row xmlns:x14ac="http://schemas.microsoft.com/office/spreadsheetml/2009/9/ac" r="42" s="3" customFormat="true" x14ac:dyDescent="0.25">
      <c r="A42" s="387" t="str">
        <f ca="true">IF(ISBLANK('Data Summary'!A44),"",'Data Summary'!A44)</f>
        <v/>
      </c>
      <c r="B42" s="126"/>
      <c r="L42" s="126"/>
      <c r="V42" s="126"/>
      <c r="AF42" s="126"/>
      <c r="AP42" s="126"/>
      <c r="AZ42" s="126"/>
      <c r="BA42" s="126"/>
      <c r="BJ42" s="126"/>
      <c r="BT42" s="126"/>
      <c r="CD42" s="126"/>
      <c r="CN42" s="126"/>
      <c r="CX42" s="126"/>
      <c r="DH42" s="126"/>
      <c r="DR42" s="126"/>
      <c r="EB42" s="126"/>
      <c r="EL42" s="126"/>
      <c r="EV42" s="126"/>
      <c r="FF42" s="126"/>
      <c r="FP42" s="126"/>
      <c r="FZ42" s="126"/>
      <c r="GJ42" s="126"/>
      <c r="GT42" s="126"/>
      <c r="HD42" s="126"/>
      <c r="HN42" s="126"/>
      <c r="HX42" s="126"/>
    </row>
    <row xmlns:x14ac="http://schemas.microsoft.com/office/spreadsheetml/2009/9/ac" r="43" s="3" customFormat="true" x14ac:dyDescent="0.25">
      <c r="A43" s="387" t="str">
        <f ca="true">IF(ISBLANK('Data Summary'!A45),"",'Data Summary'!A45)</f>
        <v/>
      </c>
      <c r="B43" s="126"/>
      <c r="L43" s="126"/>
      <c r="V43" s="126"/>
      <c r="AF43" s="126"/>
      <c r="AP43" s="126"/>
      <c r="AZ43" s="126"/>
      <c r="BA43" s="126"/>
      <c r="BJ43" s="126"/>
      <c r="BT43" s="126"/>
      <c r="CD43" s="126"/>
      <c r="CN43" s="126"/>
      <c r="CX43" s="126"/>
      <c r="DH43" s="126"/>
      <c r="DR43" s="126"/>
      <c r="EB43" s="126"/>
      <c r="EL43" s="126"/>
      <c r="EV43" s="126"/>
      <c r="FF43" s="126"/>
      <c r="FP43" s="126"/>
      <c r="FZ43" s="126"/>
      <c r="GJ43" s="126"/>
      <c r="GT43" s="126"/>
      <c r="HD43" s="126"/>
      <c r="HN43" s="126"/>
      <c r="HX43" s="126"/>
    </row>
    <row xmlns:x14ac="http://schemas.microsoft.com/office/spreadsheetml/2009/9/ac" r="44" s="3" customFormat="true" x14ac:dyDescent="0.25">
      <c r="A44" s="387" t="str">
        <f ca="true">IF(ISBLANK('Data Summary'!A46),"",'Data Summary'!A46)</f>
        <v/>
      </c>
      <c r="B44" s="126"/>
      <c r="L44" s="126"/>
      <c r="V44" s="126"/>
      <c r="AF44" s="126"/>
      <c r="AP44" s="126"/>
      <c r="AZ44" s="126"/>
      <c r="BA44" s="126"/>
      <c r="BJ44" s="126"/>
      <c r="BT44" s="126"/>
      <c r="CD44" s="126"/>
      <c r="CN44" s="126"/>
      <c r="CX44" s="126"/>
      <c r="DH44" s="126"/>
      <c r="DR44" s="126"/>
      <c r="EB44" s="126"/>
      <c r="EL44" s="126"/>
      <c r="EV44" s="126"/>
      <c r="FF44" s="126"/>
      <c r="FP44" s="126"/>
      <c r="FZ44" s="126"/>
      <c r="GJ44" s="126"/>
      <c r="GT44" s="126"/>
      <c r="HD44" s="126"/>
      <c r="HN44" s="126"/>
      <c r="HX44" s="126"/>
    </row>
    <row xmlns:x14ac="http://schemas.microsoft.com/office/spreadsheetml/2009/9/ac" r="45" s="3" customFormat="true" x14ac:dyDescent="0.25">
      <c r="A45" s="387" t="str">
        <f ca="true">IF(ISBLANK('Data Summary'!A47),"",'Data Summary'!A47)</f>
        <v/>
      </c>
      <c r="B45" s="126"/>
      <c r="L45" s="126"/>
      <c r="V45" s="126"/>
      <c r="AF45" s="126"/>
      <c r="AP45" s="126"/>
      <c r="AZ45" s="126"/>
      <c r="BA45" s="126"/>
      <c r="BJ45" s="126"/>
      <c r="BT45" s="126"/>
      <c r="CD45" s="126"/>
      <c r="CN45" s="126"/>
      <c r="CX45" s="126"/>
      <c r="DH45" s="126"/>
      <c r="DR45" s="126"/>
      <c r="EB45" s="126"/>
      <c r="EL45" s="126"/>
      <c r="EV45" s="126"/>
      <c r="FF45" s="126"/>
      <c r="FP45" s="126"/>
      <c r="FZ45" s="126"/>
      <c r="GJ45" s="126"/>
      <c r="GT45" s="126"/>
      <c r="HD45" s="126"/>
      <c r="HN45" s="126"/>
      <c r="HX45" s="126"/>
    </row>
    <row xmlns:x14ac="http://schemas.microsoft.com/office/spreadsheetml/2009/9/ac" r="46" s="3" customFormat="true" x14ac:dyDescent="0.25">
      <c r="A46" s="387" t="str">
        <f ca="true">IF(ISBLANK('Data Summary'!A48),"",'Data Summary'!A48)</f>
        <v/>
      </c>
      <c r="B46" s="126"/>
      <c r="L46" s="126"/>
      <c r="V46" s="126"/>
      <c r="AF46" s="126"/>
      <c r="AP46" s="126"/>
      <c r="AZ46" s="126"/>
      <c r="BA46" s="126"/>
      <c r="BJ46" s="126"/>
      <c r="BT46" s="126"/>
      <c r="CD46" s="126"/>
      <c r="CN46" s="126"/>
      <c r="CX46" s="126"/>
      <c r="DH46" s="126"/>
      <c r="DR46" s="126"/>
      <c r="EB46" s="126"/>
      <c r="EL46" s="126"/>
      <c r="EV46" s="126"/>
      <c r="FF46" s="126"/>
      <c r="FP46" s="126"/>
      <c r="FZ46" s="126"/>
      <c r="GJ46" s="126"/>
      <c r="GT46" s="126"/>
      <c r="HD46" s="126"/>
      <c r="HN46" s="126"/>
      <c r="HX46" s="126"/>
    </row>
    <row xmlns:x14ac="http://schemas.microsoft.com/office/spreadsheetml/2009/9/ac" r="47" s="3" customFormat="true" x14ac:dyDescent="0.25">
      <c r="A47" s="387" t="str">
        <f ca="true">IF(ISBLANK('Data Summary'!A49),"",'Data Summary'!A49)</f>
        <v/>
      </c>
      <c r="B47" s="126"/>
      <c r="L47" s="126"/>
      <c r="V47" s="126"/>
      <c r="AF47" s="126"/>
      <c r="AP47" s="126"/>
      <c r="AZ47" s="126"/>
      <c r="BA47" s="126"/>
      <c r="BJ47" s="126"/>
      <c r="BT47" s="126"/>
      <c r="CD47" s="126"/>
      <c r="CN47" s="126"/>
      <c r="CX47" s="126"/>
      <c r="DH47" s="126"/>
      <c r="DR47" s="126"/>
      <c r="EB47" s="126"/>
      <c r="EL47" s="126"/>
      <c r="EV47" s="126"/>
      <c r="FF47" s="126"/>
      <c r="FP47" s="126"/>
      <c r="FZ47" s="126"/>
      <c r="GJ47" s="126"/>
      <c r="GT47" s="126"/>
      <c r="HD47" s="126"/>
      <c r="HN47" s="126"/>
      <c r="HX47" s="126"/>
    </row>
    <row xmlns:x14ac="http://schemas.microsoft.com/office/spreadsheetml/2009/9/ac" r="48" s="3" customFormat="true" x14ac:dyDescent="0.25">
      <c r="A48" s="387" t="str">
        <f ca="true">IF(ISBLANK('Data Summary'!A50),"",'Data Summary'!A50)</f>
        <v/>
      </c>
      <c r="B48" s="126"/>
      <c r="L48" s="126"/>
      <c r="V48" s="126"/>
      <c r="AF48" s="126"/>
      <c r="AP48" s="126"/>
      <c r="AZ48" s="126"/>
      <c r="BA48" s="126"/>
      <c r="BJ48" s="126"/>
      <c r="BT48" s="126"/>
      <c r="CD48" s="126"/>
      <c r="CN48" s="126"/>
      <c r="CX48" s="126"/>
      <c r="DH48" s="126"/>
      <c r="DR48" s="126"/>
      <c r="EB48" s="126"/>
      <c r="EL48" s="126"/>
      <c r="EV48" s="126"/>
      <c r="FF48" s="126"/>
      <c r="FP48" s="126"/>
      <c r="FZ48" s="126"/>
      <c r="GJ48" s="126"/>
      <c r="GT48" s="126"/>
      <c r="HD48" s="126"/>
      <c r="HN48" s="126"/>
      <c r="HX48" s="126"/>
    </row>
    <row xmlns:x14ac="http://schemas.microsoft.com/office/spreadsheetml/2009/9/ac" r="49" s="3" customFormat="true" x14ac:dyDescent="0.25">
      <c r="A49" s="387" t="str">
        <f ca="true">IF(ISBLANK('Data Summary'!A51),"",'Data Summary'!A51)</f>
        <v/>
      </c>
      <c r="B49" s="126"/>
      <c r="L49" s="126"/>
      <c r="V49" s="126"/>
      <c r="AF49" s="126"/>
      <c r="AP49" s="126"/>
      <c r="AZ49" s="126"/>
      <c r="BA49" s="126"/>
      <c r="BJ49" s="126"/>
      <c r="BT49" s="126"/>
      <c r="CD49" s="126"/>
      <c r="CN49" s="126"/>
      <c r="CX49" s="126"/>
      <c r="DH49" s="126"/>
      <c r="DR49" s="126"/>
      <c r="EB49" s="126"/>
      <c r="EL49" s="126"/>
      <c r="EV49" s="126"/>
      <c r="FF49" s="126"/>
      <c r="FP49" s="126"/>
      <c r="FZ49" s="126"/>
      <c r="GJ49" s="126"/>
      <c r="GT49" s="126"/>
      <c r="HD49" s="126"/>
      <c r="HN49" s="126"/>
      <c r="HX49" s="126"/>
    </row>
    <row xmlns:x14ac="http://schemas.microsoft.com/office/spreadsheetml/2009/9/ac" r="50" s="3" customFormat="true" x14ac:dyDescent="0.25">
      <c r="A50" s="387" t="str">
        <f ca="true">IF(ISBLANK('Data Summary'!A52),"",'Data Summary'!A52)</f>
        <v/>
      </c>
      <c r="B50" s="126"/>
      <c r="L50" s="126"/>
      <c r="V50" s="126"/>
      <c r="AF50" s="126"/>
      <c r="AP50" s="126"/>
      <c r="AZ50" s="126"/>
      <c r="BA50" s="126"/>
      <c r="BJ50" s="126"/>
      <c r="BT50" s="126"/>
      <c r="CD50" s="126"/>
      <c r="CN50" s="126"/>
      <c r="CX50" s="126"/>
      <c r="DH50" s="126"/>
      <c r="DR50" s="126"/>
      <c r="EB50" s="126"/>
      <c r="EL50" s="126"/>
      <c r="EV50" s="126"/>
      <c r="FF50" s="126"/>
      <c r="FP50" s="126"/>
      <c r="FZ50" s="126"/>
      <c r="GJ50" s="126"/>
      <c r="GT50" s="126"/>
      <c r="HD50" s="126"/>
      <c r="HN50" s="126"/>
      <c r="HX50" s="126"/>
    </row>
    <row xmlns:x14ac="http://schemas.microsoft.com/office/spreadsheetml/2009/9/ac" r="51" s="3" customFormat="true" x14ac:dyDescent="0.25">
      <c r="A51" s="387" t="str">
        <f ca="true">IF(ISBLANK('Data Summary'!A53),"",'Data Summary'!A53)</f>
        <v/>
      </c>
      <c r="B51" s="126"/>
      <c r="L51" s="126"/>
      <c r="V51" s="126"/>
      <c r="AF51" s="126"/>
      <c r="AP51" s="126"/>
      <c r="AZ51" s="126"/>
      <c r="BA51" s="126"/>
      <c r="BJ51" s="126"/>
      <c r="BT51" s="126"/>
      <c r="CD51" s="126"/>
      <c r="CN51" s="126"/>
      <c r="CX51" s="126"/>
      <c r="DH51" s="126"/>
      <c r="DR51" s="126"/>
      <c r="EB51" s="126"/>
      <c r="EL51" s="126"/>
      <c r="EV51" s="126"/>
      <c r="FF51" s="126"/>
      <c r="FP51" s="126"/>
      <c r="FZ51" s="126"/>
      <c r="GJ51" s="126"/>
      <c r="GT51" s="126"/>
      <c r="HD51" s="126"/>
      <c r="HN51" s="126"/>
      <c r="HX51" s="126"/>
    </row>
    <row xmlns:x14ac="http://schemas.microsoft.com/office/spreadsheetml/2009/9/ac" r="52" s="3" customFormat="true" x14ac:dyDescent="0.25">
      <c r="A52" s="387" t="str">
        <f ca="true">IF(ISBLANK('Data Summary'!A54),"",'Data Summary'!A54)</f>
        <v/>
      </c>
      <c r="B52" s="126"/>
      <c r="L52" s="126"/>
      <c r="V52" s="126"/>
      <c r="AF52" s="126"/>
      <c r="AP52" s="126"/>
      <c r="AZ52" s="126"/>
      <c r="BA52" s="126"/>
      <c r="BJ52" s="126"/>
      <c r="BT52" s="126"/>
      <c r="CD52" s="126"/>
      <c r="CN52" s="126"/>
      <c r="CX52" s="126"/>
      <c r="DH52" s="126"/>
      <c r="DR52" s="126"/>
      <c r="EB52" s="126"/>
      <c r="EL52" s="126"/>
      <c r="EV52" s="126"/>
      <c r="FF52" s="126"/>
      <c r="FP52" s="126"/>
      <c r="FZ52" s="126"/>
      <c r="GJ52" s="126"/>
      <c r="GT52" s="126"/>
      <c r="HD52" s="126"/>
      <c r="HN52" s="126"/>
      <c r="HX52" s="126"/>
    </row>
    <row xmlns:x14ac="http://schemas.microsoft.com/office/spreadsheetml/2009/9/ac" r="53" s="3" customFormat="true" x14ac:dyDescent="0.25">
      <c r="A53" s="387" t="str">
        <f ca="true">IF(ISBLANK('Data Summary'!A55),"",'Data Summary'!A55)</f>
        <v/>
      </c>
      <c r="B53" s="126"/>
      <c r="L53" s="126"/>
      <c r="V53" s="126"/>
      <c r="AF53" s="126"/>
      <c r="AP53" s="126"/>
      <c r="AZ53" s="126"/>
      <c r="BA53" s="126"/>
      <c r="BJ53" s="126"/>
      <c r="BT53" s="126"/>
      <c r="CD53" s="126"/>
      <c r="CN53" s="126"/>
      <c r="CX53" s="126"/>
      <c r="DH53" s="126"/>
      <c r="DR53" s="126"/>
      <c r="EB53" s="126"/>
      <c r="EL53" s="126"/>
      <c r="EV53" s="126"/>
      <c r="FF53" s="126"/>
      <c r="FP53" s="126"/>
      <c r="FZ53" s="126"/>
      <c r="GJ53" s="126"/>
      <c r="GT53" s="126"/>
      <c r="HD53" s="126"/>
      <c r="HN53" s="126"/>
      <c r="HX53" s="126"/>
    </row>
    <row xmlns:x14ac="http://schemas.microsoft.com/office/spreadsheetml/2009/9/ac" r="54" s="3" customFormat="true" x14ac:dyDescent="0.25">
      <c r="A54" s="387" t="str">
        <f ca="true">IF(ISBLANK('Data Summary'!A56),"",'Data Summary'!A56)</f>
        <v/>
      </c>
      <c r="B54" s="126"/>
      <c r="L54" s="126"/>
      <c r="V54" s="126"/>
      <c r="AF54" s="126"/>
      <c r="AP54" s="126"/>
      <c r="AZ54" s="126"/>
      <c r="BA54" s="126"/>
      <c r="BJ54" s="126"/>
      <c r="BT54" s="126"/>
      <c r="CD54" s="126"/>
      <c r="CN54" s="126"/>
      <c r="CX54" s="126"/>
      <c r="DH54" s="126"/>
      <c r="DR54" s="126"/>
      <c r="EB54" s="126"/>
      <c r="EL54" s="126"/>
      <c r="EV54" s="126"/>
      <c r="FF54" s="126"/>
      <c r="FP54" s="126"/>
      <c r="FZ54" s="126"/>
      <c r="GJ54" s="126"/>
      <c r="GT54" s="126"/>
      <c r="HD54" s="126"/>
      <c r="HN54" s="126"/>
      <c r="HX54" s="126"/>
    </row>
    <row xmlns:x14ac="http://schemas.microsoft.com/office/spreadsheetml/2009/9/ac" r="55" s="3" customFormat="true" x14ac:dyDescent="0.25">
      <c r="A55" s="387" t="str">
        <f ca="true">IF(ISBLANK('Data Summary'!A57),"",'Data Summary'!A57)</f>
        <v/>
      </c>
      <c r="B55" s="126"/>
      <c r="L55" s="126"/>
      <c r="V55" s="126"/>
      <c r="AF55" s="126"/>
      <c r="AP55" s="126"/>
      <c r="AZ55" s="126"/>
      <c r="BA55" s="126"/>
      <c r="BJ55" s="126"/>
      <c r="BT55" s="126"/>
      <c r="CD55" s="126"/>
      <c r="CN55" s="126"/>
      <c r="CX55" s="126"/>
      <c r="DH55" s="126"/>
      <c r="DR55" s="126"/>
      <c r="EB55" s="126"/>
      <c r="EL55" s="126"/>
      <c r="EV55" s="126"/>
      <c r="FF55" s="126"/>
      <c r="FP55" s="126"/>
      <c r="FZ55" s="126"/>
      <c r="GJ55" s="126"/>
      <c r="GT55" s="126"/>
      <c r="HD55" s="126"/>
      <c r="HN55" s="126"/>
      <c r="HX55" s="126"/>
    </row>
    <row xmlns:x14ac="http://schemas.microsoft.com/office/spreadsheetml/2009/9/ac" r="56" s="3" customFormat="true" x14ac:dyDescent="0.25">
      <c r="A56" s="387" t="str">
        <f ca="true">IF(ISBLANK('Data Summary'!A58),"",'Data Summary'!A58)</f>
        <v/>
      </c>
      <c r="B56" s="126"/>
      <c r="L56" s="126"/>
      <c r="V56" s="126"/>
      <c r="AF56" s="126"/>
      <c r="AP56" s="126"/>
      <c r="AZ56" s="126"/>
      <c r="BA56" s="126"/>
      <c r="BJ56" s="126"/>
      <c r="BT56" s="126"/>
      <c r="CD56" s="126"/>
      <c r="CN56" s="126"/>
      <c r="CX56" s="126"/>
      <c r="DH56" s="126"/>
      <c r="DR56" s="126"/>
      <c r="EB56" s="126"/>
      <c r="EL56" s="126"/>
      <c r="EV56" s="126"/>
      <c r="FF56" s="126"/>
      <c r="FP56" s="126"/>
      <c r="FZ56" s="126"/>
      <c r="GJ56" s="126"/>
      <c r="GT56" s="126"/>
      <c r="HD56" s="126"/>
      <c r="HN56" s="126"/>
      <c r="HX56" s="126"/>
    </row>
    <row xmlns:x14ac="http://schemas.microsoft.com/office/spreadsheetml/2009/9/ac" r="57" s="3" customFormat="true" x14ac:dyDescent="0.25">
      <c r="A57" s="387" t="str">
        <f ca="true">IF(ISBLANK('Data Summary'!A59),"",'Data Summary'!A59)</f>
        <v/>
      </c>
      <c r="B57" s="126"/>
      <c r="L57" s="126"/>
      <c r="V57" s="126"/>
      <c r="AF57" s="126"/>
      <c r="AP57" s="126"/>
      <c r="AZ57" s="126"/>
      <c r="BA57" s="126"/>
      <c r="BJ57" s="126"/>
      <c r="BT57" s="126"/>
      <c r="CD57" s="126"/>
      <c r="CN57" s="126"/>
      <c r="CX57" s="126"/>
      <c r="DH57" s="126"/>
      <c r="DR57" s="126"/>
      <c r="EB57" s="126"/>
      <c r="EL57" s="126"/>
      <c r="EV57" s="126"/>
      <c r="FF57" s="126"/>
      <c r="FP57" s="126"/>
      <c r="FZ57" s="126"/>
      <c r="GJ57" s="126"/>
      <c r="GT57" s="126"/>
      <c r="HD57" s="126"/>
      <c r="HN57" s="126"/>
      <c r="HX57" s="126"/>
    </row>
    <row xmlns:x14ac="http://schemas.microsoft.com/office/spreadsheetml/2009/9/ac" r="58" s="3" customFormat="true" x14ac:dyDescent="0.25">
      <c r="A58" s="387" t="str">
        <f ca="true">IF(ISBLANK('Data Summary'!A60),"",'Data Summary'!A60)</f>
        <v/>
      </c>
      <c r="B58" s="126"/>
      <c r="L58" s="126"/>
      <c r="V58" s="126"/>
      <c r="AF58" s="126"/>
      <c r="AP58" s="126"/>
      <c r="AZ58" s="126"/>
      <c r="BA58" s="126"/>
      <c r="BJ58" s="126"/>
      <c r="BT58" s="126"/>
      <c r="CD58" s="126"/>
      <c r="CN58" s="126"/>
      <c r="CX58" s="126"/>
      <c r="DH58" s="126"/>
      <c r="DR58" s="126"/>
      <c r="EB58" s="126"/>
      <c r="EL58" s="126"/>
      <c r="EV58" s="126"/>
      <c r="FF58" s="126"/>
      <c r="FP58" s="126"/>
      <c r="FZ58" s="126"/>
      <c r="GJ58" s="126"/>
      <c r="GT58" s="126"/>
      <c r="HD58" s="126"/>
      <c r="HN58" s="126"/>
      <c r="HX58" s="126"/>
    </row>
    <row xmlns:x14ac="http://schemas.microsoft.com/office/spreadsheetml/2009/9/ac" r="59" s="3" customFormat="true" x14ac:dyDescent="0.25">
      <c r="A59" s="387" t="str">
        <f ca="true">IF(ISBLANK('Data Summary'!A61),"",'Data Summary'!A61)</f>
        <v/>
      </c>
      <c r="B59" s="126"/>
      <c r="L59" s="126"/>
      <c r="V59" s="126"/>
      <c r="AF59" s="126"/>
      <c r="AP59" s="126"/>
      <c r="AZ59" s="126"/>
      <c r="BA59" s="126"/>
      <c r="BJ59" s="126"/>
      <c r="BT59" s="126"/>
      <c r="CD59" s="126"/>
      <c r="CN59" s="126"/>
      <c r="CX59" s="126"/>
      <c r="DH59" s="126"/>
      <c r="DR59" s="126"/>
      <c r="EB59" s="126"/>
      <c r="EL59" s="126"/>
      <c r="EV59" s="126"/>
      <c r="FF59" s="126"/>
      <c r="FP59" s="126"/>
      <c r="FZ59" s="126"/>
      <c r="GJ59" s="126"/>
      <c r="GT59" s="126"/>
      <c r="HD59" s="126"/>
      <c r="HN59" s="126"/>
      <c r="HX59" s="126"/>
    </row>
    <row xmlns:x14ac="http://schemas.microsoft.com/office/spreadsheetml/2009/9/ac" r="60" s="3" customFormat="true" x14ac:dyDescent="0.25">
      <c r="A60" s="387" t="str">
        <f ca="true">IF(ISBLANK('Data Summary'!A62),"",'Data Summary'!A62)</f>
        <v/>
      </c>
      <c r="B60" s="126"/>
      <c r="L60" s="126"/>
      <c r="V60" s="126"/>
      <c r="AF60" s="126"/>
      <c r="AP60" s="126"/>
      <c r="AZ60" s="126"/>
      <c r="BA60" s="126"/>
      <c r="BJ60" s="126"/>
      <c r="BT60" s="126"/>
      <c r="CD60" s="126"/>
      <c r="CN60" s="126"/>
      <c r="CX60" s="126"/>
      <c r="DH60" s="126"/>
      <c r="DR60" s="126"/>
      <c r="EB60" s="126"/>
      <c r="EL60" s="126"/>
      <c r="EV60" s="126"/>
      <c r="FF60" s="126"/>
      <c r="FP60" s="126"/>
      <c r="FZ60" s="126"/>
      <c r="GJ60" s="126"/>
      <c r="GT60" s="126"/>
      <c r="HD60" s="126"/>
      <c r="HN60" s="126"/>
      <c r="HX60" s="126"/>
    </row>
    <row xmlns:x14ac="http://schemas.microsoft.com/office/spreadsheetml/2009/9/ac" r="61" s="3" customFormat="true" x14ac:dyDescent="0.25">
      <c r="A61" s="387" t="str">
        <f ca="true">IF(ISBLANK('Data Summary'!A63),"",'Data Summary'!A63)</f>
        <v/>
      </c>
      <c r="B61" s="126"/>
      <c r="L61" s="126"/>
      <c r="V61" s="126"/>
      <c r="AF61" s="126"/>
      <c r="AP61" s="126"/>
      <c r="AZ61" s="126"/>
      <c r="BA61" s="126"/>
      <c r="BJ61" s="126"/>
      <c r="BT61" s="126"/>
      <c r="CD61" s="126"/>
      <c r="CN61" s="126"/>
      <c r="CX61" s="126"/>
      <c r="DH61" s="126"/>
      <c r="DR61" s="126"/>
      <c r="EB61" s="126"/>
      <c r="EL61" s="126"/>
      <c r="EV61" s="126"/>
      <c r="FF61" s="126"/>
      <c r="FP61" s="126"/>
      <c r="FZ61" s="126"/>
      <c r="GJ61" s="126"/>
      <c r="GT61" s="126"/>
      <c r="HD61" s="126"/>
      <c r="HN61" s="126"/>
      <c r="HX61" s="126"/>
    </row>
    <row xmlns:x14ac="http://schemas.microsoft.com/office/spreadsheetml/2009/9/ac" r="62" s="3" customFormat="true" x14ac:dyDescent="0.25">
      <c r="A62" s="387" t="str">
        <f ca="true">IF(ISBLANK('Data Summary'!A64),"",'Data Summary'!A64)</f>
        <v/>
      </c>
      <c r="B62" s="126"/>
      <c r="L62" s="126"/>
      <c r="V62" s="126"/>
      <c r="AF62" s="126"/>
      <c r="AP62" s="126"/>
      <c r="AZ62" s="126"/>
      <c r="BA62" s="126"/>
      <c r="BJ62" s="126"/>
      <c r="BT62" s="126"/>
      <c r="CD62" s="126"/>
      <c r="CN62" s="126"/>
      <c r="CX62" s="126"/>
      <c r="DH62" s="126"/>
      <c r="DR62" s="126"/>
      <c r="EB62" s="126"/>
      <c r="EL62" s="126"/>
      <c r="EV62" s="126"/>
      <c r="FF62" s="126"/>
      <c r="FP62" s="126"/>
      <c r="FZ62" s="126"/>
      <c r="GJ62" s="126"/>
      <c r="GT62" s="126"/>
      <c r="HD62" s="126"/>
      <c r="HN62" s="126"/>
      <c r="HX62" s="126"/>
    </row>
    <row xmlns:x14ac="http://schemas.microsoft.com/office/spreadsheetml/2009/9/ac" r="63" s="3" customFormat="true" x14ac:dyDescent="0.25">
      <c r="A63" s="387" t="str">
        <f ca="true">IF(ISBLANK('Data Summary'!A65),"",'Data Summary'!A65)</f>
        <v/>
      </c>
      <c r="B63" s="126"/>
      <c r="L63" s="126"/>
      <c r="V63" s="126"/>
      <c r="AF63" s="126"/>
      <c r="AP63" s="126"/>
      <c r="AZ63" s="126"/>
      <c r="BA63" s="126"/>
      <c r="BJ63" s="126"/>
      <c r="BT63" s="126"/>
      <c r="CD63" s="126"/>
      <c r="CN63" s="126"/>
      <c r="CX63" s="126"/>
      <c r="DH63" s="126"/>
      <c r="DR63" s="126"/>
      <c r="EB63" s="126"/>
      <c r="EL63" s="126"/>
      <c r="EV63" s="126"/>
      <c r="FF63" s="126"/>
      <c r="FP63" s="126"/>
      <c r="FZ63" s="126"/>
      <c r="GJ63" s="126"/>
      <c r="GT63" s="126"/>
      <c r="HD63" s="126"/>
      <c r="HN63" s="126"/>
      <c r="HX63" s="126"/>
    </row>
    <row xmlns:x14ac="http://schemas.microsoft.com/office/spreadsheetml/2009/9/ac" r="64" s="3" customFormat="true" x14ac:dyDescent="0.25">
      <c r="A64" s="387" t="str">
        <f ca="true">IF(ISBLANK('Data Summary'!A66),"",'Data Summary'!A66)</f>
        <v/>
      </c>
      <c r="B64" s="126"/>
      <c r="L64" s="126"/>
      <c r="V64" s="126"/>
      <c r="AF64" s="126"/>
      <c r="AP64" s="126"/>
      <c r="AZ64" s="126"/>
      <c r="BA64" s="126"/>
      <c r="BJ64" s="126"/>
      <c r="BT64" s="126"/>
      <c r="CD64" s="126"/>
      <c r="CN64" s="126"/>
      <c r="CX64" s="126"/>
      <c r="DH64" s="126"/>
      <c r="DR64" s="126"/>
      <c r="EB64" s="126"/>
      <c r="EL64" s="126"/>
      <c r="EV64" s="126"/>
      <c r="FF64" s="126"/>
      <c r="FP64" s="126"/>
      <c r="FZ64" s="126"/>
      <c r="GJ64" s="126"/>
      <c r="GT64" s="126"/>
      <c r="HD64" s="126"/>
      <c r="HN64" s="126"/>
      <c r="HX64" s="126"/>
    </row>
    <row xmlns:x14ac="http://schemas.microsoft.com/office/spreadsheetml/2009/9/ac" r="65" s="3" customFormat="true" x14ac:dyDescent="0.25">
      <c r="A65" s="387" t="str">
        <f ca="true">IF(ISBLANK('Data Summary'!A67),"",'Data Summary'!A67)</f>
        <v/>
      </c>
      <c r="B65" s="126"/>
      <c r="L65" s="126"/>
      <c r="V65" s="126"/>
      <c r="AF65" s="126"/>
      <c r="AP65" s="126"/>
      <c r="AZ65" s="126"/>
      <c r="BA65" s="126"/>
      <c r="BJ65" s="126"/>
      <c r="BT65" s="126"/>
      <c r="CD65" s="126"/>
      <c r="CN65" s="126"/>
      <c r="CX65" s="126"/>
      <c r="DH65" s="126"/>
      <c r="DR65" s="126"/>
      <c r="EB65" s="126"/>
      <c r="EL65" s="126"/>
      <c r="EV65" s="126"/>
      <c r="FF65" s="126"/>
      <c r="FP65" s="126"/>
      <c r="FZ65" s="126"/>
      <c r="GJ65" s="126"/>
      <c r="GT65" s="126"/>
      <c r="HD65" s="126"/>
      <c r="HN65" s="126"/>
      <c r="HX65" s="126"/>
    </row>
    <row xmlns:x14ac="http://schemas.microsoft.com/office/spreadsheetml/2009/9/ac" r="66" s="3" customFormat="true" x14ac:dyDescent="0.25">
      <c r="A66" s="387" t="str">
        <f ca="true">IF(ISBLANK('Data Summary'!A68),"",'Data Summary'!A68)</f>
        <v/>
      </c>
      <c r="B66" s="126"/>
      <c r="L66" s="126"/>
      <c r="V66" s="126"/>
      <c r="AF66" s="126"/>
      <c r="AP66" s="126"/>
      <c r="AZ66" s="126"/>
      <c r="BA66" s="126"/>
      <c r="BJ66" s="126"/>
      <c r="BT66" s="126"/>
      <c r="CD66" s="126"/>
      <c r="CN66" s="126"/>
      <c r="CX66" s="126"/>
      <c r="DH66" s="126"/>
      <c r="DR66" s="126"/>
      <c r="EB66" s="126"/>
      <c r="EL66" s="126"/>
      <c r="EV66" s="126"/>
      <c r="FF66" s="126"/>
      <c r="FP66" s="126"/>
      <c r="FZ66" s="126"/>
      <c r="GJ66" s="126"/>
      <c r="GT66" s="126"/>
      <c r="HD66" s="126"/>
      <c r="HN66" s="126"/>
      <c r="HX66" s="126"/>
    </row>
    <row xmlns:x14ac="http://schemas.microsoft.com/office/spreadsheetml/2009/9/ac" r="67" s="3" customFormat="true" x14ac:dyDescent="0.25">
      <c r="A67" s="387" t="str">
        <f ca="true">IF(ISBLANK('Data Summary'!A69),"",'Data Summary'!A69)</f>
        <v/>
      </c>
      <c r="B67" s="126"/>
      <c r="L67" s="126"/>
      <c r="V67" s="126"/>
      <c r="AF67" s="126"/>
      <c r="AP67" s="126"/>
      <c r="AZ67" s="126"/>
      <c r="BA67" s="126"/>
      <c r="BJ67" s="126"/>
      <c r="BT67" s="126"/>
      <c r="CD67" s="126"/>
      <c r="CN67" s="126"/>
      <c r="CX67" s="126"/>
      <c r="DH67" s="126"/>
      <c r="DR67" s="126"/>
      <c r="EB67" s="126"/>
      <c r="EL67" s="126"/>
      <c r="EV67" s="126"/>
      <c r="FF67" s="126"/>
      <c r="FP67" s="126"/>
      <c r="FZ67" s="126"/>
      <c r="GJ67" s="126"/>
      <c r="GT67" s="126"/>
      <c r="HD67" s="126"/>
      <c r="HN67" s="126"/>
      <c r="HX67" s="126"/>
    </row>
    <row xmlns:x14ac="http://schemas.microsoft.com/office/spreadsheetml/2009/9/ac" r="68" s="3" customFormat="true" x14ac:dyDescent="0.25">
      <c r="A68" s="387" t="str">
        <f ca="true">IF(ISBLANK('Data Summary'!A70),"",'Data Summary'!A70)</f>
        <v/>
      </c>
      <c r="B68" s="126"/>
      <c r="L68" s="126"/>
      <c r="V68" s="126"/>
      <c r="AF68" s="126"/>
      <c r="AP68" s="126"/>
      <c r="AZ68" s="126"/>
      <c r="BA68" s="126"/>
      <c r="BJ68" s="126"/>
      <c r="BT68" s="126"/>
      <c r="CD68" s="126"/>
      <c r="CN68" s="126"/>
      <c r="CX68" s="126"/>
      <c r="DH68" s="126"/>
      <c r="DR68" s="126"/>
      <c r="EB68" s="126"/>
      <c r="EL68" s="126"/>
      <c r="EV68" s="126"/>
      <c r="FF68" s="126"/>
      <c r="FP68" s="126"/>
      <c r="FZ68" s="126"/>
      <c r="GJ68" s="126"/>
      <c r="GT68" s="126"/>
      <c r="HD68" s="126"/>
      <c r="HN68" s="126"/>
      <c r="HX68" s="126"/>
    </row>
    <row xmlns:x14ac="http://schemas.microsoft.com/office/spreadsheetml/2009/9/ac" r="69" s="3" customFormat="true" x14ac:dyDescent="0.25">
      <c r="A69" s="387" t="str">
        <f ca="true">IF(ISBLANK('Data Summary'!A71),"",'Data Summary'!A71)</f>
        <v/>
      </c>
      <c r="B69" s="126"/>
      <c r="L69" s="126"/>
      <c r="V69" s="126"/>
      <c r="AF69" s="126"/>
      <c r="AP69" s="126"/>
      <c r="AZ69" s="126"/>
      <c r="BA69" s="126"/>
      <c r="BJ69" s="126"/>
      <c r="BT69" s="126"/>
      <c r="CD69" s="126"/>
      <c r="CN69" s="126"/>
      <c r="CX69" s="126"/>
      <c r="DH69" s="126"/>
      <c r="DR69" s="126"/>
      <c r="EB69" s="126"/>
      <c r="EL69" s="126"/>
      <c r="EV69" s="126"/>
      <c r="FF69" s="126"/>
      <c r="FP69" s="126"/>
      <c r="FZ69" s="126"/>
      <c r="GJ69" s="126"/>
      <c r="GT69" s="126"/>
      <c r="HD69" s="126"/>
      <c r="HN69" s="126"/>
      <c r="HX69" s="126"/>
    </row>
    <row xmlns:x14ac="http://schemas.microsoft.com/office/spreadsheetml/2009/9/ac" r="70" s="3" customFormat="true" x14ac:dyDescent="0.25">
      <c r="A70" s="387" t="str">
        <f ca="true">IF(ISBLANK('Data Summary'!A72),"",'Data Summary'!A72)</f>
        <v/>
      </c>
      <c r="B70" s="126"/>
      <c r="L70" s="126"/>
      <c r="V70" s="126"/>
      <c r="AF70" s="126"/>
      <c r="AP70" s="126"/>
      <c r="AZ70" s="126"/>
      <c r="BA70" s="126"/>
      <c r="BJ70" s="126"/>
      <c r="BT70" s="126"/>
      <c r="CD70" s="126"/>
      <c r="CN70" s="126"/>
      <c r="CX70" s="126"/>
      <c r="DH70" s="126"/>
      <c r="DR70" s="126"/>
      <c r="EB70" s="126"/>
      <c r="EL70" s="126"/>
      <c r="EV70" s="126"/>
      <c r="FF70" s="126"/>
      <c r="FP70" s="126"/>
      <c r="FZ70" s="126"/>
      <c r="GJ70" s="126"/>
      <c r="GT70" s="126"/>
      <c r="HD70" s="126"/>
      <c r="HN70" s="126"/>
      <c r="HX70" s="126"/>
    </row>
    <row xmlns:x14ac="http://schemas.microsoft.com/office/spreadsheetml/2009/9/ac" r="71" s="3" customFormat="true" x14ac:dyDescent="0.25">
      <c r="A71" s="387" t="str">
        <f ca="true">IF(ISBLANK('Data Summary'!A73),"",'Data Summary'!A73)</f>
        <v/>
      </c>
      <c r="B71" s="126"/>
      <c r="L71" s="126"/>
      <c r="V71" s="126"/>
      <c r="AF71" s="126"/>
      <c r="AP71" s="126"/>
      <c r="AZ71" s="126"/>
      <c r="BA71" s="126"/>
      <c r="BJ71" s="126"/>
      <c r="BT71" s="126"/>
      <c r="CD71" s="126"/>
      <c r="CN71" s="126"/>
      <c r="CX71" s="126"/>
      <c r="DH71" s="126"/>
      <c r="DR71" s="126"/>
      <c r="EB71" s="126"/>
      <c r="EL71" s="126"/>
      <c r="EV71" s="126"/>
      <c r="FF71" s="126"/>
      <c r="FP71" s="126"/>
      <c r="FZ71" s="126"/>
      <c r="GJ71" s="126"/>
      <c r="GT71" s="126"/>
      <c r="HD71" s="126"/>
      <c r="HN71" s="126"/>
      <c r="HX71" s="126"/>
    </row>
    <row xmlns:x14ac="http://schemas.microsoft.com/office/spreadsheetml/2009/9/ac" r="72" s="3" customFormat="true" x14ac:dyDescent="0.25">
      <c r="A72" s="387" t="str">
        <f ca="true">IF(ISBLANK('Data Summary'!A74),"",'Data Summary'!A74)</f>
        <v/>
      </c>
      <c r="B72" s="126"/>
      <c r="L72" s="126"/>
      <c r="V72" s="126"/>
      <c r="AF72" s="126"/>
      <c r="AP72" s="126"/>
      <c r="AZ72" s="126"/>
      <c r="BA72" s="126"/>
      <c r="BJ72" s="126"/>
      <c r="BT72" s="126"/>
      <c r="CD72" s="126"/>
      <c r="CN72" s="126"/>
      <c r="CX72" s="126"/>
      <c r="DH72" s="126"/>
      <c r="DR72" s="126"/>
      <c r="EB72" s="126"/>
      <c r="EL72" s="126"/>
      <c r="EV72" s="126"/>
      <c r="FF72" s="126"/>
      <c r="FP72" s="126"/>
      <c r="FZ72" s="126"/>
      <c r="GJ72" s="126"/>
      <c r="GT72" s="126"/>
      <c r="HD72" s="126"/>
      <c r="HN72" s="126"/>
      <c r="HX72" s="126"/>
    </row>
    <row xmlns:x14ac="http://schemas.microsoft.com/office/spreadsheetml/2009/9/ac" r="73" s="3" customFormat="true" x14ac:dyDescent="0.25">
      <c r="A73" s="387" t="str">
        <f ca="true">IF(ISBLANK('Data Summary'!A75),"",'Data Summary'!A75)</f>
        <v/>
      </c>
      <c r="B73" s="126"/>
      <c r="L73" s="126"/>
      <c r="V73" s="126"/>
      <c r="AF73" s="126"/>
      <c r="AP73" s="126"/>
      <c r="AZ73" s="126"/>
      <c r="BA73" s="126"/>
      <c r="BJ73" s="126"/>
      <c r="BT73" s="126"/>
      <c r="CD73" s="126"/>
      <c r="CN73" s="126"/>
      <c r="CX73" s="126"/>
      <c r="DH73" s="126"/>
      <c r="DR73" s="126"/>
      <c r="EB73" s="126"/>
      <c r="EL73" s="126"/>
      <c r="EV73" s="126"/>
      <c r="FF73" s="126"/>
      <c r="FP73" s="126"/>
      <c r="FZ73" s="126"/>
      <c r="GJ73" s="126"/>
      <c r="GT73" s="126"/>
      <c r="HD73" s="126"/>
      <c r="HN73" s="126"/>
      <c r="HX73" s="126"/>
    </row>
    <row xmlns:x14ac="http://schemas.microsoft.com/office/spreadsheetml/2009/9/ac" r="74" s="3" customFormat="true" x14ac:dyDescent="0.25">
      <c r="A74" s="387" t="str">
        <f ca="true">IF(ISBLANK('Data Summary'!A76),"",'Data Summary'!A76)</f>
        <v/>
      </c>
      <c r="B74" s="126"/>
      <c r="L74" s="126"/>
      <c r="V74" s="126"/>
      <c r="AF74" s="126"/>
      <c r="AP74" s="126"/>
      <c r="AZ74" s="126"/>
      <c r="BA74" s="126"/>
      <c r="BJ74" s="126"/>
      <c r="BT74" s="126"/>
      <c r="CD74" s="126"/>
      <c r="CN74" s="126"/>
      <c r="CX74" s="126"/>
      <c r="DH74" s="126"/>
      <c r="DR74" s="126"/>
      <c r="EB74" s="126"/>
      <c r="EL74" s="126"/>
      <c r="EV74" s="126"/>
      <c r="FF74" s="126"/>
      <c r="FP74" s="126"/>
      <c r="FZ74" s="126"/>
      <c r="GJ74" s="126"/>
      <c r="GT74" s="126"/>
      <c r="HD74" s="126"/>
      <c r="HN74" s="126"/>
      <c r="HX74" s="126"/>
    </row>
    <row xmlns:x14ac="http://schemas.microsoft.com/office/spreadsheetml/2009/9/ac" r="75" s="3" customFormat="true" x14ac:dyDescent="0.25">
      <c r="A75" s="387" t="str">
        <f ca="true">IF(ISBLANK('Data Summary'!A77),"",'Data Summary'!A77)</f>
        <v/>
      </c>
      <c r="B75" s="126"/>
      <c r="L75" s="126"/>
      <c r="V75" s="126"/>
      <c r="AF75" s="126"/>
      <c r="AP75" s="126"/>
      <c r="AZ75" s="126"/>
      <c r="BA75" s="126"/>
      <c r="BJ75" s="126"/>
      <c r="BT75" s="126"/>
      <c r="CD75" s="126"/>
      <c r="CN75" s="126"/>
      <c r="CX75" s="126"/>
      <c r="DH75" s="126"/>
      <c r="DR75" s="126"/>
      <c r="EB75" s="126"/>
      <c r="EL75" s="126"/>
      <c r="EV75" s="126"/>
      <c r="FF75" s="126"/>
      <c r="FP75" s="126"/>
      <c r="FZ75" s="126"/>
      <c r="GJ75" s="126"/>
      <c r="GT75" s="126"/>
      <c r="HD75" s="126"/>
      <c r="HN75" s="126"/>
      <c r="HX75" s="126"/>
    </row>
    <row xmlns:x14ac="http://schemas.microsoft.com/office/spreadsheetml/2009/9/ac" r="76" s="3" customFormat="true" x14ac:dyDescent="0.25">
      <c r="A76" s="387" t="str">
        <f ca="true">IF(ISBLANK('Data Summary'!A78),"",'Data Summary'!A78)</f>
        <v/>
      </c>
      <c r="B76" s="126"/>
      <c r="L76" s="126"/>
      <c r="V76" s="126"/>
      <c r="AF76" s="126"/>
      <c r="AP76" s="126"/>
      <c r="AZ76" s="126"/>
      <c r="BA76" s="126"/>
      <c r="BJ76" s="126"/>
      <c r="BT76" s="126"/>
      <c r="CD76" s="126"/>
      <c r="CN76" s="126"/>
      <c r="CX76" s="126"/>
      <c r="DH76" s="126"/>
      <c r="DR76" s="126"/>
      <c r="EB76" s="126"/>
      <c r="EL76" s="126"/>
      <c r="EV76" s="126"/>
      <c r="FF76" s="126"/>
      <c r="FP76" s="126"/>
      <c r="FZ76" s="126"/>
      <c r="GJ76" s="126"/>
      <c r="GT76" s="126"/>
      <c r="HD76" s="126"/>
      <c r="HN76" s="126"/>
      <c r="HX76" s="126"/>
    </row>
    <row xmlns:x14ac="http://schemas.microsoft.com/office/spreadsheetml/2009/9/ac" r="77" s="3" customFormat="true" x14ac:dyDescent="0.25">
      <c r="A77" s="387" t="str">
        <f ca="true">IF(ISBLANK('Data Summary'!A79),"",'Data Summary'!A79)</f>
        <v/>
      </c>
      <c r="B77" s="126"/>
      <c r="L77" s="126"/>
      <c r="V77" s="126"/>
      <c r="AF77" s="126"/>
      <c r="AP77" s="126"/>
      <c r="AZ77" s="126"/>
      <c r="BA77" s="126"/>
      <c r="BJ77" s="126"/>
      <c r="BT77" s="126"/>
      <c r="CD77" s="126"/>
      <c r="CN77" s="126"/>
      <c r="CX77" s="126"/>
      <c r="DH77" s="126"/>
      <c r="DR77" s="126"/>
      <c r="EB77" s="126"/>
      <c r="EL77" s="126"/>
      <c r="EV77" s="126"/>
      <c r="FF77" s="126"/>
      <c r="FP77" s="126"/>
      <c r="FZ77" s="126"/>
      <c r="GJ77" s="126"/>
      <c r="GT77" s="126"/>
      <c r="HD77" s="126"/>
      <c r="HN77" s="126"/>
      <c r="HX77" s="126"/>
    </row>
    <row xmlns:x14ac="http://schemas.microsoft.com/office/spreadsheetml/2009/9/ac" r="78" s="3" customFormat="true" x14ac:dyDescent="0.25">
      <c r="A78" s="387" t="str">
        <f ca="true">IF(ISBLANK('Data Summary'!A80),"",'Data Summary'!A80)</f>
        <v/>
      </c>
      <c r="B78" s="126"/>
      <c r="L78" s="126"/>
      <c r="V78" s="126"/>
      <c r="AF78" s="126"/>
      <c r="AP78" s="126"/>
      <c r="AZ78" s="126"/>
      <c r="BA78" s="126"/>
      <c r="BJ78" s="126"/>
      <c r="BT78" s="126"/>
      <c r="CD78" s="126"/>
      <c r="CN78" s="126"/>
      <c r="CX78" s="126"/>
      <c r="DH78" s="126"/>
      <c r="DR78" s="126"/>
      <c r="EB78" s="126"/>
      <c r="EL78" s="126"/>
      <c r="EV78" s="126"/>
      <c r="FF78" s="126"/>
      <c r="FP78" s="126"/>
      <c r="FZ78" s="126"/>
      <c r="GJ78" s="126"/>
      <c r="GT78" s="126"/>
      <c r="HD78" s="126"/>
      <c r="HN78" s="126"/>
      <c r="HX78" s="126"/>
    </row>
    <row xmlns:x14ac="http://schemas.microsoft.com/office/spreadsheetml/2009/9/ac" r="79" s="3" customFormat="true" x14ac:dyDescent="0.25">
      <c r="A79" s="387" t="str">
        <f ca="true">IF(ISBLANK('Data Summary'!A81),"",'Data Summary'!A81)</f>
        <v/>
      </c>
      <c r="B79" s="126"/>
      <c r="L79" s="126"/>
      <c r="V79" s="126"/>
      <c r="AF79" s="126"/>
      <c r="AP79" s="126"/>
      <c r="AZ79" s="126"/>
      <c r="BA79" s="126"/>
      <c r="BJ79" s="126"/>
      <c r="BT79" s="126"/>
      <c r="CD79" s="126"/>
      <c r="CN79" s="126"/>
      <c r="CX79" s="126"/>
      <c r="DH79" s="126"/>
      <c r="DR79" s="126"/>
      <c r="EB79" s="126"/>
      <c r="EL79" s="126"/>
      <c r="EV79" s="126"/>
      <c r="FF79" s="126"/>
      <c r="FP79" s="126"/>
      <c r="FZ79" s="126"/>
      <c r="GJ79" s="126"/>
      <c r="GT79" s="126"/>
      <c r="HD79" s="126"/>
      <c r="HN79" s="126"/>
      <c r="HX79" s="126"/>
    </row>
    <row xmlns:x14ac="http://schemas.microsoft.com/office/spreadsheetml/2009/9/ac" r="80" s="3" customFormat="true" x14ac:dyDescent="0.25">
      <c r="A80" s="387" t="str">
        <f ca="true">IF(ISBLANK('Data Summary'!A82),"",'Data Summary'!A82)</f>
        <v/>
      </c>
      <c r="B80" s="126"/>
      <c r="L80" s="126"/>
      <c r="V80" s="126"/>
      <c r="AF80" s="126"/>
      <c r="AP80" s="126"/>
      <c r="AZ80" s="126"/>
      <c r="BA80" s="126"/>
      <c r="BJ80" s="126"/>
      <c r="BT80" s="126"/>
      <c r="CD80" s="126"/>
      <c r="CN80" s="126"/>
      <c r="CX80" s="126"/>
      <c r="DH80" s="126"/>
      <c r="DR80" s="126"/>
      <c r="EB80" s="126"/>
      <c r="EL80" s="126"/>
      <c r="EV80" s="126"/>
      <c r="FF80" s="126"/>
      <c r="FP80" s="126"/>
      <c r="FZ80" s="126"/>
      <c r="GJ80" s="126"/>
      <c r="GT80" s="126"/>
      <c r="HD80" s="126"/>
      <c r="HN80" s="126"/>
      <c r="HX80" s="126"/>
    </row>
    <row xmlns:x14ac="http://schemas.microsoft.com/office/spreadsheetml/2009/9/ac" r="81" s="3" customFormat="true" x14ac:dyDescent="0.25">
      <c r="A81" s="387" t="str">
        <f ca="true">IF(ISBLANK('Data Summary'!A83),"",'Data Summary'!A83)</f>
        <v/>
      </c>
      <c r="B81" s="126"/>
      <c r="L81" s="126"/>
      <c r="V81" s="126"/>
      <c r="AF81" s="126"/>
      <c r="AP81" s="126"/>
      <c r="AZ81" s="126"/>
      <c r="BA81" s="126"/>
      <c r="BJ81" s="126"/>
      <c r="BT81" s="126"/>
      <c r="CD81" s="126"/>
      <c r="CN81" s="126"/>
      <c r="CX81" s="126"/>
      <c r="DH81" s="126"/>
      <c r="DR81" s="126"/>
      <c r="EB81" s="126"/>
      <c r="EL81" s="126"/>
      <c r="EV81" s="126"/>
      <c r="FF81" s="126"/>
      <c r="FP81" s="126"/>
      <c r="FZ81" s="126"/>
      <c r="GJ81" s="126"/>
      <c r="GT81" s="126"/>
      <c r="HD81" s="126"/>
      <c r="HN81" s="126"/>
      <c r="HX81" s="126"/>
    </row>
    <row xmlns:x14ac="http://schemas.microsoft.com/office/spreadsheetml/2009/9/ac" r="82" s="3" customFormat="true" x14ac:dyDescent="0.25">
      <c r="A82" s="387" t="str">
        <f ca="true">IF(ISBLANK('Data Summary'!A84),"",'Data Summary'!A84)</f>
        <v/>
      </c>
      <c r="B82" s="126"/>
      <c r="L82" s="126"/>
      <c r="V82" s="126"/>
      <c r="AF82" s="126"/>
      <c r="AP82" s="126"/>
      <c r="AZ82" s="126"/>
      <c r="BA82" s="126"/>
      <c r="BJ82" s="126"/>
      <c r="BT82" s="126"/>
      <c r="CD82" s="126"/>
      <c r="CN82" s="126"/>
      <c r="CX82" s="126"/>
      <c r="DH82" s="126"/>
      <c r="DR82" s="126"/>
      <c r="EB82" s="126"/>
      <c r="EL82" s="126"/>
      <c r="EV82" s="126"/>
      <c r="FF82" s="126"/>
      <c r="FP82" s="126"/>
      <c r="FZ82" s="126"/>
      <c r="GJ82" s="126"/>
      <c r="GT82" s="126"/>
      <c r="HD82" s="126"/>
      <c r="HN82" s="126"/>
      <c r="HX82" s="126"/>
    </row>
    <row xmlns:x14ac="http://schemas.microsoft.com/office/spreadsheetml/2009/9/ac" r="83" s="3" customFormat="true" x14ac:dyDescent="0.25">
      <c r="A83" s="387" t="str">
        <f ca="true">IF(ISBLANK('Data Summary'!A85),"",'Data Summary'!A85)</f>
        <v/>
      </c>
      <c r="B83" s="126"/>
      <c r="L83" s="126"/>
      <c r="V83" s="126"/>
      <c r="AF83" s="126"/>
      <c r="AP83" s="126"/>
      <c r="AZ83" s="126"/>
      <c r="BA83" s="126"/>
      <c r="BJ83" s="126"/>
      <c r="BT83" s="126"/>
      <c r="CD83" s="126"/>
      <c r="CN83" s="126"/>
      <c r="CX83" s="126"/>
      <c r="DH83" s="126"/>
      <c r="DR83" s="126"/>
      <c r="EB83" s="126"/>
      <c r="EL83" s="126"/>
      <c r="EV83" s="126"/>
      <c r="FF83" s="126"/>
      <c r="FP83" s="126"/>
      <c r="FZ83" s="126"/>
      <c r="GJ83" s="126"/>
      <c r="GT83" s="126"/>
      <c r="HD83" s="126"/>
      <c r="HN83" s="126"/>
      <c r="HX83" s="126"/>
    </row>
    <row xmlns:x14ac="http://schemas.microsoft.com/office/spreadsheetml/2009/9/ac" r="84" s="3" customFormat="true" x14ac:dyDescent="0.25">
      <c r="A84" s="387" t="str">
        <f ca="true">IF(ISBLANK('Data Summary'!A86),"",'Data Summary'!A86)</f>
        <v/>
      </c>
      <c r="B84" s="126"/>
      <c r="L84" s="126"/>
      <c r="V84" s="126"/>
      <c r="AF84" s="126"/>
      <c r="AP84" s="126"/>
      <c r="AZ84" s="126"/>
      <c r="BA84" s="126"/>
      <c r="BJ84" s="126"/>
      <c r="BT84" s="126"/>
      <c r="CD84" s="126"/>
      <c r="CN84" s="126"/>
      <c r="CX84" s="126"/>
      <c r="DH84" s="126"/>
      <c r="DR84" s="126"/>
      <c r="EB84" s="126"/>
      <c r="EL84" s="126"/>
      <c r="EV84" s="126"/>
      <c r="FF84" s="126"/>
      <c r="FP84" s="126"/>
      <c r="FZ84" s="126"/>
      <c r="GJ84" s="126"/>
      <c r="GT84" s="126"/>
      <c r="HD84" s="126"/>
      <c r="HN84" s="126"/>
      <c r="HX84" s="126"/>
    </row>
    <row xmlns:x14ac="http://schemas.microsoft.com/office/spreadsheetml/2009/9/ac" r="85" s="3" customFormat="true" x14ac:dyDescent="0.25">
      <c r="A85" s="387" t="str">
        <f ca="true">IF(ISBLANK('Data Summary'!A87),"",'Data Summary'!A87)</f>
        <v/>
      </c>
      <c r="B85" s="126"/>
      <c r="L85" s="126"/>
      <c r="V85" s="126"/>
      <c r="AF85" s="126"/>
      <c r="AP85" s="126"/>
      <c r="AZ85" s="126"/>
      <c r="BA85" s="126"/>
      <c r="BJ85" s="126"/>
      <c r="BT85" s="126"/>
      <c r="CD85" s="126"/>
      <c r="CN85" s="126"/>
      <c r="CX85" s="126"/>
      <c r="DH85" s="126"/>
      <c r="DR85" s="126"/>
      <c r="EB85" s="126"/>
      <c r="EL85" s="126"/>
      <c r="EV85" s="126"/>
      <c r="FF85" s="126"/>
      <c r="FP85" s="126"/>
      <c r="FZ85" s="126"/>
      <c r="GJ85" s="126"/>
      <c r="GT85" s="126"/>
      <c r="HD85" s="126"/>
      <c r="HN85" s="126"/>
      <c r="HX85" s="126"/>
    </row>
    <row xmlns:x14ac="http://schemas.microsoft.com/office/spreadsheetml/2009/9/ac" r="86" s="3" customFormat="true" x14ac:dyDescent="0.25">
      <c r="A86" s="387" t="str">
        <f ca="true">IF(ISBLANK('Data Summary'!A88),"",'Data Summary'!A88)</f>
        <v/>
      </c>
      <c r="B86" s="126"/>
      <c r="L86" s="126"/>
      <c r="V86" s="126"/>
      <c r="AF86" s="126"/>
      <c r="AP86" s="126"/>
      <c r="AZ86" s="126"/>
      <c r="BA86" s="126"/>
      <c r="BJ86" s="126"/>
      <c r="BT86" s="126"/>
      <c r="CD86" s="126"/>
      <c r="CN86" s="126"/>
      <c r="CX86" s="126"/>
      <c r="DH86" s="126"/>
      <c r="DR86" s="126"/>
      <c r="EB86" s="126"/>
      <c r="EL86" s="126"/>
      <c r="EV86" s="126"/>
      <c r="FF86" s="126"/>
      <c r="FP86" s="126"/>
      <c r="FZ86" s="126"/>
      <c r="GJ86" s="126"/>
      <c r="GT86" s="126"/>
      <c r="HD86" s="126"/>
      <c r="HN86" s="126"/>
      <c r="HX86" s="126"/>
    </row>
    <row xmlns:x14ac="http://schemas.microsoft.com/office/spreadsheetml/2009/9/ac" r="87" s="3" customFormat="true" x14ac:dyDescent="0.25">
      <c r="A87" s="387" t="str">
        <f ca="true">IF(ISBLANK('Data Summary'!A89),"",'Data Summary'!A89)</f>
        <v/>
      </c>
      <c r="B87" s="126"/>
      <c r="L87" s="126"/>
      <c r="V87" s="126"/>
      <c r="AF87" s="126"/>
      <c r="AP87" s="126"/>
      <c r="AZ87" s="126"/>
      <c r="BA87" s="126"/>
      <c r="BJ87" s="126"/>
      <c r="BT87" s="126"/>
      <c r="CD87" s="126"/>
      <c r="CN87" s="126"/>
      <c r="CX87" s="126"/>
      <c r="DH87" s="126"/>
      <c r="DR87" s="126"/>
      <c r="EB87" s="126"/>
      <c r="EL87" s="126"/>
      <c r="EV87" s="126"/>
      <c r="FF87" s="126"/>
      <c r="FP87" s="126"/>
      <c r="FZ87" s="126"/>
      <c r="GJ87" s="126"/>
      <c r="GT87" s="126"/>
      <c r="HD87" s="126"/>
      <c r="HN87" s="126"/>
      <c r="HX87" s="126"/>
    </row>
    <row xmlns:x14ac="http://schemas.microsoft.com/office/spreadsheetml/2009/9/ac" r="88" s="3" customFormat="true" x14ac:dyDescent="0.25">
      <c r="A88" s="387" t="str">
        <f ca="true">IF(ISBLANK('Data Summary'!A90),"",'Data Summary'!A90)</f>
        <v/>
      </c>
      <c r="B88" s="126"/>
      <c r="L88" s="126"/>
      <c r="V88" s="126"/>
      <c r="AF88" s="126"/>
      <c r="AP88" s="126"/>
      <c r="AZ88" s="126"/>
      <c r="BA88" s="126"/>
      <c r="BJ88" s="126"/>
      <c r="BT88" s="126"/>
      <c r="CD88" s="126"/>
      <c r="CN88" s="126"/>
      <c r="CX88" s="126"/>
      <c r="DH88" s="126"/>
      <c r="DR88" s="126"/>
      <c r="EB88" s="126"/>
      <c r="EL88" s="126"/>
      <c r="EV88" s="126"/>
      <c r="FF88" s="126"/>
      <c r="FP88" s="126"/>
      <c r="FZ88" s="126"/>
      <c r="GJ88" s="126"/>
      <c r="GT88" s="126"/>
      <c r="HD88" s="126"/>
      <c r="HN88" s="126"/>
      <c r="HX88" s="126"/>
    </row>
    <row xmlns:x14ac="http://schemas.microsoft.com/office/spreadsheetml/2009/9/ac" r="89" s="3" customFormat="true" x14ac:dyDescent="0.25">
      <c r="A89" s="387" t="str">
        <f ca="true">IF(ISBLANK('Data Summary'!A91),"",'Data Summary'!A91)</f>
        <v/>
      </c>
      <c r="B89" s="126"/>
      <c r="L89" s="126"/>
      <c r="V89" s="126"/>
      <c r="AF89" s="126"/>
      <c r="AP89" s="126"/>
      <c r="AZ89" s="126"/>
      <c r="BA89" s="126"/>
      <c r="BJ89" s="126"/>
      <c r="BT89" s="126"/>
      <c r="CD89" s="126"/>
      <c r="CN89" s="126"/>
      <c r="CX89" s="126"/>
      <c r="DH89" s="126"/>
      <c r="DR89" s="126"/>
      <c r="EB89" s="126"/>
      <c r="EL89" s="126"/>
      <c r="EV89" s="126"/>
      <c r="FF89" s="126"/>
      <c r="FP89" s="126"/>
      <c r="FZ89" s="126"/>
      <c r="GJ89" s="126"/>
      <c r="GT89" s="126"/>
      <c r="HD89" s="126"/>
      <c r="HN89" s="126"/>
      <c r="HX89" s="126"/>
    </row>
    <row xmlns:x14ac="http://schemas.microsoft.com/office/spreadsheetml/2009/9/ac" r="90" s="3" customFormat="true" x14ac:dyDescent="0.25">
      <c r="A90" s="387" t="str">
        <f ca="true">IF(ISBLANK('Data Summary'!A92),"",'Data Summary'!A92)</f>
        <v/>
      </c>
      <c r="B90" s="126"/>
      <c r="L90" s="126"/>
      <c r="V90" s="126"/>
      <c r="AF90" s="126"/>
      <c r="AP90" s="126"/>
      <c r="AZ90" s="126"/>
      <c r="BA90" s="126"/>
      <c r="BJ90" s="126"/>
      <c r="BT90" s="126"/>
      <c r="CD90" s="126"/>
      <c r="CN90" s="126"/>
      <c r="CX90" s="126"/>
      <c r="DH90" s="126"/>
      <c r="DR90" s="126"/>
      <c r="EB90" s="126"/>
      <c r="EL90" s="126"/>
      <c r="EV90" s="126"/>
      <c r="FF90" s="126"/>
      <c r="FP90" s="126"/>
      <c r="FZ90" s="126"/>
      <c r="GJ90" s="126"/>
      <c r="GT90" s="126"/>
      <c r="HD90" s="126"/>
      <c r="HN90" s="126"/>
      <c r="HX90" s="126"/>
    </row>
    <row xmlns:x14ac="http://schemas.microsoft.com/office/spreadsheetml/2009/9/ac" r="91" s="3" customFormat="true" x14ac:dyDescent="0.25">
      <c r="A91" s="387" t="str">
        <f ca="true">IF(ISBLANK('Data Summary'!A93),"",'Data Summary'!A93)</f>
        <v/>
      </c>
      <c r="B91" s="126"/>
      <c r="L91" s="126"/>
      <c r="V91" s="126"/>
      <c r="AF91" s="126"/>
      <c r="AP91" s="126"/>
      <c r="AZ91" s="126"/>
      <c r="BA91" s="126"/>
      <c r="BJ91" s="126"/>
      <c r="BT91" s="126"/>
      <c r="CD91" s="126"/>
      <c r="CN91" s="126"/>
      <c r="CX91" s="126"/>
      <c r="DH91" s="126"/>
      <c r="DR91" s="126"/>
      <c r="EB91" s="126"/>
      <c r="EL91" s="126"/>
      <c r="EV91" s="126"/>
      <c r="FF91" s="126"/>
      <c r="FP91" s="126"/>
      <c r="FZ91" s="126"/>
      <c r="GJ91" s="126"/>
      <c r="GT91" s="126"/>
      <c r="HD91" s="126"/>
      <c r="HN91" s="126"/>
      <c r="HX91" s="126"/>
    </row>
    <row xmlns:x14ac="http://schemas.microsoft.com/office/spreadsheetml/2009/9/ac" r="92" s="3" customFormat="true" x14ac:dyDescent="0.25">
      <c r="A92" s="387" t="str">
        <f ca="true">IF(ISBLANK('Data Summary'!A94),"",'Data Summary'!A94)</f>
        <v/>
      </c>
      <c r="B92" s="126"/>
      <c r="L92" s="126"/>
      <c r="V92" s="126"/>
      <c r="AF92" s="126"/>
      <c r="AP92" s="126"/>
      <c r="AZ92" s="126"/>
      <c r="BA92" s="126"/>
      <c r="BJ92" s="126"/>
      <c r="BT92" s="126"/>
      <c r="CD92" s="126"/>
      <c r="CN92" s="126"/>
      <c r="CX92" s="126"/>
      <c r="DH92" s="126"/>
      <c r="DR92" s="126"/>
      <c r="EB92" s="126"/>
      <c r="EL92" s="126"/>
      <c r="EV92" s="126"/>
      <c r="FF92" s="126"/>
      <c r="FP92" s="126"/>
      <c r="FZ92" s="126"/>
      <c r="GJ92" s="126"/>
      <c r="GT92" s="126"/>
      <c r="HD92" s="126"/>
      <c r="HN92" s="126"/>
      <c r="HX92" s="126"/>
    </row>
    <row xmlns:x14ac="http://schemas.microsoft.com/office/spreadsheetml/2009/9/ac" r="93" s="3" customFormat="true" x14ac:dyDescent="0.25">
      <c r="A93" s="387" t="str">
        <f ca="true">IF(ISBLANK('Data Summary'!A95),"",'Data Summary'!A95)</f>
        <v/>
      </c>
      <c r="B93" s="126"/>
      <c r="L93" s="126"/>
      <c r="V93" s="126"/>
      <c r="AF93" s="126"/>
      <c r="AP93" s="126"/>
      <c r="AZ93" s="126"/>
      <c r="BA93" s="126"/>
      <c r="BJ93" s="126"/>
      <c r="BT93" s="126"/>
      <c r="CD93" s="126"/>
      <c r="CN93" s="126"/>
      <c r="CX93" s="126"/>
      <c r="DH93" s="126"/>
      <c r="DR93" s="126"/>
      <c r="EB93" s="126"/>
      <c r="EL93" s="126"/>
      <c r="EV93" s="126"/>
      <c r="FF93" s="126"/>
      <c r="FP93" s="126"/>
      <c r="FZ93" s="126"/>
      <c r="GJ93" s="126"/>
      <c r="GT93" s="126"/>
      <c r="HD93" s="126"/>
      <c r="HN93" s="126"/>
      <c r="HX93" s="126"/>
    </row>
    <row xmlns:x14ac="http://schemas.microsoft.com/office/spreadsheetml/2009/9/ac" r="94" s="3" customFormat="true" x14ac:dyDescent="0.25">
      <c r="A94" s="387" t="str">
        <f ca="true">IF(ISBLANK('Data Summary'!A96),"",'Data Summary'!A96)</f>
        <v/>
      </c>
      <c r="B94" s="126"/>
      <c r="L94" s="126"/>
      <c r="V94" s="126"/>
      <c r="AF94" s="126"/>
      <c r="AP94" s="126"/>
      <c r="AZ94" s="126"/>
      <c r="BA94" s="126"/>
      <c r="BJ94" s="126"/>
      <c r="BT94" s="126"/>
      <c r="CD94" s="126"/>
      <c r="CN94" s="126"/>
      <c r="CX94" s="126"/>
      <c r="DH94" s="126"/>
      <c r="DR94" s="126"/>
      <c r="EB94" s="126"/>
      <c r="EL94" s="126"/>
      <c r="EV94" s="126"/>
      <c r="FF94" s="126"/>
      <c r="FP94" s="126"/>
      <c r="FZ94" s="126"/>
      <c r="GJ94" s="126"/>
      <c r="GT94" s="126"/>
      <c r="HD94" s="126"/>
      <c r="HN94" s="126"/>
      <c r="HX94" s="126"/>
    </row>
    <row xmlns:x14ac="http://schemas.microsoft.com/office/spreadsheetml/2009/9/ac" r="95" s="3" customFormat="true" x14ac:dyDescent="0.25">
      <c r="A95" s="387" t="str">
        <f ca="true">IF(ISBLANK('Data Summary'!A97),"",'Data Summary'!A97)</f>
        <v/>
      </c>
      <c r="B95" s="126"/>
      <c r="L95" s="126"/>
      <c r="V95" s="126"/>
      <c r="AF95" s="126"/>
      <c r="AP95" s="126"/>
      <c r="AZ95" s="126"/>
      <c r="BA95" s="126"/>
      <c r="BJ95" s="126"/>
      <c r="BT95" s="126"/>
      <c r="CD95" s="126"/>
      <c r="CN95" s="126"/>
      <c r="CX95" s="126"/>
      <c r="DH95" s="126"/>
      <c r="DR95" s="126"/>
      <c r="EB95" s="126"/>
      <c r="EL95" s="126"/>
      <c r="EV95" s="126"/>
      <c r="FF95" s="126"/>
      <c r="FP95" s="126"/>
      <c r="FZ95" s="126"/>
      <c r="GJ95" s="126"/>
      <c r="GT95" s="126"/>
      <c r="HD95" s="126"/>
      <c r="HN95" s="126"/>
      <c r="HX95" s="126"/>
    </row>
    <row xmlns:x14ac="http://schemas.microsoft.com/office/spreadsheetml/2009/9/ac" r="96" s="3" customFormat="true" x14ac:dyDescent="0.25">
      <c r="A96" s="387" t="str">
        <f ca="true">IF(ISBLANK('Data Summary'!A98),"",'Data Summary'!A98)</f>
        <v/>
      </c>
      <c r="B96" s="126"/>
      <c r="L96" s="126"/>
      <c r="V96" s="126"/>
      <c r="AF96" s="126"/>
      <c r="AP96" s="126"/>
      <c r="AZ96" s="126"/>
      <c r="BA96" s="126"/>
      <c r="BJ96" s="126"/>
      <c r="BT96" s="126"/>
      <c r="CD96" s="126"/>
      <c r="CN96" s="126"/>
      <c r="CX96" s="126"/>
      <c r="DH96" s="126"/>
      <c r="DR96" s="126"/>
      <c r="EB96" s="126"/>
      <c r="EL96" s="126"/>
      <c r="EV96" s="126"/>
      <c r="FF96" s="126"/>
      <c r="FP96" s="126"/>
      <c r="FZ96" s="126"/>
      <c r="GJ96" s="126"/>
      <c r="GT96" s="126"/>
      <c r="HD96" s="126"/>
      <c r="HN96" s="126"/>
      <c r="HX96" s="126"/>
    </row>
    <row xmlns:x14ac="http://schemas.microsoft.com/office/spreadsheetml/2009/9/ac" r="97" s="3" customFormat="true" x14ac:dyDescent="0.25">
      <c r="A97" s="387" t="str">
        <f ca="true">IF(ISBLANK('Data Summary'!A99),"",'Data Summary'!A99)</f>
        <v/>
      </c>
      <c r="B97" s="126"/>
      <c r="L97" s="126"/>
      <c r="V97" s="126"/>
      <c r="AF97" s="126"/>
      <c r="AP97" s="126"/>
      <c r="AZ97" s="126"/>
      <c r="BA97" s="126"/>
      <c r="BJ97" s="126"/>
      <c r="BT97" s="126"/>
      <c r="CD97" s="126"/>
      <c r="CN97" s="126"/>
      <c r="CX97" s="126"/>
      <c r="DH97" s="126"/>
      <c r="DR97" s="126"/>
      <c r="EB97" s="126"/>
      <c r="EL97" s="126"/>
      <c r="EV97" s="126"/>
      <c r="FF97" s="126"/>
      <c r="FP97" s="126"/>
      <c r="FZ97" s="126"/>
      <c r="GJ97" s="126"/>
      <c r="GT97" s="126"/>
      <c r="HD97" s="126"/>
      <c r="HN97" s="126"/>
      <c r="HX97" s="126"/>
    </row>
    <row xmlns:x14ac="http://schemas.microsoft.com/office/spreadsheetml/2009/9/ac" r="98" s="3" customFormat="true" x14ac:dyDescent="0.25">
      <c r="A98" s="387" t="str">
        <f ca="true">IF(ISBLANK('Data Summary'!A100),"",'Data Summary'!A100)</f>
        <v/>
      </c>
      <c r="B98" s="126"/>
      <c r="L98" s="126"/>
      <c r="V98" s="126"/>
      <c r="AF98" s="126"/>
      <c r="AP98" s="126"/>
      <c r="AZ98" s="126"/>
      <c r="BA98" s="126"/>
      <c r="BJ98" s="126"/>
      <c r="BT98" s="126"/>
      <c r="CD98" s="126"/>
      <c r="CN98" s="126"/>
      <c r="CX98" s="126"/>
      <c r="DH98" s="126"/>
      <c r="DR98" s="126"/>
      <c r="EB98" s="126"/>
      <c r="EL98" s="126"/>
      <c r="EV98" s="126"/>
      <c r="FF98" s="126"/>
      <c r="FP98" s="126"/>
      <c r="FZ98" s="126"/>
      <c r="GJ98" s="126"/>
      <c r="GT98" s="126"/>
      <c r="HD98" s="126"/>
      <c r="HN98" s="126"/>
      <c r="HX98" s="126"/>
    </row>
    <row xmlns:x14ac="http://schemas.microsoft.com/office/spreadsheetml/2009/9/ac" r="99" s="3" customFormat="true" x14ac:dyDescent="0.25">
      <c r="A99" s="387" t="str">
        <f ca="true">IF(ISBLANK('Data Summary'!A101),"",'Data Summary'!A101)</f>
        <v/>
      </c>
      <c r="B99" s="126"/>
      <c r="L99" s="126"/>
      <c r="V99" s="126"/>
      <c r="AF99" s="126"/>
      <c r="AP99" s="126"/>
      <c r="AZ99" s="126"/>
      <c r="BA99" s="126"/>
      <c r="BJ99" s="126"/>
      <c r="BT99" s="126"/>
      <c r="CD99" s="126"/>
      <c r="CN99" s="126"/>
      <c r="CX99" s="126"/>
      <c r="DH99" s="126"/>
      <c r="DR99" s="126"/>
      <c r="EB99" s="126"/>
      <c r="EL99" s="126"/>
      <c r="EV99" s="126"/>
      <c r="FF99" s="126"/>
      <c r="FP99" s="126"/>
      <c r="FZ99" s="126"/>
      <c r="GJ99" s="126"/>
      <c r="GT99" s="126"/>
      <c r="HD99" s="126"/>
      <c r="HN99" s="126"/>
      <c r="HX99" s="126"/>
    </row>
    <row xmlns:x14ac="http://schemas.microsoft.com/office/spreadsheetml/2009/9/ac" r="100" s="3" customFormat="true" x14ac:dyDescent="0.25">
      <c r="A100" s="387" t="str">
        <f ca="true">IF(ISBLANK('Data Summary'!A102),"",'Data Summary'!A102)</f>
        <v/>
      </c>
      <c r="B100" s="126"/>
      <c r="L100" s="126"/>
      <c r="V100" s="126"/>
      <c r="AF100" s="126"/>
      <c r="AP100" s="126"/>
      <c r="AZ100" s="126"/>
      <c r="BA100" s="126"/>
      <c r="BJ100" s="126"/>
      <c r="BT100" s="126"/>
      <c r="CD100" s="126"/>
      <c r="CN100" s="126"/>
      <c r="CX100" s="126"/>
      <c r="DH100" s="126"/>
      <c r="DR100" s="126"/>
      <c r="EB100" s="126"/>
      <c r="EL100" s="126"/>
      <c r="EV100" s="126"/>
      <c r="FF100" s="126"/>
      <c r="FP100" s="126"/>
      <c r="FZ100" s="126"/>
      <c r="GJ100" s="126"/>
      <c r="GT100" s="126"/>
      <c r="HD100" s="126"/>
      <c r="HN100" s="126"/>
      <c r="HX100" s="126"/>
    </row>
    <row xmlns:x14ac="http://schemas.microsoft.com/office/spreadsheetml/2009/9/ac" r="101" s="3" customFormat="true" x14ac:dyDescent="0.25">
      <c r="A101" s="387" t="str">
        <f ca="true">IF(ISBLANK('Data Summary'!A103),"",'Data Summary'!A103)</f>
        <v/>
      </c>
      <c r="B101" s="126"/>
      <c r="L101" s="126"/>
      <c r="V101" s="126"/>
      <c r="AF101" s="126"/>
      <c r="AP101" s="126"/>
      <c r="AZ101" s="126"/>
      <c r="BA101" s="126"/>
      <c r="BJ101" s="126"/>
      <c r="BT101" s="126"/>
      <c r="CD101" s="126"/>
      <c r="CN101" s="126"/>
      <c r="CX101" s="126"/>
      <c r="DH101" s="126"/>
      <c r="DR101" s="126"/>
      <c r="EB101" s="126"/>
      <c r="EL101" s="126"/>
      <c r="EV101" s="126"/>
      <c r="FF101" s="126"/>
      <c r="FP101" s="126"/>
      <c r="FZ101" s="126"/>
      <c r="GJ101" s="126"/>
      <c r="GT101" s="126"/>
      <c r="HD101" s="126"/>
      <c r="HN101" s="126"/>
      <c r="HX101" s="126"/>
    </row>
    <row xmlns:x14ac="http://schemas.microsoft.com/office/spreadsheetml/2009/9/ac" r="102" s="3" customFormat="true" x14ac:dyDescent="0.25">
      <c r="A102" s="387" t="str">
        <f ca="true">IF(ISBLANK('Data Summary'!A104),"",'Data Summary'!A104)</f>
        <v/>
      </c>
      <c r="B102" s="126"/>
      <c r="L102" s="126"/>
      <c r="V102" s="126"/>
      <c r="AF102" s="126"/>
      <c r="AP102" s="126"/>
      <c r="AZ102" s="126"/>
      <c r="BA102" s="126"/>
      <c r="BJ102" s="126"/>
      <c r="BT102" s="126"/>
      <c r="CD102" s="126"/>
      <c r="CN102" s="126"/>
      <c r="CX102" s="126"/>
      <c r="DH102" s="126"/>
      <c r="DR102" s="126"/>
      <c r="EB102" s="126"/>
      <c r="EL102" s="126"/>
      <c r="EV102" s="126"/>
      <c r="FF102" s="126"/>
      <c r="FP102" s="126"/>
      <c r="FZ102" s="126"/>
      <c r="GJ102" s="126"/>
      <c r="GT102" s="126"/>
      <c r="HD102" s="126"/>
      <c r="HN102" s="126"/>
      <c r="HX102" s="126"/>
    </row>
    <row xmlns:x14ac="http://schemas.microsoft.com/office/spreadsheetml/2009/9/ac" r="103" s="3" customFormat="true" x14ac:dyDescent="0.25">
      <c r="A103" s="387" t="str">
        <f ca="true">IF(ISBLANK('Data Summary'!A105),"",'Data Summary'!A105)</f>
        <v/>
      </c>
      <c r="B103" s="126"/>
      <c r="L103" s="126"/>
      <c r="V103" s="126"/>
      <c r="AF103" s="126"/>
      <c r="AP103" s="126"/>
      <c r="AZ103" s="126"/>
      <c r="BA103" s="126"/>
      <c r="BJ103" s="126"/>
      <c r="BT103" s="126"/>
      <c r="CD103" s="126"/>
      <c r="CN103" s="126"/>
      <c r="CX103" s="126"/>
      <c r="DH103" s="126"/>
      <c r="DR103" s="126"/>
      <c r="EB103" s="126"/>
      <c r="EL103" s="126"/>
      <c r="EV103" s="126"/>
      <c r="FF103" s="126"/>
      <c r="FP103" s="126"/>
      <c r="FZ103" s="126"/>
      <c r="GJ103" s="126"/>
      <c r="GT103" s="126"/>
      <c r="HD103" s="126"/>
      <c r="HN103" s="126"/>
      <c r="HX103" s="126"/>
    </row>
    <row xmlns:x14ac="http://schemas.microsoft.com/office/spreadsheetml/2009/9/ac" r="104" s="3" customFormat="true" x14ac:dyDescent="0.25">
      <c r="A104" s="387" t="str">
        <f ca="true">IF(ISBLANK('Data Summary'!A106),"",'Data Summary'!A106)</f>
        <v/>
      </c>
      <c r="B104" s="126"/>
      <c r="L104" s="126"/>
      <c r="V104" s="126"/>
      <c r="AF104" s="126"/>
      <c r="AP104" s="126"/>
      <c r="AZ104" s="126"/>
      <c r="BA104" s="126"/>
      <c r="BJ104" s="126"/>
      <c r="BT104" s="126"/>
      <c r="CD104" s="126"/>
      <c r="CN104" s="126"/>
      <c r="CX104" s="126"/>
      <c r="DH104" s="126"/>
      <c r="DR104" s="126"/>
      <c r="EB104" s="126"/>
      <c r="EL104" s="126"/>
      <c r="EV104" s="126"/>
      <c r="FF104" s="126"/>
      <c r="FP104" s="126"/>
      <c r="FZ104" s="126"/>
      <c r="GJ104" s="126"/>
      <c r="GT104" s="126"/>
      <c r="HD104" s="126"/>
      <c r="HN104" s="126"/>
      <c r="HX104" s="126"/>
    </row>
    <row xmlns:x14ac="http://schemas.microsoft.com/office/spreadsheetml/2009/9/ac" r="105" s="3" customFormat="true" x14ac:dyDescent="0.25">
      <c r="A105" s="387" t="str">
        <f ca="true">IF(ISBLANK('Data Summary'!A107),"",'Data Summary'!A107)</f>
        <v/>
      </c>
      <c r="B105" s="126"/>
      <c r="L105" s="126"/>
      <c r="V105" s="126"/>
      <c r="AF105" s="126"/>
      <c r="AP105" s="126"/>
      <c r="AZ105" s="126"/>
      <c r="BA105" s="126"/>
      <c r="BJ105" s="126"/>
      <c r="BT105" s="126"/>
      <c r="CD105" s="126"/>
      <c r="CN105" s="126"/>
      <c r="CX105" s="126"/>
      <c r="DH105" s="126"/>
      <c r="DR105" s="126"/>
      <c r="EB105" s="126"/>
      <c r="EL105" s="126"/>
      <c r="EV105" s="126"/>
      <c r="FF105" s="126"/>
      <c r="FP105" s="126"/>
      <c r="FZ105" s="126"/>
      <c r="GJ105" s="126"/>
      <c r="GT105" s="126"/>
      <c r="HD105" s="126"/>
      <c r="HN105" s="126"/>
      <c r="HX105" s="126"/>
    </row>
    <row xmlns:x14ac="http://schemas.microsoft.com/office/spreadsheetml/2009/9/ac" r="106" s="3" customFormat="true" x14ac:dyDescent="0.25">
      <c r="A106" s="387" t="str">
        <f ca="true">IF(ISBLANK('Data Summary'!A108),"",'Data Summary'!A108)</f>
        <v/>
      </c>
      <c r="B106" s="126"/>
      <c r="L106" s="126"/>
      <c r="V106" s="126"/>
      <c r="AF106" s="126"/>
      <c r="AP106" s="126"/>
      <c r="AZ106" s="126"/>
      <c r="BA106" s="126"/>
      <c r="BJ106" s="126"/>
      <c r="BT106" s="126"/>
      <c r="CD106" s="126"/>
      <c r="CN106" s="126"/>
      <c r="CX106" s="126"/>
      <c r="DH106" s="126"/>
      <c r="DR106" s="126"/>
      <c r="EB106" s="126"/>
      <c r="EL106" s="126"/>
      <c r="EV106" s="126"/>
      <c r="FF106" s="126"/>
      <c r="FP106" s="126"/>
      <c r="FZ106" s="126"/>
      <c r="GJ106" s="126"/>
      <c r="GT106" s="126"/>
      <c r="HD106" s="126"/>
      <c r="HN106" s="126"/>
      <c r="HX106" s="126"/>
    </row>
    <row xmlns:x14ac="http://schemas.microsoft.com/office/spreadsheetml/2009/9/ac" r="107" s="3" customFormat="true" x14ac:dyDescent="0.25">
      <c r="A107" s="387" t="str">
        <f ca="true">IF(ISBLANK('Data Summary'!A109),"",'Data Summary'!A109)</f>
        <v/>
      </c>
      <c r="B107" s="126"/>
      <c r="L107" s="126"/>
      <c r="V107" s="126"/>
      <c r="AF107" s="126"/>
      <c r="AP107" s="126"/>
      <c r="AZ107" s="126"/>
      <c r="BA107" s="126"/>
      <c r="BJ107" s="126"/>
      <c r="BT107" s="126"/>
      <c r="CD107" s="126"/>
      <c r="CN107" s="126"/>
      <c r="CX107" s="126"/>
      <c r="DH107" s="126"/>
      <c r="DR107" s="126"/>
      <c r="EB107" s="126"/>
      <c r="EL107" s="126"/>
      <c r="EV107" s="126"/>
      <c r="FF107" s="126"/>
      <c r="FP107" s="126"/>
      <c r="FZ107" s="126"/>
      <c r="GJ107" s="126"/>
      <c r="GT107" s="126"/>
      <c r="HD107" s="126"/>
      <c r="HN107" s="126"/>
      <c r="HX107" s="126"/>
    </row>
    <row xmlns:x14ac="http://schemas.microsoft.com/office/spreadsheetml/2009/9/ac" r="108" s="3" customFormat="true" x14ac:dyDescent="0.25">
      <c r="A108" s="387" t="str">
        <f ca="true">IF(ISBLANK('Data Summary'!A110),"",'Data Summary'!A110)</f>
        <v/>
      </c>
      <c r="B108" s="126"/>
      <c r="L108" s="126"/>
      <c r="V108" s="126"/>
      <c r="AF108" s="126"/>
      <c r="AP108" s="126"/>
      <c r="AZ108" s="126"/>
      <c r="BA108" s="126"/>
      <c r="BJ108" s="126"/>
      <c r="BT108" s="126"/>
      <c r="CD108" s="126"/>
      <c r="CN108" s="126"/>
      <c r="CX108" s="126"/>
      <c r="DH108" s="126"/>
      <c r="DR108" s="126"/>
      <c r="EB108" s="126"/>
      <c r="EL108" s="126"/>
      <c r="EV108" s="126"/>
      <c r="FF108" s="126"/>
      <c r="FP108" s="126"/>
      <c r="FZ108" s="126"/>
      <c r="GJ108" s="126"/>
      <c r="GT108" s="126"/>
      <c r="HD108" s="126"/>
      <c r="HN108" s="126"/>
      <c r="HX108" s="126"/>
    </row>
    <row xmlns:x14ac="http://schemas.microsoft.com/office/spreadsheetml/2009/9/ac" r="109" s="3" customFormat="true" x14ac:dyDescent="0.25">
      <c r="A109" s="387" t="str">
        <f ca="true">IF(ISBLANK('Data Summary'!A111),"",'Data Summary'!A111)</f>
        <v/>
      </c>
      <c r="B109" s="126"/>
      <c r="L109" s="126"/>
      <c r="V109" s="126"/>
      <c r="AF109" s="126"/>
      <c r="AP109" s="126"/>
      <c r="AZ109" s="126"/>
      <c r="BA109" s="126"/>
      <c r="BJ109" s="126"/>
      <c r="BT109" s="126"/>
      <c r="CD109" s="126"/>
      <c r="CN109" s="126"/>
      <c r="CX109" s="126"/>
      <c r="DH109" s="126"/>
      <c r="DR109" s="126"/>
      <c r="EB109" s="126"/>
      <c r="EL109" s="126"/>
      <c r="EV109" s="126"/>
      <c r="FF109" s="126"/>
      <c r="FP109" s="126"/>
      <c r="FZ109" s="126"/>
      <c r="GJ109" s="126"/>
      <c r="GT109" s="126"/>
      <c r="HD109" s="126"/>
      <c r="HN109" s="126"/>
      <c r="HX109" s="126"/>
    </row>
    <row xmlns:x14ac="http://schemas.microsoft.com/office/spreadsheetml/2009/9/ac" r="110" s="3" customFormat="true" x14ac:dyDescent="0.25">
      <c r="A110" s="387" t="str">
        <f ca="true">IF(ISBLANK('Data Summary'!A112),"",'Data Summary'!A112)</f>
        <v/>
      </c>
      <c r="B110" s="126"/>
      <c r="L110" s="126"/>
      <c r="V110" s="126"/>
      <c r="AF110" s="126"/>
      <c r="AP110" s="126"/>
      <c r="AZ110" s="126"/>
      <c r="BA110" s="126"/>
      <c r="BJ110" s="126"/>
      <c r="BT110" s="126"/>
      <c r="CD110" s="126"/>
      <c r="CN110" s="126"/>
      <c r="CX110" s="126"/>
      <c r="DH110" s="126"/>
      <c r="DR110" s="126"/>
      <c r="EB110" s="126"/>
      <c r="EL110" s="126"/>
      <c r="EV110" s="126"/>
      <c r="FF110" s="126"/>
      <c r="FP110" s="126"/>
      <c r="FZ110" s="126"/>
      <c r="GJ110" s="126"/>
      <c r="GT110" s="126"/>
      <c r="HD110" s="126"/>
      <c r="HN110" s="126"/>
      <c r="HX110" s="126"/>
    </row>
    <row xmlns:x14ac="http://schemas.microsoft.com/office/spreadsheetml/2009/9/ac" r="111" s="3" customFormat="true" x14ac:dyDescent="0.25">
      <c r="A111" s="387" t="str">
        <f ca="true">IF(ISBLANK('Data Summary'!A113),"",'Data Summary'!A113)</f>
        <v/>
      </c>
      <c r="B111" s="126"/>
      <c r="L111" s="126"/>
      <c r="V111" s="126"/>
      <c r="AF111" s="126"/>
      <c r="AP111" s="126"/>
      <c r="AZ111" s="126"/>
      <c r="BA111" s="126"/>
      <c r="BJ111" s="126"/>
      <c r="BT111" s="126"/>
      <c r="CD111" s="126"/>
      <c r="CN111" s="126"/>
      <c r="CX111" s="126"/>
      <c r="DH111" s="126"/>
      <c r="DR111" s="126"/>
      <c r="EB111" s="126"/>
      <c r="EL111" s="126"/>
      <c r="EV111" s="126"/>
      <c r="FF111" s="126"/>
      <c r="FP111" s="126"/>
      <c r="FZ111" s="126"/>
      <c r="GJ111" s="126"/>
      <c r="GT111" s="126"/>
      <c r="HD111" s="126"/>
      <c r="HN111" s="126"/>
      <c r="HX111" s="126"/>
    </row>
    <row xmlns:x14ac="http://schemas.microsoft.com/office/spreadsheetml/2009/9/ac" r="112" s="3" customFormat="true" x14ac:dyDescent="0.25">
      <c r="A112" s="387" t="str">
        <f ca="true">IF(ISBLANK('Data Summary'!A114),"",'Data Summary'!A114)</f>
        <v/>
      </c>
      <c r="B112" s="126"/>
      <c r="L112" s="126"/>
      <c r="V112" s="126"/>
      <c r="AF112" s="126"/>
      <c r="AP112" s="126"/>
      <c r="AZ112" s="126"/>
      <c r="BA112" s="126"/>
      <c r="BJ112" s="126"/>
      <c r="BT112" s="126"/>
      <c r="CD112" s="126"/>
      <c r="CN112" s="126"/>
      <c r="CX112" s="126"/>
      <c r="DH112" s="126"/>
      <c r="DR112" s="126"/>
      <c r="EB112" s="126"/>
      <c r="EL112" s="126"/>
      <c r="EV112" s="126"/>
      <c r="FF112" s="126"/>
      <c r="FP112" s="126"/>
      <c r="FZ112" s="126"/>
      <c r="GJ112" s="126"/>
      <c r="GT112" s="126"/>
      <c r="HD112" s="126"/>
      <c r="HN112" s="126"/>
      <c r="HX112" s="126"/>
    </row>
    <row xmlns:x14ac="http://schemas.microsoft.com/office/spreadsheetml/2009/9/ac" r="113" s="3" customFormat="true" x14ac:dyDescent="0.25">
      <c r="A113" s="387" t="str">
        <f ca="true">IF(ISBLANK('Data Summary'!A115),"",'Data Summary'!A115)</f>
        <v/>
      </c>
      <c r="B113" s="126"/>
      <c r="L113" s="126"/>
      <c r="V113" s="126"/>
      <c r="AF113" s="126"/>
      <c r="AP113" s="126"/>
      <c r="AZ113" s="126"/>
      <c r="BA113" s="126"/>
      <c r="BJ113" s="126"/>
      <c r="BT113" s="126"/>
      <c r="CD113" s="126"/>
      <c r="CN113" s="126"/>
      <c r="CX113" s="126"/>
      <c r="DH113" s="126"/>
      <c r="DR113" s="126"/>
      <c r="EB113" s="126"/>
      <c r="EL113" s="126"/>
      <c r="EV113" s="126"/>
      <c r="FF113" s="126"/>
      <c r="FP113" s="126"/>
      <c r="FZ113" s="126"/>
      <c r="GJ113" s="126"/>
      <c r="GT113" s="126"/>
      <c r="HD113" s="126"/>
      <c r="HN113" s="126"/>
      <c r="HX113" s="126"/>
    </row>
    <row xmlns:x14ac="http://schemas.microsoft.com/office/spreadsheetml/2009/9/ac" r="114" s="3" customFormat="true" x14ac:dyDescent="0.25">
      <c r="A114" s="387" t="str">
        <f ca="true">IF(ISBLANK('Data Summary'!A116),"",'Data Summary'!A116)</f>
        <v/>
      </c>
      <c r="B114" s="126"/>
      <c r="L114" s="126"/>
      <c r="V114" s="126"/>
      <c r="AF114" s="126"/>
      <c r="AP114" s="126"/>
      <c r="AZ114" s="126"/>
      <c r="BA114" s="126"/>
      <c r="BJ114" s="126"/>
      <c r="BT114" s="126"/>
      <c r="CD114" s="126"/>
      <c r="CN114" s="126"/>
      <c r="CX114" s="126"/>
      <c r="DH114" s="126"/>
      <c r="DR114" s="126"/>
      <c r="EB114" s="126"/>
      <c r="EL114" s="126"/>
      <c r="EV114" s="126"/>
      <c r="FF114" s="126"/>
      <c r="FP114" s="126"/>
      <c r="FZ114" s="126"/>
      <c r="GJ114" s="126"/>
      <c r="GT114" s="126"/>
      <c r="HD114" s="126"/>
      <c r="HN114" s="126"/>
      <c r="HX114" s="126"/>
    </row>
    <row xmlns:x14ac="http://schemas.microsoft.com/office/spreadsheetml/2009/9/ac" r="115" s="3" customFormat="true" x14ac:dyDescent="0.25">
      <c r="A115" s="387" t="str">
        <f ca="true">IF(ISBLANK('Data Summary'!A117),"",'Data Summary'!A117)</f>
        <v/>
      </c>
      <c r="B115" s="126"/>
      <c r="L115" s="126"/>
      <c r="V115" s="126"/>
      <c r="AF115" s="126"/>
      <c r="AP115" s="126"/>
      <c r="AZ115" s="126"/>
      <c r="BA115" s="126"/>
      <c r="BJ115" s="126"/>
      <c r="BT115" s="126"/>
      <c r="CD115" s="126"/>
      <c r="CN115" s="126"/>
      <c r="CX115" s="126"/>
      <c r="DH115" s="126"/>
      <c r="DR115" s="126"/>
      <c r="EB115" s="126"/>
      <c r="EL115" s="126"/>
      <c r="EV115" s="126"/>
      <c r="FF115" s="126"/>
      <c r="FP115" s="126"/>
      <c r="FZ115" s="126"/>
      <c r="GJ115" s="126"/>
      <c r="GT115" s="126"/>
      <c r="HD115" s="126"/>
      <c r="HN115" s="126"/>
      <c r="HX115" s="126"/>
    </row>
    <row xmlns:x14ac="http://schemas.microsoft.com/office/spreadsheetml/2009/9/ac" r="116" s="3" customFormat="true" x14ac:dyDescent="0.25">
      <c r="A116" s="387" t="str">
        <f ca="true">IF(ISBLANK('Data Summary'!A118),"",'Data Summary'!A118)</f>
        <v/>
      </c>
      <c r="B116" s="126"/>
      <c r="L116" s="126"/>
      <c r="V116" s="126"/>
      <c r="AF116" s="126"/>
      <c r="AP116" s="126"/>
      <c r="AZ116" s="126"/>
      <c r="BA116" s="126"/>
      <c r="BJ116" s="126"/>
      <c r="BT116" s="126"/>
      <c r="CD116" s="126"/>
      <c r="CN116" s="126"/>
      <c r="CX116" s="126"/>
      <c r="DH116" s="126"/>
      <c r="DR116" s="126"/>
      <c r="EB116" s="126"/>
      <c r="EL116" s="126"/>
      <c r="EV116" s="126"/>
      <c r="FF116" s="126"/>
      <c r="FP116" s="126"/>
      <c r="FZ116" s="126"/>
      <c r="GJ116" s="126"/>
      <c r="GT116" s="126"/>
      <c r="HD116" s="126"/>
      <c r="HN116" s="126"/>
      <c r="HX116" s="126"/>
    </row>
    <row xmlns:x14ac="http://schemas.microsoft.com/office/spreadsheetml/2009/9/ac" r="117" s="3" customFormat="true" x14ac:dyDescent="0.25">
      <c r="A117" s="387" t="str">
        <f ca="true">IF(ISBLANK('Data Summary'!A119),"",'Data Summary'!A119)</f>
        <v/>
      </c>
      <c r="B117" s="126"/>
      <c r="L117" s="126"/>
      <c r="V117" s="126"/>
      <c r="AF117" s="126"/>
      <c r="AP117" s="126"/>
      <c r="AZ117" s="126"/>
      <c r="BA117" s="126"/>
      <c r="BJ117" s="126"/>
      <c r="BT117" s="126"/>
      <c r="CD117" s="126"/>
      <c r="CN117" s="126"/>
      <c r="CX117" s="126"/>
      <c r="DH117" s="126"/>
      <c r="DR117" s="126"/>
      <c r="EB117" s="126"/>
      <c r="EL117" s="126"/>
      <c r="EV117" s="126"/>
      <c r="FF117" s="126"/>
      <c r="FP117" s="126"/>
      <c r="FZ117" s="126"/>
      <c r="GJ117" s="126"/>
      <c r="GT117" s="126"/>
      <c r="HD117" s="126"/>
      <c r="HN117" s="126"/>
      <c r="HX117" s="126"/>
    </row>
    <row xmlns:x14ac="http://schemas.microsoft.com/office/spreadsheetml/2009/9/ac" r="118" s="3" customFormat="true" x14ac:dyDescent="0.25">
      <c r="A118" s="387" t="str">
        <f ca="true">IF(ISBLANK('Data Summary'!A120),"",'Data Summary'!A120)</f>
        <v/>
      </c>
      <c r="B118" s="126"/>
      <c r="L118" s="126"/>
      <c r="V118" s="126"/>
      <c r="AF118" s="126"/>
      <c r="AP118" s="126"/>
      <c r="AZ118" s="126"/>
      <c r="BA118" s="126"/>
      <c r="BJ118" s="126"/>
      <c r="BT118" s="126"/>
      <c r="CD118" s="126"/>
      <c r="CN118" s="126"/>
      <c r="CX118" s="126"/>
      <c r="DH118" s="126"/>
      <c r="DR118" s="126"/>
      <c r="EB118" s="126"/>
      <c r="EL118" s="126"/>
      <c r="EV118" s="126"/>
      <c r="FF118" s="126"/>
      <c r="FP118" s="126"/>
      <c r="FZ118" s="126"/>
      <c r="GJ118" s="126"/>
      <c r="GT118" s="126"/>
      <c r="HD118" s="126"/>
      <c r="HN118" s="126"/>
      <c r="HX118" s="126"/>
    </row>
    <row xmlns:x14ac="http://schemas.microsoft.com/office/spreadsheetml/2009/9/ac" r="119" s="3" customFormat="true" x14ac:dyDescent="0.25">
      <c r="A119" s="387" t="str">
        <f ca="true">IF(ISBLANK('Data Summary'!A121),"",'Data Summary'!A121)</f>
        <v/>
      </c>
      <c r="B119" s="126"/>
      <c r="L119" s="126"/>
      <c r="V119" s="126"/>
      <c r="AF119" s="126"/>
      <c r="AP119" s="126"/>
      <c r="AZ119" s="126"/>
      <c r="BA119" s="126"/>
      <c r="BJ119" s="126"/>
      <c r="BT119" s="126"/>
      <c r="CD119" s="126"/>
      <c r="CN119" s="126"/>
      <c r="CX119" s="126"/>
      <c r="DH119" s="126"/>
      <c r="DR119" s="126"/>
      <c r="EB119" s="126"/>
      <c r="EL119" s="126"/>
      <c r="EV119" s="126"/>
      <c r="FF119" s="126"/>
      <c r="FP119" s="126"/>
      <c r="FZ119" s="126"/>
      <c r="GJ119" s="126"/>
      <c r="GT119" s="126"/>
      <c r="HD119" s="126"/>
      <c r="HN119" s="126"/>
      <c r="HX119" s="126"/>
    </row>
    <row xmlns:x14ac="http://schemas.microsoft.com/office/spreadsheetml/2009/9/ac" r="120" s="3" customFormat="true" x14ac:dyDescent="0.25">
      <c r="A120" s="387" t="str">
        <f ca="true">IF(ISBLANK('Data Summary'!A122),"",'Data Summary'!A122)</f>
        <v/>
      </c>
      <c r="B120" s="126"/>
      <c r="L120" s="126"/>
      <c r="V120" s="126"/>
      <c r="AF120" s="126"/>
      <c r="AP120" s="126"/>
      <c r="AZ120" s="126"/>
      <c r="BA120" s="126"/>
      <c r="BJ120" s="126"/>
      <c r="BT120" s="126"/>
      <c r="CD120" s="126"/>
      <c r="CN120" s="126"/>
      <c r="CX120" s="126"/>
      <c r="DH120" s="126"/>
      <c r="DR120" s="126"/>
      <c r="EB120" s="126"/>
      <c r="EL120" s="126"/>
      <c r="EV120" s="126"/>
      <c r="FF120" s="126"/>
      <c r="FP120" s="126"/>
      <c r="FZ120" s="126"/>
      <c r="GJ120" s="126"/>
      <c r="GT120" s="126"/>
      <c r="HD120" s="126"/>
      <c r="HN120" s="126"/>
      <c r="HX120" s="126"/>
    </row>
    <row xmlns:x14ac="http://schemas.microsoft.com/office/spreadsheetml/2009/9/ac" r="121" s="3" customFormat="true" x14ac:dyDescent="0.25">
      <c r="A121" s="387" t="str">
        <f ca="true">IF(ISBLANK('Data Summary'!A123),"",'Data Summary'!A123)</f>
        <v/>
      </c>
      <c r="B121" s="126"/>
      <c r="L121" s="126"/>
      <c r="V121" s="126"/>
      <c r="AF121" s="126"/>
      <c r="AP121" s="126"/>
      <c r="AZ121" s="126"/>
      <c r="BA121" s="126"/>
      <c r="BJ121" s="126"/>
      <c r="BT121" s="126"/>
      <c r="CD121" s="126"/>
      <c r="CN121" s="126"/>
      <c r="CX121" s="126"/>
      <c r="DH121" s="126"/>
      <c r="DR121" s="126"/>
      <c r="EB121" s="126"/>
      <c r="EL121" s="126"/>
      <c r="EV121" s="126"/>
      <c r="FF121" s="126"/>
      <c r="FP121" s="126"/>
      <c r="FZ121" s="126"/>
      <c r="GJ121" s="126"/>
      <c r="GT121" s="126"/>
      <c r="HD121" s="126"/>
      <c r="HN121" s="126"/>
      <c r="HX121" s="126"/>
    </row>
    <row xmlns:x14ac="http://schemas.microsoft.com/office/spreadsheetml/2009/9/ac" r="122" s="3" customFormat="true" x14ac:dyDescent="0.25">
      <c r="A122" s="387" t="str">
        <f ca="true">IF(ISBLANK('Data Summary'!A124),"",'Data Summary'!A124)</f>
        <v/>
      </c>
      <c r="B122" s="126"/>
      <c r="L122" s="126"/>
      <c r="V122" s="126"/>
      <c r="AF122" s="126"/>
      <c r="AP122" s="126"/>
      <c r="AZ122" s="126"/>
      <c r="BA122" s="126"/>
      <c r="BJ122" s="126"/>
      <c r="BT122" s="126"/>
      <c r="CD122" s="126"/>
      <c r="CN122" s="126"/>
      <c r="CX122" s="126"/>
      <c r="DH122" s="126"/>
      <c r="DR122" s="126"/>
      <c r="EB122" s="126"/>
      <c r="EL122" s="126"/>
      <c r="EV122" s="126"/>
      <c r="FF122" s="126"/>
      <c r="FP122" s="126"/>
      <c r="FZ122" s="126"/>
      <c r="GJ122" s="126"/>
      <c r="GT122" s="126"/>
      <c r="HD122" s="126"/>
      <c r="HN122" s="126"/>
      <c r="HX122" s="126"/>
    </row>
    <row xmlns:x14ac="http://schemas.microsoft.com/office/spreadsheetml/2009/9/ac" r="123" s="3" customFormat="true" x14ac:dyDescent="0.25">
      <c r="A123" s="387" t="str">
        <f ca="true">IF(ISBLANK('Data Summary'!A125),"",'Data Summary'!A125)</f>
        <v/>
      </c>
      <c r="B123" s="126"/>
      <c r="L123" s="126"/>
      <c r="V123" s="126"/>
      <c r="AF123" s="126"/>
      <c r="AP123" s="126"/>
      <c r="AZ123" s="126"/>
      <c r="BA123" s="126"/>
      <c r="BJ123" s="126"/>
      <c r="BT123" s="126"/>
      <c r="CD123" s="126"/>
      <c r="CN123" s="126"/>
      <c r="CX123" s="126"/>
      <c r="DH123" s="126"/>
      <c r="DR123" s="126"/>
      <c r="EB123" s="126"/>
      <c r="EL123" s="126"/>
      <c r="EV123" s="126"/>
      <c r="FF123" s="126"/>
      <c r="FP123" s="126"/>
      <c r="FZ123" s="126"/>
      <c r="GJ123" s="126"/>
      <c r="GT123" s="126"/>
      <c r="HD123" s="126"/>
      <c r="HN123" s="126"/>
      <c r="HX123" s="126"/>
    </row>
    <row xmlns:x14ac="http://schemas.microsoft.com/office/spreadsheetml/2009/9/ac" r="124" s="3" customFormat="true" x14ac:dyDescent="0.25">
      <c r="A124" s="387" t="str">
        <f ca="true">IF(ISBLANK('Data Summary'!A126),"",'Data Summary'!A126)</f>
        <v/>
      </c>
      <c r="B124" s="126"/>
      <c r="L124" s="126"/>
      <c r="V124" s="126"/>
      <c r="AF124" s="126"/>
      <c r="AP124" s="126"/>
      <c r="AZ124" s="126"/>
      <c r="BA124" s="126"/>
      <c r="BJ124" s="126"/>
      <c r="BT124" s="126"/>
      <c r="CD124" s="126"/>
      <c r="CN124" s="126"/>
      <c r="CX124" s="126"/>
      <c r="DH124" s="126"/>
      <c r="DR124" s="126"/>
      <c r="EB124" s="126"/>
      <c r="EL124" s="126"/>
      <c r="EV124" s="126"/>
      <c r="FF124" s="126"/>
      <c r="FP124" s="126"/>
      <c r="FZ124" s="126"/>
      <c r="GJ124" s="126"/>
      <c r="GT124" s="126"/>
      <c r="HD124" s="126"/>
      <c r="HN124" s="126"/>
      <c r="HX124" s="126"/>
    </row>
    <row xmlns:x14ac="http://schemas.microsoft.com/office/spreadsheetml/2009/9/ac" r="125" s="3" customFormat="true" x14ac:dyDescent="0.25">
      <c r="A125" s="387" t="str">
        <f ca="true">IF(ISBLANK('Data Summary'!A127),"",'Data Summary'!A127)</f>
        <v/>
      </c>
      <c r="B125" s="126"/>
      <c r="L125" s="126"/>
      <c r="V125" s="126"/>
      <c r="AF125" s="126"/>
      <c r="AP125" s="126"/>
      <c r="AZ125" s="126"/>
      <c r="BA125" s="126"/>
      <c r="BJ125" s="126"/>
      <c r="BT125" s="126"/>
      <c r="CD125" s="126"/>
      <c r="CN125" s="126"/>
      <c r="CX125" s="126"/>
      <c r="DH125" s="126"/>
      <c r="DR125" s="126"/>
      <c r="EB125" s="126"/>
      <c r="EL125" s="126"/>
      <c r="EV125" s="126"/>
      <c r="FF125" s="126"/>
      <c r="FP125" s="126"/>
      <c r="FZ125" s="126"/>
      <c r="GJ125" s="126"/>
      <c r="GT125" s="126"/>
      <c r="HD125" s="126"/>
      <c r="HN125" s="126"/>
      <c r="HX125" s="126"/>
    </row>
    <row xmlns:x14ac="http://schemas.microsoft.com/office/spreadsheetml/2009/9/ac" r="126" s="3" customFormat="true" x14ac:dyDescent="0.25">
      <c r="A126" s="387" t="str">
        <f ca="true">IF(ISBLANK('Data Summary'!A128),"",'Data Summary'!A128)</f>
        <v/>
      </c>
      <c r="B126" s="126"/>
      <c r="L126" s="126"/>
      <c r="V126" s="126"/>
      <c r="AF126" s="126"/>
      <c r="AP126" s="126"/>
      <c r="AZ126" s="126"/>
      <c r="BA126" s="126"/>
      <c r="BJ126" s="126"/>
      <c r="BT126" s="126"/>
      <c r="CD126" s="126"/>
      <c r="CN126" s="126"/>
      <c r="CX126" s="126"/>
      <c r="DH126" s="126"/>
      <c r="DR126" s="126"/>
      <c r="EB126" s="126"/>
      <c r="EL126" s="126"/>
      <c r="EV126" s="126"/>
      <c r="FF126" s="126"/>
      <c r="FP126" s="126"/>
      <c r="FZ126" s="126"/>
      <c r="GJ126" s="126"/>
      <c r="GT126" s="126"/>
      <c r="HD126" s="126"/>
      <c r="HN126" s="126"/>
      <c r="HX126" s="126"/>
    </row>
    <row xmlns:x14ac="http://schemas.microsoft.com/office/spreadsheetml/2009/9/ac" r="127" s="3" customFormat="true" x14ac:dyDescent="0.25">
      <c r="A127" s="387" t="str">
        <f ca="true">IF(ISBLANK('Data Summary'!A129),"",'Data Summary'!A129)</f>
        <v/>
      </c>
      <c r="B127" s="126"/>
      <c r="L127" s="126"/>
      <c r="V127" s="126"/>
      <c r="AF127" s="126"/>
      <c r="AP127" s="126"/>
      <c r="AZ127" s="126"/>
      <c r="BA127" s="126"/>
      <c r="BJ127" s="126"/>
      <c r="BT127" s="126"/>
      <c r="CD127" s="126"/>
      <c r="CN127" s="126"/>
      <c r="CX127" s="126"/>
      <c r="DH127" s="126"/>
      <c r="DR127" s="126"/>
      <c r="EB127" s="126"/>
      <c r="EL127" s="126"/>
      <c r="EV127" s="126"/>
      <c r="FF127" s="126"/>
      <c r="FP127" s="126"/>
      <c r="FZ127" s="126"/>
      <c r="GJ127" s="126"/>
      <c r="GT127" s="126"/>
      <c r="HD127" s="126"/>
      <c r="HN127" s="126"/>
      <c r="HX127" s="126"/>
    </row>
    <row xmlns:x14ac="http://schemas.microsoft.com/office/spreadsheetml/2009/9/ac" r="128" s="3" customFormat="true" x14ac:dyDescent="0.25">
      <c r="A128" s="387" t="str">
        <f ca="true">IF(ISBLANK('Data Summary'!A130),"",'Data Summary'!A130)</f>
        <v/>
      </c>
      <c r="B128" s="126"/>
      <c r="L128" s="126"/>
      <c r="V128" s="126"/>
      <c r="AF128" s="126"/>
      <c r="AP128" s="126"/>
      <c r="AZ128" s="126"/>
      <c r="BA128" s="126"/>
      <c r="BJ128" s="126"/>
      <c r="BT128" s="126"/>
      <c r="CD128" s="126"/>
      <c r="CN128" s="126"/>
      <c r="CX128" s="126"/>
      <c r="DH128" s="126"/>
      <c r="DR128" s="126"/>
      <c r="EB128" s="126"/>
      <c r="EL128" s="126"/>
      <c r="EV128" s="126"/>
      <c r="FF128" s="126"/>
      <c r="FP128" s="126"/>
      <c r="FZ128" s="126"/>
      <c r="GJ128" s="126"/>
      <c r="GT128" s="126"/>
      <c r="HD128" s="126"/>
      <c r="HN128" s="126"/>
      <c r="HX128" s="126"/>
    </row>
    <row xmlns:x14ac="http://schemas.microsoft.com/office/spreadsheetml/2009/9/ac" r="129" s="3" customFormat="true" x14ac:dyDescent="0.25">
      <c r="A129" s="387" t="str">
        <f ca="true">IF(ISBLANK('Data Summary'!A131),"",'Data Summary'!A131)</f>
        <v/>
      </c>
      <c r="B129" s="126"/>
      <c r="L129" s="126"/>
      <c r="V129" s="126"/>
      <c r="AF129" s="126"/>
      <c r="AP129" s="126"/>
      <c r="AZ129" s="126"/>
      <c r="BA129" s="126"/>
      <c r="BJ129" s="126"/>
      <c r="BT129" s="126"/>
      <c r="CD129" s="126"/>
      <c r="CN129" s="126"/>
      <c r="CX129" s="126"/>
      <c r="DH129" s="126"/>
      <c r="DR129" s="126"/>
      <c r="EB129" s="126"/>
      <c r="EL129" s="126"/>
      <c r="EV129" s="126"/>
      <c r="FF129" s="126"/>
      <c r="FP129" s="126"/>
      <c r="FZ129" s="126"/>
      <c r="GJ129" s="126"/>
      <c r="GT129" s="126"/>
      <c r="HD129" s="126"/>
      <c r="HN129" s="126"/>
      <c r="HX129" s="126"/>
    </row>
    <row xmlns:x14ac="http://schemas.microsoft.com/office/spreadsheetml/2009/9/ac" r="130" s="3" customFormat="true" x14ac:dyDescent="0.25">
      <c r="A130" s="387" t="str">
        <f ca="true">IF(ISBLANK('Data Summary'!A132),"",'Data Summary'!A132)</f>
        <v/>
      </c>
      <c r="B130" s="126"/>
      <c r="L130" s="126"/>
      <c r="V130" s="126"/>
      <c r="AF130" s="126"/>
      <c r="AP130" s="126"/>
      <c r="AZ130" s="126"/>
      <c r="BA130" s="126"/>
      <c r="BJ130" s="126"/>
      <c r="BT130" s="126"/>
      <c r="CD130" s="126"/>
      <c r="CN130" s="126"/>
      <c r="CX130" s="126"/>
      <c r="DH130" s="126"/>
      <c r="DR130" s="126"/>
      <c r="EB130" s="126"/>
      <c r="EL130" s="126"/>
      <c r="EV130" s="126"/>
      <c r="FF130" s="126"/>
      <c r="FP130" s="126"/>
      <c r="FZ130" s="126"/>
      <c r="GJ130" s="126"/>
      <c r="GT130" s="126"/>
      <c r="HD130" s="126"/>
      <c r="HN130" s="126"/>
      <c r="HX130" s="126"/>
    </row>
    <row xmlns:x14ac="http://schemas.microsoft.com/office/spreadsheetml/2009/9/ac" r="131" s="3" customFormat="true" x14ac:dyDescent="0.25">
      <c r="A131" s="387" t="str">
        <f ca="true">IF(ISBLANK('Data Summary'!A133),"",'Data Summary'!A133)</f>
        <v/>
      </c>
      <c r="B131" s="126"/>
      <c r="L131" s="126"/>
      <c r="V131" s="126"/>
      <c r="AF131" s="126"/>
      <c r="AP131" s="126"/>
      <c r="AZ131" s="126"/>
      <c r="BA131" s="126"/>
      <c r="BJ131" s="126"/>
      <c r="BT131" s="126"/>
      <c r="CD131" s="126"/>
      <c r="CN131" s="126"/>
      <c r="CX131" s="126"/>
      <c r="DH131" s="126"/>
      <c r="DR131" s="126"/>
      <c r="EB131" s="126"/>
      <c r="EL131" s="126"/>
      <c r="EV131" s="126"/>
      <c r="FF131" s="126"/>
      <c r="FP131" s="126"/>
      <c r="FZ131" s="126"/>
      <c r="GJ131" s="126"/>
      <c r="GT131" s="126"/>
      <c r="HD131" s="126"/>
      <c r="HN131" s="126"/>
      <c r="HX131" s="126"/>
    </row>
    <row xmlns:x14ac="http://schemas.microsoft.com/office/spreadsheetml/2009/9/ac" r="132" s="3" customFormat="true" x14ac:dyDescent="0.25">
      <c r="A132" s="387" t="str">
        <f ca="true">IF(ISBLANK('Data Summary'!A134),"",'Data Summary'!A134)</f>
        <v/>
      </c>
      <c r="B132" s="126"/>
      <c r="L132" s="126"/>
      <c r="V132" s="126"/>
      <c r="AF132" s="126"/>
      <c r="AP132" s="126"/>
      <c r="AZ132" s="126"/>
      <c r="BA132" s="126"/>
      <c r="BJ132" s="126"/>
      <c r="BT132" s="126"/>
      <c r="CD132" s="126"/>
      <c r="CN132" s="126"/>
      <c r="CX132" s="126"/>
      <c r="DH132" s="126"/>
      <c r="DR132" s="126"/>
      <c r="EB132" s="126"/>
      <c r="EL132" s="126"/>
      <c r="EV132" s="126"/>
      <c r="FF132" s="126"/>
      <c r="FP132" s="126"/>
      <c r="FZ132" s="126"/>
      <c r="GJ132" s="126"/>
      <c r="GT132" s="126"/>
      <c r="HD132" s="126"/>
      <c r="HN132" s="126"/>
      <c r="HX132" s="126"/>
    </row>
    <row xmlns:x14ac="http://schemas.microsoft.com/office/spreadsheetml/2009/9/ac" r="133" s="3" customFormat="true" x14ac:dyDescent="0.25">
      <c r="A133" s="387" t="str">
        <f ca="true">IF(ISBLANK('Data Summary'!A135),"",'Data Summary'!A135)</f>
        <v/>
      </c>
      <c r="B133" s="126"/>
      <c r="L133" s="126"/>
      <c r="V133" s="126"/>
      <c r="AF133" s="126"/>
      <c r="AP133" s="126"/>
      <c r="AZ133" s="126"/>
      <c r="BA133" s="126"/>
      <c r="BJ133" s="126"/>
      <c r="BT133" s="126"/>
      <c r="CD133" s="126"/>
      <c r="CN133" s="126"/>
      <c r="CX133" s="126"/>
      <c r="DH133" s="126"/>
      <c r="DR133" s="126"/>
      <c r="EB133" s="126"/>
      <c r="EL133" s="126"/>
      <c r="EV133" s="126"/>
      <c r="FF133" s="126"/>
      <c r="FP133" s="126"/>
      <c r="FZ133" s="126"/>
      <c r="GJ133" s="126"/>
      <c r="GT133" s="126"/>
      <c r="HD133" s="126"/>
      <c r="HN133" s="126"/>
      <c r="HX133" s="126"/>
    </row>
    <row xmlns:x14ac="http://schemas.microsoft.com/office/spreadsheetml/2009/9/ac" r="134" s="3" customFormat="true" x14ac:dyDescent="0.25">
      <c r="A134" s="387" t="str">
        <f ca="true">IF(ISBLANK('Data Summary'!A136),"",'Data Summary'!A136)</f>
        <v/>
      </c>
      <c r="B134" s="126"/>
      <c r="L134" s="126"/>
      <c r="V134" s="126"/>
      <c r="AF134" s="126"/>
      <c r="AP134" s="126"/>
      <c r="AZ134" s="126"/>
      <c r="BA134" s="126"/>
      <c r="BJ134" s="126"/>
      <c r="BT134" s="126"/>
      <c r="CD134" s="126"/>
      <c r="CN134" s="126"/>
      <c r="CX134" s="126"/>
      <c r="DH134" s="126"/>
      <c r="DR134" s="126"/>
      <c r="EB134" s="126"/>
      <c r="EL134" s="126"/>
      <c r="EV134" s="126"/>
      <c r="FF134" s="126"/>
      <c r="FP134" s="126"/>
      <c r="FZ134" s="126"/>
      <c r="GJ134" s="126"/>
      <c r="GT134" s="126"/>
      <c r="HD134" s="126"/>
      <c r="HN134" s="126"/>
      <c r="HX134" s="126"/>
    </row>
    <row xmlns:x14ac="http://schemas.microsoft.com/office/spreadsheetml/2009/9/ac" r="135" s="3" customFormat="true" x14ac:dyDescent="0.25">
      <c r="A135" s="387" t="str">
        <f ca="true">IF(ISBLANK('Data Summary'!A137),"",'Data Summary'!A137)</f>
        <v/>
      </c>
      <c r="B135" s="126"/>
      <c r="L135" s="126"/>
      <c r="V135" s="126"/>
      <c r="AF135" s="126"/>
      <c r="AP135" s="126"/>
      <c r="AZ135" s="126"/>
      <c r="BA135" s="126"/>
      <c r="BJ135" s="126"/>
      <c r="BT135" s="126"/>
      <c r="CD135" s="126"/>
      <c r="CN135" s="126"/>
      <c r="CX135" s="126"/>
      <c r="DH135" s="126"/>
      <c r="DR135" s="126"/>
      <c r="EB135" s="126"/>
      <c r="EL135" s="126"/>
      <c r="EV135" s="126"/>
      <c r="FF135" s="126"/>
      <c r="FP135" s="126"/>
      <c r="FZ135" s="126"/>
      <c r="GJ135" s="126"/>
      <c r="GT135" s="126"/>
      <c r="HD135" s="126"/>
      <c r="HN135" s="126"/>
      <c r="HX135" s="126"/>
    </row>
    <row xmlns:x14ac="http://schemas.microsoft.com/office/spreadsheetml/2009/9/ac" r="136" s="3" customFormat="true" x14ac:dyDescent="0.25">
      <c r="A136" s="387" t="str">
        <f ca="true">IF(ISBLANK('Data Summary'!A138),"",'Data Summary'!A138)</f>
        <v/>
      </c>
      <c r="B136" s="126"/>
      <c r="L136" s="126"/>
      <c r="V136" s="126"/>
      <c r="AF136" s="126"/>
      <c r="AP136" s="126"/>
      <c r="AZ136" s="126"/>
      <c r="BA136" s="126"/>
      <c r="BJ136" s="126"/>
      <c r="BT136" s="126"/>
      <c r="CD136" s="126"/>
      <c r="CN136" s="126"/>
      <c r="CX136" s="126"/>
      <c r="DH136" s="126"/>
      <c r="DR136" s="126"/>
      <c r="EB136" s="126"/>
      <c r="EL136" s="126"/>
      <c r="EV136" s="126"/>
      <c r="FF136" s="126"/>
      <c r="FP136" s="126"/>
      <c r="FZ136" s="126"/>
      <c r="GJ136" s="126"/>
      <c r="GT136" s="126"/>
      <c r="HD136" s="126"/>
      <c r="HN136" s="126"/>
      <c r="HX136" s="126"/>
    </row>
    <row xmlns:x14ac="http://schemas.microsoft.com/office/spreadsheetml/2009/9/ac" r="137" s="3" customFormat="true" x14ac:dyDescent="0.25">
      <c r="A137" s="387" t="str">
        <f ca="true">IF(ISBLANK('Data Summary'!A139),"",'Data Summary'!A139)</f>
        <v/>
      </c>
      <c r="B137" s="126"/>
      <c r="L137" s="126"/>
      <c r="V137" s="126"/>
      <c r="AF137" s="126"/>
      <c r="AP137" s="126"/>
      <c r="AZ137" s="126"/>
      <c r="BA137" s="126"/>
      <c r="BJ137" s="126"/>
      <c r="BT137" s="126"/>
      <c r="CD137" s="126"/>
      <c r="CN137" s="126"/>
      <c r="CX137" s="126"/>
      <c r="DH137" s="126"/>
      <c r="DR137" s="126"/>
      <c r="EB137" s="126"/>
      <c r="EL137" s="126"/>
      <c r="EV137" s="126"/>
      <c r="FF137" s="126"/>
      <c r="FP137" s="126"/>
      <c r="FZ137" s="126"/>
      <c r="GJ137" s="126"/>
      <c r="GT137" s="126"/>
      <c r="HD137" s="126"/>
      <c r="HN137" s="126"/>
      <c r="HX137" s="126"/>
    </row>
    <row xmlns:x14ac="http://schemas.microsoft.com/office/spreadsheetml/2009/9/ac" r="138" s="3" customFormat="true" x14ac:dyDescent="0.25">
      <c r="A138" s="387" t="str">
        <f ca="true">IF(ISBLANK('Data Summary'!A140),"",'Data Summary'!A140)</f>
        <v/>
      </c>
      <c r="B138" s="126"/>
      <c r="L138" s="126"/>
      <c r="V138" s="126"/>
      <c r="AF138" s="126"/>
      <c r="AP138" s="126"/>
      <c r="AZ138" s="126"/>
      <c r="BA138" s="126"/>
      <c r="BJ138" s="126"/>
      <c r="BT138" s="126"/>
      <c r="CD138" s="126"/>
      <c r="CN138" s="126"/>
      <c r="CX138" s="126"/>
      <c r="DH138" s="126"/>
      <c r="DR138" s="126"/>
      <c r="EB138" s="126"/>
      <c r="EL138" s="126"/>
      <c r="EV138" s="126"/>
      <c r="FF138" s="126"/>
      <c r="FP138" s="126"/>
      <c r="FZ138" s="126"/>
      <c r="GJ138" s="126"/>
      <c r="GT138" s="126"/>
      <c r="HD138" s="126"/>
      <c r="HN138" s="126"/>
      <c r="HX138" s="126"/>
    </row>
    <row xmlns:x14ac="http://schemas.microsoft.com/office/spreadsheetml/2009/9/ac" r="139" s="3" customFormat="true" x14ac:dyDescent="0.25">
      <c r="A139" s="387" t="str">
        <f ca="true">IF(ISBLANK('Data Summary'!A141),"",'Data Summary'!A141)</f>
        <v/>
      </c>
      <c r="B139" s="126"/>
      <c r="L139" s="126"/>
      <c r="V139" s="126"/>
      <c r="AF139" s="126"/>
      <c r="AP139" s="126"/>
      <c r="AZ139" s="126"/>
      <c r="BA139" s="126"/>
      <c r="BJ139" s="126"/>
      <c r="BT139" s="126"/>
      <c r="CD139" s="126"/>
      <c r="CN139" s="126"/>
      <c r="CX139" s="126"/>
      <c r="DH139" s="126"/>
      <c r="DR139" s="126"/>
      <c r="EB139" s="126"/>
      <c r="EL139" s="126"/>
      <c r="EV139" s="126"/>
      <c r="FF139" s="126"/>
      <c r="FP139" s="126"/>
      <c r="FZ139" s="126"/>
      <c r="GJ139" s="126"/>
      <c r="GT139" s="126"/>
      <c r="HD139" s="126"/>
      <c r="HN139" s="126"/>
      <c r="HX139" s="126"/>
    </row>
    <row xmlns:x14ac="http://schemas.microsoft.com/office/spreadsheetml/2009/9/ac" r="140" s="3" customFormat="true" x14ac:dyDescent="0.25">
      <c r="A140" s="387" t="str">
        <f ca="true">IF(ISBLANK('Data Summary'!A142),"",'Data Summary'!A142)</f>
        <v/>
      </c>
      <c r="B140" s="126"/>
      <c r="L140" s="126"/>
      <c r="V140" s="126"/>
      <c r="AF140" s="126"/>
      <c r="AP140" s="126"/>
      <c r="AZ140" s="126"/>
      <c r="BA140" s="126"/>
      <c r="BJ140" s="126"/>
      <c r="BT140" s="126"/>
      <c r="CD140" s="126"/>
      <c r="CN140" s="126"/>
      <c r="CX140" s="126"/>
      <c r="DH140" s="126"/>
      <c r="DR140" s="126"/>
      <c r="EB140" s="126"/>
      <c r="EL140" s="126"/>
      <c r="EV140" s="126"/>
      <c r="FF140" s="126"/>
      <c r="FP140" s="126"/>
      <c r="FZ140" s="126"/>
      <c r="GJ140" s="126"/>
      <c r="GT140" s="126"/>
      <c r="HD140" s="126"/>
      <c r="HN140" s="126"/>
      <c r="HX140" s="126"/>
    </row>
    <row xmlns:x14ac="http://schemas.microsoft.com/office/spreadsheetml/2009/9/ac" r="141" s="3" customFormat="true" x14ac:dyDescent="0.25">
      <c r="A141" s="387" t="str">
        <f ca="true">IF(ISBLANK('Data Summary'!A143),"",'Data Summary'!A143)</f>
        <v/>
      </c>
      <c r="B141" s="126"/>
      <c r="L141" s="126"/>
      <c r="V141" s="126"/>
      <c r="AF141" s="126"/>
      <c r="AP141" s="126"/>
      <c r="AZ141" s="126"/>
      <c r="BA141" s="126"/>
      <c r="BJ141" s="126"/>
      <c r="BT141" s="126"/>
      <c r="CD141" s="126"/>
      <c r="CN141" s="126"/>
      <c r="CX141" s="126"/>
      <c r="DH141" s="126"/>
      <c r="DR141" s="126"/>
      <c r="EB141" s="126"/>
      <c r="EL141" s="126"/>
      <c r="EV141" s="126"/>
      <c r="FF141" s="126"/>
      <c r="FP141" s="126"/>
      <c r="FZ141" s="126"/>
      <c r="GJ141" s="126"/>
      <c r="GT141" s="126"/>
      <c r="HD141" s="126"/>
      <c r="HN141" s="126"/>
      <c r="HX141" s="126"/>
    </row>
    <row xmlns:x14ac="http://schemas.microsoft.com/office/spreadsheetml/2009/9/ac" r="142" s="3" customFormat="true" x14ac:dyDescent="0.25">
      <c r="A142" s="387" t="str">
        <f ca="true">IF(ISBLANK('Data Summary'!A144),"",'Data Summary'!A144)</f>
        <v/>
      </c>
      <c r="B142" s="126"/>
      <c r="L142" s="126"/>
      <c r="V142" s="126"/>
      <c r="AF142" s="126"/>
      <c r="AP142" s="126"/>
      <c r="AZ142" s="126"/>
      <c r="BA142" s="126"/>
      <c r="BJ142" s="126"/>
      <c r="BT142" s="126"/>
      <c r="CD142" s="126"/>
      <c r="CN142" s="126"/>
      <c r="CX142" s="126"/>
      <c r="DH142" s="126"/>
      <c r="DR142" s="126"/>
      <c r="EB142" s="126"/>
      <c r="EL142" s="126"/>
      <c r="EV142" s="126"/>
      <c r="FF142" s="126"/>
      <c r="FP142" s="126"/>
      <c r="FZ142" s="126"/>
      <c r="GJ142" s="126"/>
      <c r="GT142" s="126"/>
      <c r="HD142" s="126"/>
      <c r="HN142" s="126"/>
      <c r="HX142" s="126"/>
    </row>
    <row xmlns:x14ac="http://schemas.microsoft.com/office/spreadsheetml/2009/9/ac" r="143" s="3" customFormat="true" x14ac:dyDescent="0.25">
      <c r="A143" s="387" t="str">
        <f ca="true">IF(ISBLANK('Data Summary'!A145),"",'Data Summary'!A145)</f>
        <v/>
      </c>
      <c r="B143" s="126"/>
      <c r="L143" s="126"/>
      <c r="V143" s="126"/>
      <c r="AF143" s="126"/>
      <c r="AP143" s="126"/>
      <c r="AZ143" s="126"/>
      <c r="BA143" s="126"/>
      <c r="BJ143" s="126"/>
      <c r="BT143" s="126"/>
      <c r="CD143" s="126"/>
      <c r="CN143" s="126"/>
      <c r="CX143" s="126"/>
      <c r="DH143" s="126"/>
      <c r="DR143" s="126"/>
      <c r="EB143" s="126"/>
      <c r="EL143" s="126"/>
      <c r="EV143" s="126"/>
      <c r="FF143" s="126"/>
      <c r="FP143" s="126"/>
      <c r="FZ143" s="126"/>
      <c r="GJ143" s="126"/>
      <c r="GT143" s="126"/>
      <c r="HD143" s="126"/>
      <c r="HN143" s="126"/>
      <c r="HX143" s="126"/>
    </row>
    <row xmlns:x14ac="http://schemas.microsoft.com/office/spreadsheetml/2009/9/ac" r="144" s="3" customFormat="true" x14ac:dyDescent="0.25">
      <c r="A144" s="387" t="str">
        <f ca="true">IF(ISBLANK('Data Summary'!A146),"",'Data Summary'!A146)</f>
        <v/>
      </c>
      <c r="B144" s="126"/>
      <c r="L144" s="126"/>
      <c r="V144" s="126"/>
      <c r="AF144" s="126"/>
      <c r="AP144" s="126"/>
      <c r="AZ144" s="126"/>
      <c r="BA144" s="126"/>
      <c r="BJ144" s="126"/>
      <c r="BT144" s="126"/>
      <c r="CD144" s="126"/>
      <c r="CN144" s="126"/>
      <c r="CX144" s="126"/>
      <c r="DH144" s="126"/>
      <c r="DR144" s="126"/>
      <c r="EB144" s="126"/>
      <c r="EL144" s="126"/>
      <c r="EV144" s="126"/>
      <c r="FF144" s="126"/>
      <c r="FP144" s="126"/>
      <c r="FZ144" s="126"/>
      <c r="GJ144" s="126"/>
      <c r="GT144" s="126"/>
      <c r="HD144" s="126"/>
      <c r="HN144" s="126"/>
      <c r="HX144" s="126"/>
    </row>
    <row xmlns:x14ac="http://schemas.microsoft.com/office/spreadsheetml/2009/9/ac" r="145" s="3" customFormat="true" x14ac:dyDescent="0.25">
      <c r="A145" s="387" t="str">
        <f ca="true">IF(ISBLANK('Data Summary'!A147),"",'Data Summary'!A147)</f>
        <v/>
      </c>
      <c r="B145" s="126"/>
      <c r="L145" s="126"/>
      <c r="V145" s="126"/>
      <c r="AF145" s="126"/>
      <c r="AP145" s="126"/>
      <c r="AZ145" s="126"/>
      <c r="BA145" s="126"/>
      <c r="BJ145" s="126"/>
      <c r="BT145" s="126"/>
      <c r="CD145" s="126"/>
      <c r="CN145" s="126"/>
      <c r="CX145" s="126"/>
      <c r="DH145" s="126"/>
      <c r="DR145" s="126"/>
      <c r="EB145" s="126"/>
      <c r="EL145" s="126"/>
      <c r="EV145" s="126"/>
      <c r="FF145" s="126"/>
      <c r="FP145" s="126"/>
      <c r="FZ145" s="126"/>
      <c r="GJ145" s="126"/>
      <c r="GT145" s="126"/>
      <c r="HD145" s="126"/>
      <c r="HN145" s="126"/>
      <c r="HX145" s="126"/>
    </row>
    <row xmlns:x14ac="http://schemas.microsoft.com/office/spreadsheetml/2009/9/ac" r="146" s="3" customFormat="true" x14ac:dyDescent="0.25">
      <c r="A146" s="387" t="str">
        <f ca="true">IF(ISBLANK('Data Summary'!A148),"",'Data Summary'!A148)</f>
        <v/>
      </c>
      <c r="B146" s="126"/>
      <c r="L146" s="126"/>
      <c r="V146" s="126"/>
      <c r="AF146" s="126"/>
      <c r="AP146" s="126"/>
      <c r="AZ146" s="126"/>
      <c r="BA146" s="126"/>
      <c r="BJ146" s="126"/>
      <c r="BT146" s="126"/>
      <c r="CD146" s="126"/>
      <c r="CN146" s="126"/>
      <c r="CX146" s="126"/>
      <c r="DH146" s="126"/>
      <c r="DR146" s="126"/>
      <c r="EB146" s="126"/>
      <c r="EL146" s="126"/>
      <c r="EV146" s="126"/>
      <c r="FF146" s="126"/>
      <c r="FP146" s="126"/>
      <c r="FZ146" s="126"/>
      <c r="GJ146" s="126"/>
      <c r="GT146" s="126"/>
      <c r="HD146" s="126"/>
      <c r="HN146" s="126"/>
      <c r="HX146" s="126"/>
    </row>
    <row xmlns:x14ac="http://schemas.microsoft.com/office/spreadsheetml/2009/9/ac" r="147" s="3" customFormat="true" x14ac:dyDescent="0.25">
      <c r="A147" s="387" t="str">
        <f ca="true">IF(ISBLANK('Data Summary'!A149),"",'Data Summary'!A149)</f>
        <v/>
      </c>
      <c r="B147" s="126"/>
      <c r="L147" s="126"/>
      <c r="V147" s="126"/>
      <c r="AF147" s="126"/>
      <c r="AP147" s="126"/>
      <c r="AZ147" s="126"/>
      <c r="BA147" s="126"/>
      <c r="BJ147" s="126"/>
      <c r="BT147" s="126"/>
      <c r="CD147" s="126"/>
      <c r="CN147" s="126"/>
      <c r="CX147" s="126"/>
      <c r="DH147" s="126"/>
      <c r="DR147" s="126"/>
      <c r="EB147" s="126"/>
      <c r="EL147" s="126"/>
      <c r="EV147" s="126"/>
      <c r="FF147" s="126"/>
      <c r="FP147" s="126"/>
      <c r="FZ147" s="126"/>
      <c r="GJ147" s="126"/>
      <c r="GT147" s="126"/>
      <c r="HD147" s="126"/>
      <c r="HN147" s="126"/>
      <c r="HX147" s="126"/>
    </row>
    <row xmlns:x14ac="http://schemas.microsoft.com/office/spreadsheetml/2009/9/ac" r="148" s="3" customFormat="true" x14ac:dyDescent="0.25">
      <c r="A148" s="387" t="str">
        <f ca="true">IF(ISBLANK('Data Summary'!A150),"",'Data Summary'!A150)</f>
        <v/>
      </c>
      <c r="B148" s="126"/>
      <c r="L148" s="126"/>
      <c r="V148" s="126"/>
      <c r="AF148" s="126"/>
      <c r="AP148" s="126"/>
      <c r="AZ148" s="126"/>
      <c r="BA148" s="126"/>
      <c r="BJ148" s="126"/>
      <c r="BT148" s="126"/>
      <c r="CD148" s="126"/>
      <c r="CN148" s="126"/>
      <c r="CX148" s="126"/>
      <c r="DH148" s="126"/>
      <c r="DR148" s="126"/>
      <c r="EB148" s="126"/>
      <c r="EL148" s="126"/>
      <c r="EV148" s="126"/>
      <c r="FF148" s="126"/>
      <c r="FP148" s="126"/>
      <c r="FZ148" s="126"/>
      <c r="GJ148" s="126"/>
      <c r="GT148" s="126"/>
      <c r="HD148" s="126"/>
      <c r="HN148" s="126"/>
      <c r="HX148" s="126"/>
    </row>
    <row xmlns:x14ac="http://schemas.microsoft.com/office/spreadsheetml/2009/9/ac" r="149" s="3" customFormat="true" x14ac:dyDescent="0.25">
      <c r="A149" s="387" t="str">
        <f ca="true">IF(ISBLANK('Data Summary'!A151),"",'Data Summary'!A151)</f>
        <v/>
      </c>
      <c r="B149" s="126"/>
      <c r="L149" s="126"/>
      <c r="V149" s="126"/>
      <c r="AF149" s="126"/>
      <c r="AP149" s="126"/>
      <c r="AZ149" s="126"/>
      <c r="BA149" s="126"/>
      <c r="BJ149" s="126"/>
      <c r="BT149" s="126"/>
      <c r="CD149" s="126"/>
      <c r="CN149" s="126"/>
      <c r="CX149" s="126"/>
      <c r="DH149" s="126"/>
      <c r="DR149" s="126"/>
      <c r="EB149" s="126"/>
      <c r="EL149" s="126"/>
      <c r="EV149" s="126"/>
      <c r="FF149" s="126"/>
      <c r="FP149" s="126"/>
      <c r="FZ149" s="126"/>
      <c r="GJ149" s="126"/>
      <c r="GT149" s="126"/>
      <c r="HD149" s="126"/>
      <c r="HN149" s="126"/>
      <c r="HX149" s="126"/>
    </row>
    <row xmlns:x14ac="http://schemas.microsoft.com/office/spreadsheetml/2009/9/ac" r="150" s="3" customFormat="true" x14ac:dyDescent="0.25">
      <c r="A150" s="387" t="str">
        <f ca="true">IF(ISBLANK('Data Summary'!A152),"",'Data Summary'!A152)</f>
        <v/>
      </c>
      <c r="B150" s="126"/>
      <c r="L150" s="126"/>
      <c r="V150" s="126"/>
      <c r="AF150" s="126"/>
      <c r="AP150" s="126"/>
      <c r="AZ150" s="126"/>
      <c r="BA150" s="126"/>
      <c r="BJ150" s="126"/>
      <c r="BT150" s="126"/>
      <c r="CD150" s="126"/>
      <c r="CN150" s="126"/>
      <c r="CX150" s="126"/>
      <c r="DH150" s="126"/>
      <c r="DR150" s="126"/>
      <c r="EB150" s="126"/>
      <c r="EL150" s="126"/>
      <c r="EV150" s="126"/>
      <c r="FF150" s="126"/>
      <c r="FP150" s="126"/>
      <c r="FZ150" s="126"/>
      <c r="GJ150" s="126"/>
      <c r="GT150" s="126"/>
      <c r="HD150" s="126"/>
      <c r="HN150" s="126"/>
      <c r="HX150" s="126"/>
    </row>
    <row xmlns:x14ac="http://schemas.microsoft.com/office/spreadsheetml/2009/9/ac" r="151" s="3" customFormat="true" x14ac:dyDescent="0.25">
      <c r="A151" s="387" t="str">
        <f ca="true">IF(ISBLANK('Data Summary'!A153),"",'Data Summary'!A153)</f>
        <v/>
      </c>
      <c r="B151" s="126"/>
      <c r="L151" s="126"/>
      <c r="V151" s="126"/>
      <c r="AF151" s="126"/>
      <c r="AP151" s="126"/>
      <c r="AZ151" s="126"/>
      <c r="BA151" s="126"/>
      <c r="BJ151" s="126"/>
      <c r="BT151" s="126"/>
      <c r="CD151" s="126"/>
      <c r="CN151" s="126"/>
      <c r="CX151" s="126"/>
      <c r="DH151" s="126"/>
      <c r="DR151" s="126"/>
      <c r="EB151" s="126"/>
      <c r="EL151" s="126"/>
      <c r="EV151" s="126"/>
      <c r="FF151" s="126"/>
      <c r="FP151" s="126"/>
      <c r="FZ151" s="126"/>
      <c r="GJ151" s="126"/>
      <c r="GT151" s="126"/>
      <c r="HD151" s="126"/>
      <c r="HN151" s="126"/>
      <c r="HX151" s="126"/>
    </row>
    <row xmlns:x14ac="http://schemas.microsoft.com/office/spreadsheetml/2009/9/ac" r="152" s="3" customFormat="true" x14ac:dyDescent="0.25">
      <c r="A152" s="381"/>
      <c r="B152" s="126"/>
      <c r="L152" s="126"/>
      <c r="V152" s="126"/>
      <c r="AF152" s="126"/>
      <c r="AP152" s="126"/>
      <c r="AZ152" s="126"/>
      <c r="BA152" s="126"/>
      <c r="BJ152" s="126"/>
      <c r="BT152" s="126"/>
      <c r="CD152" s="126"/>
      <c r="CN152" s="126"/>
      <c r="CX152" s="126"/>
      <c r="DH152" s="126"/>
      <c r="DR152" s="126"/>
      <c r="EB152" s="126"/>
      <c r="EL152" s="126"/>
      <c r="EV152" s="126"/>
      <c r="FF152" s="126"/>
      <c r="FP152" s="126"/>
      <c r="FZ152" s="126"/>
      <c r="GJ152" s="126"/>
      <c r="GT152" s="126"/>
      <c r="HD152" s="126"/>
      <c r="HN152" s="126"/>
      <c r="HX152" s="126"/>
    </row>
    <row xmlns:x14ac="http://schemas.microsoft.com/office/spreadsheetml/2009/9/ac" r="153" s="3" customFormat="true" x14ac:dyDescent="0.25">
      <c r="A153" s="381"/>
      <c r="B153" s="126"/>
      <c r="L153" s="126"/>
      <c r="V153" s="126"/>
      <c r="AF153" s="126"/>
      <c r="AP153" s="126"/>
      <c r="AZ153" s="126"/>
      <c r="BA153" s="126"/>
      <c r="BJ153" s="126"/>
      <c r="BT153" s="126"/>
      <c r="CD153" s="126"/>
      <c r="CN153" s="126"/>
      <c r="CX153" s="126"/>
      <c r="DH153" s="126"/>
      <c r="DR153" s="126"/>
      <c r="EB153" s="126"/>
      <c r="EL153" s="126"/>
      <c r="EV153" s="126"/>
      <c r="FF153" s="126"/>
      <c r="FP153" s="126"/>
      <c r="FZ153" s="126"/>
      <c r="GJ153" s="126"/>
      <c r="GT153" s="126"/>
      <c r="HD153" s="126"/>
      <c r="HN153" s="126"/>
      <c r="HX153" s="126"/>
    </row>
    <row xmlns:x14ac="http://schemas.microsoft.com/office/spreadsheetml/2009/9/ac" r="154" s="3" customFormat="true" x14ac:dyDescent="0.25">
      <c r="A154" s="381"/>
      <c r="B154" s="126"/>
      <c r="L154" s="126"/>
      <c r="V154" s="126"/>
      <c r="AF154" s="126"/>
      <c r="AP154" s="126"/>
      <c r="AZ154" s="126"/>
      <c r="BA154" s="126"/>
      <c r="BJ154" s="126"/>
      <c r="BT154" s="126"/>
      <c r="CD154" s="126"/>
      <c r="CN154" s="126"/>
      <c r="CX154" s="126"/>
      <c r="DH154" s="126"/>
      <c r="DR154" s="126"/>
      <c r="EB154" s="126"/>
      <c r="EL154" s="126"/>
      <c r="EV154" s="126"/>
      <c r="FF154" s="126"/>
      <c r="FP154" s="126"/>
      <c r="FZ154" s="126"/>
      <c r="GJ154" s="126"/>
      <c r="GT154" s="126"/>
      <c r="HD154" s="126"/>
      <c r="HN154" s="126"/>
      <c r="HX154" s="126"/>
    </row>
    <row xmlns:x14ac="http://schemas.microsoft.com/office/spreadsheetml/2009/9/ac" r="155" s="3" customFormat="true" x14ac:dyDescent="0.25">
      <c r="A155" s="381"/>
      <c r="B155" s="126"/>
      <c r="L155" s="126"/>
      <c r="V155" s="126"/>
      <c r="AF155" s="126"/>
      <c r="AP155" s="126"/>
      <c r="AZ155" s="126"/>
      <c r="BA155" s="126"/>
      <c r="BJ155" s="126"/>
      <c r="BT155" s="126"/>
      <c r="CD155" s="126"/>
      <c r="CN155" s="126"/>
      <c r="CX155" s="126"/>
      <c r="DH155" s="126"/>
      <c r="DR155" s="126"/>
      <c r="EB155" s="126"/>
      <c r="EL155" s="126"/>
      <c r="EV155" s="126"/>
      <c r="FF155" s="126"/>
      <c r="FP155" s="126"/>
      <c r="FZ155" s="126"/>
      <c r="GJ155" s="126"/>
      <c r="GT155" s="126"/>
      <c r="HD155" s="126"/>
      <c r="HN155" s="126"/>
      <c r="HX155" s="126"/>
    </row>
    <row xmlns:x14ac="http://schemas.microsoft.com/office/spreadsheetml/2009/9/ac" r="156" s="3" customFormat="true" x14ac:dyDescent="0.25">
      <c r="A156" s="381"/>
      <c r="B156" s="126"/>
      <c r="L156" s="126"/>
      <c r="V156" s="126"/>
      <c r="AF156" s="126"/>
      <c r="AP156" s="126"/>
      <c r="AZ156" s="126"/>
      <c r="BA156" s="126"/>
      <c r="BJ156" s="126"/>
      <c r="BT156" s="126"/>
      <c r="CD156" s="126"/>
      <c r="CN156" s="126"/>
      <c r="CX156" s="126"/>
      <c r="DH156" s="126"/>
      <c r="DR156" s="126"/>
      <c r="EB156" s="126"/>
      <c r="EL156" s="126"/>
      <c r="EV156" s="126"/>
      <c r="FF156" s="126"/>
      <c r="FP156" s="126"/>
      <c r="FZ156" s="126"/>
      <c r="GJ156" s="126"/>
      <c r="GT156" s="126"/>
      <c r="HD156" s="126"/>
      <c r="HN156" s="126"/>
      <c r="HX156" s="126"/>
    </row>
    <row xmlns:x14ac="http://schemas.microsoft.com/office/spreadsheetml/2009/9/ac" r="157" s="3" customFormat="true" x14ac:dyDescent="0.25">
      <c r="A157" s="381"/>
      <c r="B157" s="126"/>
      <c r="L157" s="126"/>
      <c r="V157" s="126"/>
      <c r="AF157" s="126"/>
      <c r="AP157" s="126"/>
      <c r="AZ157" s="126"/>
      <c r="BA157" s="126"/>
      <c r="BJ157" s="126"/>
      <c r="BT157" s="126"/>
      <c r="CD157" s="126"/>
      <c r="CN157" s="126"/>
      <c r="CX157" s="126"/>
      <c r="DH157" s="126"/>
      <c r="DR157" s="126"/>
      <c r="EB157" s="126"/>
      <c r="EL157" s="126"/>
      <c r="EV157" s="126"/>
      <c r="FF157" s="126"/>
      <c r="FP157" s="126"/>
      <c r="FZ157" s="126"/>
      <c r="GJ157" s="126"/>
      <c r="GT157" s="126"/>
      <c r="HD157" s="126"/>
      <c r="HN157" s="126"/>
      <c r="HX157" s="126"/>
    </row>
    <row xmlns:x14ac="http://schemas.microsoft.com/office/spreadsheetml/2009/9/ac" r="158" s="3" customFormat="true" x14ac:dyDescent="0.25">
      <c r="A158" s="381"/>
      <c r="B158" s="126"/>
      <c r="L158" s="126"/>
      <c r="V158" s="126"/>
      <c r="AF158" s="126"/>
      <c r="AP158" s="126"/>
      <c r="AZ158" s="126"/>
      <c r="BA158" s="126"/>
      <c r="BJ158" s="126"/>
      <c r="BT158" s="126"/>
      <c r="CD158" s="126"/>
      <c r="CN158" s="126"/>
      <c r="CX158" s="126"/>
      <c r="DH158" s="126"/>
      <c r="DR158" s="126"/>
      <c r="EB158" s="126"/>
      <c r="EL158" s="126"/>
      <c r="EV158" s="126"/>
      <c r="FF158" s="126"/>
      <c r="FP158" s="126"/>
      <c r="FZ158" s="126"/>
      <c r="GJ158" s="126"/>
      <c r="GT158" s="126"/>
      <c r="HD158" s="126"/>
      <c r="HN158" s="126"/>
      <c r="HX158" s="126"/>
    </row>
    <row xmlns:x14ac="http://schemas.microsoft.com/office/spreadsheetml/2009/9/ac" r="159" s="3" customFormat="true" x14ac:dyDescent="0.25">
      <c r="A159" s="381"/>
      <c r="B159" s="126"/>
      <c r="L159" s="126"/>
      <c r="V159" s="126"/>
      <c r="AF159" s="126"/>
      <c r="AP159" s="126"/>
      <c r="AZ159" s="126"/>
      <c r="BA159" s="126"/>
      <c r="BJ159" s="126"/>
      <c r="BT159" s="126"/>
      <c r="CD159" s="126"/>
      <c r="CN159" s="126"/>
      <c r="CX159" s="126"/>
      <c r="DH159" s="126"/>
      <c r="DR159" s="126"/>
      <c r="EB159" s="126"/>
      <c r="EL159" s="126"/>
      <c r="EV159" s="126"/>
      <c r="FF159" s="126"/>
      <c r="FP159" s="126"/>
      <c r="FZ159" s="126"/>
      <c r="GJ159" s="126"/>
      <c r="GT159" s="126"/>
      <c r="HD159" s="126"/>
      <c r="HN159" s="126"/>
      <c r="HX159" s="126"/>
    </row>
    <row xmlns:x14ac="http://schemas.microsoft.com/office/spreadsheetml/2009/9/ac" r="160" s="3" customFormat="true" x14ac:dyDescent="0.25">
      <c r="A160" s="381"/>
      <c r="B160" s="126"/>
      <c r="L160" s="126"/>
      <c r="V160" s="126"/>
      <c r="AF160" s="126"/>
      <c r="AP160" s="126"/>
      <c r="AZ160" s="126"/>
      <c r="BA160" s="126"/>
      <c r="BJ160" s="126"/>
      <c r="BT160" s="126"/>
      <c r="CD160" s="126"/>
      <c r="CN160" s="126"/>
      <c r="CX160" s="126"/>
      <c r="DH160" s="126"/>
      <c r="DR160" s="126"/>
      <c r="EB160" s="126"/>
      <c r="EL160" s="126"/>
      <c r="EV160" s="126"/>
      <c r="FF160" s="126"/>
      <c r="FP160" s="126"/>
      <c r="FZ160" s="126"/>
      <c r="GJ160" s="126"/>
      <c r="GT160" s="126"/>
      <c r="HD160" s="126"/>
      <c r="HN160" s="126"/>
      <c r="HX160" s="126"/>
    </row>
    <row xmlns:x14ac="http://schemas.microsoft.com/office/spreadsheetml/2009/9/ac" r="161" s="3" customFormat="true" x14ac:dyDescent="0.25">
      <c r="A161" s="381"/>
      <c r="B161" s="126"/>
      <c r="L161" s="126"/>
      <c r="V161" s="126"/>
      <c r="AF161" s="126"/>
      <c r="AP161" s="126"/>
      <c r="AZ161" s="126"/>
      <c r="BA161" s="126"/>
      <c r="BJ161" s="126"/>
      <c r="BT161" s="126"/>
      <c r="CD161" s="126"/>
      <c r="CN161" s="126"/>
      <c r="CX161" s="126"/>
      <c r="DH161" s="126"/>
      <c r="DR161" s="126"/>
      <c r="EB161" s="126"/>
      <c r="EL161" s="126"/>
      <c r="EV161" s="126"/>
      <c r="FF161" s="126"/>
      <c r="FP161" s="126"/>
      <c r="FZ161" s="126"/>
      <c r="GJ161" s="126"/>
      <c r="GT161" s="126"/>
      <c r="HD161" s="126"/>
      <c r="HN161" s="126"/>
      <c r="HX161" s="126"/>
    </row>
    <row xmlns:x14ac="http://schemas.microsoft.com/office/spreadsheetml/2009/9/ac" r="162" s="3" customFormat="true" x14ac:dyDescent="0.25">
      <c r="A162" s="381"/>
      <c r="B162" s="126"/>
      <c r="L162" s="126"/>
      <c r="V162" s="126"/>
      <c r="AF162" s="126"/>
      <c r="AP162" s="126"/>
      <c r="AZ162" s="126"/>
      <c r="BA162" s="126"/>
      <c r="BJ162" s="126"/>
      <c r="BT162" s="126"/>
      <c r="CD162" s="126"/>
      <c r="CN162" s="126"/>
      <c r="CX162" s="126"/>
      <c r="DH162" s="126"/>
      <c r="DR162" s="126"/>
      <c r="EB162" s="126"/>
      <c r="EL162" s="126"/>
      <c r="EV162" s="126"/>
      <c r="FF162" s="126"/>
      <c r="FP162" s="126"/>
      <c r="FZ162" s="126"/>
      <c r="GJ162" s="126"/>
      <c r="GT162" s="126"/>
      <c r="HD162" s="126"/>
      <c r="HN162" s="126"/>
      <c r="HX162" s="126"/>
    </row>
    <row xmlns:x14ac="http://schemas.microsoft.com/office/spreadsheetml/2009/9/ac" r="163" s="3" customFormat="true" x14ac:dyDescent="0.25">
      <c r="A163" s="381"/>
      <c r="B163" s="126"/>
      <c r="L163" s="126"/>
      <c r="V163" s="126"/>
      <c r="AF163" s="126"/>
      <c r="AP163" s="126"/>
      <c r="AZ163" s="126"/>
      <c r="BA163" s="126"/>
      <c r="BJ163" s="126"/>
      <c r="BT163" s="126"/>
      <c r="CD163" s="126"/>
      <c r="CN163" s="126"/>
      <c r="CX163" s="126"/>
      <c r="DH163" s="126"/>
      <c r="DR163" s="126"/>
      <c r="EB163" s="126"/>
      <c r="EL163" s="126"/>
      <c r="EV163" s="126"/>
      <c r="FF163" s="126"/>
      <c r="FP163" s="126"/>
      <c r="FZ163" s="126"/>
      <c r="GJ163" s="126"/>
      <c r="GT163" s="126"/>
      <c r="HD163" s="126"/>
      <c r="HN163" s="126"/>
      <c r="HX163" s="126"/>
    </row>
    <row xmlns:x14ac="http://schemas.microsoft.com/office/spreadsheetml/2009/9/ac" r="164" s="3" customFormat="true" x14ac:dyDescent="0.25">
      <c r="A164" s="381"/>
      <c r="B164" s="126"/>
      <c r="L164" s="126"/>
      <c r="V164" s="126"/>
      <c r="AF164" s="126"/>
      <c r="AP164" s="126"/>
      <c r="AZ164" s="126"/>
      <c r="BA164" s="126"/>
      <c r="BJ164" s="126"/>
      <c r="BT164" s="126"/>
      <c r="CD164" s="126"/>
      <c r="CN164" s="126"/>
      <c r="CX164" s="126"/>
      <c r="DH164" s="126"/>
      <c r="DR164" s="126"/>
      <c r="EB164" s="126"/>
      <c r="EL164" s="126"/>
      <c r="EV164" s="126"/>
      <c r="FF164" s="126"/>
      <c r="FP164" s="126"/>
      <c r="FZ164" s="126"/>
      <c r="GJ164" s="126"/>
      <c r="GT164" s="126"/>
      <c r="HD164" s="126"/>
      <c r="HN164" s="126"/>
      <c r="HX164" s="126"/>
    </row>
    <row xmlns:x14ac="http://schemas.microsoft.com/office/spreadsheetml/2009/9/ac" r="165" s="3" customFormat="true" x14ac:dyDescent="0.25">
      <c r="A165" s="381"/>
      <c r="B165" s="126"/>
      <c r="L165" s="126"/>
      <c r="V165" s="126"/>
      <c r="AF165" s="126"/>
      <c r="AP165" s="126"/>
      <c r="AZ165" s="126"/>
      <c r="BA165" s="126"/>
      <c r="BJ165" s="126"/>
      <c r="BT165" s="126"/>
      <c r="CD165" s="126"/>
      <c r="CN165" s="126"/>
      <c r="CX165" s="126"/>
      <c r="DH165" s="126"/>
      <c r="DR165" s="126"/>
      <c r="EB165" s="126"/>
      <c r="EL165" s="126"/>
      <c r="EV165" s="126"/>
      <c r="FF165" s="126"/>
      <c r="FP165" s="126"/>
      <c r="FZ165" s="126"/>
      <c r="GJ165" s="126"/>
      <c r="GT165" s="126"/>
      <c r="HD165" s="126"/>
      <c r="HN165" s="126"/>
      <c r="HX165" s="126"/>
    </row>
    <row xmlns:x14ac="http://schemas.microsoft.com/office/spreadsheetml/2009/9/ac" r="166" s="3" customFormat="true" x14ac:dyDescent="0.25">
      <c r="A166" s="381"/>
      <c r="B166" s="126"/>
      <c r="L166" s="126"/>
      <c r="V166" s="126"/>
      <c r="AF166" s="126"/>
      <c r="AP166" s="126"/>
      <c r="AZ166" s="126"/>
      <c r="BA166" s="126"/>
      <c r="BJ166" s="126"/>
      <c r="BT166" s="126"/>
      <c r="CD166" s="126"/>
      <c r="CN166" s="126"/>
      <c r="CX166" s="126"/>
      <c r="DH166" s="126"/>
      <c r="DR166" s="126"/>
      <c r="EB166" s="126"/>
      <c r="EL166" s="126"/>
      <c r="EV166" s="126"/>
      <c r="FF166" s="126"/>
      <c r="FP166" s="126"/>
      <c r="FZ166" s="126"/>
      <c r="GJ166" s="126"/>
      <c r="GT166" s="126"/>
      <c r="HD166" s="126"/>
      <c r="HN166" s="126"/>
      <c r="HX166" s="126"/>
    </row>
    <row xmlns:x14ac="http://schemas.microsoft.com/office/spreadsheetml/2009/9/ac" r="167" s="3" customFormat="true" x14ac:dyDescent="0.25">
      <c r="A167" s="381"/>
      <c r="B167" s="126"/>
      <c r="L167" s="126"/>
      <c r="V167" s="126"/>
      <c r="AF167" s="126"/>
      <c r="AP167" s="126"/>
      <c r="AZ167" s="126"/>
      <c r="BA167" s="126"/>
      <c r="BJ167" s="126"/>
      <c r="BT167" s="126"/>
      <c r="CD167" s="126"/>
      <c r="CN167" s="126"/>
      <c r="CX167" s="126"/>
      <c r="DH167" s="126"/>
      <c r="DR167" s="126"/>
      <c r="EB167" s="126"/>
      <c r="EL167" s="126"/>
      <c r="EV167" s="126"/>
      <c r="FF167" s="126"/>
      <c r="FP167" s="126"/>
      <c r="FZ167" s="126"/>
      <c r="GJ167" s="126"/>
      <c r="GT167" s="126"/>
      <c r="HD167" s="126"/>
      <c r="HN167" s="126"/>
      <c r="HX167" s="126"/>
    </row>
    <row xmlns:x14ac="http://schemas.microsoft.com/office/spreadsheetml/2009/9/ac" r="168" s="3" customFormat="true" x14ac:dyDescent="0.25">
      <c r="A168" s="381"/>
      <c r="B168" s="126"/>
      <c r="L168" s="126"/>
      <c r="V168" s="126"/>
      <c r="AF168" s="126"/>
      <c r="AP168" s="126"/>
      <c r="AZ168" s="126"/>
      <c r="BA168" s="126"/>
      <c r="BJ168" s="126"/>
      <c r="BT168" s="126"/>
      <c r="CD168" s="126"/>
      <c r="CN168" s="126"/>
      <c r="CX168" s="126"/>
      <c r="DH168" s="126"/>
      <c r="DR168" s="126"/>
      <c r="EB168" s="126"/>
      <c r="EL168" s="126"/>
      <c r="EV168" s="126"/>
      <c r="FF168" s="126"/>
      <c r="FP168" s="126"/>
      <c r="FZ168" s="126"/>
      <c r="GJ168" s="126"/>
      <c r="GT168" s="126"/>
      <c r="HD168" s="126"/>
      <c r="HN168" s="126"/>
      <c r="HX168" s="126"/>
    </row>
    <row xmlns:x14ac="http://schemas.microsoft.com/office/spreadsheetml/2009/9/ac" r="169" s="3" customFormat="true" x14ac:dyDescent="0.25">
      <c r="A169" s="381"/>
      <c r="B169" s="126"/>
      <c r="L169" s="126"/>
      <c r="V169" s="126"/>
      <c r="AF169" s="126"/>
      <c r="AP169" s="126"/>
      <c r="AZ169" s="126"/>
      <c r="BA169" s="126"/>
      <c r="BJ169" s="126"/>
      <c r="BT169" s="126"/>
      <c r="CD169" s="126"/>
      <c r="CN169" s="126"/>
      <c r="CX169" s="126"/>
      <c r="DH169" s="126"/>
      <c r="DR169" s="126"/>
      <c r="EB169" s="126"/>
      <c r="EL169" s="126"/>
      <c r="EV169" s="126"/>
      <c r="FF169" s="126"/>
      <c r="FP169" s="126"/>
      <c r="FZ169" s="126"/>
      <c r="GJ169" s="126"/>
      <c r="GT169" s="126"/>
      <c r="HD169" s="126"/>
      <c r="HN169" s="126"/>
      <c r="HX169" s="126"/>
    </row>
    <row xmlns:x14ac="http://schemas.microsoft.com/office/spreadsheetml/2009/9/ac" r="170" s="3" customFormat="true" x14ac:dyDescent="0.25">
      <c r="A170" s="381"/>
      <c r="B170" s="126"/>
      <c r="L170" s="126"/>
      <c r="V170" s="126"/>
      <c r="AF170" s="126"/>
      <c r="AP170" s="126"/>
      <c r="AZ170" s="126"/>
      <c r="BA170" s="126"/>
      <c r="BJ170" s="126"/>
      <c r="BT170" s="126"/>
      <c r="CD170" s="126"/>
      <c r="CN170" s="126"/>
      <c r="CX170" s="126"/>
      <c r="DH170" s="126"/>
      <c r="DR170" s="126"/>
      <c r="EB170" s="126"/>
      <c r="EL170" s="126"/>
      <c r="EV170" s="126"/>
      <c r="FF170" s="126"/>
      <c r="FP170" s="126"/>
      <c r="FZ170" s="126"/>
      <c r="GJ170" s="126"/>
      <c r="GT170" s="126"/>
      <c r="HD170" s="126"/>
      <c r="HN170" s="126"/>
      <c r="HX170" s="126"/>
    </row>
    <row xmlns:x14ac="http://schemas.microsoft.com/office/spreadsheetml/2009/9/ac" r="171" s="3" customFormat="true" x14ac:dyDescent="0.25">
      <c r="A171" s="381"/>
      <c r="B171" s="126"/>
      <c r="L171" s="126"/>
      <c r="V171" s="126"/>
      <c r="AF171" s="126"/>
      <c r="AP171" s="126"/>
      <c r="AZ171" s="126"/>
      <c r="BA171" s="126"/>
      <c r="BJ171" s="126"/>
      <c r="BT171" s="126"/>
      <c r="CD171" s="126"/>
      <c r="CN171" s="126"/>
      <c r="CX171" s="126"/>
      <c r="DH171" s="126"/>
      <c r="DR171" s="126"/>
      <c r="EB171" s="126"/>
      <c r="EL171" s="126"/>
      <c r="EV171" s="126"/>
      <c r="FF171" s="126"/>
      <c r="FP171" s="126"/>
      <c r="FZ171" s="126"/>
      <c r="GJ171" s="126"/>
      <c r="GT171" s="126"/>
      <c r="HD171" s="126"/>
      <c r="HN171" s="126"/>
      <c r="HX171" s="126"/>
    </row>
    <row xmlns:x14ac="http://schemas.microsoft.com/office/spreadsheetml/2009/9/ac" r="172" s="3" customFormat="true" x14ac:dyDescent="0.25">
      <c r="A172" s="381"/>
      <c r="B172" s="126"/>
      <c r="L172" s="126"/>
      <c r="V172" s="126"/>
      <c r="AF172" s="126"/>
      <c r="AP172" s="126"/>
      <c r="AZ172" s="126"/>
      <c r="BA172" s="126"/>
      <c r="BJ172" s="126"/>
      <c r="BT172" s="126"/>
      <c r="CD172" s="126"/>
      <c r="CN172" s="126"/>
      <c r="CX172" s="126"/>
      <c r="DH172" s="126"/>
      <c r="DR172" s="126"/>
      <c r="EB172" s="126"/>
      <c r="EL172" s="126"/>
      <c r="EV172" s="126"/>
      <c r="FF172" s="126"/>
      <c r="FP172" s="126"/>
      <c r="FZ172" s="126"/>
      <c r="GJ172" s="126"/>
      <c r="GT172" s="126"/>
      <c r="HD172" s="126"/>
      <c r="HN172" s="126"/>
      <c r="HX172" s="126"/>
    </row>
    <row xmlns:x14ac="http://schemas.microsoft.com/office/spreadsheetml/2009/9/ac" r="173" s="3" customFormat="true" x14ac:dyDescent="0.25">
      <c r="A173" s="381"/>
      <c r="B173" s="126"/>
      <c r="L173" s="126"/>
      <c r="V173" s="126"/>
      <c r="AF173" s="126"/>
      <c r="AP173" s="126"/>
      <c r="AZ173" s="126"/>
      <c r="BA173" s="126"/>
      <c r="BJ173" s="126"/>
      <c r="BT173" s="126"/>
      <c r="CD173" s="126"/>
      <c r="CN173" s="126"/>
      <c r="CX173" s="126"/>
      <c r="DH173" s="126"/>
      <c r="DR173" s="126"/>
      <c r="EB173" s="126"/>
      <c r="EL173" s="126"/>
      <c r="EV173" s="126"/>
      <c r="FF173" s="126"/>
      <c r="FP173" s="126"/>
      <c r="FZ173" s="126"/>
      <c r="GJ173" s="126"/>
      <c r="GT173" s="126"/>
      <c r="HD173" s="126"/>
      <c r="HN173" s="126"/>
      <c r="HX173" s="126"/>
    </row>
    <row xmlns:x14ac="http://schemas.microsoft.com/office/spreadsheetml/2009/9/ac" r="174" s="3" customFormat="true" x14ac:dyDescent="0.25">
      <c r="A174" s="381"/>
      <c r="B174" s="126"/>
      <c r="L174" s="126"/>
      <c r="V174" s="126"/>
      <c r="AF174" s="126"/>
      <c r="AP174" s="126"/>
      <c r="AZ174" s="126"/>
      <c r="BA174" s="126"/>
      <c r="BJ174" s="126"/>
      <c r="BT174" s="126"/>
      <c r="CD174" s="126"/>
      <c r="CN174" s="126"/>
      <c r="CX174" s="126"/>
      <c r="DH174" s="126"/>
      <c r="DR174" s="126"/>
      <c r="EB174" s="126"/>
      <c r="EL174" s="126"/>
      <c r="EV174" s="126"/>
      <c r="FF174" s="126"/>
      <c r="FP174" s="126"/>
      <c r="FZ174" s="126"/>
      <c r="GJ174" s="126"/>
      <c r="GT174" s="126"/>
      <c r="HD174" s="126"/>
      <c r="HN174" s="126"/>
      <c r="HX174" s="126"/>
    </row>
    <row xmlns:x14ac="http://schemas.microsoft.com/office/spreadsheetml/2009/9/ac" r="175" s="3" customFormat="true" x14ac:dyDescent="0.25">
      <c r="A175" s="381"/>
      <c r="B175" s="126"/>
      <c r="L175" s="126"/>
      <c r="V175" s="126"/>
      <c r="AF175" s="126"/>
      <c r="AP175" s="126"/>
      <c r="AZ175" s="126"/>
      <c r="BA175" s="126"/>
      <c r="BJ175" s="126"/>
      <c r="BT175" s="126"/>
      <c r="CD175" s="126"/>
      <c r="CN175" s="126"/>
      <c r="CX175" s="126"/>
      <c r="DH175" s="126"/>
      <c r="DR175" s="126"/>
      <c r="EB175" s="126"/>
      <c r="EL175" s="126"/>
      <c r="EV175" s="126"/>
      <c r="FF175" s="126"/>
      <c r="FP175" s="126"/>
      <c r="FZ175" s="126"/>
      <c r="GJ175" s="126"/>
      <c r="GT175" s="126"/>
      <c r="HD175" s="126"/>
      <c r="HN175" s="126"/>
      <c r="HX175" s="126"/>
    </row>
    <row xmlns:x14ac="http://schemas.microsoft.com/office/spreadsheetml/2009/9/ac" r="176" s="3" customFormat="true" x14ac:dyDescent="0.25">
      <c r="A176" s="381"/>
      <c r="B176" s="126"/>
      <c r="L176" s="126"/>
      <c r="V176" s="126"/>
      <c r="AF176" s="126"/>
      <c r="AP176" s="126"/>
      <c r="AZ176" s="126"/>
      <c r="BA176" s="126"/>
      <c r="BJ176" s="126"/>
      <c r="BT176" s="126"/>
      <c r="CD176" s="126"/>
      <c r="CN176" s="126"/>
      <c r="CX176" s="126"/>
      <c r="DH176" s="126"/>
      <c r="DR176" s="126"/>
      <c r="EB176" s="126"/>
      <c r="EL176" s="126"/>
      <c r="EV176" s="126"/>
      <c r="FF176" s="126"/>
      <c r="FP176" s="126"/>
      <c r="FZ176" s="126"/>
      <c r="GJ176" s="126"/>
      <c r="GT176" s="126"/>
      <c r="HD176" s="126"/>
      <c r="HN176" s="126"/>
      <c r="HX176" s="126"/>
    </row>
    <row xmlns:x14ac="http://schemas.microsoft.com/office/spreadsheetml/2009/9/ac" r="177" s="3" customFormat="true" x14ac:dyDescent="0.25">
      <c r="A177" s="381"/>
      <c r="B177" s="126"/>
      <c r="L177" s="126"/>
      <c r="V177" s="126"/>
      <c r="AF177" s="126"/>
      <c r="AP177" s="126"/>
      <c r="AZ177" s="126"/>
      <c r="BA177" s="126"/>
      <c r="BJ177" s="126"/>
      <c r="BT177" s="126"/>
      <c r="CD177" s="126"/>
      <c r="CN177" s="126"/>
      <c r="CX177" s="126"/>
      <c r="DH177" s="126"/>
      <c r="DR177" s="126"/>
      <c r="EB177" s="126"/>
      <c r="EL177" s="126"/>
      <c r="EV177" s="126"/>
      <c r="FF177" s="126"/>
      <c r="FP177" s="126"/>
      <c r="FZ177" s="126"/>
      <c r="GJ177" s="126"/>
      <c r="GT177" s="126"/>
      <c r="HD177" s="126"/>
      <c r="HN177" s="126"/>
      <c r="HX177" s="126"/>
    </row>
    <row xmlns:x14ac="http://schemas.microsoft.com/office/spreadsheetml/2009/9/ac" r="178" s="3" customFormat="true" x14ac:dyDescent="0.25">
      <c r="A178" s="381"/>
      <c r="B178" s="126"/>
      <c r="L178" s="126"/>
      <c r="V178" s="126"/>
      <c r="AF178" s="126"/>
      <c r="AP178" s="126"/>
      <c r="AZ178" s="126"/>
      <c r="BA178" s="126"/>
      <c r="BJ178" s="126"/>
      <c r="BT178" s="126"/>
      <c r="CD178" s="126"/>
      <c r="CN178" s="126"/>
      <c r="CX178" s="126"/>
      <c r="DH178" s="126"/>
      <c r="DR178" s="126"/>
      <c r="EB178" s="126"/>
      <c r="EL178" s="126"/>
      <c r="EV178" s="126"/>
      <c r="FF178" s="126"/>
      <c r="FP178" s="126"/>
      <c r="FZ178" s="126"/>
      <c r="GJ178" s="126"/>
      <c r="GT178" s="126"/>
      <c r="HD178" s="126"/>
      <c r="HN178" s="126"/>
      <c r="HX178" s="126"/>
    </row>
    <row xmlns:x14ac="http://schemas.microsoft.com/office/spreadsheetml/2009/9/ac" r="179" s="3" customFormat="true" x14ac:dyDescent="0.25">
      <c r="A179" s="381"/>
      <c r="B179" s="126"/>
      <c r="L179" s="126"/>
      <c r="V179" s="126"/>
      <c r="AF179" s="126"/>
      <c r="AP179" s="126"/>
      <c r="AZ179" s="126"/>
      <c r="BA179" s="126"/>
      <c r="BJ179" s="126"/>
      <c r="BT179" s="126"/>
      <c r="CD179" s="126"/>
      <c r="CN179" s="126"/>
      <c r="CX179" s="126"/>
      <c r="DH179" s="126"/>
      <c r="DR179" s="126"/>
      <c r="EB179" s="126"/>
      <c r="EL179" s="126"/>
      <c r="EV179" s="126"/>
      <c r="FF179" s="126"/>
      <c r="FP179" s="126"/>
      <c r="FZ179" s="126"/>
      <c r="GJ179" s="126"/>
      <c r="GT179" s="126"/>
      <c r="HD179" s="126"/>
      <c r="HN179" s="126"/>
      <c r="HX179" s="126"/>
    </row>
    <row xmlns:x14ac="http://schemas.microsoft.com/office/spreadsheetml/2009/9/ac" r="180" s="3" customFormat="true" x14ac:dyDescent="0.25">
      <c r="A180" s="381"/>
      <c r="B180" s="126"/>
      <c r="L180" s="126"/>
      <c r="V180" s="126"/>
      <c r="AF180" s="126"/>
      <c r="AP180" s="126"/>
      <c r="AZ180" s="126"/>
      <c r="BA180" s="126"/>
      <c r="BJ180" s="126"/>
      <c r="BT180" s="126"/>
      <c r="CD180" s="126"/>
      <c r="CN180" s="126"/>
      <c r="CX180" s="126"/>
      <c r="DH180" s="126"/>
      <c r="DR180" s="126"/>
      <c r="EB180" s="126"/>
      <c r="EL180" s="126"/>
      <c r="EV180" s="126"/>
      <c r="FF180" s="126"/>
      <c r="FP180" s="126"/>
      <c r="FZ180" s="126"/>
      <c r="GJ180" s="126"/>
      <c r="GT180" s="126"/>
      <c r="HD180" s="126"/>
      <c r="HN180" s="126"/>
      <c r="HX180" s="126"/>
    </row>
    <row xmlns:x14ac="http://schemas.microsoft.com/office/spreadsheetml/2009/9/ac" r="181" s="3" customFormat="true" x14ac:dyDescent="0.25">
      <c r="A181" s="381"/>
      <c r="B181" s="126"/>
      <c r="L181" s="126"/>
      <c r="V181" s="126"/>
      <c r="AF181" s="126"/>
      <c r="AP181" s="126"/>
      <c r="AZ181" s="126"/>
      <c r="BA181" s="126"/>
      <c r="BJ181" s="126"/>
      <c r="BT181" s="126"/>
      <c r="CD181" s="126"/>
      <c r="CN181" s="126"/>
      <c r="CX181" s="126"/>
      <c r="DH181" s="126"/>
      <c r="DR181" s="126"/>
      <c r="EB181" s="126"/>
      <c r="EL181" s="126"/>
      <c r="EV181" s="126"/>
      <c r="FF181" s="126"/>
      <c r="FP181" s="126"/>
      <c r="FZ181" s="126"/>
      <c r="GJ181" s="126"/>
      <c r="GT181" s="126"/>
      <c r="HD181" s="126"/>
      <c r="HN181" s="126"/>
      <c r="HX181" s="126"/>
    </row>
    <row xmlns:x14ac="http://schemas.microsoft.com/office/spreadsheetml/2009/9/ac" r="182" s="3" customFormat="true" x14ac:dyDescent="0.25">
      <c r="A182" s="381"/>
      <c r="B182" s="126"/>
      <c r="L182" s="126"/>
      <c r="V182" s="126"/>
      <c r="AF182" s="126"/>
      <c r="AP182" s="126"/>
      <c r="AZ182" s="126"/>
      <c r="BA182" s="126"/>
      <c r="BJ182" s="126"/>
      <c r="BT182" s="126"/>
      <c r="CD182" s="126"/>
      <c r="CN182" s="126"/>
      <c r="CX182" s="126"/>
      <c r="DH182" s="126"/>
      <c r="DR182" s="126"/>
      <c r="EB182" s="126"/>
      <c r="EL182" s="126"/>
      <c r="EV182" s="126"/>
      <c r="FF182" s="126"/>
      <c r="FP182" s="126"/>
      <c r="FZ182" s="126"/>
      <c r="GJ182" s="126"/>
      <c r="GT182" s="126"/>
      <c r="HD182" s="126"/>
      <c r="HN182" s="126"/>
      <c r="HX182" s="126"/>
    </row>
    <row xmlns:x14ac="http://schemas.microsoft.com/office/spreadsheetml/2009/9/ac" r="183" s="3" customFormat="true" x14ac:dyDescent="0.25">
      <c r="A183" s="381"/>
      <c r="B183" s="126"/>
      <c r="L183" s="126"/>
      <c r="V183" s="126"/>
      <c r="AF183" s="126"/>
      <c r="AP183" s="126"/>
      <c r="AZ183" s="126"/>
      <c r="BA183" s="126"/>
      <c r="BJ183" s="126"/>
      <c r="BT183" s="126"/>
      <c r="CD183" s="126"/>
      <c r="CN183" s="126"/>
      <c r="CX183" s="126"/>
      <c r="DH183" s="126"/>
      <c r="DR183" s="126"/>
      <c r="EB183" s="126"/>
      <c r="EL183" s="126"/>
      <c r="EV183" s="126"/>
      <c r="FF183" s="126"/>
      <c r="FP183" s="126"/>
      <c r="FZ183" s="126"/>
      <c r="GJ183" s="126"/>
      <c r="GT183" s="126"/>
      <c r="HD183" s="126"/>
      <c r="HN183" s="126"/>
      <c r="HX183" s="126"/>
    </row>
    <row xmlns:x14ac="http://schemas.microsoft.com/office/spreadsheetml/2009/9/ac" r="184" s="3" customFormat="true" x14ac:dyDescent="0.25">
      <c r="A184" s="381"/>
      <c r="B184" s="126"/>
      <c r="L184" s="126"/>
      <c r="V184" s="126"/>
      <c r="AF184" s="126"/>
      <c r="AP184" s="126"/>
      <c r="AZ184" s="126"/>
      <c r="BA184" s="126"/>
      <c r="BJ184" s="126"/>
      <c r="BT184" s="126"/>
      <c r="CD184" s="126"/>
      <c r="CN184" s="126"/>
      <c r="CX184" s="126"/>
      <c r="DH184" s="126"/>
      <c r="DR184" s="126"/>
      <c r="EB184" s="126"/>
      <c r="EL184" s="126"/>
      <c r="EV184" s="126"/>
      <c r="FF184" s="126"/>
      <c r="FP184" s="126"/>
      <c r="FZ184" s="126"/>
      <c r="GJ184" s="126"/>
      <c r="GT184" s="126"/>
      <c r="HD184" s="126"/>
      <c r="HN184" s="126"/>
      <c r="HX184" s="126"/>
    </row>
    <row xmlns:x14ac="http://schemas.microsoft.com/office/spreadsheetml/2009/9/ac" r="185" s="3" customFormat="true" x14ac:dyDescent="0.25">
      <c r="A185" s="381"/>
      <c r="B185" s="126"/>
      <c r="L185" s="126"/>
      <c r="V185" s="126"/>
      <c r="AF185" s="126"/>
      <c r="AP185" s="126"/>
      <c r="AZ185" s="126"/>
      <c r="BA185" s="126"/>
      <c r="BJ185" s="126"/>
      <c r="BT185" s="126"/>
      <c r="CD185" s="126"/>
      <c r="CN185" s="126"/>
      <c r="CX185" s="126"/>
      <c r="DH185" s="126"/>
      <c r="DR185" s="126"/>
      <c r="EB185" s="126"/>
      <c r="EL185" s="126"/>
      <c r="EV185" s="126"/>
      <c r="FF185" s="126"/>
      <c r="FP185" s="126"/>
      <c r="FZ185" s="126"/>
      <c r="GJ185" s="126"/>
      <c r="GT185" s="126"/>
      <c r="HD185" s="126"/>
      <c r="HN185" s="126"/>
      <c r="HX185" s="126"/>
    </row>
    <row xmlns:x14ac="http://schemas.microsoft.com/office/spreadsheetml/2009/9/ac" r="186" s="3" customFormat="true" x14ac:dyDescent="0.25">
      <c r="A186" s="381"/>
      <c r="B186" s="126"/>
      <c r="L186" s="126"/>
      <c r="V186" s="126"/>
      <c r="AF186" s="126"/>
      <c r="AP186" s="126"/>
      <c r="AZ186" s="126"/>
      <c r="BA186" s="126"/>
      <c r="BJ186" s="126"/>
      <c r="BT186" s="126"/>
      <c r="CD186" s="126"/>
      <c r="CN186" s="126"/>
      <c r="CX186" s="126"/>
      <c r="DH186" s="126"/>
      <c r="DR186" s="126"/>
      <c r="EB186" s="126"/>
      <c r="EL186" s="126"/>
      <c r="EV186" s="126"/>
      <c r="FF186" s="126"/>
      <c r="FP186" s="126"/>
      <c r="FZ186" s="126"/>
      <c r="GJ186" s="126"/>
      <c r="GT186" s="126"/>
      <c r="HD186" s="126"/>
      <c r="HN186" s="126"/>
      <c r="HX186" s="126"/>
    </row>
    <row xmlns:x14ac="http://schemas.microsoft.com/office/spreadsheetml/2009/9/ac" r="187" s="3" customFormat="true" x14ac:dyDescent="0.25">
      <c r="A187" s="381"/>
      <c r="B187" s="126"/>
      <c r="L187" s="126"/>
      <c r="V187" s="126"/>
      <c r="AF187" s="126"/>
      <c r="AP187" s="126"/>
      <c r="AZ187" s="126"/>
      <c r="BA187" s="126"/>
      <c r="BJ187" s="126"/>
      <c r="BT187" s="126"/>
      <c r="CD187" s="126"/>
      <c r="CN187" s="126"/>
      <c r="CX187" s="126"/>
      <c r="DH187" s="126"/>
      <c r="DR187" s="126"/>
      <c r="EB187" s="126"/>
      <c r="EL187" s="126"/>
      <c r="EV187" s="126"/>
      <c r="FF187" s="126"/>
      <c r="FP187" s="126"/>
      <c r="FZ187" s="126"/>
      <c r="GJ187" s="126"/>
      <c r="GT187" s="126"/>
      <c r="HD187" s="126"/>
      <c r="HN187" s="126"/>
      <c r="HX187" s="126"/>
    </row>
    <row xmlns:x14ac="http://schemas.microsoft.com/office/spreadsheetml/2009/9/ac" r="188" s="3" customFormat="true" x14ac:dyDescent="0.25">
      <c r="A188" s="381"/>
      <c r="B188" s="126"/>
      <c r="L188" s="126"/>
      <c r="V188" s="126"/>
      <c r="AF188" s="126"/>
      <c r="AP188" s="126"/>
      <c r="AZ188" s="126"/>
      <c r="BA188" s="126"/>
      <c r="BJ188" s="126"/>
      <c r="BT188" s="126"/>
      <c r="CD188" s="126"/>
      <c r="CN188" s="126"/>
      <c r="CX188" s="126"/>
      <c r="DH188" s="126"/>
      <c r="DR188" s="126"/>
      <c r="EB188" s="126"/>
      <c r="EL188" s="126"/>
      <c r="EV188" s="126"/>
      <c r="FF188" s="126"/>
      <c r="FP188" s="126"/>
      <c r="FZ188" s="126"/>
      <c r="GJ188" s="126"/>
      <c r="GT188" s="126"/>
      <c r="HD188" s="126"/>
      <c r="HN188" s="126"/>
      <c r="HX188" s="126"/>
    </row>
    <row xmlns:x14ac="http://schemas.microsoft.com/office/spreadsheetml/2009/9/ac" r="189" s="3" customFormat="true" x14ac:dyDescent="0.25">
      <c r="A189" s="381"/>
      <c r="B189" s="126"/>
      <c r="L189" s="126"/>
      <c r="V189" s="126"/>
      <c r="AF189" s="126"/>
      <c r="AP189" s="126"/>
      <c r="AZ189" s="126"/>
      <c r="BA189" s="126"/>
      <c r="BJ189" s="126"/>
      <c r="BT189" s="126"/>
      <c r="CD189" s="126"/>
      <c r="CN189" s="126"/>
      <c r="CX189" s="126"/>
      <c r="DH189" s="126"/>
      <c r="DR189" s="126"/>
      <c r="EB189" s="126"/>
      <c r="EL189" s="126"/>
      <c r="EV189" s="126"/>
      <c r="FF189" s="126"/>
      <c r="FP189" s="126"/>
      <c r="FZ189" s="126"/>
      <c r="GJ189" s="126"/>
      <c r="GT189" s="126"/>
      <c r="HD189" s="126"/>
      <c r="HN189" s="126"/>
      <c r="HX189" s="126"/>
    </row>
    <row xmlns:x14ac="http://schemas.microsoft.com/office/spreadsheetml/2009/9/ac" r="190" s="3" customFormat="true" x14ac:dyDescent="0.25">
      <c r="A190" s="381"/>
      <c r="B190" s="126"/>
      <c r="L190" s="126"/>
      <c r="V190" s="126"/>
      <c r="AF190" s="126"/>
      <c r="AP190" s="126"/>
      <c r="AZ190" s="126"/>
      <c r="BA190" s="126"/>
      <c r="BJ190" s="126"/>
      <c r="BT190" s="126"/>
      <c r="CD190" s="126"/>
      <c r="CN190" s="126"/>
      <c r="CX190" s="126"/>
      <c r="DH190" s="126"/>
      <c r="DR190" s="126"/>
      <c r="EB190" s="126"/>
      <c r="EL190" s="126"/>
      <c r="EV190" s="126"/>
      <c r="FF190" s="126"/>
      <c r="FP190" s="126"/>
      <c r="FZ190" s="126"/>
      <c r="GJ190" s="126"/>
      <c r="GT190" s="126"/>
      <c r="HD190" s="126"/>
      <c r="HN190" s="126"/>
      <c r="HX190" s="126"/>
    </row>
    <row xmlns:x14ac="http://schemas.microsoft.com/office/spreadsheetml/2009/9/ac" r="191" s="3" customFormat="true" x14ac:dyDescent="0.25">
      <c r="A191" s="381"/>
      <c r="B191" s="126"/>
      <c r="L191" s="126"/>
      <c r="V191" s="126"/>
      <c r="AF191" s="126"/>
      <c r="AP191" s="126"/>
      <c r="AZ191" s="126"/>
      <c r="BA191" s="126"/>
      <c r="BJ191" s="126"/>
      <c r="BT191" s="126"/>
      <c r="CD191" s="126"/>
      <c r="CN191" s="126"/>
      <c r="CX191" s="126"/>
      <c r="DH191" s="126"/>
      <c r="DR191" s="126"/>
      <c r="EB191" s="126"/>
      <c r="EL191" s="126"/>
      <c r="EV191" s="126"/>
      <c r="FF191" s="126"/>
      <c r="FP191" s="126"/>
      <c r="FZ191" s="126"/>
      <c r="GJ191" s="126"/>
      <c r="GT191" s="126"/>
      <c r="HD191" s="126"/>
      <c r="HN191" s="126"/>
      <c r="HX191" s="126"/>
    </row>
    <row xmlns:x14ac="http://schemas.microsoft.com/office/spreadsheetml/2009/9/ac" r="192" s="3" customFormat="true" x14ac:dyDescent="0.25">
      <c r="A192" s="381"/>
      <c r="B192" s="126"/>
      <c r="L192" s="126"/>
      <c r="V192" s="126"/>
      <c r="AF192" s="126"/>
      <c r="AP192" s="126"/>
      <c r="AZ192" s="126"/>
      <c r="BA192" s="126"/>
      <c r="BJ192" s="126"/>
      <c r="BT192" s="126"/>
      <c r="CD192" s="126"/>
      <c r="CN192" s="126"/>
      <c r="CX192" s="126"/>
      <c r="DH192" s="126"/>
      <c r="DR192" s="126"/>
      <c r="EB192" s="126"/>
      <c r="EL192" s="126"/>
      <c r="EV192" s="126"/>
      <c r="FF192" s="126"/>
      <c r="FP192" s="126"/>
      <c r="FZ192" s="126"/>
      <c r="GJ192" s="126"/>
      <c r="GT192" s="126"/>
      <c r="HD192" s="126"/>
      <c r="HN192" s="126"/>
      <c r="HX192" s="126"/>
    </row>
    <row xmlns:x14ac="http://schemas.microsoft.com/office/spreadsheetml/2009/9/ac" r="193" s="3" customFormat="true" x14ac:dyDescent="0.25">
      <c r="A193" s="381"/>
      <c r="B193" s="126"/>
      <c r="L193" s="126"/>
      <c r="V193" s="126"/>
      <c r="AF193" s="126"/>
      <c r="AP193" s="126"/>
      <c r="AZ193" s="126"/>
      <c r="BA193" s="126"/>
      <c r="BJ193" s="126"/>
      <c r="BT193" s="126"/>
      <c r="CD193" s="126"/>
      <c r="CN193" s="126"/>
      <c r="CX193" s="126"/>
      <c r="DH193" s="126"/>
      <c r="DR193" s="126"/>
      <c r="EB193" s="126"/>
      <c r="EL193" s="126"/>
      <c r="EV193" s="126"/>
      <c r="FF193" s="126"/>
      <c r="FP193" s="126"/>
      <c r="FZ193" s="126"/>
      <c r="GJ193" s="126"/>
      <c r="GT193" s="126"/>
      <c r="HD193" s="126"/>
      <c r="HN193" s="126"/>
      <c r="HX193" s="126"/>
    </row>
    <row xmlns:x14ac="http://schemas.microsoft.com/office/spreadsheetml/2009/9/ac" r="194" s="3" customFormat="true" x14ac:dyDescent="0.25">
      <c r="A194" s="381"/>
      <c r="B194" s="126"/>
      <c r="L194" s="126"/>
      <c r="V194" s="126"/>
      <c r="AF194" s="126"/>
      <c r="AP194" s="126"/>
      <c r="AZ194" s="126"/>
      <c r="BA194" s="126"/>
      <c r="BJ194" s="126"/>
      <c r="BT194" s="126"/>
      <c r="CD194" s="126"/>
      <c r="CN194" s="126"/>
      <c r="CX194" s="126"/>
      <c r="DH194" s="126"/>
      <c r="DR194" s="126"/>
      <c r="EB194" s="126"/>
      <c r="EL194" s="126"/>
      <c r="EV194" s="126"/>
      <c r="FF194" s="126"/>
      <c r="FP194" s="126"/>
      <c r="FZ194" s="126"/>
      <c r="GJ194" s="126"/>
      <c r="GT194" s="126"/>
      <c r="HD194" s="126"/>
      <c r="HN194" s="126"/>
      <c r="HX194" s="126"/>
    </row>
    <row xmlns:x14ac="http://schemas.microsoft.com/office/spreadsheetml/2009/9/ac" r="195" s="3" customFormat="true" x14ac:dyDescent="0.25">
      <c r="A195" s="381"/>
      <c r="B195" s="126"/>
      <c r="L195" s="126"/>
      <c r="V195" s="126"/>
      <c r="AF195" s="126"/>
      <c r="AP195" s="126"/>
      <c r="AZ195" s="126"/>
      <c r="BA195" s="126"/>
      <c r="BJ195" s="126"/>
      <c r="BT195" s="126"/>
      <c r="CD195" s="126"/>
      <c r="CN195" s="126"/>
      <c r="CX195" s="126"/>
      <c r="DH195" s="126"/>
      <c r="DR195" s="126"/>
      <c r="EB195" s="126"/>
      <c r="EL195" s="126"/>
      <c r="EV195" s="126"/>
      <c r="FF195" s="126"/>
      <c r="FP195" s="126"/>
      <c r="FZ195" s="126"/>
      <c r="GJ195" s="126"/>
      <c r="GT195" s="126"/>
      <c r="HD195" s="126"/>
      <c r="HN195" s="126"/>
      <c r="HX195" s="126"/>
    </row>
    <row xmlns:x14ac="http://schemas.microsoft.com/office/spreadsheetml/2009/9/ac" r="196" s="3" customFormat="true" x14ac:dyDescent="0.25">
      <c r="A196" s="381"/>
      <c r="B196" s="126"/>
      <c r="L196" s="126"/>
      <c r="V196" s="126"/>
      <c r="AF196" s="126"/>
      <c r="AP196" s="126"/>
      <c r="AZ196" s="126"/>
      <c r="BA196" s="126"/>
      <c r="BJ196" s="126"/>
      <c r="BT196" s="126"/>
      <c r="CD196" s="126"/>
      <c r="CN196" s="126"/>
      <c r="CX196" s="126"/>
      <c r="DH196" s="126"/>
      <c r="DR196" s="126"/>
      <c r="EB196" s="126"/>
      <c r="EL196" s="126"/>
      <c r="EV196" s="126"/>
      <c r="FF196" s="126"/>
      <c r="FP196" s="126"/>
      <c r="FZ196" s="126"/>
      <c r="GJ196" s="126"/>
      <c r="GT196" s="126"/>
      <c r="HD196" s="126"/>
      <c r="HN196" s="126"/>
      <c r="HX196" s="126"/>
    </row>
    <row xmlns:x14ac="http://schemas.microsoft.com/office/spreadsheetml/2009/9/ac" r="197" s="3" customFormat="true" x14ac:dyDescent="0.25">
      <c r="A197" s="381"/>
      <c r="B197" s="126"/>
      <c r="L197" s="126"/>
      <c r="V197" s="126"/>
      <c r="AF197" s="126"/>
      <c r="AP197" s="126"/>
      <c r="AZ197" s="126"/>
      <c r="BA197" s="126"/>
      <c r="BJ197" s="126"/>
      <c r="BT197" s="126"/>
      <c r="CD197" s="126"/>
      <c r="CN197" s="126"/>
      <c r="CX197" s="126"/>
      <c r="DH197" s="126"/>
      <c r="DR197" s="126"/>
      <c r="EB197" s="126"/>
      <c r="EL197" s="126"/>
      <c r="EV197" s="126"/>
      <c r="FF197" s="126"/>
      <c r="FP197" s="126"/>
      <c r="FZ197" s="126"/>
      <c r="GJ197" s="126"/>
      <c r="GT197" s="126"/>
      <c r="HD197" s="126"/>
      <c r="HN197" s="126"/>
      <c r="HX197" s="126"/>
    </row>
    <row xmlns:x14ac="http://schemas.microsoft.com/office/spreadsheetml/2009/9/ac" r="198" s="3" customFormat="true" x14ac:dyDescent="0.25">
      <c r="A198" s="381"/>
      <c r="B198" s="126"/>
      <c r="L198" s="126"/>
      <c r="V198" s="126"/>
      <c r="AF198" s="126"/>
      <c r="AP198" s="126"/>
      <c r="AZ198" s="126"/>
      <c r="BA198" s="126"/>
      <c r="BJ198" s="126"/>
      <c r="BT198" s="126"/>
      <c r="CD198" s="126"/>
      <c r="CN198" s="126"/>
      <c r="CX198" s="126"/>
      <c r="DH198" s="126"/>
      <c r="DR198" s="126"/>
      <c r="EB198" s="126"/>
      <c r="EL198" s="126"/>
      <c r="EV198" s="126"/>
      <c r="FF198" s="126"/>
      <c r="FP198" s="126"/>
      <c r="FZ198" s="126"/>
      <c r="GJ198" s="126"/>
      <c r="GT198" s="126"/>
      <c r="HD198" s="126"/>
      <c r="HN198" s="126"/>
      <c r="HX198" s="126"/>
    </row>
    <row xmlns:x14ac="http://schemas.microsoft.com/office/spreadsheetml/2009/9/ac" r="199" s="3" customFormat="true" x14ac:dyDescent="0.25">
      <c r="A199" s="381"/>
      <c r="B199" s="126"/>
      <c r="L199" s="126"/>
      <c r="V199" s="126"/>
      <c r="AF199" s="126"/>
      <c r="AP199" s="126"/>
      <c r="AZ199" s="126"/>
      <c r="BA199" s="126"/>
      <c r="BJ199" s="126"/>
      <c r="BT199" s="126"/>
      <c r="CD199" s="126"/>
      <c r="CN199" s="126"/>
      <c r="CX199" s="126"/>
      <c r="DH199" s="126"/>
      <c r="DR199" s="126"/>
      <c r="EB199" s="126"/>
      <c r="EL199" s="126"/>
      <c r="EV199" s="126"/>
      <c r="FF199" s="126"/>
      <c r="FP199" s="126"/>
      <c r="FZ199" s="126"/>
      <c r="GJ199" s="126"/>
      <c r="GT199" s="126"/>
      <c r="HD199" s="126"/>
      <c r="HN199" s="126"/>
      <c r="HX199" s="126"/>
    </row>
    <row xmlns:x14ac="http://schemas.microsoft.com/office/spreadsheetml/2009/9/ac" r="200" s="3" customFormat="true" x14ac:dyDescent="0.25">
      <c r="A200" s="381"/>
      <c r="B200" s="126"/>
      <c r="L200" s="126"/>
      <c r="V200" s="126"/>
      <c r="AF200" s="126"/>
      <c r="AP200" s="126"/>
      <c r="AZ200" s="126"/>
      <c r="BA200" s="126"/>
      <c r="BJ200" s="126"/>
      <c r="BT200" s="126"/>
      <c r="CD200" s="126"/>
      <c r="CN200" s="126"/>
      <c r="CX200" s="126"/>
      <c r="DH200" s="126"/>
      <c r="DR200" s="126"/>
      <c r="EB200" s="126"/>
      <c r="EL200" s="126"/>
      <c r="EV200" s="126"/>
      <c r="FF200" s="126"/>
      <c r="FP200" s="126"/>
      <c r="FZ200" s="126"/>
      <c r="GJ200" s="126"/>
      <c r="GT200" s="126"/>
      <c r="HD200" s="126"/>
      <c r="HN200" s="126"/>
      <c r="HX200" s="126"/>
    </row>
    <row xmlns:x14ac="http://schemas.microsoft.com/office/spreadsheetml/2009/9/ac" r="201" s="3" customFormat="true" x14ac:dyDescent="0.25">
      <c r="A201" s="381"/>
      <c r="B201" s="126"/>
      <c r="L201" s="126"/>
      <c r="V201" s="126"/>
      <c r="AF201" s="126"/>
      <c r="AP201" s="126"/>
      <c r="AZ201" s="126"/>
      <c r="BA201" s="126"/>
      <c r="BJ201" s="126"/>
      <c r="BT201" s="126"/>
      <c r="CD201" s="126"/>
      <c r="CN201" s="126"/>
      <c r="CX201" s="126"/>
      <c r="DH201" s="126"/>
      <c r="DR201" s="126"/>
      <c r="EB201" s="126"/>
      <c r="EL201" s="126"/>
      <c r="EV201" s="126"/>
      <c r="FF201" s="126"/>
      <c r="FP201" s="126"/>
      <c r="FZ201" s="126"/>
      <c r="GJ201" s="126"/>
      <c r="GT201" s="126"/>
      <c r="HD201" s="126"/>
      <c r="HN201" s="126"/>
      <c r="HX201" s="126"/>
    </row>
    <row xmlns:x14ac="http://schemas.microsoft.com/office/spreadsheetml/2009/9/ac" r="202" s="3" customFormat="true" x14ac:dyDescent="0.25">
      <c r="A202" s="381"/>
      <c r="B202" s="126"/>
      <c r="L202" s="126"/>
      <c r="V202" s="126"/>
      <c r="AF202" s="126"/>
      <c r="AP202" s="126"/>
      <c r="AZ202" s="126"/>
      <c r="BA202" s="126"/>
      <c r="BJ202" s="126"/>
      <c r="BT202" s="126"/>
      <c r="CD202" s="126"/>
      <c r="CN202" s="126"/>
      <c r="CX202" s="126"/>
      <c r="DH202" s="126"/>
      <c r="DR202" s="126"/>
      <c r="EB202" s="126"/>
      <c r="EL202" s="126"/>
      <c r="EV202" s="126"/>
      <c r="FF202" s="126"/>
      <c r="FP202" s="126"/>
      <c r="FZ202" s="126"/>
      <c r="GJ202" s="126"/>
      <c r="GT202" s="126"/>
      <c r="HD202" s="126"/>
      <c r="HN202" s="126"/>
      <c r="HX202" s="126"/>
    </row>
    <row xmlns:x14ac="http://schemas.microsoft.com/office/spreadsheetml/2009/9/ac" r="203" s="3" customFormat="true" x14ac:dyDescent="0.25">
      <c r="A203" s="381"/>
      <c r="B203" s="126"/>
      <c r="L203" s="126"/>
      <c r="V203" s="126"/>
      <c r="AF203" s="126"/>
      <c r="AP203" s="126"/>
      <c r="AZ203" s="126"/>
      <c r="BA203" s="126"/>
      <c r="BJ203" s="126"/>
      <c r="BT203" s="126"/>
      <c r="CD203" s="126"/>
      <c r="CN203" s="126"/>
      <c r="CX203" s="126"/>
      <c r="DH203" s="126"/>
      <c r="DR203" s="126"/>
      <c r="EB203" s="126"/>
      <c r="EL203" s="126"/>
      <c r="EV203" s="126"/>
      <c r="FF203" s="126"/>
      <c r="FP203" s="126"/>
      <c r="FZ203" s="126"/>
      <c r="GJ203" s="126"/>
      <c r="GT203" s="126"/>
      <c r="HD203" s="126"/>
      <c r="HN203" s="126"/>
      <c r="HX203" s="126"/>
    </row>
    <row xmlns:x14ac="http://schemas.microsoft.com/office/spreadsheetml/2009/9/ac" r="204" s="3" customFormat="true" x14ac:dyDescent="0.25">
      <c r="A204" s="381"/>
      <c r="B204" s="126"/>
      <c r="L204" s="126"/>
      <c r="V204" s="126"/>
      <c r="AF204" s="126"/>
      <c r="AP204" s="126"/>
      <c r="AZ204" s="126"/>
      <c r="BA204" s="126"/>
      <c r="BJ204" s="126"/>
      <c r="BT204" s="126"/>
      <c r="CD204" s="126"/>
      <c r="CN204" s="126"/>
      <c r="CX204" s="126"/>
      <c r="DH204" s="126"/>
      <c r="DR204" s="126"/>
      <c r="EB204" s="126"/>
      <c r="EL204" s="126"/>
      <c r="EV204" s="126"/>
      <c r="FF204" s="126"/>
      <c r="FP204" s="126"/>
      <c r="FZ204" s="126"/>
      <c r="GJ204" s="126"/>
      <c r="GT204" s="126"/>
      <c r="HD204" s="126"/>
      <c r="HN204" s="126"/>
      <c r="HX204" s="126"/>
    </row>
    <row xmlns:x14ac="http://schemas.microsoft.com/office/spreadsheetml/2009/9/ac" r="205" s="3" customFormat="true" x14ac:dyDescent="0.25">
      <c r="A205" s="381"/>
      <c r="B205" s="126"/>
      <c r="L205" s="126"/>
      <c r="V205" s="126"/>
      <c r="AF205" s="126"/>
      <c r="AP205" s="126"/>
      <c r="AZ205" s="126"/>
      <c r="BA205" s="126"/>
      <c r="BJ205" s="126"/>
      <c r="BT205" s="126"/>
      <c r="CD205" s="126"/>
      <c r="CN205" s="126"/>
      <c r="CX205" s="126"/>
      <c r="DH205" s="126"/>
      <c r="DR205" s="126"/>
      <c r="EB205" s="126"/>
      <c r="EL205" s="126"/>
      <c r="EV205" s="126"/>
      <c r="FF205" s="126"/>
      <c r="FP205" s="126"/>
      <c r="FZ205" s="126"/>
      <c r="GJ205" s="126"/>
      <c r="GT205" s="126"/>
      <c r="HD205" s="126"/>
      <c r="HN205" s="126"/>
      <c r="HX205" s="126"/>
    </row>
    <row xmlns:x14ac="http://schemas.microsoft.com/office/spreadsheetml/2009/9/ac" r="206" s="3" customFormat="true" x14ac:dyDescent="0.25">
      <c r="A206" s="381"/>
      <c r="B206" s="126"/>
      <c r="L206" s="126"/>
      <c r="V206" s="126"/>
      <c r="AF206" s="126"/>
      <c r="AP206" s="126"/>
      <c r="AZ206" s="126"/>
      <c r="BA206" s="126"/>
      <c r="BJ206" s="126"/>
      <c r="BT206" s="126"/>
      <c r="CD206" s="126"/>
      <c r="CN206" s="126"/>
      <c r="CX206" s="126"/>
      <c r="DH206" s="126"/>
      <c r="DR206" s="126"/>
      <c r="EB206" s="126"/>
      <c r="EL206" s="126"/>
      <c r="EV206" s="126"/>
      <c r="FF206" s="126"/>
      <c r="FP206" s="126"/>
      <c r="FZ206" s="126"/>
      <c r="GJ206" s="126"/>
      <c r="GT206" s="126"/>
      <c r="HD206" s="126"/>
      <c r="HN206" s="126"/>
      <c r="HX206" s="126"/>
    </row>
    <row xmlns:x14ac="http://schemas.microsoft.com/office/spreadsheetml/2009/9/ac" r="207" s="3" customFormat="true" x14ac:dyDescent="0.25">
      <c r="A207" s="381"/>
      <c r="B207" s="126"/>
      <c r="L207" s="126"/>
      <c r="V207" s="126"/>
      <c r="AF207" s="126"/>
      <c r="AP207" s="126"/>
      <c r="AZ207" s="126"/>
      <c r="BA207" s="126"/>
      <c r="BJ207" s="126"/>
      <c r="BT207" s="126"/>
      <c r="CD207" s="126"/>
      <c r="CN207" s="126"/>
      <c r="CX207" s="126"/>
      <c r="DH207" s="126"/>
      <c r="DR207" s="126"/>
      <c r="EB207" s="126"/>
      <c r="EL207" s="126"/>
      <c r="EV207" s="126"/>
      <c r="FF207" s="126"/>
      <c r="FP207" s="126"/>
      <c r="FZ207" s="126"/>
      <c r="GJ207" s="126"/>
      <c r="GT207" s="126"/>
      <c r="HD207" s="126"/>
      <c r="HN207" s="126"/>
      <c r="HX207" s="126"/>
    </row>
    <row xmlns:x14ac="http://schemas.microsoft.com/office/spreadsheetml/2009/9/ac" r="208" s="3" customFormat="true" x14ac:dyDescent="0.25">
      <c r="A208" s="381"/>
      <c r="B208" s="126"/>
      <c r="L208" s="126"/>
      <c r="V208" s="126"/>
      <c r="AF208" s="126"/>
      <c r="AP208" s="126"/>
      <c r="AZ208" s="126"/>
      <c r="BA208" s="126"/>
      <c r="BJ208" s="126"/>
      <c r="BT208" s="126"/>
      <c r="CD208" s="126"/>
      <c r="CN208" s="126"/>
      <c r="CX208" s="126"/>
      <c r="DH208" s="126"/>
      <c r="DR208" s="126"/>
      <c r="EB208" s="126"/>
      <c r="EL208" s="126"/>
      <c r="EV208" s="126"/>
      <c r="FF208" s="126"/>
      <c r="FP208" s="126"/>
      <c r="FZ208" s="126"/>
      <c r="GJ208" s="126"/>
      <c r="GT208" s="126"/>
      <c r="HD208" s="126"/>
      <c r="HN208" s="126"/>
      <c r="HX208" s="126"/>
    </row>
    <row xmlns:x14ac="http://schemas.microsoft.com/office/spreadsheetml/2009/9/ac" r="209" s="3" customFormat="true" x14ac:dyDescent="0.25">
      <c r="A209" s="381"/>
      <c r="B209" s="126"/>
      <c r="L209" s="126"/>
      <c r="V209" s="126"/>
      <c r="AF209" s="126"/>
      <c r="AP209" s="126"/>
      <c r="AZ209" s="126"/>
      <c r="BA209" s="126"/>
      <c r="BJ209" s="126"/>
      <c r="BT209" s="126"/>
      <c r="CD209" s="126"/>
      <c r="CN209" s="126"/>
      <c r="CX209" s="126"/>
      <c r="DH209" s="126"/>
      <c r="DR209" s="126"/>
      <c r="EB209" s="126"/>
      <c r="EL209" s="126"/>
      <c r="EV209" s="126"/>
      <c r="FF209" s="126"/>
      <c r="FP209" s="126"/>
      <c r="FZ209" s="126"/>
      <c r="GJ209" s="126"/>
      <c r="GT209" s="126"/>
      <c r="HD209" s="126"/>
      <c r="HN209" s="126"/>
      <c r="HX209" s="126"/>
    </row>
    <row xmlns:x14ac="http://schemas.microsoft.com/office/spreadsheetml/2009/9/ac" r="210" s="3" customFormat="true" x14ac:dyDescent="0.25">
      <c r="A210" s="381"/>
      <c r="B210" s="126"/>
      <c r="L210" s="126"/>
      <c r="V210" s="126"/>
      <c r="AF210" s="126"/>
      <c r="AP210" s="126"/>
      <c r="AZ210" s="126"/>
      <c r="BA210" s="126"/>
      <c r="BJ210" s="126"/>
      <c r="BT210" s="126"/>
      <c r="CD210" s="126"/>
      <c r="CN210" s="126"/>
      <c r="CX210" s="126"/>
      <c r="DH210" s="126"/>
      <c r="DR210" s="126"/>
      <c r="EB210" s="126"/>
      <c r="EL210" s="126"/>
      <c r="EV210" s="126"/>
      <c r="FF210" s="126"/>
      <c r="FP210" s="126"/>
      <c r="FZ210" s="126"/>
      <c r="GJ210" s="126"/>
      <c r="GT210" s="126"/>
      <c r="HD210" s="126"/>
      <c r="HN210" s="126"/>
      <c r="HX210" s="126"/>
    </row>
    <row xmlns:x14ac="http://schemas.microsoft.com/office/spreadsheetml/2009/9/ac" r="211" s="3" customFormat="true" x14ac:dyDescent="0.25">
      <c r="A211" s="381"/>
      <c r="B211" s="126"/>
      <c r="L211" s="126"/>
      <c r="V211" s="126"/>
      <c r="AF211" s="126"/>
      <c r="AP211" s="126"/>
      <c r="AZ211" s="126"/>
      <c r="BA211" s="126"/>
      <c r="BJ211" s="126"/>
      <c r="BT211" s="126"/>
      <c r="CD211" s="126"/>
      <c r="CN211" s="126"/>
      <c r="CX211" s="126"/>
      <c r="DH211" s="126"/>
      <c r="DR211" s="126"/>
      <c r="EB211" s="126"/>
      <c r="EL211" s="126"/>
      <c r="EV211" s="126"/>
      <c r="FF211" s="126"/>
      <c r="FP211" s="126"/>
      <c r="FZ211" s="126"/>
      <c r="GJ211" s="126"/>
      <c r="GT211" s="126"/>
      <c r="HD211" s="126"/>
      <c r="HN211" s="126"/>
      <c r="HX211" s="126"/>
    </row>
    <row xmlns:x14ac="http://schemas.microsoft.com/office/spreadsheetml/2009/9/ac" r="212" s="3" customFormat="true" x14ac:dyDescent="0.25">
      <c r="A212" s="381"/>
      <c r="B212" s="126"/>
      <c r="L212" s="126"/>
      <c r="V212" s="126"/>
      <c r="AF212" s="126"/>
      <c r="AP212" s="126"/>
      <c r="AZ212" s="126"/>
      <c r="BA212" s="126"/>
      <c r="BJ212" s="126"/>
      <c r="BT212" s="126"/>
      <c r="CD212" s="126"/>
      <c r="CN212" s="126"/>
      <c r="CX212" s="126"/>
      <c r="DH212" s="126"/>
      <c r="DR212" s="126"/>
      <c r="EB212" s="126"/>
      <c r="EL212" s="126"/>
      <c r="EV212" s="126"/>
      <c r="FF212" s="126"/>
      <c r="FP212" s="126"/>
      <c r="FZ212" s="126"/>
      <c r="GJ212" s="126"/>
      <c r="GT212" s="126"/>
      <c r="HD212" s="126"/>
      <c r="HN212" s="126"/>
      <c r="HX212" s="126"/>
    </row>
    <row xmlns:x14ac="http://schemas.microsoft.com/office/spreadsheetml/2009/9/ac" r="213" s="3" customFormat="true" x14ac:dyDescent="0.25">
      <c r="A213" s="381"/>
      <c r="B213" s="126"/>
      <c r="L213" s="126"/>
      <c r="V213" s="126"/>
      <c r="AF213" s="126"/>
      <c r="AP213" s="126"/>
      <c r="AZ213" s="126"/>
      <c r="BA213" s="126"/>
      <c r="BJ213" s="126"/>
      <c r="BT213" s="126"/>
      <c r="CD213" s="126"/>
      <c r="CN213" s="126"/>
      <c r="CX213" s="126"/>
      <c r="DH213" s="126"/>
      <c r="DR213" s="126"/>
      <c r="EB213" s="126"/>
      <c r="EL213" s="126"/>
      <c r="EV213" s="126"/>
      <c r="FF213" s="126"/>
      <c r="FP213" s="126"/>
      <c r="FZ213" s="126"/>
      <c r="GJ213" s="126"/>
      <c r="GT213" s="126"/>
      <c r="HD213" s="126"/>
      <c r="HN213" s="126"/>
      <c r="HX213" s="126"/>
    </row>
    <row xmlns:x14ac="http://schemas.microsoft.com/office/spreadsheetml/2009/9/ac" r="214" s="3" customFormat="true" x14ac:dyDescent="0.25">
      <c r="A214" s="381"/>
      <c r="B214" s="126"/>
      <c r="L214" s="126"/>
      <c r="V214" s="126"/>
      <c r="AF214" s="126"/>
      <c r="AP214" s="126"/>
      <c r="AZ214" s="126"/>
      <c r="BA214" s="126"/>
      <c r="BJ214" s="126"/>
      <c r="BT214" s="126"/>
      <c r="CD214" s="126"/>
      <c r="CN214" s="126"/>
      <c r="CX214" s="126"/>
      <c r="DH214" s="126"/>
      <c r="DR214" s="126"/>
      <c r="EB214" s="126"/>
      <c r="EL214" s="126"/>
      <c r="EV214" s="126"/>
      <c r="FF214" s="126"/>
      <c r="FP214" s="126"/>
      <c r="FZ214" s="126"/>
      <c r="GJ214" s="126"/>
      <c r="GT214" s="126"/>
      <c r="HD214" s="126"/>
      <c r="HN214" s="126"/>
      <c r="HX214" s="126"/>
    </row>
    <row xmlns:x14ac="http://schemas.microsoft.com/office/spreadsheetml/2009/9/ac" r="215" s="3" customFormat="true" x14ac:dyDescent="0.25">
      <c r="A215" s="381"/>
      <c r="B215" s="126"/>
      <c r="L215" s="126"/>
      <c r="V215" s="126"/>
      <c r="AF215" s="126"/>
      <c r="AP215" s="126"/>
      <c r="AZ215" s="126"/>
      <c r="BA215" s="126"/>
      <c r="BJ215" s="126"/>
      <c r="BT215" s="126"/>
      <c r="CD215" s="126"/>
      <c r="CN215" s="126"/>
      <c r="CX215" s="126"/>
      <c r="DH215" s="126"/>
      <c r="DR215" s="126"/>
      <c r="EB215" s="126"/>
      <c r="EL215" s="126"/>
      <c r="EV215" s="126"/>
      <c r="FF215" s="126"/>
      <c r="FP215" s="126"/>
      <c r="FZ215" s="126"/>
      <c r="GJ215" s="126"/>
      <c r="GT215" s="126"/>
      <c r="HD215" s="126"/>
      <c r="HN215" s="126"/>
      <c r="HX215" s="126"/>
    </row>
    <row xmlns:x14ac="http://schemas.microsoft.com/office/spreadsheetml/2009/9/ac" r="216" s="3" customFormat="true" x14ac:dyDescent="0.25">
      <c r="A216" s="381"/>
      <c r="B216" s="126"/>
      <c r="L216" s="126"/>
      <c r="V216" s="126"/>
      <c r="AF216" s="126"/>
      <c r="AP216" s="126"/>
      <c r="AZ216" s="126"/>
      <c r="BA216" s="126"/>
      <c r="BJ216" s="126"/>
      <c r="BT216" s="126"/>
      <c r="CD216" s="126"/>
      <c r="CN216" s="126"/>
      <c r="CX216" s="126"/>
      <c r="DH216" s="126"/>
      <c r="DR216" s="126"/>
      <c r="EB216" s="126"/>
      <c r="EL216" s="126"/>
      <c r="EV216" s="126"/>
      <c r="FF216" s="126"/>
      <c r="FP216" s="126"/>
      <c r="FZ216" s="126"/>
      <c r="GJ216" s="126"/>
      <c r="GT216" s="126"/>
      <c r="HD216" s="126"/>
      <c r="HN216" s="126"/>
      <c r="HX216" s="126"/>
    </row>
    <row xmlns:x14ac="http://schemas.microsoft.com/office/spreadsheetml/2009/9/ac" r="217" s="3" customFormat="true" x14ac:dyDescent="0.25">
      <c r="A217" s="381"/>
      <c r="B217" s="126"/>
      <c r="L217" s="126"/>
      <c r="V217" s="126"/>
      <c r="AF217" s="126"/>
      <c r="AP217" s="126"/>
      <c r="AZ217" s="126"/>
      <c r="BA217" s="126"/>
      <c r="BJ217" s="126"/>
      <c r="BT217" s="126"/>
      <c r="CD217" s="126"/>
      <c r="CN217" s="126"/>
      <c r="CX217" s="126"/>
      <c r="DH217" s="126"/>
      <c r="DR217" s="126"/>
      <c r="EB217" s="126"/>
      <c r="EL217" s="126"/>
      <c r="EV217" s="126"/>
      <c r="FF217" s="126"/>
      <c r="FP217" s="126"/>
      <c r="FZ217" s="126"/>
      <c r="GJ217" s="126"/>
      <c r="GT217" s="126"/>
      <c r="HD217" s="126"/>
      <c r="HN217" s="126"/>
      <c r="HX217" s="126"/>
    </row>
    <row xmlns:x14ac="http://schemas.microsoft.com/office/spreadsheetml/2009/9/ac" r="218" s="3" customFormat="true" x14ac:dyDescent="0.25">
      <c r="A218" s="381"/>
      <c r="B218" s="126"/>
      <c r="L218" s="126"/>
      <c r="V218" s="126"/>
      <c r="AF218" s="126"/>
      <c r="AP218" s="126"/>
      <c r="AZ218" s="126"/>
      <c r="BA218" s="126"/>
      <c r="BJ218" s="126"/>
      <c r="BT218" s="126"/>
      <c r="CD218" s="126"/>
      <c r="CN218" s="126"/>
      <c r="CX218" s="126"/>
      <c r="DH218" s="126"/>
      <c r="DR218" s="126"/>
      <c r="EB218" s="126"/>
      <c r="EL218" s="126"/>
      <c r="EV218" s="126"/>
      <c r="FF218" s="126"/>
      <c r="FP218" s="126"/>
      <c r="FZ218" s="126"/>
      <c r="GJ218" s="126"/>
      <c r="GT218" s="126"/>
      <c r="HD218" s="126"/>
      <c r="HN218" s="126"/>
      <c r="HX218" s="126"/>
    </row>
    <row xmlns:x14ac="http://schemas.microsoft.com/office/spreadsheetml/2009/9/ac" r="219" s="3" customFormat="true" x14ac:dyDescent="0.25">
      <c r="A219" s="381"/>
      <c r="B219" s="126"/>
      <c r="L219" s="126"/>
      <c r="V219" s="126"/>
      <c r="AF219" s="126"/>
      <c r="AP219" s="126"/>
      <c r="AZ219" s="126"/>
      <c r="BA219" s="126"/>
      <c r="BJ219" s="126"/>
      <c r="BT219" s="126"/>
      <c r="CD219" s="126"/>
      <c r="CN219" s="126"/>
      <c r="CX219" s="126"/>
      <c r="DH219" s="126"/>
      <c r="DR219" s="126"/>
      <c r="EB219" s="126"/>
      <c r="EL219" s="126"/>
      <c r="EV219" s="126"/>
      <c r="FF219" s="126"/>
      <c r="FP219" s="126"/>
      <c r="FZ219" s="126"/>
      <c r="GJ219" s="126"/>
      <c r="GT219" s="126"/>
      <c r="HD219" s="126"/>
      <c r="HN219" s="126"/>
      <c r="HX219" s="126"/>
    </row>
    <row xmlns:x14ac="http://schemas.microsoft.com/office/spreadsheetml/2009/9/ac" r="220" s="3" customFormat="true" x14ac:dyDescent="0.25">
      <c r="A220" s="381"/>
      <c r="B220" s="126"/>
      <c r="L220" s="126"/>
      <c r="V220" s="126"/>
      <c r="AF220" s="126"/>
      <c r="AP220" s="126"/>
      <c r="AZ220" s="126"/>
      <c r="BA220" s="126"/>
      <c r="BJ220" s="126"/>
      <c r="BT220" s="126"/>
      <c r="CD220" s="126"/>
      <c r="CN220" s="126"/>
      <c r="CX220" s="126"/>
      <c r="DH220" s="126"/>
      <c r="DR220" s="126"/>
      <c r="EB220" s="126"/>
      <c r="EL220" s="126"/>
      <c r="EV220" s="126"/>
      <c r="FF220" s="126"/>
      <c r="FP220" s="126"/>
      <c r="FZ220" s="126"/>
      <c r="GJ220" s="126"/>
      <c r="GT220" s="126"/>
      <c r="HD220" s="126"/>
      <c r="HN220" s="126"/>
      <c r="HX220" s="126"/>
    </row>
    <row xmlns:x14ac="http://schemas.microsoft.com/office/spreadsheetml/2009/9/ac" r="221" s="3" customFormat="true" x14ac:dyDescent="0.25">
      <c r="A221" s="381"/>
      <c r="B221" s="126"/>
      <c r="L221" s="126"/>
      <c r="V221" s="126"/>
      <c r="AF221" s="126"/>
      <c r="AP221" s="126"/>
      <c r="AZ221" s="126"/>
      <c r="BA221" s="126"/>
      <c r="BJ221" s="126"/>
      <c r="BT221" s="126"/>
      <c r="CD221" s="126"/>
      <c r="CN221" s="126"/>
      <c r="CX221" s="126"/>
      <c r="DH221" s="126"/>
      <c r="DR221" s="126"/>
      <c r="EB221" s="126"/>
      <c r="EL221" s="126"/>
      <c r="EV221" s="126"/>
      <c r="FF221" s="126"/>
      <c r="FP221" s="126"/>
      <c r="FZ221" s="126"/>
      <c r="GJ221" s="126"/>
      <c r="GT221" s="126"/>
      <c r="HD221" s="126"/>
      <c r="HN221" s="126"/>
      <c r="HX221" s="126"/>
    </row>
    <row xmlns:x14ac="http://schemas.microsoft.com/office/spreadsheetml/2009/9/ac" r="222" s="3" customFormat="true" x14ac:dyDescent="0.25">
      <c r="A222" s="381"/>
      <c r="B222" s="126"/>
      <c r="L222" s="126"/>
      <c r="V222" s="126"/>
      <c r="AF222" s="126"/>
      <c r="AP222" s="126"/>
      <c r="AZ222" s="126"/>
      <c r="BA222" s="126"/>
      <c r="BJ222" s="126"/>
      <c r="BT222" s="126"/>
      <c r="CD222" s="126"/>
      <c r="CN222" s="126"/>
      <c r="CX222" s="126"/>
      <c r="DH222" s="126"/>
      <c r="DR222" s="126"/>
      <c r="EB222" s="126"/>
      <c r="EL222" s="126"/>
      <c r="EV222" s="126"/>
      <c r="FF222" s="126"/>
      <c r="FP222" s="126"/>
      <c r="FZ222" s="126"/>
      <c r="GJ222" s="126"/>
      <c r="GT222" s="126"/>
      <c r="HD222" s="126"/>
      <c r="HN222" s="126"/>
      <c r="HX222" s="126"/>
    </row>
    <row xmlns:x14ac="http://schemas.microsoft.com/office/spreadsheetml/2009/9/ac" r="223" s="3" customFormat="true" x14ac:dyDescent="0.25">
      <c r="A223" s="381"/>
      <c r="B223" s="126"/>
      <c r="L223" s="126"/>
      <c r="V223" s="126"/>
      <c r="AF223" s="126"/>
      <c r="AP223" s="126"/>
      <c r="AZ223" s="126"/>
      <c r="BA223" s="126"/>
      <c r="BJ223" s="126"/>
      <c r="BT223" s="126"/>
      <c r="CD223" s="126"/>
      <c r="CN223" s="126"/>
      <c r="CX223" s="126"/>
      <c r="DH223" s="126"/>
      <c r="DR223" s="126"/>
      <c r="EB223" s="126"/>
      <c r="EL223" s="126"/>
      <c r="EV223" s="126"/>
      <c r="FF223" s="126"/>
      <c r="FP223" s="126"/>
      <c r="FZ223" s="126"/>
      <c r="GJ223" s="126"/>
      <c r="GT223" s="126"/>
      <c r="HD223" s="126"/>
      <c r="HN223" s="126"/>
      <c r="HX223" s="126"/>
    </row>
    <row xmlns:x14ac="http://schemas.microsoft.com/office/spreadsheetml/2009/9/ac" r="224" s="3" customFormat="true" x14ac:dyDescent="0.25">
      <c r="A224" s="381"/>
      <c r="B224" s="126"/>
      <c r="L224" s="126"/>
      <c r="V224" s="126"/>
      <c r="AF224" s="126"/>
      <c r="AP224" s="126"/>
      <c r="AZ224" s="126"/>
      <c r="BA224" s="126"/>
      <c r="BJ224" s="126"/>
      <c r="BT224" s="126"/>
      <c r="CD224" s="126"/>
      <c r="CN224" s="126"/>
      <c r="CX224" s="126"/>
      <c r="DH224" s="126"/>
      <c r="DR224" s="126"/>
      <c r="EB224" s="126"/>
      <c r="EL224" s="126"/>
      <c r="EV224" s="126"/>
      <c r="FF224" s="126"/>
      <c r="FP224" s="126"/>
      <c r="FZ224" s="126"/>
      <c r="GJ224" s="126"/>
      <c r="GT224" s="126"/>
      <c r="HD224" s="126"/>
      <c r="HN224" s="126"/>
      <c r="HX224" s="126"/>
    </row>
    <row xmlns:x14ac="http://schemas.microsoft.com/office/spreadsheetml/2009/9/ac" r="225" s="3" customFormat="true" x14ac:dyDescent="0.25">
      <c r="A225" s="381"/>
      <c r="B225" s="126"/>
      <c r="L225" s="126"/>
      <c r="V225" s="126"/>
      <c r="AF225" s="126"/>
      <c r="AP225" s="126"/>
      <c r="AZ225" s="126"/>
      <c r="BA225" s="126"/>
      <c r="BJ225" s="126"/>
      <c r="BT225" s="126"/>
      <c r="CD225" s="126"/>
      <c r="CN225" s="126"/>
      <c r="CX225" s="126"/>
      <c r="DH225" s="126"/>
      <c r="DR225" s="126"/>
      <c r="EB225" s="126"/>
      <c r="EL225" s="126"/>
      <c r="EV225" s="126"/>
      <c r="FF225" s="126"/>
      <c r="FP225" s="126"/>
      <c r="FZ225" s="126"/>
      <c r="GJ225" s="126"/>
      <c r="GT225" s="126"/>
      <c r="HD225" s="126"/>
      <c r="HN225" s="126"/>
      <c r="HX225" s="126"/>
    </row>
    <row xmlns:x14ac="http://schemas.microsoft.com/office/spreadsheetml/2009/9/ac" r="226" s="3" customFormat="true" x14ac:dyDescent="0.25">
      <c r="A226" s="381"/>
      <c r="B226" s="126"/>
      <c r="L226" s="126"/>
      <c r="V226" s="126"/>
      <c r="AF226" s="126"/>
      <c r="AP226" s="126"/>
      <c r="AZ226" s="126"/>
      <c r="BA226" s="126"/>
      <c r="BJ226" s="126"/>
      <c r="BT226" s="126"/>
      <c r="CD226" s="126"/>
      <c r="CN226" s="126"/>
      <c r="CX226" s="126"/>
      <c r="DH226" s="126"/>
      <c r="DR226" s="126"/>
      <c r="EB226" s="126"/>
      <c r="EL226" s="126"/>
      <c r="EV226" s="126"/>
      <c r="FF226" s="126"/>
      <c r="FP226" s="126"/>
      <c r="FZ226" s="126"/>
      <c r="GJ226" s="126"/>
      <c r="GT226" s="126"/>
      <c r="HD226" s="126"/>
      <c r="HN226" s="126"/>
      <c r="HX226" s="126"/>
    </row>
    <row xmlns:x14ac="http://schemas.microsoft.com/office/spreadsheetml/2009/9/ac" r="227" s="3" customFormat="true" x14ac:dyDescent="0.25">
      <c r="A227" s="381"/>
      <c r="B227" s="126"/>
      <c r="L227" s="126"/>
      <c r="V227" s="126"/>
      <c r="AF227" s="126"/>
      <c r="AP227" s="126"/>
      <c r="AZ227" s="126"/>
      <c r="BA227" s="126"/>
      <c r="BJ227" s="126"/>
      <c r="BT227" s="126"/>
      <c r="CD227" s="126"/>
      <c r="CN227" s="126"/>
      <c r="CX227" s="126"/>
      <c r="DH227" s="126"/>
      <c r="DR227" s="126"/>
      <c r="EB227" s="126"/>
      <c r="EL227" s="126"/>
      <c r="EV227" s="126"/>
      <c r="FF227" s="126"/>
      <c r="FP227" s="126"/>
      <c r="FZ227" s="126"/>
      <c r="GJ227" s="126"/>
      <c r="GT227" s="126"/>
      <c r="HD227" s="126"/>
      <c r="HN227" s="126"/>
      <c r="HX227" s="126"/>
    </row>
    <row xmlns:x14ac="http://schemas.microsoft.com/office/spreadsheetml/2009/9/ac" r="228" s="3" customFormat="true" x14ac:dyDescent="0.25">
      <c r="A228" s="381"/>
      <c r="B228" s="126"/>
      <c r="L228" s="126"/>
      <c r="V228" s="126"/>
      <c r="AF228" s="126"/>
      <c r="AP228" s="126"/>
      <c r="AZ228" s="126"/>
      <c r="BA228" s="126"/>
      <c r="BJ228" s="126"/>
      <c r="BT228" s="126"/>
      <c r="CD228" s="126"/>
      <c r="CN228" s="126"/>
      <c r="CX228" s="126"/>
      <c r="DH228" s="126"/>
      <c r="DR228" s="126"/>
      <c r="EB228" s="126"/>
      <c r="EL228" s="126"/>
      <c r="EV228" s="126"/>
      <c r="FF228" s="126"/>
      <c r="FP228" s="126"/>
      <c r="FZ228" s="126"/>
      <c r="GJ228" s="126"/>
      <c r="GT228" s="126"/>
      <c r="HD228" s="126"/>
      <c r="HN228" s="126"/>
      <c r="HX228" s="126"/>
    </row>
    <row xmlns:x14ac="http://schemas.microsoft.com/office/spreadsheetml/2009/9/ac" r="229" s="3" customFormat="true" x14ac:dyDescent="0.25">
      <c r="A229" s="381"/>
      <c r="B229" s="126"/>
      <c r="L229" s="126"/>
      <c r="V229" s="126"/>
      <c r="AF229" s="126"/>
      <c r="AP229" s="126"/>
      <c r="AZ229" s="126"/>
      <c r="BA229" s="126"/>
      <c r="BJ229" s="126"/>
      <c r="BT229" s="126"/>
      <c r="CD229" s="126"/>
      <c r="CN229" s="126"/>
      <c r="CX229" s="126"/>
      <c r="DH229" s="126"/>
      <c r="DR229" s="126"/>
      <c r="EB229" s="126"/>
      <c r="EL229" s="126"/>
      <c r="EV229" s="126"/>
      <c r="FF229" s="126"/>
      <c r="FP229" s="126"/>
      <c r="FZ229" s="126"/>
      <c r="GJ229" s="126"/>
      <c r="GT229" s="126"/>
      <c r="HD229" s="126"/>
      <c r="HN229" s="126"/>
      <c r="HX229" s="126"/>
    </row>
    <row xmlns:x14ac="http://schemas.microsoft.com/office/spreadsheetml/2009/9/ac" r="230" s="3" customFormat="true" x14ac:dyDescent="0.25">
      <c r="A230" s="381"/>
      <c r="B230" s="126"/>
      <c r="L230" s="126"/>
      <c r="V230" s="126"/>
      <c r="AF230" s="126"/>
      <c r="AP230" s="126"/>
      <c r="AZ230" s="126"/>
      <c r="BA230" s="126"/>
      <c r="BJ230" s="126"/>
      <c r="BT230" s="126"/>
      <c r="CD230" s="126"/>
      <c r="CN230" s="126"/>
      <c r="CX230" s="126"/>
      <c r="DH230" s="126"/>
      <c r="DR230" s="126"/>
      <c r="EB230" s="126"/>
      <c r="EL230" s="126"/>
      <c r="EV230" s="126"/>
      <c r="FF230" s="126"/>
      <c r="FP230" s="126"/>
      <c r="FZ230" s="126"/>
      <c r="GJ230" s="126"/>
      <c r="GT230" s="126"/>
      <c r="HD230" s="126"/>
      <c r="HN230" s="126"/>
      <c r="HX230" s="126"/>
    </row>
    <row xmlns:x14ac="http://schemas.microsoft.com/office/spreadsheetml/2009/9/ac" r="231" s="3" customFormat="true" x14ac:dyDescent="0.25">
      <c r="A231" s="381"/>
      <c r="B231" s="126"/>
      <c r="L231" s="126"/>
      <c r="V231" s="126"/>
      <c r="AF231" s="126"/>
      <c r="AP231" s="126"/>
      <c r="AZ231" s="126"/>
      <c r="BA231" s="126"/>
      <c r="BJ231" s="126"/>
      <c r="BT231" s="126"/>
      <c r="CD231" s="126"/>
      <c r="CN231" s="126"/>
      <c r="CX231" s="126"/>
      <c r="DH231" s="126"/>
      <c r="DR231" s="126"/>
      <c r="EB231" s="126"/>
      <c r="EL231" s="126"/>
      <c r="EV231" s="126"/>
      <c r="FF231" s="126"/>
      <c r="FP231" s="126"/>
      <c r="FZ231" s="126"/>
      <c r="GJ231" s="126"/>
      <c r="GT231" s="126"/>
      <c r="HD231" s="126"/>
      <c r="HN231" s="126"/>
      <c r="HX231" s="126"/>
    </row>
    <row xmlns:x14ac="http://schemas.microsoft.com/office/spreadsheetml/2009/9/ac" r="232" s="3" customFormat="true" x14ac:dyDescent="0.25">
      <c r="A232" s="381"/>
      <c r="B232" s="126"/>
      <c r="L232" s="126"/>
      <c r="V232" s="126"/>
      <c r="AF232" s="126"/>
      <c r="AP232" s="126"/>
      <c r="AZ232" s="126"/>
      <c r="BA232" s="126"/>
      <c r="BJ232" s="126"/>
      <c r="BT232" s="126"/>
      <c r="CD232" s="126"/>
      <c r="CN232" s="126"/>
      <c r="CX232" s="126"/>
      <c r="DH232" s="126"/>
      <c r="DR232" s="126"/>
      <c r="EB232" s="126"/>
      <c r="EL232" s="126"/>
      <c r="EV232" s="126"/>
      <c r="FF232" s="126"/>
      <c r="FP232" s="126"/>
      <c r="FZ232" s="126"/>
      <c r="GJ232" s="126"/>
      <c r="GT232" s="126"/>
      <c r="HD232" s="126"/>
      <c r="HN232" s="126"/>
      <c r="HX232" s="126"/>
    </row>
    <row xmlns:x14ac="http://schemas.microsoft.com/office/spreadsheetml/2009/9/ac" r="233" s="3" customFormat="true" x14ac:dyDescent="0.25">
      <c r="A233" s="381"/>
      <c r="B233" s="126"/>
      <c r="L233" s="126"/>
      <c r="V233" s="126"/>
      <c r="AF233" s="126"/>
      <c r="AP233" s="126"/>
      <c r="AZ233" s="126"/>
      <c r="BA233" s="126"/>
      <c r="BJ233" s="126"/>
      <c r="BT233" s="126"/>
      <c r="CD233" s="126"/>
      <c r="CN233" s="126"/>
      <c r="CX233" s="126"/>
      <c r="DH233" s="126"/>
      <c r="DR233" s="126"/>
      <c r="EB233" s="126"/>
      <c r="EL233" s="126"/>
      <c r="EV233" s="126"/>
      <c r="FF233" s="126"/>
      <c r="FP233" s="126"/>
      <c r="FZ233" s="126"/>
      <c r="GJ233" s="126"/>
      <c r="GT233" s="126"/>
      <c r="HD233" s="126"/>
      <c r="HN233" s="126"/>
      <c r="HX233" s="126"/>
    </row>
    <row xmlns:x14ac="http://schemas.microsoft.com/office/spreadsheetml/2009/9/ac" r="234" s="3" customFormat="true" x14ac:dyDescent="0.25">
      <c r="A234" s="381"/>
      <c r="B234" s="126"/>
      <c r="L234" s="126"/>
      <c r="V234" s="126"/>
      <c r="AF234" s="126"/>
      <c r="AP234" s="126"/>
      <c r="AZ234" s="126"/>
      <c r="BA234" s="126"/>
      <c r="BJ234" s="126"/>
      <c r="BT234" s="126"/>
      <c r="CD234" s="126"/>
      <c r="CN234" s="126"/>
      <c r="CX234" s="126"/>
      <c r="DH234" s="126"/>
      <c r="DR234" s="126"/>
      <c r="EB234" s="126"/>
      <c r="EL234" s="126"/>
      <c r="EV234" s="126"/>
      <c r="FF234" s="126"/>
      <c r="FP234" s="126"/>
      <c r="FZ234" s="126"/>
      <c r="GJ234" s="126"/>
      <c r="GT234" s="126"/>
      <c r="HD234" s="126"/>
      <c r="HN234" s="126"/>
      <c r="HX234" s="126"/>
    </row>
    <row xmlns:x14ac="http://schemas.microsoft.com/office/spreadsheetml/2009/9/ac" r="235" s="3" customFormat="true" x14ac:dyDescent="0.25">
      <c r="A235" s="381"/>
      <c r="B235" s="126"/>
      <c r="L235" s="126"/>
      <c r="V235" s="126"/>
      <c r="AF235" s="126"/>
      <c r="AP235" s="126"/>
      <c r="AZ235" s="126"/>
      <c r="BA235" s="126"/>
      <c r="BJ235" s="126"/>
      <c r="BT235" s="126"/>
      <c r="CD235" s="126"/>
      <c r="CN235" s="126"/>
      <c r="CX235" s="126"/>
      <c r="DH235" s="126"/>
      <c r="DR235" s="126"/>
      <c r="EB235" s="126"/>
      <c r="EL235" s="126"/>
      <c r="EV235" s="126"/>
      <c r="FF235" s="126"/>
      <c r="FP235" s="126"/>
      <c r="FZ235" s="126"/>
      <c r="GJ235" s="126"/>
      <c r="GT235" s="126"/>
      <c r="HD235" s="126"/>
      <c r="HN235" s="126"/>
      <c r="HX235" s="126"/>
    </row>
    <row xmlns:x14ac="http://schemas.microsoft.com/office/spreadsheetml/2009/9/ac" r="236" s="3" customFormat="true" x14ac:dyDescent="0.25">
      <c r="A236" s="381"/>
      <c r="B236" s="126"/>
      <c r="L236" s="126"/>
      <c r="V236" s="126"/>
      <c r="AF236" s="126"/>
      <c r="AP236" s="126"/>
      <c r="AZ236" s="126"/>
      <c r="BA236" s="126"/>
      <c r="BJ236" s="126"/>
      <c r="BT236" s="126"/>
      <c r="CD236" s="126"/>
      <c r="CN236" s="126"/>
      <c r="CX236" s="126"/>
      <c r="DH236" s="126"/>
      <c r="DR236" s="126"/>
      <c r="EB236" s="126"/>
      <c r="EL236" s="126"/>
      <c r="EV236" s="126"/>
      <c r="FF236" s="126"/>
      <c r="FP236" s="126"/>
      <c r="FZ236" s="126"/>
      <c r="GJ236" s="126"/>
      <c r="GT236" s="126"/>
      <c r="HD236" s="126"/>
      <c r="HN236" s="126"/>
      <c r="HX236" s="126"/>
    </row>
    <row xmlns:x14ac="http://schemas.microsoft.com/office/spreadsheetml/2009/9/ac" r="237" s="3" customFormat="true" x14ac:dyDescent="0.25">
      <c r="A237" s="381"/>
      <c r="B237" s="126"/>
      <c r="L237" s="126"/>
      <c r="V237" s="126"/>
      <c r="AF237" s="126"/>
      <c r="AP237" s="126"/>
      <c r="AZ237" s="126"/>
      <c r="BA237" s="126"/>
      <c r="BJ237" s="126"/>
      <c r="BT237" s="126"/>
      <c r="CD237" s="126"/>
      <c r="CN237" s="126"/>
      <c r="CX237" s="126"/>
      <c r="DH237" s="126"/>
      <c r="DR237" s="126"/>
      <c r="EB237" s="126"/>
      <c r="EL237" s="126"/>
      <c r="EV237" s="126"/>
      <c r="FF237" s="126"/>
      <c r="FP237" s="126"/>
      <c r="FZ237" s="126"/>
      <c r="GJ237" s="126"/>
      <c r="GT237" s="126"/>
      <c r="HD237" s="126"/>
      <c r="HN237" s="126"/>
      <c r="HX237" s="126"/>
    </row>
    <row xmlns:x14ac="http://schemas.microsoft.com/office/spreadsheetml/2009/9/ac" r="238" s="3" customFormat="true" x14ac:dyDescent="0.25">
      <c r="A238" s="381"/>
      <c r="B238" s="126"/>
      <c r="L238" s="126"/>
      <c r="V238" s="126"/>
      <c r="AF238" s="126"/>
      <c r="AP238" s="126"/>
      <c r="AZ238" s="126"/>
      <c r="BA238" s="126"/>
      <c r="BJ238" s="126"/>
      <c r="BT238" s="126"/>
      <c r="CD238" s="126"/>
      <c r="CN238" s="126"/>
      <c r="CX238" s="126"/>
      <c r="DH238" s="126"/>
      <c r="DR238" s="126"/>
      <c r="EB238" s="126"/>
      <c r="EL238" s="126"/>
      <c r="EV238" s="126"/>
      <c r="FF238" s="126"/>
      <c r="FP238" s="126"/>
      <c r="FZ238" s="126"/>
      <c r="GJ238" s="126"/>
      <c r="GT238" s="126"/>
      <c r="HD238" s="126"/>
      <c r="HN238" s="126"/>
      <c r="HX238" s="126"/>
    </row>
    <row xmlns:x14ac="http://schemas.microsoft.com/office/spreadsheetml/2009/9/ac" r="239" s="3" customFormat="true" x14ac:dyDescent="0.25">
      <c r="A239" s="381"/>
      <c r="B239" s="126"/>
      <c r="L239" s="126"/>
      <c r="V239" s="126"/>
      <c r="AF239" s="126"/>
      <c r="AP239" s="126"/>
      <c r="AZ239" s="126"/>
      <c r="BA239" s="126"/>
      <c r="BJ239" s="126"/>
      <c r="BT239" s="126"/>
      <c r="CD239" s="126"/>
      <c r="CN239" s="126"/>
      <c r="CX239" s="126"/>
      <c r="DH239" s="126"/>
      <c r="DR239" s="126"/>
      <c r="EB239" s="126"/>
      <c r="EL239" s="126"/>
      <c r="EV239" s="126"/>
      <c r="FF239" s="126"/>
      <c r="FP239" s="126"/>
      <c r="FZ239" s="126"/>
      <c r="GJ239" s="126"/>
      <c r="GT239" s="126"/>
      <c r="HD239" s="126"/>
      <c r="HN239" s="126"/>
      <c r="HX239" s="126"/>
    </row>
    <row xmlns:x14ac="http://schemas.microsoft.com/office/spreadsheetml/2009/9/ac" r="240" s="3" customFormat="true" x14ac:dyDescent="0.25">
      <c r="A240" s="381"/>
      <c r="B240" s="126"/>
      <c r="L240" s="126"/>
      <c r="V240" s="126"/>
      <c r="AF240" s="126"/>
      <c r="AP240" s="126"/>
      <c r="AZ240" s="126"/>
      <c r="BA240" s="126"/>
      <c r="BJ240" s="126"/>
      <c r="BT240" s="126"/>
      <c r="CD240" s="126"/>
      <c r="CN240" s="126"/>
      <c r="CX240" s="126"/>
      <c r="DH240" s="126"/>
      <c r="DR240" s="126"/>
      <c r="EB240" s="126"/>
      <c r="EL240" s="126"/>
      <c r="EV240" s="126"/>
      <c r="FF240" s="126"/>
      <c r="FP240" s="126"/>
      <c r="FZ240" s="126"/>
      <c r="GJ240" s="126"/>
      <c r="GT240" s="126"/>
      <c r="HD240" s="126"/>
      <c r="HN240" s="126"/>
      <c r="HX240" s="126"/>
    </row>
    <row xmlns:x14ac="http://schemas.microsoft.com/office/spreadsheetml/2009/9/ac" r="241" s="3" customFormat="true" x14ac:dyDescent="0.25">
      <c r="A241" s="381"/>
      <c r="B241" s="126"/>
      <c r="L241" s="126"/>
      <c r="V241" s="126"/>
      <c r="AF241" s="126"/>
      <c r="AP241" s="126"/>
      <c r="AZ241" s="126"/>
      <c r="BA241" s="126"/>
      <c r="BJ241" s="126"/>
      <c r="BT241" s="126"/>
      <c r="CD241" s="126"/>
      <c r="CN241" s="126"/>
      <c r="CX241" s="126"/>
      <c r="DH241" s="126"/>
      <c r="DR241" s="126"/>
      <c r="EB241" s="126"/>
      <c r="EL241" s="126"/>
      <c r="EV241" s="126"/>
      <c r="FF241" s="126"/>
      <c r="FP241" s="126"/>
      <c r="FZ241" s="126"/>
      <c r="GJ241" s="126"/>
      <c r="GT241" s="126"/>
      <c r="HD241" s="126"/>
      <c r="HN241" s="126"/>
      <c r="HX241" s="126"/>
    </row>
    <row xmlns:x14ac="http://schemas.microsoft.com/office/spreadsheetml/2009/9/ac" r="242" s="3" customFormat="true" x14ac:dyDescent="0.25">
      <c r="A242" s="381"/>
      <c r="B242" s="126"/>
      <c r="L242" s="126"/>
      <c r="V242" s="126"/>
      <c r="AF242" s="126"/>
      <c r="AP242" s="126"/>
      <c r="AZ242" s="126"/>
      <c r="BA242" s="126"/>
      <c r="BJ242" s="126"/>
      <c r="BT242" s="126"/>
      <c r="CD242" s="126"/>
      <c r="CN242" s="126"/>
      <c r="CX242" s="126"/>
      <c r="DH242" s="126"/>
      <c r="DR242" s="126"/>
      <c r="EB242" s="126"/>
      <c r="EL242" s="126"/>
      <c r="EV242" s="126"/>
      <c r="FF242" s="126"/>
      <c r="FP242" s="126"/>
      <c r="FZ242" s="126"/>
      <c r="GJ242" s="126"/>
      <c r="GT242" s="126"/>
      <c r="HD242" s="126"/>
      <c r="HN242" s="126"/>
      <c r="HX242" s="126"/>
    </row>
    <row xmlns:x14ac="http://schemas.microsoft.com/office/spreadsheetml/2009/9/ac" r="243" s="3" customFormat="true" x14ac:dyDescent="0.25">
      <c r="A243" s="381"/>
      <c r="B243" s="126"/>
      <c r="L243" s="126"/>
      <c r="V243" s="126"/>
      <c r="AF243" s="126"/>
      <c r="AP243" s="126"/>
      <c r="AZ243" s="126"/>
      <c r="BA243" s="126"/>
      <c r="BJ243" s="126"/>
      <c r="BT243" s="126"/>
      <c r="CD243" s="126"/>
      <c r="CN243" s="126"/>
      <c r="CX243" s="126"/>
      <c r="DH243" s="126"/>
      <c r="DR243" s="126"/>
      <c r="EB243" s="126"/>
      <c r="EL243" s="126"/>
      <c r="EV243" s="126"/>
      <c r="FF243" s="126"/>
      <c r="FP243" s="126"/>
      <c r="FZ243" s="126"/>
      <c r="GJ243" s="126"/>
      <c r="GT243" s="126"/>
      <c r="HD243" s="126"/>
      <c r="HN243" s="126"/>
      <c r="HX243" s="126"/>
    </row>
    <row xmlns:x14ac="http://schemas.microsoft.com/office/spreadsheetml/2009/9/ac" r="244" s="3" customFormat="true" x14ac:dyDescent="0.25">
      <c r="A244" s="381"/>
      <c r="B244" s="126"/>
      <c r="L244" s="126"/>
      <c r="V244" s="126"/>
      <c r="AF244" s="126"/>
      <c r="AP244" s="126"/>
      <c r="AZ244" s="126"/>
      <c r="BA244" s="126"/>
      <c r="BJ244" s="126"/>
      <c r="BT244" s="126"/>
      <c r="CD244" s="126"/>
      <c r="CN244" s="126"/>
      <c r="CX244" s="126"/>
      <c r="DH244" s="126"/>
      <c r="DR244" s="126"/>
      <c r="EB244" s="126"/>
      <c r="EL244" s="126"/>
      <c r="EV244" s="126"/>
      <c r="FF244" s="126"/>
      <c r="FP244" s="126"/>
      <c r="FZ244" s="126"/>
      <c r="GJ244" s="126"/>
      <c r="GT244" s="126"/>
      <c r="HD244" s="126"/>
      <c r="HN244" s="126"/>
      <c r="HX244" s="126"/>
    </row>
    <row xmlns:x14ac="http://schemas.microsoft.com/office/spreadsheetml/2009/9/ac" r="245" s="3" customFormat="true" x14ac:dyDescent="0.25">
      <c r="A245" s="381"/>
      <c r="B245" s="126"/>
      <c r="L245" s="126"/>
      <c r="V245" s="126"/>
      <c r="AF245" s="126"/>
      <c r="AP245" s="126"/>
      <c r="AZ245" s="126"/>
      <c r="BA245" s="126"/>
      <c r="BJ245" s="126"/>
      <c r="BT245" s="126"/>
      <c r="CD245" s="126"/>
      <c r="CN245" s="126"/>
      <c r="CX245" s="126"/>
      <c r="DH245" s="126"/>
      <c r="DR245" s="126"/>
      <c r="EB245" s="126"/>
      <c r="EL245" s="126"/>
      <c r="EV245" s="126"/>
      <c r="FF245" s="126"/>
      <c r="FP245" s="126"/>
      <c r="FZ245" s="126"/>
      <c r="GJ245" s="126"/>
      <c r="GT245" s="126"/>
      <c r="HD245" s="126"/>
      <c r="HN245" s="126"/>
      <c r="HX245" s="126"/>
    </row>
    <row xmlns:x14ac="http://schemas.microsoft.com/office/spreadsheetml/2009/9/ac" r="246" s="3" customFormat="true" x14ac:dyDescent="0.25">
      <c r="A246" s="381"/>
      <c r="B246" s="126"/>
      <c r="L246" s="126"/>
      <c r="V246" s="126"/>
      <c r="AF246" s="126"/>
      <c r="AP246" s="126"/>
      <c r="AZ246" s="126"/>
      <c r="BA246" s="126"/>
      <c r="BJ246" s="126"/>
      <c r="BT246" s="126"/>
      <c r="CD246" s="126"/>
      <c r="CN246" s="126"/>
      <c r="CX246" s="126"/>
      <c r="DH246" s="126"/>
      <c r="DR246" s="126"/>
      <c r="EB246" s="126"/>
      <c r="EL246" s="126"/>
      <c r="EV246" s="126"/>
      <c r="FF246" s="126"/>
      <c r="FP246" s="126"/>
      <c r="FZ246" s="126"/>
      <c r="GJ246" s="126"/>
      <c r="GT246" s="126"/>
      <c r="HD246" s="126"/>
      <c r="HN246" s="126"/>
      <c r="HX246" s="126"/>
    </row>
    <row xmlns:x14ac="http://schemas.microsoft.com/office/spreadsheetml/2009/9/ac" r="247" s="3" customFormat="true" x14ac:dyDescent="0.25">
      <c r="A247" s="381"/>
      <c r="B247" s="126"/>
      <c r="L247" s="126"/>
      <c r="V247" s="126"/>
      <c r="AF247" s="126"/>
      <c r="AP247" s="126"/>
      <c r="AZ247" s="126"/>
      <c r="BA247" s="126"/>
      <c r="BJ247" s="126"/>
      <c r="BT247" s="126"/>
      <c r="CD247" s="126"/>
      <c r="CN247" s="126"/>
      <c r="CX247" s="126"/>
      <c r="DH247" s="126"/>
      <c r="DR247" s="126"/>
      <c r="EB247" s="126"/>
      <c r="EL247" s="126"/>
      <c r="EV247" s="126"/>
      <c r="FF247" s="126"/>
      <c r="FP247" s="126"/>
      <c r="FZ247" s="126"/>
      <c r="GJ247" s="126"/>
      <c r="GT247" s="126"/>
      <c r="HD247" s="126"/>
      <c r="HN247" s="126"/>
      <c r="HX247" s="126"/>
    </row>
    <row xmlns:x14ac="http://schemas.microsoft.com/office/spreadsheetml/2009/9/ac" r="248" s="3" customFormat="true" x14ac:dyDescent="0.25">
      <c r="A248" s="381"/>
      <c r="B248" s="126"/>
      <c r="L248" s="126"/>
      <c r="V248" s="126"/>
      <c r="AF248" s="126"/>
      <c r="AP248" s="126"/>
      <c r="AZ248" s="126"/>
      <c r="BA248" s="126"/>
      <c r="BJ248" s="126"/>
      <c r="BT248" s="126"/>
      <c r="CD248" s="126"/>
      <c r="CN248" s="126"/>
      <c r="CX248" s="126"/>
      <c r="DH248" s="126"/>
      <c r="DR248" s="126"/>
      <c r="EB248" s="126"/>
      <c r="EL248" s="126"/>
      <c r="EV248" s="126"/>
      <c r="FF248" s="126"/>
      <c r="FP248" s="126"/>
      <c r="FZ248" s="126"/>
      <c r="GJ248" s="126"/>
      <c r="GT248" s="126"/>
      <c r="HD248" s="126"/>
      <c r="HN248" s="126"/>
      <c r="HX248" s="126"/>
    </row>
    <row xmlns:x14ac="http://schemas.microsoft.com/office/spreadsheetml/2009/9/ac" r="249" s="3" customFormat="true" x14ac:dyDescent="0.25">
      <c r="A249" s="381"/>
      <c r="B249" s="126"/>
      <c r="L249" s="126"/>
      <c r="V249" s="126"/>
      <c r="AF249" s="126"/>
      <c r="AP249" s="126"/>
      <c r="AZ249" s="126"/>
      <c r="BA249" s="126"/>
      <c r="BJ249" s="126"/>
      <c r="BT249" s="126"/>
      <c r="CD249" s="126"/>
      <c r="CN249" s="126"/>
      <c r="CX249" s="126"/>
      <c r="DH249" s="126"/>
      <c r="DR249" s="126"/>
      <c r="EB249" s="126"/>
      <c r="EL249" s="126"/>
      <c r="EV249" s="126"/>
      <c r="FF249" s="126"/>
      <c r="FP249" s="126"/>
      <c r="FZ249" s="126"/>
      <c r="GJ249" s="126"/>
      <c r="GT249" s="126"/>
      <c r="HD249" s="126"/>
      <c r="HN249" s="126"/>
      <c r="HX249" s="126"/>
    </row>
    <row xmlns:x14ac="http://schemas.microsoft.com/office/spreadsheetml/2009/9/ac" r="250" s="3" customFormat="true" x14ac:dyDescent="0.25">
      <c r="A250" s="381"/>
      <c r="B250" s="126"/>
      <c r="L250" s="126"/>
      <c r="V250" s="126"/>
      <c r="AF250" s="126"/>
      <c r="AP250" s="126"/>
      <c r="AZ250" s="126"/>
      <c r="BA250" s="126"/>
      <c r="BJ250" s="126"/>
      <c r="BT250" s="126"/>
      <c r="CD250" s="126"/>
      <c r="CN250" s="126"/>
      <c r="CX250" s="126"/>
      <c r="DH250" s="126"/>
      <c r="DR250" s="126"/>
      <c r="EB250" s="126"/>
      <c r="EL250" s="126"/>
      <c r="EV250" s="126"/>
      <c r="FF250" s="126"/>
      <c r="FP250" s="126"/>
      <c r="FZ250" s="126"/>
      <c r="GJ250" s="126"/>
      <c r="GT250" s="126"/>
      <c r="HD250" s="126"/>
      <c r="HN250" s="126"/>
      <c r="HX250" s="126"/>
    </row>
    <row xmlns:x14ac="http://schemas.microsoft.com/office/spreadsheetml/2009/9/ac" r="251" s="3" customFormat="true" x14ac:dyDescent="0.25">
      <c r="A251" s="381"/>
      <c r="B251" s="126"/>
      <c r="L251" s="126"/>
      <c r="V251" s="126"/>
      <c r="AF251" s="126"/>
      <c r="AP251" s="126"/>
      <c r="AZ251" s="126"/>
      <c r="BA251" s="126"/>
      <c r="BJ251" s="126"/>
      <c r="BT251" s="126"/>
      <c r="CD251" s="126"/>
      <c r="CN251" s="126"/>
      <c r="CX251" s="126"/>
      <c r="DH251" s="126"/>
      <c r="DR251" s="126"/>
      <c r="EB251" s="126"/>
      <c r="EL251" s="126"/>
      <c r="EV251" s="126"/>
      <c r="FF251" s="126"/>
      <c r="FP251" s="126"/>
      <c r="FZ251" s="126"/>
      <c r="GJ251" s="126"/>
      <c r="GT251" s="126"/>
      <c r="HD251" s="126"/>
      <c r="HN251" s="126"/>
      <c r="HX251" s="126"/>
    </row>
    <row xmlns:x14ac="http://schemas.microsoft.com/office/spreadsheetml/2009/9/ac" r="252" s="3" customFormat="true" x14ac:dyDescent="0.25">
      <c r="A252" s="381"/>
      <c r="B252" s="126"/>
      <c r="L252" s="126"/>
      <c r="V252" s="126"/>
      <c r="AF252" s="126"/>
      <c r="AP252" s="126"/>
      <c r="AZ252" s="126"/>
      <c r="BA252" s="126"/>
      <c r="BJ252" s="126"/>
      <c r="BT252" s="126"/>
      <c r="CD252" s="126"/>
      <c r="CN252" s="126"/>
      <c r="CX252" s="126"/>
      <c r="DH252" s="126"/>
      <c r="DR252" s="126"/>
      <c r="EB252" s="126"/>
      <c r="EL252" s="126"/>
      <c r="EV252" s="126"/>
      <c r="FF252" s="126"/>
      <c r="FP252" s="126"/>
      <c r="FZ252" s="126"/>
      <c r="GJ252" s="126"/>
      <c r="GT252" s="126"/>
      <c r="HD252" s="126"/>
      <c r="HN252" s="126"/>
      <c r="HX252" s="126"/>
    </row>
    <row xmlns:x14ac="http://schemas.microsoft.com/office/spreadsheetml/2009/9/ac" r="253" s="3" customFormat="true" x14ac:dyDescent="0.25">
      <c r="A253" s="381"/>
      <c r="B253" s="126"/>
      <c r="L253" s="126"/>
      <c r="V253" s="126"/>
      <c r="AF253" s="126"/>
      <c r="AP253" s="126"/>
      <c r="AZ253" s="126"/>
      <c r="BA253" s="126"/>
      <c r="BJ253" s="126"/>
      <c r="BT253" s="126"/>
      <c r="CD253" s="126"/>
      <c r="CN253" s="126"/>
      <c r="CX253" s="126"/>
      <c r="DH253" s="126"/>
      <c r="DR253" s="126"/>
      <c r="EB253" s="126"/>
      <c r="EL253" s="126"/>
      <c r="EV253" s="126"/>
      <c r="FF253" s="126"/>
      <c r="FP253" s="126"/>
      <c r="FZ253" s="126"/>
      <c r="GJ253" s="126"/>
      <c r="GT253" s="126"/>
      <c r="HD253" s="126"/>
      <c r="HN253" s="126"/>
      <c r="HX253" s="126"/>
    </row>
    <row xmlns:x14ac="http://schemas.microsoft.com/office/spreadsheetml/2009/9/ac" r="254" s="3" customFormat="true" x14ac:dyDescent="0.25">
      <c r="A254" s="381"/>
      <c r="B254" s="126"/>
      <c r="L254" s="126"/>
      <c r="V254" s="126"/>
      <c r="AF254" s="126"/>
      <c r="AP254" s="126"/>
      <c r="AZ254" s="126"/>
      <c r="BA254" s="126"/>
      <c r="BJ254" s="126"/>
      <c r="BT254" s="126"/>
      <c r="CD254" s="126"/>
      <c r="CN254" s="126"/>
      <c r="CX254" s="126"/>
      <c r="DH254" s="126"/>
      <c r="DR254" s="126"/>
      <c r="EB254" s="126"/>
      <c r="EL254" s="126"/>
      <c r="EV254" s="126"/>
      <c r="FF254" s="126"/>
      <c r="FP254" s="126"/>
      <c r="FZ254" s="126"/>
      <c r="GJ254" s="126"/>
      <c r="GT254" s="126"/>
      <c r="HD254" s="126"/>
      <c r="HN254" s="126"/>
      <c r="HX254" s="126"/>
    </row>
    <row xmlns:x14ac="http://schemas.microsoft.com/office/spreadsheetml/2009/9/ac" r="255" s="3" customFormat="true" x14ac:dyDescent="0.25">
      <c r="A255" s="381"/>
      <c r="B255" s="126"/>
      <c r="L255" s="126"/>
      <c r="V255" s="126"/>
      <c r="AF255" s="126"/>
      <c r="AP255" s="126"/>
      <c r="AZ255" s="126"/>
      <c r="BA255" s="126"/>
      <c r="BJ255" s="126"/>
      <c r="BT255" s="126"/>
      <c r="CD255" s="126"/>
      <c r="CN255" s="126"/>
      <c r="CX255" s="126"/>
      <c r="DH255" s="126"/>
      <c r="DR255" s="126"/>
      <c r="EB255" s="126"/>
      <c r="EL255" s="126"/>
      <c r="EV255" s="126"/>
      <c r="FF255" s="126"/>
      <c r="FP255" s="126"/>
      <c r="FZ255" s="126"/>
      <c r="GJ255" s="126"/>
      <c r="GT255" s="126"/>
      <c r="HD255" s="126"/>
      <c r="HN255" s="126"/>
      <c r="HX255" s="126"/>
    </row>
    <row xmlns:x14ac="http://schemas.microsoft.com/office/spreadsheetml/2009/9/ac" r="256" s="3" customFormat="true" x14ac:dyDescent="0.25">
      <c r="A256" s="381"/>
      <c r="B256" s="126"/>
      <c r="L256" s="126"/>
      <c r="V256" s="126"/>
      <c r="AF256" s="126"/>
      <c r="AP256" s="126"/>
      <c r="AZ256" s="126"/>
      <c r="BA256" s="126"/>
      <c r="BJ256" s="126"/>
      <c r="BT256" s="126"/>
      <c r="CD256" s="126"/>
      <c r="CN256" s="126"/>
      <c r="CX256" s="126"/>
      <c r="DH256" s="126"/>
      <c r="DR256" s="126"/>
      <c r="EB256" s="126"/>
      <c r="EL256" s="126"/>
      <c r="EV256" s="126"/>
      <c r="FF256" s="126"/>
      <c r="FP256" s="126"/>
      <c r="FZ256" s="126"/>
      <c r="GJ256" s="126"/>
      <c r="GT256" s="126"/>
      <c r="HD256" s="126"/>
      <c r="HN256" s="126"/>
      <c r="HX256" s="126"/>
    </row>
    <row xmlns:x14ac="http://schemas.microsoft.com/office/spreadsheetml/2009/9/ac" r="257" s="3" customFormat="true" x14ac:dyDescent="0.25">
      <c r="A257" s="381"/>
      <c r="B257" s="126"/>
      <c r="L257" s="126"/>
      <c r="V257" s="126"/>
      <c r="AF257" s="126"/>
      <c r="AP257" s="126"/>
      <c r="AZ257" s="126"/>
      <c r="BA257" s="126"/>
      <c r="BJ257" s="126"/>
      <c r="BT257" s="126"/>
      <c r="CD257" s="126"/>
      <c r="CN257" s="126"/>
      <c r="CX257" s="126"/>
      <c r="DH257" s="126"/>
      <c r="DR257" s="126"/>
      <c r="EB257" s="126"/>
      <c r="EL257" s="126"/>
      <c r="EV257" s="126"/>
      <c r="FF257" s="126"/>
      <c r="FP257" s="126"/>
      <c r="FZ257" s="126"/>
      <c r="GJ257" s="126"/>
      <c r="GT257" s="126"/>
      <c r="HD257" s="126"/>
      <c r="HN257" s="126"/>
      <c r="HX257" s="126"/>
    </row>
    <row xmlns:x14ac="http://schemas.microsoft.com/office/spreadsheetml/2009/9/ac" r="258" s="3" customFormat="true" x14ac:dyDescent="0.25">
      <c r="A258" s="381"/>
      <c r="B258" s="126"/>
      <c r="L258" s="126"/>
      <c r="V258" s="126"/>
      <c r="AF258" s="126"/>
      <c r="AP258" s="126"/>
      <c r="AZ258" s="126"/>
      <c r="BA258" s="126"/>
      <c r="BJ258" s="126"/>
      <c r="BT258" s="126"/>
      <c r="CD258" s="126"/>
      <c r="CN258" s="126"/>
      <c r="CX258" s="126"/>
      <c r="DH258" s="126"/>
      <c r="DR258" s="126"/>
      <c r="EB258" s="126"/>
      <c r="EL258" s="126"/>
      <c r="EV258" s="126"/>
      <c r="FF258" s="126"/>
      <c r="FP258" s="126"/>
      <c r="FZ258" s="126"/>
      <c r="GJ258" s="126"/>
      <c r="GT258" s="126"/>
      <c r="HD258" s="126"/>
      <c r="HN258" s="126"/>
      <c r="HX258" s="126"/>
    </row>
    <row xmlns:x14ac="http://schemas.microsoft.com/office/spreadsheetml/2009/9/ac" r="259" s="3" customFormat="true" x14ac:dyDescent="0.25">
      <c r="A259" s="381"/>
      <c r="B259" s="126"/>
      <c r="L259" s="126"/>
      <c r="V259" s="126"/>
      <c r="AF259" s="126"/>
      <c r="AP259" s="126"/>
      <c r="AZ259" s="126"/>
      <c r="BA259" s="126"/>
      <c r="BJ259" s="126"/>
      <c r="BT259" s="126"/>
      <c r="CD259" s="126"/>
      <c r="CN259" s="126"/>
      <c r="CX259" s="126"/>
      <c r="DH259" s="126"/>
      <c r="DR259" s="126"/>
      <c r="EB259" s="126"/>
      <c r="EL259" s="126"/>
      <c r="EV259" s="126"/>
      <c r="FF259" s="126"/>
      <c r="FP259" s="126"/>
      <c r="FZ259" s="126"/>
      <c r="GJ259" s="126"/>
      <c r="GT259" s="126"/>
      <c r="HD259" s="126"/>
      <c r="HN259" s="126"/>
      <c r="HX259" s="126"/>
    </row>
    <row xmlns:x14ac="http://schemas.microsoft.com/office/spreadsheetml/2009/9/ac" r="260" s="3" customFormat="true" x14ac:dyDescent="0.25">
      <c r="A260" s="381"/>
      <c r="B260" s="126"/>
      <c r="L260" s="126"/>
      <c r="V260" s="126"/>
      <c r="AF260" s="126"/>
      <c r="AP260" s="126"/>
      <c r="AZ260" s="126"/>
      <c r="BA260" s="126"/>
      <c r="BJ260" s="126"/>
      <c r="BT260" s="126"/>
      <c r="CD260" s="126"/>
      <c r="CN260" s="126"/>
      <c r="CX260" s="126"/>
      <c r="DH260" s="126"/>
      <c r="DR260" s="126"/>
      <c r="EB260" s="126"/>
      <c r="EL260" s="126"/>
      <c r="EV260" s="126"/>
      <c r="FF260" s="126"/>
      <c r="FP260" s="126"/>
      <c r="FZ260" s="126"/>
      <c r="GJ260" s="126"/>
      <c r="GT260" s="126"/>
      <c r="HD260" s="126"/>
      <c r="HN260" s="126"/>
      <c r="HX260" s="126"/>
    </row>
    <row xmlns:x14ac="http://schemas.microsoft.com/office/spreadsheetml/2009/9/ac" r="261" s="3" customFormat="true" x14ac:dyDescent="0.25">
      <c r="A261" s="381"/>
      <c r="B261" s="126"/>
      <c r="L261" s="126"/>
      <c r="V261" s="126"/>
      <c r="AF261" s="126"/>
      <c r="AP261" s="126"/>
      <c r="AZ261" s="126"/>
      <c r="BA261" s="126"/>
      <c r="BJ261" s="126"/>
      <c r="BT261" s="126"/>
      <c r="CD261" s="126"/>
      <c r="CN261" s="126"/>
      <c r="CX261" s="126"/>
      <c r="DH261" s="126"/>
      <c r="DR261" s="126"/>
      <c r="EB261" s="126"/>
      <c r="EL261" s="126"/>
      <c r="EV261" s="126"/>
      <c r="FF261" s="126"/>
      <c r="FP261" s="126"/>
      <c r="FZ261" s="126"/>
      <c r="GJ261" s="126"/>
      <c r="GT261" s="126"/>
      <c r="HD261" s="126"/>
      <c r="HN261" s="126"/>
      <c r="HX261" s="126"/>
    </row>
    <row xmlns:x14ac="http://schemas.microsoft.com/office/spreadsheetml/2009/9/ac" r="262" s="3" customFormat="true" x14ac:dyDescent="0.25">
      <c r="A262" s="381"/>
      <c r="B262" s="126"/>
      <c r="L262" s="126"/>
      <c r="V262" s="126"/>
      <c r="AF262" s="126"/>
      <c r="AP262" s="126"/>
      <c r="AZ262" s="126"/>
      <c r="BA262" s="126"/>
      <c r="BJ262" s="126"/>
      <c r="BT262" s="126"/>
      <c r="CD262" s="126"/>
      <c r="CN262" s="126"/>
      <c r="CX262" s="126"/>
      <c r="DH262" s="126"/>
      <c r="DR262" s="126"/>
      <c r="EB262" s="126"/>
      <c r="EL262" s="126"/>
      <c r="EV262" s="126"/>
      <c r="FF262" s="126"/>
      <c r="FP262" s="126"/>
      <c r="FZ262" s="126"/>
      <c r="GJ262" s="126"/>
      <c r="GT262" s="126"/>
      <c r="HD262" s="126"/>
      <c r="HN262" s="126"/>
      <c r="HX262" s="126"/>
    </row>
    <row xmlns:x14ac="http://schemas.microsoft.com/office/spreadsheetml/2009/9/ac" r="263" s="3" customFormat="true" x14ac:dyDescent="0.25">
      <c r="A263" s="381"/>
      <c r="B263" s="126"/>
      <c r="L263" s="126"/>
      <c r="V263" s="126"/>
      <c r="AF263" s="126"/>
      <c r="AP263" s="126"/>
      <c r="AZ263" s="126"/>
      <c r="BA263" s="126"/>
      <c r="BJ263" s="126"/>
      <c r="BT263" s="126"/>
      <c r="CD263" s="126"/>
      <c r="CN263" s="126"/>
      <c r="CX263" s="126"/>
      <c r="DH263" s="126"/>
      <c r="DR263" s="126"/>
      <c r="EB263" s="126"/>
      <c r="EL263" s="126"/>
      <c r="EV263" s="126"/>
      <c r="FF263" s="126"/>
      <c r="FP263" s="126"/>
      <c r="FZ263" s="126"/>
      <c r="GJ263" s="126"/>
      <c r="GT263" s="126"/>
      <c r="HD263" s="126"/>
      <c r="HN263" s="126"/>
      <c r="HX263" s="126"/>
    </row>
    <row xmlns:x14ac="http://schemas.microsoft.com/office/spreadsheetml/2009/9/ac" r="264" s="3" customFormat="true" x14ac:dyDescent="0.25">
      <c r="A264" s="381"/>
      <c r="B264" s="126"/>
      <c r="L264" s="126"/>
      <c r="V264" s="126"/>
      <c r="AF264" s="126"/>
      <c r="AP264" s="126"/>
      <c r="AZ264" s="126"/>
      <c r="BA264" s="126"/>
      <c r="BJ264" s="126"/>
      <c r="BT264" s="126"/>
      <c r="CD264" s="126"/>
      <c r="CN264" s="126"/>
      <c r="CX264" s="126"/>
      <c r="DH264" s="126"/>
      <c r="DR264" s="126"/>
      <c r="EB264" s="126"/>
      <c r="EL264" s="126"/>
      <c r="EV264" s="126"/>
      <c r="FF264" s="126"/>
      <c r="FP264" s="126"/>
      <c r="FZ264" s="126"/>
      <c r="GJ264" s="126"/>
      <c r="GT264" s="126"/>
      <c r="HD264" s="126"/>
      <c r="HN264" s="126"/>
      <c r="HX264" s="126"/>
    </row>
    <row xmlns:x14ac="http://schemas.microsoft.com/office/spreadsheetml/2009/9/ac" r="265" s="3" customFormat="true" x14ac:dyDescent="0.25">
      <c r="A265" s="381"/>
      <c r="B265" s="126"/>
      <c r="L265" s="126"/>
      <c r="V265" s="126"/>
      <c r="AF265" s="126"/>
      <c r="AP265" s="126"/>
      <c r="AZ265" s="126"/>
      <c r="BA265" s="126"/>
      <c r="BJ265" s="126"/>
      <c r="BT265" s="126"/>
      <c r="CD265" s="126"/>
      <c r="CN265" s="126"/>
      <c r="CX265" s="126"/>
      <c r="DH265" s="126"/>
      <c r="DR265" s="126"/>
      <c r="EB265" s="126"/>
      <c r="EL265" s="126"/>
      <c r="EV265" s="126"/>
      <c r="FF265" s="126"/>
      <c r="FP265" s="126"/>
      <c r="FZ265" s="126"/>
      <c r="GJ265" s="126"/>
      <c r="GT265" s="126"/>
      <c r="HD265" s="126"/>
      <c r="HN265" s="126"/>
      <c r="HX265" s="126"/>
    </row>
    <row xmlns:x14ac="http://schemas.microsoft.com/office/spreadsheetml/2009/9/ac" r="266" s="3" customFormat="true" x14ac:dyDescent="0.25">
      <c r="A266" s="381"/>
      <c r="B266" s="126"/>
      <c r="L266" s="126"/>
      <c r="V266" s="126"/>
      <c r="AF266" s="126"/>
      <c r="AP266" s="126"/>
      <c r="AZ266" s="126"/>
      <c r="BA266" s="126"/>
      <c r="BJ266" s="126"/>
      <c r="BT266" s="126"/>
      <c r="CD266" s="126"/>
      <c r="CN266" s="126"/>
      <c r="CX266" s="126"/>
      <c r="DH266" s="126"/>
      <c r="DR266" s="126"/>
      <c r="EB266" s="126"/>
      <c r="EL266" s="126"/>
      <c r="EV266" s="126"/>
      <c r="FF266" s="126"/>
      <c r="FP266" s="126"/>
      <c r="FZ266" s="126"/>
      <c r="GJ266" s="126"/>
      <c r="GT266" s="126"/>
      <c r="HD266" s="126"/>
      <c r="HN266" s="126"/>
      <c r="HX266" s="126"/>
    </row>
    <row xmlns:x14ac="http://schemas.microsoft.com/office/spreadsheetml/2009/9/ac" r="267" s="3" customFormat="true" x14ac:dyDescent="0.25">
      <c r="A267" s="381"/>
      <c r="B267" s="126"/>
      <c r="L267" s="126"/>
      <c r="V267" s="126"/>
      <c r="AF267" s="126"/>
      <c r="AP267" s="126"/>
      <c r="AZ267" s="126"/>
      <c r="BA267" s="126"/>
      <c r="BJ267" s="126"/>
      <c r="BT267" s="126"/>
      <c r="CD267" s="126"/>
      <c r="CN267" s="126"/>
      <c r="CX267" s="126"/>
      <c r="DH267" s="126"/>
      <c r="DR267" s="126"/>
      <c r="EB267" s="126"/>
      <c r="EL267" s="126"/>
      <c r="EV267" s="126"/>
      <c r="FF267" s="126"/>
      <c r="FP267" s="126"/>
      <c r="FZ267" s="126"/>
      <c r="GJ267" s="126"/>
      <c r="GT267" s="126"/>
      <c r="HD267" s="126"/>
      <c r="HN267" s="126"/>
      <c r="HX267" s="126"/>
    </row>
    <row xmlns:x14ac="http://schemas.microsoft.com/office/spreadsheetml/2009/9/ac" r="268" s="3" customFormat="true" x14ac:dyDescent="0.25">
      <c r="A268" s="381"/>
      <c r="B268" s="126"/>
      <c r="L268" s="126"/>
      <c r="V268" s="126"/>
      <c r="AF268" s="126"/>
      <c r="AP268" s="126"/>
      <c r="AZ268" s="126"/>
      <c r="BA268" s="126"/>
      <c r="BJ268" s="126"/>
      <c r="BT268" s="126"/>
      <c r="CD268" s="126"/>
      <c r="CN268" s="126"/>
      <c r="CX268" s="126"/>
      <c r="DH268" s="126"/>
      <c r="DR268" s="126"/>
      <c r="EB268" s="126"/>
      <c r="EL268" s="126"/>
      <c r="EV268" s="126"/>
      <c r="FF268" s="126"/>
      <c r="FP268" s="126"/>
      <c r="FZ268" s="126"/>
      <c r="GJ268" s="126"/>
      <c r="GT268" s="126"/>
      <c r="HD268" s="126"/>
      <c r="HN268" s="126"/>
      <c r="HX268" s="126"/>
    </row>
    <row xmlns:x14ac="http://schemas.microsoft.com/office/spreadsheetml/2009/9/ac" r="269" s="3" customFormat="true" x14ac:dyDescent="0.25">
      <c r="A269" s="381"/>
      <c r="B269" s="126"/>
      <c r="L269" s="126"/>
      <c r="V269" s="126"/>
      <c r="AF269" s="126"/>
      <c r="AP269" s="126"/>
      <c r="AZ269" s="126"/>
      <c r="BA269" s="126"/>
      <c r="BJ269" s="126"/>
      <c r="BT269" s="126"/>
      <c r="CD269" s="126"/>
      <c r="CN269" s="126"/>
      <c r="CX269" s="126"/>
      <c r="DH269" s="126"/>
      <c r="DR269" s="126"/>
      <c r="EB269" s="126"/>
      <c r="EL269" s="126"/>
      <c r="EV269" s="126"/>
      <c r="FF269" s="126"/>
      <c r="FP269" s="126"/>
      <c r="FZ269" s="126"/>
      <c r="GJ269" s="126"/>
      <c r="GT269" s="126"/>
      <c r="HD269" s="126"/>
      <c r="HN269" s="126"/>
      <c r="HX269" s="126"/>
    </row>
    <row xmlns:x14ac="http://schemas.microsoft.com/office/spreadsheetml/2009/9/ac" r="270" s="3" customFormat="true" x14ac:dyDescent="0.25">
      <c r="A270" s="381"/>
      <c r="B270" s="126"/>
      <c r="L270" s="126"/>
      <c r="V270" s="126"/>
      <c r="AF270" s="126"/>
      <c r="AP270" s="126"/>
      <c r="AZ270" s="126"/>
      <c r="BA270" s="126"/>
      <c r="BJ270" s="126"/>
      <c r="BT270" s="126"/>
      <c r="CD270" s="126"/>
      <c r="CN270" s="126"/>
      <c r="CX270" s="126"/>
      <c r="DH270" s="126"/>
      <c r="DR270" s="126"/>
      <c r="EB270" s="126"/>
      <c r="EL270" s="126"/>
      <c r="EV270" s="126"/>
      <c r="FF270" s="126"/>
      <c r="FP270" s="126"/>
      <c r="FZ270" s="126"/>
      <c r="GJ270" s="126"/>
      <c r="GT270" s="126"/>
      <c r="HD270" s="126"/>
      <c r="HN270" s="126"/>
      <c r="HX270" s="126"/>
    </row>
    <row xmlns:x14ac="http://schemas.microsoft.com/office/spreadsheetml/2009/9/ac" r="271" s="3" customFormat="true" x14ac:dyDescent="0.25">
      <c r="A271" s="381"/>
      <c r="B271" s="126"/>
      <c r="L271" s="126"/>
      <c r="V271" s="126"/>
      <c r="AF271" s="126"/>
      <c r="AP271" s="126"/>
      <c r="AZ271" s="126"/>
      <c r="BA271" s="126"/>
      <c r="BJ271" s="126"/>
      <c r="BT271" s="126"/>
      <c r="CD271" s="126"/>
      <c r="CN271" s="126"/>
      <c r="CX271" s="126"/>
      <c r="DH271" s="126"/>
      <c r="DR271" s="126"/>
      <c r="EB271" s="126"/>
      <c r="EL271" s="126"/>
      <c r="EV271" s="126"/>
      <c r="FF271" s="126"/>
      <c r="FP271" s="126"/>
      <c r="FZ271" s="126"/>
      <c r="GJ271" s="126"/>
      <c r="GT271" s="126"/>
      <c r="HD271" s="126"/>
      <c r="HN271" s="126"/>
      <c r="HX271" s="126"/>
    </row>
    <row xmlns:x14ac="http://schemas.microsoft.com/office/spreadsheetml/2009/9/ac" r="272" s="3" customFormat="true" x14ac:dyDescent="0.25">
      <c r="A272" s="381"/>
      <c r="B272" s="126"/>
      <c r="L272" s="126"/>
      <c r="V272" s="126"/>
      <c r="AF272" s="126"/>
      <c r="AP272" s="126"/>
      <c r="AZ272" s="126"/>
      <c r="BA272" s="126"/>
      <c r="BJ272" s="126"/>
      <c r="BT272" s="126"/>
      <c r="CD272" s="126"/>
      <c r="CN272" s="126"/>
      <c r="CX272" s="126"/>
      <c r="DH272" s="126"/>
      <c r="DR272" s="126"/>
      <c r="EB272" s="126"/>
      <c r="EL272" s="126"/>
      <c r="EV272" s="126"/>
      <c r="FF272" s="126"/>
      <c r="FP272" s="126"/>
      <c r="FZ272" s="126"/>
      <c r="GJ272" s="126"/>
      <c r="GT272" s="126"/>
      <c r="HD272" s="126"/>
      <c r="HN272" s="126"/>
      <c r="HX272" s="126"/>
    </row>
    <row xmlns:x14ac="http://schemas.microsoft.com/office/spreadsheetml/2009/9/ac" r="273" s="3" customFormat="true" x14ac:dyDescent="0.25">
      <c r="A273" s="381"/>
      <c r="B273" s="126"/>
      <c r="L273" s="126"/>
      <c r="V273" s="126"/>
      <c r="AF273" s="126"/>
      <c r="AP273" s="126"/>
      <c r="AZ273" s="126"/>
      <c r="BA273" s="126"/>
      <c r="BJ273" s="126"/>
      <c r="BT273" s="126"/>
      <c r="CD273" s="126"/>
      <c r="CN273" s="126"/>
      <c r="CX273" s="126"/>
      <c r="DH273" s="126"/>
      <c r="DR273" s="126"/>
      <c r="EB273" s="126"/>
      <c r="EL273" s="126"/>
      <c r="EV273" s="126"/>
      <c r="FF273" s="126"/>
      <c r="FP273" s="126"/>
      <c r="FZ273" s="126"/>
      <c r="GJ273" s="126"/>
      <c r="GT273" s="126"/>
      <c r="HD273" s="126"/>
      <c r="HN273" s="126"/>
      <c r="HX273" s="126"/>
    </row>
    <row xmlns:x14ac="http://schemas.microsoft.com/office/spreadsheetml/2009/9/ac" r="274" s="3" customFormat="true" x14ac:dyDescent="0.25">
      <c r="A274" s="381"/>
      <c r="B274" s="126"/>
      <c r="L274" s="126"/>
      <c r="V274" s="126"/>
      <c r="AF274" s="126"/>
      <c r="AP274" s="126"/>
      <c r="AZ274" s="126"/>
      <c r="BA274" s="126"/>
      <c r="BJ274" s="126"/>
      <c r="BT274" s="126"/>
      <c r="CD274" s="126"/>
      <c r="CN274" s="126"/>
      <c r="CX274" s="126"/>
      <c r="DH274" s="126"/>
      <c r="DR274" s="126"/>
      <c r="EB274" s="126"/>
      <c r="EL274" s="126"/>
      <c r="EV274" s="126"/>
      <c r="FF274" s="126"/>
      <c r="FP274" s="126"/>
      <c r="FZ274" s="126"/>
      <c r="GJ274" s="126"/>
      <c r="GT274" s="126"/>
      <c r="HD274" s="126"/>
      <c r="HN274" s="126"/>
      <c r="HX274" s="126"/>
    </row>
    <row xmlns:x14ac="http://schemas.microsoft.com/office/spreadsheetml/2009/9/ac" r="275" s="3" customFormat="true" x14ac:dyDescent="0.25">
      <c r="A275" s="381"/>
      <c r="B275" s="126"/>
      <c r="L275" s="126"/>
      <c r="V275" s="126"/>
      <c r="AF275" s="126"/>
      <c r="AP275" s="126"/>
      <c r="AZ275" s="126"/>
      <c r="BA275" s="126"/>
      <c r="BJ275" s="126"/>
      <c r="BT275" s="126"/>
      <c r="CD275" s="126"/>
      <c r="CN275" s="126"/>
      <c r="CX275" s="126"/>
      <c r="DH275" s="126"/>
      <c r="DR275" s="126"/>
      <c r="EB275" s="126"/>
      <c r="EL275" s="126"/>
      <c r="EV275" s="126"/>
      <c r="FF275" s="126"/>
      <c r="FP275" s="126"/>
      <c r="FZ275" s="126"/>
      <c r="GJ275" s="126"/>
      <c r="GT275" s="126"/>
      <c r="HD275" s="126"/>
      <c r="HN275" s="126"/>
      <c r="HX275" s="126"/>
    </row>
    <row xmlns:x14ac="http://schemas.microsoft.com/office/spreadsheetml/2009/9/ac" r="276" s="3" customFormat="true" x14ac:dyDescent="0.25">
      <c r="A276" s="381"/>
      <c r="B276" s="126"/>
      <c r="L276" s="126"/>
      <c r="V276" s="126"/>
      <c r="AF276" s="126"/>
      <c r="AP276" s="126"/>
      <c r="AZ276" s="126"/>
      <c r="BA276" s="126"/>
      <c r="BJ276" s="126"/>
      <c r="BT276" s="126"/>
      <c r="CD276" s="126"/>
      <c r="CN276" s="126"/>
      <c r="CX276" s="126"/>
      <c r="DH276" s="126"/>
      <c r="DR276" s="126"/>
      <c r="EB276" s="126"/>
      <c r="EL276" s="126"/>
      <c r="EV276" s="126"/>
      <c r="FF276" s="126"/>
      <c r="FP276" s="126"/>
      <c r="FZ276" s="126"/>
      <c r="GJ276" s="126"/>
      <c r="GT276" s="126"/>
      <c r="HD276" s="126"/>
      <c r="HN276" s="126"/>
      <c r="HX276" s="126"/>
    </row>
    <row xmlns:x14ac="http://schemas.microsoft.com/office/spreadsheetml/2009/9/ac" r="277" s="3" customFormat="true" x14ac:dyDescent="0.25">
      <c r="A277" s="381"/>
      <c r="B277" s="126"/>
      <c r="L277" s="126"/>
      <c r="V277" s="126"/>
      <c r="AF277" s="126"/>
      <c r="AP277" s="126"/>
      <c r="AZ277" s="126"/>
      <c r="BA277" s="126"/>
      <c r="BJ277" s="126"/>
      <c r="BT277" s="126"/>
      <c r="CD277" s="126"/>
      <c r="CN277" s="126"/>
      <c r="CX277" s="126"/>
      <c r="DH277" s="126"/>
      <c r="DR277" s="126"/>
      <c r="EB277" s="126"/>
      <c r="EL277" s="126"/>
      <c r="EV277" s="126"/>
      <c r="FF277" s="126"/>
      <c r="FP277" s="126"/>
      <c r="FZ277" s="126"/>
      <c r="GJ277" s="126"/>
      <c r="GT277" s="126"/>
      <c r="HD277" s="126"/>
      <c r="HN277" s="126"/>
      <c r="HX277" s="126"/>
    </row>
    <row xmlns:x14ac="http://schemas.microsoft.com/office/spreadsheetml/2009/9/ac" r="278" s="3" customFormat="true" x14ac:dyDescent="0.25">
      <c r="A278" s="381"/>
      <c r="B278" s="126"/>
      <c r="L278" s="126"/>
      <c r="V278" s="126"/>
      <c r="AF278" s="126"/>
      <c r="AP278" s="126"/>
      <c r="AZ278" s="126"/>
      <c r="BA278" s="126"/>
      <c r="BJ278" s="126"/>
      <c r="BT278" s="126"/>
      <c r="CD278" s="126"/>
      <c r="CN278" s="126"/>
      <c r="CX278" s="126"/>
      <c r="DH278" s="126"/>
      <c r="DR278" s="126"/>
      <c r="EB278" s="126"/>
      <c r="EL278" s="126"/>
      <c r="EV278" s="126"/>
      <c r="FF278" s="126"/>
      <c r="FP278" s="126"/>
      <c r="FZ278" s="126"/>
      <c r="GJ278" s="126"/>
      <c r="GT278" s="126"/>
      <c r="HD278" s="126"/>
      <c r="HN278" s="126"/>
      <c r="HX278" s="126"/>
    </row>
    <row xmlns:x14ac="http://schemas.microsoft.com/office/spreadsheetml/2009/9/ac" r="279" s="3" customFormat="true" x14ac:dyDescent="0.25">
      <c r="A279" s="381"/>
      <c r="B279" s="126"/>
      <c r="L279" s="126"/>
      <c r="V279" s="126"/>
      <c r="AF279" s="126"/>
      <c r="AP279" s="126"/>
      <c r="AZ279" s="126"/>
      <c r="BA279" s="126"/>
      <c r="BJ279" s="126"/>
      <c r="BT279" s="126"/>
      <c r="CD279" s="126"/>
      <c r="CN279" s="126"/>
      <c r="CX279" s="126"/>
      <c r="DH279" s="126"/>
      <c r="DR279" s="126"/>
      <c r="EB279" s="126"/>
      <c r="EL279" s="126"/>
      <c r="EV279" s="126"/>
      <c r="FF279" s="126"/>
      <c r="FP279" s="126"/>
      <c r="FZ279" s="126"/>
      <c r="GJ279" s="126"/>
      <c r="GT279" s="126"/>
      <c r="HD279" s="126"/>
      <c r="HN279" s="126"/>
      <c r="HX279" s="126"/>
    </row>
    <row xmlns:x14ac="http://schemas.microsoft.com/office/spreadsheetml/2009/9/ac" r="280" s="3" customFormat="true" x14ac:dyDescent="0.25">
      <c r="A280" s="381"/>
      <c r="B280" s="126"/>
      <c r="L280" s="126"/>
      <c r="V280" s="126"/>
      <c r="AF280" s="126"/>
      <c r="AP280" s="126"/>
      <c r="AZ280" s="126"/>
      <c r="BA280" s="126"/>
      <c r="BJ280" s="126"/>
      <c r="BT280" s="126"/>
      <c r="CD280" s="126"/>
      <c r="CN280" s="126"/>
      <c r="CX280" s="126"/>
      <c r="DH280" s="126"/>
      <c r="DR280" s="126"/>
      <c r="EB280" s="126"/>
      <c r="EL280" s="126"/>
      <c r="EV280" s="126"/>
      <c r="FF280" s="126"/>
      <c r="FP280" s="126"/>
      <c r="FZ280" s="126"/>
      <c r="GJ280" s="126"/>
      <c r="GT280" s="126"/>
      <c r="HD280" s="126"/>
      <c r="HN280" s="126"/>
      <c r="HX280" s="126"/>
    </row>
    <row xmlns:x14ac="http://schemas.microsoft.com/office/spreadsheetml/2009/9/ac" r="281" s="3" customFormat="true" x14ac:dyDescent="0.25">
      <c r="A281" s="381"/>
      <c r="B281" s="126"/>
      <c r="L281" s="126"/>
      <c r="V281" s="126"/>
      <c r="AF281" s="126"/>
      <c r="AP281" s="126"/>
      <c r="AZ281" s="126"/>
      <c r="BA281" s="126"/>
      <c r="BJ281" s="126"/>
      <c r="BT281" s="126"/>
      <c r="CD281" s="126"/>
      <c r="CN281" s="126"/>
      <c r="CX281" s="126"/>
      <c r="DH281" s="126"/>
      <c r="DR281" s="126"/>
      <c r="EB281" s="126"/>
      <c r="EL281" s="126"/>
      <c r="EV281" s="126"/>
      <c r="FF281" s="126"/>
      <c r="FP281" s="126"/>
      <c r="FZ281" s="126"/>
      <c r="GJ281" s="126"/>
      <c r="GT281" s="126"/>
      <c r="HD281" s="126"/>
      <c r="HN281" s="126"/>
      <c r="HX281" s="126"/>
    </row>
    <row xmlns:x14ac="http://schemas.microsoft.com/office/spreadsheetml/2009/9/ac" r="282" s="3" customFormat="true" x14ac:dyDescent="0.25">
      <c r="A282" s="381"/>
      <c r="B282" s="126"/>
      <c r="L282" s="126"/>
      <c r="V282" s="126"/>
      <c r="AF282" s="126"/>
      <c r="AP282" s="126"/>
      <c r="AZ282" s="126"/>
      <c r="BA282" s="126"/>
      <c r="BJ282" s="126"/>
      <c r="BT282" s="126"/>
      <c r="CD282" s="126"/>
      <c r="CN282" s="126"/>
      <c r="CX282" s="126"/>
      <c r="DH282" s="126"/>
      <c r="DR282" s="126"/>
      <c r="EB282" s="126"/>
      <c r="EL282" s="126"/>
      <c r="EV282" s="126"/>
      <c r="FF282" s="126"/>
      <c r="FP282" s="126"/>
      <c r="FZ282" s="126"/>
      <c r="GJ282" s="126"/>
      <c r="GT282" s="126"/>
      <c r="HD282" s="126"/>
      <c r="HN282" s="126"/>
      <c r="HX282" s="126"/>
    </row>
    <row xmlns:x14ac="http://schemas.microsoft.com/office/spreadsheetml/2009/9/ac" r="283" s="3" customFormat="true" x14ac:dyDescent="0.25">
      <c r="A283" s="381"/>
      <c r="B283" s="126"/>
      <c r="L283" s="126"/>
      <c r="V283" s="126"/>
      <c r="AF283" s="126"/>
      <c r="AP283" s="126"/>
      <c r="AZ283" s="126"/>
      <c r="BA283" s="126"/>
      <c r="BJ283" s="126"/>
      <c r="BT283" s="126"/>
      <c r="CD283" s="126"/>
      <c r="CN283" s="126"/>
      <c r="CX283" s="126"/>
      <c r="DH283" s="126"/>
      <c r="DR283" s="126"/>
      <c r="EB283" s="126"/>
      <c r="EL283" s="126"/>
      <c r="EV283" s="126"/>
      <c r="FF283" s="126"/>
      <c r="FP283" s="126"/>
      <c r="FZ283" s="126"/>
      <c r="GJ283" s="126"/>
      <c r="GT283" s="126"/>
      <c r="HD283" s="126"/>
      <c r="HN283" s="126"/>
      <c r="HX283" s="126"/>
    </row>
    <row xmlns:x14ac="http://schemas.microsoft.com/office/spreadsheetml/2009/9/ac" r="284" s="3" customFormat="true" x14ac:dyDescent="0.25">
      <c r="A284" s="381"/>
      <c r="B284" s="126"/>
      <c r="L284" s="126"/>
      <c r="V284" s="126"/>
      <c r="AF284" s="126"/>
      <c r="AP284" s="126"/>
      <c r="AZ284" s="126"/>
      <c r="BA284" s="126"/>
      <c r="BJ284" s="126"/>
      <c r="BT284" s="126"/>
      <c r="CD284" s="126"/>
      <c r="CN284" s="126"/>
      <c r="CX284" s="126"/>
      <c r="DH284" s="126"/>
      <c r="DR284" s="126"/>
      <c r="EB284" s="126"/>
      <c r="EL284" s="126"/>
      <c r="EV284" s="126"/>
      <c r="FF284" s="126"/>
      <c r="FP284" s="126"/>
      <c r="FZ284" s="126"/>
      <c r="GJ284" s="126"/>
      <c r="GT284" s="126"/>
      <c r="HD284" s="126"/>
      <c r="HN284" s="126"/>
      <c r="HX284" s="126"/>
    </row>
    <row xmlns:x14ac="http://schemas.microsoft.com/office/spreadsheetml/2009/9/ac" r="285" s="3" customFormat="true" x14ac:dyDescent="0.25">
      <c r="A285" s="381"/>
      <c r="B285" s="126"/>
      <c r="L285" s="126"/>
      <c r="V285" s="126"/>
      <c r="AF285" s="126"/>
      <c r="AP285" s="126"/>
      <c r="AZ285" s="126"/>
      <c r="BA285" s="126"/>
      <c r="BJ285" s="126"/>
      <c r="BT285" s="126"/>
      <c r="CD285" s="126"/>
      <c r="CN285" s="126"/>
      <c r="CX285" s="126"/>
      <c r="DH285" s="126"/>
      <c r="DR285" s="126"/>
      <c r="EB285" s="126"/>
      <c r="EL285" s="126"/>
      <c r="EV285" s="126"/>
      <c r="FF285" s="126"/>
      <c r="FP285" s="126"/>
      <c r="FZ285" s="126"/>
      <c r="GJ285" s="126"/>
      <c r="GT285" s="126"/>
      <c r="HD285" s="126"/>
      <c r="HN285" s="126"/>
      <c r="HX285" s="126"/>
    </row>
    <row xmlns:x14ac="http://schemas.microsoft.com/office/spreadsheetml/2009/9/ac" r="286" s="3" customFormat="true" x14ac:dyDescent="0.25">
      <c r="A286" s="381"/>
      <c r="B286" s="126"/>
      <c r="L286" s="126"/>
      <c r="V286" s="126"/>
      <c r="AF286" s="126"/>
      <c r="AP286" s="126"/>
      <c r="AZ286" s="126"/>
      <c r="BA286" s="126"/>
      <c r="BJ286" s="126"/>
      <c r="BT286" s="126"/>
      <c r="CD286" s="126"/>
      <c r="CN286" s="126"/>
      <c r="CX286" s="126"/>
      <c r="DH286" s="126"/>
      <c r="DR286" s="126"/>
      <c r="EB286" s="126"/>
      <c r="EL286" s="126"/>
      <c r="EV286" s="126"/>
      <c r="FF286" s="126"/>
      <c r="FP286" s="126"/>
      <c r="FZ286" s="126"/>
      <c r="GJ286" s="126"/>
      <c r="GT286" s="126"/>
      <c r="HD286" s="126"/>
      <c r="HN286" s="126"/>
      <c r="HX286" s="126"/>
    </row>
    <row xmlns:x14ac="http://schemas.microsoft.com/office/spreadsheetml/2009/9/ac" r="287" s="3" customFormat="true" x14ac:dyDescent="0.25">
      <c r="A287" s="381"/>
      <c r="B287" s="126"/>
      <c r="L287" s="126"/>
      <c r="V287" s="126"/>
      <c r="AF287" s="126"/>
      <c r="AP287" s="126"/>
      <c r="AZ287" s="126"/>
      <c r="BA287" s="126"/>
      <c r="BJ287" s="126"/>
      <c r="BT287" s="126"/>
      <c r="CD287" s="126"/>
      <c r="CN287" s="126"/>
      <c r="CX287" s="126"/>
      <c r="DH287" s="126"/>
      <c r="DR287" s="126"/>
      <c r="EB287" s="126"/>
      <c r="EL287" s="126"/>
      <c r="EV287" s="126"/>
      <c r="FF287" s="126"/>
      <c r="FP287" s="126"/>
      <c r="FZ287" s="126"/>
      <c r="GJ287" s="126"/>
      <c r="GT287" s="126"/>
      <c r="HD287" s="126"/>
      <c r="HN287" s="126"/>
      <c r="HX287" s="126"/>
    </row>
    <row xmlns:x14ac="http://schemas.microsoft.com/office/spreadsheetml/2009/9/ac" r="288" s="3" customFormat="true" x14ac:dyDescent="0.25">
      <c r="A288" s="381"/>
      <c r="B288" s="126"/>
      <c r="L288" s="126"/>
      <c r="V288" s="126"/>
      <c r="AF288" s="126"/>
      <c r="AP288" s="126"/>
      <c r="AZ288" s="126"/>
      <c r="BA288" s="126"/>
      <c r="BJ288" s="126"/>
      <c r="BT288" s="126"/>
      <c r="CD288" s="126"/>
      <c r="CN288" s="126"/>
      <c r="CX288" s="126"/>
      <c r="DH288" s="126"/>
      <c r="DR288" s="126"/>
      <c r="EB288" s="126"/>
      <c r="EL288" s="126"/>
      <c r="EV288" s="126"/>
      <c r="FF288" s="126"/>
      <c r="FP288" s="126"/>
      <c r="FZ288" s="126"/>
      <c r="GJ288" s="126"/>
      <c r="GT288" s="126"/>
      <c r="HD288" s="126"/>
      <c r="HN288" s="126"/>
      <c r="HX288" s="126"/>
    </row>
    <row xmlns:x14ac="http://schemas.microsoft.com/office/spreadsheetml/2009/9/ac" r="289" s="3" customFormat="true" x14ac:dyDescent="0.25">
      <c r="A289" s="381"/>
      <c r="B289" s="126"/>
      <c r="L289" s="126"/>
      <c r="V289" s="126"/>
      <c r="AF289" s="126"/>
      <c r="AP289" s="126"/>
      <c r="AZ289" s="126"/>
      <c r="BA289" s="126"/>
      <c r="BJ289" s="126"/>
      <c r="BT289" s="126"/>
      <c r="CD289" s="126"/>
      <c r="CN289" s="126"/>
      <c r="CX289" s="126"/>
      <c r="DH289" s="126"/>
      <c r="DR289" s="126"/>
      <c r="EB289" s="126"/>
      <c r="EL289" s="126"/>
      <c r="EV289" s="126"/>
      <c r="FF289" s="126"/>
      <c r="FP289" s="126"/>
      <c r="FZ289" s="126"/>
      <c r="GJ289" s="126"/>
      <c r="GT289" s="126"/>
      <c r="HD289" s="126"/>
      <c r="HN289" s="126"/>
      <c r="HX289" s="126"/>
    </row>
    <row xmlns:x14ac="http://schemas.microsoft.com/office/spreadsheetml/2009/9/ac" r="290" s="3" customFormat="true" x14ac:dyDescent="0.25">
      <c r="A290" s="381"/>
      <c r="B290" s="126"/>
      <c r="L290" s="126"/>
      <c r="V290" s="126"/>
      <c r="AF290" s="126"/>
      <c r="AP290" s="126"/>
      <c r="AZ290" s="126"/>
      <c r="BA290" s="126"/>
      <c r="BJ290" s="126"/>
      <c r="BT290" s="126"/>
      <c r="CD290" s="126"/>
      <c r="CN290" s="126"/>
      <c r="CX290" s="126"/>
      <c r="DH290" s="126"/>
      <c r="DR290" s="126"/>
      <c r="EB290" s="126"/>
      <c r="EL290" s="126"/>
      <c r="EV290" s="126"/>
      <c r="FF290" s="126"/>
      <c r="FP290" s="126"/>
      <c r="FZ290" s="126"/>
      <c r="GJ290" s="126"/>
      <c r="GT290" s="126"/>
      <c r="HD290" s="126"/>
      <c r="HN290" s="126"/>
      <c r="HX290" s="126"/>
    </row>
    <row xmlns:x14ac="http://schemas.microsoft.com/office/spreadsheetml/2009/9/ac" r="291" s="3" customFormat="true" x14ac:dyDescent="0.25">
      <c r="A291" s="381"/>
      <c r="B291" s="126"/>
      <c r="L291" s="126"/>
      <c r="V291" s="126"/>
      <c r="AF291" s="126"/>
      <c r="AP291" s="126"/>
      <c r="AZ291" s="126"/>
      <c r="BA291" s="126"/>
      <c r="BJ291" s="126"/>
      <c r="BT291" s="126"/>
      <c r="CD291" s="126"/>
      <c r="CN291" s="126"/>
      <c r="CX291" s="126"/>
      <c r="DH291" s="126"/>
      <c r="DR291" s="126"/>
      <c r="EB291" s="126"/>
      <c r="EL291" s="126"/>
      <c r="EV291" s="126"/>
      <c r="FF291" s="126"/>
      <c r="FP291" s="126"/>
      <c r="FZ291" s="126"/>
      <c r="GJ291" s="126"/>
      <c r="GT291" s="126"/>
      <c r="HD291" s="126"/>
      <c r="HN291" s="126"/>
      <c r="HX291" s="126"/>
    </row>
    <row xmlns:x14ac="http://schemas.microsoft.com/office/spreadsheetml/2009/9/ac" r="292" s="3" customFormat="true" x14ac:dyDescent="0.25">
      <c r="A292" s="381"/>
      <c r="B292" s="126"/>
      <c r="L292" s="126"/>
      <c r="V292" s="126"/>
      <c r="AF292" s="126"/>
      <c r="AP292" s="126"/>
      <c r="AZ292" s="126"/>
      <c r="BA292" s="126"/>
      <c r="BJ292" s="126"/>
      <c r="BT292" s="126"/>
      <c r="CD292" s="126"/>
      <c r="CN292" s="126"/>
      <c r="CX292" s="126"/>
      <c r="DH292" s="126"/>
      <c r="DR292" s="126"/>
      <c r="EB292" s="126"/>
      <c r="EL292" s="126"/>
      <c r="EV292" s="126"/>
      <c r="FF292" s="126"/>
      <c r="FP292" s="126"/>
      <c r="FZ292" s="126"/>
      <c r="GJ292" s="126"/>
      <c r="GT292" s="126"/>
      <c r="HD292" s="126"/>
      <c r="HN292" s="126"/>
      <c r="HX292" s="126"/>
    </row>
    <row xmlns:x14ac="http://schemas.microsoft.com/office/spreadsheetml/2009/9/ac" r="293" s="3" customFormat="true" x14ac:dyDescent="0.25">
      <c r="A293" s="381"/>
      <c r="B293" s="126"/>
      <c r="L293" s="126"/>
      <c r="V293" s="126"/>
      <c r="AF293" s="126"/>
      <c r="AP293" s="126"/>
      <c r="AZ293" s="126"/>
      <c r="BA293" s="126"/>
      <c r="BJ293" s="126"/>
      <c r="BT293" s="126"/>
      <c r="CD293" s="126"/>
      <c r="CN293" s="126"/>
      <c r="CX293" s="126"/>
      <c r="DH293" s="126"/>
      <c r="DR293" s="126"/>
      <c r="EB293" s="126"/>
      <c r="EL293" s="126"/>
      <c r="EV293" s="126"/>
      <c r="FF293" s="126"/>
      <c r="FP293" s="126"/>
      <c r="FZ293" s="126"/>
      <c r="GJ293" s="126"/>
      <c r="GT293" s="126"/>
      <c r="HD293" s="126"/>
      <c r="HN293" s="126"/>
      <c r="HX293" s="126"/>
    </row>
    <row xmlns:x14ac="http://schemas.microsoft.com/office/spreadsheetml/2009/9/ac" r="294" s="3" customFormat="true" x14ac:dyDescent="0.25">
      <c r="A294" s="381"/>
      <c r="B294" s="126"/>
      <c r="L294" s="126"/>
      <c r="V294" s="126"/>
      <c r="AF294" s="126"/>
      <c r="AP294" s="126"/>
      <c r="AZ294" s="126"/>
      <c r="BA294" s="126"/>
      <c r="BJ294" s="126"/>
      <c r="BT294" s="126"/>
      <c r="CD294" s="126"/>
      <c r="CN294" s="126"/>
      <c r="CX294" s="126"/>
      <c r="DH294" s="126"/>
      <c r="DR294" s="126"/>
      <c r="EB294" s="126"/>
      <c r="EL294" s="126"/>
      <c r="EV294" s="126"/>
      <c r="FF294" s="126"/>
      <c r="FP294" s="126"/>
      <c r="FZ294" s="126"/>
      <c r="GJ294" s="126"/>
      <c r="GT294" s="126"/>
      <c r="HD294" s="126"/>
      <c r="HN294" s="126"/>
      <c r="HX294" s="126"/>
    </row>
    <row xmlns:x14ac="http://schemas.microsoft.com/office/spreadsheetml/2009/9/ac" r="295" s="3" customFormat="true" x14ac:dyDescent="0.25">
      <c r="A295" s="381"/>
      <c r="B295" s="126"/>
      <c r="L295" s="126"/>
      <c r="V295" s="126"/>
      <c r="AF295" s="126"/>
      <c r="AP295" s="126"/>
      <c r="AZ295" s="126"/>
      <c r="BA295" s="126"/>
      <c r="BJ295" s="126"/>
      <c r="BT295" s="126"/>
      <c r="CD295" s="126"/>
      <c r="CN295" s="126"/>
      <c r="CX295" s="126"/>
      <c r="DH295" s="126"/>
      <c r="DR295" s="126"/>
      <c r="EB295" s="126"/>
      <c r="EL295" s="126"/>
      <c r="EV295" s="126"/>
      <c r="FF295" s="126"/>
      <c r="FP295" s="126"/>
      <c r="FZ295" s="126"/>
      <c r="GJ295" s="126"/>
      <c r="GT295" s="126"/>
      <c r="HD295" s="126"/>
      <c r="HN295" s="126"/>
      <c r="HX295" s="126"/>
    </row>
    <row xmlns:x14ac="http://schemas.microsoft.com/office/spreadsheetml/2009/9/ac" r="296" s="3" customFormat="true" x14ac:dyDescent="0.25">
      <c r="A296" s="381"/>
      <c r="B296" s="126"/>
      <c r="L296" s="126"/>
      <c r="V296" s="126"/>
      <c r="AF296" s="126"/>
      <c r="AP296" s="126"/>
      <c r="AZ296" s="126"/>
      <c r="BA296" s="126"/>
      <c r="BJ296" s="126"/>
      <c r="BT296" s="126"/>
      <c r="CD296" s="126"/>
      <c r="CN296" s="126"/>
      <c r="CX296" s="126"/>
      <c r="DH296" s="126"/>
      <c r="DR296" s="126"/>
      <c r="EB296" s="126"/>
      <c r="EL296" s="126"/>
      <c r="EV296" s="126"/>
      <c r="FF296" s="126"/>
      <c r="FP296" s="126"/>
      <c r="FZ296" s="126"/>
      <c r="GJ296" s="126"/>
      <c r="GT296" s="126"/>
      <c r="HD296" s="126"/>
      <c r="HN296" s="126"/>
      <c r="HX296" s="126"/>
    </row>
    <row xmlns:x14ac="http://schemas.microsoft.com/office/spreadsheetml/2009/9/ac" r="297" s="3" customFormat="true" x14ac:dyDescent="0.25">
      <c r="A297" s="381"/>
      <c r="B297" s="126"/>
      <c r="L297" s="126"/>
      <c r="V297" s="126"/>
      <c r="AF297" s="126"/>
      <c r="AP297" s="126"/>
      <c r="AZ297" s="126"/>
      <c r="BA297" s="126"/>
      <c r="BJ297" s="126"/>
      <c r="BT297" s="126"/>
      <c r="CD297" s="126"/>
      <c r="CN297" s="126"/>
      <c r="CX297" s="126"/>
      <c r="DH297" s="126"/>
      <c r="DR297" s="126"/>
      <c r="EB297" s="126"/>
      <c r="EL297" s="126"/>
      <c r="EV297" s="126"/>
      <c r="FF297" s="126"/>
      <c r="FP297" s="126"/>
      <c r="FZ297" s="126"/>
      <c r="GJ297" s="126"/>
      <c r="GT297" s="126"/>
      <c r="HD297" s="126"/>
      <c r="HN297" s="126"/>
      <c r="HX297" s="126"/>
    </row>
    <row xmlns:x14ac="http://schemas.microsoft.com/office/spreadsheetml/2009/9/ac" r="298" s="3" customFormat="true" x14ac:dyDescent="0.25">
      <c r="A298" s="381"/>
      <c r="B298" s="126"/>
      <c r="L298" s="126"/>
      <c r="V298" s="126"/>
      <c r="AF298" s="126"/>
      <c r="AP298" s="126"/>
      <c r="AZ298" s="126"/>
      <c r="BA298" s="126"/>
      <c r="BJ298" s="126"/>
      <c r="BT298" s="126"/>
      <c r="CD298" s="126"/>
      <c r="CN298" s="126"/>
      <c r="CX298" s="126"/>
      <c r="DH298" s="126"/>
      <c r="DR298" s="126"/>
      <c r="EB298" s="126"/>
      <c r="EL298" s="126"/>
      <c r="EV298" s="126"/>
      <c r="FF298" s="126"/>
      <c r="FP298" s="126"/>
      <c r="FZ298" s="126"/>
      <c r="GJ298" s="126"/>
      <c r="GT298" s="126"/>
      <c r="HD298" s="126"/>
      <c r="HN298" s="126"/>
      <c r="HX298" s="126"/>
    </row>
    <row xmlns:x14ac="http://schemas.microsoft.com/office/spreadsheetml/2009/9/ac" r="299" s="3" customFormat="true" x14ac:dyDescent="0.25">
      <c r="A299" s="381"/>
      <c r="B299" s="126"/>
      <c r="L299" s="126"/>
      <c r="V299" s="126"/>
      <c r="AF299" s="126"/>
      <c r="AP299" s="126"/>
      <c r="AZ299" s="126"/>
      <c r="BA299" s="126"/>
      <c r="BJ299" s="126"/>
      <c r="BT299" s="126"/>
      <c r="CD299" s="126"/>
      <c r="CN299" s="126"/>
      <c r="CX299" s="126"/>
      <c r="DH299" s="126"/>
      <c r="DR299" s="126"/>
      <c r="EB299" s="126"/>
      <c r="EL299" s="126"/>
      <c r="EV299" s="126"/>
      <c r="FF299" s="126"/>
      <c r="FP299" s="126"/>
      <c r="FZ299" s="126"/>
      <c r="GJ299" s="126"/>
      <c r="GT299" s="126"/>
      <c r="HD299" s="126"/>
      <c r="HN299" s="126"/>
      <c r="HX299" s="126"/>
    </row>
    <row xmlns:x14ac="http://schemas.microsoft.com/office/spreadsheetml/2009/9/ac" r="300" s="3" customFormat="true" x14ac:dyDescent="0.25">
      <c r="A300" s="381"/>
      <c r="B300" s="126"/>
      <c r="L300" s="126"/>
      <c r="V300" s="126"/>
      <c r="AF300" s="126"/>
      <c r="AP300" s="126"/>
      <c r="AZ300" s="126"/>
      <c r="BA300" s="126"/>
      <c r="BJ300" s="126"/>
      <c r="BT300" s="126"/>
      <c r="CD300" s="126"/>
      <c r="CN300" s="126"/>
      <c r="CX300" s="126"/>
      <c r="DH300" s="126"/>
      <c r="DR300" s="126"/>
      <c r="EB300" s="126"/>
      <c r="EL300" s="126"/>
      <c r="EV300" s="126"/>
      <c r="FF300" s="126"/>
      <c r="FP300" s="126"/>
      <c r="FZ300" s="126"/>
      <c r="GJ300" s="126"/>
      <c r="GT300" s="126"/>
      <c r="HD300" s="126"/>
      <c r="HN300" s="126"/>
      <c r="HX300" s="126"/>
    </row>
    <row xmlns:x14ac="http://schemas.microsoft.com/office/spreadsheetml/2009/9/ac" r="301" s="3" customFormat="true" x14ac:dyDescent="0.25">
      <c r="A301" s="381"/>
      <c r="B301" s="126"/>
      <c r="L301" s="126"/>
      <c r="V301" s="126"/>
      <c r="AF301" s="126"/>
      <c r="AP301" s="126"/>
      <c r="AZ301" s="126"/>
      <c r="BA301" s="126"/>
      <c r="BJ301" s="126"/>
      <c r="BT301" s="126"/>
      <c r="CD301" s="126"/>
      <c r="CN301" s="126"/>
      <c r="CX301" s="126"/>
      <c r="DH301" s="126"/>
      <c r="DR301" s="126"/>
      <c r="EB301" s="126"/>
      <c r="EL301" s="126"/>
      <c r="EV301" s="126"/>
      <c r="FF301" s="126"/>
      <c r="FP301" s="126"/>
      <c r="FZ301" s="126"/>
      <c r="GJ301" s="126"/>
      <c r="GT301" s="126"/>
      <c r="HD301" s="126"/>
      <c r="HN301" s="126"/>
      <c r="HX301" s="126"/>
    </row>
    <row xmlns:x14ac="http://schemas.microsoft.com/office/spreadsheetml/2009/9/ac" r="302" s="3" customFormat="true" x14ac:dyDescent="0.25">
      <c r="A302" s="381"/>
      <c r="B302" s="126"/>
      <c r="L302" s="126"/>
      <c r="V302" s="126"/>
      <c r="AF302" s="126"/>
      <c r="AP302" s="126"/>
      <c r="AZ302" s="126"/>
      <c r="BA302" s="126"/>
      <c r="BJ302" s="126"/>
      <c r="BT302" s="126"/>
      <c r="CD302" s="126"/>
      <c r="CN302" s="126"/>
      <c r="CX302" s="126"/>
      <c r="DH302" s="126"/>
      <c r="DR302" s="126"/>
      <c r="EB302" s="126"/>
      <c r="EL302" s="126"/>
      <c r="EV302" s="126"/>
      <c r="FF302" s="126"/>
      <c r="FP302" s="126"/>
      <c r="FZ302" s="126"/>
      <c r="GJ302" s="126"/>
      <c r="GT302" s="126"/>
      <c r="HD302" s="126"/>
      <c r="HN302" s="126"/>
      <c r="HX302" s="126"/>
    </row>
    <row xmlns:x14ac="http://schemas.microsoft.com/office/spreadsheetml/2009/9/ac" r="303" s="3" customFormat="true" x14ac:dyDescent="0.25">
      <c r="A303" s="381"/>
      <c r="B303" s="126"/>
      <c r="L303" s="126"/>
      <c r="V303" s="126"/>
      <c r="AF303" s="126"/>
      <c r="AP303" s="126"/>
      <c r="AZ303" s="126"/>
      <c r="BA303" s="126"/>
      <c r="BJ303" s="126"/>
      <c r="BT303" s="126"/>
      <c r="CD303" s="126"/>
      <c r="CN303" s="126"/>
      <c r="CX303" s="126"/>
      <c r="DH303" s="126"/>
      <c r="DR303" s="126"/>
      <c r="EB303" s="126"/>
      <c r="EL303" s="126"/>
      <c r="EV303" s="126"/>
      <c r="FF303" s="126"/>
      <c r="FP303" s="126"/>
      <c r="FZ303" s="126"/>
      <c r="GJ303" s="126"/>
      <c r="GT303" s="126"/>
      <c r="HD303" s="126"/>
      <c r="HN303" s="126"/>
      <c r="HX303" s="126"/>
    </row>
    <row xmlns:x14ac="http://schemas.microsoft.com/office/spreadsheetml/2009/9/ac" r="304" s="3" customFormat="true" x14ac:dyDescent="0.25">
      <c r="A304" s="381"/>
      <c r="B304" s="126"/>
      <c r="L304" s="126"/>
      <c r="V304" s="126"/>
      <c r="AF304" s="126"/>
      <c r="AP304" s="126"/>
      <c r="AZ304" s="126"/>
      <c r="BA304" s="126"/>
      <c r="BJ304" s="126"/>
      <c r="BT304" s="126"/>
      <c r="CD304" s="126"/>
      <c r="CN304" s="126"/>
      <c r="CX304" s="126"/>
      <c r="DH304" s="126"/>
      <c r="DR304" s="126"/>
      <c r="EB304" s="126"/>
      <c r="EL304" s="126"/>
      <c r="EV304" s="126"/>
      <c r="FF304" s="126"/>
      <c r="FP304" s="126"/>
      <c r="FZ304" s="126"/>
      <c r="GJ304" s="126"/>
      <c r="GT304" s="126"/>
      <c r="HD304" s="126"/>
      <c r="HN304" s="126"/>
      <c r="HX304" s="126"/>
    </row>
    <row xmlns:x14ac="http://schemas.microsoft.com/office/spreadsheetml/2009/9/ac" r="305" s="3" customFormat="true" x14ac:dyDescent="0.25">
      <c r="A305" s="381"/>
      <c r="B305" s="126"/>
      <c r="L305" s="126"/>
      <c r="V305" s="126"/>
      <c r="AF305" s="126"/>
      <c r="AP305" s="126"/>
      <c r="AZ305" s="126"/>
      <c r="BA305" s="126"/>
      <c r="BJ305" s="126"/>
      <c r="BT305" s="126"/>
      <c r="CD305" s="126"/>
      <c r="CN305" s="126"/>
      <c r="CX305" s="126"/>
      <c r="DH305" s="126"/>
      <c r="DR305" s="126"/>
      <c r="EB305" s="126"/>
      <c r="EL305" s="126"/>
      <c r="EV305" s="126"/>
      <c r="FF305" s="126"/>
      <c r="FP305" s="126"/>
      <c r="FZ305" s="126"/>
      <c r="GJ305" s="126"/>
      <c r="GT305" s="126"/>
      <c r="HD305" s="126"/>
      <c r="HN305" s="126"/>
      <c r="HX305" s="126"/>
    </row>
    <row xmlns:x14ac="http://schemas.microsoft.com/office/spreadsheetml/2009/9/ac" r="306" s="3" customFormat="true" x14ac:dyDescent="0.25">
      <c r="A306" s="381"/>
      <c r="B306" s="126"/>
      <c r="L306" s="126"/>
      <c r="V306" s="126"/>
      <c r="AF306" s="126"/>
      <c r="AP306" s="126"/>
      <c r="AZ306" s="126"/>
      <c r="BA306" s="126"/>
      <c r="BJ306" s="126"/>
      <c r="BT306" s="126"/>
      <c r="CD306" s="126"/>
      <c r="CN306" s="126"/>
      <c r="CX306" s="126"/>
      <c r="DH306" s="126"/>
      <c r="DR306" s="126"/>
      <c r="EB306" s="126"/>
      <c r="EL306" s="126"/>
      <c r="EV306" s="126"/>
      <c r="FF306" s="126"/>
      <c r="FP306" s="126"/>
      <c r="FZ306" s="126"/>
      <c r="GJ306" s="126"/>
      <c r="GT306" s="126"/>
      <c r="HD306" s="126"/>
      <c r="HN306" s="126"/>
      <c r="HX306" s="126"/>
    </row>
    <row xmlns:x14ac="http://schemas.microsoft.com/office/spreadsheetml/2009/9/ac" r="307" s="3" customFormat="true" x14ac:dyDescent="0.25">
      <c r="A307" s="381"/>
      <c r="B307" s="126"/>
      <c r="L307" s="126"/>
      <c r="V307" s="126"/>
      <c r="AF307" s="126"/>
      <c r="AP307" s="126"/>
      <c r="AZ307" s="126"/>
      <c r="BA307" s="126"/>
      <c r="BJ307" s="126"/>
      <c r="BT307" s="126"/>
      <c r="CD307" s="126"/>
      <c r="CN307" s="126"/>
      <c r="CX307" s="126"/>
      <c r="DH307" s="126"/>
      <c r="DR307" s="126"/>
      <c r="EB307" s="126"/>
      <c r="EL307" s="126"/>
      <c r="EV307" s="126"/>
      <c r="FF307" s="126"/>
      <c r="FP307" s="126"/>
      <c r="FZ307" s="126"/>
      <c r="GJ307" s="126"/>
      <c r="GT307" s="126"/>
      <c r="HD307" s="126"/>
      <c r="HN307" s="126"/>
      <c r="HX307" s="126"/>
    </row>
    <row xmlns:x14ac="http://schemas.microsoft.com/office/spreadsheetml/2009/9/ac" r="308" s="3" customFormat="true" x14ac:dyDescent="0.25">
      <c r="A308" s="381"/>
      <c r="B308" s="126"/>
      <c r="L308" s="126"/>
      <c r="V308" s="126"/>
      <c r="AF308" s="126"/>
      <c r="AP308" s="126"/>
      <c r="AZ308" s="126"/>
      <c r="BA308" s="126"/>
      <c r="BJ308" s="126"/>
      <c r="BT308" s="126"/>
      <c r="CD308" s="126"/>
      <c r="CN308" s="126"/>
      <c r="CX308" s="126"/>
      <c r="DH308" s="126"/>
      <c r="DR308" s="126"/>
      <c r="EB308" s="126"/>
      <c r="EL308" s="126"/>
      <c r="EV308" s="126"/>
      <c r="FF308" s="126"/>
      <c r="FP308" s="126"/>
      <c r="FZ308" s="126"/>
      <c r="GJ308" s="126"/>
      <c r="GT308" s="126"/>
      <c r="HD308" s="126"/>
      <c r="HN308" s="126"/>
      <c r="HX308" s="126"/>
    </row>
    <row xmlns:x14ac="http://schemas.microsoft.com/office/spreadsheetml/2009/9/ac" r="309" s="3" customFormat="true" x14ac:dyDescent="0.25">
      <c r="A309" s="381"/>
      <c r="B309" s="126"/>
      <c r="L309" s="126"/>
      <c r="V309" s="126"/>
      <c r="AF309" s="126"/>
      <c r="AP309" s="126"/>
      <c r="AZ309" s="126"/>
      <c r="BA309" s="126"/>
      <c r="BJ309" s="126"/>
      <c r="BT309" s="126"/>
      <c r="CD309" s="126"/>
      <c r="CN309" s="126"/>
      <c r="CX309" s="126"/>
      <c r="DH309" s="126"/>
      <c r="DR309" s="126"/>
      <c r="EB309" s="126"/>
      <c r="EL309" s="126"/>
      <c r="EV309" s="126"/>
      <c r="FF309" s="126"/>
      <c r="FP309" s="126"/>
      <c r="FZ309" s="126"/>
      <c r="GJ309" s="126"/>
      <c r="GT309" s="126"/>
      <c r="HD309" s="126"/>
      <c r="HN309" s="126"/>
      <c r="HX309" s="126"/>
    </row>
    <row xmlns:x14ac="http://schemas.microsoft.com/office/spreadsheetml/2009/9/ac" r="310" s="3" customFormat="true" x14ac:dyDescent="0.25">
      <c r="A310" s="381"/>
      <c r="B310" s="126"/>
      <c r="L310" s="126"/>
      <c r="V310" s="126"/>
      <c r="AF310" s="126"/>
      <c r="AP310" s="126"/>
      <c r="AZ310" s="126"/>
      <c r="BA310" s="126"/>
      <c r="BJ310" s="126"/>
      <c r="BT310" s="126"/>
      <c r="CD310" s="126"/>
      <c r="CN310" s="126"/>
      <c r="CX310" s="126"/>
      <c r="DH310" s="126"/>
      <c r="DR310" s="126"/>
      <c r="EB310" s="126"/>
      <c r="EL310" s="126"/>
      <c r="EV310" s="126"/>
      <c r="FF310" s="126"/>
      <c r="FP310" s="126"/>
      <c r="FZ310" s="126"/>
      <c r="GJ310" s="126"/>
      <c r="GT310" s="126"/>
      <c r="HD310" s="126"/>
      <c r="HN310" s="126"/>
      <c r="HX310" s="126"/>
    </row>
    <row xmlns:x14ac="http://schemas.microsoft.com/office/spreadsheetml/2009/9/ac" r="311" s="3" customFormat="true" x14ac:dyDescent="0.25">
      <c r="A311" s="381"/>
      <c r="B311" s="126"/>
      <c r="L311" s="126"/>
      <c r="V311" s="126"/>
      <c r="AF311" s="126"/>
      <c r="AP311" s="126"/>
      <c r="AZ311" s="126"/>
      <c r="BA311" s="126"/>
      <c r="BJ311" s="126"/>
      <c r="BT311" s="126"/>
      <c r="CD311" s="126"/>
      <c r="CN311" s="126"/>
      <c r="CX311" s="126"/>
      <c r="DH311" s="126"/>
      <c r="DR311" s="126"/>
      <c r="EB311" s="126"/>
      <c r="EL311" s="126"/>
      <c r="EV311" s="126"/>
      <c r="FF311" s="126"/>
      <c r="FP311" s="126"/>
      <c r="FZ311" s="126"/>
      <c r="GJ311" s="126"/>
      <c r="GT311" s="126"/>
      <c r="HD311" s="126"/>
      <c r="HN311" s="126"/>
      <c r="HX311" s="126"/>
    </row>
    <row xmlns:x14ac="http://schemas.microsoft.com/office/spreadsheetml/2009/9/ac" r="312" s="3" customFormat="true" x14ac:dyDescent="0.25">
      <c r="A312" s="381"/>
      <c r="B312" s="126"/>
      <c r="L312" s="126"/>
      <c r="V312" s="126"/>
      <c r="AF312" s="126"/>
      <c r="AP312" s="126"/>
      <c r="AZ312" s="126"/>
      <c r="BA312" s="126"/>
      <c r="BJ312" s="126"/>
      <c r="BT312" s="126"/>
      <c r="CD312" s="126"/>
      <c r="CN312" s="126"/>
      <c r="CX312" s="126"/>
      <c r="DH312" s="126"/>
      <c r="DR312" s="126"/>
      <c r="EB312" s="126"/>
      <c r="EL312" s="126"/>
      <c r="EV312" s="126"/>
      <c r="FF312" s="126"/>
      <c r="FP312" s="126"/>
      <c r="FZ312" s="126"/>
      <c r="GJ312" s="126"/>
      <c r="GT312" s="126"/>
      <c r="HD312" s="126"/>
      <c r="HN312" s="126"/>
      <c r="HX312" s="126"/>
    </row>
    <row xmlns:x14ac="http://schemas.microsoft.com/office/spreadsheetml/2009/9/ac" r="313" s="3" customFormat="true" x14ac:dyDescent="0.25">
      <c r="A313" s="381"/>
      <c r="B313" s="126"/>
      <c r="L313" s="126"/>
      <c r="V313" s="126"/>
      <c r="AF313" s="126"/>
      <c r="AP313" s="126"/>
      <c r="AZ313" s="126"/>
      <c r="BA313" s="126"/>
      <c r="BJ313" s="126"/>
      <c r="BT313" s="126"/>
      <c r="CD313" s="126"/>
      <c r="CN313" s="126"/>
      <c r="CX313" s="126"/>
      <c r="DH313" s="126"/>
      <c r="DR313" s="126"/>
      <c r="EB313" s="126"/>
      <c r="EL313" s="126"/>
      <c r="EV313" s="126"/>
      <c r="FF313" s="126"/>
      <c r="FP313" s="126"/>
      <c r="FZ313" s="126"/>
      <c r="GJ313" s="126"/>
      <c r="GT313" s="126"/>
      <c r="HD313" s="126"/>
      <c r="HN313" s="126"/>
      <c r="HX313" s="126"/>
    </row>
    <row xmlns:x14ac="http://schemas.microsoft.com/office/spreadsheetml/2009/9/ac" r="314" s="3" customFormat="true" x14ac:dyDescent="0.25">
      <c r="A314" s="381"/>
      <c r="B314" s="126"/>
      <c r="L314" s="126"/>
      <c r="V314" s="126"/>
      <c r="AF314" s="126"/>
      <c r="AP314" s="126"/>
      <c r="AZ314" s="126"/>
      <c r="BA314" s="126"/>
      <c r="BJ314" s="126"/>
      <c r="BT314" s="126"/>
      <c r="CD314" s="126"/>
      <c r="CN314" s="126"/>
      <c r="CX314" s="126"/>
      <c r="DH314" s="126"/>
      <c r="DR314" s="126"/>
      <c r="EB314" s="126"/>
      <c r="EL314" s="126"/>
      <c r="EV314" s="126"/>
      <c r="FF314" s="126"/>
      <c r="FP314" s="126"/>
      <c r="FZ314" s="126"/>
      <c r="GJ314" s="126"/>
      <c r="GT314" s="126"/>
      <c r="HD314" s="126"/>
      <c r="HN314" s="126"/>
      <c r="HX314" s="126"/>
    </row>
    <row xmlns:x14ac="http://schemas.microsoft.com/office/spreadsheetml/2009/9/ac" r="315" s="3" customFormat="true" x14ac:dyDescent="0.25">
      <c r="A315" s="381"/>
      <c r="B315" s="126"/>
      <c r="L315" s="126"/>
      <c r="V315" s="126"/>
      <c r="AF315" s="126"/>
      <c r="AP315" s="126"/>
      <c r="AZ315" s="126"/>
      <c r="BA315" s="126"/>
      <c r="BJ315" s="126"/>
      <c r="BT315" s="126"/>
      <c r="CD315" s="126"/>
      <c r="CN315" s="126"/>
      <c r="CX315" s="126"/>
      <c r="DH315" s="126"/>
      <c r="DR315" s="126"/>
      <c r="EB315" s="126"/>
      <c r="EL315" s="126"/>
      <c r="EV315" s="126"/>
      <c r="FF315" s="126"/>
      <c r="FP315" s="126"/>
      <c r="FZ315" s="126"/>
      <c r="GJ315" s="126"/>
      <c r="GT315" s="126"/>
      <c r="HD315" s="126"/>
      <c r="HN315" s="126"/>
      <c r="HX315" s="126"/>
    </row>
    <row xmlns:x14ac="http://schemas.microsoft.com/office/spreadsheetml/2009/9/ac" r="316" s="3" customFormat="true" x14ac:dyDescent="0.25">
      <c r="A316" s="381"/>
      <c r="B316" s="126"/>
      <c r="L316" s="126"/>
      <c r="V316" s="126"/>
      <c r="AF316" s="126"/>
      <c r="AP316" s="126"/>
      <c r="AZ316" s="126"/>
      <c r="BA316" s="126"/>
      <c r="BJ316" s="126"/>
      <c r="BT316" s="126"/>
      <c r="CD316" s="126"/>
      <c r="CN316" s="126"/>
      <c r="CX316" s="126"/>
      <c r="DH316" s="126"/>
      <c r="DR316" s="126"/>
      <c r="EB316" s="126"/>
      <c r="EL316" s="126"/>
      <c r="EV316" s="126"/>
      <c r="FF316" s="126"/>
      <c r="FP316" s="126"/>
      <c r="FZ316" s="126"/>
      <c r="GJ316" s="126"/>
      <c r="GT316" s="126"/>
      <c r="HD316" s="126"/>
      <c r="HN316" s="126"/>
      <c r="HX316" s="126"/>
    </row>
    <row xmlns:x14ac="http://schemas.microsoft.com/office/spreadsheetml/2009/9/ac" r="317" s="3" customFormat="true" x14ac:dyDescent="0.25">
      <c r="A317" s="381"/>
      <c r="B317" s="126"/>
      <c r="L317" s="126"/>
      <c r="V317" s="126"/>
      <c r="AF317" s="126"/>
      <c r="AP317" s="126"/>
      <c r="AZ317" s="126"/>
      <c r="BA317" s="126"/>
      <c r="BJ317" s="126"/>
      <c r="BT317" s="126"/>
      <c r="CD317" s="126"/>
      <c r="CN317" s="126"/>
      <c r="CX317" s="126"/>
      <c r="DH317" s="126"/>
      <c r="DR317" s="126"/>
      <c r="EB317" s="126"/>
      <c r="EL317" s="126"/>
      <c r="EV317" s="126"/>
      <c r="FF317" s="126"/>
      <c r="FP317" s="126"/>
      <c r="FZ317" s="126"/>
      <c r="GJ317" s="126"/>
      <c r="GT317" s="126"/>
      <c r="HD317" s="126"/>
      <c r="HN317" s="126"/>
      <c r="HX317" s="126"/>
    </row>
    <row xmlns:x14ac="http://schemas.microsoft.com/office/spreadsheetml/2009/9/ac" r="318" s="3" customFormat="true" x14ac:dyDescent="0.25">
      <c r="A318" s="381"/>
      <c r="B318" s="126"/>
      <c r="L318" s="126"/>
      <c r="V318" s="126"/>
      <c r="AF318" s="126"/>
      <c r="AP318" s="126"/>
      <c r="AZ318" s="126"/>
      <c r="BA318" s="126"/>
      <c r="BJ318" s="126"/>
      <c r="BT318" s="126"/>
      <c r="CD318" s="126"/>
      <c r="CN318" s="126"/>
      <c r="CX318" s="126"/>
      <c r="DH318" s="126"/>
      <c r="DR318" s="126"/>
      <c r="EB318" s="126"/>
      <c r="EL318" s="126"/>
      <c r="EV318" s="126"/>
      <c r="FF318" s="126"/>
      <c r="FP318" s="126"/>
      <c r="FZ318" s="126"/>
      <c r="GJ318" s="126"/>
      <c r="GT318" s="126"/>
      <c r="HD318" s="126"/>
      <c r="HN318" s="126"/>
      <c r="HX318" s="126"/>
    </row>
    <row xmlns:x14ac="http://schemas.microsoft.com/office/spreadsheetml/2009/9/ac" r="319" s="3" customFormat="true" x14ac:dyDescent="0.25">
      <c r="A319" s="381"/>
      <c r="B319" s="126"/>
      <c r="L319" s="126"/>
      <c r="V319" s="126"/>
      <c r="AF319" s="126"/>
      <c r="AP319" s="126"/>
      <c r="AZ319" s="126"/>
      <c r="BA319" s="126"/>
      <c r="BJ319" s="126"/>
      <c r="BT319" s="126"/>
      <c r="CD319" s="126"/>
      <c r="CN319" s="126"/>
      <c r="CX319" s="126"/>
      <c r="DH319" s="126"/>
      <c r="DR319" s="126"/>
      <c r="EB319" s="126"/>
      <c r="EL319" s="126"/>
      <c r="EV319" s="126"/>
      <c r="FF319" s="126"/>
      <c r="FP319" s="126"/>
      <c r="FZ319" s="126"/>
      <c r="GJ319" s="126"/>
      <c r="GT319" s="126"/>
      <c r="HD319" s="126"/>
      <c r="HN319" s="126"/>
      <c r="HX319" s="126"/>
    </row>
    <row xmlns:x14ac="http://schemas.microsoft.com/office/spreadsheetml/2009/9/ac" r="320" s="3" customFormat="true" x14ac:dyDescent="0.25">
      <c r="A320" s="381"/>
      <c r="B320" s="126"/>
      <c r="L320" s="126"/>
      <c r="V320" s="126"/>
      <c r="AF320" s="126"/>
      <c r="AP320" s="126"/>
      <c r="AZ320" s="126"/>
      <c r="BA320" s="126"/>
      <c r="BJ320" s="126"/>
      <c r="BT320" s="126"/>
      <c r="CD320" s="126"/>
      <c r="CN320" s="126"/>
      <c r="CX320" s="126"/>
      <c r="DH320" s="126"/>
      <c r="DR320" s="126"/>
      <c r="EB320" s="126"/>
      <c r="EL320" s="126"/>
      <c r="EV320" s="126"/>
      <c r="FF320" s="126"/>
      <c r="FP320" s="126"/>
      <c r="FZ320" s="126"/>
      <c r="GJ320" s="126"/>
      <c r="GT320" s="126"/>
      <c r="HD320" s="126"/>
      <c r="HN320" s="126"/>
      <c r="HX320" s="126"/>
    </row>
    <row xmlns:x14ac="http://schemas.microsoft.com/office/spreadsheetml/2009/9/ac" r="321" s="3" customFormat="true" x14ac:dyDescent="0.25">
      <c r="A321" s="381"/>
      <c r="B321" s="126"/>
      <c r="L321" s="126"/>
      <c r="V321" s="126"/>
      <c r="AF321" s="126"/>
      <c r="AP321" s="126"/>
      <c r="AZ321" s="126"/>
      <c r="BA321" s="126"/>
      <c r="BJ321" s="126"/>
      <c r="BT321" s="126"/>
      <c r="CD321" s="126"/>
      <c r="CN321" s="126"/>
      <c r="CX321" s="126"/>
      <c r="DH321" s="126"/>
      <c r="DR321" s="126"/>
      <c r="EB321" s="126"/>
      <c r="EL321" s="126"/>
      <c r="EV321" s="126"/>
      <c r="FF321" s="126"/>
      <c r="FP321" s="126"/>
      <c r="FZ321" s="126"/>
      <c r="GJ321" s="126"/>
      <c r="GT321" s="126"/>
      <c r="HD321" s="126"/>
      <c r="HN321" s="126"/>
      <c r="HX321" s="126"/>
    </row>
    <row xmlns:x14ac="http://schemas.microsoft.com/office/spreadsheetml/2009/9/ac" r="322" s="3" customFormat="true" x14ac:dyDescent="0.25">
      <c r="A322" s="381"/>
      <c r="B322" s="126"/>
      <c r="L322" s="126"/>
      <c r="V322" s="126"/>
      <c r="AF322" s="126"/>
      <c r="AP322" s="126"/>
      <c r="AZ322" s="126"/>
      <c r="BA322" s="126"/>
      <c r="BJ322" s="126"/>
      <c r="BT322" s="126"/>
      <c r="CD322" s="126"/>
      <c r="CN322" s="126"/>
      <c r="CX322" s="126"/>
      <c r="DH322" s="126"/>
      <c r="DR322" s="126"/>
      <c r="EB322" s="126"/>
      <c r="EL322" s="126"/>
      <c r="EV322" s="126"/>
      <c r="FF322" s="126"/>
      <c r="FP322" s="126"/>
      <c r="FZ322" s="126"/>
      <c r="GJ322" s="126"/>
      <c r="GT322" s="126"/>
      <c r="HD322" s="126"/>
      <c r="HN322" s="126"/>
      <c r="HX322" s="126"/>
    </row>
    <row xmlns:x14ac="http://schemas.microsoft.com/office/spreadsheetml/2009/9/ac" r="323" s="3" customFormat="true" x14ac:dyDescent="0.25">
      <c r="A323" s="381"/>
      <c r="B323" s="126"/>
      <c r="L323" s="126"/>
      <c r="V323" s="126"/>
      <c r="AF323" s="126"/>
      <c r="AP323" s="126"/>
      <c r="AZ323" s="126"/>
      <c r="BA323" s="126"/>
      <c r="BJ323" s="126"/>
      <c r="BT323" s="126"/>
      <c r="CD323" s="126"/>
      <c r="CN323" s="126"/>
      <c r="CX323" s="126"/>
      <c r="DH323" s="126"/>
      <c r="DR323" s="126"/>
      <c r="EB323" s="126"/>
      <c r="EL323" s="126"/>
      <c r="EV323" s="126"/>
      <c r="FF323" s="126"/>
      <c r="FP323" s="126"/>
      <c r="FZ323" s="126"/>
      <c r="GJ323" s="126"/>
      <c r="GT323" s="126"/>
      <c r="HD323" s="126"/>
      <c r="HN323" s="126"/>
      <c r="HX323" s="126"/>
    </row>
    <row xmlns:x14ac="http://schemas.microsoft.com/office/spreadsheetml/2009/9/ac" r="324" s="3" customFormat="true" x14ac:dyDescent="0.25">
      <c r="A324" s="381"/>
      <c r="B324" s="126"/>
      <c r="L324" s="126"/>
      <c r="V324" s="126"/>
      <c r="AF324" s="126"/>
      <c r="AP324" s="126"/>
      <c r="AZ324" s="126"/>
      <c r="BA324" s="126"/>
      <c r="BJ324" s="126"/>
      <c r="BT324" s="126"/>
      <c r="CD324" s="126"/>
      <c r="CN324" s="126"/>
      <c r="CX324" s="126"/>
      <c r="DH324" s="126"/>
      <c r="DR324" s="126"/>
      <c r="EB324" s="126"/>
      <c r="EL324" s="126"/>
      <c r="EV324" s="126"/>
      <c r="FF324" s="126"/>
      <c r="FP324" s="126"/>
      <c r="FZ324" s="126"/>
      <c r="GJ324" s="126"/>
      <c r="GT324" s="126"/>
      <c r="HD324" s="126"/>
      <c r="HN324" s="126"/>
      <c r="HX324" s="126"/>
    </row>
    <row xmlns:x14ac="http://schemas.microsoft.com/office/spreadsheetml/2009/9/ac" r="325" s="3" customFormat="true" x14ac:dyDescent="0.25">
      <c r="A325" s="381"/>
      <c r="B325" s="126"/>
      <c r="L325" s="126"/>
      <c r="V325" s="126"/>
      <c r="AF325" s="126"/>
      <c r="AP325" s="126"/>
      <c r="AZ325" s="126"/>
      <c r="BA325" s="126"/>
      <c r="BJ325" s="126"/>
      <c r="BT325" s="126"/>
      <c r="CD325" s="126"/>
      <c r="CN325" s="126"/>
      <c r="CX325" s="126"/>
      <c r="DH325" s="126"/>
      <c r="DR325" s="126"/>
      <c r="EB325" s="126"/>
      <c r="EL325" s="126"/>
      <c r="EV325" s="126"/>
      <c r="FF325" s="126"/>
      <c r="FP325" s="126"/>
      <c r="FZ325" s="126"/>
      <c r="GJ325" s="126"/>
      <c r="GT325" s="126"/>
      <c r="HD325" s="126"/>
      <c r="HN325" s="126"/>
      <c r="HX325" s="126"/>
    </row>
    <row xmlns:x14ac="http://schemas.microsoft.com/office/spreadsheetml/2009/9/ac" r="326" s="3" customFormat="true" x14ac:dyDescent="0.25">
      <c r="A326" s="381"/>
      <c r="B326" s="126"/>
      <c r="L326" s="126"/>
      <c r="V326" s="126"/>
      <c r="AF326" s="126"/>
      <c r="AP326" s="126"/>
      <c r="AZ326" s="126"/>
      <c r="BA326" s="126"/>
      <c r="BJ326" s="126"/>
      <c r="BT326" s="126"/>
      <c r="CD326" s="126"/>
      <c r="CN326" s="126"/>
      <c r="CX326" s="126"/>
      <c r="DH326" s="126"/>
      <c r="DR326" s="126"/>
      <c r="EB326" s="126"/>
      <c r="EL326" s="126"/>
      <c r="EV326" s="126"/>
      <c r="FF326" s="126"/>
      <c r="FP326" s="126"/>
      <c r="FZ326" s="126"/>
      <c r="GJ326" s="126"/>
      <c r="GT326" s="126"/>
      <c r="HD326" s="126"/>
      <c r="HN326" s="126"/>
      <c r="HX326" s="126"/>
    </row>
    <row xmlns:x14ac="http://schemas.microsoft.com/office/spreadsheetml/2009/9/ac" r="327" s="3" customFormat="true" x14ac:dyDescent="0.25">
      <c r="A327" s="381"/>
      <c r="B327" s="126"/>
      <c r="L327" s="126"/>
      <c r="V327" s="126"/>
      <c r="AF327" s="126"/>
      <c r="AP327" s="126"/>
      <c r="AZ327" s="126"/>
      <c r="BA327" s="126"/>
      <c r="BJ327" s="126"/>
      <c r="BT327" s="126"/>
      <c r="CD327" s="126"/>
      <c r="CN327" s="126"/>
      <c r="CX327" s="126"/>
      <c r="DH327" s="126"/>
      <c r="DR327" s="126"/>
      <c r="EB327" s="126"/>
      <c r="EL327" s="126"/>
      <c r="EV327" s="126"/>
      <c r="FF327" s="126"/>
      <c r="FP327" s="126"/>
      <c r="FZ327" s="126"/>
      <c r="GJ327" s="126"/>
      <c r="GT327" s="126"/>
      <c r="HD327" s="126"/>
      <c r="HN327" s="126"/>
      <c r="HX327" s="126"/>
    </row>
    <row xmlns:x14ac="http://schemas.microsoft.com/office/spreadsheetml/2009/9/ac" r="328" s="3" customFormat="true" x14ac:dyDescent="0.25">
      <c r="A328" s="381"/>
      <c r="B328" s="126"/>
      <c r="L328" s="126"/>
      <c r="V328" s="126"/>
      <c r="AF328" s="126"/>
      <c r="AP328" s="126"/>
      <c r="AZ328" s="126"/>
      <c r="BA328" s="126"/>
      <c r="BJ328" s="126"/>
      <c r="BT328" s="126"/>
      <c r="CD328" s="126"/>
      <c r="CN328" s="126"/>
      <c r="CX328" s="126"/>
      <c r="DH328" s="126"/>
      <c r="DR328" s="126"/>
      <c r="EB328" s="126"/>
      <c r="EL328" s="126"/>
      <c r="EV328" s="126"/>
      <c r="FF328" s="126"/>
      <c r="FP328" s="126"/>
      <c r="FZ328" s="126"/>
      <c r="GJ328" s="126"/>
      <c r="GT328" s="126"/>
      <c r="HD328" s="126"/>
      <c r="HN328" s="126"/>
      <c r="HX328" s="126"/>
    </row>
    <row xmlns:x14ac="http://schemas.microsoft.com/office/spreadsheetml/2009/9/ac" r="329" s="3" customFormat="true" x14ac:dyDescent="0.25">
      <c r="A329" s="381"/>
      <c r="B329" s="126"/>
      <c r="L329" s="126"/>
      <c r="V329" s="126"/>
      <c r="AF329" s="126"/>
      <c r="AP329" s="126"/>
      <c r="AZ329" s="126"/>
      <c r="BA329" s="126"/>
      <c r="BJ329" s="126"/>
      <c r="BT329" s="126"/>
      <c r="CD329" s="126"/>
      <c r="CN329" s="126"/>
      <c r="CX329" s="126"/>
      <c r="DH329" s="126"/>
      <c r="DR329" s="126"/>
      <c r="EB329" s="126"/>
      <c r="EL329" s="126"/>
      <c r="EV329" s="126"/>
      <c r="FF329" s="126"/>
      <c r="FP329" s="126"/>
      <c r="FZ329" s="126"/>
      <c r="GJ329" s="126"/>
      <c r="GT329" s="126"/>
      <c r="HD329" s="126"/>
      <c r="HN329" s="126"/>
      <c r="HX329" s="126"/>
    </row>
    <row xmlns:x14ac="http://schemas.microsoft.com/office/spreadsheetml/2009/9/ac" r="330" s="3" customFormat="true" x14ac:dyDescent="0.25">
      <c r="A330" s="381"/>
      <c r="B330" s="126"/>
      <c r="L330" s="126"/>
      <c r="V330" s="126"/>
      <c r="AF330" s="126"/>
      <c r="AP330" s="126"/>
      <c r="AZ330" s="126"/>
      <c r="BA330" s="126"/>
      <c r="BJ330" s="126"/>
      <c r="BT330" s="126"/>
      <c r="CD330" s="126"/>
      <c r="CN330" s="126"/>
      <c r="CX330" s="126"/>
      <c r="DH330" s="126"/>
      <c r="DR330" s="126"/>
      <c r="EB330" s="126"/>
      <c r="EL330" s="126"/>
      <c r="EV330" s="126"/>
      <c r="FF330" s="126"/>
      <c r="FP330" s="126"/>
      <c r="FZ330" s="126"/>
      <c r="GJ330" s="126"/>
      <c r="GT330" s="126"/>
      <c r="HD330" s="126"/>
      <c r="HN330" s="126"/>
      <c r="HX330" s="126"/>
    </row>
    <row xmlns:x14ac="http://schemas.microsoft.com/office/spreadsheetml/2009/9/ac" r="331" s="3" customFormat="true" x14ac:dyDescent="0.25">
      <c r="A331" s="381"/>
      <c r="B331" s="126"/>
      <c r="L331" s="126"/>
      <c r="V331" s="126"/>
      <c r="AF331" s="126"/>
      <c r="AP331" s="126"/>
      <c r="AZ331" s="126"/>
      <c r="BA331" s="126"/>
      <c r="BJ331" s="126"/>
      <c r="BT331" s="126"/>
      <c r="CD331" s="126"/>
      <c r="CN331" s="126"/>
      <c r="CX331" s="126"/>
      <c r="DH331" s="126"/>
      <c r="DR331" s="126"/>
      <c r="EB331" s="126"/>
      <c r="EL331" s="126"/>
      <c r="EV331" s="126"/>
      <c r="FF331" s="126"/>
      <c r="FP331" s="126"/>
      <c r="FZ331" s="126"/>
      <c r="GJ331" s="126"/>
      <c r="GT331" s="126"/>
      <c r="HD331" s="126"/>
      <c r="HN331" s="126"/>
      <c r="HX331" s="126"/>
    </row>
    <row xmlns:x14ac="http://schemas.microsoft.com/office/spreadsheetml/2009/9/ac" r="332" s="3" customFormat="true" x14ac:dyDescent="0.25">
      <c r="A332" s="381"/>
      <c r="B332" s="126"/>
      <c r="L332" s="126"/>
      <c r="V332" s="126"/>
      <c r="AF332" s="126"/>
      <c r="AP332" s="126"/>
      <c r="AZ332" s="126"/>
      <c r="BA332" s="126"/>
      <c r="BJ332" s="126"/>
      <c r="BT332" s="126"/>
      <c r="CD332" s="126"/>
      <c r="CN332" s="126"/>
      <c r="CX332" s="126"/>
      <c r="DH332" s="126"/>
      <c r="DR332" s="126"/>
      <c r="EB332" s="126"/>
      <c r="EL332" s="126"/>
      <c r="EV332" s="126"/>
      <c r="FF332" s="126"/>
      <c r="FP332" s="126"/>
      <c r="FZ332" s="126"/>
      <c r="GJ332" s="126"/>
      <c r="GT332" s="126"/>
      <c r="HD332" s="126"/>
      <c r="HN332" s="126"/>
      <c r="HX332" s="126"/>
    </row>
    <row xmlns:x14ac="http://schemas.microsoft.com/office/spreadsheetml/2009/9/ac" r="333" s="3" customFormat="true" x14ac:dyDescent="0.25">
      <c r="A333" s="381"/>
      <c r="B333" s="126"/>
      <c r="L333" s="126"/>
      <c r="V333" s="126"/>
      <c r="AF333" s="126"/>
      <c r="AP333" s="126"/>
      <c r="AZ333" s="126"/>
      <c r="BA333" s="126"/>
      <c r="BJ333" s="126"/>
      <c r="BT333" s="126"/>
      <c r="CD333" s="126"/>
      <c r="CN333" s="126"/>
      <c r="CX333" s="126"/>
      <c r="DH333" s="126"/>
      <c r="DR333" s="126"/>
      <c r="EB333" s="126"/>
      <c r="EL333" s="126"/>
      <c r="EV333" s="126"/>
      <c r="FF333" s="126"/>
      <c r="FP333" s="126"/>
      <c r="FZ333" s="126"/>
      <c r="GJ333" s="126"/>
      <c r="GT333" s="126"/>
      <c r="HD333" s="126"/>
      <c r="HN333" s="126"/>
      <c r="HX333" s="126"/>
    </row>
    <row xmlns:x14ac="http://schemas.microsoft.com/office/spreadsheetml/2009/9/ac" r="334" s="3" customFormat="true" x14ac:dyDescent="0.25">
      <c r="A334" s="381"/>
      <c r="B334" s="126"/>
      <c r="L334" s="126"/>
      <c r="V334" s="126"/>
      <c r="AF334" s="126"/>
      <c r="AP334" s="126"/>
      <c r="AZ334" s="126"/>
      <c r="BA334" s="126"/>
      <c r="BJ334" s="126"/>
      <c r="BT334" s="126"/>
      <c r="CD334" s="126"/>
      <c r="CN334" s="126"/>
      <c r="CX334" s="126"/>
      <c r="DH334" s="126"/>
      <c r="DR334" s="126"/>
      <c r="EB334" s="126"/>
      <c r="EL334" s="126"/>
      <c r="EV334" s="126"/>
      <c r="FF334" s="126"/>
      <c r="FP334" s="126"/>
      <c r="FZ334" s="126"/>
      <c r="GJ334" s="126"/>
      <c r="GT334" s="126"/>
      <c r="HD334" s="126"/>
      <c r="HN334" s="126"/>
      <c r="HX334" s="126"/>
    </row>
    <row xmlns:x14ac="http://schemas.microsoft.com/office/spreadsheetml/2009/9/ac" r="335" s="3" customFormat="true" x14ac:dyDescent="0.25">
      <c r="A335" s="381"/>
      <c r="B335" s="126"/>
      <c r="L335" s="126"/>
      <c r="V335" s="126"/>
      <c r="AF335" s="126"/>
      <c r="AP335" s="126"/>
      <c r="AZ335" s="126"/>
      <c r="BA335" s="126"/>
      <c r="BJ335" s="126"/>
      <c r="BT335" s="126"/>
      <c r="CD335" s="126"/>
      <c r="CN335" s="126"/>
      <c r="CX335" s="126"/>
      <c r="DH335" s="126"/>
      <c r="DR335" s="126"/>
      <c r="EB335" s="126"/>
      <c r="EL335" s="126"/>
      <c r="EV335" s="126"/>
      <c r="FF335" s="126"/>
      <c r="FP335" s="126"/>
      <c r="FZ335" s="126"/>
      <c r="GJ335" s="126"/>
      <c r="GT335" s="126"/>
      <c r="HD335" s="126"/>
      <c r="HN335" s="126"/>
      <c r="HX335" s="126"/>
    </row>
    <row xmlns:x14ac="http://schemas.microsoft.com/office/spreadsheetml/2009/9/ac" r="336" s="3" customFormat="true" x14ac:dyDescent="0.25">
      <c r="A336" s="381"/>
      <c r="B336" s="126"/>
      <c r="L336" s="126"/>
      <c r="V336" s="126"/>
      <c r="AF336" s="126"/>
      <c r="AP336" s="126"/>
      <c r="AZ336" s="126"/>
      <c r="BA336" s="126"/>
      <c r="BJ336" s="126"/>
      <c r="BT336" s="126"/>
      <c r="CD336" s="126"/>
      <c r="CN336" s="126"/>
      <c r="CX336" s="126"/>
      <c r="DH336" s="126"/>
      <c r="DR336" s="126"/>
      <c r="EB336" s="126"/>
      <c r="EL336" s="126"/>
      <c r="EV336" s="126"/>
      <c r="FF336" s="126"/>
      <c r="FP336" s="126"/>
      <c r="FZ336" s="126"/>
      <c r="GJ336" s="126"/>
      <c r="GT336" s="126"/>
      <c r="HD336" s="126"/>
      <c r="HN336" s="126"/>
      <c r="HX336" s="126"/>
    </row>
    <row xmlns:x14ac="http://schemas.microsoft.com/office/spreadsheetml/2009/9/ac" r="337" s="3" customFormat="true" x14ac:dyDescent="0.25">
      <c r="A337" s="381"/>
      <c r="B337" s="126"/>
      <c r="L337" s="126"/>
      <c r="V337" s="126"/>
      <c r="AF337" s="126"/>
      <c r="AP337" s="126"/>
      <c r="AZ337" s="126"/>
      <c r="BA337" s="126"/>
      <c r="BJ337" s="126"/>
      <c r="BT337" s="126"/>
      <c r="CD337" s="126"/>
      <c r="CN337" s="126"/>
      <c r="CX337" s="126"/>
      <c r="DH337" s="126"/>
      <c r="DR337" s="126"/>
      <c r="EB337" s="126"/>
      <c r="EL337" s="126"/>
      <c r="EV337" s="126"/>
      <c r="FF337" s="126"/>
      <c r="FP337" s="126"/>
      <c r="FZ337" s="126"/>
      <c r="GJ337" s="126"/>
      <c r="GT337" s="126"/>
      <c r="HD337" s="126"/>
      <c r="HN337" s="126"/>
      <c r="HX337" s="126"/>
    </row>
    <row xmlns:x14ac="http://schemas.microsoft.com/office/spreadsheetml/2009/9/ac" r="338" s="3" customFormat="true" x14ac:dyDescent="0.25">
      <c r="A338" s="381"/>
      <c r="B338" s="126"/>
      <c r="L338" s="126"/>
      <c r="V338" s="126"/>
      <c r="AF338" s="126"/>
      <c r="AP338" s="126"/>
      <c r="AZ338" s="126"/>
      <c r="BA338" s="126"/>
      <c r="BJ338" s="126"/>
      <c r="BT338" s="126"/>
      <c r="CD338" s="126"/>
      <c r="CN338" s="126"/>
      <c r="CX338" s="126"/>
      <c r="DH338" s="126"/>
      <c r="DR338" s="126"/>
      <c r="EB338" s="126"/>
      <c r="EL338" s="126"/>
      <c r="EV338" s="126"/>
      <c r="FF338" s="126"/>
      <c r="FP338" s="126"/>
      <c r="FZ338" s="126"/>
      <c r="GJ338" s="126"/>
      <c r="GT338" s="126"/>
      <c r="HD338" s="126"/>
      <c r="HN338" s="126"/>
      <c r="HX338" s="126"/>
    </row>
    <row xmlns:x14ac="http://schemas.microsoft.com/office/spreadsheetml/2009/9/ac" r="339" s="3" customFormat="true" x14ac:dyDescent="0.25">
      <c r="A339" s="381"/>
      <c r="B339" s="126"/>
      <c r="L339" s="126"/>
      <c r="V339" s="126"/>
      <c r="AF339" s="126"/>
      <c r="AP339" s="126"/>
      <c r="AZ339" s="126"/>
      <c r="BA339" s="126"/>
      <c r="BJ339" s="126"/>
      <c r="BT339" s="126"/>
      <c r="CD339" s="126"/>
      <c r="CN339" s="126"/>
      <c r="CX339" s="126"/>
      <c r="DH339" s="126"/>
      <c r="DR339" s="126"/>
      <c r="EB339" s="126"/>
      <c r="EL339" s="126"/>
      <c r="EV339" s="126"/>
      <c r="FF339" s="126"/>
      <c r="FP339" s="126"/>
      <c r="FZ339" s="126"/>
      <c r="GJ339" s="126"/>
      <c r="GT339" s="126"/>
      <c r="HD339" s="126"/>
      <c r="HN339" s="126"/>
      <c r="HX339" s="126"/>
    </row>
    <row xmlns:x14ac="http://schemas.microsoft.com/office/spreadsheetml/2009/9/ac" r="340" s="3" customFormat="true" x14ac:dyDescent="0.25">
      <c r="A340" s="381"/>
      <c r="B340" s="126"/>
      <c r="L340" s="126"/>
      <c r="V340" s="126"/>
      <c r="AF340" s="126"/>
      <c r="AP340" s="126"/>
      <c r="AZ340" s="126"/>
      <c r="BA340" s="126"/>
      <c r="BJ340" s="126"/>
      <c r="BT340" s="126"/>
      <c r="CD340" s="126"/>
      <c r="CN340" s="126"/>
      <c r="CX340" s="126"/>
      <c r="DH340" s="126"/>
      <c r="DR340" s="126"/>
      <c r="EB340" s="126"/>
      <c r="EL340" s="126"/>
      <c r="EV340" s="126"/>
      <c r="FF340" s="126"/>
      <c r="FP340" s="126"/>
      <c r="FZ340" s="126"/>
      <c r="GJ340" s="126"/>
      <c r="GT340" s="126"/>
      <c r="HD340" s="126"/>
      <c r="HN340" s="126"/>
      <c r="HX340" s="126"/>
    </row>
    <row xmlns:x14ac="http://schemas.microsoft.com/office/spreadsheetml/2009/9/ac" r="341" s="3" customFormat="true" x14ac:dyDescent="0.25">
      <c r="A341" s="381"/>
      <c r="B341" s="126"/>
      <c r="L341" s="126"/>
      <c r="V341" s="126"/>
      <c r="AF341" s="126"/>
      <c r="AP341" s="126"/>
      <c r="AZ341" s="126"/>
      <c r="BA341" s="126"/>
      <c r="BJ341" s="126"/>
      <c r="BT341" s="126"/>
      <c r="CD341" s="126"/>
      <c r="CN341" s="126"/>
      <c r="CX341" s="126"/>
      <c r="DH341" s="126"/>
      <c r="DR341" s="126"/>
      <c r="EB341" s="126"/>
      <c r="EL341" s="126"/>
      <c r="EV341" s="126"/>
      <c r="FF341" s="126"/>
      <c r="FP341" s="126"/>
      <c r="FZ341" s="126"/>
      <c r="GJ341" s="126"/>
      <c r="GT341" s="126"/>
      <c r="HD341" s="126"/>
      <c r="HN341" s="126"/>
      <c r="HX341" s="126"/>
    </row>
    <row xmlns:x14ac="http://schemas.microsoft.com/office/spreadsheetml/2009/9/ac" r="342" s="3" customFormat="true" x14ac:dyDescent="0.25">
      <c r="A342" s="381"/>
      <c r="B342" s="126"/>
      <c r="L342" s="126"/>
      <c r="V342" s="126"/>
      <c r="AF342" s="126"/>
      <c r="AP342" s="126"/>
      <c r="AZ342" s="126"/>
      <c r="BA342" s="126"/>
      <c r="BJ342" s="126"/>
      <c r="BT342" s="126"/>
      <c r="CD342" s="126"/>
      <c r="CN342" s="126"/>
      <c r="CX342" s="126"/>
      <c r="DH342" s="126"/>
      <c r="DR342" s="126"/>
      <c r="EB342" s="126"/>
      <c r="EL342" s="126"/>
      <c r="EV342" s="126"/>
      <c r="FF342" s="126"/>
      <c r="FP342" s="126"/>
      <c r="FZ342" s="126"/>
      <c r="GJ342" s="126"/>
      <c r="GT342" s="126"/>
      <c r="HD342" s="126"/>
      <c r="HN342" s="126"/>
      <c r="HX342" s="126"/>
    </row>
    <row xmlns:x14ac="http://schemas.microsoft.com/office/spreadsheetml/2009/9/ac" r="343" s="3" customFormat="true" x14ac:dyDescent="0.25">
      <c r="A343" s="381"/>
      <c r="B343" s="126"/>
      <c r="L343" s="126"/>
      <c r="V343" s="126"/>
      <c r="AF343" s="126"/>
      <c r="AP343" s="126"/>
      <c r="AZ343" s="126"/>
      <c r="BA343" s="126"/>
      <c r="BJ343" s="126"/>
      <c r="BT343" s="126"/>
      <c r="CD343" s="126"/>
      <c r="CN343" s="126"/>
      <c r="CX343" s="126"/>
      <c r="DH343" s="126"/>
      <c r="DR343" s="126"/>
      <c r="EB343" s="126"/>
      <c r="EL343" s="126"/>
      <c r="EV343" s="126"/>
      <c r="FF343" s="126"/>
      <c r="FP343" s="126"/>
      <c r="FZ343" s="126"/>
      <c r="GJ343" s="126"/>
      <c r="GT343" s="126"/>
      <c r="HD343" s="126"/>
      <c r="HN343" s="126"/>
      <c r="HX343" s="126"/>
    </row>
    <row xmlns:x14ac="http://schemas.microsoft.com/office/spreadsheetml/2009/9/ac" r="344" s="3" customFormat="true" x14ac:dyDescent="0.25">
      <c r="A344" s="381"/>
      <c r="B344" s="126"/>
      <c r="L344" s="126"/>
      <c r="V344" s="126"/>
      <c r="AF344" s="126"/>
      <c r="AP344" s="126"/>
      <c r="AZ344" s="126"/>
      <c r="BA344" s="126"/>
      <c r="BJ344" s="126"/>
      <c r="BT344" s="126"/>
      <c r="CD344" s="126"/>
      <c r="CN344" s="126"/>
      <c r="CX344" s="126"/>
      <c r="DH344" s="126"/>
      <c r="DR344" s="126"/>
      <c r="EB344" s="126"/>
      <c r="EL344" s="126"/>
      <c r="EV344" s="126"/>
      <c r="FF344" s="126"/>
      <c r="FP344" s="126"/>
      <c r="FZ344" s="126"/>
      <c r="GJ344" s="126"/>
      <c r="GT344" s="126"/>
      <c r="HD344" s="126"/>
      <c r="HN344" s="126"/>
      <c r="HX344" s="126"/>
    </row>
    <row xmlns:x14ac="http://schemas.microsoft.com/office/spreadsheetml/2009/9/ac" r="345" s="3" customFormat="true" x14ac:dyDescent="0.25">
      <c r="A345" s="381"/>
      <c r="B345" s="126"/>
      <c r="L345" s="126"/>
      <c r="V345" s="126"/>
      <c r="AF345" s="126"/>
      <c r="AP345" s="126"/>
      <c r="AZ345" s="126"/>
      <c r="BA345" s="126"/>
      <c r="BJ345" s="126"/>
      <c r="BT345" s="126"/>
      <c r="CD345" s="126"/>
      <c r="CN345" s="126"/>
      <c r="CX345" s="126"/>
      <c r="DH345" s="126"/>
      <c r="DR345" s="126"/>
      <c r="EB345" s="126"/>
      <c r="EL345" s="126"/>
      <c r="EV345" s="126"/>
      <c r="FF345" s="126"/>
      <c r="FP345" s="126"/>
      <c r="FZ345" s="126"/>
      <c r="GJ345" s="126"/>
      <c r="GT345" s="126"/>
      <c r="HD345" s="126"/>
      <c r="HN345" s="126"/>
      <c r="HX345" s="126"/>
    </row>
    <row xmlns:x14ac="http://schemas.microsoft.com/office/spreadsheetml/2009/9/ac" r="346" s="3" customFormat="true" x14ac:dyDescent="0.25">
      <c r="A346" s="381"/>
      <c r="B346" s="126"/>
      <c r="L346" s="126"/>
      <c r="V346" s="126"/>
      <c r="AF346" s="126"/>
      <c r="AP346" s="126"/>
      <c r="AZ346" s="126"/>
      <c r="BA346" s="126"/>
      <c r="BJ346" s="126"/>
      <c r="BT346" s="126"/>
      <c r="CD346" s="126"/>
      <c r="CN346" s="126"/>
      <c r="CX346" s="126"/>
      <c r="DH346" s="126"/>
      <c r="DR346" s="126"/>
      <c r="EB346" s="126"/>
      <c r="EL346" s="126"/>
      <c r="EV346" s="126"/>
      <c r="FF346" s="126"/>
      <c r="FP346" s="126"/>
      <c r="FZ346" s="126"/>
      <c r="GJ346" s="126"/>
      <c r="GT346" s="126"/>
      <c r="HD346" s="126"/>
      <c r="HN346" s="126"/>
      <c r="HX346" s="126"/>
    </row>
    <row xmlns:x14ac="http://schemas.microsoft.com/office/spreadsheetml/2009/9/ac" r="347" s="3" customFormat="true" x14ac:dyDescent="0.25">
      <c r="A347" s="381"/>
      <c r="B347" s="126"/>
      <c r="L347" s="126"/>
      <c r="V347" s="126"/>
      <c r="AF347" s="126"/>
      <c r="AP347" s="126"/>
      <c r="AZ347" s="126"/>
      <c r="BA347" s="126"/>
      <c r="BJ347" s="126"/>
      <c r="BT347" s="126"/>
      <c r="CD347" s="126"/>
      <c r="CN347" s="126"/>
      <c r="CX347" s="126"/>
      <c r="DH347" s="126"/>
      <c r="DR347" s="126"/>
      <c r="EB347" s="126"/>
      <c r="EL347" s="126"/>
      <c r="EV347" s="126"/>
      <c r="FF347" s="126"/>
      <c r="FP347" s="126"/>
      <c r="FZ347" s="126"/>
      <c r="GJ347" s="126"/>
      <c r="GT347" s="126"/>
      <c r="HD347" s="126"/>
      <c r="HN347" s="126"/>
      <c r="HX347" s="126"/>
    </row>
    <row xmlns:x14ac="http://schemas.microsoft.com/office/spreadsheetml/2009/9/ac" r="348" s="3" customFormat="true" x14ac:dyDescent="0.25">
      <c r="A348" s="381"/>
      <c r="B348" s="126"/>
      <c r="L348" s="126"/>
      <c r="V348" s="126"/>
      <c r="AF348" s="126"/>
      <c r="AP348" s="126"/>
      <c r="AZ348" s="126"/>
      <c r="BA348" s="126"/>
      <c r="BJ348" s="126"/>
      <c r="BT348" s="126"/>
      <c r="CD348" s="126"/>
      <c r="CN348" s="126"/>
      <c r="CX348" s="126"/>
      <c r="DH348" s="126"/>
      <c r="DR348" s="126"/>
      <c r="EB348" s="126"/>
      <c r="EL348" s="126"/>
      <c r="EV348" s="126"/>
      <c r="FF348" s="126"/>
      <c r="FP348" s="126"/>
      <c r="FZ348" s="126"/>
      <c r="GJ348" s="126"/>
      <c r="GT348" s="126"/>
      <c r="HD348" s="126"/>
      <c r="HN348" s="126"/>
      <c r="HX348" s="126"/>
    </row>
    <row xmlns:x14ac="http://schemas.microsoft.com/office/spreadsheetml/2009/9/ac" r="349" s="3" customFormat="true" x14ac:dyDescent="0.25">
      <c r="A349" s="381"/>
      <c r="B349" s="126"/>
      <c r="L349" s="126"/>
      <c r="V349" s="126"/>
      <c r="AF349" s="126"/>
      <c r="AP349" s="126"/>
      <c r="AZ349" s="126"/>
      <c r="BA349" s="126"/>
      <c r="BJ349" s="126"/>
      <c r="BT349" s="126"/>
      <c r="CD349" s="126"/>
      <c r="CN349" s="126"/>
      <c r="CX349" s="126"/>
      <c r="DH349" s="126"/>
      <c r="DR349" s="126"/>
      <c r="EB349" s="126"/>
      <c r="EL349" s="126"/>
      <c r="EV349" s="126"/>
      <c r="FF349" s="126"/>
      <c r="FP349" s="126"/>
      <c r="FZ349" s="126"/>
      <c r="GJ349" s="126"/>
      <c r="GT349" s="126"/>
      <c r="HD349" s="126"/>
      <c r="HN349" s="126"/>
      <c r="HX349" s="126"/>
    </row>
    <row xmlns:x14ac="http://schemas.microsoft.com/office/spreadsheetml/2009/9/ac" r="350" s="3" customFormat="true" x14ac:dyDescent="0.25">
      <c r="A350" s="381"/>
      <c r="B350" s="126"/>
      <c r="L350" s="126"/>
      <c r="V350" s="126"/>
      <c r="AF350" s="126"/>
      <c r="AP350" s="126"/>
      <c r="AZ350" s="126"/>
      <c r="BA350" s="126"/>
      <c r="BJ350" s="126"/>
      <c r="BT350" s="126"/>
      <c r="CD350" s="126"/>
      <c r="CN350" s="126"/>
      <c r="CX350" s="126"/>
      <c r="DH350" s="126"/>
      <c r="DR350" s="126"/>
      <c r="EB350" s="126"/>
      <c r="EL350" s="126"/>
      <c r="EV350" s="126"/>
      <c r="FF350" s="126"/>
      <c r="FP350" s="126"/>
      <c r="FZ350" s="126"/>
      <c r="GJ350" s="126"/>
      <c r="GT350" s="126"/>
      <c r="HD350" s="126"/>
      <c r="HN350" s="126"/>
      <c r="HX350" s="126"/>
    </row>
    <row xmlns:x14ac="http://schemas.microsoft.com/office/spreadsheetml/2009/9/ac" r="351" s="3" customFormat="true" x14ac:dyDescent="0.25">
      <c r="A351" s="381"/>
      <c r="B351" s="126"/>
      <c r="L351" s="126"/>
      <c r="V351" s="126"/>
      <c r="AF351" s="126"/>
      <c r="AP351" s="126"/>
      <c r="AZ351" s="126"/>
      <c r="BA351" s="126"/>
      <c r="BJ351" s="126"/>
      <c r="BT351" s="126"/>
      <c r="CD351" s="126"/>
      <c r="CN351" s="126"/>
      <c r="CX351" s="126"/>
      <c r="DH351" s="126"/>
      <c r="DR351" s="126"/>
      <c r="EB351" s="126"/>
      <c r="EL351" s="126"/>
      <c r="EV351" s="126"/>
      <c r="FF351" s="126"/>
      <c r="FP351" s="126"/>
      <c r="FZ351" s="126"/>
      <c r="GJ351" s="126"/>
      <c r="GT351" s="126"/>
      <c r="HD351" s="126"/>
      <c r="HN351" s="126"/>
      <c r="HX351" s="126"/>
    </row>
    <row xmlns:x14ac="http://schemas.microsoft.com/office/spreadsheetml/2009/9/ac" r="352" s="3" customFormat="true" x14ac:dyDescent="0.25">
      <c r="A352" s="381"/>
      <c r="B352" s="126"/>
      <c r="L352" s="126"/>
      <c r="V352" s="126"/>
      <c r="AF352" s="126"/>
      <c r="AP352" s="126"/>
      <c r="AZ352" s="126"/>
      <c r="BA352" s="126"/>
      <c r="BJ352" s="126"/>
      <c r="BT352" s="126"/>
      <c r="CD352" s="126"/>
      <c r="CN352" s="126"/>
      <c r="CX352" s="126"/>
      <c r="DH352" s="126"/>
      <c r="DR352" s="126"/>
      <c r="EB352" s="126"/>
      <c r="EL352" s="126"/>
      <c r="EV352" s="126"/>
      <c r="FF352" s="126"/>
      <c r="FP352" s="126"/>
      <c r="FZ352" s="126"/>
      <c r="GJ352" s="126"/>
      <c r="GT352" s="126"/>
      <c r="HD352" s="126"/>
      <c r="HN352" s="126"/>
      <c r="HX352" s="126"/>
    </row>
    <row xmlns:x14ac="http://schemas.microsoft.com/office/spreadsheetml/2009/9/ac" r="353" s="3" customFormat="true" x14ac:dyDescent="0.25">
      <c r="A353" s="381"/>
      <c r="B353" s="126"/>
      <c r="L353" s="126"/>
      <c r="V353" s="126"/>
      <c r="AF353" s="126"/>
      <c r="AP353" s="126"/>
      <c r="AZ353" s="126"/>
      <c r="BA353" s="126"/>
      <c r="BJ353" s="126"/>
      <c r="BT353" s="126"/>
      <c r="CD353" s="126"/>
      <c r="CN353" s="126"/>
      <c r="CX353" s="126"/>
      <c r="DH353" s="126"/>
      <c r="DR353" s="126"/>
      <c r="EB353" s="126"/>
      <c r="EL353" s="126"/>
      <c r="EV353" s="126"/>
      <c r="FF353" s="126"/>
      <c r="FP353" s="126"/>
      <c r="FZ353" s="126"/>
      <c r="GJ353" s="126"/>
      <c r="GT353" s="126"/>
      <c r="HD353" s="126"/>
      <c r="HN353" s="126"/>
      <c r="HX353" s="126"/>
    </row>
    <row xmlns:x14ac="http://schemas.microsoft.com/office/spreadsheetml/2009/9/ac" r="354" s="3" customFormat="true" x14ac:dyDescent="0.25">
      <c r="A354" s="381"/>
      <c r="B354" s="126"/>
      <c r="L354" s="126"/>
      <c r="V354" s="126"/>
      <c r="AF354" s="126"/>
      <c r="AP354" s="126"/>
      <c r="AZ354" s="126"/>
      <c r="BA354" s="126"/>
      <c r="BJ354" s="126"/>
      <c r="BT354" s="126"/>
      <c r="CD354" s="126"/>
      <c r="CN354" s="126"/>
      <c r="CX354" s="126"/>
      <c r="DH354" s="126"/>
      <c r="DR354" s="126"/>
      <c r="EB354" s="126"/>
      <c r="EL354" s="126"/>
      <c r="EV354" s="126"/>
      <c r="FF354" s="126"/>
      <c r="FP354" s="126"/>
      <c r="FZ354" s="126"/>
      <c r="GJ354" s="126"/>
      <c r="GT354" s="126"/>
      <c r="HD354" s="126"/>
      <c r="HN354" s="126"/>
      <c r="HX354" s="126"/>
    </row>
    <row xmlns:x14ac="http://schemas.microsoft.com/office/spreadsheetml/2009/9/ac" r="355" s="3" customFormat="true" x14ac:dyDescent="0.25">
      <c r="A355" s="381"/>
      <c r="B355" s="126"/>
      <c r="L355" s="126"/>
      <c r="V355" s="126"/>
      <c r="AF355" s="126"/>
      <c r="AP355" s="126"/>
      <c r="AZ355" s="126"/>
      <c r="BA355" s="126"/>
      <c r="BJ355" s="126"/>
      <c r="BT355" s="126"/>
      <c r="CD355" s="126"/>
      <c r="CN355" s="126"/>
      <c r="CX355" s="126"/>
      <c r="DH355" s="126"/>
      <c r="DR355" s="126"/>
      <c r="EB355" s="126"/>
      <c r="EL355" s="126"/>
      <c r="EV355" s="126"/>
      <c r="FF355" s="126"/>
      <c r="FP355" s="126"/>
      <c r="FZ355" s="126"/>
      <c r="GJ355" s="126"/>
      <c r="GT355" s="126"/>
      <c r="HD355" s="126"/>
      <c r="HN355" s="126"/>
      <c r="HX355" s="126"/>
    </row>
    <row xmlns:x14ac="http://schemas.microsoft.com/office/spreadsheetml/2009/9/ac" r="356" s="3" customFormat="true" x14ac:dyDescent="0.25">
      <c r="A356" s="381"/>
      <c r="B356" s="126"/>
      <c r="L356" s="126"/>
      <c r="V356" s="126"/>
      <c r="AF356" s="126"/>
      <c r="AP356" s="126"/>
      <c r="AZ356" s="126"/>
      <c r="BA356" s="126"/>
      <c r="BJ356" s="126"/>
      <c r="BT356" s="126"/>
      <c r="CD356" s="126"/>
      <c r="CN356" s="126"/>
      <c r="CX356" s="126"/>
      <c r="DH356" s="126"/>
      <c r="DR356" s="126"/>
      <c r="EB356" s="126"/>
      <c r="EL356" s="126"/>
      <c r="EV356" s="126"/>
      <c r="FF356" s="126"/>
      <c r="FP356" s="126"/>
      <c r="FZ356" s="126"/>
      <c r="GJ356" s="126"/>
      <c r="GT356" s="126"/>
      <c r="HD356" s="126"/>
      <c r="HN356" s="126"/>
      <c r="HX356" s="126"/>
    </row>
    <row xmlns:x14ac="http://schemas.microsoft.com/office/spreadsheetml/2009/9/ac" r="357" s="3" customFormat="true" x14ac:dyDescent="0.25">
      <c r="A357" s="381"/>
      <c r="B357" s="126"/>
      <c r="L357" s="126"/>
      <c r="V357" s="126"/>
      <c r="AF357" s="126"/>
      <c r="AP357" s="126"/>
      <c r="AZ357" s="126"/>
      <c r="BA357" s="126"/>
      <c r="BJ357" s="126"/>
      <c r="BT357" s="126"/>
      <c r="CD357" s="126"/>
      <c r="CN357" s="126"/>
      <c r="CX357" s="126"/>
      <c r="DH357" s="126"/>
      <c r="DR357" s="126"/>
      <c r="EB357" s="126"/>
      <c r="EL357" s="126"/>
      <c r="EV357" s="126"/>
      <c r="FF357" s="126"/>
      <c r="FP357" s="126"/>
      <c r="FZ357" s="126"/>
      <c r="GJ357" s="126"/>
      <c r="GT357" s="126"/>
      <c r="HD357" s="126"/>
      <c r="HN357" s="126"/>
      <c r="HX357" s="126"/>
    </row>
    <row xmlns:x14ac="http://schemas.microsoft.com/office/spreadsheetml/2009/9/ac" r="358" s="3" customFormat="true" x14ac:dyDescent="0.25">
      <c r="A358" s="381"/>
      <c r="B358" s="126"/>
      <c r="L358" s="126"/>
      <c r="V358" s="126"/>
      <c r="AF358" s="126"/>
      <c r="AP358" s="126"/>
      <c r="AZ358" s="126"/>
      <c r="BA358" s="126"/>
      <c r="BJ358" s="126"/>
      <c r="BT358" s="126"/>
      <c r="CD358" s="126"/>
      <c r="CN358" s="126"/>
      <c r="CX358" s="126"/>
      <c r="DH358" s="126"/>
      <c r="DR358" s="126"/>
      <c r="EB358" s="126"/>
      <c r="EL358" s="126"/>
      <c r="EV358" s="126"/>
      <c r="FF358" s="126"/>
      <c r="FP358" s="126"/>
      <c r="FZ358" s="126"/>
      <c r="GJ358" s="126"/>
      <c r="GT358" s="126"/>
      <c r="HD358" s="126"/>
      <c r="HN358" s="126"/>
      <c r="HX358" s="126"/>
    </row>
    <row xmlns:x14ac="http://schemas.microsoft.com/office/spreadsheetml/2009/9/ac" r="359" s="3" customFormat="true" x14ac:dyDescent="0.25">
      <c r="A359" s="381"/>
      <c r="B359" s="126"/>
      <c r="L359" s="126"/>
      <c r="V359" s="126"/>
      <c r="AF359" s="126"/>
      <c r="AP359" s="126"/>
      <c r="AZ359" s="126"/>
      <c r="BA359" s="126"/>
      <c r="BJ359" s="126"/>
      <c r="BT359" s="126"/>
      <c r="CD359" s="126"/>
      <c r="CN359" s="126"/>
      <c r="CX359" s="126"/>
      <c r="DH359" s="126"/>
      <c r="DR359" s="126"/>
      <c r="EB359" s="126"/>
      <c r="EL359" s="126"/>
      <c r="EV359" s="126"/>
      <c r="FF359" s="126"/>
      <c r="FP359" s="126"/>
      <c r="FZ359" s="126"/>
      <c r="GJ359" s="126"/>
      <c r="GT359" s="126"/>
      <c r="HD359" s="126"/>
      <c r="HN359" s="126"/>
      <c r="HX359" s="126"/>
    </row>
    <row xmlns:x14ac="http://schemas.microsoft.com/office/spreadsheetml/2009/9/ac" r="360" s="3" customFormat="true" x14ac:dyDescent="0.25">
      <c r="A360" s="381"/>
      <c r="B360" s="126"/>
      <c r="L360" s="126"/>
      <c r="V360" s="126"/>
      <c r="AF360" s="126"/>
      <c r="AP360" s="126"/>
      <c r="AZ360" s="126"/>
      <c r="BA360" s="126"/>
      <c r="BJ360" s="126"/>
      <c r="BT360" s="126"/>
      <c r="CD360" s="126"/>
      <c r="CN360" s="126"/>
      <c r="CX360" s="126"/>
      <c r="DH360" s="126"/>
      <c r="DR360" s="126"/>
      <c r="EB360" s="126"/>
      <c r="EL360" s="126"/>
      <c r="EV360" s="126"/>
      <c r="FF360" s="126"/>
      <c r="FP360" s="126"/>
      <c r="FZ360" s="126"/>
      <c r="GJ360" s="126"/>
      <c r="GT360" s="126"/>
      <c r="HD360" s="126"/>
      <c r="HN360" s="126"/>
      <c r="HX360" s="126"/>
    </row>
    <row xmlns:x14ac="http://schemas.microsoft.com/office/spreadsheetml/2009/9/ac" r="361" s="3" customFormat="true" x14ac:dyDescent="0.25">
      <c r="A361" s="381"/>
      <c r="B361" s="126"/>
      <c r="L361" s="126"/>
      <c r="V361" s="126"/>
      <c r="AF361" s="126"/>
      <c r="AP361" s="126"/>
      <c r="AZ361" s="126"/>
      <c r="BA361" s="126"/>
      <c r="BJ361" s="126"/>
      <c r="BT361" s="126"/>
      <c r="CD361" s="126"/>
      <c r="CN361" s="126"/>
      <c r="CX361" s="126"/>
      <c r="DH361" s="126"/>
      <c r="DR361" s="126"/>
      <c r="EB361" s="126"/>
      <c r="EL361" s="126"/>
      <c r="EV361" s="126"/>
      <c r="FF361" s="126"/>
      <c r="FP361" s="126"/>
      <c r="FZ361" s="126"/>
      <c r="GJ361" s="126"/>
      <c r="GT361" s="126"/>
      <c r="HD361" s="126"/>
      <c r="HN361" s="126"/>
      <c r="HX361" s="126"/>
    </row>
    <row xmlns:x14ac="http://schemas.microsoft.com/office/spreadsheetml/2009/9/ac" r="362" s="3" customFormat="true" x14ac:dyDescent="0.25">
      <c r="A362" s="381"/>
      <c r="B362" s="126"/>
      <c r="L362" s="126"/>
      <c r="V362" s="126"/>
      <c r="AF362" s="126"/>
      <c r="AP362" s="126"/>
      <c r="AZ362" s="126"/>
      <c r="BA362" s="126"/>
      <c r="BJ362" s="126"/>
      <c r="BT362" s="126"/>
      <c r="CD362" s="126"/>
      <c r="CN362" s="126"/>
      <c r="CX362" s="126"/>
      <c r="DH362" s="126"/>
      <c r="DR362" s="126"/>
      <c r="EB362" s="126"/>
      <c r="EL362" s="126"/>
      <c r="EV362" s="126"/>
      <c r="FF362" s="126"/>
      <c r="FP362" s="126"/>
      <c r="FZ362" s="126"/>
      <c r="GJ362" s="126"/>
      <c r="GT362" s="126"/>
      <c r="HD362" s="126"/>
      <c r="HN362" s="126"/>
      <c r="HX362" s="126"/>
    </row>
    <row xmlns:x14ac="http://schemas.microsoft.com/office/spreadsheetml/2009/9/ac" r="363" s="3" customFormat="true" x14ac:dyDescent="0.25">
      <c r="A363" s="381"/>
      <c r="B363" s="126"/>
      <c r="L363" s="126"/>
      <c r="V363" s="126"/>
      <c r="AF363" s="126"/>
      <c r="AP363" s="126"/>
      <c r="AZ363" s="126"/>
      <c r="BA363" s="126"/>
      <c r="BJ363" s="126"/>
      <c r="BT363" s="126"/>
      <c r="CD363" s="126"/>
      <c r="CN363" s="126"/>
      <c r="CX363" s="126"/>
      <c r="DH363" s="126"/>
      <c r="DR363" s="126"/>
      <c r="EB363" s="126"/>
      <c r="EL363" s="126"/>
      <c r="EV363" s="126"/>
      <c r="FF363" s="126"/>
      <c r="FP363" s="126"/>
      <c r="FZ363" s="126"/>
      <c r="GJ363" s="126"/>
      <c r="GT363" s="126"/>
      <c r="HD363" s="126"/>
      <c r="HN363" s="126"/>
      <c r="HX363" s="126"/>
    </row>
    <row xmlns:x14ac="http://schemas.microsoft.com/office/spreadsheetml/2009/9/ac" r="364" s="3" customFormat="true" x14ac:dyDescent="0.25">
      <c r="A364" s="381"/>
      <c r="B364" s="126"/>
      <c r="L364" s="126"/>
      <c r="V364" s="126"/>
      <c r="AF364" s="126"/>
      <c r="AP364" s="126"/>
      <c r="AZ364" s="126"/>
      <c r="BA364" s="126"/>
      <c r="BJ364" s="126"/>
      <c r="BT364" s="126"/>
      <c r="CD364" s="126"/>
      <c r="CN364" s="126"/>
      <c r="CX364" s="126"/>
      <c r="DH364" s="126"/>
      <c r="DR364" s="126"/>
      <c r="EB364" s="126"/>
      <c r="EL364" s="126"/>
      <c r="EV364" s="126"/>
      <c r="FF364" s="126"/>
      <c r="FP364" s="126"/>
      <c r="FZ364" s="126"/>
      <c r="GJ364" s="126"/>
      <c r="GT364" s="126"/>
      <c r="HD364" s="126"/>
      <c r="HN364" s="126"/>
      <c r="HX364" s="126"/>
    </row>
    <row xmlns:x14ac="http://schemas.microsoft.com/office/spreadsheetml/2009/9/ac" r="365" s="3" customFormat="true" x14ac:dyDescent="0.25">
      <c r="A365" s="381"/>
      <c r="B365" s="126"/>
      <c r="L365" s="126"/>
      <c r="V365" s="126"/>
      <c r="AF365" s="126"/>
      <c r="AP365" s="126"/>
      <c r="AZ365" s="126"/>
      <c r="BA365" s="126"/>
      <c r="BJ365" s="126"/>
      <c r="BT365" s="126"/>
      <c r="CD365" s="126"/>
      <c r="CN365" s="126"/>
      <c r="CX365" s="126"/>
      <c r="DH365" s="126"/>
      <c r="DR365" s="126"/>
      <c r="EB365" s="126"/>
      <c r="EL365" s="126"/>
      <c r="EV365" s="126"/>
      <c r="FF365" s="126"/>
      <c r="FP365" s="126"/>
      <c r="FZ365" s="126"/>
      <c r="GJ365" s="126"/>
      <c r="GT365" s="126"/>
      <c r="HD365" s="126"/>
      <c r="HN365" s="126"/>
      <c r="HX365" s="126"/>
    </row>
    <row xmlns:x14ac="http://schemas.microsoft.com/office/spreadsheetml/2009/9/ac" r="366" s="3" customFormat="true" x14ac:dyDescent="0.25">
      <c r="A366" s="381"/>
      <c r="B366" s="126"/>
      <c r="L366" s="126"/>
      <c r="V366" s="126"/>
      <c r="AF366" s="126"/>
      <c r="AP366" s="126"/>
      <c r="AZ366" s="126"/>
      <c r="BA366" s="126"/>
      <c r="BJ366" s="126"/>
      <c r="BT366" s="126"/>
      <c r="CD366" s="126"/>
      <c r="CN366" s="126"/>
      <c r="CX366" s="126"/>
      <c r="DH366" s="126"/>
      <c r="DR366" s="126"/>
      <c r="EB366" s="126"/>
      <c r="EL366" s="126"/>
      <c r="EV366" s="126"/>
      <c r="FF366" s="126"/>
      <c r="FP366" s="126"/>
      <c r="FZ366" s="126"/>
      <c r="GJ366" s="126"/>
      <c r="GT366" s="126"/>
      <c r="HD366" s="126"/>
      <c r="HN366" s="126"/>
      <c r="HX366" s="126"/>
    </row>
    <row xmlns:x14ac="http://schemas.microsoft.com/office/spreadsheetml/2009/9/ac" r="367" s="3" customFormat="true" x14ac:dyDescent="0.25">
      <c r="A367" s="381"/>
      <c r="B367" s="126"/>
      <c r="L367" s="126"/>
      <c r="V367" s="126"/>
      <c r="AF367" s="126"/>
      <c r="AP367" s="126"/>
      <c r="AZ367" s="126"/>
      <c r="BA367" s="126"/>
      <c r="BJ367" s="126"/>
      <c r="BT367" s="126"/>
      <c r="CD367" s="126"/>
      <c r="CN367" s="126"/>
      <c r="CX367" s="126"/>
      <c r="DH367" s="126"/>
      <c r="DR367" s="126"/>
      <c r="EB367" s="126"/>
      <c r="EL367" s="126"/>
      <c r="EV367" s="126"/>
      <c r="FF367" s="126"/>
      <c r="FP367" s="126"/>
      <c r="FZ367" s="126"/>
      <c r="GJ367" s="126"/>
      <c r="GT367" s="126"/>
      <c r="HD367" s="126"/>
      <c r="HN367" s="126"/>
      <c r="HX367" s="126"/>
    </row>
    <row xmlns:x14ac="http://schemas.microsoft.com/office/spreadsheetml/2009/9/ac" r="368" s="3" customFormat="true" x14ac:dyDescent="0.25">
      <c r="A368" s="381"/>
      <c r="B368" s="126"/>
      <c r="L368" s="126"/>
      <c r="V368" s="126"/>
      <c r="AF368" s="126"/>
      <c r="AP368" s="126"/>
      <c r="AZ368" s="126"/>
      <c r="BA368" s="126"/>
      <c r="BJ368" s="126"/>
      <c r="BT368" s="126"/>
      <c r="CD368" s="126"/>
      <c r="CN368" s="126"/>
      <c r="CX368" s="126"/>
      <c r="DH368" s="126"/>
      <c r="DR368" s="126"/>
      <c r="EB368" s="126"/>
      <c r="EL368" s="126"/>
      <c r="EV368" s="126"/>
      <c r="FF368" s="126"/>
      <c r="FP368" s="126"/>
      <c r="FZ368" s="126"/>
      <c r="GJ368" s="126"/>
      <c r="GT368" s="126"/>
      <c r="HD368" s="126"/>
      <c r="HN368" s="126"/>
      <c r="HX368" s="126"/>
    </row>
    <row xmlns:x14ac="http://schemas.microsoft.com/office/spreadsheetml/2009/9/ac" r="369" s="3" customFormat="true" x14ac:dyDescent="0.25">
      <c r="A369" s="381"/>
      <c r="B369" s="126"/>
      <c r="L369" s="126"/>
      <c r="V369" s="126"/>
      <c r="AF369" s="126"/>
      <c r="AP369" s="126"/>
      <c r="AZ369" s="126"/>
      <c r="BA369" s="126"/>
      <c r="BJ369" s="126"/>
      <c r="BT369" s="126"/>
      <c r="CD369" s="126"/>
      <c r="CN369" s="126"/>
      <c r="CX369" s="126"/>
      <c r="DH369" s="126"/>
      <c r="DR369" s="126"/>
      <c r="EB369" s="126"/>
      <c r="EL369" s="126"/>
      <c r="EV369" s="126"/>
      <c r="FF369" s="126"/>
      <c r="FP369" s="126"/>
      <c r="FZ369" s="126"/>
      <c r="GJ369" s="126"/>
      <c r="GT369" s="126"/>
      <c r="HD369" s="126"/>
      <c r="HN369" s="126"/>
      <c r="HX369" s="126"/>
    </row>
    <row xmlns:x14ac="http://schemas.microsoft.com/office/spreadsheetml/2009/9/ac" r="370" s="3" customFormat="true" x14ac:dyDescent="0.25">
      <c r="A370" s="381"/>
      <c r="B370" s="126"/>
      <c r="L370" s="126"/>
      <c r="V370" s="126"/>
      <c r="AF370" s="126"/>
      <c r="AP370" s="126"/>
      <c r="AZ370" s="126"/>
      <c r="BA370" s="126"/>
      <c r="BJ370" s="126"/>
      <c r="BT370" s="126"/>
      <c r="CD370" s="126"/>
      <c r="CN370" s="126"/>
      <c r="CX370" s="126"/>
      <c r="DH370" s="126"/>
      <c r="DR370" s="126"/>
      <c r="EB370" s="126"/>
      <c r="EL370" s="126"/>
      <c r="EV370" s="126"/>
      <c r="FF370" s="126"/>
      <c r="FP370" s="126"/>
      <c r="FZ370" s="126"/>
      <c r="GJ370" s="126"/>
      <c r="GT370" s="126"/>
      <c r="HD370" s="126"/>
      <c r="HN370" s="126"/>
      <c r="HX370" s="126"/>
    </row>
    <row xmlns:x14ac="http://schemas.microsoft.com/office/spreadsheetml/2009/9/ac" r="371" s="3" customFormat="true" x14ac:dyDescent="0.25">
      <c r="A371" s="381"/>
      <c r="B371" s="126"/>
      <c r="L371" s="126"/>
      <c r="V371" s="126"/>
      <c r="AF371" s="126"/>
      <c r="AP371" s="126"/>
      <c r="AZ371" s="126"/>
      <c r="BA371" s="126"/>
      <c r="BJ371" s="126"/>
      <c r="BT371" s="126"/>
      <c r="CD371" s="126"/>
      <c r="CN371" s="126"/>
      <c r="CX371" s="126"/>
      <c r="DH371" s="126"/>
      <c r="DR371" s="126"/>
      <c r="EB371" s="126"/>
      <c r="EL371" s="126"/>
      <c r="EV371" s="126"/>
      <c r="FF371" s="126"/>
      <c r="FP371" s="126"/>
      <c r="FZ371" s="126"/>
      <c r="GJ371" s="126"/>
      <c r="GT371" s="126"/>
      <c r="HD371" s="126"/>
      <c r="HN371" s="126"/>
      <c r="HX371" s="126"/>
    </row>
    <row xmlns:x14ac="http://schemas.microsoft.com/office/spreadsheetml/2009/9/ac" r="372" s="3" customFormat="true" x14ac:dyDescent="0.25">
      <c r="A372" s="381"/>
      <c r="B372" s="126"/>
      <c r="L372" s="126"/>
      <c r="V372" s="126"/>
      <c r="AF372" s="126"/>
      <c r="AP372" s="126"/>
      <c r="AZ372" s="126"/>
      <c r="BA372" s="126"/>
      <c r="BJ372" s="126"/>
      <c r="BT372" s="126"/>
      <c r="CD372" s="126"/>
      <c r="CN372" s="126"/>
      <c r="CX372" s="126"/>
      <c r="DH372" s="126"/>
      <c r="DR372" s="126"/>
      <c r="EB372" s="126"/>
      <c r="EL372" s="126"/>
      <c r="EV372" s="126"/>
      <c r="FF372" s="126"/>
      <c r="FP372" s="126"/>
      <c r="FZ372" s="126"/>
      <c r="GJ372" s="126"/>
      <c r="GT372" s="126"/>
      <c r="HD372" s="126"/>
      <c r="HN372" s="126"/>
      <c r="HX372" s="126"/>
    </row>
    <row xmlns:x14ac="http://schemas.microsoft.com/office/spreadsheetml/2009/9/ac" r="373" s="3" customFormat="true" x14ac:dyDescent="0.25">
      <c r="A373" s="381"/>
      <c r="B373" s="126"/>
      <c r="L373" s="126"/>
      <c r="V373" s="126"/>
      <c r="AF373" s="126"/>
      <c r="AP373" s="126"/>
      <c r="AZ373" s="126"/>
      <c r="BA373" s="126"/>
      <c r="BJ373" s="126"/>
      <c r="BT373" s="126"/>
      <c r="CD373" s="126"/>
      <c r="CN373" s="126"/>
      <c r="CX373" s="126"/>
      <c r="DH373" s="126"/>
      <c r="DR373" s="126"/>
      <c r="EB373" s="126"/>
      <c r="EL373" s="126"/>
      <c r="EV373" s="126"/>
      <c r="FF373" s="126"/>
      <c r="FP373" s="126"/>
      <c r="FZ373" s="126"/>
      <c r="GJ373" s="126"/>
      <c r="GT373" s="126"/>
      <c r="HD373" s="126"/>
      <c r="HN373" s="126"/>
      <c r="HX373" s="126"/>
    </row>
    <row xmlns:x14ac="http://schemas.microsoft.com/office/spreadsheetml/2009/9/ac" r="374" s="3" customFormat="true" x14ac:dyDescent="0.25">
      <c r="A374" s="381"/>
      <c r="B374" s="126"/>
      <c r="L374" s="126"/>
      <c r="V374" s="126"/>
      <c r="AF374" s="126"/>
      <c r="AP374" s="126"/>
      <c r="AZ374" s="126"/>
      <c r="BA374" s="126"/>
      <c r="BJ374" s="126"/>
      <c r="BT374" s="126"/>
      <c r="CD374" s="126"/>
      <c r="CN374" s="126"/>
      <c r="CX374" s="126"/>
      <c r="DH374" s="126"/>
      <c r="DR374" s="126"/>
      <c r="EB374" s="126"/>
      <c r="EL374" s="126"/>
      <c r="EV374" s="126"/>
      <c r="FF374" s="126"/>
      <c r="FP374" s="126"/>
      <c r="FZ374" s="126"/>
      <c r="GJ374" s="126"/>
      <c r="GT374" s="126"/>
      <c r="HD374" s="126"/>
      <c r="HN374" s="126"/>
      <c r="HX374" s="126"/>
    </row>
    <row xmlns:x14ac="http://schemas.microsoft.com/office/spreadsheetml/2009/9/ac" r="375" s="3" customFormat="true" x14ac:dyDescent="0.25">
      <c r="A375" s="381"/>
      <c r="B375" s="126"/>
      <c r="L375" s="126"/>
      <c r="V375" s="126"/>
      <c r="AF375" s="126"/>
      <c r="AP375" s="126"/>
      <c r="AZ375" s="126"/>
      <c r="BA375" s="126"/>
      <c r="BJ375" s="126"/>
      <c r="BT375" s="126"/>
      <c r="CD375" s="126"/>
      <c r="CN375" s="126"/>
      <c r="CX375" s="126"/>
      <c r="DH375" s="126"/>
      <c r="DR375" s="126"/>
      <c r="EB375" s="126"/>
      <c r="EL375" s="126"/>
      <c r="EV375" s="126"/>
      <c r="FF375" s="126"/>
      <c r="FP375" s="126"/>
      <c r="FZ375" s="126"/>
      <c r="GJ375" s="126"/>
      <c r="GT375" s="126"/>
      <c r="HD375" s="126"/>
      <c r="HN375" s="126"/>
      <c r="HX375" s="126"/>
    </row>
    <row xmlns:x14ac="http://schemas.microsoft.com/office/spreadsheetml/2009/9/ac" r="376" s="3" customFormat="true" x14ac:dyDescent="0.25">
      <c r="A376" s="381"/>
      <c r="B376" s="126"/>
      <c r="L376" s="126"/>
      <c r="V376" s="126"/>
      <c r="AF376" s="126"/>
      <c r="AP376" s="126"/>
      <c r="AZ376" s="126"/>
      <c r="BA376" s="126"/>
      <c r="BJ376" s="126"/>
      <c r="BT376" s="126"/>
      <c r="CD376" s="126"/>
      <c r="CN376" s="126"/>
      <c r="CX376" s="126"/>
      <c r="DH376" s="126"/>
      <c r="DR376" s="126"/>
      <c r="EB376" s="126"/>
      <c r="EL376" s="126"/>
      <c r="EV376" s="126"/>
      <c r="FF376" s="126"/>
      <c r="FP376" s="126"/>
      <c r="FZ376" s="126"/>
      <c r="GJ376" s="126"/>
      <c r="GT376" s="126"/>
      <c r="HD376" s="126"/>
      <c r="HN376" s="126"/>
      <c r="HX376" s="126"/>
    </row>
    <row xmlns:x14ac="http://schemas.microsoft.com/office/spreadsheetml/2009/9/ac" r="377" s="3" customFormat="true" x14ac:dyDescent="0.25">
      <c r="A377" s="381"/>
      <c r="B377" s="126"/>
      <c r="L377" s="126"/>
      <c r="V377" s="126"/>
      <c r="AF377" s="126"/>
      <c r="AP377" s="126"/>
      <c r="AZ377" s="126"/>
      <c r="BA377" s="126"/>
      <c r="BJ377" s="126"/>
      <c r="BT377" s="126"/>
      <c r="CD377" s="126"/>
      <c r="CN377" s="126"/>
      <c r="CX377" s="126"/>
      <c r="DH377" s="126"/>
      <c r="DR377" s="126"/>
      <c r="EB377" s="126"/>
      <c r="EL377" s="126"/>
      <c r="EV377" s="126"/>
      <c r="FF377" s="126"/>
      <c r="FP377" s="126"/>
      <c r="FZ377" s="126"/>
      <c r="GJ377" s="126"/>
      <c r="GT377" s="126"/>
      <c r="HD377" s="126"/>
      <c r="HN377" s="126"/>
      <c r="HX377" s="126"/>
    </row>
    <row xmlns:x14ac="http://schemas.microsoft.com/office/spreadsheetml/2009/9/ac" r="378" s="3" customFormat="true" x14ac:dyDescent="0.25">
      <c r="A378" s="381"/>
      <c r="B378" s="126"/>
      <c r="L378" s="126"/>
      <c r="V378" s="126"/>
      <c r="AF378" s="126"/>
      <c r="AP378" s="126"/>
      <c r="AZ378" s="126"/>
      <c r="BA378" s="126"/>
      <c r="BJ378" s="126"/>
      <c r="BT378" s="126"/>
      <c r="CD378" s="126"/>
      <c r="CN378" s="126"/>
      <c r="CX378" s="126"/>
      <c r="DH378" s="126"/>
      <c r="DR378" s="126"/>
      <c r="EB378" s="126"/>
      <c r="EL378" s="126"/>
      <c r="EV378" s="126"/>
      <c r="FF378" s="126"/>
      <c r="FP378" s="126"/>
      <c r="FZ378" s="126"/>
      <c r="GJ378" s="126"/>
      <c r="GT378" s="126"/>
      <c r="HD378" s="126"/>
      <c r="HN378" s="126"/>
      <c r="HX378" s="126"/>
    </row>
    <row xmlns:x14ac="http://schemas.microsoft.com/office/spreadsheetml/2009/9/ac" r="379" s="3" customFormat="true" x14ac:dyDescent="0.25">
      <c r="A379" s="381"/>
      <c r="B379" s="126"/>
      <c r="L379" s="126"/>
      <c r="V379" s="126"/>
      <c r="AF379" s="126"/>
      <c r="AP379" s="126"/>
      <c r="AZ379" s="126"/>
      <c r="BA379" s="126"/>
      <c r="BJ379" s="126"/>
      <c r="BT379" s="126"/>
      <c r="CD379" s="126"/>
      <c r="CN379" s="126"/>
      <c r="CX379" s="126"/>
      <c r="DH379" s="126"/>
      <c r="DR379" s="126"/>
      <c r="EB379" s="126"/>
      <c r="EL379" s="126"/>
      <c r="EV379" s="126"/>
      <c r="FF379" s="126"/>
      <c r="FP379" s="126"/>
      <c r="FZ379" s="126"/>
      <c r="GJ379" s="126"/>
      <c r="GT379" s="126"/>
      <c r="HD379" s="126"/>
      <c r="HN379" s="126"/>
      <c r="HX379" s="126"/>
    </row>
    <row xmlns:x14ac="http://schemas.microsoft.com/office/spreadsheetml/2009/9/ac" r="380" s="3" customFormat="true" x14ac:dyDescent="0.25">
      <c r="A380" s="381"/>
      <c r="B380" s="126"/>
      <c r="L380" s="126"/>
      <c r="V380" s="126"/>
      <c r="AF380" s="126"/>
      <c r="AP380" s="126"/>
      <c r="AZ380" s="126"/>
      <c r="BA380" s="126"/>
      <c r="BJ380" s="126"/>
      <c r="BT380" s="126"/>
      <c r="CD380" s="126"/>
      <c r="CN380" s="126"/>
      <c r="CX380" s="126"/>
      <c r="DH380" s="126"/>
      <c r="DR380" s="126"/>
      <c r="EB380" s="126"/>
      <c r="EL380" s="126"/>
      <c r="EV380" s="126"/>
      <c r="FF380" s="126"/>
      <c r="FP380" s="126"/>
      <c r="FZ380" s="126"/>
      <c r="GJ380" s="126"/>
      <c r="GT380" s="126"/>
      <c r="HD380" s="126"/>
      <c r="HN380" s="126"/>
      <c r="HX380" s="126"/>
    </row>
    <row xmlns:x14ac="http://schemas.microsoft.com/office/spreadsheetml/2009/9/ac" r="381" s="3" customFormat="true" x14ac:dyDescent="0.25">
      <c r="A381" s="381"/>
      <c r="B381" s="126"/>
      <c r="L381" s="126"/>
      <c r="V381" s="126"/>
      <c r="AF381" s="126"/>
      <c r="AP381" s="126"/>
      <c r="AZ381" s="126"/>
      <c r="BA381" s="126"/>
      <c r="BJ381" s="126"/>
      <c r="BT381" s="126"/>
      <c r="CD381" s="126"/>
      <c r="CN381" s="126"/>
      <c r="CX381" s="126"/>
      <c r="DH381" s="126"/>
      <c r="DR381" s="126"/>
      <c r="EB381" s="126"/>
      <c r="EL381" s="126"/>
      <c r="EV381" s="126"/>
      <c r="FF381" s="126"/>
      <c r="FP381" s="126"/>
      <c r="FZ381" s="126"/>
      <c r="GJ381" s="126"/>
      <c r="GT381" s="126"/>
      <c r="HD381" s="126"/>
      <c r="HN381" s="126"/>
      <c r="HX381" s="126"/>
    </row>
    <row xmlns:x14ac="http://schemas.microsoft.com/office/spreadsheetml/2009/9/ac" r="382" s="3" customFormat="true" x14ac:dyDescent="0.25">
      <c r="A382" s="381"/>
      <c r="B382" s="126"/>
      <c r="L382" s="126"/>
      <c r="V382" s="126"/>
      <c r="AF382" s="126"/>
      <c r="AP382" s="126"/>
      <c r="AZ382" s="126"/>
      <c r="BA382" s="126"/>
      <c r="BJ382" s="126"/>
      <c r="BT382" s="126"/>
      <c r="CD382" s="126"/>
      <c r="CN382" s="126"/>
      <c r="CX382" s="126"/>
      <c r="DH382" s="126"/>
      <c r="DR382" s="126"/>
      <c r="EB382" s="126"/>
      <c r="EL382" s="126"/>
      <c r="EV382" s="126"/>
      <c r="FF382" s="126"/>
      <c r="FP382" s="126"/>
      <c r="FZ382" s="126"/>
      <c r="GJ382" s="126"/>
      <c r="GT382" s="126"/>
      <c r="HD382" s="126"/>
      <c r="HN382" s="126"/>
      <c r="HX382" s="126"/>
    </row>
    <row xmlns:x14ac="http://schemas.microsoft.com/office/spreadsheetml/2009/9/ac" r="383" s="3" customFormat="true" x14ac:dyDescent="0.25">
      <c r="A383" s="381"/>
      <c r="B383" s="126"/>
      <c r="L383" s="126"/>
      <c r="V383" s="126"/>
      <c r="AF383" s="126"/>
      <c r="AP383" s="126"/>
      <c r="AZ383" s="126"/>
      <c r="BA383" s="126"/>
      <c r="BJ383" s="126"/>
      <c r="BT383" s="126"/>
      <c r="CD383" s="126"/>
      <c r="CN383" s="126"/>
      <c r="CX383" s="126"/>
      <c r="DH383" s="126"/>
      <c r="DR383" s="126"/>
      <c r="EB383" s="126"/>
      <c r="EL383" s="126"/>
      <c r="EV383" s="126"/>
      <c r="FF383" s="126"/>
      <c r="FP383" s="126"/>
      <c r="FZ383" s="126"/>
      <c r="GJ383" s="126"/>
      <c r="GT383" s="126"/>
      <c r="HD383" s="126"/>
      <c r="HN383" s="126"/>
      <c r="HX383" s="126"/>
    </row>
    <row xmlns:x14ac="http://schemas.microsoft.com/office/spreadsheetml/2009/9/ac" r="384" s="3" customFormat="true" x14ac:dyDescent="0.25">
      <c r="A384" s="381"/>
      <c r="B384" s="126"/>
      <c r="L384" s="126"/>
      <c r="V384" s="126"/>
      <c r="AF384" s="126"/>
      <c r="AP384" s="126"/>
      <c r="AZ384" s="126"/>
      <c r="BA384" s="126"/>
      <c r="BJ384" s="126"/>
      <c r="BT384" s="126"/>
      <c r="CD384" s="126"/>
      <c r="CN384" s="126"/>
      <c r="CX384" s="126"/>
      <c r="DH384" s="126"/>
      <c r="DR384" s="126"/>
      <c r="EB384" s="126"/>
      <c r="EL384" s="126"/>
      <c r="EV384" s="126"/>
      <c r="FF384" s="126"/>
      <c r="FP384" s="126"/>
      <c r="FZ384" s="126"/>
      <c r="GJ384" s="126"/>
      <c r="GT384" s="126"/>
      <c r="HD384" s="126"/>
      <c r="HN384" s="126"/>
      <c r="HX384" s="126"/>
    </row>
    <row xmlns:x14ac="http://schemas.microsoft.com/office/spreadsheetml/2009/9/ac" r="385" s="3" customFormat="true" x14ac:dyDescent="0.25">
      <c r="A385" s="381"/>
      <c r="B385" s="126"/>
      <c r="L385" s="126"/>
      <c r="V385" s="126"/>
      <c r="AF385" s="126"/>
      <c r="AP385" s="126"/>
      <c r="AZ385" s="126"/>
      <c r="BA385" s="126"/>
      <c r="BJ385" s="126"/>
      <c r="BT385" s="126"/>
      <c r="CD385" s="126"/>
      <c r="CN385" s="126"/>
      <c r="CX385" s="126"/>
      <c r="DH385" s="126"/>
      <c r="DR385" s="126"/>
      <c r="EB385" s="126"/>
      <c r="EL385" s="126"/>
      <c r="EV385" s="126"/>
      <c r="FF385" s="126"/>
      <c r="FP385" s="126"/>
      <c r="FZ385" s="126"/>
      <c r="GJ385" s="126"/>
      <c r="GT385" s="126"/>
      <c r="HD385" s="126"/>
      <c r="HN385" s="126"/>
      <c r="HX385" s="126"/>
    </row>
    <row xmlns:x14ac="http://schemas.microsoft.com/office/spreadsheetml/2009/9/ac" r="386" s="3" customFormat="true" x14ac:dyDescent="0.25">
      <c r="A386" s="381"/>
      <c r="B386" s="126"/>
      <c r="L386" s="126"/>
      <c r="V386" s="126"/>
      <c r="AF386" s="126"/>
      <c r="AP386" s="126"/>
      <c r="AZ386" s="126"/>
      <c r="BA386" s="126"/>
      <c r="BJ386" s="126"/>
      <c r="BT386" s="126"/>
      <c r="CD386" s="126"/>
      <c r="CN386" s="126"/>
      <c r="CX386" s="126"/>
      <c r="DH386" s="126"/>
      <c r="DR386" s="126"/>
      <c r="EB386" s="126"/>
      <c r="EL386" s="126"/>
      <c r="EV386" s="126"/>
      <c r="FF386" s="126"/>
      <c r="FP386" s="126"/>
      <c r="FZ386" s="126"/>
      <c r="GJ386" s="126"/>
      <c r="GT386" s="126"/>
      <c r="HD386" s="126"/>
      <c r="HN386" s="126"/>
      <c r="HX386" s="126"/>
    </row>
    <row xmlns:x14ac="http://schemas.microsoft.com/office/spreadsheetml/2009/9/ac" r="387" s="3" customFormat="true" x14ac:dyDescent="0.25">
      <c r="A387" s="381"/>
      <c r="B387" s="126"/>
      <c r="L387" s="126"/>
      <c r="V387" s="126"/>
      <c r="AF387" s="126"/>
      <c r="AP387" s="126"/>
      <c r="AZ387" s="126"/>
      <c r="BA387" s="126"/>
      <c r="BJ387" s="126"/>
      <c r="BT387" s="126"/>
      <c r="CD387" s="126"/>
      <c r="CN387" s="126"/>
      <c r="CX387" s="126"/>
      <c r="DH387" s="126"/>
      <c r="DR387" s="126"/>
      <c r="EB387" s="126"/>
      <c r="EL387" s="126"/>
      <c r="EV387" s="126"/>
      <c r="FF387" s="126"/>
      <c r="FP387" s="126"/>
      <c r="FZ387" s="126"/>
      <c r="GJ387" s="126"/>
      <c r="GT387" s="126"/>
      <c r="HD387" s="126"/>
      <c r="HN387" s="126"/>
      <c r="HX387" s="126"/>
    </row>
    <row xmlns:x14ac="http://schemas.microsoft.com/office/spreadsheetml/2009/9/ac" r="388" s="3" customFormat="true" x14ac:dyDescent="0.25">
      <c r="A388" s="381"/>
      <c r="B388" s="126"/>
      <c r="L388" s="126"/>
      <c r="V388" s="126"/>
      <c r="AF388" s="126"/>
      <c r="AP388" s="126"/>
      <c r="AZ388" s="126"/>
      <c r="BA388" s="126"/>
      <c r="BJ388" s="126"/>
      <c r="BT388" s="126"/>
      <c r="CD388" s="126"/>
      <c r="CN388" s="126"/>
      <c r="CX388" s="126"/>
      <c r="DH388" s="126"/>
      <c r="DR388" s="126"/>
      <c r="EB388" s="126"/>
      <c r="EL388" s="126"/>
      <c r="EV388" s="126"/>
      <c r="FF388" s="126"/>
      <c r="FP388" s="126"/>
      <c r="FZ388" s="126"/>
      <c r="GJ388" s="126"/>
      <c r="GT388" s="126"/>
      <c r="HD388" s="126"/>
      <c r="HN388" s="126"/>
      <c r="HX388" s="126"/>
    </row>
    <row xmlns:x14ac="http://schemas.microsoft.com/office/spreadsheetml/2009/9/ac" r="389" s="3" customFormat="true" x14ac:dyDescent="0.25">
      <c r="A389" s="381"/>
      <c r="B389" s="126"/>
      <c r="L389" s="126"/>
      <c r="V389" s="126"/>
      <c r="AF389" s="126"/>
      <c r="AP389" s="126"/>
      <c r="AZ389" s="126"/>
      <c r="BA389" s="126"/>
      <c r="BJ389" s="126"/>
      <c r="BT389" s="126"/>
      <c r="CD389" s="126"/>
      <c r="CN389" s="126"/>
      <c r="CX389" s="126"/>
      <c r="DH389" s="126"/>
      <c r="DR389" s="126"/>
      <c r="EB389" s="126"/>
      <c r="EL389" s="126"/>
      <c r="EV389" s="126"/>
      <c r="FF389" s="126"/>
      <c r="FP389" s="126"/>
      <c r="FZ389" s="126"/>
      <c r="GJ389" s="126"/>
      <c r="GT389" s="126"/>
      <c r="HD389" s="126"/>
      <c r="HN389" s="126"/>
      <c r="HX389" s="126"/>
    </row>
    <row xmlns:x14ac="http://schemas.microsoft.com/office/spreadsheetml/2009/9/ac" r="390" s="3" customFormat="true" x14ac:dyDescent="0.25">
      <c r="A390" s="381"/>
      <c r="B390" s="126"/>
      <c r="L390" s="126"/>
      <c r="V390" s="126"/>
      <c r="AF390" s="126"/>
      <c r="AP390" s="126"/>
      <c r="AZ390" s="126"/>
      <c r="BA390" s="126"/>
      <c r="BJ390" s="126"/>
      <c r="BT390" s="126"/>
      <c r="CD390" s="126"/>
      <c r="CN390" s="126"/>
      <c r="CX390" s="126"/>
      <c r="DH390" s="126"/>
      <c r="DR390" s="126"/>
      <c r="EB390" s="126"/>
      <c r="EL390" s="126"/>
      <c r="EV390" s="126"/>
      <c r="FF390" s="126"/>
      <c r="FP390" s="126"/>
      <c r="FZ390" s="126"/>
      <c r="GJ390" s="126"/>
      <c r="GT390" s="126"/>
      <c r="HD390" s="126"/>
      <c r="HN390" s="126"/>
      <c r="HX390" s="126"/>
    </row>
    <row xmlns:x14ac="http://schemas.microsoft.com/office/spreadsheetml/2009/9/ac" r="391" s="3" customFormat="true" x14ac:dyDescent="0.25">
      <c r="A391" s="381"/>
      <c r="B391" s="126"/>
      <c r="L391" s="126"/>
      <c r="V391" s="126"/>
      <c r="AF391" s="126"/>
      <c r="AP391" s="126"/>
      <c r="AZ391" s="126"/>
      <c r="BA391" s="126"/>
      <c r="BJ391" s="126"/>
      <c r="BT391" s="126"/>
      <c r="CD391" s="126"/>
      <c r="CN391" s="126"/>
      <c r="CX391" s="126"/>
      <c r="DH391" s="126"/>
      <c r="DR391" s="126"/>
      <c r="EB391" s="126"/>
      <c r="EL391" s="126"/>
      <c r="EV391" s="126"/>
      <c r="FF391" s="126"/>
      <c r="FP391" s="126"/>
      <c r="FZ391" s="126"/>
      <c r="GJ391" s="126"/>
      <c r="GT391" s="126"/>
      <c r="HD391" s="126"/>
      <c r="HN391" s="126"/>
      <c r="HX391" s="126"/>
    </row>
    <row xmlns:x14ac="http://schemas.microsoft.com/office/spreadsheetml/2009/9/ac" r="392" s="3" customFormat="true" x14ac:dyDescent="0.25">
      <c r="A392" s="381"/>
      <c r="B392" s="126"/>
      <c r="L392" s="126"/>
      <c r="V392" s="126"/>
      <c r="AF392" s="126"/>
      <c r="AP392" s="126"/>
      <c r="AZ392" s="126"/>
      <c r="BA392" s="126"/>
      <c r="BJ392" s="126"/>
      <c r="BT392" s="126"/>
      <c r="CD392" s="126"/>
      <c r="CN392" s="126"/>
      <c r="CX392" s="126"/>
      <c r="DH392" s="126"/>
      <c r="DR392" s="126"/>
      <c r="EB392" s="126"/>
      <c r="EL392" s="126"/>
      <c r="EV392" s="126"/>
      <c r="FF392" s="126"/>
      <c r="FP392" s="126"/>
      <c r="FZ392" s="126"/>
      <c r="GJ392" s="126"/>
      <c r="GT392" s="126"/>
      <c r="HD392" s="126"/>
      <c r="HN392" s="126"/>
      <c r="HX392" s="126"/>
    </row>
    <row xmlns:x14ac="http://schemas.microsoft.com/office/spreadsheetml/2009/9/ac" r="393" s="3" customFormat="true" x14ac:dyDescent="0.25">
      <c r="A393" s="381"/>
      <c r="B393" s="126"/>
      <c r="L393" s="126"/>
      <c r="V393" s="126"/>
      <c r="AF393" s="126"/>
      <c r="AP393" s="126"/>
      <c r="AZ393" s="126"/>
      <c r="BA393" s="126"/>
      <c r="BJ393" s="126"/>
      <c r="BT393" s="126"/>
      <c r="CD393" s="126"/>
      <c r="CN393" s="126"/>
      <c r="CX393" s="126"/>
      <c r="DH393" s="126"/>
      <c r="DR393" s="126"/>
      <c r="EB393" s="126"/>
      <c r="EL393" s="126"/>
      <c r="EV393" s="126"/>
      <c r="FF393" s="126"/>
      <c r="FP393" s="126"/>
      <c r="FZ393" s="126"/>
      <c r="GJ393" s="126"/>
      <c r="GT393" s="126"/>
      <c r="HD393" s="126"/>
      <c r="HN393" s="126"/>
      <c r="HX393" s="126"/>
    </row>
    <row xmlns:x14ac="http://schemas.microsoft.com/office/spreadsheetml/2009/9/ac" r="394" s="3" customFormat="true" x14ac:dyDescent="0.25">
      <c r="A394" s="381"/>
      <c r="B394" s="126"/>
      <c r="L394" s="126"/>
      <c r="V394" s="126"/>
      <c r="AF394" s="126"/>
      <c r="AP394" s="126"/>
      <c r="AZ394" s="126"/>
      <c r="BA394" s="126"/>
      <c r="BJ394" s="126"/>
      <c r="BT394" s="126"/>
      <c r="CD394" s="126"/>
      <c r="CN394" s="126"/>
      <c r="CX394" s="126"/>
      <c r="DH394" s="126"/>
      <c r="DR394" s="126"/>
      <c r="EB394" s="126"/>
      <c r="EL394" s="126"/>
      <c r="EV394" s="126"/>
      <c r="FF394" s="126"/>
      <c r="FP394" s="126"/>
      <c r="FZ394" s="126"/>
      <c r="GJ394" s="126"/>
      <c r="GT394" s="126"/>
      <c r="HD394" s="126"/>
      <c r="HN394" s="126"/>
      <c r="HX394" s="126"/>
    </row>
    <row xmlns:x14ac="http://schemas.microsoft.com/office/spreadsheetml/2009/9/ac" r="395" s="3" customFormat="true" x14ac:dyDescent="0.25">
      <c r="A395" s="381"/>
      <c r="B395" s="126"/>
      <c r="L395" s="126"/>
      <c r="V395" s="126"/>
      <c r="AF395" s="126"/>
      <c r="AP395" s="126"/>
      <c r="AZ395" s="126"/>
      <c r="BA395" s="126"/>
      <c r="BJ395" s="126"/>
      <c r="BT395" s="126"/>
      <c r="CD395" s="126"/>
      <c r="CN395" s="126"/>
      <c r="CX395" s="126"/>
      <c r="DH395" s="126"/>
      <c r="DR395" s="126"/>
      <c r="EB395" s="126"/>
      <c r="EL395" s="126"/>
      <c r="EV395" s="126"/>
      <c r="FF395" s="126"/>
      <c r="FP395" s="126"/>
      <c r="FZ395" s="126"/>
      <c r="GJ395" s="126"/>
      <c r="GT395" s="126"/>
      <c r="HD395" s="126"/>
      <c r="HN395" s="126"/>
      <c r="HX395" s="126"/>
    </row>
    <row xmlns:x14ac="http://schemas.microsoft.com/office/spreadsheetml/2009/9/ac" r="396" s="3" customFormat="true" x14ac:dyDescent="0.25">
      <c r="A396" s="381"/>
      <c r="B396" s="126"/>
      <c r="L396" s="126"/>
      <c r="V396" s="126"/>
      <c r="AF396" s="126"/>
      <c r="AP396" s="126"/>
      <c r="AZ396" s="126"/>
      <c r="BA396" s="126"/>
      <c r="BJ396" s="126"/>
      <c r="BT396" s="126"/>
      <c r="CD396" s="126"/>
      <c r="CN396" s="126"/>
      <c r="CX396" s="126"/>
      <c r="DH396" s="126"/>
      <c r="DR396" s="126"/>
      <c r="EB396" s="126"/>
      <c r="EL396" s="126"/>
      <c r="EV396" s="126"/>
      <c r="FF396" s="126"/>
      <c r="FP396" s="126"/>
      <c r="FZ396" s="126"/>
      <c r="GJ396" s="126"/>
      <c r="GT396" s="126"/>
      <c r="HD396" s="126"/>
      <c r="HN396" s="126"/>
      <c r="HX396" s="126"/>
    </row>
    <row xmlns:x14ac="http://schemas.microsoft.com/office/spreadsheetml/2009/9/ac" r="397" s="3" customFormat="true" x14ac:dyDescent="0.25">
      <c r="A397" s="381"/>
      <c r="B397" s="126"/>
      <c r="L397" s="126"/>
      <c r="V397" s="126"/>
      <c r="AF397" s="126"/>
      <c r="AP397" s="126"/>
      <c r="AZ397" s="126"/>
      <c r="BA397" s="126"/>
      <c r="BJ397" s="126"/>
      <c r="BT397" s="126"/>
      <c r="CD397" s="126"/>
      <c r="CN397" s="126"/>
      <c r="CX397" s="126"/>
      <c r="DH397" s="126"/>
      <c r="DR397" s="126"/>
      <c r="EB397" s="126"/>
      <c r="EL397" s="126"/>
      <c r="EV397" s="126"/>
      <c r="FF397" s="126"/>
      <c r="FP397" s="126"/>
      <c r="FZ397" s="126"/>
      <c r="GJ397" s="126"/>
      <c r="GT397" s="126"/>
      <c r="HD397" s="126"/>
      <c r="HN397" s="126"/>
      <c r="HX397" s="126"/>
    </row>
    <row xmlns:x14ac="http://schemas.microsoft.com/office/spreadsheetml/2009/9/ac" r="398" s="3" customFormat="true" x14ac:dyDescent="0.25">
      <c r="A398" s="381"/>
      <c r="B398" s="126"/>
      <c r="L398" s="126"/>
      <c r="V398" s="126"/>
      <c r="AF398" s="126"/>
      <c r="AP398" s="126"/>
      <c r="AZ398" s="126"/>
      <c r="BA398" s="126"/>
      <c r="BJ398" s="126"/>
      <c r="BT398" s="126"/>
      <c r="CD398" s="126"/>
      <c r="CN398" s="126"/>
      <c r="CX398" s="126"/>
      <c r="DH398" s="126"/>
      <c r="DR398" s="126"/>
      <c r="EB398" s="126"/>
      <c r="EL398" s="126"/>
      <c r="EV398" s="126"/>
      <c r="FF398" s="126"/>
      <c r="FP398" s="126"/>
      <c r="FZ398" s="126"/>
      <c r="GJ398" s="126"/>
      <c r="GT398" s="126"/>
      <c r="HD398" s="126"/>
      <c r="HN398" s="126"/>
      <c r="HX398" s="126"/>
    </row>
    <row xmlns:x14ac="http://schemas.microsoft.com/office/spreadsheetml/2009/9/ac" r="399" s="3" customFormat="true" x14ac:dyDescent="0.25">
      <c r="A399" s="381"/>
      <c r="B399" s="126"/>
      <c r="L399" s="126"/>
      <c r="V399" s="126"/>
      <c r="AF399" s="126"/>
      <c r="AP399" s="126"/>
      <c r="AZ399" s="126"/>
      <c r="BA399" s="126"/>
      <c r="BJ399" s="126"/>
      <c r="BT399" s="126"/>
      <c r="CD399" s="126"/>
      <c r="CN399" s="126"/>
      <c r="CX399" s="126"/>
      <c r="DH399" s="126"/>
      <c r="DR399" s="126"/>
      <c r="EB399" s="126"/>
      <c r="EL399" s="126"/>
      <c r="EV399" s="126"/>
      <c r="FF399" s="126"/>
      <c r="FP399" s="126"/>
      <c r="FZ399" s="126"/>
      <c r="GJ399" s="126"/>
      <c r="GT399" s="126"/>
      <c r="HD399" s="126"/>
      <c r="HN399" s="126"/>
      <c r="HX399" s="126"/>
    </row>
    <row xmlns:x14ac="http://schemas.microsoft.com/office/spreadsheetml/2009/9/ac" r="400" s="3" customFormat="true" x14ac:dyDescent="0.25">
      <c r="A400" s="381"/>
      <c r="B400" s="126"/>
      <c r="L400" s="126"/>
      <c r="V400" s="126"/>
      <c r="AF400" s="126"/>
      <c r="AP400" s="126"/>
      <c r="AZ400" s="126"/>
      <c r="BA400" s="126"/>
      <c r="BJ400" s="126"/>
      <c r="BT400" s="126"/>
      <c r="CD400" s="126"/>
      <c r="CN400" s="126"/>
      <c r="CX400" s="126"/>
      <c r="DH400" s="126"/>
      <c r="DR400" s="126"/>
      <c r="EB400" s="126"/>
      <c r="EL400" s="126"/>
      <c r="EV400" s="126"/>
      <c r="FF400" s="126"/>
      <c r="FP400" s="126"/>
      <c r="FZ400" s="126"/>
      <c r="GJ400" s="126"/>
      <c r="GT400" s="126"/>
      <c r="HD400" s="126"/>
      <c r="HN400" s="126"/>
      <c r="HX400" s="126"/>
    </row>
    <row xmlns:x14ac="http://schemas.microsoft.com/office/spreadsheetml/2009/9/ac" r="401" s="3" customFormat="true" x14ac:dyDescent="0.25">
      <c r="A401" s="381"/>
      <c r="B401" s="126"/>
      <c r="L401" s="126"/>
      <c r="V401" s="126"/>
      <c r="AF401" s="126"/>
      <c r="AP401" s="126"/>
      <c r="AZ401" s="126"/>
      <c r="BA401" s="126"/>
      <c r="BJ401" s="126"/>
      <c r="BT401" s="126"/>
      <c r="CD401" s="126"/>
      <c r="CN401" s="126"/>
      <c r="CX401" s="126"/>
      <c r="DH401" s="126"/>
      <c r="DR401" s="126"/>
      <c r="EB401" s="126"/>
      <c r="EL401" s="126"/>
      <c r="EV401" s="126"/>
      <c r="FF401" s="126"/>
      <c r="FP401" s="126"/>
      <c r="FZ401" s="126"/>
      <c r="GJ401" s="126"/>
      <c r="GT401" s="126"/>
      <c r="HD401" s="126"/>
      <c r="HN401" s="126"/>
      <c r="HX401" s="126"/>
    </row>
    <row xmlns:x14ac="http://schemas.microsoft.com/office/spreadsheetml/2009/9/ac" r="402" s="3" customFormat="true" x14ac:dyDescent="0.25">
      <c r="A402" s="381"/>
      <c r="B402" s="126"/>
      <c r="L402" s="126"/>
      <c r="V402" s="126"/>
      <c r="AF402" s="126"/>
      <c r="AP402" s="126"/>
      <c r="AZ402" s="126"/>
      <c r="BA402" s="126"/>
      <c r="BJ402" s="126"/>
      <c r="BT402" s="126"/>
      <c r="CD402" s="126"/>
      <c r="CN402" s="126"/>
      <c r="CX402" s="126"/>
      <c r="DH402" s="126"/>
      <c r="DR402" s="126"/>
      <c r="EB402" s="126"/>
      <c r="EL402" s="126"/>
      <c r="EV402" s="126"/>
      <c r="FF402" s="126"/>
      <c r="FP402" s="126"/>
      <c r="FZ402" s="126"/>
      <c r="GJ402" s="126"/>
      <c r="GT402" s="126"/>
      <c r="HD402" s="126"/>
      <c r="HN402" s="126"/>
      <c r="HX402" s="126"/>
    </row>
    <row xmlns:x14ac="http://schemas.microsoft.com/office/spreadsheetml/2009/9/ac" r="403" s="3" customFormat="true" x14ac:dyDescent="0.25">
      <c r="A403" s="381"/>
      <c r="B403" s="126"/>
      <c r="L403" s="126"/>
      <c r="V403" s="126"/>
      <c r="AF403" s="126"/>
      <c r="AP403" s="126"/>
      <c r="AZ403" s="126"/>
      <c r="BA403" s="126"/>
      <c r="BJ403" s="126"/>
      <c r="BT403" s="126"/>
      <c r="CD403" s="126"/>
      <c r="CN403" s="126"/>
      <c r="CX403" s="126"/>
      <c r="DH403" s="126"/>
      <c r="DR403" s="126"/>
      <c r="EB403" s="126"/>
      <c r="EL403" s="126"/>
      <c r="EV403" s="126"/>
      <c r="FF403" s="126"/>
      <c r="FP403" s="126"/>
      <c r="FZ403" s="126"/>
      <c r="GJ403" s="126"/>
      <c r="GT403" s="126"/>
      <c r="HD403" s="126"/>
      <c r="HN403" s="126"/>
      <c r="HX403" s="126"/>
    </row>
    <row xmlns:x14ac="http://schemas.microsoft.com/office/spreadsheetml/2009/9/ac" r="404" s="3" customFormat="true" x14ac:dyDescent="0.25">
      <c r="A404" s="381"/>
      <c r="B404" s="126"/>
      <c r="L404" s="126"/>
      <c r="V404" s="126"/>
      <c r="AF404" s="126"/>
      <c r="AP404" s="126"/>
      <c r="AZ404" s="126"/>
      <c r="BA404" s="126"/>
      <c r="BJ404" s="126"/>
      <c r="BT404" s="126"/>
      <c r="CD404" s="126"/>
      <c r="CN404" s="126"/>
      <c r="CX404" s="126"/>
      <c r="DH404" s="126"/>
      <c r="DR404" s="126"/>
      <c r="EB404" s="126"/>
      <c r="EL404" s="126"/>
      <c r="EV404" s="126"/>
      <c r="FF404" s="126"/>
      <c r="FP404" s="126"/>
      <c r="FZ404" s="126"/>
      <c r="GJ404" s="126"/>
      <c r="GT404" s="126"/>
      <c r="HD404" s="126"/>
      <c r="HN404" s="126"/>
      <c r="HX404" s="126"/>
    </row>
    <row xmlns:x14ac="http://schemas.microsoft.com/office/spreadsheetml/2009/9/ac" r="405" s="3" customFormat="true" x14ac:dyDescent="0.25">
      <c r="A405" s="381"/>
      <c r="B405" s="126"/>
      <c r="L405" s="126"/>
      <c r="V405" s="126"/>
      <c r="AF405" s="126"/>
      <c r="AP405" s="126"/>
      <c r="AZ405" s="126"/>
      <c r="BA405" s="126"/>
      <c r="BJ405" s="126"/>
      <c r="BT405" s="126"/>
      <c r="CD405" s="126"/>
      <c r="CN405" s="126"/>
      <c r="CX405" s="126"/>
      <c r="DH405" s="126"/>
      <c r="DR405" s="126"/>
      <c r="EB405" s="126"/>
      <c r="EL405" s="126"/>
      <c r="EV405" s="126"/>
      <c r="FF405" s="126"/>
      <c r="FP405" s="126"/>
      <c r="FZ405" s="126"/>
      <c r="GJ405" s="126"/>
      <c r="GT405" s="126"/>
      <c r="HD405" s="126"/>
      <c r="HN405" s="126"/>
      <c r="HX405" s="126"/>
    </row>
    <row xmlns:x14ac="http://schemas.microsoft.com/office/spreadsheetml/2009/9/ac" r="406" s="3" customFormat="true" x14ac:dyDescent="0.25">
      <c r="A406" s="381"/>
      <c r="B406" s="126"/>
      <c r="L406" s="126"/>
      <c r="V406" s="126"/>
      <c r="AF406" s="126"/>
      <c r="AP406" s="126"/>
      <c r="AZ406" s="126"/>
      <c r="BA406" s="126"/>
      <c r="BJ406" s="126"/>
      <c r="BT406" s="126"/>
      <c r="CD406" s="126"/>
      <c r="CN406" s="126"/>
      <c r="CX406" s="126"/>
      <c r="DH406" s="126"/>
      <c r="DR406" s="126"/>
      <c r="EB406" s="126"/>
      <c r="EL406" s="126"/>
      <c r="EV406" s="126"/>
      <c r="FF406" s="126"/>
      <c r="FP406" s="126"/>
      <c r="FZ406" s="126"/>
      <c r="GJ406" s="126"/>
      <c r="GT406" s="126"/>
      <c r="HD406" s="126"/>
      <c r="HN406" s="126"/>
      <c r="HX406" s="126"/>
    </row>
    <row xmlns:x14ac="http://schemas.microsoft.com/office/spreadsheetml/2009/9/ac" r="407" s="3" customFormat="true" x14ac:dyDescent="0.25">
      <c r="A407" s="381"/>
      <c r="B407" s="126"/>
      <c r="L407" s="126"/>
      <c r="V407" s="126"/>
      <c r="AF407" s="126"/>
      <c r="AP407" s="126"/>
      <c r="AZ407" s="126"/>
      <c r="BA407" s="126"/>
      <c r="BJ407" s="126"/>
      <c r="BT407" s="126"/>
      <c r="CD407" s="126"/>
      <c r="CN407" s="126"/>
      <c r="CX407" s="126"/>
      <c r="DH407" s="126"/>
      <c r="DR407" s="126"/>
      <c r="EB407" s="126"/>
      <c r="EL407" s="126"/>
      <c r="EV407" s="126"/>
      <c r="FF407" s="126"/>
      <c r="FP407" s="126"/>
      <c r="FZ407" s="126"/>
      <c r="GJ407" s="126"/>
      <c r="GT407" s="126"/>
      <c r="HD407" s="126"/>
      <c r="HN407" s="126"/>
      <c r="HX407" s="126"/>
    </row>
    <row xmlns:x14ac="http://schemas.microsoft.com/office/spreadsheetml/2009/9/ac" r="408" s="3" customFormat="true" x14ac:dyDescent="0.25">
      <c r="A408" s="381"/>
      <c r="B408" s="126"/>
      <c r="L408" s="126"/>
      <c r="V408" s="126"/>
      <c r="AF408" s="126"/>
      <c r="AP408" s="126"/>
      <c r="AZ408" s="126"/>
      <c r="BA408" s="126"/>
      <c r="BJ408" s="126"/>
      <c r="BT408" s="126"/>
      <c r="CD408" s="126"/>
      <c r="CN408" s="126"/>
      <c r="CX408" s="126"/>
      <c r="DH408" s="126"/>
      <c r="DR408" s="126"/>
      <c r="EB408" s="126"/>
      <c r="EL408" s="126"/>
      <c r="EV408" s="126"/>
      <c r="FF408" s="126"/>
      <c r="FP408" s="126"/>
      <c r="FZ408" s="126"/>
      <c r="GJ408" s="126"/>
      <c r="GT408" s="126"/>
      <c r="HD408" s="126"/>
      <c r="HN408" s="126"/>
      <c r="HX408" s="126"/>
    </row>
    <row xmlns:x14ac="http://schemas.microsoft.com/office/spreadsheetml/2009/9/ac" r="409" s="3" customFormat="true" x14ac:dyDescent="0.25">
      <c r="A409" s="381"/>
      <c r="B409" s="126"/>
      <c r="L409" s="126"/>
      <c r="V409" s="126"/>
      <c r="AF409" s="126"/>
      <c r="AP409" s="126"/>
      <c r="AZ409" s="126"/>
      <c r="BA409" s="126"/>
      <c r="BJ409" s="126"/>
      <c r="BT409" s="126"/>
      <c r="CD409" s="126"/>
      <c r="CN409" s="126"/>
      <c r="CX409" s="126"/>
      <c r="DH409" s="126"/>
      <c r="DR409" s="126"/>
      <c r="EB409" s="126"/>
      <c r="EL409" s="126"/>
      <c r="EV409" s="126"/>
      <c r="FF409" s="126"/>
      <c r="FP409" s="126"/>
      <c r="FZ409" s="126"/>
      <c r="GJ409" s="126"/>
      <c r="GT409" s="126"/>
      <c r="HD409" s="126"/>
      <c r="HN409" s="126"/>
      <c r="HX409" s="126"/>
    </row>
    <row xmlns:x14ac="http://schemas.microsoft.com/office/spreadsheetml/2009/9/ac" r="410" s="3" customFormat="true" x14ac:dyDescent="0.25">
      <c r="A410" s="381"/>
      <c r="B410" s="126"/>
      <c r="L410" s="126"/>
      <c r="V410" s="126"/>
      <c r="AF410" s="126"/>
      <c r="AP410" s="126"/>
      <c r="AZ410" s="126"/>
      <c r="BA410" s="126"/>
      <c r="BJ410" s="126"/>
      <c r="BT410" s="126"/>
      <c r="CD410" s="126"/>
      <c r="CN410" s="126"/>
      <c r="CX410" s="126"/>
      <c r="DH410" s="126"/>
      <c r="DR410" s="126"/>
      <c r="EB410" s="126"/>
      <c r="EL410" s="126"/>
      <c r="EV410" s="126"/>
      <c r="FF410" s="126"/>
      <c r="FP410" s="126"/>
      <c r="FZ410" s="126"/>
      <c r="GJ410" s="126"/>
      <c r="GT410" s="126"/>
      <c r="HD410" s="126"/>
      <c r="HN410" s="126"/>
      <c r="HX410" s="126"/>
    </row>
    <row xmlns:x14ac="http://schemas.microsoft.com/office/spreadsheetml/2009/9/ac" r="411" s="3" customFormat="true" x14ac:dyDescent="0.25">
      <c r="A411" s="381"/>
      <c r="B411" s="126"/>
      <c r="L411" s="126"/>
      <c r="V411" s="126"/>
      <c r="AF411" s="126"/>
      <c r="AP411" s="126"/>
      <c r="AZ411" s="126"/>
      <c r="BA411" s="126"/>
      <c r="BJ411" s="126"/>
      <c r="BT411" s="126"/>
      <c r="CD411" s="126"/>
      <c r="CN411" s="126"/>
      <c r="CX411" s="126"/>
      <c r="DH411" s="126"/>
      <c r="DR411" s="126"/>
      <c r="EB411" s="126"/>
      <c r="EL411" s="126"/>
      <c r="EV411" s="126"/>
      <c r="FF411" s="126"/>
      <c r="FP411" s="126"/>
      <c r="FZ411" s="126"/>
      <c r="GJ411" s="126"/>
      <c r="GT411" s="126"/>
      <c r="HD411" s="126"/>
      <c r="HN411" s="126"/>
      <c r="HX411" s="126"/>
    </row>
    <row xmlns:x14ac="http://schemas.microsoft.com/office/spreadsheetml/2009/9/ac" r="412" s="3" customFormat="true" x14ac:dyDescent="0.25">
      <c r="A412" s="381"/>
      <c r="B412" s="126"/>
      <c r="L412" s="126"/>
      <c r="V412" s="126"/>
      <c r="AF412" s="126"/>
      <c r="AP412" s="126"/>
      <c r="AZ412" s="126"/>
      <c r="BA412" s="126"/>
      <c r="BJ412" s="126"/>
      <c r="BT412" s="126"/>
      <c r="CD412" s="126"/>
      <c r="CN412" s="126"/>
      <c r="CX412" s="126"/>
      <c r="DH412" s="126"/>
      <c r="DR412" s="126"/>
      <c r="EB412" s="126"/>
      <c r="EL412" s="126"/>
      <c r="EV412" s="126"/>
      <c r="FF412" s="126"/>
      <c r="FP412" s="126"/>
      <c r="FZ412" s="126"/>
      <c r="GJ412" s="126"/>
      <c r="GT412" s="126"/>
      <c r="HD412" s="126"/>
      <c r="HN412" s="126"/>
      <c r="HX412" s="126"/>
    </row>
    <row xmlns:x14ac="http://schemas.microsoft.com/office/spreadsheetml/2009/9/ac" r="413" s="3" customFormat="true" x14ac:dyDescent="0.25">
      <c r="A413" s="381"/>
      <c r="B413" s="126"/>
      <c r="L413" s="126"/>
      <c r="V413" s="126"/>
      <c r="AF413" s="126"/>
      <c r="AP413" s="126"/>
      <c r="AZ413" s="126"/>
      <c r="BA413" s="126"/>
      <c r="BJ413" s="126"/>
      <c r="BT413" s="126"/>
      <c r="CD413" s="126"/>
      <c r="CN413" s="126"/>
      <c r="CX413" s="126"/>
      <c r="DH413" s="126"/>
      <c r="DR413" s="126"/>
      <c r="EB413" s="126"/>
      <c r="EL413" s="126"/>
      <c r="EV413" s="126"/>
      <c r="FF413" s="126"/>
      <c r="FP413" s="126"/>
      <c r="FZ413" s="126"/>
      <c r="GJ413" s="126"/>
      <c r="GT413" s="126"/>
      <c r="HD413" s="126"/>
      <c r="HN413" s="126"/>
      <c r="HX413" s="126"/>
    </row>
    <row xmlns:x14ac="http://schemas.microsoft.com/office/spreadsheetml/2009/9/ac" r="414" s="3" customFormat="true" x14ac:dyDescent="0.25">
      <c r="A414" s="381"/>
      <c r="B414" s="126"/>
      <c r="L414" s="126"/>
      <c r="V414" s="126"/>
      <c r="AF414" s="126"/>
      <c r="AP414" s="126"/>
      <c r="AZ414" s="126"/>
      <c r="BA414" s="126"/>
      <c r="BJ414" s="126"/>
      <c r="BT414" s="126"/>
      <c r="CD414" s="126"/>
      <c r="CN414" s="126"/>
      <c r="CX414" s="126"/>
      <c r="DH414" s="126"/>
      <c r="DR414" s="126"/>
      <c r="EB414" s="126"/>
      <c r="EL414" s="126"/>
      <c r="EV414" s="126"/>
      <c r="FF414" s="126"/>
      <c r="FP414" s="126"/>
      <c r="FZ414" s="126"/>
      <c r="GJ414" s="126"/>
      <c r="GT414" s="126"/>
      <c r="HD414" s="126"/>
      <c r="HN414" s="126"/>
      <c r="HX414" s="126"/>
    </row>
    <row xmlns:x14ac="http://schemas.microsoft.com/office/spreadsheetml/2009/9/ac" r="415" s="3" customFormat="true" x14ac:dyDescent="0.25">
      <c r="A415" s="381"/>
      <c r="B415" s="126"/>
      <c r="L415" s="126"/>
      <c r="V415" s="126"/>
      <c r="AF415" s="126"/>
      <c r="AP415" s="126"/>
      <c r="AZ415" s="126"/>
      <c r="BA415" s="126"/>
      <c r="BJ415" s="126"/>
      <c r="BT415" s="126"/>
      <c r="CD415" s="126"/>
      <c r="CN415" s="126"/>
      <c r="CX415" s="126"/>
      <c r="DH415" s="126"/>
      <c r="DR415" s="126"/>
      <c r="EB415" s="126"/>
      <c r="EL415" s="126"/>
      <c r="EV415" s="126"/>
      <c r="FF415" s="126"/>
      <c r="FP415" s="126"/>
      <c r="FZ415" s="126"/>
      <c r="GJ415" s="126"/>
      <c r="GT415" s="126"/>
      <c r="HD415" s="126"/>
      <c r="HN415" s="126"/>
      <c r="HX415" s="126"/>
    </row>
    <row xmlns:x14ac="http://schemas.microsoft.com/office/spreadsheetml/2009/9/ac" r="416" s="3" customFormat="true" x14ac:dyDescent="0.25">
      <c r="A416" s="381"/>
      <c r="B416" s="126"/>
      <c r="L416" s="126"/>
      <c r="V416" s="126"/>
      <c r="AF416" s="126"/>
      <c r="AP416" s="126"/>
      <c r="AZ416" s="126"/>
      <c r="BA416" s="126"/>
      <c r="BJ416" s="126"/>
      <c r="BT416" s="126"/>
      <c r="CD416" s="126"/>
      <c r="CN416" s="126"/>
      <c r="CX416" s="126"/>
      <c r="DH416" s="126"/>
      <c r="DR416" s="126"/>
      <c r="EB416" s="126"/>
      <c r="EL416" s="126"/>
      <c r="EV416" s="126"/>
      <c r="FF416" s="126"/>
      <c r="FP416" s="126"/>
      <c r="FZ416" s="126"/>
      <c r="GJ416" s="126"/>
      <c r="GT416" s="126"/>
      <c r="HD416" s="126"/>
      <c r="HN416" s="126"/>
      <c r="HX416" s="126"/>
    </row>
    <row xmlns:x14ac="http://schemas.microsoft.com/office/spreadsheetml/2009/9/ac" r="417" s="3" customFormat="true" x14ac:dyDescent="0.25">
      <c r="A417" s="381"/>
      <c r="B417" s="126"/>
      <c r="L417" s="126"/>
      <c r="V417" s="126"/>
      <c r="AF417" s="126"/>
      <c r="AP417" s="126"/>
      <c r="AZ417" s="126"/>
      <c r="BA417" s="126"/>
      <c r="BJ417" s="126"/>
      <c r="BT417" s="126"/>
      <c r="CD417" s="126"/>
      <c r="CN417" s="126"/>
      <c r="CX417" s="126"/>
      <c r="DH417" s="126"/>
      <c r="DR417" s="126"/>
      <c r="EB417" s="126"/>
      <c r="EL417" s="126"/>
      <c r="EV417" s="126"/>
      <c r="FF417" s="126"/>
      <c r="FP417" s="126"/>
      <c r="FZ417" s="126"/>
      <c r="GJ417" s="126"/>
      <c r="GT417" s="126"/>
      <c r="HD417" s="126"/>
      <c r="HN417" s="126"/>
      <c r="HX417" s="126"/>
    </row>
    <row xmlns:x14ac="http://schemas.microsoft.com/office/spreadsheetml/2009/9/ac" r="418" s="3" customFormat="true" x14ac:dyDescent="0.25">
      <c r="A418" s="381"/>
      <c r="B418" s="126"/>
      <c r="L418" s="126"/>
      <c r="V418" s="126"/>
      <c r="AF418" s="126"/>
      <c r="AP418" s="126"/>
      <c r="AZ418" s="126"/>
      <c r="BA418" s="126"/>
      <c r="BJ418" s="126"/>
      <c r="BT418" s="126"/>
      <c r="CD418" s="126"/>
      <c r="CN418" s="126"/>
      <c r="CX418" s="126"/>
      <c r="DH418" s="126"/>
      <c r="DR418" s="126"/>
      <c r="EB418" s="126"/>
      <c r="EL418" s="126"/>
      <c r="EV418" s="126"/>
      <c r="FF418" s="126"/>
      <c r="FP418" s="126"/>
      <c r="FZ418" s="126"/>
      <c r="GJ418" s="126"/>
      <c r="GT418" s="126"/>
      <c r="HD418" s="126"/>
      <c r="HN418" s="126"/>
      <c r="HX418" s="126"/>
    </row>
    <row xmlns:x14ac="http://schemas.microsoft.com/office/spreadsheetml/2009/9/ac" r="419" s="3" customFormat="true" x14ac:dyDescent="0.25">
      <c r="A419" s="381"/>
      <c r="B419" s="126"/>
      <c r="L419" s="126"/>
      <c r="V419" s="126"/>
      <c r="AF419" s="126"/>
      <c r="AP419" s="126"/>
      <c r="AZ419" s="126"/>
      <c r="BA419" s="126"/>
      <c r="BJ419" s="126"/>
      <c r="BT419" s="126"/>
      <c r="CD419" s="126"/>
      <c r="CN419" s="126"/>
      <c r="CX419" s="126"/>
      <c r="DH419" s="126"/>
      <c r="DR419" s="126"/>
      <c r="EB419" s="126"/>
      <c r="EL419" s="126"/>
      <c r="EV419" s="126"/>
      <c r="FF419" s="126"/>
      <c r="FP419" s="126"/>
      <c r="FZ419" s="126"/>
      <c r="GJ419" s="126"/>
      <c r="GT419" s="126"/>
      <c r="HD419" s="126"/>
      <c r="HN419" s="126"/>
      <c r="HX419" s="126"/>
    </row>
    <row xmlns:x14ac="http://schemas.microsoft.com/office/spreadsheetml/2009/9/ac" r="420" s="3" customFormat="true" x14ac:dyDescent="0.25">
      <c r="A420" s="381"/>
      <c r="B420" s="126"/>
      <c r="L420" s="126"/>
      <c r="V420" s="126"/>
      <c r="AF420" s="126"/>
      <c r="AP420" s="126"/>
      <c r="AZ420" s="126"/>
      <c r="BA420" s="126"/>
      <c r="BJ420" s="126"/>
      <c r="BT420" s="126"/>
      <c r="CD420" s="126"/>
      <c r="CN420" s="126"/>
      <c r="CX420" s="126"/>
      <c r="DH420" s="126"/>
      <c r="DR420" s="126"/>
      <c r="EB420" s="126"/>
      <c r="EL420" s="126"/>
      <c r="EV420" s="126"/>
      <c r="FF420" s="126"/>
      <c r="FP420" s="126"/>
      <c r="FZ420" s="126"/>
      <c r="GJ420" s="126"/>
      <c r="GT420" s="126"/>
      <c r="HD420" s="126"/>
      <c r="HN420" s="126"/>
      <c r="HX420" s="126"/>
    </row>
    <row xmlns:x14ac="http://schemas.microsoft.com/office/spreadsheetml/2009/9/ac" r="421" s="3" customFormat="true" x14ac:dyDescent="0.25">
      <c r="A421" s="381"/>
      <c r="B421" s="126"/>
      <c r="L421" s="126"/>
      <c r="V421" s="126"/>
      <c r="AF421" s="126"/>
      <c r="AP421" s="126"/>
      <c r="AZ421" s="126"/>
      <c r="BA421" s="126"/>
      <c r="BJ421" s="126"/>
      <c r="BT421" s="126"/>
      <c r="CD421" s="126"/>
      <c r="CN421" s="126"/>
      <c r="CX421" s="126"/>
      <c r="DH421" s="126"/>
      <c r="DR421" s="126"/>
      <c r="EB421" s="126"/>
      <c r="EL421" s="126"/>
      <c r="EV421" s="126"/>
      <c r="FF421" s="126"/>
      <c r="FP421" s="126"/>
      <c r="FZ421" s="126"/>
      <c r="GJ421" s="126"/>
      <c r="GT421" s="126"/>
      <c r="HD421" s="126"/>
      <c r="HN421" s="126"/>
      <c r="HX421" s="126"/>
    </row>
    <row xmlns:x14ac="http://schemas.microsoft.com/office/spreadsheetml/2009/9/ac" r="422" s="3" customFormat="true" x14ac:dyDescent="0.25">
      <c r="A422" s="381"/>
      <c r="B422" s="126"/>
      <c r="L422" s="126"/>
      <c r="V422" s="126"/>
      <c r="AF422" s="126"/>
      <c r="AP422" s="126"/>
      <c r="AZ422" s="126"/>
      <c r="BA422" s="126"/>
      <c r="BJ422" s="126"/>
      <c r="BT422" s="126"/>
      <c r="CD422" s="126"/>
      <c r="CN422" s="126"/>
      <c r="CX422" s="126"/>
      <c r="DH422" s="126"/>
      <c r="DR422" s="126"/>
      <c r="EB422" s="126"/>
      <c r="EL422" s="126"/>
      <c r="EV422" s="126"/>
      <c r="FF422" s="126"/>
      <c r="FP422" s="126"/>
      <c r="FZ422" s="126"/>
      <c r="GJ422" s="126"/>
      <c r="GT422" s="126"/>
      <c r="HD422" s="126"/>
      <c r="HN422" s="126"/>
      <c r="HX422" s="126"/>
    </row>
    <row xmlns:x14ac="http://schemas.microsoft.com/office/spreadsheetml/2009/9/ac" r="423" s="3" customFormat="true" x14ac:dyDescent="0.25">
      <c r="A423" s="381"/>
      <c r="B423" s="126"/>
      <c r="L423" s="126"/>
      <c r="V423" s="126"/>
      <c r="AF423" s="126"/>
      <c r="AP423" s="126"/>
      <c r="AZ423" s="126"/>
      <c r="BA423" s="126"/>
      <c r="BJ423" s="126"/>
      <c r="BT423" s="126"/>
      <c r="CD423" s="126"/>
      <c r="CN423" s="126"/>
      <c r="CX423" s="126"/>
      <c r="DH423" s="126"/>
      <c r="DR423" s="126"/>
      <c r="EB423" s="126"/>
      <c r="EL423" s="126"/>
      <c r="EV423" s="126"/>
      <c r="FF423" s="126"/>
      <c r="FP423" s="126"/>
      <c r="FZ423" s="126"/>
      <c r="GJ423" s="126"/>
      <c r="GT423" s="126"/>
      <c r="HD423" s="126"/>
      <c r="HN423" s="126"/>
      <c r="HX423" s="126"/>
    </row>
    <row xmlns:x14ac="http://schemas.microsoft.com/office/spreadsheetml/2009/9/ac" r="424" s="3" customFormat="true" x14ac:dyDescent="0.25">
      <c r="A424" s="381"/>
      <c r="B424" s="126"/>
      <c r="L424" s="126"/>
      <c r="V424" s="126"/>
      <c r="AF424" s="126"/>
      <c r="AP424" s="126"/>
      <c r="AZ424" s="126"/>
      <c r="BA424" s="126"/>
      <c r="BJ424" s="126"/>
      <c r="BT424" s="126"/>
      <c r="CD424" s="126"/>
      <c r="CN424" s="126"/>
      <c r="CX424" s="126"/>
      <c r="DH424" s="126"/>
      <c r="DR424" s="126"/>
      <c r="EB424" s="126"/>
      <c r="EL424" s="126"/>
      <c r="EV424" s="126"/>
      <c r="FF424" s="126"/>
      <c r="FP424" s="126"/>
      <c r="FZ424" s="126"/>
      <c r="GJ424" s="126"/>
      <c r="GT424" s="126"/>
      <c r="HD424" s="126"/>
      <c r="HN424" s="126"/>
      <c r="HX424" s="126"/>
    </row>
    <row xmlns:x14ac="http://schemas.microsoft.com/office/spreadsheetml/2009/9/ac" r="425" s="3" customFormat="true" x14ac:dyDescent="0.25">
      <c r="A425" s="381"/>
      <c r="B425" s="126"/>
      <c r="L425" s="126"/>
      <c r="V425" s="126"/>
      <c r="AF425" s="126"/>
      <c r="AP425" s="126"/>
      <c r="AZ425" s="126"/>
      <c r="BA425" s="126"/>
      <c r="BJ425" s="126"/>
      <c r="BT425" s="126"/>
      <c r="CD425" s="126"/>
      <c r="CN425" s="126"/>
      <c r="CX425" s="126"/>
      <c r="DH425" s="126"/>
      <c r="DR425" s="126"/>
      <c r="EB425" s="126"/>
      <c r="EL425" s="126"/>
      <c r="EV425" s="126"/>
      <c r="FF425" s="126"/>
      <c r="FP425" s="126"/>
      <c r="FZ425" s="126"/>
      <c r="GJ425" s="126"/>
      <c r="GT425" s="126"/>
      <c r="HD425" s="126"/>
      <c r="HN425" s="126"/>
      <c r="HX425" s="126"/>
    </row>
    <row xmlns:x14ac="http://schemas.microsoft.com/office/spreadsheetml/2009/9/ac" r="426" s="3" customFormat="true" x14ac:dyDescent="0.25">
      <c r="A426" s="381"/>
      <c r="B426" s="126"/>
      <c r="L426" s="126"/>
      <c r="V426" s="126"/>
      <c r="AF426" s="126"/>
      <c r="AP426" s="126"/>
      <c r="AZ426" s="126"/>
      <c r="BA426" s="126"/>
      <c r="BJ426" s="126"/>
      <c r="BT426" s="126"/>
      <c r="CD426" s="126"/>
      <c r="CN426" s="126"/>
      <c r="CX426" s="126"/>
      <c r="DH426" s="126"/>
      <c r="DR426" s="126"/>
      <c r="EB426" s="126"/>
      <c r="EL426" s="126"/>
      <c r="EV426" s="126"/>
      <c r="FF426" s="126"/>
      <c r="FP426" s="126"/>
      <c r="FZ426" s="126"/>
      <c r="GJ426" s="126"/>
      <c r="GT426" s="126"/>
      <c r="HD426" s="126"/>
      <c r="HN426" s="126"/>
      <c r="HX426" s="126"/>
    </row>
    <row xmlns:x14ac="http://schemas.microsoft.com/office/spreadsheetml/2009/9/ac" r="427" s="3" customFormat="true" x14ac:dyDescent="0.25">
      <c r="A427" s="381"/>
      <c r="B427" s="126"/>
      <c r="L427" s="126"/>
      <c r="V427" s="126"/>
      <c r="AF427" s="126"/>
      <c r="AP427" s="126"/>
      <c r="AZ427" s="126"/>
      <c r="BA427" s="126"/>
      <c r="BJ427" s="126"/>
      <c r="BT427" s="126"/>
      <c r="CD427" s="126"/>
      <c r="CN427" s="126"/>
      <c r="CX427" s="126"/>
      <c r="DH427" s="126"/>
      <c r="DR427" s="126"/>
      <c r="EB427" s="126"/>
      <c r="EL427" s="126"/>
      <c r="EV427" s="126"/>
      <c r="FF427" s="126"/>
      <c r="FP427" s="126"/>
      <c r="FZ427" s="126"/>
      <c r="GJ427" s="126"/>
      <c r="GT427" s="126"/>
      <c r="HD427" s="126"/>
      <c r="HN427" s="126"/>
      <c r="HX427" s="126"/>
    </row>
    <row xmlns:x14ac="http://schemas.microsoft.com/office/spreadsheetml/2009/9/ac" r="428" s="3" customFormat="true" x14ac:dyDescent="0.25">
      <c r="A428" s="381"/>
      <c r="B428" s="126"/>
      <c r="L428" s="126"/>
      <c r="V428" s="126"/>
      <c r="AF428" s="126"/>
      <c r="AP428" s="126"/>
      <c r="AZ428" s="126"/>
      <c r="BA428" s="126"/>
      <c r="BJ428" s="126"/>
      <c r="BT428" s="126"/>
      <c r="CD428" s="126"/>
      <c r="CN428" s="126"/>
      <c r="CX428" s="126"/>
      <c r="DH428" s="126"/>
      <c r="DR428" s="126"/>
      <c r="EB428" s="126"/>
      <c r="EL428" s="126"/>
      <c r="EV428" s="126"/>
      <c r="FF428" s="126"/>
      <c r="FP428" s="126"/>
      <c r="FZ428" s="126"/>
      <c r="GJ428" s="126"/>
      <c r="GT428" s="126"/>
      <c r="HD428" s="126"/>
      <c r="HN428" s="126"/>
      <c r="HX428" s="126"/>
    </row>
    <row xmlns:x14ac="http://schemas.microsoft.com/office/spreadsheetml/2009/9/ac" r="429" s="3" customFormat="true" x14ac:dyDescent="0.25">
      <c r="A429" s="381"/>
      <c r="B429" s="126"/>
      <c r="L429" s="126"/>
      <c r="V429" s="126"/>
      <c r="AF429" s="126"/>
      <c r="AP429" s="126"/>
      <c r="AZ429" s="126"/>
      <c r="BA429" s="126"/>
      <c r="BJ429" s="126"/>
      <c r="BT429" s="126"/>
      <c r="CD429" s="126"/>
      <c r="CN429" s="126"/>
      <c r="CX429" s="126"/>
      <c r="DH429" s="126"/>
      <c r="DR429" s="126"/>
      <c r="EB429" s="126"/>
      <c r="EL429" s="126"/>
      <c r="EV429" s="126"/>
      <c r="FF429" s="126"/>
      <c r="FP429" s="126"/>
      <c r="FZ429" s="126"/>
      <c r="GJ429" s="126"/>
      <c r="GT429" s="126"/>
      <c r="HD429" s="126"/>
      <c r="HN429" s="126"/>
      <c r="HX429" s="126"/>
    </row>
    <row xmlns:x14ac="http://schemas.microsoft.com/office/spreadsheetml/2009/9/ac" r="430" s="3" customFormat="true" x14ac:dyDescent="0.25">
      <c r="A430" s="381"/>
      <c r="B430" s="126"/>
      <c r="L430" s="126"/>
      <c r="V430" s="126"/>
      <c r="AF430" s="126"/>
      <c r="AP430" s="126"/>
      <c r="AZ430" s="126"/>
      <c r="BA430" s="126"/>
      <c r="BJ430" s="126"/>
      <c r="BT430" s="126"/>
      <c r="CD430" s="126"/>
      <c r="CN430" s="126"/>
      <c r="CX430" s="126"/>
      <c r="DH430" s="126"/>
      <c r="DR430" s="126"/>
      <c r="EB430" s="126"/>
      <c r="EL430" s="126"/>
      <c r="EV430" s="126"/>
      <c r="FF430" s="126"/>
      <c r="FP430" s="126"/>
      <c r="FZ430" s="126"/>
      <c r="GJ430" s="126"/>
      <c r="GT430" s="126"/>
      <c r="HD430" s="126"/>
      <c r="HN430" s="126"/>
      <c r="HX430" s="126"/>
    </row>
    <row xmlns:x14ac="http://schemas.microsoft.com/office/spreadsheetml/2009/9/ac" r="431" s="3" customFormat="true" x14ac:dyDescent="0.25">
      <c r="A431" s="381"/>
      <c r="B431" s="126"/>
      <c r="L431" s="126"/>
      <c r="V431" s="126"/>
      <c r="AF431" s="126"/>
      <c r="AP431" s="126"/>
      <c r="AZ431" s="126"/>
      <c r="BA431" s="126"/>
      <c r="BJ431" s="126"/>
      <c r="BT431" s="126"/>
      <c r="CD431" s="126"/>
      <c r="CN431" s="126"/>
      <c r="CX431" s="126"/>
      <c r="DH431" s="126"/>
      <c r="DR431" s="126"/>
      <c r="EB431" s="126"/>
      <c r="EL431" s="126"/>
      <c r="EV431" s="126"/>
      <c r="FF431" s="126"/>
      <c r="FP431" s="126"/>
      <c r="FZ431" s="126"/>
      <c r="GJ431" s="126"/>
      <c r="GT431" s="126"/>
      <c r="HD431" s="126"/>
      <c r="HN431" s="126"/>
      <c r="HX431" s="126"/>
    </row>
    <row xmlns:x14ac="http://schemas.microsoft.com/office/spreadsheetml/2009/9/ac" r="432" s="3" customFormat="true" x14ac:dyDescent="0.25">
      <c r="A432" s="381"/>
      <c r="B432" s="126"/>
      <c r="L432" s="126"/>
      <c r="V432" s="126"/>
      <c r="AF432" s="126"/>
      <c r="AP432" s="126"/>
      <c r="AZ432" s="126"/>
      <c r="BA432" s="126"/>
      <c r="BJ432" s="126"/>
      <c r="BT432" s="126"/>
      <c r="CD432" s="126"/>
      <c r="CN432" s="126"/>
      <c r="CX432" s="126"/>
      <c r="DH432" s="126"/>
      <c r="DR432" s="126"/>
      <c r="EB432" s="126"/>
      <c r="EL432" s="126"/>
      <c r="EV432" s="126"/>
      <c r="FF432" s="126"/>
      <c r="FP432" s="126"/>
      <c r="FZ432" s="126"/>
      <c r="GJ432" s="126"/>
      <c r="GT432" s="126"/>
      <c r="HD432" s="126"/>
      <c r="HN432" s="126"/>
      <c r="HX432" s="126"/>
    </row>
    <row xmlns:x14ac="http://schemas.microsoft.com/office/spreadsheetml/2009/9/ac" r="433" s="3" customFormat="true" x14ac:dyDescent="0.25">
      <c r="A433" s="381"/>
      <c r="B433" s="126"/>
      <c r="L433" s="126"/>
      <c r="V433" s="126"/>
      <c r="AF433" s="126"/>
      <c r="AP433" s="126"/>
      <c r="AZ433" s="126"/>
      <c r="BA433" s="126"/>
      <c r="BJ433" s="126"/>
      <c r="BT433" s="126"/>
      <c r="CD433" s="126"/>
      <c r="CN433" s="126"/>
      <c r="CX433" s="126"/>
      <c r="DH433" s="126"/>
      <c r="DR433" s="126"/>
      <c r="EB433" s="126"/>
      <c r="EL433" s="126"/>
      <c r="EV433" s="126"/>
      <c r="FF433" s="126"/>
      <c r="FP433" s="126"/>
      <c r="FZ433" s="126"/>
      <c r="GJ433" s="126"/>
      <c r="GT433" s="126"/>
      <c r="HD433" s="126"/>
      <c r="HN433" s="126"/>
      <c r="HX433" s="126"/>
    </row>
    <row xmlns:x14ac="http://schemas.microsoft.com/office/spreadsheetml/2009/9/ac" r="434" s="3" customFormat="true" x14ac:dyDescent="0.25">
      <c r="A434" s="381"/>
      <c r="B434" s="126"/>
      <c r="L434" s="126"/>
      <c r="V434" s="126"/>
      <c r="AF434" s="126"/>
      <c r="AP434" s="126"/>
      <c r="AZ434" s="126"/>
      <c r="BA434" s="126"/>
      <c r="BJ434" s="126"/>
      <c r="BT434" s="126"/>
      <c r="CD434" s="126"/>
      <c r="CN434" s="126"/>
      <c r="CX434" s="126"/>
      <c r="DH434" s="126"/>
      <c r="DR434" s="126"/>
      <c r="EB434" s="126"/>
      <c r="EL434" s="126"/>
      <c r="EV434" s="126"/>
      <c r="FF434" s="126"/>
      <c r="FP434" s="126"/>
      <c r="FZ434" s="126"/>
      <c r="GJ434" s="126"/>
      <c r="GT434" s="126"/>
      <c r="HD434" s="126"/>
      <c r="HN434" s="126"/>
      <c r="HX434" s="126"/>
    </row>
    <row xmlns:x14ac="http://schemas.microsoft.com/office/spreadsheetml/2009/9/ac" r="435" s="3" customFormat="true" x14ac:dyDescent="0.25">
      <c r="A435" s="381"/>
      <c r="B435" s="126"/>
      <c r="L435" s="126"/>
      <c r="V435" s="126"/>
      <c r="AF435" s="126"/>
      <c r="AP435" s="126"/>
      <c r="AZ435" s="126"/>
      <c r="BA435" s="126"/>
      <c r="BJ435" s="126"/>
      <c r="BT435" s="126"/>
      <c r="CD435" s="126"/>
      <c r="CN435" s="126"/>
      <c r="CX435" s="126"/>
      <c r="DH435" s="126"/>
      <c r="DR435" s="126"/>
      <c r="EB435" s="126"/>
      <c r="EL435" s="126"/>
      <c r="EV435" s="126"/>
      <c r="FF435" s="126"/>
      <c r="FP435" s="126"/>
      <c r="FZ435" s="126"/>
      <c r="GJ435" s="126"/>
      <c r="GT435" s="126"/>
      <c r="HD435" s="126"/>
      <c r="HN435" s="126"/>
      <c r="HX435" s="126"/>
    </row>
    <row xmlns:x14ac="http://schemas.microsoft.com/office/spreadsheetml/2009/9/ac" r="436" s="3" customFormat="true" x14ac:dyDescent="0.25">
      <c r="A436" s="381"/>
      <c r="B436" s="126"/>
      <c r="L436" s="126"/>
      <c r="V436" s="126"/>
      <c r="AF436" s="126"/>
      <c r="AP436" s="126"/>
      <c r="AZ436" s="126"/>
      <c r="BA436" s="126"/>
      <c r="BJ436" s="126"/>
      <c r="BT436" s="126"/>
      <c r="CD436" s="126"/>
      <c r="CN436" s="126"/>
      <c r="CX436" s="126"/>
      <c r="DH436" s="126"/>
      <c r="DR436" s="126"/>
      <c r="EB436" s="126"/>
      <c r="EL436" s="126"/>
      <c r="EV436" s="126"/>
      <c r="FF436" s="126"/>
      <c r="FP436" s="126"/>
      <c r="FZ436" s="126"/>
      <c r="GJ436" s="126"/>
      <c r="GT436" s="126"/>
      <c r="HD436" s="126"/>
      <c r="HN436" s="126"/>
      <c r="HX436" s="126"/>
    </row>
    <row xmlns:x14ac="http://schemas.microsoft.com/office/spreadsheetml/2009/9/ac" r="437" s="3" customFormat="true" x14ac:dyDescent="0.25">
      <c r="A437" s="381"/>
      <c r="B437" s="126"/>
      <c r="L437" s="126"/>
      <c r="V437" s="126"/>
      <c r="AF437" s="126"/>
      <c r="AP437" s="126"/>
      <c r="AZ437" s="126"/>
      <c r="BA437" s="126"/>
      <c r="BJ437" s="126"/>
      <c r="BT437" s="126"/>
      <c r="CD437" s="126"/>
      <c r="CN437" s="126"/>
      <c r="CX437" s="126"/>
      <c r="DH437" s="126"/>
      <c r="DR437" s="126"/>
      <c r="EB437" s="126"/>
      <c r="EL437" s="126"/>
      <c r="EV437" s="126"/>
      <c r="FF437" s="126"/>
      <c r="FP437" s="126"/>
      <c r="FZ437" s="126"/>
      <c r="GJ437" s="126"/>
      <c r="GT437" s="126"/>
      <c r="HD437" s="126"/>
      <c r="HN437" s="126"/>
      <c r="HX437" s="126"/>
    </row>
    <row xmlns:x14ac="http://schemas.microsoft.com/office/spreadsheetml/2009/9/ac" r="438" s="3" customFormat="true" x14ac:dyDescent="0.25">
      <c r="A438" s="381"/>
      <c r="B438" s="126"/>
      <c r="L438" s="126"/>
      <c r="V438" s="126"/>
      <c r="AF438" s="126"/>
      <c r="AP438" s="126"/>
      <c r="AZ438" s="126"/>
      <c r="BA438" s="126"/>
      <c r="BJ438" s="126"/>
      <c r="BT438" s="126"/>
      <c r="CD438" s="126"/>
      <c r="CN438" s="126"/>
      <c r="CX438" s="126"/>
      <c r="DH438" s="126"/>
      <c r="DR438" s="126"/>
      <c r="EB438" s="126"/>
      <c r="EL438" s="126"/>
      <c r="EV438" s="126"/>
      <c r="FF438" s="126"/>
      <c r="FP438" s="126"/>
      <c r="FZ438" s="126"/>
      <c r="GJ438" s="126"/>
      <c r="GT438" s="126"/>
      <c r="HD438" s="126"/>
      <c r="HN438" s="126"/>
      <c r="HX438" s="126"/>
    </row>
    <row xmlns:x14ac="http://schemas.microsoft.com/office/spreadsheetml/2009/9/ac" r="439" s="3" customFormat="true" x14ac:dyDescent="0.25">
      <c r="A439" s="381"/>
      <c r="B439" s="126"/>
      <c r="L439" s="126"/>
      <c r="V439" s="126"/>
      <c r="AF439" s="126"/>
      <c r="AP439" s="126"/>
      <c r="AZ439" s="126"/>
      <c r="BA439" s="126"/>
      <c r="BJ439" s="126"/>
      <c r="BT439" s="126"/>
      <c r="CD439" s="126"/>
      <c r="CN439" s="126"/>
      <c r="CX439" s="126"/>
      <c r="DH439" s="126"/>
      <c r="DR439" s="126"/>
      <c r="EB439" s="126"/>
      <c r="EL439" s="126"/>
      <c r="EV439" s="126"/>
      <c r="FF439" s="126"/>
      <c r="FP439" s="126"/>
      <c r="FZ439" s="126"/>
      <c r="GJ439" s="126"/>
      <c r="GT439" s="126"/>
      <c r="HD439" s="126"/>
      <c r="HN439" s="126"/>
      <c r="HX439" s="126"/>
    </row>
    <row xmlns:x14ac="http://schemas.microsoft.com/office/spreadsheetml/2009/9/ac" r="440" s="3" customFormat="true" x14ac:dyDescent="0.25">
      <c r="A440" s="381"/>
      <c r="B440" s="126"/>
      <c r="L440" s="126"/>
      <c r="V440" s="126"/>
      <c r="AF440" s="126"/>
      <c r="AP440" s="126"/>
      <c r="AZ440" s="126"/>
      <c r="BA440" s="126"/>
      <c r="BJ440" s="126"/>
      <c r="BT440" s="126"/>
      <c r="CD440" s="126"/>
      <c r="CN440" s="126"/>
      <c r="CX440" s="126"/>
      <c r="DH440" s="126"/>
      <c r="DR440" s="126"/>
      <c r="EB440" s="126"/>
      <c r="EL440" s="126"/>
      <c r="EV440" s="126"/>
      <c r="FF440" s="126"/>
      <c r="FP440" s="126"/>
      <c r="FZ440" s="126"/>
      <c r="GJ440" s="126"/>
      <c r="GT440" s="126"/>
      <c r="HD440" s="126"/>
      <c r="HN440" s="126"/>
      <c r="HX440" s="126"/>
    </row>
    <row xmlns:x14ac="http://schemas.microsoft.com/office/spreadsheetml/2009/9/ac" r="441" s="3" customFormat="true" x14ac:dyDescent="0.25">
      <c r="A441" s="381"/>
      <c r="B441" s="126"/>
      <c r="L441" s="126"/>
      <c r="V441" s="126"/>
      <c r="AF441" s="126"/>
      <c r="AP441" s="126"/>
      <c r="AZ441" s="126"/>
      <c r="BA441" s="126"/>
      <c r="BJ441" s="126"/>
      <c r="BT441" s="126"/>
      <c r="CD441" s="126"/>
      <c r="CN441" s="126"/>
      <c r="CX441" s="126"/>
      <c r="DH441" s="126"/>
      <c r="DR441" s="126"/>
      <c r="EB441" s="126"/>
      <c r="EL441" s="126"/>
      <c r="EV441" s="126"/>
      <c r="FF441" s="126"/>
      <c r="FP441" s="126"/>
      <c r="FZ441" s="126"/>
      <c r="GJ441" s="126"/>
      <c r="GT441" s="126"/>
      <c r="HD441" s="126"/>
      <c r="HN441" s="126"/>
      <c r="HX441" s="126"/>
    </row>
    <row xmlns:x14ac="http://schemas.microsoft.com/office/spreadsheetml/2009/9/ac" r="442" s="3" customFormat="true" x14ac:dyDescent="0.25">
      <c r="A442" s="381"/>
      <c r="B442" s="126"/>
      <c r="L442" s="126"/>
      <c r="V442" s="126"/>
      <c r="AF442" s="126"/>
      <c r="AP442" s="126"/>
      <c r="AZ442" s="126"/>
      <c r="BA442" s="126"/>
      <c r="BJ442" s="126"/>
      <c r="BT442" s="126"/>
      <c r="CD442" s="126"/>
      <c r="CN442" s="126"/>
      <c r="CX442" s="126"/>
      <c r="DH442" s="126"/>
      <c r="DR442" s="126"/>
      <c r="EB442" s="126"/>
      <c r="EL442" s="126"/>
      <c r="EV442" s="126"/>
      <c r="FF442" s="126"/>
      <c r="FP442" s="126"/>
      <c r="FZ442" s="126"/>
      <c r="GJ442" s="126"/>
      <c r="GT442" s="126"/>
      <c r="HD442" s="126"/>
      <c r="HN442" s="126"/>
      <c r="HX442" s="126"/>
    </row>
    <row xmlns:x14ac="http://schemas.microsoft.com/office/spreadsheetml/2009/9/ac" r="443" s="3" customFormat="true" x14ac:dyDescent="0.25">
      <c r="A443" s="381"/>
      <c r="B443" s="126"/>
      <c r="L443" s="126"/>
      <c r="V443" s="126"/>
      <c r="AF443" s="126"/>
      <c r="AP443" s="126"/>
      <c r="AZ443" s="126"/>
      <c r="BA443" s="126"/>
      <c r="BJ443" s="126"/>
      <c r="BT443" s="126"/>
      <c r="CD443" s="126"/>
      <c r="CN443" s="126"/>
      <c r="CX443" s="126"/>
      <c r="DH443" s="126"/>
      <c r="DR443" s="126"/>
      <c r="EB443" s="126"/>
      <c r="EL443" s="126"/>
      <c r="EV443" s="126"/>
      <c r="FF443" s="126"/>
      <c r="FP443" s="126"/>
      <c r="FZ443" s="126"/>
      <c r="GJ443" s="126"/>
      <c r="GT443" s="126"/>
      <c r="HD443" s="126"/>
      <c r="HN443" s="126"/>
      <c r="HX443" s="126"/>
    </row>
    <row xmlns:x14ac="http://schemas.microsoft.com/office/spreadsheetml/2009/9/ac" r="444" s="3" customFormat="true" x14ac:dyDescent="0.25">
      <c r="A444" s="381"/>
      <c r="B444" s="126"/>
      <c r="L444" s="126"/>
      <c r="V444" s="126"/>
      <c r="AF444" s="126"/>
      <c r="AP444" s="126"/>
      <c r="AZ444" s="126"/>
      <c r="BA444" s="126"/>
      <c r="BJ444" s="126"/>
      <c r="BT444" s="126"/>
      <c r="CD444" s="126"/>
      <c r="CN444" s="126"/>
      <c r="CX444" s="126"/>
      <c r="DH444" s="126"/>
      <c r="DR444" s="126"/>
      <c r="EB444" s="126"/>
      <c r="EL444" s="126"/>
      <c r="EV444" s="126"/>
      <c r="FF444" s="126"/>
      <c r="FP444" s="126"/>
      <c r="FZ444" s="126"/>
      <c r="GJ444" s="126"/>
      <c r="GT444" s="126"/>
      <c r="HD444" s="126"/>
      <c r="HN444" s="126"/>
      <c r="HX444" s="126"/>
    </row>
    <row xmlns:x14ac="http://schemas.microsoft.com/office/spreadsheetml/2009/9/ac" r="445" s="3" customFormat="true" x14ac:dyDescent="0.25">
      <c r="A445" s="381"/>
      <c r="B445" s="126"/>
      <c r="L445" s="126"/>
      <c r="V445" s="126"/>
      <c r="AF445" s="126"/>
      <c r="AP445" s="126"/>
      <c r="AZ445" s="126"/>
      <c r="BA445" s="126"/>
      <c r="BJ445" s="126"/>
      <c r="BT445" s="126"/>
      <c r="CD445" s="126"/>
      <c r="CN445" s="126"/>
      <c r="CX445" s="126"/>
      <c r="DH445" s="126"/>
      <c r="DR445" s="126"/>
      <c r="EB445" s="126"/>
      <c r="EL445" s="126"/>
      <c r="EV445" s="126"/>
      <c r="FF445" s="126"/>
      <c r="FP445" s="126"/>
      <c r="FZ445" s="126"/>
      <c r="GJ445" s="126"/>
      <c r="GT445" s="126"/>
      <c r="HD445" s="126"/>
      <c r="HN445" s="126"/>
      <c r="HX445" s="126"/>
    </row>
    <row xmlns:x14ac="http://schemas.microsoft.com/office/spreadsheetml/2009/9/ac" r="446" s="3" customFormat="true" x14ac:dyDescent="0.25">
      <c r="A446" s="381"/>
      <c r="B446" s="126"/>
      <c r="L446" s="126"/>
      <c r="V446" s="126"/>
      <c r="AF446" s="126"/>
      <c r="AP446" s="126"/>
      <c r="AZ446" s="126"/>
      <c r="BA446" s="126"/>
      <c r="BJ446" s="126"/>
      <c r="BT446" s="126"/>
      <c r="CD446" s="126"/>
      <c r="CN446" s="126"/>
      <c r="CX446" s="126"/>
      <c r="DH446" s="126"/>
      <c r="DR446" s="126"/>
      <c r="EB446" s="126"/>
      <c r="EL446" s="126"/>
      <c r="EV446" s="126"/>
      <c r="FF446" s="126"/>
      <c r="FP446" s="126"/>
      <c r="FZ446" s="126"/>
      <c r="GJ446" s="126"/>
      <c r="GT446" s="126"/>
      <c r="HD446" s="126"/>
      <c r="HN446" s="126"/>
      <c r="HX446" s="126"/>
    </row>
    <row xmlns:x14ac="http://schemas.microsoft.com/office/spreadsheetml/2009/9/ac" r="447" s="3" customFormat="true" x14ac:dyDescent="0.25">
      <c r="A447" s="381"/>
      <c r="B447" s="126"/>
      <c r="L447" s="126"/>
      <c r="V447" s="126"/>
      <c r="AF447" s="126"/>
      <c r="AP447" s="126"/>
      <c r="AZ447" s="126"/>
      <c r="BA447" s="126"/>
      <c r="BJ447" s="126"/>
      <c r="BT447" s="126"/>
      <c r="CD447" s="126"/>
      <c r="CN447" s="126"/>
      <c r="CX447" s="126"/>
      <c r="DH447" s="126"/>
      <c r="DR447" s="126"/>
      <c r="EB447" s="126"/>
      <c r="EL447" s="126"/>
      <c r="EV447" s="126"/>
      <c r="FF447" s="126"/>
      <c r="FP447" s="126"/>
      <c r="FZ447" s="126"/>
      <c r="GJ447" s="126"/>
      <c r="GT447" s="126"/>
      <c r="HD447" s="126"/>
      <c r="HN447" s="126"/>
      <c r="HX447" s="126"/>
    </row>
    <row xmlns:x14ac="http://schemas.microsoft.com/office/spreadsheetml/2009/9/ac" r="448" s="3" customFormat="true" x14ac:dyDescent="0.25">
      <c r="A448" s="381"/>
      <c r="B448" s="126"/>
      <c r="L448" s="126"/>
      <c r="V448" s="126"/>
      <c r="AF448" s="126"/>
      <c r="AP448" s="126"/>
      <c r="AZ448" s="126"/>
      <c r="BA448" s="126"/>
      <c r="BJ448" s="126"/>
      <c r="BT448" s="126"/>
      <c r="CD448" s="126"/>
      <c r="CN448" s="126"/>
      <c r="CX448" s="126"/>
      <c r="DH448" s="126"/>
      <c r="DR448" s="126"/>
      <c r="EB448" s="126"/>
      <c r="EL448" s="126"/>
      <c r="EV448" s="126"/>
      <c r="FF448" s="126"/>
      <c r="FP448" s="126"/>
      <c r="FZ448" s="126"/>
      <c r="GJ448" s="126"/>
      <c r="GT448" s="126"/>
      <c r="HD448" s="126"/>
      <c r="HN448" s="126"/>
      <c r="HX448" s="126"/>
    </row>
    <row xmlns:x14ac="http://schemas.microsoft.com/office/spreadsheetml/2009/9/ac" r="449" s="3" customFormat="true" x14ac:dyDescent="0.25">
      <c r="A449" s="381"/>
      <c r="B449" s="126"/>
      <c r="L449" s="126"/>
      <c r="V449" s="126"/>
      <c r="AF449" s="126"/>
      <c r="AP449" s="126"/>
      <c r="AZ449" s="126"/>
      <c r="BA449" s="126"/>
      <c r="BJ449" s="126"/>
      <c r="BT449" s="126"/>
      <c r="CD449" s="126"/>
      <c r="CN449" s="126"/>
      <c r="CX449" s="126"/>
      <c r="DH449" s="126"/>
      <c r="DR449" s="126"/>
      <c r="EB449" s="126"/>
      <c r="EL449" s="126"/>
      <c r="EV449" s="126"/>
      <c r="FF449" s="126"/>
      <c r="FP449" s="126"/>
      <c r="FZ449" s="126"/>
      <c r="GJ449" s="126"/>
      <c r="GT449" s="126"/>
      <c r="HD449" s="126"/>
      <c r="HN449" s="126"/>
      <c r="HX449" s="126"/>
    </row>
    <row xmlns:x14ac="http://schemas.microsoft.com/office/spreadsheetml/2009/9/ac" r="450" s="3" customFormat="true" x14ac:dyDescent="0.25">
      <c r="A450" s="381"/>
      <c r="B450" s="126"/>
      <c r="L450" s="126"/>
      <c r="V450" s="126"/>
      <c r="AF450" s="126"/>
      <c r="AP450" s="126"/>
      <c r="AZ450" s="126"/>
      <c r="BA450" s="126"/>
      <c r="BJ450" s="126"/>
      <c r="BT450" s="126"/>
      <c r="CD450" s="126"/>
      <c r="CN450" s="126"/>
      <c r="CX450" s="126"/>
      <c r="DH450" s="126"/>
      <c r="DR450" s="126"/>
      <c r="EB450" s="126"/>
      <c r="EL450" s="126"/>
      <c r="EV450" s="126"/>
      <c r="FF450" s="126"/>
      <c r="FP450" s="126"/>
      <c r="FZ450" s="126"/>
      <c r="GJ450" s="126"/>
      <c r="GT450" s="126"/>
      <c r="HD450" s="126"/>
      <c r="HN450" s="126"/>
      <c r="HX450" s="126"/>
    </row>
    <row xmlns:x14ac="http://schemas.microsoft.com/office/spreadsheetml/2009/9/ac" r="451" s="3" customFormat="true" x14ac:dyDescent="0.25">
      <c r="A451" s="381"/>
      <c r="B451" s="126"/>
      <c r="L451" s="126"/>
      <c r="V451" s="126"/>
      <c r="AF451" s="126"/>
      <c r="AP451" s="126"/>
      <c r="AZ451" s="126"/>
      <c r="BA451" s="126"/>
      <c r="BJ451" s="126"/>
      <c r="BT451" s="126"/>
      <c r="CD451" s="126"/>
      <c r="CN451" s="126"/>
      <c r="CX451" s="126"/>
      <c r="DH451" s="126"/>
      <c r="DR451" s="126"/>
      <c r="EB451" s="126"/>
      <c r="EL451" s="126"/>
      <c r="EV451" s="126"/>
      <c r="FF451" s="126"/>
      <c r="FP451" s="126"/>
      <c r="FZ451" s="126"/>
      <c r="GJ451" s="126"/>
      <c r="GT451" s="126"/>
      <c r="HD451" s="126"/>
      <c r="HN451" s="126"/>
      <c r="HX451" s="126"/>
    </row>
    <row xmlns:x14ac="http://schemas.microsoft.com/office/spreadsheetml/2009/9/ac" r="452" s="3" customFormat="true" x14ac:dyDescent="0.25">
      <c r="A452" s="381"/>
      <c r="B452" s="126"/>
      <c r="L452" s="126"/>
      <c r="V452" s="126"/>
      <c r="AF452" s="126"/>
      <c r="AP452" s="126"/>
      <c r="AZ452" s="126"/>
      <c r="BA452" s="126"/>
      <c r="BJ452" s="126"/>
      <c r="BT452" s="126"/>
      <c r="CD452" s="126"/>
      <c r="CN452" s="126"/>
      <c r="CX452" s="126"/>
      <c r="DH452" s="126"/>
      <c r="DR452" s="126"/>
      <c r="EB452" s="126"/>
      <c r="EL452" s="126"/>
      <c r="EV452" s="126"/>
      <c r="FF452" s="126"/>
      <c r="FP452" s="126"/>
      <c r="FZ452" s="126"/>
      <c r="GJ452" s="126"/>
      <c r="GT452" s="126"/>
      <c r="HD452" s="126"/>
      <c r="HN452" s="126"/>
      <c r="HX452" s="126"/>
    </row>
    <row xmlns:x14ac="http://schemas.microsoft.com/office/spreadsheetml/2009/9/ac" r="453" s="3" customFormat="true" x14ac:dyDescent="0.25">
      <c r="A453" s="381"/>
      <c r="B453" s="126"/>
      <c r="L453" s="126"/>
      <c r="V453" s="126"/>
      <c r="AF453" s="126"/>
      <c r="AP453" s="126"/>
      <c r="AZ453" s="126"/>
      <c r="BA453" s="126"/>
      <c r="BJ453" s="126"/>
      <c r="BT453" s="126"/>
      <c r="CD453" s="126"/>
      <c r="CN453" s="126"/>
      <c r="CX453" s="126"/>
      <c r="DH453" s="126"/>
      <c r="DR453" s="126"/>
      <c r="EB453" s="126"/>
      <c r="EL453" s="126"/>
      <c r="EV453" s="126"/>
      <c r="FF453" s="126"/>
      <c r="FP453" s="126"/>
      <c r="FZ453" s="126"/>
      <c r="GJ453" s="126"/>
      <c r="GT453" s="126"/>
      <c r="HD453" s="126"/>
      <c r="HN453" s="126"/>
      <c r="HX453" s="126"/>
    </row>
    <row xmlns:x14ac="http://schemas.microsoft.com/office/spreadsheetml/2009/9/ac" r="454" s="3" customFormat="true" x14ac:dyDescent="0.25">
      <c r="A454" s="381"/>
      <c r="B454" s="126"/>
      <c r="L454" s="126"/>
      <c r="V454" s="126"/>
      <c r="AF454" s="126"/>
      <c r="AP454" s="126"/>
      <c r="AZ454" s="126"/>
      <c r="BA454" s="126"/>
      <c r="BJ454" s="126"/>
      <c r="BT454" s="126"/>
      <c r="CD454" s="126"/>
      <c r="CN454" s="126"/>
      <c r="CX454" s="126"/>
      <c r="DH454" s="126"/>
      <c r="DR454" s="126"/>
      <c r="EB454" s="126"/>
      <c r="EL454" s="126"/>
      <c r="EV454" s="126"/>
      <c r="FF454" s="126"/>
      <c r="FP454" s="126"/>
      <c r="FZ454" s="126"/>
      <c r="GJ454" s="126"/>
      <c r="GT454" s="126"/>
      <c r="HD454" s="126"/>
      <c r="HN454" s="126"/>
      <c r="HX454" s="126"/>
    </row>
    <row xmlns:x14ac="http://schemas.microsoft.com/office/spreadsheetml/2009/9/ac" r="455" s="3" customFormat="true" x14ac:dyDescent="0.25">
      <c r="A455" s="381"/>
      <c r="B455" s="126"/>
      <c r="L455" s="126"/>
      <c r="V455" s="126"/>
      <c r="AF455" s="126"/>
      <c r="AP455" s="126"/>
      <c r="AZ455" s="126"/>
      <c r="BA455" s="126"/>
      <c r="BJ455" s="126"/>
      <c r="BT455" s="126"/>
      <c r="CD455" s="126"/>
      <c r="CN455" s="126"/>
      <c r="CX455" s="126"/>
      <c r="DH455" s="126"/>
      <c r="DR455" s="126"/>
      <c r="EB455" s="126"/>
      <c r="EL455" s="126"/>
      <c r="EV455" s="126"/>
      <c r="FF455" s="126"/>
      <c r="FP455" s="126"/>
      <c r="FZ455" s="126"/>
      <c r="GJ455" s="126"/>
      <c r="GT455" s="126"/>
      <c r="HD455" s="126"/>
      <c r="HN455" s="126"/>
      <c r="HX455" s="126"/>
    </row>
    <row xmlns:x14ac="http://schemas.microsoft.com/office/spreadsheetml/2009/9/ac" r="456" s="3" customFormat="true" x14ac:dyDescent="0.25">
      <c r="A456" s="381"/>
      <c r="B456" s="126"/>
      <c r="L456" s="126"/>
      <c r="V456" s="126"/>
      <c r="AF456" s="126"/>
      <c r="AP456" s="126"/>
      <c r="AZ456" s="126"/>
      <c r="BA456" s="126"/>
      <c r="BJ456" s="126"/>
      <c r="BT456" s="126"/>
      <c r="CD456" s="126"/>
      <c r="CN456" s="126"/>
      <c r="CX456" s="126"/>
      <c r="DH456" s="126"/>
      <c r="DR456" s="126"/>
      <c r="EB456" s="126"/>
      <c r="EL456" s="126"/>
      <c r="EV456" s="126"/>
      <c r="FF456" s="126"/>
      <c r="FP456" s="126"/>
      <c r="FZ456" s="126"/>
      <c r="GJ456" s="126"/>
      <c r="GT456" s="126"/>
      <c r="HD456" s="126"/>
      <c r="HN456" s="126"/>
      <c r="HX456" s="126"/>
    </row>
    <row xmlns:x14ac="http://schemas.microsoft.com/office/spreadsheetml/2009/9/ac" r="457" s="3" customFormat="true" x14ac:dyDescent="0.25">
      <c r="A457" s="381"/>
      <c r="B457" s="126"/>
      <c r="L457" s="126"/>
      <c r="V457" s="126"/>
      <c r="AF457" s="126"/>
      <c r="AP457" s="126"/>
      <c r="AZ457" s="126"/>
      <c r="BA457" s="126"/>
      <c r="BJ457" s="126"/>
      <c r="BT457" s="126"/>
      <c r="CD457" s="126"/>
      <c r="CN457" s="126"/>
      <c r="CX457" s="126"/>
      <c r="DH457" s="126"/>
      <c r="DR457" s="126"/>
      <c r="EB457" s="126"/>
      <c r="EL457" s="126"/>
      <c r="EV457" s="126"/>
      <c r="FF457" s="126"/>
      <c r="FP457" s="126"/>
      <c r="FZ457" s="126"/>
      <c r="GJ457" s="126"/>
      <c r="GT457" s="126"/>
      <c r="HD457" s="126"/>
      <c r="HN457" s="126"/>
      <c r="HX457" s="126"/>
    </row>
    <row xmlns:x14ac="http://schemas.microsoft.com/office/spreadsheetml/2009/9/ac" r="458" s="3" customFormat="true" x14ac:dyDescent="0.25">
      <c r="A458" s="381"/>
      <c r="B458" s="126"/>
      <c r="L458" s="126"/>
      <c r="V458" s="126"/>
      <c r="AF458" s="126"/>
      <c r="AP458" s="126"/>
      <c r="AZ458" s="126"/>
      <c r="BA458" s="126"/>
      <c r="BJ458" s="126"/>
      <c r="BT458" s="126"/>
      <c r="CD458" s="126"/>
      <c r="CN458" s="126"/>
      <c r="CX458" s="126"/>
      <c r="DH458" s="126"/>
      <c r="DR458" s="126"/>
      <c r="EB458" s="126"/>
      <c r="EL458" s="126"/>
      <c r="EV458" s="126"/>
      <c r="FF458" s="126"/>
      <c r="FP458" s="126"/>
      <c r="FZ458" s="126"/>
      <c r="GJ458" s="126"/>
      <c r="GT458" s="126"/>
      <c r="HD458" s="126"/>
      <c r="HN458" s="126"/>
      <c r="HX458" s="126"/>
    </row>
    <row xmlns:x14ac="http://schemas.microsoft.com/office/spreadsheetml/2009/9/ac" r="459" s="3" customFormat="true" x14ac:dyDescent="0.25">
      <c r="A459" s="381"/>
      <c r="B459" s="126"/>
      <c r="L459" s="126"/>
      <c r="V459" s="126"/>
      <c r="AF459" s="126"/>
      <c r="AP459" s="126"/>
      <c r="AZ459" s="126"/>
      <c r="BA459" s="126"/>
      <c r="BJ459" s="126"/>
      <c r="BT459" s="126"/>
      <c r="CD459" s="126"/>
      <c r="CN459" s="126"/>
      <c r="CX459" s="126"/>
      <c r="DH459" s="126"/>
      <c r="DR459" s="126"/>
      <c r="EB459" s="126"/>
      <c r="EL459" s="126"/>
      <c r="EV459" s="126"/>
      <c r="FF459" s="126"/>
      <c r="FP459" s="126"/>
      <c r="FZ459" s="126"/>
      <c r="GJ459" s="126"/>
      <c r="GT459" s="126"/>
      <c r="HD459" s="126"/>
      <c r="HN459" s="126"/>
      <c r="HX459" s="126"/>
    </row>
    <row xmlns:x14ac="http://schemas.microsoft.com/office/spreadsheetml/2009/9/ac" r="460" s="3" customFormat="true" x14ac:dyDescent="0.25">
      <c r="A460" s="381"/>
      <c r="B460" s="126"/>
      <c r="L460" s="126"/>
      <c r="V460" s="126"/>
      <c r="AF460" s="126"/>
      <c r="AP460" s="126"/>
      <c r="AZ460" s="126"/>
      <c r="BA460" s="126"/>
      <c r="BJ460" s="126"/>
      <c r="BT460" s="126"/>
      <c r="CD460" s="126"/>
      <c r="CN460" s="126"/>
      <c r="CX460" s="126"/>
      <c r="DH460" s="126"/>
      <c r="DR460" s="126"/>
      <c r="EB460" s="126"/>
      <c r="EL460" s="126"/>
      <c r="EV460" s="126"/>
      <c r="FF460" s="126"/>
      <c r="FP460" s="126"/>
      <c r="FZ460" s="126"/>
      <c r="GJ460" s="126"/>
      <c r="GT460" s="126"/>
      <c r="HD460" s="126"/>
      <c r="HN460" s="126"/>
      <c r="HX460" s="126"/>
    </row>
    <row xmlns:x14ac="http://schemas.microsoft.com/office/spreadsheetml/2009/9/ac" r="461" s="3" customFormat="true" x14ac:dyDescent="0.25">
      <c r="A461" s="381"/>
      <c r="B461" s="126"/>
      <c r="L461" s="126"/>
      <c r="V461" s="126"/>
      <c r="AF461" s="126"/>
      <c r="AP461" s="126"/>
      <c r="AZ461" s="126"/>
      <c r="BA461" s="126"/>
      <c r="BJ461" s="126"/>
      <c r="BT461" s="126"/>
      <c r="CD461" s="126"/>
      <c r="CN461" s="126"/>
      <c r="CX461" s="126"/>
      <c r="DH461" s="126"/>
      <c r="DR461" s="126"/>
      <c r="EB461" s="126"/>
      <c r="EL461" s="126"/>
      <c r="EV461" s="126"/>
      <c r="FF461" s="126"/>
      <c r="FP461" s="126"/>
      <c r="FZ461" s="126"/>
      <c r="GJ461" s="126"/>
      <c r="GT461" s="126"/>
      <c r="HD461" s="126"/>
      <c r="HN461" s="126"/>
      <c r="HX461" s="126"/>
    </row>
    <row xmlns:x14ac="http://schemas.microsoft.com/office/spreadsheetml/2009/9/ac" r="462" s="3" customFormat="true" x14ac:dyDescent="0.25">
      <c r="A462" s="381"/>
      <c r="B462" s="126"/>
      <c r="L462" s="126"/>
      <c r="V462" s="126"/>
      <c r="AF462" s="126"/>
      <c r="AP462" s="126"/>
      <c r="AZ462" s="126"/>
      <c r="BA462" s="126"/>
      <c r="BJ462" s="126"/>
      <c r="BT462" s="126"/>
      <c r="CD462" s="126"/>
      <c r="CN462" s="126"/>
      <c r="CX462" s="126"/>
      <c r="DH462" s="126"/>
      <c r="DR462" s="126"/>
      <c r="EB462" s="126"/>
      <c r="EL462" s="126"/>
      <c r="EV462" s="126"/>
      <c r="FF462" s="126"/>
      <c r="FP462" s="126"/>
      <c r="FZ462" s="126"/>
      <c r="GJ462" s="126"/>
      <c r="GT462" s="126"/>
      <c r="HD462" s="126"/>
      <c r="HN462" s="126"/>
      <c r="HX462" s="126"/>
    </row>
    <row xmlns:x14ac="http://schemas.microsoft.com/office/spreadsheetml/2009/9/ac" r="463" s="3" customFormat="true" x14ac:dyDescent="0.25">
      <c r="A463" s="381"/>
      <c r="B463" s="126"/>
      <c r="L463" s="126"/>
      <c r="V463" s="126"/>
      <c r="AF463" s="126"/>
      <c r="AP463" s="126"/>
      <c r="AZ463" s="126"/>
      <c r="BA463" s="126"/>
      <c r="BJ463" s="126"/>
      <c r="BT463" s="126"/>
      <c r="CD463" s="126"/>
      <c r="CN463" s="126"/>
      <c r="CX463" s="126"/>
      <c r="DH463" s="126"/>
      <c r="DR463" s="126"/>
      <c r="EB463" s="126"/>
      <c r="EL463" s="126"/>
      <c r="EV463" s="126"/>
      <c r="FF463" s="126"/>
      <c r="FP463" s="126"/>
      <c r="FZ463" s="126"/>
      <c r="GJ463" s="126"/>
      <c r="GT463" s="126"/>
      <c r="HD463" s="126"/>
      <c r="HN463" s="126"/>
      <c r="HX463" s="126"/>
    </row>
    <row xmlns:x14ac="http://schemas.microsoft.com/office/spreadsheetml/2009/9/ac" r="464" s="3" customFormat="true" x14ac:dyDescent="0.25">
      <c r="A464" s="381"/>
      <c r="B464" s="126"/>
      <c r="L464" s="126"/>
      <c r="V464" s="126"/>
      <c r="AF464" s="126"/>
      <c r="AP464" s="126"/>
      <c r="AZ464" s="126"/>
      <c r="BA464" s="126"/>
      <c r="BJ464" s="126"/>
      <c r="BT464" s="126"/>
      <c r="CD464" s="126"/>
      <c r="CN464" s="126"/>
      <c r="CX464" s="126"/>
      <c r="DH464" s="126"/>
      <c r="DR464" s="126"/>
      <c r="EB464" s="126"/>
      <c r="EL464" s="126"/>
      <c r="EV464" s="126"/>
      <c r="FF464" s="126"/>
      <c r="FP464" s="126"/>
      <c r="FZ464" s="126"/>
      <c r="GJ464" s="126"/>
      <c r="GT464" s="126"/>
      <c r="HD464" s="126"/>
      <c r="HN464" s="126"/>
      <c r="HX464" s="126"/>
    </row>
    <row xmlns:x14ac="http://schemas.microsoft.com/office/spreadsheetml/2009/9/ac" r="465" s="3" customFormat="true" x14ac:dyDescent="0.25">
      <c r="A465" s="381"/>
      <c r="B465" s="126"/>
      <c r="L465" s="126"/>
      <c r="V465" s="126"/>
      <c r="AF465" s="126"/>
      <c r="AP465" s="126"/>
      <c r="AZ465" s="126"/>
      <c r="BA465" s="126"/>
      <c r="BJ465" s="126"/>
      <c r="BT465" s="126"/>
      <c r="CD465" s="126"/>
      <c r="CN465" s="126"/>
      <c r="CX465" s="126"/>
      <c r="DH465" s="126"/>
      <c r="DR465" s="126"/>
      <c r="EB465" s="126"/>
      <c r="EL465" s="126"/>
      <c r="EV465" s="126"/>
      <c r="FF465" s="126"/>
      <c r="FP465" s="126"/>
      <c r="FZ465" s="126"/>
      <c r="GJ465" s="126"/>
      <c r="GT465" s="126"/>
      <c r="HD465" s="126"/>
      <c r="HN465" s="126"/>
      <c r="HX465" s="126"/>
    </row>
    <row xmlns:x14ac="http://schemas.microsoft.com/office/spreadsheetml/2009/9/ac" r="466" s="3" customFormat="true" x14ac:dyDescent="0.25">
      <c r="A466" s="381"/>
      <c r="B466" s="126"/>
      <c r="L466" s="126"/>
      <c r="V466" s="126"/>
      <c r="AF466" s="126"/>
      <c r="AP466" s="126"/>
      <c r="AZ466" s="126"/>
      <c r="BA466" s="126"/>
      <c r="BJ466" s="126"/>
      <c r="BT466" s="126"/>
      <c r="CD466" s="126"/>
      <c r="CN466" s="126"/>
      <c r="CX466" s="126"/>
      <c r="DH466" s="126"/>
      <c r="DR466" s="126"/>
      <c r="EB466" s="126"/>
      <c r="EL466" s="126"/>
      <c r="EV466" s="126"/>
      <c r="FF466" s="126"/>
      <c r="FP466" s="126"/>
      <c r="FZ466" s="126"/>
      <c r="GJ466" s="126"/>
      <c r="GT466" s="126"/>
      <c r="HD466" s="126"/>
      <c r="HN466" s="126"/>
      <c r="HX466" s="126"/>
    </row>
    <row xmlns:x14ac="http://schemas.microsoft.com/office/spreadsheetml/2009/9/ac" r="467" s="3" customFormat="true" x14ac:dyDescent="0.25">
      <c r="A467" s="381"/>
      <c r="B467" s="126"/>
      <c r="L467" s="126"/>
      <c r="V467" s="126"/>
      <c r="AF467" s="126"/>
      <c r="AP467" s="126"/>
      <c r="AZ467" s="126"/>
      <c r="BA467" s="126"/>
      <c r="BJ467" s="126"/>
      <c r="BT467" s="126"/>
      <c r="CD467" s="126"/>
      <c r="CN467" s="126"/>
      <c r="CX467" s="126"/>
      <c r="DH467" s="126"/>
      <c r="DR467" s="126"/>
      <c r="EB467" s="126"/>
      <c r="EL467" s="126"/>
      <c r="EV467" s="126"/>
      <c r="FF467" s="126"/>
      <c r="FP467" s="126"/>
      <c r="FZ467" s="126"/>
      <c r="GJ467" s="126"/>
      <c r="GT467" s="126"/>
      <c r="HD467" s="126"/>
      <c r="HN467" s="126"/>
      <c r="HX467" s="126"/>
    </row>
    <row xmlns:x14ac="http://schemas.microsoft.com/office/spreadsheetml/2009/9/ac" r="468" s="3" customFormat="true" x14ac:dyDescent="0.25">
      <c r="A468" s="381"/>
      <c r="B468" s="126"/>
      <c r="L468" s="126"/>
      <c r="V468" s="126"/>
      <c r="AF468" s="126"/>
      <c r="AP468" s="126"/>
      <c r="AZ468" s="126"/>
      <c r="BA468" s="126"/>
      <c r="BJ468" s="126"/>
      <c r="BT468" s="126"/>
      <c r="CD468" s="126"/>
      <c r="CN468" s="126"/>
      <c r="CX468" s="126"/>
      <c r="DH468" s="126"/>
      <c r="DR468" s="126"/>
      <c r="EB468" s="126"/>
      <c r="EL468" s="126"/>
      <c r="EV468" s="126"/>
      <c r="FF468" s="126"/>
      <c r="FP468" s="126"/>
      <c r="FZ468" s="126"/>
      <c r="GJ468" s="126"/>
      <c r="GT468" s="126"/>
      <c r="HD468" s="126"/>
      <c r="HN468" s="126"/>
      <c r="HX468" s="126"/>
    </row>
    <row xmlns:x14ac="http://schemas.microsoft.com/office/spreadsheetml/2009/9/ac" r="469" s="3" customFormat="true" x14ac:dyDescent="0.25">
      <c r="A469" s="381"/>
      <c r="B469" s="126"/>
      <c r="L469" s="126"/>
      <c r="V469" s="126"/>
      <c r="AF469" s="126"/>
      <c r="AP469" s="126"/>
      <c r="AZ469" s="126"/>
      <c r="BA469" s="126"/>
      <c r="BJ469" s="126"/>
      <c r="BT469" s="126"/>
      <c r="CD469" s="126"/>
      <c r="CN469" s="126"/>
      <c r="CX469" s="126"/>
      <c r="DH469" s="126"/>
      <c r="DR469" s="126"/>
      <c r="EB469" s="126"/>
      <c r="EL469" s="126"/>
      <c r="EV469" s="126"/>
      <c r="FF469" s="126"/>
      <c r="FP469" s="126"/>
      <c r="FZ469" s="126"/>
      <c r="GJ469" s="126"/>
      <c r="GT469" s="126"/>
      <c r="HD469" s="126"/>
      <c r="HN469" s="126"/>
      <c r="HX469" s="126"/>
    </row>
    <row xmlns:x14ac="http://schemas.microsoft.com/office/spreadsheetml/2009/9/ac" r="470" s="3" customFormat="true" x14ac:dyDescent="0.25">
      <c r="A470" s="381"/>
      <c r="B470" s="126"/>
      <c r="L470" s="126"/>
      <c r="V470" s="126"/>
      <c r="AF470" s="126"/>
      <c r="AP470" s="126"/>
      <c r="AZ470" s="126"/>
      <c r="BA470" s="126"/>
      <c r="BJ470" s="126"/>
      <c r="BT470" s="126"/>
      <c r="CD470" s="126"/>
      <c r="CN470" s="126"/>
      <c r="CX470" s="126"/>
      <c r="DH470" s="126"/>
      <c r="DR470" s="126"/>
      <c r="EB470" s="126"/>
      <c r="EL470" s="126"/>
      <c r="EV470" s="126"/>
      <c r="FF470" s="126"/>
      <c r="FP470" s="126"/>
      <c r="FZ470" s="126"/>
      <c r="GJ470" s="126"/>
      <c r="GT470" s="126"/>
      <c r="HD470" s="126"/>
      <c r="HN470" s="126"/>
      <c r="HX470" s="126"/>
    </row>
    <row xmlns:x14ac="http://schemas.microsoft.com/office/spreadsheetml/2009/9/ac" r="471" s="3" customFormat="true" x14ac:dyDescent="0.25">
      <c r="A471" s="381"/>
      <c r="B471" s="126"/>
      <c r="L471" s="126"/>
      <c r="V471" s="126"/>
      <c r="AF471" s="126"/>
      <c r="AP471" s="126"/>
      <c r="AZ471" s="126"/>
      <c r="BA471" s="126"/>
      <c r="BJ471" s="126"/>
      <c r="BT471" s="126"/>
      <c r="CD471" s="126"/>
      <c r="CN471" s="126"/>
      <c r="CX471" s="126"/>
      <c r="DH471" s="126"/>
      <c r="DR471" s="126"/>
      <c r="EB471" s="126"/>
      <c r="EL471" s="126"/>
      <c r="EV471" s="126"/>
      <c r="FF471" s="126"/>
      <c r="FP471" s="126"/>
      <c r="FZ471" s="126"/>
      <c r="GJ471" s="126"/>
      <c r="GT471" s="126"/>
      <c r="HD471" s="126"/>
      <c r="HN471" s="126"/>
      <c r="HX471" s="126"/>
    </row>
    <row xmlns:x14ac="http://schemas.microsoft.com/office/spreadsheetml/2009/9/ac" r="472" s="3" customFormat="true" x14ac:dyDescent="0.25">
      <c r="A472" s="381"/>
      <c r="B472" s="126"/>
      <c r="L472" s="126"/>
      <c r="V472" s="126"/>
      <c r="AF472" s="126"/>
      <c r="AP472" s="126"/>
      <c r="AZ472" s="126"/>
      <c r="BA472" s="126"/>
      <c r="BJ472" s="126"/>
      <c r="BT472" s="126"/>
      <c r="CD472" s="126"/>
      <c r="CN472" s="126"/>
      <c r="CX472" s="126"/>
      <c r="DH472" s="126"/>
      <c r="DR472" s="126"/>
      <c r="EB472" s="126"/>
      <c r="EL472" s="126"/>
      <c r="EV472" s="126"/>
      <c r="FF472" s="126"/>
      <c r="FP472" s="126"/>
      <c r="FZ472" s="126"/>
      <c r="GJ472" s="126"/>
      <c r="GT472" s="126"/>
      <c r="HD472" s="126"/>
      <c r="HN472" s="126"/>
      <c r="HX472" s="126"/>
    </row>
    <row xmlns:x14ac="http://schemas.microsoft.com/office/spreadsheetml/2009/9/ac" r="473" s="3" customFormat="true" x14ac:dyDescent="0.25">
      <c r="A473" s="381"/>
      <c r="B473" s="126"/>
      <c r="L473" s="126"/>
      <c r="V473" s="126"/>
      <c r="AF473" s="126"/>
      <c r="AP473" s="126"/>
      <c r="AZ473" s="126"/>
      <c r="BA473" s="126"/>
      <c r="BJ473" s="126"/>
      <c r="BT473" s="126"/>
      <c r="CD473" s="126"/>
      <c r="CN473" s="126"/>
      <c r="CX473" s="126"/>
      <c r="DH473" s="126"/>
      <c r="DR473" s="126"/>
      <c r="EB473" s="126"/>
      <c r="EL473" s="126"/>
      <c r="EV473" s="126"/>
      <c r="FF473" s="126"/>
      <c r="FP473" s="126"/>
      <c r="FZ473" s="126"/>
      <c r="GJ473" s="126"/>
      <c r="GT473" s="126"/>
      <c r="HD473" s="126"/>
      <c r="HN473" s="126"/>
      <c r="HX473" s="126"/>
    </row>
    <row xmlns:x14ac="http://schemas.microsoft.com/office/spreadsheetml/2009/9/ac" r="474" s="3" customFormat="true" x14ac:dyDescent="0.25">
      <c r="A474" s="381"/>
      <c r="B474" s="126"/>
      <c r="L474" s="126"/>
      <c r="V474" s="126"/>
      <c r="AF474" s="126"/>
      <c r="AP474" s="126"/>
      <c r="AZ474" s="126"/>
      <c r="BA474" s="126"/>
      <c r="BJ474" s="126"/>
      <c r="BT474" s="126"/>
      <c r="CD474" s="126"/>
      <c r="CN474" s="126"/>
      <c r="CX474" s="126"/>
      <c r="DH474" s="126"/>
      <c r="DR474" s="126"/>
      <c r="EB474" s="126"/>
      <c r="EL474" s="126"/>
      <c r="EV474" s="126"/>
      <c r="FF474" s="126"/>
      <c r="FP474" s="126"/>
      <c r="FZ474" s="126"/>
      <c r="GJ474" s="126"/>
      <c r="GT474" s="126"/>
      <c r="HD474" s="126"/>
      <c r="HN474" s="126"/>
      <c r="HX474" s="126"/>
    </row>
    <row xmlns:x14ac="http://schemas.microsoft.com/office/spreadsheetml/2009/9/ac" r="475" s="3" customFormat="true" x14ac:dyDescent="0.25">
      <c r="A475" s="381"/>
      <c r="B475" s="126"/>
      <c r="L475" s="126"/>
      <c r="V475" s="126"/>
      <c r="AF475" s="126"/>
      <c r="AP475" s="126"/>
      <c r="AZ475" s="126"/>
      <c r="BA475" s="126"/>
      <c r="BJ475" s="126"/>
      <c r="BT475" s="126"/>
      <c r="CD475" s="126"/>
      <c r="CN475" s="126"/>
      <c r="CX475" s="126"/>
      <c r="DH475" s="126"/>
      <c r="DR475" s="126"/>
      <c r="EB475" s="126"/>
      <c r="EL475" s="126"/>
      <c r="EV475" s="126"/>
      <c r="FF475" s="126"/>
      <c r="FP475" s="126"/>
      <c r="FZ475" s="126"/>
      <c r="GJ475" s="126"/>
      <c r="GT475" s="126"/>
      <c r="HD475" s="126"/>
      <c r="HN475" s="126"/>
      <c r="HX475" s="126"/>
    </row>
    <row xmlns:x14ac="http://schemas.microsoft.com/office/spreadsheetml/2009/9/ac" r="476" s="3" customFormat="true" x14ac:dyDescent="0.25">
      <c r="A476" s="381"/>
      <c r="B476" s="126"/>
      <c r="L476" s="126"/>
      <c r="V476" s="126"/>
      <c r="AF476" s="126"/>
      <c r="AP476" s="126"/>
      <c r="AZ476" s="126"/>
      <c r="BA476" s="126"/>
      <c r="BJ476" s="126"/>
      <c r="BT476" s="126"/>
      <c r="CD476" s="126"/>
      <c r="CN476" s="126"/>
      <c r="CX476" s="126"/>
      <c r="DH476" s="126"/>
      <c r="DR476" s="126"/>
      <c r="EB476" s="126"/>
      <c r="EL476" s="126"/>
      <c r="EV476" s="126"/>
      <c r="FF476" s="126"/>
      <c r="FP476" s="126"/>
      <c r="FZ476" s="126"/>
      <c r="GJ476" s="126"/>
      <c r="GT476" s="126"/>
      <c r="HD476" s="126"/>
      <c r="HN476" s="126"/>
      <c r="HX476" s="126"/>
    </row>
    <row xmlns:x14ac="http://schemas.microsoft.com/office/spreadsheetml/2009/9/ac" r="477" s="3" customFormat="true" x14ac:dyDescent="0.25">
      <c r="A477" s="381"/>
      <c r="B477" s="126"/>
      <c r="L477" s="126"/>
      <c r="V477" s="126"/>
      <c r="AF477" s="126"/>
      <c r="AP477" s="126"/>
      <c r="AZ477" s="126"/>
      <c r="BA477" s="126"/>
      <c r="BJ477" s="126"/>
      <c r="BT477" s="126"/>
      <c r="CD477" s="126"/>
      <c r="CN477" s="126"/>
      <c r="CX477" s="126"/>
      <c r="DH477" s="126"/>
      <c r="DR477" s="126"/>
      <c r="EB477" s="126"/>
      <c r="EL477" s="126"/>
      <c r="EV477" s="126"/>
      <c r="FF477" s="126"/>
      <c r="FP477" s="126"/>
      <c r="FZ477" s="126"/>
      <c r="GJ477" s="126"/>
      <c r="GT477" s="126"/>
      <c r="HD477" s="126"/>
      <c r="HN477" s="126"/>
      <c r="HX477" s="126"/>
    </row>
    <row xmlns:x14ac="http://schemas.microsoft.com/office/spreadsheetml/2009/9/ac" r="478" s="3" customFormat="true" x14ac:dyDescent="0.25">
      <c r="A478" s="381"/>
      <c r="B478" s="126"/>
      <c r="L478" s="126"/>
      <c r="V478" s="126"/>
      <c r="AF478" s="126"/>
      <c r="AP478" s="126"/>
      <c r="AZ478" s="126"/>
      <c r="BA478" s="126"/>
      <c r="BJ478" s="126"/>
      <c r="BT478" s="126"/>
      <c r="CD478" s="126"/>
      <c r="CN478" s="126"/>
      <c r="CX478" s="126"/>
      <c r="DH478" s="126"/>
      <c r="DR478" s="126"/>
      <c r="EB478" s="126"/>
      <c r="EL478" s="126"/>
      <c r="EV478" s="126"/>
      <c r="FF478" s="126"/>
      <c r="FP478" s="126"/>
      <c r="FZ478" s="126"/>
      <c r="GJ478" s="126"/>
      <c r="GT478" s="126"/>
      <c r="HD478" s="126"/>
      <c r="HN478" s="126"/>
      <c r="HX478" s="126"/>
    </row>
    <row xmlns:x14ac="http://schemas.microsoft.com/office/spreadsheetml/2009/9/ac" r="479" s="3" customFormat="true" x14ac:dyDescent="0.25">
      <c r="A479" s="381"/>
      <c r="B479" s="126"/>
      <c r="L479" s="126"/>
      <c r="V479" s="126"/>
      <c r="AF479" s="126"/>
      <c r="AP479" s="126"/>
      <c r="AZ479" s="126"/>
      <c r="BA479" s="126"/>
      <c r="BJ479" s="126"/>
      <c r="BT479" s="126"/>
      <c r="CD479" s="126"/>
      <c r="CN479" s="126"/>
      <c r="CX479" s="126"/>
      <c r="DH479" s="126"/>
      <c r="DR479" s="126"/>
      <c r="EB479" s="126"/>
      <c r="EL479" s="126"/>
      <c r="EV479" s="126"/>
      <c r="FF479" s="126"/>
      <c r="FP479" s="126"/>
      <c r="FZ479" s="126"/>
      <c r="GJ479" s="126"/>
      <c r="GT479" s="126"/>
      <c r="HD479" s="126"/>
      <c r="HN479" s="126"/>
      <c r="HX479" s="126"/>
    </row>
    <row xmlns:x14ac="http://schemas.microsoft.com/office/spreadsheetml/2009/9/ac" r="480" s="3" customFormat="true" x14ac:dyDescent="0.25">
      <c r="A480" s="381"/>
      <c r="B480" s="126"/>
      <c r="L480" s="126"/>
      <c r="V480" s="126"/>
      <c r="AF480" s="126"/>
      <c r="AP480" s="126"/>
      <c r="AZ480" s="126"/>
      <c r="BA480" s="126"/>
      <c r="BJ480" s="126"/>
      <c r="BT480" s="126"/>
      <c r="CD480" s="126"/>
      <c r="CN480" s="126"/>
      <c r="CX480" s="126"/>
      <c r="DH480" s="126"/>
      <c r="DR480" s="126"/>
      <c r="EB480" s="126"/>
      <c r="EL480" s="126"/>
      <c r="EV480" s="126"/>
      <c r="FF480" s="126"/>
      <c r="FP480" s="126"/>
      <c r="FZ480" s="126"/>
      <c r="GJ480" s="126"/>
      <c r="GT480" s="126"/>
      <c r="HD480" s="126"/>
      <c r="HN480" s="126"/>
      <c r="HX480" s="126"/>
    </row>
    <row xmlns:x14ac="http://schemas.microsoft.com/office/spreadsheetml/2009/9/ac" r="481" s="3" customFormat="true" x14ac:dyDescent="0.25">
      <c r="A481" s="381"/>
      <c r="B481" s="126"/>
      <c r="L481" s="126"/>
      <c r="V481" s="126"/>
      <c r="AF481" s="126"/>
      <c r="AP481" s="126"/>
      <c r="AZ481" s="126"/>
      <c r="BA481" s="126"/>
      <c r="BJ481" s="126"/>
      <c r="BT481" s="126"/>
      <c r="CD481" s="126"/>
      <c r="CN481" s="126"/>
      <c r="CX481" s="126"/>
      <c r="DH481" s="126"/>
      <c r="DR481" s="126"/>
      <c r="EB481" s="126"/>
      <c r="EL481" s="126"/>
      <c r="EV481" s="126"/>
      <c r="FF481" s="126"/>
      <c r="FP481" s="126"/>
      <c r="FZ481" s="126"/>
      <c r="GJ481" s="126"/>
      <c r="GT481" s="126"/>
      <c r="HD481" s="126"/>
      <c r="HN481" s="126"/>
      <c r="HX481" s="126"/>
    </row>
    <row xmlns:x14ac="http://schemas.microsoft.com/office/spreadsheetml/2009/9/ac" r="482" s="3" customFormat="true" x14ac:dyDescent="0.25">
      <c r="A482" s="381"/>
      <c r="B482" s="126"/>
      <c r="L482" s="126"/>
      <c r="V482" s="126"/>
      <c r="AF482" s="126"/>
      <c r="AP482" s="126"/>
      <c r="AZ482" s="126"/>
      <c r="BA482" s="126"/>
      <c r="BJ482" s="126"/>
      <c r="BT482" s="126"/>
      <c r="CD482" s="126"/>
      <c r="CN482" s="126"/>
      <c r="CX482" s="126"/>
      <c r="DH482" s="126"/>
      <c r="DR482" s="126"/>
      <c r="EB482" s="126"/>
      <c r="EL482" s="126"/>
      <c r="EV482" s="126"/>
      <c r="FF482" s="126"/>
      <c r="FP482" s="126"/>
      <c r="FZ482" s="126"/>
      <c r="GJ482" s="126"/>
      <c r="GT482" s="126"/>
      <c r="HD482" s="126"/>
      <c r="HN482" s="126"/>
      <c r="HX482" s="126"/>
    </row>
    <row xmlns:x14ac="http://schemas.microsoft.com/office/spreadsheetml/2009/9/ac" r="483" s="3" customFormat="true" x14ac:dyDescent="0.25">
      <c r="A483" s="381"/>
      <c r="B483" s="126"/>
      <c r="L483" s="126"/>
      <c r="V483" s="126"/>
      <c r="AF483" s="126"/>
      <c r="AP483" s="126"/>
      <c r="AZ483" s="126"/>
      <c r="BA483" s="126"/>
      <c r="BJ483" s="126"/>
      <c r="BT483" s="126"/>
      <c r="CD483" s="126"/>
      <c r="CN483" s="126"/>
      <c r="CX483" s="126"/>
      <c r="DH483" s="126"/>
      <c r="DR483" s="126"/>
      <c r="EB483" s="126"/>
      <c r="EL483" s="126"/>
      <c r="EV483" s="126"/>
      <c r="FF483" s="126"/>
      <c r="FP483" s="126"/>
      <c r="FZ483" s="126"/>
      <c r="GJ483" s="126"/>
      <c r="GT483" s="126"/>
      <c r="HD483" s="126"/>
      <c r="HN483" s="126"/>
      <c r="HX483" s="126"/>
    </row>
    <row xmlns:x14ac="http://schemas.microsoft.com/office/spreadsheetml/2009/9/ac" r="484" s="3" customFormat="true" x14ac:dyDescent="0.25">
      <c r="A484" s="381"/>
      <c r="B484" s="126"/>
      <c r="L484" s="126"/>
      <c r="V484" s="126"/>
      <c r="AF484" s="126"/>
      <c r="AP484" s="126"/>
      <c r="AZ484" s="126"/>
      <c r="BA484" s="126"/>
      <c r="BJ484" s="126"/>
      <c r="BT484" s="126"/>
      <c r="CD484" s="126"/>
      <c r="CN484" s="126"/>
      <c r="CX484" s="126"/>
      <c r="DH484" s="126"/>
      <c r="DR484" s="126"/>
      <c r="EB484" s="126"/>
      <c r="EL484" s="126"/>
      <c r="EV484" s="126"/>
      <c r="FF484" s="126"/>
      <c r="FP484" s="126"/>
      <c r="FZ484" s="126"/>
      <c r="GJ484" s="126"/>
      <c r="GT484" s="126"/>
      <c r="HD484" s="126"/>
      <c r="HN484" s="126"/>
      <c r="HX484" s="126"/>
    </row>
    <row xmlns:x14ac="http://schemas.microsoft.com/office/spreadsheetml/2009/9/ac" r="485" s="3" customFormat="true" x14ac:dyDescent="0.25">
      <c r="A485" s="381"/>
      <c r="B485" s="126"/>
      <c r="L485" s="126"/>
      <c r="V485" s="126"/>
      <c r="AF485" s="126"/>
      <c r="AP485" s="126"/>
      <c r="AZ485" s="126"/>
      <c r="BA485" s="126"/>
      <c r="BJ485" s="126"/>
      <c r="BT485" s="126"/>
      <c r="CD485" s="126"/>
      <c r="CN485" s="126"/>
      <c r="CX485" s="126"/>
      <c r="DH485" s="126"/>
      <c r="DR485" s="126"/>
      <c r="EB485" s="126"/>
      <c r="EL485" s="126"/>
      <c r="EV485" s="126"/>
      <c r="FF485" s="126"/>
      <c r="FP485" s="126"/>
      <c r="FZ485" s="126"/>
      <c r="GJ485" s="126"/>
      <c r="GT485" s="126"/>
      <c r="HD485" s="126"/>
      <c r="HN485" s="126"/>
      <c r="HX485" s="126"/>
    </row>
    <row xmlns:x14ac="http://schemas.microsoft.com/office/spreadsheetml/2009/9/ac" r="486" s="3" customFormat="true" x14ac:dyDescent="0.25">
      <c r="A486" s="381"/>
      <c r="B486" s="126"/>
      <c r="L486" s="126"/>
      <c r="V486" s="126"/>
      <c r="AF486" s="126"/>
      <c r="AP486" s="126"/>
      <c r="AZ486" s="126"/>
      <c r="BA486" s="126"/>
      <c r="BJ486" s="126"/>
      <c r="BT486" s="126"/>
      <c r="CD486" s="126"/>
      <c r="CN486" s="126"/>
      <c r="CX486" s="126"/>
      <c r="DH486" s="126"/>
      <c r="DR486" s="126"/>
      <c r="EB486" s="126"/>
      <c r="EL486" s="126"/>
      <c r="EV486" s="126"/>
      <c r="FF486" s="126"/>
      <c r="FP486" s="126"/>
      <c r="FZ486" s="126"/>
      <c r="GJ486" s="126"/>
      <c r="GT486" s="126"/>
      <c r="HD486" s="126"/>
      <c r="HN486" s="126"/>
      <c r="HX486" s="126"/>
    </row>
    <row xmlns:x14ac="http://schemas.microsoft.com/office/spreadsheetml/2009/9/ac" r="487" s="3" customFormat="true" x14ac:dyDescent="0.25">
      <c r="A487" s="381"/>
      <c r="B487" s="126"/>
      <c r="L487" s="126"/>
      <c r="V487" s="126"/>
      <c r="AF487" s="126"/>
      <c r="AP487" s="126"/>
      <c r="AZ487" s="126"/>
      <c r="BA487" s="126"/>
      <c r="BJ487" s="126"/>
      <c r="BT487" s="126"/>
      <c r="CD487" s="126"/>
      <c r="CN487" s="126"/>
      <c r="CX487" s="126"/>
      <c r="DH487" s="126"/>
      <c r="DR487" s="126"/>
      <c r="EB487" s="126"/>
      <c r="EL487" s="126"/>
      <c r="EV487" s="126"/>
      <c r="FF487" s="126"/>
      <c r="FP487" s="126"/>
      <c r="FZ487" s="126"/>
      <c r="GJ487" s="126"/>
      <c r="GT487" s="126"/>
      <c r="HD487" s="126"/>
      <c r="HN487" s="126"/>
      <c r="HX487" s="126"/>
    </row>
    <row xmlns:x14ac="http://schemas.microsoft.com/office/spreadsheetml/2009/9/ac" r="488" s="3" customFormat="true" x14ac:dyDescent="0.25">
      <c r="A488" s="381"/>
      <c r="B488" s="126"/>
      <c r="L488" s="126"/>
      <c r="V488" s="126"/>
      <c r="AF488" s="126"/>
      <c r="AP488" s="126"/>
      <c r="AZ488" s="126"/>
      <c r="BA488" s="126"/>
      <c r="BJ488" s="126"/>
      <c r="BT488" s="126"/>
      <c r="CD488" s="126"/>
      <c r="CN488" s="126"/>
      <c r="CX488" s="126"/>
      <c r="DH488" s="126"/>
      <c r="DR488" s="126"/>
      <c r="EB488" s="126"/>
      <c r="EL488" s="126"/>
      <c r="EV488" s="126"/>
      <c r="FF488" s="126"/>
      <c r="FP488" s="126"/>
      <c r="FZ488" s="126"/>
      <c r="GJ488" s="126"/>
      <c r="GT488" s="126"/>
      <c r="HD488" s="126"/>
      <c r="HN488" s="126"/>
      <c r="HX488" s="126"/>
    </row>
    <row xmlns:x14ac="http://schemas.microsoft.com/office/spreadsheetml/2009/9/ac" r="489" s="3" customFormat="true" x14ac:dyDescent="0.25">
      <c r="A489" s="381"/>
      <c r="B489" s="126"/>
      <c r="L489" s="126"/>
      <c r="V489" s="126"/>
      <c r="AF489" s="126"/>
      <c r="AP489" s="126"/>
      <c r="AZ489" s="126"/>
      <c r="BA489" s="126"/>
      <c r="BJ489" s="126"/>
      <c r="BT489" s="126"/>
      <c r="CD489" s="126"/>
      <c r="CN489" s="126"/>
      <c r="CX489" s="126"/>
      <c r="DH489" s="126"/>
      <c r="DR489" s="126"/>
      <c r="EB489" s="126"/>
      <c r="EL489" s="126"/>
      <c r="EV489" s="126"/>
      <c r="FF489" s="126"/>
      <c r="FP489" s="126"/>
      <c r="FZ489" s="126"/>
      <c r="GJ489" s="126"/>
      <c r="GT489" s="126"/>
      <c r="HD489" s="126"/>
      <c r="HN489" s="126"/>
      <c r="HX489" s="126"/>
    </row>
    <row xmlns:x14ac="http://schemas.microsoft.com/office/spreadsheetml/2009/9/ac" r="490" s="3" customFormat="true" x14ac:dyDescent="0.25">
      <c r="A490" s="381"/>
      <c r="B490" s="126"/>
      <c r="L490" s="126"/>
      <c r="V490" s="126"/>
      <c r="AF490" s="126"/>
      <c r="AP490" s="126"/>
      <c r="AZ490" s="126"/>
      <c r="BA490" s="126"/>
      <c r="BJ490" s="126"/>
      <c r="BT490" s="126"/>
      <c r="CD490" s="126"/>
      <c r="CN490" s="126"/>
      <c r="CX490" s="126"/>
      <c r="DH490" s="126"/>
      <c r="DR490" s="126"/>
      <c r="EB490" s="126"/>
      <c r="EL490" s="126"/>
      <c r="EV490" s="126"/>
      <c r="FF490" s="126"/>
      <c r="FP490" s="126"/>
      <c r="FZ490" s="126"/>
      <c r="GJ490" s="126"/>
      <c r="GT490" s="126"/>
      <c r="HD490" s="126"/>
      <c r="HN490" s="126"/>
      <c r="HX490" s="126"/>
    </row>
    <row xmlns:x14ac="http://schemas.microsoft.com/office/spreadsheetml/2009/9/ac" r="491" s="3" customFormat="true" x14ac:dyDescent="0.25">
      <c r="A491" s="381"/>
      <c r="B491" s="126"/>
      <c r="L491" s="126"/>
      <c r="V491" s="126"/>
      <c r="AF491" s="126"/>
      <c r="AP491" s="126"/>
      <c r="AZ491" s="126"/>
      <c r="BA491" s="126"/>
      <c r="BJ491" s="126"/>
      <c r="BT491" s="126"/>
      <c r="CD491" s="126"/>
      <c r="CN491" s="126"/>
      <c r="CX491" s="126"/>
      <c r="DH491" s="126"/>
      <c r="DR491" s="126"/>
      <c r="EB491" s="126"/>
      <c r="EL491" s="126"/>
      <c r="EV491" s="126"/>
      <c r="FF491" s="126"/>
      <c r="FP491" s="126"/>
      <c r="FZ491" s="126"/>
      <c r="GJ491" s="126"/>
      <c r="GT491" s="126"/>
      <c r="HD491" s="126"/>
      <c r="HN491" s="126"/>
      <c r="HX491" s="126"/>
    </row>
    <row xmlns:x14ac="http://schemas.microsoft.com/office/spreadsheetml/2009/9/ac" r="492" s="3" customFormat="true" x14ac:dyDescent="0.25">
      <c r="A492" s="381"/>
      <c r="B492" s="126"/>
      <c r="L492" s="126"/>
      <c r="V492" s="126"/>
      <c r="AF492" s="126"/>
      <c r="AP492" s="126"/>
      <c r="AZ492" s="126"/>
      <c r="BA492" s="126"/>
      <c r="BJ492" s="126"/>
      <c r="BT492" s="126"/>
      <c r="CD492" s="126"/>
      <c r="CN492" s="126"/>
      <c r="CX492" s="126"/>
      <c r="DH492" s="126"/>
      <c r="DR492" s="126"/>
      <c r="EB492" s="126"/>
      <c r="EL492" s="126"/>
      <c r="EV492" s="126"/>
      <c r="FF492" s="126"/>
      <c r="FP492" s="126"/>
      <c r="FZ492" s="126"/>
      <c r="GJ492" s="126"/>
      <c r="GT492" s="126"/>
      <c r="HD492" s="126"/>
      <c r="HN492" s="126"/>
      <c r="HX492" s="126"/>
    </row>
    <row xmlns:x14ac="http://schemas.microsoft.com/office/spreadsheetml/2009/9/ac" r="493" s="3" customFormat="true" x14ac:dyDescent="0.25">
      <c r="A493" s="381"/>
      <c r="B493" s="126"/>
      <c r="L493" s="126"/>
      <c r="V493" s="126"/>
      <c r="AF493" s="126"/>
      <c r="AP493" s="126"/>
      <c r="AZ493" s="126"/>
      <c r="BA493" s="126"/>
      <c r="BJ493" s="126"/>
      <c r="BT493" s="126"/>
      <c r="CD493" s="126"/>
      <c r="CN493" s="126"/>
      <c r="CX493" s="126"/>
      <c r="DH493" s="126"/>
      <c r="DR493" s="126"/>
      <c r="EB493" s="126"/>
      <c r="EL493" s="126"/>
      <c r="EV493" s="126"/>
      <c r="FF493" s="126"/>
      <c r="FP493" s="126"/>
      <c r="FZ493" s="126"/>
      <c r="GJ493" s="126"/>
      <c r="GT493" s="126"/>
      <c r="HD493" s="126"/>
      <c r="HN493" s="126"/>
      <c r="HX493" s="126"/>
    </row>
    <row xmlns:x14ac="http://schemas.microsoft.com/office/spreadsheetml/2009/9/ac" r="494" s="3" customFormat="true" x14ac:dyDescent="0.25">
      <c r="A494" s="381"/>
      <c r="B494" s="126"/>
      <c r="L494" s="126"/>
      <c r="V494" s="126"/>
      <c r="AF494" s="126"/>
      <c r="AP494" s="126"/>
      <c r="AZ494" s="126"/>
      <c r="BA494" s="126"/>
      <c r="BJ494" s="126"/>
      <c r="BT494" s="126"/>
      <c r="CD494" s="126"/>
      <c r="CN494" s="126"/>
      <c r="CX494" s="126"/>
      <c r="DH494" s="126"/>
      <c r="DR494" s="126"/>
      <c r="EB494" s="126"/>
      <c r="EL494" s="126"/>
      <c r="EV494" s="126"/>
      <c r="FF494" s="126"/>
      <c r="FP494" s="126"/>
      <c r="FZ494" s="126"/>
      <c r="GJ494" s="126"/>
      <c r="GT494" s="126"/>
      <c r="HD494" s="126"/>
      <c r="HN494" s="126"/>
      <c r="HX494" s="126"/>
    </row>
    <row xmlns:x14ac="http://schemas.microsoft.com/office/spreadsheetml/2009/9/ac" r="495" s="3" customFormat="true" x14ac:dyDescent="0.25">
      <c r="A495" s="381"/>
      <c r="B495" s="126"/>
      <c r="L495" s="126"/>
      <c r="V495" s="126"/>
      <c r="AF495" s="126"/>
      <c r="AP495" s="126"/>
      <c r="AZ495" s="126"/>
      <c r="BA495" s="126"/>
      <c r="BJ495" s="126"/>
      <c r="BT495" s="126"/>
      <c r="CD495" s="126"/>
      <c r="CN495" s="126"/>
      <c r="CX495" s="126"/>
      <c r="DH495" s="126"/>
      <c r="DR495" s="126"/>
      <c r="EB495" s="126"/>
      <c r="EL495" s="126"/>
      <c r="EV495" s="126"/>
      <c r="FF495" s="126"/>
      <c r="FP495" s="126"/>
      <c r="FZ495" s="126"/>
      <c r="GJ495" s="126"/>
      <c r="GT495" s="126"/>
      <c r="HD495" s="126"/>
      <c r="HN495" s="126"/>
      <c r="HX495" s="126"/>
    </row>
    <row xmlns:x14ac="http://schemas.microsoft.com/office/spreadsheetml/2009/9/ac" r="496" s="3" customFormat="true" x14ac:dyDescent="0.25">
      <c r="A496" s="381"/>
      <c r="B496" s="126"/>
      <c r="L496" s="126"/>
      <c r="V496" s="126"/>
      <c r="AF496" s="126"/>
      <c r="AP496" s="126"/>
      <c r="AZ496" s="126"/>
      <c r="BA496" s="126"/>
      <c r="BJ496" s="126"/>
      <c r="BT496" s="126"/>
      <c r="CD496" s="126"/>
      <c r="CN496" s="126"/>
      <c r="CX496" s="126"/>
      <c r="DH496" s="126"/>
      <c r="DR496" s="126"/>
      <c r="EB496" s="126"/>
      <c r="EL496" s="126"/>
      <c r="EV496" s="126"/>
      <c r="FF496" s="126"/>
      <c r="FP496" s="126"/>
      <c r="FZ496" s="126"/>
      <c r="GJ496" s="126"/>
      <c r="GT496" s="126"/>
      <c r="HD496" s="126"/>
      <c r="HN496" s="126"/>
      <c r="HX496" s="126"/>
    </row>
    <row xmlns:x14ac="http://schemas.microsoft.com/office/spreadsheetml/2009/9/ac" r="497" s="3" customFormat="true" x14ac:dyDescent="0.25">
      <c r="A497" s="381"/>
      <c r="B497" s="126"/>
      <c r="L497" s="126"/>
      <c r="V497" s="126"/>
      <c r="AF497" s="126"/>
      <c r="AP497" s="126"/>
      <c r="AZ497" s="126"/>
      <c r="BA497" s="126"/>
      <c r="BJ497" s="126"/>
      <c r="BT497" s="126"/>
      <c r="CD497" s="126"/>
      <c r="CN497" s="126"/>
      <c r="CX497" s="126"/>
      <c r="DH497" s="126"/>
      <c r="DR497" s="126"/>
      <c r="EB497" s="126"/>
      <c r="EL497" s="126"/>
      <c r="EV497" s="126"/>
      <c r="FF497" s="126"/>
      <c r="FP497" s="126"/>
      <c r="FZ497" s="126"/>
      <c r="GJ497" s="126"/>
      <c r="GT497" s="126"/>
      <c r="HD497" s="126"/>
      <c r="HN497" s="126"/>
      <c r="HX497" s="126"/>
    </row>
    <row xmlns:x14ac="http://schemas.microsoft.com/office/spreadsheetml/2009/9/ac" r="498" s="3" customFormat="true" x14ac:dyDescent="0.25">
      <c r="A498" s="381"/>
      <c r="B498" s="126"/>
      <c r="L498" s="126"/>
      <c r="V498" s="126"/>
      <c r="AF498" s="126"/>
      <c r="AP498" s="126"/>
      <c r="AZ498" s="126"/>
      <c r="BA498" s="126"/>
      <c r="BJ498" s="126"/>
      <c r="BT498" s="126"/>
      <c r="CD498" s="126"/>
      <c r="CN498" s="126"/>
      <c r="CX498" s="126"/>
      <c r="DH498" s="126"/>
      <c r="DR498" s="126"/>
      <c r="EB498" s="126"/>
      <c r="EL498" s="126"/>
      <c r="EV498" s="126"/>
      <c r="FF498" s="126"/>
      <c r="FP498" s="126"/>
      <c r="FZ498" s="126"/>
      <c r="GJ498" s="126"/>
      <c r="GT498" s="126"/>
      <c r="HD498" s="126"/>
      <c r="HN498" s="126"/>
      <c r="HX498" s="126"/>
    </row>
    <row xmlns:x14ac="http://schemas.microsoft.com/office/spreadsheetml/2009/9/ac" r="499" s="3" customFormat="true" x14ac:dyDescent="0.25">
      <c r="A499" s="381"/>
      <c r="B499" s="126"/>
      <c r="L499" s="126"/>
      <c r="V499" s="126"/>
      <c r="AF499" s="126"/>
      <c r="AP499" s="126"/>
      <c r="AZ499" s="126"/>
      <c r="BA499" s="126"/>
      <c r="BJ499" s="126"/>
      <c r="BT499" s="126"/>
      <c r="CD499" s="126"/>
      <c r="CN499" s="126"/>
      <c r="CX499" s="126"/>
      <c r="DH499" s="126"/>
      <c r="DR499" s="126"/>
      <c r="EB499" s="126"/>
      <c r="EL499" s="126"/>
      <c r="EV499" s="126"/>
      <c r="FF499" s="126"/>
      <c r="FP499" s="126"/>
      <c r="FZ499" s="126"/>
      <c r="GJ499" s="126"/>
      <c r="GT499" s="126"/>
      <c r="HD499" s="126"/>
      <c r="HN499" s="126"/>
      <c r="HX499" s="126"/>
    </row>
    <row xmlns:x14ac="http://schemas.microsoft.com/office/spreadsheetml/2009/9/ac" r="500" s="3" customFormat="true" x14ac:dyDescent="0.25">
      <c r="A500" s="381"/>
      <c r="B500" s="126"/>
      <c r="L500" s="126"/>
      <c r="V500" s="126"/>
      <c r="AF500" s="126"/>
      <c r="AP500" s="126"/>
      <c r="AZ500" s="126"/>
      <c r="BA500" s="126"/>
      <c r="BJ500" s="126"/>
      <c r="BT500" s="126"/>
      <c r="CD500" s="126"/>
      <c r="CN500" s="126"/>
      <c r="CX500" s="126"/>
      <c r="DH500" s="126"/>
      <c r="DR500" s="126"/>
      <c r="EB500" s="126"/>
      <c r="EL500" s="126"/>
      <c r="EV500" s="126"/>
      <c r="FF500" s="126"/>
      <c r="FP500" s="126"/>
      <c r="FZ500" s="126"/>
      <c r="GJ500" s="126"/>
      <c r="GT500" s="126"/>
      <c r="HD500" s="126"/>
      <c r="HN500" s="126"/>
      <c r="HX500" s="126"/>
    </row>
    <row xmlns:x14ac="http://schemas.microsoft.com/office/spreadsheetml/2009/9/ac" r="501" s="3" customFormat="true" x14ac:dyDescent="0.25">
      <c r="A501" s="381"/>
      <c r="B501" s="126"/>
      <c r="L501" s="126"/>
      <c r="V501" s="126"/>
      <c r="AF501" s="126"/>
      <c r="AP501" s="126"/>
      <c r="AZ501" s="126"/>
      <c r="BA501" s="126"/>
      <c r="BJ501" s="126"/>
      <c r="BT501" s="126"/>
      <c r="CD501" s="126"/>
      <c r="CN501" s="126"/>
      <c r="CX501" s="126"/>
      <c r="DH501" s="126"/>
      <c r="DR501" s="126"/>
      <c r="EB501" s="126"/>
      <c r="EL501" s="126"/>
      <c r="EV501" s="126"/>
      <c r="FF501" s="126"/>
      <c r="FP501" s="126"/>
      <c r="FZ501" s="126"/>
      <c r="GJ501" s="126"/>
      <c r="GT501" s="126"/>
      <c r="HD501" s="126"/>
      <c r="HN501" s="126"/>
      <c r="HX501" s="126"/>
    </row>
    <row xmlns:x14ac="http://schemas.microsoft.com/office/spreadsheetml/2009/9/ac" r="502" s="3" customFormat="true" x14ac:dyDescent="0.25">
      <c r="A502" s="381"/>
      <c r="B502" s="126"/>
      <c r="L502" s="126"/>
      <c r="V502" s="126"/>
      <c r="AF502" s="126"/>
      <c r="AP502" s="126"/>
      <c r="AZ502" s="126"/>
      <c r="BA502" s="126"/>
      <c r="BJ502" s="126"/>
      <c r="BT502" s="126"/>
      <c r="CD502" s="126"/>
      <c r="CN502" s="126"/>
      <c r="CX502" s="126"/>
      <c r="DH502" s="126"/>
      <c r="DR502" s="126"/>
      <c r="EB502" s="126"/>
      <c r="EL502" s="126"/>
      <c r="EV502" s="126"/>
      <c r="FF502" s="126"/>
      <c r="FP502" s="126"/>
      <c r="FZ502" s="126"/>
      <c r="GJ502" s="126"/>
      <c r="GT502" s="126"/>
      <c r="HD502" s="126"/>
      <c r="HN502" s="126"/>
      <c r="HX502" s="126"/>
    </row>
    <row xmlns:x14ac="http://schemas.microsoft.com/office/spreadsheetml/2009/9/ac" r="503" s="3" customFormat="true" x14ac:dyDescent="0.25">
      <c r="A503" s="381"/>
      <c r="B503" s="126"/>
      <c r="L503" s="126"/>
      <c r="V503" s="126"/>
      <c r="AF503" s="126"/>
      <c r="AP503" s="126"/>
      <c r="AZ503" s="126"/>
      <c r="BA503" s="126"/>
      <c r="BJ503" s="126"/>
      <c r="BT503" s="126"/>
      <c r="CD503" s="126"/>
      <c r="CN503" s="126"/>
      <c r="CX503" s="126"/>
      <c r="DH503" s="126"/>
      <c r="DR503" s="126"/>
      <c r="EB503" s="126"/>
      <c r="EL503" s="126"/>
      <c r="EV503" s="126"/>
      <c r="FF503" s="126"/>
      <c r="FP503" s="126"/>
      <c r="FZ503" s="126"/>
      <c r="GJ503" s="126"/>
      <c r="GT503" s="126"/>
      <c r="HD503" s="126"/>
      <c r="HN503" s="126"/>
      <c r="HX503" s="126"/>
    </row>
    <row xmlns:x14ac="http://schemas.microsoft.com/office/spreadsheetml/2009/9/ac" r="504" s="3" customFormat="true" x14ac:dyDescent="0.25">
      <c r="A504" s="381"/>
      <c r="B504" s="126"/>
      <c r="L504" s="126"/>
      <c r="V504" s="126"/>
      <c r="AF504" s="126"/>
      <c r="AP504" s="126"/>
      <c r="AZ504" s="126"/>
      <c r="BA504" s="126"/>
      <c r="BJ504" s="126"/>
      <c r="BT504" s="126"/>
      <c r="CD504" s="126"/>
      <c r="CN504" s="126"/>
      <c r="CX504" s="126"/>
      <c r="DH504" s="126"/>
      <c r="DR504" s="126"/>
      <c r="EB504" s="126"/>
      <c r="EL504" s="126"/>
      <c r="EV504" s="126"/>
      <c r="FF504" s="126"/>
      <c r="FP504" s="126"/>
      <c r="FZ504" s="126"/>
      <c r="GJ504" s="126"/>
      <c r="GT504" s="126"/>
      <c r="HD504" s="126"/>
      <c r="HN504" s="126"/>
      <c r="HX504" s="126"/>
    </row>
    <row xmlns:x14ac="http://schemas.microsoft.com/office/spreadsheetml/2009/9/ac" r="505" s="3" customFormat="true" x14ac:dyDescent="0.25">
      <c r="A505" s="381"/>
      <c r="B505" s="126"/>
      <c r="L505" s="126"/>
      <c r="V505" s="126"/>
      <c r="AF505" s="126"/>
      <c r="AP505" s="126"/>
      <c r="AZ505" s="126"/>
      <c r="BA505" s="126"/>
      <c r="BJ505" s="126"/>
      <c r="BT505" s="126"/>
      <c r="CD505" s="126"/>
      <c r="CN505" s="126"/>
      <c r="CX505" s="126"/>
      <c r="DH505" s="126"/>
      <c r="DR505" s="126"/>
      <c r="EB505" s="126"/>
      <c r="EL505" s="126"/>
      <c r="EV505" s="126"/>
      <c r="FF505" s="126"/>
      <c r="FP505" s="126"/>
      <c r="FZ505" s="126"/>
      <c r="GJ505" s="126"/>
      <c r="GT505" s="126"/>
      <c r="HD505" s="126"/>
      <c r="HN505" s="126"/>
      <c r="HX505" s="126"/>
    </row>
    <row xmlns:x14ac="http://schemas.microsoft.com/office/spreadsheetml/2009/9/ac" r="506" s="3" customFormat="true" x14ac:dyDescent="0.25">
      <c r="A506" s="381"/>
      <c r="B506" s="126"/>
      <c r="L506" s="126"/>
      <c r="V506" s="126"/>
      <c r="AF506" s="126"/>
      <c r="AP506" s="126"/>
      <c r="AZ506" s="126"/>
      <c r="BA506" s="126"/>
      <c r="BJ506" s="126"/>
      <c r="BT506" s="126"/>
      <c r="CD506" s="126"/>
      <c r="CN506" s="126"/>
      <c r="CX506" s="126"/>
      <c r="DH506" s="126"/>
      <c r="DR506" s="126"/>
      <c r="EB506" s="126"/>
      <c r="EL506" s="126"/>
      <c r="EV506" s="126"/>
      <c r="FF506" s="126"/>
      <c r="FP506" s="126"/>
      <c r="FZ506" s="126"/>
      <c r="GJ506" s="126"/>
      <c r="GT506" s="126"/>
      <c r="HD506" s="126"/>
      <c r="HN506" s="126"/>
      <c r="HX506" s="126"/>
    </row>
    <row xmlns:x14ac="http://schemas.microsoft.com/office/spreadsheetml/2009/9/ac" r="507" s="3" customFormat="true" x14ac:dyDescent="0.25">
      <c r="A507" s="381"/>
      <c r="B507" s="126"/>
      <c r="L507" s="126"/>
      <c r="V507" s="126"/>
      <c r="AF507" s="126"/>
      <c r="AP507" s="126"/>
      <c r="AZ507" s="126"/>
      <c r="BA507" s="126"/>
      <c r="BJ507" s="126"/>
      <c r="BT507" s="126"/>
      <c r="CD507" s="126"/>
      <c r="CN507" s="126"/>
      <c r="CX507" s="126"/>
      <c r="DH507" s="126"/>
      <c r="DR507" s="126"/>
      <c r="EB507" s="126"/>
      <c r="EL507" s="126"/>
      <c r="EV507" s="126"/>
      <c r="FF507" s="126"/>
      <c r="FP507" s="126"/>
      <c r="FZ507" s="126"/>
      <c r="GJ507" s="126"/>
      <c r="GT507" s="126"/>
      <c r="HD507" s="126"/>
      <c r="HN507" s="126"/>
      <c r="HX507" s="126"/>
    </row>
    <row xmlns:x14ac="http://schemas.microsoft.com/office/spreadsheetml/2009/9/ac" r="508" s="3" customFormat="true" x14ac:dyDescent="0.25">
      <c r="A508" s="381"/>
      <c r="B508" s="126"/>
      <c r="L508" s="126"/>
      <c r="V508" s="126"/>
      <c r="AF508" s="126"/>
      <c r="AP508" s="126"/>
      <c r="AZ508" s="126"/>
      <c r="BA508" s="126"/>
      <c r="BJ508" s="126"/>
      <c r="BT508" s="126"/>
      <c r="CD508" s="126"/>
      <c r="CN508" s="126"/>
      <c r="CX508" s="126"/>
      <c r="DH508" s="126"/>
      <c r="DR508" s="126"/>
      <c r="EB508" s="126"/>
      <c r="EL508" s="126"/>
      <c r="EV508" s="126"/>
      <c r="FF508" s="126"/>
      <c r="FP508" s="126"/>
      <c r="FZ508" s="126"/>
      <c r="GJ508" s="126"/>
      <c r="GT508" s="126"/>
      <c r="HD508" s="126"/>
      <c r="HN508" s="126"/>
      <c r="HX508" s="126"/>
    </row>
    <row xmlns:x14ac="http://schemas.microsoft.com/office/spreadsheetml/2009/9/ac" r="509" s="3" customFormat="true" x14ac:dyDescent="0.25">
      <c r="A509" s="381"/>
      <c r="B509" s="126"/>
      <c r="L509" s="126"/>
      <c r="V509" s="126"/>
      <c r="AF509" s="126"/>
      <c r="AP509" s="126"/>
      <c r="AZ509" s="126"/>
      <c r="BA509" s="126"/>
      <c r="BJ509" s="126"/>
      <c r="BT509" s="126"/>
      <c r="CD509" s="126"/>
      <c r="CN509" s="126"/>
      <c r="CX509" s="126"/>
      <c r="DH509" s="126"/>
      <c r="DR509" s="126"/>
      <c r="EB509" s="126"/>
      <c r="EL509" s="126"/>
      <c r="EV509" s="126"/>
      <c r="FF509" s="126"/>
      <c r="FP509" s="126"/>
      <c r="FZ509" s="126"/>
      <c r="GJ509" s="126"/>
      <c r="GT509" s="126"/>
      <c r="HD509" s="126"/>
      <c r="HN509" s="126"/>
      <c r="HX509" s="126"/>
    </row>
    <row xmlns:x14ac="http://schemas.microsoft.com/office/spreadsheetml/2009/9/ac" r="510" s="3" customFormat="true" x14ac:dyDescent="0.25">
      <c r="A510" s="381"/>
      <c r="B510" s="126"/>
      <c r="L510" s="126"/>
      <c r="V510" s="126"/>
      <c r="AF510" s="126"/>
      <c r="AP510" s="126"/>
      <c r="AZ510" s="126"/>
      <c r="BA510" s="126"/>
      <c r="BJ510" s="126"/>
      <c r="BT510" s="126"/>
      <c r="CD510" s="126"/>
      <c r="CN510" s="126"/>
      <c r="CX510" s="126"/>
      <c r="DH510" s="126"/>
      <c r="DR510" s="126"/>
      <c r="EB510" s="126"/>
      <c r="EL510" s="126"/>
      <c r="EV510" s="126"/>
      <c r="FF510" s="126"/>
      <c r="FP510" s="126"/>
      <c r="FZ510" s="126"/>
      <c r="GJ510" s="126"/>
      <c r="GT510" s="126"/>
      <c r="HD510" s="126"/>
      <c r="HN510" s="126"/>
      <c r="HX510" s="126"/>
    </row>
    <row xmlns:x14ac="http://schemas.microsoft.com/office/spreadsheetml/2009/9/ac" r="511" s="3" customFormat="true" x14ac:dyDescent="0.25">
      <c r="A511" s="381"/>
      <c r="B511" s="126"/>
      <c r="L511" s="126"/>
      <c r="V511" s="126"/>
      <c r="AF511" s="126"/>
      <c r="AP511" s="126"/>
      <c r="AZ511" s="126"/>
      <c r="BA511" s="126"/>
      <c r="BJ511" s="126"/>
      <c r="BT511" s="126"/>
      <c r="CD511" s="126"/>
      <c r="CN511" s="126"/>
      <c r="CX511" s="126"/>
      <c r="DH511" s="126"/>
      <c r="DR511" s="126"/>
      <c r="EB511" s="126"/>
      <c r="EL511" s="126"/>
      <c r="EV511" s="126"/>
      <c r="FF511" s="126"/>
      <c r="FP511" s="126"/>
      <c r="FZ511" s="126"/>
      <c r="GJ511" s="126"/>
      <c r="GT511" s="126"/>
      <c r="HD511" s="126"/>
      <c r="HN511" s="126"/>
      <c r="HX511" s="126"/>
    </row>
    <row xmlns:x14ac="http://schemas.microsoft.com/office/spreadsheetml/2009/9/ac" r="512" s="3" customFormat="true" x14ac:dyDescent="0.25">
      <c r="A512" s="381"/>
      <c r="B512" s="126"/>
      <c r="L512" s="126"/>
      <c r="V512" s="126"/>
      <c r="AF512" s="126"/>
      <c r="AP512" s="126"/>
      <c r="AZ512" s="126"/>
      <c r="BA512" s="126"/>
      <c r="BJ512" s="126"/>
      <c r="BT512" s="126"/>
      <c r="CD512" s="126"/>
      <c r="CN512" s="126"/>
      <c r="CX512" s="126"/>
      <c r="DH512" s="126"/>
      <c r="DR512" s="126"/>
      <c r="EB512" s="126"/>
      <c r="EL512" s="126"/>
      <c r="EV512" s="126"/>
      <c r="FF512" s="126"/>
      <c r="FP512" s="126"/>
      <c r="FZ512" s="126"/>
      <c r="GJ512" s="126"/>
      <c r="GT512" s="126"/>
      <c r="HD512" s="126"/>
      <c r="HN512" s="126"/>
      <c r="HX512" s="126"/>
    </row>
    <row xmlns:x14ac="http://schemas.microsoft.com/office/spreadsheetml/2009/9/ac" r="513" s="3" customFormat="true" x14ac:dyDescent="0.25">
      <c r="A513" s="381"/>
      <c r="B513" s="126"/>
      <c r="L513" s="126"/>
      <c r="V513" s="126"/>
      <c r="AF513" s="126"/>
      <c r="AP513" s="126"/>
      <c r="AZ513" s="126"/>
      <c r="BA513" s="126"/>
      <c r="BJ513" s="126"/>
      <c r="BT513" s="126"/>
      <c r="CD513" s="126"/>
      <c r="CN513" s="126"/>
      <c r="CX513" s="126"/>
      <c r="DH513" s="126"/>
      <c r="DR513" s="126"/>
      <c r="EB513" s="126"/>
      <c r="EL513" s="126"/>
      <c r="EV513" s="126"/>
      <c r="FF513" s="126"/>
      <c r="FP513" s="126"/>
      <c r="FZ513" s="126"/>
      <c r="GJ513" s="126"/>
      <c r="GT513" s="126"/>
      <c r="HD513" s="126"/>
      <c r="HN513" s="126"/>
      <c r="HX513" s="126"/>
    </row>
    <row xmlns:x14ac="http://schemas.microsoft.com/office/spreadsheetml/2009/9/ac" r="514" s="3" customFormat="true" x14ac:dyDescent="0.25">
      <c r="A514" s="381"/>
      <c r="B514" s="126"/>
      <c r="L514" s="126"/>
      <c r="V514" s="126"/>
      <c r="AF514" s="126"/>
      <c r="AP514" s="126"/>
      <c r="AZ514" s="126"/>
      <c r="BA514" s="126"/>
      <c r="BJ514" s="126"/>
      <c r="BT514" s="126"/>
      <c r="CD514" s="126"/>
      <c r="CN514" s="126"/>
      <c r="CX514" s="126"/>
      <c r="DH514" s="126"/>
      <c r="DR514" s="126"/>
      <c r="EB514" s="126"/>
      <c r="EL514" s="126"/>
      <c r="EV514" s="126"/>
      <c r="FF514" s="126"/>
      <c r="FP514" s="126"/>
      <c r="FZ514" s="126"/>
      <c r="GJ514" s="126"/>
      <c r="GT514" s="126"/>
      <c r="HD514" s="126"/>
      <c r="HN514" s="126"/>
      <c r="HX514" s="126"/>
    </row>
    <row xmlns:x14ac="http://schemas.microsoft.com/office/spreadsheetml/2009/9/ac" r="515" s="3" customFormat="true" x14ac:dyDescent="0.25">
      <c r="A515" s="381"/>
      <c r="B515" s="126"/>
      <c r="L515" s="126"/>
      <c r="V515" s="126"/>
      <c r="AF515" s="126"/>
      <c r="AP515" s="126"/>
      <c r="AZ515" s="126"/>
      <c r="BA515" s="126"/>
      <c r="BJ515" s="126"/>
      <c r="BT515" s="126"/>
      <c r="CD515" s="126"/>
      <c r="CN515" s="126"/>
      <c r="CX515" s="126"/>
      <c r="DH515" s="126"/>
      <c r="DR515" s="126"/>
      <c r="EB515" s="126"/>
      <c r="EL515" s="126"/>
      <c r="EV515" s="126"/>
      <c r="FF515" s="126"/>
      <c r="FP515" s="126"/>
      <c r="FZ515" s="126"/>
      <c r="GJ515" s="126"/>
      <c r="GT515" s="126"/>
      <c r="HD515" s="126"/>
      <c r="HN515" s="126"/>
      <c r="HX515" s="126"/>
    </row>
    <row xmlns:x14ac="http://schemas.microsoft.com/office/spreadsheetml/2009/9/ac" r="516" s="3" customFormat="true" x14ac:dyDescent="0.25">
      <c r="A516" s="381"/>
      <c r="B516" s="126"/>
      <c r="L516" s="126"/>
      <c r="V516" s="126"/>
      <c r="AF516" s="126"/>
      <c r="AP516" s="126"/>
      <c r="AZ516" s="126"/>
      <c r="BA516" s="126"/>
      <c r="BJ516" s="126"/>
      <c r="BT516" s="126"/>
      <c r="CD516" s="126"/>
      <c r="CN516" s="126"/>
      <c r="CX516" s="126"/>
      <c r="DH516" s="126"/>
      <c r="DR516" s="126"/>
      <c r="EB516" s="126"/>
      <c r="EL516" s="126"/>
      <c r="EV516" s="126"/>
      <c r="FF516" s="126"/>
      <c r="FP516" s="126"/>
      <c r="FZ516" s="126"/>
      <c r="GJ516" s="126"/>
      <c r="GT516" s="126"/>
      <c r="HD516" s="126"/>
      <c r="HN516" s="126"/>
      <c r="HX516" s="126"/>
    </row>
    <row xmlns:x14ac="http://schemas.microsoft.com/office/spreadsheetml/2009/9/ac" r="517" s="3" customFormat="true" x14ac:dyDescent="0.25">
      <c r="A517" s="381"/>
      <c r="B517" s="126"/>
      <c r="L517" s="126"/>
      <c r="V517" s="126"/>
      <c r="AF517" s="126"/>
      <c r="AP517" s="126"/>
      <c r="AZ517" s="126"/>
      <c r="BA517" s="126"/>
      <c r="BJ517" s="126"/>
      <c r="BT517" s="126"/>
      <c r="CD517" s="126"/>
      <c r="CN517" s="126"/>
      <c r="CX517" s="126"/>
      <c r="DH517" s="126"/>
      <c r="DR517" s="126"/>
      <c r="EB517" s="126"/>
      <c r="EL517" s="126"/>
      <c r="EV517" s="126"/>
      <c r="FF517" s="126"/>
      <c r="FP517" s="126"/>
      <c r="FZ517" s="126"/>
      <c r="GJ517" s="126"/>
      <c r="GT517" s="126"/>
      <c r="HD517" s="126"/>
      <c r="HN517" s="126"/>
      <c r="HX517" s="126"/>
    </row>
    <row xmlns:x14ac="http://schemas.microsoft.com/office/spreadsheetml/2009/9/ac" r="518" s="3" customFormat="true" x14ac:dyDescent="0.25">
      <c r="A518" s="381"/>
      <c r="B518" s="126"/>
      <c r="L518" s="126"/>
      <c r="V518" s="126"/>
      <c r="AF518" s="126"/>
      <c r="AP518" s="126"/>
      <c r="AZ518" s="126"/>
      <c r="BA518" s="126"/>
      <c r="BJ518" s="126"/>
      <c r="BT518" s="126"/>
      <c r="CD518" s="126"/>
      <c r="CN518" s="126"/>
      <c r="CX518" s="126"/>
      <c r="DH518" s="126"/>
      <c r="DR518" s="126"/>
      <c r="EB518" s="126"/>
      <c r="EL518" s="126"/>
      <c r="EV518" s="126"/>
      <c r="FF518" s="126"/>
      <c r="FP518" s="126"/>
      <c r="FZ518" s="126"/>
      <c r="GJ518" s="126"/>
      <c r="GT518" s="126"/>
      <c r="HD518" s="126"/>
      <c r="HN518" s="126"/>
      <c r="HX518" s="126"/>
    </row>
    <row xmlns:x14ac="http://schemas.microsoft.com/office/spreadsheetml/2009/9/ac" r="519" s="3" customFormat="true" x14ac:dyDescent="0.25">
      <c r="A519" s="381"/>
      <c r="B519" s="126"/>
      <c r="L519" s="126"/>
      <c r="V519" s="126"/>
      <c r="AF519" s="126"/>
      <c r="AP519" s="126"/>
      <c r="AZ519" s="126"/>
      <c r="BA519" s="126"/>
      <c r="BJ519" s="126"/>
      <c r="BT519" s="126"/>
      <c r="CD519" s="126"/>
      <c r="CN519" s="126"/>
      <c r="CX519" s="126"/>
      <c r="DH519" s="126"/>
      <c r="DR519" s="126"/>
      <c r="EB519" s="126"/>
      <c r="EL519" s="126"/>
      <c r="EV519" s="126"/>
      <c r="FF519" s="126"/>
      <c r="FP519" s="126"/>
      <c r="FZ519" s="126"/>
      <c r="GJ519" s="126"/>
      <c r="GT519" s="126"/>
      <c r="HD519" s="126"/>
      <c r="HN519" s="126"/>
      <c r="HX519" s="126"/>
    </row>
    <row xmlns:x14ac="http://schemas.microsoft.com/office/spreadsheetml/2009/9/ac" r="520" s="3" customFormat="true" x14ac:dyDescent="0.25">
      <c r="A520" s="381"/>
      <c r="B520" s="126"/>
      <c r="L520" s="126"/>
      <c r="V520" s="126"/>
      <c r="AF520" s="126"/>
      <c r="AP520" s="126"/>
      <c r="AZ520" s="126"/>
      <c r="BA520" s="126"/>
      <c r="BJ520" s="126"/>
      <c r="BT520" s="126"/>
      <c r="CD520" s="126"/>
      <c r="CN520" s="126"/>
      <c r="CX520" s="126"/>
      <c r="DH520" s="126"/>
      <c r="DR520" s="126"/>
      <c r="EB520" s="126"/>
      <c r="EL520" s="126"/>
      <c r="EV520" s="126"/>
      <c r="FF520" s="126"/>
      <c r="FP520" s="126"/>
      <c r="FZ520" s="126"/>
      <c r="GJ520" s="126"/>
      <c r="GT520" s="126"/>
      <c r="HD520" s="126"/>
      <c r="HN520" s="126"/>
      <c r="HX520" s="126"/>
    </row>
    <row xmlns:x14ac="http://schemas.microsoft.com/office/spreadsheetml/2009/9/ac" r="521" s="3" customFormat="true" x14ac:dyDescent="0.25">
      <c r="A521" s="381"/>
      <c r="B521" s="126"/>
      <c r="L521" s="126"/>
      <c r="V521" s="126"/>
      <c r="AF521" s="126"/>
      <c r="AP521" s="126"/>
      <c r="AZ521" s="126"/>
      <c r="BA521" s="126"/>
      <c r="BJ521" s="126"/>
      <c r="BT521" s="126"/>
      <c r="CD521" s="126"/>
      <c r="CN521" s="126"/>
      <c r="CX521" s="126"/>
      <c r="DH521" s="126"/>
      <c r="DR521" s="126"/>
      <c r="EB521" s="126"/>
      <c r="EL521" s="126"/>
      <c r="EV521" s="126"/>
      <c r="FF521" s="126"/>
      <c r="FP521" s="126"/>
      <c r="FZ521" s="126"/>
      <c r="GJ521" s="126"/>
      <c r="GT521" s="126"/>
      <c r="HD521" s="126"/>
      <c r="HN521" s="126"/>
      <c r="HX521" s="126"/>
    </row>
    <row xmlns:x14ac="http://schemas.microsoft.com/office/spreadsheetml/2009/9/ac" r="522" s="3" customFormat="true" x14ac:dyDescent="0.25">
      <c r="A522" s="381"/>
      <c r="B522" s="126"/>
      <c r="L522" s="126"/>
      <c r="V522" s="126"/>
      <c r="AF522" s="126"/>
      <c r="AP522" s="126"/>
      <c r="AZ522" s="126"/>
      <c r="BA522" s="126"/>
      <c r="BJ522" s="126"/>
      <c r="BT522" s="126"/>
      <c r="CD522" s="126"/>
      <c r="CN522" s="126"/>
      <c r="CX522" s="126"/>
      <c r="DH522" s="126"/>
      <c r="DR522" s="126"/>
      <c r="EB522" s="126"/>
      <c r="EL522" s="126"/>
      <c r="EV522" s="126"/>
      <c r="FF522" s="126"/>
      <c r="FP522" s="126"/>
      <c r="FZ522" s="126"/>
      <c r="GJ522" s="126"/>
      <c r="GT522" s="126"/>
      <c r="HD522" s="126"/>
      <c r="HN522" s="126"/>
      <c r="HX522" s="126"/>
    </row>
    <row xmlns:x14ac="http://schemas.microsoft.com/office/spreadsheetml/2009/9/ac" r="523" s="3" customFormat="true" x14ac:dyDescent="0.25">
      <c r="A523" s="381"/>
      <c r="B523" s="126"/>
      <c r="L523" s="126"/>
      <c r="V523" s="126"/>
      <c r="AF523" s="126"/>
      <c r="AP523" s="126"/>
      <c r="AZ523" s="126"/>
      <c r="BA523" s="126"/>
      <c r="BJ523" s="126"/>
      <c r="BT523" s="126"/>
      <c r="CD523" s="126"/>
      <c r="CN523" s="126"/>
      <c r="CX523" s="126"/>
      <c r="DH523" s="126"/>
      <c r="DR523" s="126"/>
      <c r="EB523" s="126"/>
      <c r="EL523" s="126"/>
      <c r="EV523" s="126"/>
      <c r="FF523" s="126"/>
      <c r="FP523" s="126"/>
      <c r="FZ523" s="126"/>
      <c r="GJ523" s="126"/>
      <c r="GT523" s="126"/>
      <c r="HD523" s="126"/>
      <c r="HN523" s="126"/>
      <c r="HX523" s="126"/>
    </row>
    <row xmlns:x14ac="http://schemas.microsoft.com/office/spreadsheetml/2009/9/ac" r="524" s="3" customFormat="true" x14ac:dyDescent="0.25">
      <c r="A524" s="381"/>
      <c r="B524" s="126"/>
      <c r="L524" s="126"/>
      <c r="V524" s="126"/>
      <c r="AF524" s="126"/>
      <c r="AP524" s="126"/>
      <c r="AZ524" s="126"/>
      <c r="BA524" s="126"/>
      <c r="BJ524" s="126"/>
      <c r="BT524" s="126"/>
      <c r="CD524" s="126"/>
      <c r="CN524" s="126"/>
      <c r="CX524" s="126"/>
      <c r="DH524" s="126"/>
      <c r="DR524" s="126"/>
      <c r="EB524" s="126"/>
      <c r="EL524" s="126"/>
      <c r="EV524" s="126"/>
      <c r="FF524" s="126"/>
      <c r="FP524" s="126"/>
      <c r="FZ524" s="126"/>
      <c r="GJ524" s="126"/>
      <c r="GT524" s="126"/>
      <c r="HD524" s="126"/>
      <c r="HN524" s="126"/>
      <c r="HX524" s="126"/>
    </row>
    <row xmlns:x14ac="http://schemas.microsoft.com/office/spreadsheetml/2009/9/ac" r="525" s="3" customFormat="true" x14ac:dyDescent="0.25">
      <c r="A525" s="381"/>
      <c r="B525" s="126"/>
      <c r="L525" s="126"/>
      <c r="V525" s="126"/>
      <c r="AF525" s="126"/>
      <c r="AP525" s="126"/>
      <c r="AZ525" s="126"/>
      <c r="BA525" s="126"/>
      <c r="BJ525" s="126"/>
      <c r="BT525" s="126"/>
      <c r="CD525" s="126"/>
      <c r="CN525" s="126"/>
      <c r="CX525" s="126"/>
      <c r="DH525" s="126"/>
      <c r="DR525" s="126"/>
      <c r="EB525" s="126"/>
      <c r="EL525" s="126"/>
      <c r="EV525" s="126"/>
      <c r="FF525" s="126"/>
      <c r="FP525" s="126"/>
      <c r="FZ525" s="126"/>
      <c r="GJ525" s="126"/>
      <c r="GT525" s="126"/>
      <c r="HD525" s="126"/>
      <c r="HN525" s="126"/>
      <c r="HX525" s="126"/>
    </row>
    <row xmlns:x14ac="http://schemas.microsoft.com/office/spreadsheetml/2009/9/ac" r="526" s="3" customFormat="true" x14ac:dyDescent="0.25">
      <c r="A526" s="381"/>
      <c r="B526" s="126"/>
      <c r="L526" s="126"/>
      <c r="V526" s="126"/>
      <c r="AF526" s="126"/>
      <c r="AP526" s="126"/>
      <c r="AZ526" s="126"/>
      <c r="BA526" s="126"/>
      <c r="BJ526" s="126"/>
      <c r="BT526" s="126"/>
      <c r="CD526" s="126"/>
      <c r="CN526" s="126"/>
      <c r="CX526" s="126"/>
      <c r="DH526" s="126"/>
      <c r="DR526" s="126"/>
      <c r="EB526" s="126"/>
      <c r="EL526" s="126"/>
      <c r="EV526" s="126"/>
      <c r="FF526" s="126"/>
      <c r="FP526" s="126"/>
      <c r="FZ526" s="126"/>
      <c r="GJ526" s="126"/>
      <c r="GT526" s="126"/>
      <c r="HD526" s="126"/>
      <c r="HN526" s="126"/>
      <c r="HX526" s="126"/>
    </row>
    <row xmlns:x14ac="http://schemas.microsoft.com/office/spreadsheetml/2009/9/ac" r="527" s="3" customFormat="true" x14ac:dyDescent="0.25">
      <c r="A527" s="381"/>
      <c r="B527" s="126"/>
      <c r="L527" s="126"/>
      <c r="V527" s="126"/>
      <c r="AF527" s="126"/>
      <c r="AP527" s="126"/>
      <c r="AZ527" s="126"/>
      <c r="BA527" s="126"/>
      <c r="BJ527" s="126"/>
      <c r="BT527" s="126"/>
      <c r="CD527" s="126"/>
      <c r="CN527" s="126"/>
      <c r="CX527" s="126"/>
      <c r="DH527" s="126"/>
      <c r="DR527" s="126"/>
      <c r="EB527" s="126"/>
      <c r="EL527" s="126"/>
      <c r="EV527" s="126"/>
      <c r="FF527" s="126"/>
      <c r="FP527" s="126"/>
      <c r="FZ527" s="126"/>
      <c r="GJ527" s="126"/>
      <c r="GT527" s="126"/>
      <c r="HD527" s="126"/>
      <c r="HN527" s="126"/>
      <c r="HX527" s="126"/>
    </row>
    <row xmlns:x14ac="http://schemas.microsoft.com/office/spreadsheetml/2009/9/ac" r="528" s="3" customFormat="true" x14ac:dyDescent="0.25">
      <c r="A528" s="381"/>
      <c r="B528" s="126"/>
      <c r="L528" s="126"/>
      <c r="V528" s="126"/>
      <c r="AF528" s="126"/>
      <c r="AP528" s="126"/>
      <c r="AZ528" s="126"/>
      <c r="BA528" s="126"/>
      <c r="BJ528" s="126"/>
      <c r="BT528" s="126"/>
      <c r="CD528" s="126"/>
      <c r="CN528" s="126"/>
      <c r="CX528" s="126"/>
      <c r="DH528" s="126"/>
      <c r="DR528" s="126"/>
      <c r="EB528" s="126"/>
      <c r="EL528" s="126"/>
      <c r="EV528" s="126"/>
      <c r="FF528" s="126"/>
      <c r="FP528" s="126"/>
      <c r="FZ528" s="126"/>
      <c r="GJ528" s="126"/>
      <c r="GT528" s="126"/>
      <c r="HD528" s="126"/>
      <c r="HN528" s="126"/>
      <c r="HX528" s="126"/>
    </row>
    <row xmlns:x14ac="http://schemas.microsoft.com/office/spreadsheetml/2009/9/ac" r="529" s="3" customFormat="true" x14ac:dyDescent="0.25">
      <c r="A529" s="381"/>
      <c r="B529" s="126"/>
      <c r="L529" s="126"/>
      <c r="V529" s="126"/>
      <c r="AF529" s="126"/>
      <c r="AP529" s="126"/>
      <c r="AZ529" s="126"/>
      <c r="BA529" s="126"/>
      <c r="BJ529" s="126"/>
      <c r="BT529" s="126"/>
      <c r="CD529" s="126"/>
      <c r="CN529" s="126"/>
      <c r="CX529" s="126"/>
      <c r="DH529" s="126"/>
      <c r="DR529" s="126"/>
      <c r="EB529" s="126"/>
      <c r="EL529" s="126"/>
      <c r="EV529" s="126"/>
      <c r="FF529" s="126"/>
      <c r="FP529" s="126"/>
      <c r="FZ529" s="126"/>
      <c r="GJ529" s="126"/>
      <c r="GT529" s="126"/>
      <c r="HD529" s="126"/>
      <c r="HN529" s="126"/>
      <c r="HX529" s="126"/>
    </row>
    <row xmlns:x14ac="http://schemas.microsoft.com/office/spreadsheetml/2009/9/ac" r="530" s="3" customFormat="true" x14ac:dyDescent="0.25">
      <c r="A530" s="381"/>
      <c r="B530" s="126"/>
      <c r="L530" s="126"/>
      <c r="V530" s="126"/>
      <c r="AF530" s="126"/>
      <c r="AP530" s="126"/>
      <c r="AZ530" s="126"/>
      <c r="BA530" s="126"/>
      <c r="BJ530" s="126"/>
      <c r="BT530" s="126"/>
      <c r="CD530" s="126"/>
      <c r="CN530" s="126"/>
      <c r="CX530" s="126"/>
      <c r="DH530" s="126"/>
      <c r="DR530" s="126"/>
      <c r="EB530" s="126"/>
      <c r="EL530" s="126"/>
      <c r="EV530" s="126"/>
      <c r="FF530" s="126"/>
      <c r="FP530" s="126"/>
      <c r="FZ530" s="126"/>
      <c r="GJ530" s="126"/>
      <c r="GT530" s="126"/>
      <c r="HD530" s="126"/>
      <c r="HN530" s="126"/>
      <c r="HX530" s="126"/>
    </row>
    <row xmlns:x14ac="http://schemas.microsoft.com/office/spreadsheetml/2009/9/ac" r="531" s="3" customFormat="true" x14ac:dyDescent="0.25">
      <c r="A531" s="381"/>
      <c r="B531" s="126"/>
      <c r="L531" s="126"/>
      <c r="V531" s="126"/>
      <c r="AF531" s="126"/>
      <c r="AP531" s="126"/>
      <c r="AZ531" s="126"/>
      <c r="BA531" s="126"/>
      <c r="BJ531" s="126"/>
      <c r="BT531" s="126"/>
      <c r="CD531" s="126"/>
      <c r="CN531" s="126"/>
      <c r="CX531" s="126"/>
      <c r="DH531" s="126"/>
      <c r="DR531" s="126"/>
      <c r="EB531" s="126"/>
      <c r="EL531" s="126"/>
      <c r="EV531" s="126"/>
      <c r="FF531" s="126"/>
      <c r="FP531" s="126"/>
      <c r="FZ531" s="126"/>
      <c r="GJ531" s="126"/>
      <c r="GT531" s="126"/>
      <c r="HD531" s="126"/>
      <c r="HN531" s="126"/>
      <c r="HX531" s="126"/>
    </row>
    <row xmlns:x14ac="http://schemas.microsoft.com/office/spreadsheetml/2009/9/ac" r="532" s="3" customFormat="true" x14ac:dyDescent="0.25">
      <c r="A532" s="381"/>
      <c r="B532" s="126"/>
      <c r="L532" s="126"/>
      <c r="V532" s="126"/>
      <c r="AF532" s="126"/>
      <c r="AP532" s="126"/>
      <c r="AZ532" s="126"/>
      <c r="BA532" s="126"/>
      <c r="BJ532" s="126"/>
      <c r="BT532" s="126"/>
      <c r="CD532" s="126"/>
      <c r="CN532" s="126"/>
      <c r="CX532" s="126"/>
      <c r="DH532" s="126"/>
      <c r="DR532" s="126"/>
      <c r="EB532" s="126"/>
      <c r="EL532" s="126"/>
      <c r="EV532" s="126"/>
      <c r="FF532" s="126"/>
      <c r="FP532" s="126"/>
      <c r="FZ532" s="126"/>
      <c r="GJ532" s="126"/>
      <c r="GT532" s="126"/>
      <c r="HD532" s="126"/>
      <c r="HN532" s="126"/>
      <c r="HX532" s="126"/>
    </row>
    <row xmlns:x14ac="http://schemas.microsoft.com/office/spreadsheetml/2009/9/ac" r="533" s="3" customFormat="true" x14ac:dyDescent="0.25">
      <c r="A533" s="381"/>
      <c r="B533" s="126"/>
      <c r="L533" s="126"/>
      <c r="V533" s="126"/>
      <c r="AF533" s="126"/>
      <c r="AP533" s="126"/>
      <c r="AZ533" s="126"/>
      <c r="BA533" s="126"/>
      <c r="BJ533" s="126"/>
      <c r="BT533" s="126"/>
      <c r="CD533" s="126"/>
      <c r="CN533" s="126"/>
      <c r="CX533" s="126"/>
      <c r="DH533" s="126"/>
      <c r="DR533" s="126"/>
      <c r="EB533" s="126"/>
      <c r="EL533" s="126"/>
      <c r="EV533" s="126"/>
      <c r="FF533" s="126"/>
      <c r="FP533" s="126"/>
      <c r="FZ533" s="126"/>
      <c r="GJ533" s="126"/>
      <c r="GT533" s="126"/>
      <c r="HD533" s="126"/>
      <c r="HN533" s="126"/>
      <c r="HX533" s="126"/>
    </row>
    <row xmlns:x14ac="http://schemas.microsoft.com/office/spreadsheetml/2009/9/ac" r="534" s="3" customFormat="true" x14ac:dyDescent="0.25">
      <c r="A534" s="381"/>
      <c r="B534" s="126"/>
      <c r="L534" s="126"/>
      <c r="V534" s="126"/>
      <c r="AF534" s="126"/>
      <c r="AP534" s="126"/>
      <c r="AZ534" s="126"/>
      <c r="BA534" s="126"/>
      <c r="BJ534" s="126"/>
      <c r="BT534" s="126"/>
      <c r="CD534" s="126"/>
      <c r="CN534" s="126"/>
      <c r="CX534" s="126"/>
      <c r="DH534" s="126"/>
      <c r="DR534" s="126"/>
      <c r="EB534" s="126"/>
      <c r="EL534" s="126"/>
      <c r="EV534" s="126"/>
      <c r="FF534" s="126"/>
      <c r="FP534" s="126"/>
      <c r="FZ534" s="126"/>
      <c r="GJ534" s="126"/>
      <c r="GT534" s="126"/>
      <c r="HD534" s="126"/>
      <c r="HN534" s="126"/>
      <c r="HX534" s="126"/>
    </row>
    <row xmlns:x14ac="http://schemas.microsoft.com/office/spreadsheetml/2009/9/ac" r="535" s="3" customFormat="true" x14ac:dyDescent="0.25">
      <c r="A535" s="381"/>
      <c r="B535" s="126"/>
      <c r="L535" s="126"/>
      <c r="V535" s="126"/>
      <c r="AF535" s="126"/>
      <c r="AP535" s="126"/>
      <c r="AZ535" s="126"/>
      <c r="BA535" s="126"/>
      <c r="BJ535" s="126"/>
      <c r="BT535" s="126"/>
      <c r="CD535" s="126"/>
      <c r="CN535" s="126"/>
      <c r="CX535" s="126"/>
      <c r="DH535" s="126"/>
      <c r="DR535" s="126"/>
      <c r="EB535" s="126"/>
      <c r="EL535" s="126"/>
      <c r="EV535" s="126"/>
      <c r="FF535" s="126"/>
      <c r="FP535" s="126"/>
      <c r="FZ535" s="126"/>
      <c r="GJ535" s="126"/>
      <c r="GT535" s="126"/>
      <c r="HD535" s="126"/>
      <c r="HN535" s="126"/>
      <c r="HX535" s="126"/>
    </row>
    <row xmlns:x14ac="http://schemas.microsoft.com/office/spreadsheetml/2009/9/ac" r="536" s="3" customFormat="true" x14ac:dyDescent="0.25">
      <c r="A536" s="381"/>
      <c r="B536" s="126"/>
      <c r="L536" s="126"/>
      <c r="V536" s="126"/>
      <c r="AF536" s="126"/>
      <c r="AP536" s="126"/>
      <c r="AZ536" s="126"/>
      <c r="BA536" s="126"/>
      <c r="BJ536" s="126"/>
      <c r="BT536" s="126"/>
      <c r="CD536" s="126"/>
      <c r="CN536" s="126"/>
      <c r="CX536" s="126"/>
      <c r="DH536" s="126"/>
      <c r="DR536" s="126"/>
      <c r="EB536" s="126"/>
      <c r="EL536" s="126"/>
      <c r="EV536" s="126"/>
      <c r="FF536" s="126"/>
      <c r="FP536" s="126"/>
      <c r="FZ536" s="126"/>
      <c r="GJ536" s="126"/>
      <c r="GT536" s="126"/>
      <c r="HD536" s="126"/>
      <c r="HN536" s="126"/>
      <c r="HX536" s="126"/>
    </row>
    <row xmlns:x14ac="http://schemas.microsoft.com/office/spreadsheetml/2009/9/ac" r="537" s="3" customFormat="true" x14ac:dyDescent="0.25">
      <c r="A537" s="381"/>
      <c r="B537" s="126"/>
      <c r="L537" s="126"/>
      <c r="V537" s="126"/>
      <c r="AF537" s="126"/>
      <c r="AP537" s="126"/>
      <c r="AZ537" s="126"/>
      <c r="BA537" s="126"/>
      <c r="BJ537" s="126"/>
      <c r="BT537" s="126"/>
      <c r="CD537" s="126"/>
      <c r="CN537" s="126"/>
      <c r="CX537" s="126"/>
      <c r="DH537" s="126"/>
      <c r="DR537" s="126"/>
      <c r="EB537" s="126"/>
      <c r="EL537" s="126"/>
      <c r="EV537" s="126"/>
      <c r="FF537" s="126"/>
      <c r="FP537" s="126"/>
      <c r="FZ537" s="126"/>
      <c r="GJ537" s="126"/>
      <c r="GT537" s="126"/>
      <c r="HD537" s="126"/>
      <c r="HN537" s="126"/>
      <c r="HX537" s="126"/>
    </row>
    <row xmlns:x14ac="http://schemas.microsoft.com/office/spreadsheetml/2009/9/ac" r="538" s="3" customFormat="true" x14ac:dyDescent="0.25">
      <c r="A538" s="381"/>
      <c r="B538" s="126"/>
      <c r="L538" s="126"/>
      <c r="V538" s="126"/>
      <c r="AF538" s="126"/>
      <c r="AP538" s="126"/>
      <c r="AZ538" s="126"/>
      <c r="BA538" s="126"/>
      <c r="BJ538" s="126"/>
      <c r="BT538" s="126"/>
      <c r="CD538" s="126"/>
      <c r="CN538" s="126"/>
      <c r="CX538" s="126"/>
      <c r="DH538" s="126"/>
      <c r="DR538" s="126"/>
      <c r="EB538" s="126"/>
      <c r="EL538" s="126"/>
      <c r="EV538" s="126"/>
      <c r="FF538" s="126"/>
      <c r="FP538" s="126"/>
      <c r="FZ538" s="126"/>
      <c r="GJ538" s="126"/>
      <c r="GT538" s="126"/>
      <c r="HD538" s="126"/>
      <c r="HN538" s="126"/>
      <c r="HX538" s="126"/>
    </row>
    <row xmlns:x14ac="http://schemas.microsoft.com/office/spreadsheetml/2009/9/ac" r="539" s="3" customFormat="true" x14ac:dyDescent="0.25">
      <c r="A539" s="381"/>
      <c r="B539" s="126"/>
      <c r="L539" s="126"/>
      <c r="V539" s="126"/>
      <c r="AF539" s="126"/>
      <c r="AP539" s="126"/>
      <c r="AZ539" s="126"/>
      <c r="BA539" s="126"/>
      <c r="BJ539" s="126"/>
      <c r="BT539" s="126"/>
      <c r="CD539" s="126"/>
      <c r="CN539" s="126"/>
      <c r="CX539" s="126"/>
      <c r="DH539" s="126"/>
      <c r="DR539" s="126"/>
      <c r="EB539" s="126"/>
      <c r="EL539" s="126"/>
      <c r="EV539" s="126"/>
      <c r="FF539" s="126"/>
      <c r="FP539" s="126"/>
      <c r="FZ539" s="126"/>
      <c r="GJ539" s="126"/>
      <c r="GT539" s="126"/>
      <c r="HD539" s="126"/>
      <c r="HN539" s="126"/>
      <c r="HX539" s="126"/>
    </row>
    <row xmlns:x14ac="http://schemas.microsoft.com/office/spreadsheetml/2009/9/ac" r="540" s="3" customFormat="true" x14ac:dyDescent="0.25">
      <c r="A540" s="381"/>
      <c r="B540" s="126"/>
      <c r="L540" s="126"/>
      <c r="V540" s="126"/>
      <c r="AF540" s="126"/>
      <c r="AP540" s="126"/>
      <c r="AZ540" s="126"/>
      <c r="BA540" s="126"/>
      <c r="BJ540" s="126"/>
      <c r="BT540" s="126"/>
      <c r="CD540" s="126"/>
      <c r="CN540" s="126"/>
      <c r="CX540" s="126"/>
      <c r="DH540" s="126"/>
      <c r="DR540" s="126"/>
      <c r="EB540" s="126"/>
      <c r="EL540" s="126"/>
      <c r="EV540" s="126"/>
      <c r="FF540" s="126"/>
      <c r="FP540" s="126"/>
      <c r="FZ540" s="126"/>
      <c r="GJ540" s="126"/>
      <c r="GT540" s="126"/>
      <c r="HD540" s="126"/>
      <c r="HN540" s="126"/>
      <c r="HX540" s="126"/>
    </row>
    <row xmlns:x14ac="http://schemas.microsoft.com/office/spreadsheetml/2009/9/ac" r="541" s="3" customFormat="true" x14ac:dyDescent="0.25">
      <c r="A541" s="381"/>
      <c r="B541" s="126"/>
      <c r="L541" s="126"/>
      <c r="V541" s="126"/>
      <c r="AF541" s="126"/>
      <c r="AP541" s="126"/>
      <c r="AZ541" s="126"/>
      <c r="BA541" s="126"/>
      <c r="BJ541" s="126"/>
      <c r="BT541" s="126"/>
      <c r="CD541" s="126"/>
      <c r="CN541" s="126"/>
      <c r="CX541" s="126"/>
      <c r="DH541" s="126"/>
      <c r="DR541" s="126"/>
      <c r="EB541" s="126"/>
      <c r="EL541" s="126"/>
      <c r="EV541" s="126"/>
      <c r="FF541" s="126"/>
      <c r="FP541" s="126"/>
      <c r="FZ541" s="126"/>
      <c r="GJ541" s="126"/>
      <c r="GT541" s="126"/>
      <c r="HD541" s="126"/>
      <c r="HN541" s="126"/>
      <c r="HX541" s="126"/>
    </row>
    <row xmlns:x14ac="http://schemas.microsoft.com/office/spreadsheetml/2009/9/ac" r="542" s="3" customFormat="true" x14ac:dyDescent="0.25">
      <c r="A542" s="381"/>
      <c r="B542" s="126"/>
      <c r="L542" s="126"/>
      <c r="V542" s="126"/>
      <c r="AF542" s="126"/>
      <c r="AP542" s="126"/>
      <c r="AZ542" s="126"/>
      <c r="BA542" s="126"/>
      <c r="BJ542" s="126"/>
      <c r="BT542" s="126"/>
      <c r="CD542" s="126"/>
      <c r="CN542" s="126"/>
      <c r="CX542" s="126"/>
      <c r="DH542" s="126"/>
      <c r="DR542" s="126"/>
      <c r="EB542" s="126"/>
      <c r="EL542" s="126"/>
      <c r="EV542" s="126"/>
      <c r="FF542" s="126"/>
      <c r="FP542" s="126"/>
      <c r="FZ542" s="126"/>
      <c r="GJ542" s="126"/>
      <c r="GT542" s="126"/>
      <c r="HD542" s="126"/>
      <c r="HN542" s="126"/>
      <c r="HX542" s="126"/>
    </row>
    <row xmlns:x14ac="http://schemas.microsoft.com/office/spreadsheetml/2009/9/ac" r="543" s="3" customFormat="true" x14ac:dyDescent="0.25">
      <c r="A543" s="381"/>
      <c r="B543" s="126"/>
      <c r="L543" s="126"/>
      <c r="V543" s="126"/>
      <c r="AF543" s="126"/>
      <c r="AP543" s="126"/>
      <c r="AZ543" s="126"/>
      <c r="BA543" s="126"/>
      <c r="BJ543" s="126"/>
      <c r="BT543" s="126"/>
      <c r="CD543" s="126"/>
      <c r="CN543" s="126"/>
      <c r="CX543" s="126"/>
      <c r="DH543" s="126"/>
      <c r="DR543" s="126"/>
      <c r="EB543" s="126"/>
      <c r="EL543" s="126"/>
      <c r="EV543" s="126"/>
      <c r="FF543" s="126"/>
      <c r="FP543" s="126"/>
      <c r="FZ543" s="126"/>
      <c r="GJ543" s="126"/>
      <c r="GT543" s="126"/>
      <c r="HD543" s="126"/>
      <c r="HN543" s="126"/>
      <c r="HX543" s="126"/>
    </row>
    <row xmlns:x14ac="http://schemas.microsoft.com/office/spreadsheetml/2009/9/ac" r="544" s="3" customFormat="true" x14ac:dyDescent="0.25">
      <c r="A544" s="381"/>
      <c r="B544" s="126"/>
      <c r="L544" s="126"/>
      <c r="V544" s="126"/>
      <c r="AF544" s="126"/>
      <c r="AP544" s="126"/>
      <c r="AZ544" s="126"/>
      <c r="BA544" s="126"/>
      <c r="BJ544" s="126"/>
      <c r="BT544" s="126"/>
      <c r="CD544" s="126"/>
      <c r="CN544" s="126"/>
      <c r="CX544" s="126"/>
      <c r="DH544" s="126"/>
      <c r="DR544" s="126"/>
      <c r="EB544" s="126"/>
      <c r="EL544" s="126"/>
      <c r="EV544" s="126"/>
      <c r="FF544" s="126"/>
      <c r="FP544" s="126"/>
      <c r="FZ544" s="126"/>
      <c r="GJ544" s="126"/>
      <c r="GT544" s="126"/>
      <c r="HD544" s="126"/>
      <c r="HN544" s="126"/>
      <c r="HX544" s="126"/>
    </row>
    <row xmlns:x14ac="http://schemas.microsoft.com/office/spreadsheetml/2009/9/ac" r="545" s="3" customFormat="true" x14ac:dyDescent="0.25">
      <c r="A545" s="381"/>
      <c r="B545" s="126"/>
      <c r="L545" s="126"/>
      <c r="V545" s="126"/>
      <c r="AF545" s="126"/>
      <c r="AP545" s="126"/>
      <c r="AZ545" s="126"/>
      <c r="BA545" s="126"/>
      <c r="BJ545" s="126"/>
      <c r="BT545" s="126"/>
      <c r="CD545" s="126"/>
      <c r="CN545" s="126"/>
      <c r="CX545" s="126"/>
      <c r="DH545" s="126"/>
      <c r="DR545" s="126"/>
      <c r="EB545" s="126"/>
      <c r="EL545" s="126"/>
      <c r="EV545" s="126"/>
      <c r="FF545" s="126"/>
      <c r="FP545" s="126"/>
      <c r="FZ545" s="126"/>
      <c r="GJ545" s="126"/>
      <c r="GT545" s="126"/>
      <c r="HD545" s="126"/>
      <c r="HN545" s="126"/>
      <c r="HX545" s="126"/>
    </row>
    <row xmlns:x14ac="http://schemas.microsoft.com/office/spreadsheetml/2009/9/ac" r="546" s="3" customFormat="true" x14ac:dyDescent="0.25">
      <c r="A546" s="381"/>
      <c r="B546" s="126"/>
      <c r="L546" s="126"/>
      <c r="V546" s="126"/>
      <c r="AF546" s="126"/>
      <c r="AP546" s="126"/>
      <c r="AZ546" s="126"/>
      <c r="BA546" s="126"/>
      <c r="BJ546" s="126"/>
      <c r="BT546" s="126"/>
      <c r="CD546" s="126"/>
      <c r="CN546" s="126"/>
      <c r="CX546" s="126"/>
      <c r="DH546" s="126"/>
      <c r="DR546" s="126"/>
      <c r="EB546" s="126"/>
      <c r="EL546" s="126"/>
      <c r="EV546" s="126"/>
      <c r="FF546" s="126"/>
      <c r="FP546" s="126"/>
      <c r="FZ546" s="126"/>
      <c r="GJ546" s="126"/>
      <c r="GT546" s="126"/>
      <c r="HD546" s="126"/>
      <c r="HN546" s="126"/>
      <c r="HX546" s="126"/>
    </row>
    <row xmlns:x14ac="http://schemas.microsoft.com/office/spreadsheetml/2009/9/ac" r="547" s="3" customFormat="true" x14ac:dyDescent="0.25">
      <c r="A547" s="381"/>
      <c r="B547" s="126"/>
      <c r="L547" s="126"/>
      <c r="V547" s="126"/>
      <c r="AF547" s="126"/>
      <c r="AP547" s="126"/>
      <c r="AZ547" s="126"/>
      <c r="BA547" s="126"/>
      <c r="BJ547" s="126"/>
      <c r="BT547" s="126"/>
      <c r="CD547" s="126"/>
      <c r="CN547" s="126"/>
      <c r="CX547" s="126"/>
      <c r="DH547" s="126"/>
      <c r="DR547" s="126"/>
      <c r="EB547" s="126"/>
      <c r="EL547" s="126"/>
      <c r="EV547" s="126"/>
      <c r="FF547" s="126"/>
      <c r="FP547" s="126"/>
      <c r="FZ547" s="126"/>
      <c r="GJ547" s="126"/>
      <c r="GT547" s="126"/>
      <c r="HD547" s="126"/>
      <c r="HN547" s="126"/>
      <c r="HX547" s="126"/>
    </row>
    <row xmlns:x14ac="http://schemas.microsoft.com/office/spreadsheetml/2009/9/ac" r="548" s="3" customFormat="true" x14ac:dyDescent="0.25">
      <c r="A548" s="381"/>
      <c r="B548" s="126"/>
      <c r="L548" s="126"/>
      <c r="V548" s="126"/>
      <c r="AF548" s="126"/>
      <c r="AP548" s="126"/>
      <c r="AZ548" s="126"/>
      <c r="BA548" s="126"/>
      <c r="BJ548" s="126"/>
      <c r="BT548" s="126"/>
      <c r="CD548" s="126"/>
      <c r="CN548" s="126"/>
      <c r="CX548" s="126"/>
      <c r="DH548" s="126"/>
      <c r="DR548" s="126"/>
      <c r="EB548" s="126"/>
      <c r="EL548" s="126"/>
      <c r="EV548" s="126"/>
      <c r="FF548" s="126"/>
      <c r="FP548" s="126"/>
      <c r="FZ548" s="126"/>
      <c r="GJ548" s="126"/>
      <c r="GT548" s="126"/>
      <c r="HD548" s="126"/>
      <c r="HN548" s="126"/>
      <c r="HX548" s="126"/>
    </row>
    <row xmlns:x14ac="http://schemas.microsoft.com/office/spreadsheetml/2009/9/ac" r="549" s="3" customFormat="true" x14ac:dyDescent="0.25">
      <c r="A549" s="381"/>
      <c r="B549" s="126"/>
      <c r="L549" s="126"/>
      <c r="V549" s="126"/>
      <c r="AF549" s="126"/>
      <c r="AP549" s="126"/>
      <c r="AZ549" s="126"/>
      <c r="BA549" s="126"/>
      <c r="BJ549" s="126"/>
      <c r="BT549" s="126"/>
      <c r="CD549" s="126"/>
      <c r="CN549" s="126"/>
      <c r="CX549" s="126"/>
      <c r="DH549" s="126"/>
      <c r="DR549" s="126"/>
      <c r="EB549" s="126"/>
      <c r="EL549" s="126"/>
      <c r="EV549" s="126"/>
      <c r="FF549" s="126"/>
      <c r="FP549" s="126"/>
      <c r="FZ549" s="126"/>
      <c r="GJ549" s="126"/>
      <c r="GT549" s="126"/>
      <c r="HD549" s="126"/>
      <c r="HN549" s="126"/>
      <c r="HX549" s="126"/>
    </row>
    <row xmlns:x14ac="http://schemas.microsoft.com/office/spreadsheetml/2009/9/ac" r="550" s="3" customFormat="true" x14ac:dyDescent="0.25">
      <c r="A550" s="381"/>
      <c r="B550" s="126"/>
      <c r="L550" s="126"/>
      <c r="V550" s="126"/>
      <c r="AF550" s="126"/>
      <c r="AP550" s="126"/>
      <c r="AZ550" s="126"/>
      <c r="BA550" s="126"/>
      <c r="BJ550" s="126"/>
      <c r="BT550" s="126"/>
      <c r="CD550" s="126"/>
      <c r="CN550" s="126"/>
      <c r="CX550" s="126"/>
      <c r="DH550" s="126"/>
      <c r="DR550" s="126"/>
      <c r="EB550" s="126"/>
      <c r="EL550" s="126"/>
      <c r="EV550" s="126"/>
      <c r="FF550" s="126"/>
      <c r="FP550" s="126"/>
      <c r="FZ550" s="126"/>
      <c r="GJ550" s="126"/>
      <c r="GT550" s="126"/>
      <c r="HD550" s="126"/>
      <c r="HN550" s="126"/>
      <c r="HX550" s="126"/>
    </row>
    <row xmlns:x14ac="http://schemas.microsoft.com/office/spreadsheetml/2009/9/ac" r="551" s="3" customFormat="true" x14ac:dyDescent="0.25">
      <c r="A551" s="381"/>
      <c r="B551" s="126"/>
      <c r="L551" s="126"/>
      <c r="V551" s="126"/>
      <c r="AF551" s="126"/>
      <c r="AP551" s="126"/>
      <c r="AZ551" s="126"/>
      <c r="BA551" s="126"/>
      <c r="BJ551" s="126"/>
      <c r="BT551" s="126"/>
      <c r="CD551" s="126"/>
      <c r="CN551" s="126"/>
      <c r="CX551" s="126"/>
      <c r="DH551" s="126"/>
      <c r="DR551" s="126"/>
      <c r="EB551" s="126"/>
      <c r="EL551" s="126"/>
      <c r="EV551" s="126"/>
      <c r="FF551" s="126"/>
      <c r="FP551" s="126"/>
      <c r="FZ551" s="126"/>
      <c r="GJ551" s="126"/>
      <c r="GT551" s="126"/>
      <c r="HD551" s="126"/>
      <c r="HN551" s="126"/>
      <c r="HX551" s="126"/>
    </row>
    <row xmlns:x14ac="http://schemas.microsoft.com/office/spreadsheetml/2009/9/ac" r="552" s="3" customFormat="true" x14ac:dyDescent="0.25">
      <c r="A552" s="381"/>
      <c r="B552" s="126"/>
      <c r="L552" s="126"/>
      <c r="V552" s="126"/>
      <c r="AF552" s="126"/>
      <c r="AP552" s="126"/>
      <c r="AZ552" s="126"/>
      <c r="BA552" s="126"/>
      <c r="BJ552" s="126"/>
      <c r="BT552" s="126"/>
      <c r="CD552" s="126"/>
      <c r="CN552" s="126"/>
      <c r="CX552" s="126"/>
      <c r="DH552" s="126"/>
      <c r="DR552" s="126"/>
      <c r="EB552" s="126"/>
      <c r="EL552" s="126"/>
      <c r="EV552" s="126"/>
      <c r="FF552" s="126"/>
      <c r="FP552" s="126"/>
      <c r="FZ552" s="126"/>
      <c r="GJ552" s="126"/>
      <c r="GT552" s="126"/>
      <c r="HD552" s="126"/>
      <c r="HN552" s="126"/>
      <c r="HX552" s="126"/>
    </row>
    <row xmlns:x14ac="http://schemas.microsoft.com/office/spreadsheetml/2009/9/ac" r="553" s="3" customFormat="true" x14ac:dyDescent="0.25">
      <c r="A553" s="381"/>
      <c r="B553" s="126"/>
      <c r="L553" s="126"/>
      <c r="V553" s="126"/>
      <c r="AF553" s="126"/>
      <c r="AP553" s="126"/>
      <c r="AZ553" s="126"/>
      <c r="BA553" s="126"/>
      <c r="BJ553" s="126"/>
      <c r="BT553" s="126"/>
      <c r="CD553" s="126"/>
      <c r="CN553" s="126"/>
      <c r="CX553" s="126"/>
      <c r="DH553" s="126"/>
      <c r="DR553" s="126"/>
      <c r="EB553" s="126"/>
      <c r="EL553" s="126"/>
      <c r="EV553" s="126"/>
      <c r="FF553" s="126"/>
      <c r="FP553" s="126"/>
      <c r="FZ553" s="126"/>
      <c r="GJ553" s="126"/>
      <c r="GT553" s="126"/>
      <c r="HD553" s="126"/>
      <c r="HN553" s="126"/>
      <c r="HX553" s="126"/>
    </row>
    <row xmlns:x14ac="http://schemas.microsoft.com/office/spreadsheetml/2009/9/ac" r="554" s="3" customFormat="true" x14ac:dyDescent="0.25">
      <c r="A554" s="381"/>
      <c r="B554" s="126"/>
      <c r="L554" s="126"/>
      <c r="V554" s="126"/>
      <c r="AF554" s="126"/>
      <c r="AP554" s="126"/>
      <c r="AZ554" s="126"/>
      <c r="BA554" s="126"/>
      <c r="BJ554" s="126"/>
      <c r="BT554" s="126"/>
      <c r="CD554" s="126"/>
      <c r="CN554" s="126"/>
      <c r="CX554" s="126"/>
      <c r="DH554" s="126"/>
      <c r="DR554" s="126"/>
      <c r="EB554" s="126"/>
      <c r="EL554" s="126"/>
      <c r="EV554" s="126"/>
      <c r="FF554" s="126"/>
      <c r="FP554" s="126"/>
      <c r="FZ554" s="126"/>
      <c r="GJ554" s="126"/>
      <c r="GT554" s="126"/>
      <c r="HD554" s="126"/>
      <c r="HN554" s="126"/>
      <c r="HX554" s="126"/>
    </row>
    <row xmlns:x14ac="http://schemas.microsoft.com/office/spreadsheetml/2009/9/ac" r="555" s="3" customFormat="true" x14ac:dyDescent="0.25">
      <c r="A555" s="381"/>
      <c r="B555" s="126"/>
      <c r="L555" s="126"/>
      <c r="V555" s="126"/>
      <c r="AF555" s="126"/>
      <c r="AP555" s="126"/>
      <c r="AZ555" s="126"/>
      <c r="BA555" s="126"/>
      <c r="BJ555" s="126"/>
      <c r="BT555" s="126"/>
      <c r="CD555" s="126"/>
      <c r="CN555" s="126"/>
      <c r="CX555" s="126"/>
      <c r="DH555" s="126"/>
      <c r="DR555" s="126"/>
      <c r="EB555" s="126"/>
      <c r="EL555" s="126"/>
      <c r="EV555" s="126"/>
      <c r="FF555" s="126"/>
      <c r="FP555" s="126"/>
      <c r="FZ555" s="126"/>
      <c r="GJ555" s="126"/>
      <c r="GT555" s="126"/>
      <c r="HD555" s="126"/>
      <c r="HN555" s="126"/>
      <c r="HX555" s="126"/>
    </row>
    <row xmlns:x14ac="http://schemas.microsoft.com/office/spreadsheetml/2009/9/ac" r="556" s="3" customFormat="true" x14ac:dyDescent="0.25">
      <c r="A556" s="381"/>
      <c r="B556" s="126"/>
      <c r="L556" s="126"/>
      <c r="V556" s="126"/>
      <c r="AF556" s="126"/>
      <c r="AP556" s="126"/>
      <c r="AZ556" s="126"/>
      <c r="BA556" s="126"/>
      <c r="BJ556" s="126"/>
      <c r="BT556" s="126"/>
      <c r="CD556" s="126"/>
      <c r="CN556" s="126"/>
      <c r="CX556" s="126"/>
      <c r="DH556" s="126"/>
      <c r="DR556" s="126"/>
      <c r="EB556" s="126"/>
      <c r="EL556" s="126"/>
      <c r="EV556" s="126"/>
      <c r="FF556" s="126"/>
      <c r="FP556" s="126"/>
      <c r="FZ556" s="126"/>
      <c r="GJ556" s="126"/>
      <c r="GT556" s="126"/>
      <c r="HD556" s="126"/>
      <c r="HN556" s="126"/>
      <c r="HX556" s="126"/>
    </row>
    <row xmlns:x14ac="http://schemas.microsoft.com/office/spreadsheetml/2009/9/ac" r="557" s="3" customFormat="true" x14ac:dyDescent="0.25">
      <c r="A557" s="381"/>
      <c r="B557" s="126"/>
      <c r="L557" s="126"/>
      <c r="V557" s="126"/>
      <c r="AF557" s="126"/>
      <c r="AP557" s="126"/>
      <c r="AZ557" s="126"/>
      <c r="BA557" s="126"/>
      <c r="BJ557" s="126"/>
      <c r="BT557" s="126"/>
      <c r="CD557" s="126"/>
      <c r="CN557" s="126"/>
      <c r="CX557" s="126"/>
      <c r="DH557" s="126"/>
      <c r="DR557" s="126"/>
      <c r="EB557" s="126"/>
      <c r="EL557" s="126"/>
      <c r="EV557" s="126"/>
      <c r="FF557" s="126"/>
      <c r="FP557" s="126"/>
      <c r="FZ557" s="126"/>
      <c r="GJ557" s="126"/>
      <c r="GT557" s="126"/>
      <c r="HD557" s="126"/>
      <c r="HN557" s="126"/>
      <c r="HX557" s="126"/>
    </row>
    <row xmlns:x14ac="http://schemas.microsoft.com/office/spreadsheetml/2009/9/ac" r="558" s="3" customFormat="true" x14ac:dyDescent="0.25">
      <c r="A558" s="381"/>
      <c r="B558" s="126"/>
      <c r="L558" s="126"/>
      <c r="V558" s="126"/>
      <c r="AF558" s="126"/>
      <c r="AP558" s="126"/>
      <c r="AZ558" s="126"/>
      <c r="BA558" s="126"/>
      <c r="BJ558" s="126"/>
      <c r="BT558" s="126"/>
      <c r="CD558" s="126"/>
      <c r="CN558" s="126"/>
      <c r="CX558" s="126"/>
      <c r="DH558" s="126"/>
      <c r="DR558" s="126"/>
      <c r="EB558" s="126"/>
      <c r="EL558" s="126"/>
      <c r="EV558" s="126"/>
      <c r="FF558" s="126"/>
      <c r="FP558" s="126"/>
      <c r="FZ558" s="126"/>
      <c r="GJ558" s="126"/>
      <c r="GT558" s="126"/>
      <c r="HD558" s="126"/>
      <c r="HN558" s="126"/>
      <c r="HX558" s="126"/>
    </row>
    <row xmlns:x14ac="http://schemas.microsoft.com/office/spreadsheetml/2009/9/ac" r="559" s="3" customFormat="true" x14ac:dyDescent="0.25">
      <c r="A559" s="381"/>
      <c r="B559" s="126"/>
      <c r="L559" s="126"/>
      <c r="V559" s="126"/>
      <c r="AF559" s="126"/>
      <c r="AP559" s="126"/>
      <c r="AZ559" s="126"/>
      <c r="BA559" s="126"/>
      <c r="BJ559" s="126"/>
      <c r="BT559" s="126"/>
      <c r="CD559" s="126"/>
      <c r="CN559" s="126"/>
      <c r="CX559" s="126"/>
      <c r="DH559" s="126"/>
      <c r="DR559" s="126"/>
      <c r="EB559" s="126"/>
      <c r="EL559" s="126"/>
      <c r="EV559" s="126"/>
      <c r="FF559" s="126"/>
      <c r="FP559" s="126"/>
      <c r="FZ559" s="126"/>
      <c r="GJ559" s="126"/>
      <c r="GT559" s="126"/>
      <c r="HD559" s="126"/>
      <c r="HN559" s="126"/>
      <c r="HX559" s="126"/>
    </row>
    <row xmlns:x14ac="http://schemas.microsoft.com/office/spreadsheetml/2009/9/ac" r="560" s="3" customFormat="true" x14ac:dyDescent="0.25">
      <c r="A560" s="381"/>
      <c r="B560" s="126"/>
      <c r="L560" s="126"/>
      <c r="V560" s="126"/>
      <c r="AF560" s="126"/>
      <c r="AP560" s="126"/>
      <c r="AZ560" s="126"/>
      <c r="BA560" s="126"/>
      <c r="BJ560" s="126"/>
      <c r="BT560" s="126"/>
      <c r="CD560" s="126"/>
      <c r="CN560" s="126"/>
      <c r="CX560" s="126"/>
      <c r="DH560" s="126"/>
      <c r="DR560" s="126"/>
      <c r="EB560" s="126"/>
      <c r="EL560" s="126"/>
      <c r="EV560" s="126"/>
      <c r="FF560" s="126"/>
      <c r="FP560" s="126"/>
      <c r="FZ560" s="126"/>
      <c r="GJ560" s="126"/>
      <c r="GT560" s="126"/>
      <c r="HD560" s="126"/>
      <c r="HN560" s="126"/>
      <c r="HX560" s="126"/>
    </row>
    <row xmlns:x14ac="http://schemas.microsoft.com/office/spreadsheetml/2009/9/ac" r="561" s="3" customFormat="true" x14ac:dyDescent="0.25">
      <c r="A561" s="381"/>
      <c r="B561" s="126"/>
      <c r="L561" s="126"/>
      <c r="V561" s="126"/>
      <c r="AF561" s="126"/>
      <c r="AP561" s="126"/>
      <c r="AZ561" s="126"/>
      <c r="BA561" s="126"/>
      <c r="BJ561" s="126"/>
      <c r="BT561" s="126"/>
      <c r="CD561" s="126"/>
      <c r="CN561" s="126"/>
      <c r="CX561" s="126"/>
      <c r="DH561" s="126"/>
      <c r="DR561" s="126"/>
      <c r="EB561" s="126"/>
      <c r="EL561" s="126"/>
      <c r="EV561" s="126"/>
      <c r="FF561" s="126"/>
      <c r="FP561" s="126"/>
      <c r="FZ561" s="126"/>
      <c r="GJ561" s="126"/>
      <c r="GT561" s="126"/>
      <c r="HD561" s="126"/>
      <c r="HN561" s="126"/>
      <c r="HX561" s="126"/>
    </row>
    <row xmlns:x14ac="http://schemas.microsoft.com/office/spreadsheetml/2009/9/ac" r="562" s="3" customFormat="true" x14ac:dyDescent="0.25">
      <c r="A562" s="381"/>
      <c r="B562" s="126"/>
      <c r="L562" s="126"/>
      <c r="V562" s="126"/>
      <c r="AF562" s="126"/>
      <c r="AP562" s="126"/>
      <c r="AZ562" s="126"/>
      <c r="BA562" s="126"/>
      <c r="BJ562" s="126"/>
      <c r="BT562" s="126"/>
      <c r="CD562" s="126"/>
      <c r="CN562" s="126"/>
      <c r="CX562" s="126"/>
      <c r="DH562" s="126"/>
      <c r="DR562" s="126"/>
      <c r="EB562" s="126"/>
      <c r="EL562" s="126"/>
      <c r="EV562" s="126"/>
      <c r="FF562" s="126"/>
      <c r="FP562" s="126"/>
      <c r="FZ562" s="126"/>
      <c r="GJ562" s="126"/>
      <c r="GT562" s="126"/>
      <c r="HD562" s="126"/>
      <c r="HN562" s="126"/>
      <c r="HX562" s="126"/>
    </row>
    <row xmlns:x14ac="http://schemas.microsoft.com/office/spreadsheetml/2009/9/ac" r="563" s="3" customFormat="true" x14ac:dyDescent="0.25">
      <c r="A563" s="381"/>
      <c r="B563" s="126"/>
      <c r="L563" s="126"/>
      <c r="V563" s="126"/>
      <c r="AF563" s="126"/>
      <c r="AP563" s="126"/>
      <c r="AZ563" s="126"/>
      <c r="BA563" s="126"/>
      <c r="BJ563" s="126"/>
      <c r="BT563" s="126"/>
      <c r="CD563" s="126"/>
      <c r="CN563" s="126"/>
      <c r="CX563" s="126"/>
      <c r="DH563" s="126"/>
      <c r="DR563" s="126"/>
      <c r="EB563" s="126"/>
      <c r="EL563" s="126"/>
      <c r="EV563" s="126"/>
      <c r="FF563" s="126"/>
      <c r="FP563" s="126"/>
      <c r="FZ563" s="126"/>
      <c r="GJ563" s="126"/>
      <c r="GT563" s="126"/>
      <c r="HD563" s="126"/>
      <c r="HN563" s="126"/>
      <c r="HX563" s="126"/>
    </row>
    <row xmlns:x14ac="http://schemas.microsoft.com/office/spreadsheetml/2009/9/ac" r="564" s="3" customFormat="true" x14ac:dyDescent="0.25">
      <c r="A564" s="381"/>
      <c r="B564" s="126"/>
      <c r="L564" s="126"/>
      <c r="V564" s="126"/>
      <c r="AF564" s="126"/>
      <c r="AP564" s="126"/>
      <c r="AZ564" s="126"/>
      <c r="BA564" s="126"/>
      <c r="BJ564" s="126"/>
      <c r="BT564" s="126"/>
      <c r="CD564" s="126"/>
      <c r="CN564" s="126"/>
      <c r="CX564" s="126"/>
      <c r="DH564" s="126"/>
      <c r="DR564" s="126"/>
      <c r="EB564" s="126"/>
      <c r="EL564" s="126"/>
      <c r="EV564" s="126"/>
      <c r="FF564" s="126"/>
      <c r="FP564" s="126"/>
      <c r="FZ564" s="126"/>
      <c r="GJ564" s="126"/>
      <c r="GT564" s="126"/>
      <c r="HD564" s="126"/>
      <c r="HN564" s="126"/>
      <c r="HX564" s="126"/>
    </row>
    <row xmlns:x14ac="http://schemas.microsoft.com/office/spreadsheetml/2009/9/ac" r="565" s="3" customFormat="true" x14ac:dyDescent="0.25">
      <c r="A565" s="381"/>
      <c r="B565" s="126"/>
      <c r="L565" s="126"/>
      <c r="V565" s="126"/>
      <c r="AF565" s="126"/>
      <c r="AP565" s="126"/>
      <c r="AZ565" s="126"/>
      <c r="BA565" s="126"/>
      <c r="BJ565" s="126"/>
      <c r="BT565" s="126"/>
      <c r="CD565" s="126"/>
      <c r="CN565" s="126"/>
      <c r="CX565" s="126"/>
      <c r="DH565" s="126"/>
      <c r="DR565" s="126"/>
      <c r="EB565" s="126"/>
      <c r="EL565" s="126"/>
      <c r="EV565" s="126"/>
      <c r="FF565" s="126"/>
      <c r="FP565" s="126"/>
      <c r="FZ565" s="126"/>
      <c r="GJ565" s="126"/>
      <c r="GT565" s="126"/>
      <c r="HD565" s="126"/>
      <c r="HN565" s="126"/>
      <c r="HX565" s="126"/>
    </row>
    <row xmlns:x14ac="http://schemas.microsoft.com/office/spreadsheetml/2009/9/ac" r="566" s="3" customFormat="true" x14ac:dyDescent="0.25">
      <c r="A566" s="381"/>
      <c r="B566" s="126"/>
      <c r="L566" s="126"/>
      <c r="V566" s="126"/>
      <c r="AF566" s="126"/>
      <c r="AP566" s="126"/>
      <c r="AZ566" s="126"/>
      <c r="BA566" s="126"/>
      <c r="BJ566" s="126"/>
      <c r="BT566" s="126"/>
      <c r="CD566" s="126"/>
      <c r="CN566" s="126"/>
      <c r="CX566" s="126"/>
      <c r="DH566" s="126"/>
      <c r="DR566" s="126"/>
      <c r="EB566" s="126"/>
      <c r="EL566" s="126"/>
      <c r="EV566" s="126"/>
      <c r="FF566" s="126"/>
      <c r="FP566" s="126"/>
      <c r="FZ566" s="126"/>
      <c r="GJ566" s="126"/>
      <c r="GT566" s="126"/>
      <c r="HD566" s="126"/>
      <c r="HN566" s="126"/>
      <c r="HX566" s="126"/>
    </row>
    <row xmlns:x14ac="http://schemas.microsoft.com/office/spreadsheetml/2009/9/ac" r="567" s="3" customFormat="true" x14ac:dyDescent="0.25">
      <c r="A567" s="381"/>
      <c r="B567" s="126"/>
      <c r="L567" s="126"/>
      <c r="V567" s="126"/>
      <c r="AF567" s="126"/>
      <c r="AP567" s="126"/>
      <c r="AZ567" s="126"/>
      <c r="BA567" s="126"/>
      <c r="BJ567" s="126"/>
      <c r="BT567" s="126"/>
      <c r="CD567" s="126"/>
      <c r="CN567" s="126"/>
      <c r="CX567" s="126"/>
      <c r="DH567" s="126"/>
      <c r="DR567" s="126"/>
      <c r="EB567" s="126"/>
      <c r="EL567" s="126"/>
      <c r="EV567" s="126"/>
      <c r="FF567" s="126"/>
      <c r="FP567" s="126"/>
      <c r="FZ567" s="126"/>
      <c r="GJ567" s="126"/>
      <c r="GT567" s="126"/>
      <c r="HD567" s="126"/>
      <c r="HN567" s="126"/>
      <c r="HX567" s="126"/>
    </row>
    <row xmlns:x14ac="http://schemas.microsoft.com/office/spreadsheetml/2009/9/ac" r="568" s="3" customFormat="true" x14ac:dyDescent="0.25">
      <c r="A568" s="381"/>
      <c r="B568" s="126"/>
      <c r="L568" s="126"/>
      <c r="V568" s="126"/>
      <c r="AF568" s="126"/>
      <c r="AP568" s="126"/>
      <c r="AZ568" s="126"/>
      <c r="BA568" s="126"/>
      <c r="BJ568" s="126"/>
      <c r="BT568" s="126"/>
      <c r="CD568" s="126"/>
      <c r="CN568" s="126"/>
      <c r="CX568" s="126"/>
      <c r="DH568" s="126"/>
      <c r="DR568" s="126"/>
      <c r="EB568" s="126"/>
      <c r="EL568" s="126"/>
      <c r="EV568" s="126"/>
      <c r="FF568" s="126"/>
      <c r="FP568" s="126"/>
      <c r="FZ568" s="126"/>
      <c r="GJ568" s="126"/>
      <c r="GT568" s="126"/>
      <c r="HD568" s="126"/>
      <c r="HN568" s="126"/>
      <c r="HX568" s="126"/>
    </row>
    <row xmlns:x14ac="http://schemas.microsoft.com/office/spreadsheetml/2009/9/ac" r="569" s="3" customFormat="true" x14ac:dyDescent="0.25">
      <c r="A569" s="381"/>
      <c r="B569" s="126"/>
      <c r="L569" s="126"/>
      <c r="V569" s="126"/>
      <c r="AF569" s="126"/>
      <c r="AP569" s="126"/>
      <c r="AZ569" s="126"/>
      <c r="BA569" s="126"/>
      <c r="BJ569" s="126"/>
      <c r="BT569" s="126"/>
      <c r="CD569" s="126"/>
      <c r="CN569" s="126"/>
      <c r="CX569" s="126"/>
      <c r="DH569" s="126"/>
      <c r="DR569" s="126"/>
      <c r="EB569" s="126"/>
      <c r="EL569" s="126"/>
      <c r="EV569" s="126"/>
      <c r="FF569" s="126"/>
      <c r="FP569" s="126"/>
      <c r="FZ569" s="126"/>
      <c r="GJ569" s="126"/>
      <c r="GT569" s="126"/>
      <c r="HD569" s="126"/>
      <c r="HN569" s="126"/>
      <c r="HX569" s="126"/>
    </row>
    <row xmlns:x14ac="http://schemas.microsoft.com/office/spreadsheetml/2009/9/ac" r="570" s="3" customFormat="true" x14ac:dyDescent="0.25">
      <c r="A570" s="381"/>
      <c r="B570" s="126"/>
      <c r="L570" s="126"/>
      <c r="V570" s="126"/>
      <c r="AF570" s="126"/>
      <c r="AP570" s="126"/>
      <c r="AZ570" s="126"/>
      <c r="BA570" s="126"/>
      <c r="BJ570" s="126"/>
      <c r="BT570" s="126"/>
      <c r="CD570" s="126"/>
      <c r="CN570" s="126"/>
      <c r="CX570" s="126"/>
      <c r="DH570" s="126"/>
      <c r="DR570" s="126"/>
      <c r="EB570" s="126"/>
      <c r="EL570" s="126"/>
      <c r="EV570" s="126"/>
      <c r="FF570" s="126"/>
      <c r="FP570" s="126"/>
      <c r="FZ570" s="126"/>
      <c r="GJ570" s="126"/>
      <c r="GT570" s="126"/>
      <c r="HD570" s="126"/>
      <c r="HN570" s="126"/>
      <c r="HX570" s="126"/>
    </row>
    <row xmlns:x14ac="http://schemas.microsoft.com/office/spreadsheetml/2009/9/ac" r="571" s="3" customFormat="true" x14ac:dyDescent="0.25">
      <c r="A571" s="381"/>
      <c r="B571" s="126"/>
      <c r="L571" s="126"/>
      <c r="V571" s="126"/>
      <c r="AF571" s="126"/>
      <c r="AP571" s="126"/>
      <c r="AZ571" s="126"/>
      <c r="BA571" s="126"/>
      <c r="BJ571" s="126"/>
      <c r="BT571" s="126"/>
      <c r="CD571" s="126"/>
      <c r="CN571" s="126"/>
      <c r="CX571" s="126"/>
      <c r="DH571" s="126"/>
      <c r="DR571" s="126"/>
      <c r="EB571" s="126"/>
      <c r="EL571" s="126"/>
      <c r="EV571" s="126"/>
      <c r="FF571" s="126"/>
      <c r="FP571" s="126"/>
      <c r="FZ571" s="126"/>
      <c r="GJ571" s="126"/>
      <c r="GT571" s="126"/>
      <c r="HD571" s="126"/>
      <c r="HN571" s="126"/>
      <c r="HX571" s="126"/>
    </row>
    <row xmlns:x14ac="http://schemas.microsoft.com/office/spreadsheetml/2009/9/ac" r="572" s="3" customFormat="true" x14ac:dyDescent="0.25">
      <c r="A572" s="381"/>
      <c r="B572" s="126"/>
      <c r="L572" s="126"/>
      <c r="V572" s="126"/>
      <c r="AF572" s="126"/>
      <c r="AP572" s="126"/>
      <c r="AZ572" s="126"/>
      <c r="BA572" s="126"/>
      <c r="BJ572" s="126"/>
      <c r="BT572" s="126"/>
      <c r="CD572" s="126"/>
      <c r="CN572" s="126"/>
      <c r="CX572" s="126"/>
      <c r="DH572" s="126"/>
      <c r="DR572" s="126"/>
      <c r="EB572" s="126"/>
      <c r="EL572" s="126"/>
      <c r="EV572" s="126"/>
      <c r="FF572" s="126"/>
      <c r="FP572" s="126"/>
      <c r="FZ572" s="126"/>
      <c r="GJ572" s="126"/>
      <c r="GT572" s="126"/>
      <c r="HD572" s="126"/>
      <c r="HN572" s="126"/>
      <c r="HX572" s="126"/>
    </row>
    <row xmlns:x14ac="http://schemas.microsoft.com/office/spreadsheetml/2009/9/ac" r="573" s="3" customFormat="true" x14ac:dyDescent="0.25">
      <c r="A573" s="381"/>
      <c r="B573" s="126"/>
      <c r="L573" s="126"/>
      <c r="V573" s="126"/>
      <c r="AF573" s="126"/>
      <c r="AP573" s="126"/>
      <c r="AZ573" s="126"/>
      <c r="BA573" s="126"/>
      <c r="BJ573" s="126"/>
      <c r="BT573" s="126"/>
      <c r="CD573" s="126"/>
      <c r="CN573" s="126"/>
      <c r="CX573" s="126"/>
      <c r="DH573" s="126"/>
      <c r="DR573" s="126"/>
      <c r="EB573" s="126"/>
      <c r="EL573" s="126"/>
      <c r="EV573" s="126"/>
      <c r="FF573" s="126"/>
      <c r="FP573" s="126"/>
      <c r="FZ573" s="126"/>
      <c r="GJ573" s="126"/>
      <c r="GT573" s="126"/>
      <c r="HD573" s="126"/>
      <c r="HN573" s="126"/>
      <c r="HX573" s="126"/>
    </row>
    <row xmlns:x14ac="http://schemas.microsoft.com/office/spreadsheetml/2009/9/ac" r="574" s="3" customFormat="true" x14ac:dyDescent="0.25">
      <c r="A574" s="381"/>
      <c r="B574" s="126"/>
      <c r="L574" s="126"/>
      <c r="V574" s="126"/>
      <c r="AF574" s="126"/>
      <c r="AP574" s="126"/>
      <c r="AZ574" s="126"/>
      <c r="BA574" s="126"/>
      <c r="BJ574" s="126"/>
      <c r="BT574" s="126"/>
      <c r="CD574" s="126"/>
      <c r="CN574" s="126"/>
      <c r="CX574" s="126"/>
      <c r="DH574" s="126"/>
      <c r="DR574" s="126"/>
      <c r="EB574" s="126"/>
      <c r="EL574" s="126"/>
      <c r="EV574" s="126"/>
      <c r="FF574" s="126"/>
      <c r="FP574" s="126"/>
      <c r="FZ574" s="126"/>
      <c r="GJ574" s="126"/>
      <c r="GT574" s="126"/>
      <c r="HD574" s="126"/>
      <c r="HN574" s="126"/>
      <c r="HX574" s="126"/>
    </row>
    <row xmlns:x14ac="http://schemas.microsoft.com/office/spreadsheetml/2009/9/ac" r="575" s="3" customFormat="true" x14ac:dyDescent="0.25">
      <c r="A575" s="381"/>
      <c r="B575" s="126"/>
      <c r="L575" s="126"/>
      <c r="V575" s="126"/>
      <c r="AF575" s="126"/>
      <c r="AP575" s="126"/>
      <c r="AZ575" s="126"/>
      <c r="BA575" s="126"/>
      <c r="BJ575" s="126"/>
      <c r="BT575" s="126"/>
      <c r="CD575" s="126"/>
      <c r="CN575" s="126"/>
      <c r="CX575" s="126"/>
      <c r="DH575" s="126"/>
      <c r="DR575" s="126"/>
      <c r="EB575" s="126"/>
      <c r="EL575" s="126"/>
      <c r="EV575" s="126"/>
      <c r="FF575" s="126"/>
      <c r="FP575" s="126"/>
      <c r="FZ575" s="126"/>
      <c r="GJ575" s="126"/>
      <c r="GT575" s="126"/>
      <c r="HD575" s="126"/>
      <c r="HN575" s="126"/>
      <c r="HX575" s="126"/>
    </row>
    <row xmlns:x14ac="http://schemas.microsoft.com/office/spreadsheetml/2009/9/ac" r="576" s="3" customFormat="true" x14ac:dyDescent="0.25">
      <c r="A576" s="381"/>
      <c r="B576" s="126"/>
      <c r="L576" s="126"/>
      <c r="V576" s="126"/>
      <c r="AF576" s="126"/>
      <c r="AP576" s="126"/>
      <c r="AZ576" s="126"/>
      <c r="BA576" s="126"/>
      <c r="BJ576" s="126"/>
      <c r="BT576" s="126"/>
      <c r="CD576" s="126"/>
      <c r="CN576" s="126"/>
      <c r="CX576" s="126"/>
      <c r="DH576" s="126"/>
      <c r="DR576" s="126"/>
      <c r="EB576" s="126"/>
      <c r="EL576" s="126"/>
      <c r="EV576" s="126"/>
      <c r="FF576" s="126"/>
      <c r="FP576" s="126"/>
      <c r="FZ576" s="126"/>
      <c r="GJ576" s="126"/>
      <c r="GT576" s="126"/>
      <c r="HD576" s="126"/>
      <c r="HN576" s="126"/>
      <c r="HX576" s="126"/>
    </row>
    <row xmlns:x14ac="http://schemas.microsoft.com/office/spreadsheetml/2009/9/ac" r="577" s="3" customFormat="true" x14ac:dyDescent="0.25">
      <c r="A577" s="381"/>
      <c r="B577" s="126"/>
      <c r="L577" s="126"/>
      <c r="V577" s="126"/>
      <c r="AF577" s="126"/>
      <c r="AP577" s="126"/>
      <c r="AZ577" s="126"/>
      <c r="BA577" s="126"/>
      <c r="BJ577" s="126"/>
      <c r="BT577" s="126"/>
      <c r="CD577" s="126"/>
      <c r="CN577" s="126"/>
      <c r="CX577" s="126"/>
      <c r="DH577" s="126"/>
      <c r="DR577" s="126"/>
      <c r="EB577" s="126"/>
      <c r="EL577" s="126"/>
      <c r="EV577" s="126"/>
      <c r="FF577" s="126"/>
      <c r="FP577" s="126"/>
      <c r="FZ577" s="126"/>
      <c r="GJ577" s="126"/>
      <c r="GT577" s="126"/>
      <c r="HD577" s="126"/>
      <c r="HN577" s="126"/>
      <c r="HX577" s="126"/>
    </row>
    <row xmlns:x14ac="http://schemas.microsoft.com/office/spreadsheetml/2009/9/ac" r="578" s="3" customFormat="true" x14ac:dyDescent="0.25">
      <c r="A578" s="381"/>
      <c r="B578" s="126"/>
      <c r="L578" s="126"/>
      <c r="V578" s="126"/>
      <c r="AF578" s="126"/>
      <c r="AP578" s="126"/>
      <c r="AZ578" s="126"/>
      <c r="BA578" s="126"/>
      <c r="BJ578" s="126"/>
      <c r="BT578" s="126"/>
      <c r="CD578" s="126"/>
      <c r="CN578" s="126"/>
      <c r="CX578" s="126"/>
      <c r="DH578" s="126"/>
      <c r="DR578" s="126"/>
      <c r="EB578" s="126"/>
      <c r="EL578" s="126"/>
      <c r="EV578" s="126"/>
      <c r="FF578" s="126"/>
      <c r="FP578" s="126"/>
      <c r="FZ578" s="126"/>
      <c r="GJ578" s="126"/>
      <c r="GT578" s="126"/>
      <c r="HD578" s="126"/>
      <c r="HN578" s="126"/>
      <c r="HX578" s="126"/>
    </row>
    <row xmlns:x14ac="http://schemas.microsoft.com/office/spreadsheetml/2009/9/ac" r="579" s="3" customFormat="true" x14ac:dyDescent="0.25">
      <c r="A579" s="381"/>
      <c r="B579" s="126"/>
      <c r="L579" s="126"/>
      <c r="V579" s="126"/>
      <c r="AF579" s="126"/>
      <c r="AP579" s="126"/>
      <c r="AZ579" s="126"/>
      <c r="BA579" s="126"/>
      <c r="BJ579" s="126"/>
      <c r="BT579" s="126"/>
      <c r="CD579" s="126"/>
      <c r="CN579" s="126"/>
      <c r="CX579" s="126"/>
      <c r="DH579" s="126"/>
      <c r="DR579" s="126"/>
      <c r="EB579" s="126"/>
      <c r="EL579" s="126"/>
      <c r="EV579" s="126"/>
      <c r="FF579" s="126"/>
      <c r="FP579" s="126"/>
      <c r="FZ579" s="126"/>
      <c r="GJ579" s="126"/>
      <c r="GT579" s="126"/>
      <c r="HD579" s="126"/>
      <c r="HN579" s="126"/>
      <c r="HX579" s="126"/>
    </row>
    <row xmlns:x14ac="http://schemas.microsoft.com/office/spreadsheetml/2009/9/ac" r="580" s="3" customFormat="true" x14ac:dyDescent="0.25">
      <c r="A580" s="381"/>
      <c r="B580" s="126"/>
      <c r="L580" s="126"/>
      <c r="V580" s="126"/>
      <c r="AF580" s="126"/>
      <c r="AP580" s="126"/>
      <c r="AZ580" s="126"/>
      <c r="BA580" s="126"/>
      <c r="BJ580" s="126"/>
      <c r="BT580" s="126"/>
      <c r="CD580" s="126"/>
      <c r="CN580" s="126"/>
      <c r="CX580" s="126"/>
      <c r="DH580" s="126"/>
      <c r="DR580" s="126"/>
      <c r="EB580" s="126"/>
      <c r="EL580" s="126"/>
      <c r="EV580" s="126"/>
      <c r="FF580" s="126"/>
      <c r="FP580" s="126"/>
      <c r="FZ580" s="126"/>
      <c r="GJ580" s="126"/>
      <c r="GT580" s="126"/>
      <c r="HD580" s="126"/>
      <c r="HN580" s="126"/>
      <c r="HX580" s="126"/>
    </row>
    <row xmlns:x14ac="http://schemas.microsoft.com/office/spreadsheetml/2009/9/ac" r="581" s="3" customFormat="true" x14ac:dyDescent="0.25">
      <c r="A581" s="381"/>
      <c r="B581" s="126"/>
      <c r="L581" s="126"/>
      <c r="V581" s="126"/>
      <c r="AF581" s="126"/>
      <c r="AP581" s="126"/>
      <c r="AZ581" s="126"/>
      <c r="BA581" s="126"/>
      <c r="BJ581" s="126"/>
      <c r="BT581" s="126"/>
      <c r="CD581" s="126"/>
      <c r="CN581" s="126"/>
      <c r="CX581" s="126"/>
      <c r="DH581" s="126"/>
      <c r="DR581" s="126"/>
      <c r="EB581" s="126"/>
      <c r="EL581" s="126"/>
      <c r="EV581" s="126"/>
      <c r="FF581" s="126"/>
      <c r="FP581" s="126"/>
      <c r="FZ581" s="126"/>
      <c r="GJ581" s="126"/>
      <c r="GT581" s="126"/>
      <c r="HD581" s="126"/>
      <c r="HN581" s="126"/>
      <c r="HX581" s="126"/>
    </row>
    <row xmlns:x14ac="http://schemas.microsoft.com/office/spreadsheetml/2009/9/ac" r="582" s="3" customFormat="true" x14ac:dyDescent="0.25">
      <c r="A582" s="381"/>
      <c r="B582" s="126"/>
      <c r="L582" s="126"/>
      <c r="V582" s="126"/>
      <c r="AF582" s="126"/>
      <c r="AP582" s="126"/>
      <c r="AZ582" s="126"/>
      <c r="BA582" s="126"/>
      <c r="BJ582" s="126"/>
      <c r="BT582" s="126"/>
      <c r="CD582" s="126"/>
      <c r="CN582" s="126"/>
      <c r="CX582" s="126"/>
      <c r="DH582" s="126"/>
      <c r="DR582" s="126"/>
      <c r="EB582" s="126"/>
      <c r="EL582" s="126"/>
      <c r="EV582" s="126"/>
      <c r="FF582" s="126"/>
      <c r="FP582" s="126"/>
      <c r="FZ582" s="126"/>
      <c r="GJ582" s="126"/>
      <c r="GT582" s="126"/>
      <c r="HD582" s="126"/>
      <c r="HN582" s="126"/>
      <c r="HX582" s="126"/>
    </row>
    <row xmlns:x14ac="http://schemas.microsoft.com/office/spreadsheetml/2009/9/ac" r="583" s="3" customFormat="true" x14ac:dyDescent="0.25">
      <c r="A583" s="381"/>
      <c r="B583" s="126"/>
      <c r="L583" s="126"/>
      <c r="V583" s="126"/>
      <c r="AF583" s="126"/>
      <c r="AP583" s="126"/>
      <c r="AZ583" s="126"/>
      <c r="BA583" s="126"/>
      <c r="BJ583" s="126"/>
      <c r="BT583" s="126"/>
      <c r="CD583" s="126"/>
      <c r="CN583" s="126"/>
      <c r="CX583" s="126"/>
      <c r="DH583" s="126"/>
      <c r="DR583" s="126"/>
      <c r="EB583" s="126"/>
      <c r="EL583" s="126"/>
      <c r="EV583" s="126"/>
      <c r="FF583" s="126"/>
      <c r="FP583" s="126"/>
      <c r="FZ583" s="126"/>
      <c r="GJ583" s="126"/>
      <c r="GT583" s="126"/>
      <c r="HD583" s="126"/>
      <c r="HN583" s="126"/>
      <c r="HX583" s="126"/>
    </row>
    <row xmlns:x14ac="http://schemas.microsoft.com/office/spreadsheetml/2009/9/ac" r="584" s="3" customFormat="true" x14ac:dyDescent="0.25">
      <c r="A584" s="381"/>
      <c r="B584" s="126"/>
      <c r="L584" s="126"/>
      <c r="V584" s="126"/>
      <c r="AF584" s="126"/>
      <c r="AP584" s="126"/>
      <c r="AZ584" s="126"/>
      <c r="BA584" s="126"/>
      <c r="BJ584" s="126"/>
      <c r="BT584" s="126"/>
      <c r="CD584" s="126"/>
      <c r="CN584" s="126"/>
      <c r="CX584" s="126"/>
      <c r="DH584" s="126"/>
      <c r="DR584" s="126"/>
      <c r="EB584" s="126"/>
      <c r="EL584" s="126"/>
      <c r="EV584" s="126"/>
      <c r="FF584" s="126"/>
      <c r="FP584" s="126"/>
      <c r="FZ584" s="126"/>
      <c r="GJ584" s="126"/>
      <c r="GT584" s="126"/>
      <c r="HD584" s="126"/>
      <c r="HN584" s="126"/>
      <c r="HX584" s="126"/>
    </row>
    <row xmlns:x14ac="http://schemas.microsoft.com/office/spreadsheetml/2009/9/ac" r="585" s="3" customFormat="true" x14ac:dyDescent="0.25">
      <c r="A585" s="381"/>
      <c r="B585" s="126"/>
      <c r="L585" s="126"/>
      <c r="V585" s="126"/>
      <c r="AF585" s="126"/>
      <c r="AP585" s="126"/>
      <c r="AZ585" s="126"/>
      <c r="BA585" s="126"/>
      <c r="BJ585" s="126"/>
      <c r="BT585" s="126"/>
      <c r="CD585" s="126"/>
      <c r="CN585" s="126"/>
      <c r="CX585" s="126"/>
      <c r="DH585" s="126"/>
      <c r="DR585" s="126"/>
      <c r="EB585" s="126"/>
      <c r="EL585" s="126"/>
      <c r="EV585" s="126"/>
      <c r="FF585" s="126"/>
      <c r="FP585" s="126"/>
      <c r="FZ585" s="126"/>
      <c r="GJ585" s="126"/>
      <c r="GT585" s="126"/>
      <c r="HD585" s="126"/>
      <c r="HN585" s="126"/>
      <c r="HX585" s="126"/>
    </row>
    <row xmlns:x14ac="http://schemas.microsoft.com/office/spreadsheetml/2009/9/ac" r="586" s="3" customFormat="true" x14ac:dyDescent="0.25">
      <c r="A586" s="381"/>
      <c r="B586" s="126"/>
      <c r="L586" s="126"/>
      <c r="V586" s="126"/>
      <c r="AF586" s="126"/>
      <c r="AP586" s="126"/>
      <c r="AZ586" s="126"/>
      <c r="BA586" s="126"/>
      <c r="BJ586" s="126"/>
      <c r="BT586" s="126"/>
      <c r="CD586" s="126"/>
      <c r="CN586" s="126"/>
      <c r="CX586" s="126"/>
      <c r="DH586" s="126"/>
      <c r="DR586" s="126"/>
      <c r="EB586" s="126"/>
      <c r="EL586" s="126"/>
      <c r="EV586" s="126"/>
      <c r="FF586" s="126"/>
      <c r="FP586" s="126"/>
      <c r="FZ586" s="126"/>
      <c r="GJ586" s="126"/>
      <c r="GT586" s="126"/>
      <c r="HD586" s="126"/>
      <c r="HN586" s="126"/>
      <c r="HX586" s="126"/>
    </row>
    <row xmlns:x14ac="http://schemas.microsoft.com/office/spreadsheetml/2009/9/ac" r="587" s="3" customFormat="true" x14ac:dyDescent="0.25">
      <c r="A587" s="381"/>
      <c r="B587" s="126"/>
      <c r="L587" s="126"/>
      <c r="V587" s="126"/>
      <c r="AF587" s="126"/>
      <c r="AP587" s="126"/>
      <c r="AZ587" s="126"/>
      <c r="BA587" s="126"/>
      <c r="BJ587" s="126"/>
      <c r="BT587" s="126"/>
      <c r="CD587" s="126"/>
      <c r="CN587" s="126"/>
      <c r="CX587" s="126"/>
      <c r="DH587" s="126"/>
      <c r="DR587" s="126"/>
      <c r="EB587" s="126"/>
      <c r="EL587" s="126"/>
      <c r="EV587" s="126"/>
      <c r="FF587" s="126"/>
      <c r="FP587" s="126"/>
      <c r="FZ587" s="126"/>
      <c r="GJ587" s="126"/>
      <c r="GT587" s="126"/>
      <c r="HD587" s="126"/>
      <c r="HN587" s="126"/>
      <c r="HX587" s="126"/>
    </row>
    <row xmlns:x14ac="http://schemas.microsoft.com/office/spreadsheetml/2009/9/ac" r="588" s="3" customFormat="true" x14ac:dyDescent="0.25">
      <c r="A588" s="381"/>
      <c r="B588" s="126"/>
      <c r="L588" s="126"/>
      <c r="V588" s="126"/>
      <c r="AF588" s="126"/>
      <c r="AP588" s="126"/>
      <c r="AZ588" s="126"/>
      <c r="BA588" s="126"/>
      <c r="BJ588" s="126"/>
      <c r="BT588" s="126"/>
      <c r="CD588" s="126"/>
      <c r="CN588" s="126"/>
      <c r="CX588" s="126"/>
      <c r="DH588" s="126"/>
      <c r="DR588" s="126"/>
      <c r="EB588" s="126"/>
      <c r="EL588" s="126"/>
      <c r="EV588" s="126"/>
      <c r="FF588" s="126"/>
      <c r="FP588" s="126"/>
      <c r="FZ588" s="126"/>
      <c r="GJ588" s="126"/>
      <c r="GT588" s="126"/>
      <c r="HD588" s="126"/>
      <c r="HN588" s="126"/>
      <c r="HX588" s="126"/>
    </row>
    <row xmlns:x14ac="http://schemas.microsoft.com/office/spreadsheetml/2009/9/ac" r="589" s="3" customFormat="true" x14ac:dyDescent="0.25">
      <c r="A589" s="381"/>
      <c r="B589" s="126"/>
      <c r="L589" s="126"/>
      <c r="V589" s="126"/>
      <c r="AF589" s="126"/>
      <c r="AP589" s="126"/>
      <c r="AZ589" s="126"/>
      <c r="BA589" s="126"/>
      <c r="BJ589" s="126"/>
      <c r="BT589" s="126"/>
      <c r="CD589" s="126"/>
      <c r="CN589" s="126"/>
      <c r="CX589" s="126"/>
      <c r="DH589" s="126"/>
      <c r="DR589" s="126"/>
      <c r="EB589" s="126"/>
      <c r="EL589" s="126"/>
      <c r="EV589" s="126"/>
      <c r="FF589" s="126"/>
      <c r="FP589" s="126"/>
      <c r="FZ589" s="126"/>
      <c r="GJ589" s="126"/>
      <c r="GT589" s="126"/>
      <c r="HD589" s="126"/>
      <c r="HN589" s="126"/>
      <c r="HX589" s="126"/>
    </row>
    <row xmlns:x14ac="http://schemas.microsoft.com/office/spreadsheetml/2009/9/ac" r="590" s="3" customFormat="true" x14ac:dyDescent="0.25">
      <c r="A590" s="381"/>
      <c r="B590" s="126"/>
      <c r="L590" s="126"/>
      <c r="V590" s="126"/>
      <c r="AF590" s="126"/>
      <c r="AP590" s="126"/>
      <c r="AZ590" s="126"/>
      <c r="BA590" s="126"/>
      <c r="BJ590" s="126"/>
      <c r="BT590" s="126"/>
      <c r="CD590" s="126"/>
      <c r="CN590" s="126"/>
      <c r="CX590" s="126"/>
      <c r="DH590" s="126"/>
      <c r="DR590" s="126"/>
      <c r="EB590" s="126"/>
      <c r="EL590" s="126"/>
      <c r="EV590" s="126"/>
      <c r="FF590" s="126"/>
      <c r="FP590" s="126"/>
      <c r="FZ590" s="126"/>
      <c r="GJ590" s="126"/>
      <c r="GT590" s="126"/>
      <c r="HD590" s="126"/>
      <c r="HN590" s="126"/>
      <c r="HX590" s="126"/>
    </row>
    <row xmlns:x14ac="http://schemas.microsoft.com/office/spreadsheetml/2009/9/ac" r="591" s="3" customFormat="true" x14ac:dyDescent="0.25">
      <c r="A591" s="381"/>
      <c r="B591" s="126"/>
      <c r="L591" s="126"/>
      <c r="V591" s="126"/>
      <c r="AF591" s="126"/>
      <c r="AP591" s="126"/>
      <c r="AZ591" s="126"/>
      <c r="BA591" s="126"/>
      <c r="BJ591" s="126"/>
      <c r="BT591" s="126"/>
      <c r="CD591" s="126"/>
      <c r="CN591" s="126"/>
      <c r="CX591" s="126"/>
      <c r="DH591" s="126"/>
      <c r="DR591" s="126"/>
      <c r="EB591" s="126"/>
      <c r="EL591" s="126"/>
      <c r="EV591" s="126"/>
      <c r="FF591" s="126"/>
      <c r="FP591" s="126"/>
      <c r="FZ591" s="126"/>
      <c r="GJ591" s="126"/>
      <c r="GT591" s="126"/>
      <c r="HD591" s="126"/>
      <c r="HN591" s="126"/>
      <c r="HX591" s="126"/>
    </row>
    <row xmlns:x14ac="http://schemas.microsoft.com/office/spreadsheetml/2009/9/ac" r="592" s="3" customFormat="true" x14ac:dyDescent="0.25">
      <c r="A592" s="381"/>
      <c r="B592" s="126"/>
      <c r="L592" s="126"/>
      <c r="V592" s="126"/>
      <c r="AF592" s="126"/>
      <c r="AP592" s="126"/>
      <c r="AZ592" s="126"/>
      <c r="BA592" s="126"/>
      <c r="BJ592" s="126"/>
      <c r="BT592" s="126"/>
      <c r="CD592" s="126"/>
      <c r="CN592" s="126"/>
      <c r="CX592" s="126"/>
      <c r="DH592" s="126"/>
      <c r="DR592" s="126"/>
      <c r="EB592" s="126"/>
      <c r="EL592" s="126"/>
      <c r="EV592" s="126"/>
      <c r="FF592" s="126"/>
      <c r="FP592" s="126"/>
      <c r="FZ592" s="126"/>
      <c r="GJ592" s="126"/>
      <c r="GT592" s="126"/>
      <c r="HD592" s="126"/>
      <c r="HN592" s="126"/>
      <c r="HX592" s="126"/>
    </row>
    <row xmlns:x14ac="http://schemas.microsoft.com/office/spreadsheetml/2009/9/ac" r="593" s="3" customFormat="true" x14ac:dyDescent="0.25">
      <c r="A593" s="381"/>
      <c r="B593" s="126"/>
      <c r="L593" s="126"/>
      <c r="V593" s="126"/>
      <c r="AF593" s="126"/>
      <c r="AP593" s="126"/>
      <c r="AZ593" s="126"/>
      <c r="BA593" s="126"/>
      <c r="BJ593" s="126"/>
      <c r="BT593" s="126"/>
      <c r="CD593" s="126"/>
      <c r="CN593" s="126"/>
      <c r="CX593" s="126"/>
      <c r="DH593" s="126"/>
      <c r="DR593" s="126"/>
      <c r="EB593" s="126"/>
      <c r="EL593" s="126"/>
      <c r="EV593" s="126"/>
      <c r="FF593" s="126"/>
      <c r="FP593" s="126"/>
      <c r="FZ593" s="126"/>
      <c r="GJ593" s="126"/>
      <c r="GT593" s="126"/>
      <c r="HD593" s="126"/>
      <c r="HN593" s="126"/>
      <c r="HX593" s="126"/>
    </row>
    <row xmlns:x14ac="http://schemas.microsoft.com/office/spreadsheetml/2009/9/ac" r="594" s="3" customFormat="true" x14ac:dyDescent="0.25">
      <c r="A594" s="381"/>
      <c r="B594" s="126"/>
      <c r="L594" s="126"/>
      <c r="V594" s="126"/>
      <c r="AF594" s="126"/>
      <c r="AP594" s="126"/>
      <c r="AZ594" s="126"/>
      <c r="BA594" s="126"/>
      <c r="BJ594" s="126"/>
      <c r="BT594" s="126"/>
      <c r="CD594" s="126"/>
      <c r="CN594" s="126"/>
      <c r="CX594" s="126"/>
      <c r="DH594" s="126"/>
      <c r="DR594" s="126"/>
      <c r="EB594" s="126"/>
      <c r="EL594" s="126"/>
      <c r="EV594" s="126"/>
      <c r="FF594" s="126"/>
      <c r="FP594" s="126"/>
      <c r="FZ594" s="126"/>
      <c r="GJ594" s="126"/>
      <c r="GT594" s="126"/>
      <c r="HD594" s="126"/>
      <c r="HN594" s="126"/>
      <c r="HX594" s="126"/>
    </row>
    <row xmlns:x14ac="http://schemas.microsoft.com/office/spreadsheetml/2009/9/ac" r="595" s="3" customFormat="true" x14ac:dyDescent="0.25">
      <c r="A595" s="381"/>
      <c r="B595" s="126"/>
      <c r="L595" s="126"/>
      <c r="V595" s="126"/>
      <c r="AF595" s="126"/>
      <c r="AP595" s="126"/>
      <c r="AZ595" s="126"/>
      <c r="BA595" s="126"/>
      <c r="BJ595" s="126"/>
      <c r="BT595" s="126"/>
      <c r="CD595" s="126"/>
      <c r="CN595" s="126"/>
      <c r="CX595" s="126"/>
      <c r="DH595" s="126"/>
      <c r="DR595" s="126"/>
      <c r="EB595" s="126"/>
      <c r="EL595" s="126"/>
      <c r="EV595" s="126"/>
      <c r="FF595" s="126"/>
      <c r="FP595" s="126"/>
      <c r="FZ595" s="126"/>
      <c r="GJ595" s="126"/>
      <c r="GT595" s="126"/>
      <c r="HD595" s="126"/>
      <c r="HN595" s="126"/>
      <c r="HX595" s="126"/>
    </row>
    <row xmlns:x14ac="http://schemas.microsoft.com/office/spreadsheetml/2009/9/ac" r="596" s="3" customFormat="true" x14ac:dyDescent="0.25">
      <c r="A596" s="381"/>
      <c r="B596" s="126"/>
      <c r="L596" s="126"/>
      <c r="V596" s="126"/>
      <c r="AF596" s="126"/>
      <c r="AP596" s="126"/>
      <c r="AZ596" s="126"/>
      <c r="BA596" s="126"/>
      <c r="BJ596" s="126"/>
      <c r="BT596" s="126"/>
      <c r="CD596" s="126"/>
      <c r="CN596" s="126"/>
      <c r="CX596" s="126"/>
      <c r="DH596" s="126"/>
      <c r="DR596" s="126"/>
      <c r="EB596" s="126"/>
      <c r="EL596" s="126"/>
      <c r="EV596" s="126"/>
      <c r="FF596" s="126"/>
      <c r="FP596" s="126"/>
      <c r="FZ596" s="126"/>
      <c r="GJ596" s="126"/>
      <c r="GT596" s="126"/>
      <c r="HD596" s="126"/>
      <c r="HN596" s="126"/>
      <c r="HX596" s="126"/>
    </row>
    <row xmlns:x14ac="http://schemas.microsoft.com/office/spreadsheetml/2009/9/ac" r="597" s="3" customFormat="true" x14ac:dyDescent="0.25">
      <c r="A597" s="381"/>
      <c r="B597" s="126"/>
      <c r="L597" s="126"/>
      <c r="V597" s="126"/>
      <c r="AF597" s="126"/>
      <c r="AP597" s="126"/>
      <c r="AZ597" s="126"/>
      <c r="BA597" s="126"/>
      <c r="BJ597" s="126"/>
      <c r="BT597" s="126"/>
      <c r="CD597" s="126"/>
      <c r="CN597" s="126"/>
      <c r="CX597" s="126"/>
      <c r="DH597" s="126"/>
      <c r="DR597" s="126"/>
      <c r="EB597" s="126"/>
      <c r="EL597" s="126"/>
      <c r="EV597" s="126"/>
      <c r="FF597" s="126"/>
      <c r="FP597" s="126"/>
      <c r="FZ597" s="126"/>
      <c r="GJ597" s="126"/>
      <c r="GT597" s="126"/>
      <c r="HD597" s="126"/>
      <c r="HN597" s="126"/>
      <c r="HX597" s="126"/>
    </row>
    <row xmlns:x14ac="http://schemas.microsoft.com/office/spreadsheetml/2009/9/ac" r="598" s="3" customFormat="true" x14ac:dyDescent="0.25">
      <c r="A598" s="381"/>
      <c r="B598" s="126"/>
      <c r="L598" s="126"/>
      <c r="V598" s="126"/>
      <c r="AF598" s="126"/>
      <c r="AP598" s="126"/>
      <c r="AZ598" s="126"/>
      <c r="BA598" s="126"/>
      <c r="BJ598" s="126"/>
      <c r="BT598" s="126"/>
      <c r="CD598" s="126"/>
      <c r="CN598" s="126"/>
      <c r="CX598" s="126"/>
      <c r="DH598" s="126"/>
      <c r="DR598" s="126"/>
      <c r="EB598" s="126"/>
      <c r="EL598" s="126"/>
      <c r="EV598" s="126"/>
      <c r="FF598" s="126"/>
      <c r="FP598" s="126"/>
      <c r="FZ598" s="126"/>
      <c r="GJ598" s="126"/>
      <c r="GT598" s="126"/>
      <c r="HD598" s="126"/>
      <c r="HN598" s="126"/>
      <c r="HX598" s="126"/>
    </row>
    <row xmlns:x14ac="http://schemas.microsoft.com/office/spreadsheetml/2009/9/ac" r="599" s="3" customFormat="true" x14ac:dyDescent="0.25">
      <c r="A599" s="381"/>
      <c r="B599" s="126"/>
      <c r="L599" s="126"/>
      <c r="V599" s="126"/>
      <c r="AF599" s="126"/>
      <c r="AP599" s="126"/>
      <c r="AZ599" s="126"/>
      <c r="BA599" s="126"/>
      <c r="BJ599" s="126"/>
      <c r="BT599" s="126"/>
      <c r="CD599" s="126"/>
      <c r="CN599" s="126"/>
      <c r="CX599" s="126"/>
      <c r="DH599" s="126"/>
      <c r="DR599" s="126"/>
      <c r="EB599" s="126"/>
      <c r="EL599" s="126"/>
      <c r="EV599" s="126"/>
      <c r="FF599" s="126"/>
      <c r="FP599" s="126"/>
      <c r="FZ599" s="126"/>
      <c r="GJ599" s="126"/>
      <c r="GT599" s="126"/>
      <c r="HD599" s="126"/>
      <c r="HN599" s="126"/>
      <c r="HX599" s="126"/>
    </row>
    <row xmlns:x14ac="http://schemas.microsoft.com/office/spreadsheetml/2009/9/ac" r="600" s="3" customFormat="true" x14ac:dyDescent="0.25">
      <c r="A600" s="381"/>
      <c r="B600" s="126"/>
      <c r="L600" s="126"/>
      <c r="V600" s="126"/>
      <c r="AF600" s="126"/>
      <c r="AP600" s="126"/>
      <c r="AZ600" s="126"/>
      <c r="BA600" s="126"/>
      <c r="BJ600" s="126"/>
      <c r="BT600" s="126"/>
      <c r="CD600" s="126"/>
      <c r="CN600" s="126"/>
      <c r="CX600" s="126"/>
      <c r="DH600" s="126"/>
      <c r="DR600" s="126"/>
      <c r="EB600" s="126"/>
      <c r="EL600" s="126"/>
      <c r="EV600" s="126"/>
      <c r="FF600" s="126"/>
      <c r="FP600" s="126"/>
      <c r="FZ600" s="126"/>
      <c r="GJ600" s="126"/>
      <c r="GT600" s="126"/>
      <c r="HD600" s="126"/>
      <c r="HN600" s="126"/>
      <c r="HX600" s="126"/>
    </row>
    <row xmlns:x14ac="http://schemas.microsoft.com/office/spreadsheetml/2009/9/ac" r="601" s="3" customFormat="true" x14ac:dyDescent="0.25">
      <c r="A601" s="381"/>
      <c r="B601" s="126"/>
      <c r="L601" s="126"/>
      <c r="V601" s="126"/>
      <c r="AF601" s="126"/>
      <c r="AP601" s="126"/>
      <c r="AZ601" s="126"/>
      <c r="BA601" s="126"/>
      <c r="BJ601" s="126"/>
      <c r="BT601" s="126"/>
      <c r="CD601" s="126"/>
      <c r="CN601" s="126"/>
      <c r="CX601" s="126"/>
      <c r="DH601" s="126"/>
      <c r="DR601" s="126"/>
      <c r="EB601" s="126"/>
      <c r="EL601" s="126"/>
      <c r="EV601" s="126"/>
      <c r="FF601" s="126"/>
      <c r="FP601" s="126"/>
      <c r="FZ601" s="126"/>
      <c r="GJ601" s="126"/>
      <c r="GT601" s="126"/>
      <c r="HD601" s="126"/>
      <c r="HN601" s="126"/>
      <c r="HX601" s="126"/>
    </row>
    <row xmlns:x14ac="http://schemas.microsoft.com/office/spreadsheetml/2009/9/ac" r="602" s="3" customFormat="true" x14ac:dyDescent="0.25">
      <c r="A602" s="381"/>
      <c r="B602" s="126"/>
      <c r="L602" s="126"/>
      <c r="V602" s="126"/>
      <c r="AF602" s="126"/>
      <c r="AP602" s="126"/>
      <c r="AZ602" s="126"/>
      <c r="BA602" s="126"/>
      <c r="BJ602" s="126"/>
      <c r="BT602" s="126"/>
      <c r="CD602" s="126"/>
      <c r="CN602" s="126"/>
      <c r="CX602" s="126"/>
      <c r="DH602" s="126"/>
      <c r="DR602" s="126"/>
      <c r="EB602" s="126"/>
      <c r="EL602" s="126"/>
      <c r="EV602" s="126"/>
      <c r="FF602" s="126"/>
      <c r="FP602" s="126"/>
      <c r="FZ602" s="126"/>
      <c r="GJ602" s="126"/>
      <c r="GT602" s="126"/>
      <c r="HD602" s="126"/>
      <c r="HN602" s="126"/>
      <c r="HX602" s="126"/>
    </row>
    <row xmlns:x14ac="http://schemas.microsoft.com/office/spreadsheetml/2009/9/ac" r="603" s="3" customFormat="true" x14ac:dyDescent="0.25">
      <c r="A603" s="381"/>
      <c r="B603" s="126"/>
      <c r="L603" s="126"/>
      <c r="V603" s="126"/>
      <c r="AF603" s="126"/>
      <c r="AP603" s="126"/>
      <c r="AZ603" s="126"/>
      <c r="BA603" s="126"/>
      <c r="BJ603" s="126"/>
      <c r="BT603" s="126"/>
      <c r="CD603" s="126"/>
      <c r="CN603" s="126"/>
      <c r="CX603" s="126"/>
      <c r="DH603" s="126"/>
      <c r="DR603" s="126"/>
      <c r="EB603" s="126"/>
      <c r="EL603" s="126"/>
      <c r="EV603" s="126"/>
      <c r="FF603" s="126"/>
      <c r="FP603" s="126"/>
      <c r="FZ603" s="126"/>
      <c r="GJ603" s="126"/>
      <c r="GT603" s="126"/>
      <c r="HD603" s="126"/>
      <c r="HN603" s="126"/>
      <c r="HX603" s="126"/>
    </row>
    <row xmlns:x14ac="http://schemas.microsoft.com/office/spreadsheetml/2009/9/ac" r="604" s="3" customFormat="true" x14ac:dyDescent="0.25">
      <c r="A604" s="381"/>
      <c r="B604" s="126"/>
      <c r="L604" s="126"/>
      <c r="V604" s="126"/>
      <c r="AF604" s="126"/>
      <c r="AP604" s="126"/>
      <c r="AZ604" s="126"/>
      <c r="BA604" s="126"/>
      <c r="BJ604" s="126"/>
      <c r="BT604" s="126"/>
      <c r="CD604" s="126"/>
      <c r="CN604" s="126"/>
      <c r="CX604" s="126"/>
      <c r="DH604" s="126"/>
      <c r="DR604" s="126"/>
      <c r="EB604" s="126"/>
      <c r="EL604" s="126"/>
      <c r="EV604" s="126"/>
      <c r="FF604" s="126"/>
      <c r="FP604" s="126"/>
      <c r="FZ604" s="126"/>
      <c r="GJ604" s="126"/>
      <c r="GT604" s="126"/>
      <c r="HD604" s="126"/>
      <c r="HN604" s="126"/>
      <c r="HX604" s="126"/>
    </row>
    <row xmlns:x14ac="http://schemas.microsoft.com/office/spreadsheetml/2009/9/ac" r="605" s="3" customFormat="true" x14ac:dyDescent="0.25">
      <c r="A605" s="381"/>
      <c r="B605" s="126"/>
      <c r="L605" s="126"/>
      <c r="V605" s="126"/>
      <c r="AF605" s="126"/>
      <c r="AP605" s="126"/>
      <c r="AZ605" s="126"/>
      <c r="BA605" s="126"/>
      <c r="BJ605" s="126"/>
      <c r="BT605" s="126"/>
      <c r="CD605" s="126"/>
      <c r="CN605" s="126"/>
      <c r="CX605" s="126"/>
      <c r="DH605" s="126"/>
      <c r="DR605" s="126"/>
      <c r="EB605" s="126"/>
      <c r="EL605" s="126"/>
      <c r="EV605" s="126"/>
      <c r="FF605" s="126"/>
      <c r="FP605" s="126"/>
      <c r="FZ605" s="126"/>
      <c r="GJ605" s="126"/>
      <c r="GT605" s="126"/>
      <c r="HD605" s="126"/>
      <c r="HN605" s="126"/>
      <c r="HX605" s="126"/>
    </row>
    <row xmlns:x14ac="http://schemas.microsoft.com/office/spreadsheetml/2009/9/ac" r="606" s="3" customFormat="true" x14ac:dyDescent="0.25">
      <c r="A606" s="381"/>
      <c r="B606" s="126"/>
      <c r="L606" s="126"/>
      <c r="V606" s="126"/>
      <c r="AF606" s="126"/>
      <c r="AP606" s="126"/>
      <c r="AZ606" s="126"/>
      <c r="BA606" s="126"/>
      <c r="BJ606" s="126"/>
      <c r="BT606" s="126"/>
      <c r="CD606" s="126"/>
      <c r="CN606" s="126"/>
      <c r="CX606" s="126"/>
      <c r="DH606" s="126"/>
      <c r="DR606" s="126"/>
      <c r="EB606" s="126"/>
      <c r="EL606" s="126"/>
      <c r="EV606" s="126"/>
      <c r="FF606" s="126"/>
      <c r="FP606" s="126"/>
      <c r="FZ606" s="126"/>
      <c r="GJ606" s="126"/>
      <c r="GT606" s="126"/>
      <c r="HD606" s="126"/>
      <c r="HN606" s="126"/>
      <c r="HX606" s="126"/>
    </row>
    <row xmlns:x14ac="http://schemas.microsoft.com/office/spreadsheetml/2009/9/ac" r="607" s="3" customFormat="true" x14ac:dyDescent="0.25">
      <c r="A607" s="381"/>
      <c r="B607" s="126"/>
      <c r="L607" s="126"/>
      <c r="V607" s="126"/>
      <c r="AF607" s="126"/>
      <c r="AP607" s="126"/>
      <c r="AZ607" s="126"/>
      <c r="BA607" s="126"/>
      <c r="BJ607" s="126"/>
      <c r="BT607" s="126"/>
      <c r="CD607" s="126"/>
      <c r="CN607" s="126"/>
      <c r="CX607" s="126"/>
      <c r="DH607" s="126"/>
      <c r="DR607" s="126"/>
      <c r="EB607" s="126"/>
      <c r="EL607" s="126"/>
      <c r="EV607" s="126"/>
      <c r="FF607" s="126"/>
      <c r="FP607" s="126"/>
      <c r="FZ607" s="126"/>
      <c r="GJ607" s="126"/>
      <c r="GT607" s="126"/>
      <c r="HD607" s="126"/>
      <c r="HN607" s="126"/>
      <c r="HX607" s="126"/>
    </row>
    <row xmlns:x14ac="http://schemas.microsoft.com/office/spreadsheetml/2009/9/ac" r="608" s="3" customFormat="true" x14ac:dyDescent="0.25">
      <c r="A608" s="381"/>
      <c r="B608" s="126"/>
      <c r="L608" s="126"/>
      <c r="V608" s="126"/>
      <c r="AF608" s="126"/>
      <c r="AP608" s="126"/>
      <c r="AZ608" s="126"/>
      <c r="BA608" s="126"/>
      <c r="BJ608" s="126"/>
      <c r="BT608" s="126"/>
      <c r="CD608" s="126"/>
      <c r="CN608" s="126"/>
      <c r="CX608" s="126"/>
      <c r="DH608" s="126"/>
      <c r="DR608" s="126"/>
      <c r="EB608" s="126"/>
      <c r="EL608" s="126"/>
      <c r="EV608" s="126"/>
      <c r="FF608" s="126"/>
      <c r="FP608" s="126"/>
      <c r="FZ608" s="126"/>
      <c r="GJ608" s="126"/>
      <c r="GT608" s="126"/>
      <c r="HD608" s="126"/>
      <c r="HN608" s="126"/>
      <c r="HX608" s="126"/>
    </row>
    <row xmlns:x14ac="http://schemas.microsoft.com/office/spreadsheetml/2009/9/ac" r="609" s="3" customFormat="true" x14ac:dyDescent="0.25">
      <c r="A609" s="381"/>
      <c r="B609" s="126"/>
      <c r="L609" s="126"/>
      <c r="V609" s="126"/>
      <c r="AF609" s="126"/>
      <c r="AP609" s="126"/>
      <c r="AZ609" s="126"/>
      <c r="BA609" s="126"/>
      <c r="BJ609" s="126"/>
      <c r="BT609" s="126"/>
      <c r="CD609" s="126"/>
      <c r="CN609" s="126"/>
      <c r="CX609" s="126"/>
      <c r="DH609" s="126"/>
      <c r="DR609" s="126"/>
      <c r="EB609" s="126"/>
      <c r="EL609" s="126"/>
      <c r="EV609" s="126"/>
      <c r="FF609" s="126"/>
      <c r="FP609" s="126"/>
      <c r="FZ609" s="126"/>
      <c r="GJ609" s="126"/>
      <c r="GT609" s="126"/>
      <c r="HD609" s="126"/>
      <c r="HN609" s="126"/>
      <c r="HX609" s="126"/>
    </row>
    <row xmlns:x14ac="http://schemas.microsoft.com/office/spreadsheetml/2009/9/ac" r="610" s="3" customFormat="true" x14ac:dyDescent="0.25">
      <c r="A610" s="381"/>
      <c r="B610" s="126"/>
      <c r="L610" s="126"/>
      <c r="V610" s="126"/>
      <c r="AF610" s="126"/>
      <c r="AP610" s="126"/>
      <c r="AZ610" s="126"/>
      <c r="BA610" s="126"/>
      <c r="BJ610" s="126"/>
      <c r="BT610" s="126"/>
      <c r="CD610" s="126"/>
      <c r="CN610" s="126"/>
      <c r="CX610" s="126"/>
      <c r="DH610" s="126"/>
      <c r="DR610" s="126"/>
      <c r="EB610" s="126"/>
      <c r="EL610" s="126"/>
      <c r="EV610" s="126"/>
      <c r="FF610" s="126"/>
      <c r="FP610" s="126"/>
      <c r="FZ610" s="126"/>
      <c r="GJ610" s="126"/>
      <c r="GT610" s="126"/>
      <c r="HD610" s="126"/>
      <c r="HN610" s="126"/>
      <c r="HX610" s="126"/>
    </row>
    <row xmlns:x14ac="http://schemas.microsoft.com/office/spreadsheetml/2009/9/ac" r="611" s="3" customFormat="true" x14ac:dyDescent="0.25">
      <c r="A611" s="381"/>
      <c r="B611" s="126"/>
      <c r="L611" s="126"/>
      <c r="V611" s="126"/>
      <c r="AF611" s="126"/>
      <c r="AP611" s="126"/>
      <c r="AZ611" s="126"/>
      <c r="BA611" s="126"/>
      <c r="BJ611" s="126"/>
      <c r="BT611" s="126"/>
      <c r="CD611" s="126"/>
      <c r="CN611" s="126"/>
      <c r="CX611" s="126"/>
      <c r="DH611" s="126"/>
      <c r="DR611" s="126"/>
      <c r="EB611" s="126"/>
      <c r="EL611" s="126"/>
      <c r="EV611" s="126"/>
      <c r="FF611" s="126"/>
      <c r="FP611" s="126"/>
      <c r="FZ611" s="126"/>
      <c r="GJ611" s="126"/>
      <c r="GT611" s="126"/>
      <c r="HD611" s="126"/>
      <c r="HN611" s="126"/>
      <c r="HX611" s="126"/>
    </row>
    <row xmlns:x14ac="http://schemas.microsoft.com/office/spreadsheetml/2009/9/ac" r="612" s="3" customFormat="true" x14ac:dyDescent="0.25">
      <c r="A612" s="381"/>
      <c r="B612" s="126"/>
      <c r="L612" s="126"/>
      <c r="V612" s="126"/>
      <c r="AF612" s="126"/>
      <c r="AP612" s="126"/>
      <c r="AZ612" s="126"/>
      <c r="BA612" s="126"/>
      <c r="BJ612" s="126"/>
      <c r="BT612" s="126"/>
      <c r="CD612" s="126"/>
      <c r="CN612" s="126"/>
      <c r="CX612" s="126"/>
      <c r="DH612" s="126"/>
      <c r="DR612" s="126"/>
      <c r="EB612" s="126"/>
      <c r="EL612" s="126"/>
      <c r="EV612" s="126"/>
      <c r="FF612" s="126"/>
      <c r="FP612" s="126"/>
      <c r="FZ612" s="126"/>
      <c r="GJ612" s="126"/>
      <c r="GT612" s="126"/>
      <c r="HD612" s="126"/>
      <c r="HN612" s="126"/>
      <c r="HX612" s="126"/>
    </row>
    <row xmlns:x14ac="http://schemas.microsoft.com/office/spreadsheetml/2009/9/ac" r="613" s="3" customFormat="true" x14ac:dyDescent="0.25">
      <c r="A613" s="381"/>
      <c r="B613" s="126"/>
      <c r="L613" s="126"/>
      <c r="V613" s="126"/>
      <c r="AF613" s="126"/>
      <c r="AP613" s="126"/>
      <c r="AZ613" s="126"/>
      <c r="BA613" s="126"/>
      <c r="BJ613" s="126"/>
      <c r="BT613" s="126"/>
      <c r="CD613" s="126"/>
      <c r="CN613" s="126"/>
      <c r="CX613" s="126"/>
      <c r="DH613" s="126"/>
      <c r="DR613" s="126"/>
      <c r="EB613" s="126"/>
      <c r="EL613" s="126"/>
      <c r="EV613" s="126"/>
      <c r="FF613" s="126"/>
      <c r="FP613" s="126"/>
      <c r="FZ613" s="126"/>
      <c r="GJ613" s="126"/>
      <c r="GT613" s="126"/>
      <c r="HD613" s="126"/>
      <c r="HN613" s="126"/>
      <c r="HX613" s="126"/>
    </row>
    <row xmlns:x14ac="http://schemas.microsoft.com/office/spreadsheetml/2009/9/ac" r="614" s="3" customFormat="true" x14ac:dyDescent="0.25">
      <c r="A614" s="381"/>
      <c r="B614" s="126"/>
      <c r="L614" s="126"/>
      <c r="V614" s="126"/>
      <c r="AF614" s="126"/>
      <c r="AP614" s="126"/>
      <c r="AZ614" s="126"/>
      <c r="BA614" s="126"/>
      <c r="BJ614" s="126"/>
      <c r="BT614" s="126"/>
      <c r="CD614" s="126"/>
      <c r="CN614" s="126"/>
      <c r="CX614" s="126"/>
      <c r="DH614" s="126"/>
      <c r="DR614" s="126"/>
      <c r="EB614" s="126"/>
      <c r="EL614" s="126"/>
      <c r="EV614" s="126"/>
      <c r="FF614" s="126"/>
      <c r="FP614" s="126"/>
      <c r="FZ614" s="126"/>
      <c r="GJ614" s="126"/>
      <c r="GT614" s="126"/>
      <c r="HD614" s="126"/>
      <c r="HN614" s="126"/>
      <c r="HX614" s="126"/>
    </row>
    <row xmlns:x14ac="http://schemas.microsoft.com/office/spreadsheetml/2009/9/ac" r="615" s="3" customFormat="true" x14ac:dyDescent="0.25">
      <c r="A615" s="381"/>
      <c r="B615" s="126"/>
      <c r="L615" s="126"/>
      <c r="V615" s="126"/>
      <c r="AF615" s="126"/>
      <c r="AP615" s="126"/>
      <c r="AZ615" s="126"/>
      <c r="BA615" s="126"/>
      <c r="BJ615" s="126"/>
      <c r="BT615" s="126"/>
      <c r="CD615" s="126"/>
      <c r="CN615" s="126"/>
      <c r="CX615" s="126"/>
      <c r="DH615" s="126"/>
      <c r="DR615" s="126"/>
      <c r="EB615" s="126"/>
      <c r="EL615" s="126"/>
      <c r="EV615" s="126"/>
      <c r="FF615" s="126"/>
      <c r="FP615" s="126"/>
      <c r="FZ615" s="126"/>
      <c r="GJ615" s="126"/>
      <c r="GT615" s="126"/>
      <c r="HD615" s="126"/>
      <c r="HN615" s="126"/>
      <c r="HX615" s="126"/>
    </row>
    <row xmlns:x14ac="http://schemas.microsoft.com/office/spreadsheetml/2009/9/ac" r="616" s="3" customFormat="true" x14ac:dyDescent="0.25">
      <c r="A616" s="381"/>
      <c r="B616" s="126"/>
      <c r="L616" s="126"/>
      <c r="V616" s="126"/>
      <c r="AF616" s="126"/>
      <c r="AP616" s="126"/>
      <c r="AZ616" s="126"/>
      <c r="BA616" s="126"/>
      <c r="BJ616" s="126"/>
      <c r="BT616" s="126"/>
      <c r="CD616" s="126"/>
      <c r="CN616" s="126"/>
      <c r="CX616" s="126"/>
      <c r="DH616" s="126"/>
      <c r="DR616" s="126"/>
      <c r="EB616" s="126"/>
      <c r="EL616" s="126"/>
      <c r="EV616" s="126"/>
      <c r="FF616" s="126"/>
      <c r="FP616" s="126"/>
      <c r="FZ616" s="126"/>
      <c r="GJ616" s="126"/>
      <c r="GT616" s="126"/>
      <c r="HD616" s="126"/>
      <c r="HN616" s="126"/>
      <c r="HX616" s="126"/>
    </row>
    <row xmlns:x14ac="http://schemas.microsoft.com/office/spreadsheetml/2009/9/ac" r="617" s="3" customFormat="true" x14ac:dyDescent="0.25">
      <c r="A617" s="381"/>
      <c r="B617" s="126"/>
      <c r="L617" s="126"/>
      <c r="V617" s="126"/>
      <c r="AF617" s="126"/>
      <c r="AP617" s="126"/>
      <c r="AZ617" s="126"/>
      <c r="BA617" s="126"/>
      <c r="BJ617" s="126"/>
      <c r="BT617" s="126"/>
      <c r="CD617" s="126"/>
      <c r="CN617" s="126"/>
      <c r="CX617" s="126"/>
      <c r="DH617" s="126"/>
      <c r="DR617" s="126"/>
      <c r="EB617" s="126"/>
      <c r="EL617" s="126"/>
      <c r="EV617" s="126"/>
      <c r="FF617" s="126"/>
      <c r="FP617" s="126"/>
      <c r="FZ617" s="126"/>
      <c r="GJ617" s="126"/>
      <c r="GT617" s="126"/>
      <c r="HD617" s="126"/>
      <c r="HN617" s="126"/>
      <c r="HX617" s="126"/>
    </row>
    <row xmlns:x14ac="http://schemas.microsoft.com/office/spreadsheetml/2009/9/ac" r="618" s="3" customFormat="true" x14ac:dyDescent="0.25">
      <c r="A618" s="381"/>
      <c r="B618" s="126"/>
      <c r="L618" s="126"/>
      <c r="V618" s="126"/>
      <c r="AF618" s="126"/>
      <c r="AP618" s="126"/>
      <c r="AZ618" s="126"/>
      <c r="BA618" s="126"/>
      <c r="BJ618" s="126"/>
      <c r="BT618" s="126"/>
      <c r="CD618" s="126"/>
      <c r="CN618" s="126"/>
      <c r="CX618" s="126"/>
      <c r="DH618" s="126"/>
      <c r="DR618" s="126"/>
      <c r="EB618" s="126"/>
      <c r="EL618" s="126"/>
      <c r="EV618" s="126"/>
      <c r="FF618" s="126"/>
      <c r="FP618" s="126"/>
      <c r="FZ618" s="126"/>
      <c r="GJ618" s="126"/>
      <c r="GT618" s="126"/>
      <c r="HD618" s="126"/>
      <c r="HN618" s="126"/>
      <c r="HX618" s="126"/>
    </row>
    <row xmlns:x14ac="http://schemas.microsoft.com/office/spreadsheetml/2009/9/ac" r="619" s="3" customFormat="true" x14ac:dyDescent="0.25">
      <c r="A619" s="381"/>
      <c r="B619" s="126"/>
      <c r="L619" s="126"/>
      <c r="V619" s="126"/>
      <c r="AF619" s="126"/>
      <c r="AP619" s="126"/>
      <c r="AZ619" s="126"/>
      <c r="BA619" s="126"/>
      <c r="BJ619" s="126"/>
      <c r="BT619" s="126"/>
      <c r="CD619" s="126"/>
      <c r="CN619" s="126"/>
      <c r="CX619" s="126"/>
      <c r="DH619" s="126"/>
      <c r="DR619" s="126"/>
      <c r="EB619" s="126"/>
      <c r="EL619" s="126"/>
      <c r="EV619" s="126"/>
      <c r="FF619" s="126"/>
      <c r="FP619" s="126"/>
      <c r="FZ619" s="126"/>
      <c r="GJ619" s="126"/>
      <c r="GT619" s="126"/>
      <c r="HD619" s="126"/>
      <c r="HN619" s="126"/>
      <c r="HX619" s="126"/>
    </row>
    <row xmlns:x14ac="http://schemas.microsoft.com/office/spreadsheetml/2009/9/ac" r="620" s="3" customFormat="true" x14ac:dyDescent="0.25">
      <c r="A620" s="381"/>
      <c r="B620" s="126"/>
      <c r="L620" s="126"/>
      <c r="V620" s="126"/>
      <c r="AF620" s="126"/>
      <c r="AP620" s="126"/>
      <c r="AZ620" s="126"/>
      <c r="BA620" s="126"/>
      <c r="BJ620" s="126"/>
      <c r="BT620" s="126"/>
      <c r="CD620" s="126"/>
      <c r="CN620" s="126"/>
      <c r="CX620" s="126"/>
      <c r="DH620" s="126"/>
      <c r="DR620" s="126"/>
      <c r="EB620" s="126"/>
      <c r="EL620" s="126"/>
      <c r="EV620" s="126"/>
      <c r="FF620" s="126"/>
      <c r="FP620" s="126"/>
      <c r="FZ620" s="126"/>
      <c r="GJ620" s="126"/>
      <c r="GT620" s="126"/>
      <c r="HD620" s="126"/>
      <c r="HN620" s="126"/>
      <c r="HX620" s="126"/>
    </row>
    <row xmlns:x14ac="http://schemas.microsoft.com/office/spreadsheetml/2009/9/ac" r="621" s="3" customFormat="true" x14ac:dyDescent="0.25">
      <c r="A621" s="381"/>
      <c r="B621" s="126"/>
      <c r="L621" s="126"/>
      <c r="V621" s="126"/>
      <c r="AF621" s="126"/>
      <c r="AP621" s="126"/>
      <c r="AZ621" s="126"/>
      <c r="BA621" s="126"/>
      <c r="BJ621" s="126"/>
      <c r="BT621" s="126"/>
      <c r="CD621" s="126"/>
      <c r="CN621" s="126"/>
      <c r="CX621" s="126"/>
      <c r="DH621" s="126"/>
      <c r="DR621" s="126"/>
      <c r="EB621" s="126"/>
      <c r="EL621" s="126"/>
      <c r="EV621" s="126"/>
      <c r="FF621" s="126"/>
      <c r="FP621" s="126"/>
      <c r="FZ621" s="126"/>
      <c r="GJ621" s="126"/>
      <c r="GT621" s="126"/>
      <c r="HD621" s="126"/>
      <c r="HN621" s="126"/>
      <c r="HX621" s="126"/>
    </row>
    <row xmlns:x14ac="http://schemas.microsoft.com/office/spreadsheetml/2009/9/ac" r="622" s="3" customFormat="true" x14ac:dyDescent="0.25">
      <c r="A622" s="381"/>
      <c r="B622" s="126"/>
      <c r="L622" s="126"/>
      <c r="V622" s="126"/>
      <c r="AF622" s="126"/>
      <c r="AP622" s="126"/>
      <c r="AZ622" s="126"/>
      <c r="BA622" s="126"/>
      <c r="BJ622" s="126"/>
      <c r="BT622" s="126"/>
      <c r="CD622" s="126"/>
      <c r="CN622" s="126"/>
      <c r="CX622" s="126"/>
      <c r="DH622" s="126"/>
      <c r="DR622" s="126"/>
      <c r="EB622" s="126"/>
      <c r="EL622" s="126"/>
      <c r="EV622" s="126"/>
      <c r="FF622" s="126"/>
      <c r="FP622" s="126"/>
      <c r="FZ622" s="126"/>
      <c r="GJ622" s="126"/>
      <c r="GT622" s="126"/>
      <c r="HD622" s="126"/>
      <c r="HN622" s="126"/>
      <c r="HX622" s="126"/>
    </row>
  </sheetData>
  <mergeCells count="12">
    <mergeCell ref="CY10:DE10"/>
    <mergeCell ref="A2:A3"/>
    <mergeCell ref="CO10:CU10"/>
    <mergeCell ref="CE10:CK10"/>
    <mergeCell ref="C10:I10"/>
    <mergeCell ref="M10:S10"/>
    <mergeCell ref="W10:AC10"/>
    <mergeCell ref="AG10:AM10"/>
    <mergeCell ref="AQ10:AW10"/>
    <mergeCell ref="BU10:CA10"/>
    <mergeCell ref="BK10:BQ10"/>
    <mergeCell ref="BA10:BG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4"/>
    <col min="3" max="7" width="11.75" style="114" customWidth="true"/>
    <col min="8" max="16384" width="9" style="114"/>
  </cols>
  <sheetData>
    <row xmlns:x14ac="http://schemas.microsoft.com/office/spreadsheetml/2009/9/ac" r="2" ht="20.25" x14ac:dyDescent="0.2">
      <c r="B2" s="110" t="str">
        <f>+Introduction!C7</f>
        <v>Afghanistan</v>
      </c>
      <c r="C2" s="111"/>
      <c r="D2" s="112"/>
      <c r="E2" s="112"/>
      <c r="F2" s="112"/>
      <c r="G2" s="113"/>
    </row>
    <row xmlns:x14ac="http://schemas.microsoft.com/office/spreadsheetml/2009/9/ac" r="3" x14ac:dyDescent="0.2">
      <c r="B3" s="571" t="s">
        <v>186</v>
      </c>
      <c r="C3" s="571"/>
      <c r="D3" s="571"/>
      <c r="E3" s="571"/>
      <c r="F3" s="571"/>
      <c r="G3" s="572"/>
    </row>
    <row xmlns:x14ac="http://schemas.microsoft.com/office/spreadsheetml/2009/9/ac" r="4" ht="13.5" x14ac:dyDescent="0.2">
      <c r="B4" s="115" t="s">
        <v>4</v>
      </c>
      <c r="C4" s="115" t="s">
        <v>58</v>
      </c>
      <c r="D4" s="115" t="s">
        <v>62</v>
      </c>
      <c r="E4" s="115" t="s">
        <v>59</v>
      </c>
      <c r="F4" s="115" t="s">
        <v>60</v>
      </c>
      <c r="G4" s="115" t="s">
        <v>61</v>
      </c>
    </row>
    <row xmlns:x14ac="http://schemas.microsoft.com/office/spreadsheetml/2009/9/ac" r="5" x14ac:dyDescent="0.2">
      <c r="B5" s="778">
        <v>2000</v>
      </c>
      <c r="C5" s="922">
        <v>6581226</v>
      </c>
      <c r="D5" s="923">
        <v>22.077999114990234</v>
      </c>
      <c r="E5" s="924">
        <v>671986</v>
      </c>
      <c r="F5" s="925">
        <v>3381132</v>
      </c>
      <c r="G5" s="926">
        <v>2528108</v>
      </c>
    </row>
    <row xmlns:x14ac="http://schemas.microsoft.com/office/spreadsheetml/2009/9/ac" r="6" x14ac:dyDescent="0.2">
      <c r="B6" s="784">
        <v>2001</v>
      </c>
      <c r="C6" s="927">
        <v>6551304</v>
      </c>
      <c r="D6" s="928">
        <v>22.169000625610352</v>
      </c>
      <c r="E6" s="929">
        <v>669970</v>
      </c>
      <c r="F6" s="930">
        <v>3376999</v>
      </c>
      <c r="G6" s="931">
        <v>2504335</v>
      </c>
    </row>
    <row xmlns:x14ac="http://schemas.microsoft.com/office/spreadsheetml/2009/9/ac" r="7" x14ac:dyDescent="0.2">
      <c r="B7" s="790">
        <v>2002</v>
      </c>
      <c r="C7" s="932">
        <v>6796875</v>
      </c>
      <c r="D7" s="933">
        <v>22.26099967956543</v>
      </c>
      <c r="E7" s="934">
        <v>691453</v>
      </c>
      <c r="F7" s="935">
        <v>3511898</v>
      </c>
      <c r="G7" s="936">
        <v>2593524</v>
      </c>
    </row>
    <row xmlns:x14ac="http://schemas.microsoft.com/office/spreadsheetml/2009/9/ac" r="8" x14ac:dyDescent="0.2">
      <c r="B8" s="796">
        <v>2003</v>
      </c>
      <c r="C8" s="937">
        <v>7571104</v>
      </c>
      <c r="D8" s="938">
        <v>22.352998733520508</v>
      </c>
      <c r="E8" s="939">
        <v>764853</v>
      </c>
      <c r="F8" s="940">
        <v>3915972</v>
      </c>
      <c r="G8" s="941">
        <v>2890279</v>
      </c>
    </row>
    <row xmlns:x14ac="http://schemas.microsoft.com/office/spreadsheetml/2009/9/ac" r="9" x14ac:dyDescent="0.2">
      <c r="B9" s="802">
        <v>2004</v>
      </c>
      <c r="C9" s="942">
        <v>8059287</v>
      </c>
      <c r="D9" s="943">
        <v>22.5</v>
      </c>
      <c r="E9" s="944">
        <v>804648</v>
      </c>
      <c r="F9" s="945">
        <v>4169441</v>
      </c>
      <c r="G9" s="946">
        <v>3085198</v>
      </c>
    </row>
    <row xmlns:x14ac="http://schemas.microsoft.com/office/spreadsheetml/2009/9/ac" r="10" x14ac:dyDescent="0.2">
      <c r="B10" s="808">
        <v>2005</v>
      </c>
      <c r="C10" s="947">
        <v>8339258</v>
      </c>
      <c r="D10" s="948">
        <v>22.702999114990234</v>
      </c>
      <c r="E10" s="949">
        <v>823097</v>
      </c>
      <c r="F10" s="950">
        <v>4308922</v>
      </c>
      <c r="G10" s="951">
        <v>3207239</v>
      </c>
    </row>
    <row xmlns:x14ac="http://schemas.microsoft.com/office/spreadsheetml/2009/9/ac" r="11" x14ac:dyDescent="0.2">
      <c r="B11" s="814">
        <v>2006</v>
      </c>
      <c r="C11" s="952">
        <v>8735614</v>
      </c>
      <c r="D11" s="953">
        <v>22.906999588012695</v>
      </c>
      <c r="E11" s="954">
        <v>852133</v>
      </c>
      <c r="F11" s="955">
        <v>4492456</v>
      </c>
      <c r="G11" s="956">
        <v>3391025</v>
      </c>
    </row>
    <row xmlns:x14ac="http://schemas.microsoft.com/office/spreadsheetml/2009/9/ac" r="12" x14ac:dyDescent="0.2">
      <c r="B12" s="820">
        <v>2007</v>
      </c>
      <c r="C12" s="957">
        <v>9105636</v>
      </c>
      <c r="D12" s="958">
        <v>23.113000869750977</v>
      </c>
      <c r="E12" s="959">
        <v>877555</v>
      </c>
      <c r="F12" s="960">
        <v>4667368</v>
      </c>
      <c r="G12" s="961">
        <v>3560713</v>
      </c>
    </row>
    <row xmlns:x14ac="http://schemas.microsoft.com/office/spreadsheetml/2009/9/ac" r="13" x14ac:dyDescent="0.2">
      <c r="B13" s="826">
        <v>2008</v>
      </c>
      <c r="C13" s="962">
        <v>9354174</v>
      </c>
      <c r="D13" s="963">
        <v>23.319999694824219</v>
      </c>
      <c r="E13" s="964">
        <v>898116</v>
      </c>
      <c r="F13" s="965">
        <v>4810604</v>
      </c>
      <c r="G13" s="966">
        <v>3645454</v>
      </c>
    </row>
    <row xmlns:x14ac="http://schemas.microsoft.com/office/spreadsheetml/2009/9/ac" r="14" x14ac:dyDescent="0.2">
      <c r="B14" s="832">
        <v>2009</v>
      </c>
      <c r="C14" s="967">
        <v>9765933</v>
      </c>
      <c r="D14" s="968">
        <v>23.527999877929688</v>
      </c>
      <c r="E14" s="969">
        <v>923393</v>
      </c>
      <c r="F14" s="970">
        <v>4977001</v>
      </c>
      <c r="G14" s="971">
        <v>3865539</v>
      </c>
    </row>
    <row xmlns:x14ac="http://schemas.microsoft.com/office/spreadsheetml/2009/9/ac" r="15" x14ac:dyDescent="0.2">
      <c r="B15" s="838">
        <v>2010</v>
      </c>
      <c r="C15" s="972">
        <v>10129357</v>
      </c>
      <c r="D15" s="973">
        <v>23.73699951171875</v>
      </c>
      <c r="E15" s="974">
        <v>944222</v>
      </c>
      <c r="F15" s="975">
        <v>5130369</v>
      </c>
      <c r="G15" s="976">
        <v>4054766</v>
      </c>
    </row>
    <row xmlns:x14ac="http://schemas.microsoft.com/office/spreadsheetml/2009/9/ac" r="16" x14ac:dyDescent="0.2">
      <c r="B16" s="844">
        <v>2011</v>
      </c>
      <c r="C16" s="977">
        <v>10468880</v>
      </c>
      <c r="D16" s="978">
        <v>23.947999954223633</v>
      </c>
      <c r="E16" s="979">
        <v>960716</v>
      </c>
      <c r="F16" s="980">
        <v>5276307</v>
      </c>
      <c r="G16" s="981">
        <v>4231857</v>
      </c>
    </row>
    <row xmlns:x14ac="http://schemas.microsoft.com/office/spreadsheetml/2009/9/ac" r="17" x14ac:dyDescent="0.2">
      <c r="B17" s="850">
        <v>2012</v>
      </c>
      <c r="C17" s="982">
        <v>10862502</v>
      </c>
      <c r="D17" s="983">
        <v>24.159999847412109</v>
      </c>
      <c r="E17" s="984">
        <v>979107</v>
      </c>
      <c r="F17" s="985">
        <v>5426570</v>
      </c>
      <c r="G17" s="986">
        <v>4456825</v>
      </c>
    </row>
    <row xmlns:x14ac="http://schemas.microsoft.com/office/spreadsheetml/2009/9/ac" r="18" x14ac:dyDescent="0.2">
      <c r="B18" s="856">
        <v>2013</v>
      </c>
      <c r="C18" s="987">
        <v>11207569</v>
      </c>
      <c r="D18" s="988">
        <v>24.37299919128418</v>
      </c>
      <c r="E18" s="989">
        <v>1013055</v>
      </c>
      <c r="F18" s="990">
        <v>5558488</v>
      </c>
      <c r="G18" s="991">
        <v>4636026</v>
      </c>
    </row>
    <row xmlns:x14ac="http://schemas.microsoft.com/office/spreadsheetml/2009/9/ac" r="19" x14ac:dyDescent="0.2">
      <c r="B19" s="862">
        <v>2014</v>
      </c>
      <c r="C19" s="992">
        <v>11531336</v>
      </c>
      <c r="D19" s="993">
        <v>24.586999893188477</v>
      </c>
      <c r="E19" s="994">
        <v>1034061</v>
      </c>
      <c r="F19" s="995">
        <v>5698324</v>
      </c>
      <c r="G19" s="996">
        <v>4798951</v>
      </c>
    </row>
    <row xmlns:x14ac="http://schemas.microsoft.com/office/spreadsheetml/2009/9/ac" r="20" x14ac:dyDescent="0.2">
      <c r="B20" s="868">
        <v>2015</v>
      </c>
      <c r="C20" s="997">
        <v>11810437</v>
      </c>
      <c r="D20" s="998">
        <v>24.803001403808594</v>
      </c>
      <c r="E20" s="999">
        <v>996079</v>
      </c>
      <c r="F20" s="1000">
        <v>5838376</v>
      </c>
      <c r="G20" s="1001">
        <v>4975982</v>
      </c>
    </row>
    <row xmlns:x14ac="http://schemas.microsoft.com/office/spreadsheetml/2009/9/ac" r="21" x14ac:dyDescent="0.2">
      <c r="B21" s="874">
        <v>2016</v>
      </c>
      <c r="C21" s="1002">
        <v>12024695</v>
      </c>
      <c r="D21" s="1003">
        <v>25.020000457763672</v>
      </c>
      <c r="E21" s="1004">
        <v>1029034</v>
      </c>
      <c r="F21" s="1005">
        <v>5902020</v>
      </c>
      <c r="G21" s="1006">
        <v>5093641</v>
      </c>
    </row>
    <row xmlns:x14ac="http://schemas.microsoft.com/office/spreadsheetml/2009/9/ac" r="22" x14ac:dyDescent="0.2">
      <c r="B22" s="880">
        <v>2017</v>
      </c>
      <c r="C22" s="1007">
        <v>12268669</v>
      </c>
      <c r="D22" s="1008">
        <v>25.25</v>
      </c>
      <c r="E22" s="1009">
        <v>1051593</v>
      </c>
      <c r="F22" s="1010">
        <v>5983609</v>
      </c>
      <c r="G22" s="1011">
        <v>5233467</v>
      </c>
    </row>
    <row xmlns:x14ac="http://schemas.microsoft.com/office/spreadsheetml/2009/9/ac" r="23" x14ac:dyDescent="0.2">
      <c r="B23" s="886">
        <v>2018</v>
      </c>
      <c r="C23" s="1012">
        <v>12511878</v>
      </c>
      <c r="D23" s="1013">
        <v>25.494998931884766</v>
      </c>
      <c r="E23" s="1014">
        <v>1067900</v>
      </c>
      <c r="F23" s="1015">
        <v>6072438</v>
      </c>
      <c r="G23" s="1016">
        <v>5371540</v>
      </c>
    </row>
    <row xmlns:x14ac="http://schemas.microsoft.com/office/spreadsheetml/2009/9/ac" r="24" x14ac:dyDescent="0.2">
      <c r="B24" s="892">
        <v>2019</v>
      </c>
      <c r="C24" s="1017">
        <v>12781967</v>
      </c>
      <c r="D24" s="1018">
        <v>25.753997802734375</v>
      </c>
      <c r="E24" s="1019">
        <v>1120350</v>
      </c>
      <c r="F24" s="1020">
        <v>6161202</v>
      </c>
      <c r="G24" s="1021">
        <v>5500415</v>
      </c>
    </row>
    <row xmlns:x14ac="http://schemas.microsoft.com/office/spreadsheetml/2009/9/ac" r="25" x14ac:dyDescent="0.2">
      <c r="B25" s="898">
        <v>2020</v>
      </c>
      <c r="C25" s="1022">
        <v>13063870</v>
      </c>
      <c r="D25" s="1023">
        <v>26.025999069213867</v>
      </c>
      <c r="E25" s="1024">
        <v>1151012</v>
      </c>
      <c r="F25" s="1025">
        <v>6269830</v>
      </c>
      <c r="G25" s="1026">
        <v>5643028</v>
      </c>
    </row>
    <row xmlns:x14ac="http://schemas.microsoft.com/office/spreadsheetml/2009/9/ac" r="26" x14ac:dyDescent="0.2">
      <c r="B26" s="904">
        <v>2021</v>
      </c>
      <c r="C26" s="1027">
        <v>13368118</v>
      </c>
      <c r="D26" s="1028">
        <v>26.313999176025391</v>
      </c>
      <c r="E26" s="1029">
        <v>1179071</v>
      </c>
      <c r="F26" s="1030">
        <v>6392361</v>
      </c>
      <c r="G26" s="1031">
        <v>5796686</v>
      </c>
    </row>
    <row xmlns:x14ac="http://schemas.microsoft.com/office/spreadsheetml/2009/9/ac" r="27" x14ac:dyDescent="0.2">
      <c r="B27" s="910">
        <v>2022</v>
      </c>
      <c r="C27" s="911">
        <v>13637344</v>
      </c>
      <c r="D27" s="912">
        <v>26.616001129150391</v>
      </c>
      <c r="E27" s="913">
        <v>1215666</v>
      </c>
      <c r="F27" s="914">
        <v>6572541</v>
      </c>
      <c r="G27" s="915">
        <v>5849137</v>
      </c>
    </row>
    <row xmlns:x14ac="http://schemas.microsoft.com/office/spreadsheetml/2009/9/ac" r="28" x14ac:dyDescent="0.2">
      <c r="B28" s="916">
        <v>2023</v>
      </c>
      <c r="C28" s="917">
        <v>13913317</v>
      </c>
      <c r="D28" s="918">
        <v>26.932998657226563</v>
      </c>
      <c r="E28" s="919">
        <v>1224054</v>
      </c>
      <c r="F28" s="920">
        <v>6759046</v>
      </c>
      <c r="G28" s="921">
        <v>5930217</v>
      </c>
    </row>
    <row xmlns:x14ac="http://schemas.microsoft.com/office/spreadsheetml/2009/9/ac" r="29" x14ac:dyDescent="0.2">
      <c r="B29" s="191">
        <v>2024</v>
      </c>
      <c r="C29" s="353"/>
      <c r="D29" s="354"/>
      <c r="E29" s="355"/>
      <c r="F29" s="356"/>
      <c r="G29" s="357"/>
    </row>
    <row xmlns:x14ac="http://schemas.microsoft.com/office/spreadsheetml/2009/9/ac" r="30" x14ac:dyDescent="0.2">
      <c r="B30" s="190">
        <v>2025</v>
      </c>
      <c r="C30" s="353"/>
      <c r="D30" s="354"/>
      <c r="E30" s="355"/>
      <c r="F30" s="356"/>
      <c r="G30" s="357"/>
    </row>
    <row xmlns:x14ac="http://schemas.microsoft.com/office/spreadsheetml/2009/9/ac" r="31" x14ac:dyDescent="0.2">
      <c r="B31" s="191">
        <v>2026</v>
      </c>
      <c r="C31" s="353"/>
      <c r="D31" s="354"/>
      <c r="E31" s="355"/>
      <c r="F31" s="356"/>
      <c r="G31" s="357"/>
    </row>
    <row xmlns:x14ac="http://schemas.microsoft.com/office/spreadsheetml/2009/9/ac" r="32" x14ac:dyDescent="0.2">
      <c r="B32" s="190">
        <v>2027</v>
      </c>
      <c r="C32" s="353"/>
      <c r="D32" s="354"/>
      <c r="E32" s="355"/>
      <c r="F32" s="356"/>
      <c r="G32" s="357"/>
    </row>
    <row xmlns:x14ac="http://schemas.microsoft.com/office/spreadsheetml/2009/9/ac" r="33" x14ac:dyDescent="0.2">
      <c r="B33" s="191">
        <v>2028</v>
      </c>
      <c r="C33" s="353"/>
      <c r="D33" s="354"/>
      <c r="E33" s="355"/>
      <c r="F33" s="356"/>
      <c r="G33" s="357"/>
    </row>
    <row xmlns:x14ac="http://schemas.microsoft.com/office/spreadsheetml/2009/9/ac" r="34" x14ac:dyDescent="0.2">
      <c r="B34" s="190">
        <v>2029</v>
      </c>
      <c r="C34" s="353"/>
      <c r="D34" s="354"/>
      <c r="E34" s="355"/>
      <c r="F34" s="356"/>
      <c r="G34" s="357"/>
    </row>
    <row xmlns:x14ac="http://schemas.microsoft.com/office/spreadsheetml/2009/9/ac" r="35" x14ac:dyDescent="0.2">
      <c r="B35" s="191">
        <v>2030</v>
      </c>
      <c r="C35" s="195"/>
      <c r="D35" s="192"/>
      <c r="E35" s="196"/>
      <c r="F35" s="193"/>
      <c r="G35" s="194"/>
    </row>
    <row xmlns:x14ac="http://schemas.microsoft.com/office/spreadsheetml/2009/9/ac" r="36" ht="14.25" x14ac:dyDescent="0.2">
      <c r="B36" s="118" t="s">
        <v>188</v>
      </c>
      <c r="G36" s="116"/>
    </row>
    <row xmlns:x14ac="http://schemas.microsoft.com/office/spreadsheetml/2009/9/ac" r="37" ht="14.25" x14ac:dyDescent="0.2">
      <c r="B37" s="118" t="s">
        <v>210</v>
      </c>
    </row>
    <row xmlns:x14ac="http://schemas.microsoft.com/office/spreadsheetml/2009/9/ac" r="38" ht="14.25" x14ac:dyDescent="0.2">
      <c r="B38" s="118" t="s">
        <v>318</v>
      </c>
    </row>
    <row xmlns:x14ac="http://schemas.microsoft.com/office/spreadsheetml/2009/9/ac" r="39" x14ac:dyDescent="0.2">
      <c r="B39" s="406" t="s">
        <v>241</v>
      </c>
    </row>
    <row xmlns:x14ac="http://schemas.microsoft.com/office/spreadsheetml/2009/9/ac" r="41" x14ac:dyDescent="0.2">
      <c r="B41" s="117"/>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EBA12-570F-4470-A70C-E4891AE5839E}">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8" customWidth="true"/>
  </cols>
  <sheetData>
    <row xmlns:x14ac="http://schemas.microsoft.com/office/spreadsheetml/2009/9/ac" r="2" ht="33" customHeight="true" x14ac:dyDescent="0.25">
      <c r="B2" s="573" t="s">
        <v>266</v>
      </c>
      <c r="C2" s="573"/>
    </row>
    <row xmlns:x14ac="http://schemas.microsoft.com/office/spreadsheetml/2009/9/ac" r="3" ht="6" customHeight="true" x14ac:dyDescent="0.25">
      <c r="B3" s="367"/>
    </row>
    <row xmlns:x14ac="http://schemas.microsoft.com/office/spreadsheetml/2009/9/ac" r="4" ht="30" customHeight="true" x14ac:dyDescent="0.25">
      <c r="B4" s="369" t="s">
        <v>267</v>
      </c>
      <c r="C4" s="370" t="s">
        <v>268</v>
      </c>
    </row>
    <row xmlns:x14ac="http://schemas.microsoft.com/office/spreadsheetml/2009/9/ac" r="5" ht="30" customHeight="true" x14ac:dyDescent="0.25">
      <c r="B5" s="369" t="s">
        <v>48</v>
      </c>
      <c r="C5" s="370" t="s">
        <v>269</v>
      </c>
    </row>
    <row xmlns:x14ac="http://schemas.microsoft.com/office/spreadsheetml/2009/9/ac" r="6" ht="30" customHeight="true" x14ac:dyDescent="0.25">
      <c r="B6" s="369" t="s">
        <v>270</v>
      </c>
      <c r="C6" s="370" t="s">
        <v>271</v>
      </c>
    </row>
    <row xmlns:x14ac="http://schemas.microsoft.com/office/spreadsheetml/2009/9/ac" r="7" ht="30" customHeight="true" x14ac:dyDescent="0.25">
      <c r="B7" s="369" t="s">
        <v>272</v>
      </c>
      <c r="C7" s="370" t="s">
        <v>273</v>
      </c>
    </row>
    <row xmlns:x14ac="http://schemas.microsoft.com/office/spreadsheetml/2009/9/ac" r="8" ht="30" customHeight="true" x14ac:dyDescent="0.25">
      <c r="B8" s="369" t="s">
        <v>131</v>
      </c>
      <c r="C8" s="370" t="s">
        <v>274</v>
      </c>
    </row>
    <row xmlns:x14ac="http://schemas.microsoft.com/office/spreadsheetml/2009/9/ac" r="9" ht="30" customHeight="true" x14ac:dyDescent="0.25">
      <c r="B9" s="369" t="s">
        <v>275</v>
      </c>
      <c r="C9" s="370" t="s">
        <v>276</v>
      </c>
    </row>
    <row xmlns:x14ac="http://schemas.microsoft.com/office/spreadsheetml/2009/9/ac" r="10" ht="30" customHeight="true" x14ac:dyDescent="0.25">
      <c r="B10" s="369" t="s">
        <v>135</v>
      </c>
      <c r="C10" s="370" t="s">
        <v>277</v>
      </c>
    </row>
    <row xmlns:x14ac="http://schemas.microsoft.com/office/spreadsheetml/2009/9/ac" r="11" s="373" customFormat="true" ht="6.75" customHeight="true" x14ac:dyDescent="0.25">
      <c r="B11" s="371"/>
      <c r="C11" s="372"/>
    </row>
    <row xmlns:x14ac="http://schemas.microsoft.com/office/spreadsheetml/2009/9/ac" r="12" s="375" customFormat="true" ht="11.25" x14ac:dyDescent="0.2">
      <c r="B12" s="374" t="s">
        <v>278</v>
      </c>
    </row>
    <row xmlns:x14ac="http://schemas.microsoft.com/office/spreadsheetml/2009/9/ac" r="13" x14ac:dyDescent="0.25">
      <c r="B13" s="374" t="s">
        <v>313</v>
      </c>
    </row>
    <row xmlns:x14ac="http://schemas.microsoft.com/office/spreadsheetml/2009/9/ac" r="14" x14ac:dyDescent="0.25">
      <c r="B14" s="376" t="s">
        <v>279</v>
      </c>
    </row>
    <row xmlns:x14ac="http://schemas.microsoft.com/office/spreadsheetml/2009/9/ac" r="15" ht="76.5" customHeight="true" x14ac:dyDescent="0.25">
      <c r="B15" s="574" t="s">
        <v>280</v>
      </c>
      <c r="C15" s="574"/>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7D107-7A7A-490D-BC49-63DB03CB9852}">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76" customWidth="true"/>
    <col min="2" max="2" width="12.375" style="576" customWidth="true"/>
    <col min="3" max="8" width="9" style="576" customWidth="true"/>
    <col min="9" max="9" width="12.375" style="576" customWidth="true"/>
    <col min="10" max="15" width="9" style="576" customWidth="true"/>
    <col min="16" max="16" width="12.375" style="576" customWidth="true"/>
    <col min="17" max="22" width="9" style="576" customWidth="true"/>
    <col min="23" max="38" width="9" style="576"/>
    <col min="39" max="16384" width="9" style="584"/>
  </cols>
  <sheetData>
    <row xmlns:x14ac="http://schemas.microsoft.com/office/spreadsheetml/2009/9/ac" r="1" s="576" customFormat="true" x14ac:dyDescent="0.2">
      <c r="A1" s="575" t="s">
        <v>137</v>
      </c>
      <c r="B1" s="575"/>
      <c r="C1" s="575"/>
      <c r="D1" s="575"/>
      <c r="E1" s="575"/>
      <c r="F1" s="575"/>
      <c r="G1" s="575"/>
      <c r="H1" s="575"/>
      <c r="I1" s="575"/>
      <c r="J1" s="575"/>
      <c r="K1" s="575"/>
      <c r="L1" s="575"/>
      <c r="M1" s="575"/>
      <c r="N1" s="575"/>
      <c r="O1" s="575"/>
      <c r="P1" s="575"/>
      <c r="Q1" s="575"/>
      <c r="R1" s="575"/>
      <c r="S1" s="575"/>
      <c r="T1" s="575"/>
      <c r="U1" s="575"/>
      <c r="V1" s="575"/>
    </row>
    <row xmlns:x14ac="http://schemas.microsoft.com/office/spreadsheetml/2009/9/ac" r="2" s="576" customFormat="true" x14ac:dyDescent="0.2">
      <c r="A2" s="575"/>
      <c r="B2" s="575"/>
      <c r="C2" s="575"/>
      <c r="D2" s="575"/>
      <c r="E2" s="575"/>
      <c r="F2" s="575"/>
      <c r="G2" s="575"/>
      <c r="H2" s="575"/>
      <c r="I2" s="575"/>
      <c r="J2" s="575"/>
      <c r="K2" s="575"/>
      <c r="L2" s="575"/>
      <c r="M2" s="575"/>
      <c r="N2" s="575"/>
      <c r="O2" s="575"/>
      <c r="P2" s="575"/>
      <c r="Q2" s="575"/>
      <c r="R2" s="575"/>
      <c r="S2" s="575"/>
      <c r="T2" s="575"/>
      <c r="U2" s="575"/>
      <c r="V2" s="575"/>
    </row>
    <row xmlns:x14ac="http://schemas.microsoft.com/office/spreadsheetml/2009/9/ac" r="3" s="576" customFormat="true" ht="18" x14ac:dyDescent="0.2">
      <c r="A3" s="577"/>
      <c r="B3" s="577"/>
      <c r="C3" s="577"/>
      <c r="D3" s="577"/>
      <c r="E3" s="577"/>
      <c r="F3" s="577"/>
      <c r="G3" s="577"/>
      <c r="H3" s="577"/>
      <c r="I3" s="577"/>
      <c r="J3" s="577"/>
      <c r="K3" s="577"/>
      <c r="L3" s="577"/>
      <c r="M3" s="577"/>
      <c r="N3" s="577"/>
      <c r="O3" s="577"/>
      <c r="P3" s="577"/>
      <c r="Q3" s="577"/>
      <c r="R3" s="577"/>
      <c r="S3" s="577"/>
      <c r="T3" s="577"/>
      <c r="U3" s="577"/>
      <c r="V3" s="577"/>
    </row>
    <row xmlns:x14ac="http://schemas.microsoft.com/office/spreadsheetml/2009/9/ac" r="4" ht="15.75" x14ac:dyDescent="0.25">
      <c r="B4" s="578" t="s">
        <v>13</v>
      </c>
      <c r="E4" s="579"/>
      <c r="I4" s="580" t="s">
        <v>14</v>
      </c>
      <c r="P4" s="581" t="s">
        <v>15</v>
      </c>
    </row>
    <row xmlns:x14ac="http://schemas.microsoft.com/office/spreadsheetml/2009/9/ac" r="6" x14ac:dyDescent="0.2">
      <c r="G6" s="582"/>
      <c r="H6" s="582"/>
      <c r="I6" s="582"/>
      <c r="K6" s="582"/>
      <c r="L6" s="582"/>
    </row>
    <row xmlns:x14ac="http://schemas.microsoft.com/office/spreadsheetml/2009/9/ac" r="7" ht="15.75" x14ac:dyDescent="0.2">
      <c r="G7" s="582"/>
      <c r="H7" s="582"/>
      <c r="I7" s="582"/>
      <c r="K7" s="583"/>
      <c r="L7" s="582"/>
    </row>
    <row xmlns:x14ac="http://schemas.microsoft.com/office/spreadsheetml/2009/9/ac" r="8" x14ac:dyDescent="0.2">
      <c r="G8" s="582"/>
      <c r="H8" s="582"/>
      <c r="I8" s="582"/>
      <c r="K8" s="582"/>
      <c r="L8" s="582"/>
    </row>
    <row xmlns:x14ac="http://schemas.microsoft.com/office/spreadsheetml/2009/9/ac" r="9" x14ac:dyDescent="0.2">
      <c r="G9" s="582"/>
      <c r="H9" s="582"/>
      <c r="I9" s="582"/>
      <c r="K9" s="582"/>
      <c r="L9" s="582"/>
    </row>
    <row xmlns:x14ac="http://schemas.microsoft.com/office/spreadsheetml/2009/9/ac" r="10" x14ac:dyDescent="0.2">
      <c r="G10" s="582"/>
      <c r="H10" s="582"/>
      <c r="I10" s="582"/>
      <c r="K10" s="582"/>
      <c r="L10" s="582"/>
    </row>
    <row xmlns:x14ac="http://schemas.microsoft.com/office/spreadsheetml/2009/9/ac" r="11" x14ac:dyDescent="0.2">
      <c r="G11" s="582"/>
      <c r="H11" s="582"/>
      <c r="I11" s="582"/>
      <c r="K11" s="582"/>
      <c r="L11" s="582"/>
    </row>
    <row xmlns:x14ac="http://schemas.microsoft.com/office/spreadsheetml/2009/9/ac" r="12" x14ac:dyDescent="0.2">
      <c r="G12" s="582"/>
      <c r="H12" s="582"/>
      <c r="I12" s="582"/>
      <c r="K12" s="582"/>
      <c r="L12" s="582"/>
    </row>
    <row xmlns:x14ac="http://schemas.microsoft.com/office/spreadsheetml/2009/9/ac" r="13" x14ac:dyDescent="0.2">
      <c r="G13" s="582"/>
      <c r="H13" s="582"/>
      <c r="I13" s="582"/>
      <c r="K13" s="582"/>
      <c r="L13" s="582"/>
    </row>
    <row xmlns:x14ac="http://schemas.microsoft.com/office/spreadsheetml/2009/9/ac" r="14" x14ac:dyDescent="0.2">
      <c r="G14" s="582"/>
      <c r="H14" s="582"/>
      <c r="I14" s="582"/>
      <c r="K14" s="582"/>
      <c r="L14" s="582"/>
    </row>
    <row xmlns:x14ac="http://schemas.microsoft.com/office/spreadsheetml/2009/9/ac" r="15" x14ac:dyDescent="0.2">
      <c r="G15" s="582"/>
      <c r="H15" s="582"/>
      <c r="I15" s="582"/>
      <c r="K15" s="582"/>
      <c r="L15" s="582"/>
    </row>
    <row xmlns:x14ac="http://schemas.microsoft.com/office/spreadsheetml/2009/9/ac" r="16" x14ac:dyDescent="0.2">
      <c r="G16" s="582"/>
      <c r="H16" s="582"/>
      <c r="I16" s="582"/>
      <c r="K16" s="582"/>
      <c r="L16" s="582"/>
    </row>
    <row xmlns:x14ac="http://schemas.microsoft.com/office/spreadsheetml/2009/9/ac" r="17" x14ac:dyDescent="0.2">
      <c r="G17" s="582"/>
      <c r="H17" s="582"/>
      <c r="I17" s="582"/>
      <c r="K17" s="582"/>
      <c r="L17" s="582"/>
    </row>
    <row xmlns:x14ac="http://schemas.microsoft.com/office/spreadsheetml/2009/9/ac" r="18" x14ac:dyDescent="0.2">
      <c r="G18" s="582"/>
      <c r="H18" s="582"/>
      <c r="I18" s="582"/>
      <c r="K18" s="582"/>
      <c r="L18" s="582"/>
    </row>
    <row xmlns:x14ac="http://schemas.microsoft.com/office/spreadsheetml/2009/9/ac" r="19" x14ac:dyDescent="0.2">
      <c r="G19" s="582"/>
      <c r="H19" s="582"/>
      <c r="I19" s="582"/>
      <c r="K19" s="582"/>
      <c r="L19" s="582"/>
    </row>
    <row xmlns:x14ac="http://schemas.microsoft.com/office/spreadsheetml/2009/9/ac" r="20" x14ac:dyDescent="0.2">
      <c r="G20" s="582"/>
      <c r="H20" s="582"/>
      <c r="I20" s="582"/>
      <c r="K20" s="582"/>
      <c r="L20" s="582"/>
    </row>
    <row xmlns:x14ac="http://schemas.microsoft.com/office/spreadsheetml/2009/9/ac" r="21" x14ac:dyDescent="0.2">
      <c r="G21" s="582"/>
      <c r="H21" s="582"/>
      <c r="I21" s="582"/>
      <c r="K21" s="582"/>
      <c r="L21" s="582"/>
    </row>
    <row xmlns:x14ac="http://schemas.microsoft.com/office/spreadsheetml/2009/9/ac" r="23" x14ac:dyDescent="0.2">
      <c r="B23" s="585"/>
    </row>
    <row xmlns:x14ac="http://schemas.microsoft.com/office/spreadsheetml/2009/9/ac" r="25" x14ac:dyDescent="0.2">
      <c r="B25" s="586"/>
      <c r="C25" s="586" t="str">
        <f>+IF(OR((C28="National*"),(D28="Urban*"),(E28="Rural*"),(F28="Pre-primary*"),(G28="Primary*"),(H28="Secondary^"),(C28="National*^"),(D28="Urban*^"),(E28="Rural*^"),(F28="Pre-primary*^"),(G28="Primary*^"),(H28="Secondary*^")),"*No basic service estimate available","")</f>
        <v>*No basic service estimate available</v>
      </c>
      <c r="J25" s="586" t="str">
        <f>+IF(OR((J28="National*"),(K28="Urban*"),(L28="Rural*"),(M28="Pre-primary*"),(N28="Primary*"),(O28="Secondary^"),(J28="National*^"),(K28="Urban*^"),(L28="Rural*^"),(M28="Pre-primary*^"),(N28="Primary*^"),(O28="Secondary*^")),"*No basic service estimate available","")</f>
        <v>*No basic service estimate available</v>
      </c>
      <c r="Q25" s="586"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85"/>
      <c r="C26" s="586" t="str">
        <f>+IF(OR((C28="National*^"),(D28="Urban*^"),(E28="Rural*^"),(F28="Pre-primary*^"),(G28="Primary*^"),(H28="Secondary*^")),"^Facilities that cannot be classified as improved or unimproved are treated as limited","")</f>
        <v/>
      </c>
      <c r="J26" s="586" t="str">
        <f>+IF(OR((J28="National*^"),(K28="Urban*^"),(L28="Rural*^"),(M28="Pre-primary*^"),(N28="Primary*^"),(O28="Secondary*^")),"^Facilities that cannot be classified as improved or unimproved are treated as limited","")</f>
        <v/>
      </c>
      <c r="Q26" s="586" t="str">
        <f>+IF(OR((Q28="National*^"),(R28="Urban*^"),(S28="Rural*^"),(T28="Pre-primary*^"),(U28="Primary*^"),(V28="Secondary*^")),"^Facilities that cannot be classified as having water or not are treated as limited","")</f>
        <v/>
      </c>
    </row>
    <row xmlns:x14ac="http://schemas.microsoft.com/office/spreadsheetml/2009/9/ac" r="27" x14ac:dyDescent="0.2">
      <c r="B27" s="587" t="str">
        <f>+Introduction!C7</f>
        <v>Afghanistan</v>
      </c>
      <c r="C27" s="588" t="s">
        <v>207</v>
      </c>
      <c r="D27" s="588"/>
      <c r="E27" s="588"/>
      <c r="F27" s="588"/>
      <c r="G27" s="588"/>
      <c r="H27" s="588"/>
      <c r="I27" s="589" t="str">
        <f>+B27</f>
        <v>Afghanistan</v>
      </c>
      <c r="J27" s="590" t="s">
        <v>14</v>
      </c>
      <c r="K27" s="591"/>
      <c r="L27" s="591"/>
      <c r="M27" s="591"/>
      <c r="N27" s="591"/>
      <c r="O27" s="591"/>
      <c r="P27" s="592" t="str">
        <f>+B27</f>
        <v>Afghanistan</v>
      </c>
      <c r="Q27" s="593" t="s">
        <v>15</v>
      </c>
      <c r="R27" s="593"/>
      <c r="S27" s="593"/>
      <c r="T27" s="593"/>
      <c r="U27" s="593"/>
      <c r="V27" s="594"/>
      <c r="AM27" s="576"/>
      <c r="AN27" s="576"/>
      <c r="AO27" s="576"/>
      <c r="AP27" s="576"/>
      <c r="AQ27" s="576"/>
      <c r="AR27" s="576"/>
      <c r="AS27" s="576"/>
      <c r="AT27" s="576"/>
      <c r="AU27" s="576"/>
    </row>
    <row xmlns:x14ac="http://schemas.microsoft.com/office/spreadsheetml/2009/9/ac" r="28" x14ac:dyDescent="0.2">
      <c r="B28" s="595"/>
      <c r="C28" s="596" t="str">
        <f>IF(AND(C30=0.0000000001,C31=0.0000000001,C32=0.0000000001), "National*",IF(AND(C30=0.0000000001,ISNUMBER(C32)),"National*", "National"))</f>
        <v>National</v>
      </c>
      <c r="D28" s="597" t="str">
        <f>IF(AND(D30=0.0000000001,D31=0.0000000001,D32=0.0000000001), "Urban*",IF(AND(D30=0.0000000001,ISNUMBER(D32)),"Urban*", "Urban"))</f>
        <v>Urban*</v>
      </c>
      <c r="E28" s="597" t="str">
        <f>IF(AND(E30=0.0000000001,E31=0.0000000001,E32=0.0000000001), "Rural*",IF(AND(E30=0.0000000001,ISNUMBER(E32)),"Rural*", "Rural"))</f>
        <v>Rural*</v>
      </c>
      <c r="F28" s="597" t="str">
        <f>IF(AND(F30=0.0000000001,F31=0.0000000001,F32=0.0000000001), "Pre-primary*",IF(AND(F30=0.0000000001,ISNUMBER(F32)),"Pre-primary*", "Pre-primary"))</f>
        <v>Pre-primary*</v>
      </c>
      <c r="G28" s="597" t="str">
        <f>IF(AND(G30=0.0000000001,G31=0.0000000001,G32=0.0000000001), "Primary*",IF(AND(G30=0.0000000001,ISNUMBER(G32)),"Primary*", "Primary"))</f>
        <v>Primary</v>
      </c>
      <c r="H28" s="597" t="str">
        <f>IF(AND(H30=0.0000000001,H31=0.0000000001,H32=0.0000000001), "Secondary*",IF(AND(H30=0.0000000001,ISNUMBER(H32)),"Secondary*", "Secondary"))</f>
        <v>Secondary</v>
      </c>
      <c r="I28" s="595"/>
      <c r="J28" s="598" t="str">
        <f>IF(AND(J30=0.0000000001,J31=0.0000000001,J32=0.0000000001), "National*",IF(AND(J30=0.0000000001,ISNUMBER(J32)),"National*", "National"))</f>
        <v>National</v>
      </c>
      <c r="K28" s="597" t="str">
        <f>IF(AND(K30=0.0000000001,K31=0.0000000001,K32=0.0000000001), "Urban*",IF(AND(K30=0.0000000001,ISNUMBER(K32)),"Urban*", "Urban"))</f>
        <v>Urban*</v>
      </c>
      <c r="L28" s="597" t="str">
        <f>IF(AND(L30=0.0000000001,L31=0.0000000001,L32=0.0000000001), "Rural*",IF(AND(L30=0.0000000001,ISNUMBER(L32)),"Rural*", "Rural"))</f>
        <v>Rural*</v>
      </c>
      <c r="M28" s="597" t="str">
        <f>IF(AND(M30=0.0000000001,M31=0.0000000001,M32=0.0000000001), "Pre-primary*",IF(AND(M30=0.0000000001,ISNUMBER(M32)),"Pre-primary*", "Pre-primary"))</f>
        <v>Pre-primary*</v>
      </c>
      <c r="N28" s="597" t="str">
        <f>IF(AND(N30=0.0000000001,N31=0.0000000001,N32=0.0000000001), "Primary*",IF(AND(N30=0.0000000001,ISNUMBER(N32)),"Primary*", "Primary"))</f>
        <v>Primary</v>
      </c>
      <c r="O28" s="597" t="str">
        <f>IF(AND(O30=0.0000000001,O31=0.0000000001,O32=0.0000000001), "Secondary*",IF(AND(O30=0.0000000001,ISNUMBER(O32)),"Secondary*", "Secondary"))</f>
        <v>Secondary</v>
      </c>
      <c r="P28" s="599"/>
      <c r="Q28" s="600" t="str">
        <f>IF(AND(Q30=0.0000000001,Q31=0.0000000001,Q32=0.0000000001), "National*",IF(AND(Q30=0.0000000001,ISNUMBER(Q32)),"National*", "National"))</f>
        <v>National</v>
      </c>
      <c r="R28" s="597" t="str">
        <f>IF(AND(R30=0.0000000001,R31=0.0000000001,R32=0.0000000001), "Urban*",IF(AND(R30=0.0000000001,ISNUMBER(R32)),"Urban*", "Urban"))</f>
        <v>Urban*</v>
      </c>
      <c r="S28" s="597" t="str">
        <f>IF(AND(S30=0.0000000001,S31=0.0000000001,S32=0.0000000001), "Rural*",IF(AND(S30=0.0000000001,ISNUMBER(S32)),"Rural*", "Rural"))</f>
        <v>Rural*</v>
      </c>
      <c r="T28" s="597" t="str">
        <f>IF(AND(T30=0.0000000001,T31=0.0000000001,T32=0.0000000001), "Pre-primary*",IF(AND(T30=0.0000000001,ISNUMBER(T32)),"Pre-primary*", "Pre-primary"))</f>
        <v>Pre-primary*</v>
      </c>
      <c r="U28" s="597" t="str">
        <f>IF(AND(U30=0.0000000001,U31=0.0000000001,U32=0.0000000001), "Primary*",IF(AND(U30=0.0000000001,ISNUMBER(U32)),"Primary*", "Primary"))</f>
        <v>Primary</v>
      </c>
      <c r="V28" s="601" t="str">
        <f>IF(AND(V30=0.0000000001,V31=0.0000000001,V32=0.0000000001), "Secondary*",IF(AND(V30=0.0000000001,ISNUMBER(V32)),"Secondary*", "Secondary"))</f>
        <v>Secondary</v>
      </c>
      <c r="AM28" s="576"/>
      <c r="AN28" s="576"/>
      <c r="AO28" s="576"/>
      <c r="AP28" s="576"/>
      <c r="AQ28" s="576"/>
      <c r="AR28" s="576"/>
      <c r="AS28" s="576"/>
      <c r="AT28" s="576"/>
      <c r="AU28" s="576"/>
    </row>
    <row xmlns:x14ac="http://schemas.microsoft.com/office/spreadsheetml/2009/9/ac" r="29" ht="15.75" thickBot="true" x14ac:dyDescent="0.25">
      <c r="B29" s="595"/>
      <c r="C29" s="602">
        <f>IF(ISNUMBER(Regressions!B4), Regressions!B4, "-")</f>
        <v>2023</v>
      </c>
      <c r="D29" s="603">
        <f>C29</f>
        <v>2023</v>
      </c>
      <c r="E29" s="603">
        <f>D29</f>
        <v>2023</v>
      </c>
      <c r="F29" s="603">
        <f>E29</f>
        <v>2023</v>
      </c>
      <c r="G29" s="603">
        <f>F29</f>
        <v>2023</v>
      </c>
      <c r="H29" s="603">
        <f>F29</f>
        <v>2023</v>
      </c>
      <c r="I29" s="595"/>
      <c r="J29" s="604">
        <f>IF(ISNUMBER(Regressions!K4), Regressions!K4, "-")</f>
        <v>2023</v>
      </c>
      <c r="K29" s="605">
        <f>J29</f>
        <v>2023</v>
      </c>
      <c r="L29" s="605">
        <f>K29</f>
        <v>2023</v>
      </c>
      <c r="M29" s="605">
        <f>L29</f>
        <v>2023</v>
      </c>
      <c r="N29" s="605">
        <f>M29</f>
        <v>2023</v>
      </c>
      <c r="O29" s="605">
        <f>M29</f>
        <v>2023</v>
      </c>
      <c r="P29" s="599"/>
      <c r="Q29" s="606">
        <f>IF(ISNUMBER(Regressions!T4), Regressions!T4, "-")</f>
        <v>2023</v>
      </c>
      <c r="R29" s="607">
        <f>Q29</f>
        <v>2023</v>
      </c>
      <c r="S29" s="607">
        <f>R29</f>
        <v>2023</v>
      </c>
      <c r="T29" s="607">
        <f>S29</f>
        <v>2023</v>
      </c>
      <c r="U29" s="607">
        <f>T29</f>
        <v>2023</v>
      </c>
      <c r="V29" s="608">
        <f>T29</f>
        <v>2023</v>
      </c>
      <c r="AM29" s="576"/>
      <c r="AN29" s="576"/>
      <c r="AO29" s="576"/>
      <c r="AP29" s="576"/>
      <c r="AQ29" s="576"/>
      <c r="AR29" s="576"/>
      <c r="AS29" s="576"/>
      <c r="AT29" s="576"/>
      <c r="AU29" s="576"/>
    </row>
    <row xmlns:x14ac="http://schemas.microsoft.com/office/spreadsheetml/2009/9/ac" r="30" x14ac:dyDescent="0.2">
      <c r="B30" s="609" t="s">
        <v>140</v>
      </c>
      <c r="C30" s="610">
        <f>IF(ISNUMBER(Regressions!C4), Regressions!C4, 0.0000000001)</f>
        <v>65.657748119999994</v>
      </c>
      <c r="D30" s="610">
        <f>IF(ISNUMBER(Regressions!D4), Regressions!D4, 0.0000000001)</f>
        <v>1E-10</v>
      </c>
      <c r="E30" s="610">
        <f>IF(ISNUMBER(Regressions!E4), Regressions!E4, 0.0000000001)</f>
        <v>1E-10</v>
      </c>
      <c r="F30" s="610">
        <f>IF(ISNUMBER(Regressions!F4), Regressions!F4, 0.0000000001)</f>
        <v>1E-10</v>
      </c>
      <c r="G30" s="610">
        <f>IF(ISNUMBER(Regressions!G4), Regressions!G4, 0.0000000001)</f>
        <v>58.15</v>
      </c>
      <c r="H30" s="610">
        <f>IF(ISNUMBER(Regressions!H4), Regressions!H4, 0.0000000001)</f>
        <v>75.269864999999996</v>
      </c>
      <c r="I30" s="611" t="s">
        <v>140</v>
      </c>
      <c r="J30" s="610">
        <f>IF(ISNUMBER(Regressions!L4), Regressions!L4,0.0000000001)</f>
        <v>38.331744720000003</v>
      </c>
      <c r="K30" s="610">
        <f>IF(ISNUMBER(Regressions!M4), Regressions!M4,0.0000000001)</f>
        <v>1E-10</v>
      </c>
      <c r="L30" s="610">
        <f>IF(ISNUMBER(Regressions!N4), Regressions!N4,0.0000000001)</f>
        <v>1E-10</v>
      </c>
      <c r="M30" s="610">
        <f>IF(ISNUMBER(Regressions!O4), Regressions!O4,0.0000000001)</f>
        <v>1E-10</v>
      </c>
      <c r="N30" s="610">
        <f>IF(ISNUMBER(Regressions!P4), Regressions!P4,0.0000000001)</f>
        <v>26.133333329999999</v>
      </c>
      <c r="O30" s="610">
        <f>IF(ISNUMBER(Regressions!Q4), Regressions!Q4,0.0000000001)</f>
        <v>65</v>
      </c>
      <c r="P30" s="612" t="s">
        <v>140</v>
      </c>
      <c r="Q30" s="610">
        <f>IF(ISNUMBER(Regressions!U4), Regressions!U4,0.0000000001)</f>
        <v>7.7269760060000001</v>
      </c>
      <c r="R30" s="610">
        <f>IF(ISNUMBER(Regressions!V4), Regressions!V4,0.0000000001)</f>
        <v>1E-10</v>
      </c>
      <c r="S30" s="610">
        <f>IF(ISNUMBER(Regressions!W4), Regressions!W4,0.0000000001)</f>
        <v>1E-10</v>
      </c>
      <c r="T30" s="610">
        <f>IF(ISNUMBER(Regressions!X4), Regressions!X4,0.0000000001)</f>
        <v>1E-10</v>
      </c>
      <c r="U30" s="610">
        <f>IF(ISNUMBER(Regressions!Y4), Regressions!Y4,0.0000000001)</f>
        <v>4.7700874999999998</v>
      </c>
      <c r="V30" s="613">
        <f>IF(ISNUMBER(Regressions!Z4), Regressions!Z4,0.0000000001)</f>
        <v>11.10969824</v>
      </c>
      <c r="AM30" s="576"/>
      <c r="AN30" s="576"/>
      <c r="AO30" s="576"/>
      <c r="AP30" s="576"/>
      <c r="AQ30" s="576"/>
      <c r="AR30" s="576"/>
      <c r="AS30" s="576"/>
      <c r="AT30" s="576"/>
      <c r="AU30" s="576"/>
    </row>
    <row xmlns:x14ac="http://schemas.microsoft.com/office/spreadsheetml/2009/9/ac" r="31" x14ac:dyDescent="0.2">
      <c r="B31" s="614" t="s">
        <v>141</v>
      </c>
      <c r="C31" s="610">
        <f>IF(ISNUMBER(Regressions!C5), Regressions!C5, 0.0000000001)</f>
        <v>12.592251879999999</v>
      </c>
      <c r="D31" s="610">
        <f>IF(ISNUMBER(Regressions!D5), Regressions!D5, 0.0000000001)</f>
        <v>1E-10</v>
      </c>
      <c r="E31" s="610">
        <f>IF(ISNUMBER(Regressions!E5), Regressions!E5, 0.0000000001)</f>
        <v>1E-10</v>
      </c>
      <c r="F31" s="610">
        <f>IF(ISNUMBER(Regressions!F5), Regressions!F5, 0.0000000001)</f>
        <v>1E-10</v>
      </c>
      <c r="G31" s="610">
        <f>IF(ISNUMBER(Regressions!G5), Regressions!G5, 0.0000000001)</f>
        <v>1E-10</v>
      </c>
      <c r="H31" s="610">
        <f>IF(ISNUMBER(Regressions!H5), Regressions!H5, 0.0000000001)</f>
        <v>1E-10</v>
      </c>
      <c r="I31" s="615" t="s">
        <v>141</v>
      </c>
      <c r="J31" s="610">
        <f>IF(ISNUMBER(Regressions!L5), Regressions!L5,0.0000000001)</f>
        <v>1E-10</v>
      </c>
      <c r="K31" s="610">
        <f>IF(ISNUMBER(Regressions!M5), Regressions!M5,0.0000000001)</f>
        <v>1E-10</v>
      </c>
      <c r="L31" s="610">
        <f>IF(ISNUMBER(Regressions!N5), Regressions!N5,0.0000000001)</f>
        <v>1E-10</v>
      </c>
      <c r="M31" s="610">
        <f>IF(ISNUMBER(Regressions!O5), Regressions!O5,0.0000000001)</f>
        <v>1E-10</v>
      </c>
      <c r="N31" s="610">
        <f>IF(ISNUMBER(Regressions!P5), Regressions!P5,0.0000000001)</f>
        <v>1E-10</v>
      </c>
      <c r="O31" s="610">
        <f>IF(ISNUMBER(Regressions!Q5), Regressions!Q5,0.0000000001)</f>
        <v>1E-10</v>
      </c>
      <c r="P31" s="616" t="s">
        <v>141</v>
      </c>
      <c r="Q31" s="610">
        <f>IF(ISNUMBER(Regressions!U5), Regressions!U5,0.0000000001)</f>
        <v>34.56155399</v>
      </c>
      <c r="R31" s="610">
        <f>IF(ISNUMBER(Regressions!V5), Regressions!V5,0.0000000001)</f>
        <v>1E-10</v>
      </c>
      <c r="S31" s="610">
        <f>IF(ISNUMBER(Regressions!W5), Regressions!W5,0.0000000001)</f>
        <v>1E-10</v>
      </c>
      <c r="T31" s="610">
        <f>IF(ISNUMBER(Regressions!X5), Regressions!X5,0.0000000001)</f>
        <v>1E-10</v>
      </c>
      <c r="U31" s="610">
        <f>IF(ISNUMBER(Regressions!Y5), Regressions!Y5,0.0000000001)</f>
        <v>1E-10</v>
      </c>
      <c r="V31" s="613">
        <f>IF(ISNUMBER(Regressions!Z5), Regressions!Z5,0.0000000001)</f>
        <v>1E-10</v>
      </c>
      <c r="AM31" s="576"/>
      <c r="AN31" s="576"/>
      <c r="AO31" s="576"/>
      <c r="AP31" s="576"/>
      <c r="AQ31" s="576"/>
      <c r="AR31" s="576"/>
      <c r="AS31" s="576"/>
      <c r="AT31" s="576"/>
      <c r="AU31" s="576"/>
    </row>
    <row xmlns:x14ac="http://schemas.microsoft.com/office/spreadsheetml/2009/9/ac" r="32" x14ac:dyDescent="0.2">
      <c r="B32" s="614" t="s">
        <v>139</v>
      </c>
      <c r="C32" s="610">
        <f>IF(ISNUMBER(Regressions!C6), Regressions!C6, 0.0000000001)</f>
        <v>21.75</v>
      </c>
      <c r="D32" s="610">
        <f>IF(ISNUMBER(Regressions!D6), Regressions!D6, 0.0000000001)</f>
        <v>1E-10</v>
      </c>
      <c r="E32" s="610">
        <f>IF(ISNUMBER(Regressions!E6), Regressions!E6, 0.0000000001)</f>
        <v>1E-10</v>
      </c>
      <c r="F32" s="610">
        <f>IF(ISNUMBER(Regressions!F6), Regressions!F6, 0.0000000001)</f>
        <v>1E-10</v>
      </c>
      <c r="G32" s="610">
        <f>IF(ISNUMBER(Regressions!G6), Regressions!G6, 0.0000000001)</f>
        <v>1E-10</v>
      </c>
      <c r="H32" s="610">
        <f>IF(ISNUMBER(Regressions!H6), Regressions!H6, 0.0000000001)</f>
        <v>1E-10</v>
      </c>
      <c r="I32" s="617" t="s">
        <v>139</v>
      </c>
      <c r="J32" s="610">
        <f>IF(ISNUMBER(Regressions!L6), Regressions!L6,0.0000000001)</f>
        <v>1E-10</v>
      </c>
      <c r="K32" s="610">
        <f>IF(ISNUMBER(Regressions!M6), Regressions!M6,0.0000000001)</f>
        <v>1E-10</v>
      </c>
      <c r="L32" s="610">
        <f>IF(ISNUMBER(Regressions!N6), Regressions!N6,0.0000000001)</f>
        <v>1E-10</v>
      </c>
      <c r="M32" s="610">
        <f>IF(ISNUMBER(Regressions!O6), Regressions!O6,0.0000000001)</f>
        <v>1E-10</v>
      </c>
      <c r="N32" s="610">
        <f>IF(ISNUMBER(Regressions!P6), Regressions!P6,0.0000000001)</f>
        <v>1E-10</v>
      </c>
      <c r="O32" s="610">
        <f>IF(ISNUMBER(Regressions!Q6), Regressions!Q6,0.0000000001)</f>
        <v>1E-10</v>
      </c>
      <c r="P32" s="618" t="s">
        <v>139</v>
      </c>
      <c r="Q32" s="610">
        <f>IF(ISNUMBER(Regressions!U6), Regressions!U6,0.0000000001)</f>
        <v>57.711469999999998</v>
      </c>
      <c r="R32" s="610">
        <f>IF(ISNUMBER(Regressions!V6), Regressions!V6,0.0000000001)</f>
        <v>45.565339999999999</v>
      </c>
      <c r="S32" s="610">
        <f>IF(ISNUMBER(Regressions!W6), Regressions!W6,0.0000000001)</f>
        <v>62.173769999999998</v>
      </c>
      <c r="T32" s="610">
        <f>IF(ISNUMBER(Regressions!X6), Regressions!X6,0.0000000001)</f>
        <v>1E-10</v>
      </c>
      <c r="U32" s="610">
        <f>IF(ISNUMBER(Regressions!Y6), Regressions!Y6,0.0000000001)</f>
        <v>1E-10</v>
      </c>
      <c r="V32" s="613">
        <f>IF(ISNUMBER(Regressions!Z6), Regressions!Z6,0.0000000001)</f>
        <v>1E-10</v>
      </c>
      <c r="AM32" s="576"/>
      <c r="AN32" s="576"/>
      <c r="AO32" s="576"/>
      <c r="AP32" s="576"/>
      <c r="AQ32" s="576"/>
      <c r="AR32" s="576"/>
      <c r="AS32" s="576"/>
      <c r="AT32" s="576"/>
      <c r="AU32" s="576"/>
    </row>
    <row xmlns:x14ac="http://schemas.microsoft.com/office/spreadsheetml/2009/9/ac" r="33" ht="15.75" thickBot="true" x14ac:dyDescent="0.25">
      <c r="B33" s="619" t="s">
        <v>208</v>
      </c>
      <c r="C33" s="620">
        <f>IF(ISNUMBER(Regressions!C7), Regressions!C7, 0.0000000001)</f>
        <v>0</v>
      </c>
      <c r="D33" s="620">
        <f>IF(ISNUMBER(Regressions!D7), Regressions!D7, 0.0000000001)</f>
        <v>100</v>
      </c>
      <c r="E33" s="620">
        <f>IF(ISNUMBER(Regressions!E7), Regressions!E7, 0.0000000001)</f>
        <v>100</v>
      </c>
      <c r="F33" s="620">
        <f>IF(ISNUMBER(Regressions!F7), Regressions!F7, 0.0000000001)</f>
        <v>100</v>
      </c>
      <c r="G33" s="620">
        <f>IF(ISNUMBER(Regressions!G7), Regressions!G7, 0.0000000001)</f>
        <v>41.85</v>
      </c>
      <c r="H33" s="620">
        <f>IF(ISNUMBER(Regressions!H7), Regressions!H7, 0.0000000001)</f>
        <v>24.730135000000001</v>
      </c>
      <c r="I33" s="621" t="s">
        <v>208</v>
      </c>
      <c r="J33" s="622">
        <f>IF(ISNUMBER(Regressions!L7), Regressions!L7,0.0000000001)</f>
        <v>61.668255279999997</v>
      </c>
      <c r="K33" s="620">
        <f>IF(ISNUMBER(Regressions!M7), Regressions!M7,0.0000000001)</f>
        <v>100</v>
      </c>
      <c r="L33" s="620">
        <f>IF(ISNUMBER(Regressions!N7), Regressions!N7,0.0000000001)</f>
        <v>100</v>
      </c>
      <c r="M33" s="620">
        <f>IF(ISNUMBER(Regressions!O7), Regressions!O7,0.0000000001)</f>
        <v>100</v>
      </c>
      <c r="N33" s="620">
        <f>IF(ISNUMBER(Regressions!P7), Regressions!P7,0.0000000001)</f>
        <v>73.866666670000001</v>
      </c>
      <c r="O33" s="620">
        <f>IF(ISNUMBER(Regressions!Q7), Regressions!Q7,0.0000000001)</f>
        <v>35</v>
      </c>
      <c r="P33" s="623" t="s">
        <v>208</v>
      </c>
      <c r="Q33" s="622">
        <f>IF(ISNUMBER(Regressions!U7), Regressions!U7,0.0000000001)</f>
        <v>0</v>
      </c>
      <c r="R33" s="622">
        <f>IF(ISNUMBER(Regressions!V7), Regressions!V7,0.0000000001)</f>
        <v>54.434660000000001</v>
      </c>
      <c r="S33" s="620">
        <f>IF(ISNUMBER(Regressions!W7), Regressions!W7,0.0000000001)</f>
        <v>37.826230000000002</v>
      </c>
      <c r="T33" s="620">
        <f>IF(ISNUMBER(Regressions!X7), Regressions!X7,0.0000000001)</f>
        <v>100</v>
      </c>
      <c r="U33" s="620">
        <f>IF(ISNUMBER(Regressions!Y7), Regressions!Y7,0.0000000001)</f>
        <v>95.229912499999998</v>
      </c>
      <c r="V33" s="624">
        <f>IF(ISNUMBER(Regressions!Z7), Regressions!Z7,0.0000000001)</f>
        <v>88.89030176</v>
      </c>
    </row>
    <row xmlns:x14ac="http://schemas.microsoft.com/office/spreadsheetml/2009/9/ac" r="34" x14ac:dyDescent="0.2">
      <c r="B34" s="625" t="s">
        <v>316</v>
      </c>
    </row>
    <row xmlns:x14ac="http://schemas.microsoft.com/office/spreadsheetml/2009/9/ac" r="35" ht="6" customHeight="true" x14ac:dyDescent="0.2"/>
    <row xmlns:x14ac="http://schemas.microsoft.com/office/spreadsheetml/2009/9/ac" r="36" s="576" customFormat="true" ht="50.1" customHeight="true" x14ac:dyDescent="0.2">
      <c r="B36" s="626" t="s">
        <v>34</v>
      </c>
      <c r="C36" s="627" t="s">
        <v>324</v>
      </c>
      <c r="D36" s="627"/>
      <c r="E36" s="627"/>
      <c r="F36" s="627"/>
      <c r="G36" s="627"/>
      <c r="H36" s="627"/>
      <c r="I36" s="626" t="s">
        <v>34</v>
      </c>
      <c r="J36" s="628" t="s">
        <v>325</v>
      </c>
      <c r="K36" s="629"/>
      <c r="L36" s="629"/>
      <c r="M36" s="629"/>
      <c r="N36" s="629"/>
      <c r="O36" s="629"/>
      <c r="P36" s="626" t="s">
        <v>34</v>
      </c>
      <c r="Q36" s="630" t="s">
        <v>326</v>
      </c>
      <c r="R36" s="630"/>
      <c r="S36" s="630"/>
      <c r="T36" s="630"/>
      <c r="U36" s="630"/>
      <c r="V36" s="630"/>
    </row>
    <row xmlns:x14ac="http://schemas.microsoft.com/office/spreadsheetml/2009/9/ac" r="37" ht="50.1" customHeight="true" x14ac:dyDescent="0.2">
      <c r="B37" s="626" t="s">
        <v>35</v>
      </c>
      <c r="C37" s="631" t="s">
        <v>327</v>
      </c>
      <c r="D37" s="631"/>
      <c r="E37" s="631"/>
      <c r="F37" s="631"/>
      <c r="G37" s="631"/>
      <c r="H37" s="631"/>
      <c r="I37" s="626" t="s">
        <v>35</v>
      </c>
      <c r="J37" s="631" t="s">
        <v>328</v>
      </c>
      <c r="K37" s="631"/>
      <c r="L37" s="631"/>
      <c r="M37" s="631"/>
      <c r="N37" s="631"/>
      <c r="O37" s="631"/>
      <c r="P37" s="626" t="s">
        <v>35</v>
      </c>
      <c r="Q37" s="631" t="s">
        <v>329</v>
      </c>
      <c r="R37" s="631"/>
      <c r="S37" s="631"/>
      <c r="T37" s="631"/>
      <c r="U37" s="631"/>
      <c r="V37" s="631"/>
    </row>
    <row xmlns:x14ac="http://schemas.microsoft.com/office/spreadsheetml/2009/9/ac" r="38" ht="50.1" customHeight="true" x14ac:dyDescent="0.2">
      <c r="B38" s="626" t="s">
        <v>36</v>
      </c>
      <c r="C38" s="632" t="s">
        <v>330</v>
      </c>
      <c r="D38" s="632"/>
      <c r="E38" s="632"/>
      <c r="F38" s="632"/>
      <c r="G38" s="632"/>
      <c r="H38" s="632"/>
      <c r="I38" s="626" t="s">
        <v>36</v>
      </c>
      <c r="J38" s="632" t="s">
        <v>331</v>
      </c>
      <c r="K38" s="632"/>
      <c r="L38" s="632"/>
      <c r="M38" s="632"/>
      <c r="N38" s="632"/>
      <c r="O38" s="632"/>
      <c r="P38" s="626" t="s">
        <v>36</v>
      </c>
      <c r="Q38" s="632" t="s">
        <v>332</v>
      </c>
      <c r="R38" s="632"/>
      <c r="S38" s="632"/>
      <c r="T38" s="632"/>
      <c r="U38" s="632"/>
      <c r="V38" s="632"/>
    </row>
    <row xmlns:x14ac="http://schemas.microsoft.com/office/spreadsheetml/2009/9/ac" r="39" ht="50.1" customHeight="true" x14ac:dyDescent="0.2">
      <c r="B39" s="626" t="s">
        <v>208</v>
      </c>
      <c r="C39" s="633" t="s">
        <v>333</v>
      </c>
      <c r="D39" s="633"/>
      <c r="E39" s="633"/>
      <c r="F39" s="633"/>
      <c r="G39" s="633"/>
      <c r="H39" s="633"/>
      <c r="I39" s="626" t="s">
        <v>208</v>
      </c>
      <c r="J39" s="633" t="s">
        <v>333</v>
      </c>
      <c r="K39" s="633"/>
      <c r="L39" s="633"/>
      <c r="M39" s="633"/>
      <c r="N39" s="633"/>
      <c r="O39" s="633"/>
      <c r="P39" s="626" t="s">
        <v>208</v>
      </c>
      <c r="Q39" s="633" t="s">
        <v>333</v>
      </c>
      <c r="R39" s="633"/>
      <c r="S39" s="633"/>
      <c r="T39" s="633"/>
      <c r="U39" s="633"/>
      <c r="V39" s="633"/>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2"/>
    <col min="32" max="32" width="5.125" style="32" customWidth="true"/>
    <col min="33" max="16384" width="9" style="32"/>
  </cols>
  <sheetData>
    <row xmlns:x14ac="http://schemas.microsoft.com/office/spreadsheetml/2009/9/ac" r="1" s="35" customFormat="true" x14ac:dyDescent="0.2"/>
    <row xmlns:x14ac="http://schemas.microsoft.com/office/spreadsheetml/2009/9/ac" r="2" s="35" customFormat="true" ht="15.75" x14ac:dyDescent="0.25">
      <c r="A2" s="34" t="s">
        <v>142</v>
      </c>
    </row>
    <row xmlns:x14ac="http://schemas.microsoft.com/office/spreadsheetml/2009/9/ac" r="3" s="35" customFormat="true" ht="15.75" x14ac:dyDescent="0.25">
      <c r="A3" s="34"/>
    </row>
    <row xmlns:x14ac="http://schemas.microsoft.com/office/spreadsheetml/2009/9/ac" r="4" s="35" customFormat="true" x14ac:dyDescent="0.2">
      <c r="A4" s="102"/>
      <c r="B4" s="102"/>
      <c r="C4" s="102"/>
      <c r="D4" s="102"/>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row>
    <row xmlns:x14ac="http://schemas.microsoft.com/office/spreadsheetml/2009/9/ac" r="5" s="35" customFormat="true" x14ac:dyDescent="0.2">
      <c r="A5" s="102"/>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row>
    <row xmlns:x14ac="http://schemas.microsoft.com/office/spreadsheetml/2009/9/ac" r="6" s="35" customFormat="true" x14ac:dyDescent="0.2">
      <c r="A6" s="102"/>
      <c r="B6" s="102"/>
      <c r="C6" s="102"/>
      <c r="D6" s="102"/>
      <c r="E6" s="102"/>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row>
    <row xmlns:x14ac="http://schemas.microsoft.com/office/spreadsheetml/2009/9/ac" r="7" s="35" customFormat="true" x14ac:dyDescent="0.2">
      <c r="A7" s="102"/>
      <c r="B7" s="102"/>
      <c r="C7" s="102"/>
      <c r="D7" s="102"/>
      <c r="E7" s="102"/>
      <c r="F7" s="102"/>
      <c r="G7" s="102"/>
      <c r="H7" s="102"/>
      <c r="I7" s="102"/>
      <c r="J7" s="102"/>
      <c r="K7" s="102"/>
      <c r="L7" s="102"/>
      <c r="M7" s="102"/>
      <c r="N7" s="102"/>
      <c r="O7" s="102"/>
      <c r="P7" s="102"/>
      <c r="Q7" s="102"/>
      <c r="R7" s="102"/>
      <c r="S7" s="102"/>
      <c r="T7" s="102"/>
      <c r="U7" s="102"/>
      <c r="V7" s="102"/>
      <c r="W7" s="102"/>
      <c r="X7" s="102"/>
      <c r="Y7" s="102"/>
      <c r="Z7" s="102"/>
      <c r="AA7" s="102"/>
      <c r="AB7" s="102"/>
      <c r="AC7" s="102"/>
      <c r="AD7" s="102"/>
      <c r="AE7" s="102"/>
      <c r="AF7" s="102"/>
    </row>
    <row xmlns:x14ac="http://schemas.microsoft.com/office/spreadsheetml/2009/9/ac" r="8" s="35" customFormat="true" x14ac:dyDescent="0.2">
      <c r="A8" s="102"/>
      <c r="B8" s="102"/>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row>
    <row xmlns:x14ac="http://schemas.microsoft.com/office/spreadsheetml/2009/9/ac" r="9" s="35" customFormat="true" x14ac:dyDescent="0.2">
      <c r="A9" s="102"/>
      <c r="B9" s="102"/>
      <c r="C9" s="102"/>
      <c r="D9" s="102"/>
      <c r="E9" s="102"/>
      <c r="F9" s="102"/>
      <c r="G9" s="102"/>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row>
    <row xmlns:x14ac="http://schemas.microsoft.com/office/spreadsheetml/2009/9/ac" r="10" s="35" customFormat="true" x14ac:dyDescent="0.2">
      <c r="A10" s="102"/>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row>
    <row xmlns:x14ac="http://schemas.microsoft.com/office/spreadsheetml/2009/9/ac" r="11" s="35" customFormat="true" x14ac:dyDescent="0.2">
      <c r="A11" s="102"/>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row>
    <row xmlns:x14ac="http://schemas.microsoft.com/office/spreadsheetml/2009/9/ac" r="12" s="35" customFormat="true" x14ac:dyDescent="0.2">
      <c r="A12" s="102"/>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row>
    <row xmlns:x14ac="http://schemas.microsoft.com/office/spreadsheetml/2009/9/ac" r="13" s="35" customFormat="true" x14ac:dyDescent="0.2">
      <c r="A13" s="102"/>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row>
    <row xmlns:x14ac="http://schemas.microsoft.com/office/spreadsheetml/2009/9/ac" r="14" s="35" customFormat="true" x14ac:dyDescent="0.2">
      <c r="A14" s="102"/>
      <c r="B14" s="102"/>
      <c r="C14" s="102"/>
      <c r="D14" s="102"/>
      <c r="E14" s="102"/>
      <c r="F14" s="102"/>
      <c r="G14" s="102"/>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row>
    <row xmlns:x14ac="http://schemas.microsoft.com/office/spreadsheetml/2009/9/ac" r="15" s="35" customFormat="true" x14ac:dyDescent="0.2">
      <c r="A15" s="102"/>
      <c r="B15" s="102"/>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row>
    <row xmlns:x14ac="http://schemas.microsoft.com/office/spreadsheetml/2009/9/ac" r="16" s="35" customFormat="true" x14ac:dyDescent="0.2">
      <c r="A16" s="102"/>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row>
    <row xmlns:x14ac="http://schemas.microsoft.com/office/spreadsheetml/2009/9/ac" r="17" s="35" customFormat="true" x14ac:dyDescent="0.2">
      <c r="A17" s="102"/>
      <c r="B17" s="102"/>
      <c r="C17" s="102"/>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row>
    <row xmlns:x14ac="http://schemas.microsoft.com/office/spreadsheetml/2009/9/ac" r="18" s="35" customFormat="true" x14ac:dyDescent="0.2">
      <c r="A18" s="102"/>
      <c r="B18" s="102"/>
      <c r="C18" s="102"/>
      <c r="D18" s="102"/>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row>
    <row xmlns:x14ac="http://schemas.microsoft.com/office/spreadsheetml/2009/9/ac" r="19" s="35" customFormat="true" x14ac:dyDescent="0.2">
      <c r="A19" s="102"/>
      <c r="B19" s="102"/>
      <c r="C19" s="102"/>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row>
    <row xmlns:x14ac="http://schemas.microsoft.com/office/spreadsheetml/2009/9/ac" r="20" s="35" customFormat="true" x14ac:dyDescent="0.2">
      <c r="A20" s="102"/>
      <c r="B20" s="102"/>
      <c r="C20" s="102"/>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row>
    <row xmlns:x14ac="http://schemas.microsoft.com/office/spreadsheetml/2009/9/ac" r="21" s="35" customFormat="true" x14ac:dyDescent="0.2">
      <c r="A21" s="102"/>
      <c r="B21" s="102"/>
      <c r="C21" s="102"/>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c r="AE21" s="102"/>
      <c r="AF21" s="102"/>
    </row>
    <row xmlns:x14ac="http://schemas.microsoft.com/office/spreadsheetml/2009/9/ac" r="22" s="35" customFormat="true" x14ac:dyDescent="0.2">
      <c r="A22" s="102"/>
      <c r="B22" s="102"/>
      <c r="C22" s="102"/>
      <c r="D22" s="102"/>
      <c r="E22" s="102"/>
      <c r="F22" s="102"/>
      <c r="G22" s="102"/>
      <c r="H22" s="102"/>
      <c r="I22" s="102"/>
      <c r="J22" s="102"/>
      <c r="K22" s="102"/>
      <c r="L22" s="102"/>
      <c r="M22" s="102"/>
      <c r="N22" s="102"/>
      <c r="O22" s="102"/>
      <c r="P22" s="102"/>
      <c r="Q22" s="102"/>
      <c r="R22" s="102"/>
      <c r="S22" s="102"/>
      <c r="T22" s="102"/>
      <c r="U22" s="102"/>
      <c r="V22" s="102"/>
      <c r="W22" s="102"/>
      <c r="X22" s="102"/>
      <c r="Y22" s="102"/>
      <c r="Z22" s="102"/>
      <c r="AA22" s="102"/>
      <c r="AB22" s="102"/>
      <c r="AC22" s="102"/>
      <c r="AD22" s="102"/>
      <c r="AE22" s="102"/>
      <c r="AF22" s="102"/>
    </row>
    <row xmlns:x14ac="http://schemas.microsoft.com/office/spreadsheetml/2009/9/ac" r="23" s="35" customFormat="true" x14ac:dyDescent="0.2">
      <c r="A23" s="33" t="s">
        <v>316</v>
      </c>
    </row>
    <row xmlns:x14ac="http://schemas.microsoft.com/office/spreadsheetml/2009/9/ac" r="24" s="35" customFormat="true" x14ac:dyDescent="0.2">
      <c r="A24" s="33"/>
    </row>
    <row xmlns:x14ac="http://schemas.microsoft.com/office/spreadsheetml/2009/9/ac" r="25" s="35" customFormat="true" x14ac:dyDescent="0.2">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row>
    <row xmlns:x14ac="http://schemas.microsoft.com/office/spreadsheetml/2009/9/ac" r="26" s="35" customFormat="true" x14ac:dyDescent="0.2">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row>
    <row xmlns:x14ac="http://schemas.microsoft.com/office/spreadsheetml/2009/9/ac" r="27" s="35" customFormat="true" x14ac:dyDescent="0.2">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row>
    <row xmlns:x14ac="http://schemas.microsoft.com/office/spreadsheetml/2009/9/ac" r="28" s="35" customFormat="true" x14ac:dyDescent="0.2">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row>
    <row xmlns:x14ac="http://schemas.microsoft.com/office/spreadsheetml/2009/9/ac" r="29" s="35" customFormat="true" x14ac:dyDescent="0.2">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row>
    <row xmlns:x14ac="http://schemas.microsoft.com/office/spreadsheetml/2009/9/ac" r="30" s="35" customFormat="true" x14ac:dyDescent="0.2">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row>
    <row xmlns:x14ac="http://schemas.microsoft.com/office/spreadsheetml/2009/9/ac" r="31" s="35" customFormat="true" x14ac:dyDescent="0.2">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row>
    <row xmlns:x14ac="http://schemas.microsoft.com/office/spreadsheetml/2009/9/ac" r="32" s="35" customFormat="true" x14ac:dyDescent="0.2">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row>
    <row xmlns:x14ac="http://schemas.microsoft.com/office/spreadsheetml/2009/9/ac" r="33" s="35" customFormat="true" x14ac:dyDescent="0.2">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row>
    <row xmlns:x14ac="http://schemas.microsoft.com/office/spreadsheetml/2009/9/ac" r="34" s="35" customFormat="true" x14ac:dyDescent="0.2">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row>
    <row xmlns:x14ac="http://schemas.microsoft.com/office/spreadsheetml/2009/9/ac" r="35" s="35" customFormat="true" x14ac:dyDescent="0.2">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row>
    <row xmlns:x14ac="http://schemas.microsoft.com/office/spreadsheetml/2009/9/ac" r="36" s="35" customFormat="true" x14ac:dyDescent="0.2">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row>
    <row xmlns:x14ac="http://schemas.microsoft.com/office/spreadsheetml/2009/9/ac" r="37" s="35" customFormat="true" x14ac:dyDescent="0.2">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row>
    <row xmlns:x14ac="http://schemas.microsoft.com/office/spreadsheetml/2009/9/ac" r="38" s="35" customFormat="true" x14ac:dyDescent="0.2">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row>
    <row xmlns:x14ac="http://schemas.microsoft.com/office/spreadsheetml/2009/9/ac" r="39" s="35" customFormat="true" x14ac:dyDescent="0.2">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row>
    <row xmlns:x14ac="http://schemas.microsoft.com/office/spreadsheetml/2009/9/ac" r="40" s="35" customFormat="true" x14ac:dyDescent="0.2">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row>
    <row xmlns:x14ac="http://schemas.microsoft.com/office/spreadsheetml/2009/9/ac" r="41" s="35" customFormat="true" x14ac:dyDescent="0.2">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row>
    <row xmlns:x14ac="http://schemas.microsoft.com/office/spreadsheetml/2009/9/ac" r="42" s="35" customFormat="true" x14ac:dyDescent="0.2">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row>
    <row xmlns:x14ac="http://schemas.microsoft.com/office/spreadsheetml/2009/9/ac" r="43" s="35" customFormat="true" x14ac:dyDescent="0.2">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row>
    <row xmlns:x14ac="http://schemas.microsoft.com/office/spreadsheetml/2009/9/ac" r="44" s="35" customFormat="true" x14ac:dyDescent="0.2">
      <c r="A44" s="33" t="s">
        <v>316</v>
      </c>
      <c r="B44" s="33"/>
    </row>
    <row xmlns:x14ac="http://schemas.microsoft.com/office/spreadsheetml/2009/9/ac" r="45" s="35" customFormat="true" x14ac:dyDescent="0.2"/>
    <row xmlns:x14ac="http://schemas.microsoft.com/office/spreadsheetml/2009/9/ac" r="46" s="35" customFormat="true" x14ac:dyDescent="0.2">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row>
    <row xmlns:x14ac="http://schemas.microsoft.com/office/spreadsheetml/2009/9/ac" r="47" s="35" customFormat="true" x14ac:dyDescent="0.2">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row>
    <row xmlns:x14ac="http://schemas.microsoft.com/office/spreadsheetml/2009/9/ac" r="48" s="35" customFormat="true" x14ac:dyDescent="0.2">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row>
    <row xmlns:x14ac="http://schemas.microsoft.com/office/spreadsheetml/2009/9/ac" r="49" s="35" customFormat="true" x14ac:dyDescent="0.2">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row>
    <row xmlns:x14ac="http://schemas.microsoft.com/office/spreadsheetml/2009/9/ac" r="50" s="35" customFormat="true" x14ac:dyDescent="0.2">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row>
    <row xmlns:x14ac="http://schemas.microsoft.com/office/spreadsheetml/2009/9/ac" r="51" s="35" customFormat="true" x14ac:dyDescent="0.2">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row>
    <row xmlns:x14ac="http://schemas.microsoft.com/office/spreadsheetml/2009/9/ac" r="52" s="35" customFormat="true" x14ac:dyDescent="0.2">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row>
    <row xmlns:x14ac="http://schemas.microsoft.com/office/spreadsheetml/2009/9/ac" r="53" s="35" customFormat="true" x14ac:dyDescent="0.2">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row>
    <row xmlns:x14ac="http://schemas.microsoft.com/office/spreadsheetml/2009/9/ac" r="54" s="35" customFormat="true" x14ac:dyDescent="0.2">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row>
    <row xmlns:x14ac="http://schemas.microsoft.com/office/spreadsheetml/2009/9/ac" r="55" s="35" customFormat="true" x14ac:dyDescent="0.2">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row>
    <row xmlns:x14ac="http://schemas.microsoft.com/office/spreadsheetml/2009/9/ac" r="56" s="35" customFormat="true" x14ac:dyDescent="0.2">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row>
    <row xmlns:x14ac="http://schemas.microsoft.com/office/spreadsheetml/2009/9/ac" r="57" s="35" customFormat="true" x14ac:dyDescent="0.2">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row>
    <row xmlns:x14ac="http://schemas.microsoft.com/office/spreadsheetml/2009/9/ac" r="58" s="35" customFormat="true" x14ac:dyDescent="0.2">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row>
    <row xmlns:x14ac="http://schemas.microsoft.com/office/spreadsheetml/2009/9/ac" r="59" s="35" customFormat="true" x14ac:dyDescent="0.2">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row>
    <row xmlns:x14ac="http://schemas.microsoft.com/office/spreadsheetml/2009/9/ac" r="60" s="35" customFormat="true" x14ac:dyDescent="0.2">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row>
    <row xmlns:x14ac="http://schemas.microsoft.com/office/spreadsheetml/2009/9/ac" r="61" s="35" customFormat="true" x14ac:dyDescent="0.2">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row>
    <row xmlns:x14ac="http://schemas.microsoft.com/office/spreadsheetml/2009/9/ac" r="62" s="35" customFormat="true" x14ac:dyDescent="0.2">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row>
    <row xmlns:x14ac="http://schemas.microsoft.com/office/spreadsheetml/2009/9/ac" r="63" s="35" customFormat="true" x14ac:dyDescent="0.2">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row>
    <row xmlns:x14ac="http://schemas.microsoft.com/office/spreadsheetml/2009/9/ac" r="64" s="35" customFormat="true" x14ac:dyDescent="0.2">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row>
    <row xmlns:x14ac="http://schemas.microsoft.com/office/spreadsheetml/2009/9/ac" r="65" s="35" customFormat="true" x14ac:dyDescent="0.2">
      <c r="A65" s="33" t="s">
        <v>316</v>
      </c>
      <c r="B65" s="33"/>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2" customWidth="true"/>
    <col min="2" max="2" width="9" style="32"/>
    <col min="3" max="3" width="5.875" style="32" customWidth="true"/>
    <col min="4" max="5" width="4.125" style="32" customWidth="true"/>
    <col min="6" max="6" width="3.875" style="32" customWidth="true"/>
    <col min="7" max="7" width="4.125" style="32" customWidth="true"/>
    <col min="8" max="9" width="3.875" style="32" customWidth="true"/>
    <col min="10" max="10" width="4.125" style="32" customWidth="true"/>
    <col min="11" max="12" width="3.875" style="32" customWidth="true"/>
    <col min="13" max="13" width="4.125" style="32" customWidth="true"/>
    <col min="14" max="15" width="3.875" style="32" customWidth="true"/>
    <col min="16" max="16" width="4.125" style="32" customWidth="true"/>
    <col min="17" max="18" width="3.875" style="32" customWidth="true"/>
    <col min="19" max="19" width="4.125" style="32" customWidth="true"/>
    <col min="20" max="21" width="3.875" style="32" customWidth="true"/>
    <col min="22" max="51" width="3.875" style="61" customWidth="true"/>
    <col min="52" max="69" width="3.875" style="65" customWidth="true"/>
    <col min="70" max="16384" width="9" style="32"/>
  </cols>
  <sheetData>
    <row xmlns:x14ac="http://schemas.microsoft.com/office/spreadsheetml/2009/9/ac" r="1" ht="18" x14ac:dyDescent="0.25">
      <c r="A1" s="37" t="s">
        <v>87</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row>
    <row xmlns:x14ac="http://schemas.microsoft.com/office/spreadsheetml/2009/9/ac" r="2" ht="15.75" x14ac:dyDescent="0.25">
      <c r="A2" s="39"/>
      <c r="B2" s="39"/>
      <c r="C2" s="39"/>
      <c r="D2" s="63" t="s">
        <v>13</v>
      </c>
      <c r="E2" s="63"/>
      <c r="F2" s="38"/>
      <c r="G2" s="63"/>
      <c r="H2" s="38"/>
      <c r="I2" s="38"/>
      <c r="J2" s="63"/>
      <c r="K2" s="40"/>
      <c r="L2" s="40"/>
      <c r="M2" s="63"/>
      <c r="N2" s="38"/>
      <c r="O2" s="38"/>
      <c r="P2" s="63"/>
      <c r="Q2" s="38"/>
      <c r="R2" s="38"/>
      <c r="S2" s="63"/>
      <c r="T2" s="38"/>
      <c r="U2" s="38"/>
      <c r="V2" s="62" t="s">
        <v>14</v>
      </c>
      <c r="W2" s="62"/>
      <c r="X2" s="40"/>
      <c r="Y2" s="40"/>
      <c r="Z2" s="40"/>
      <c r="AA2" s="62"/>
      <c r="AB2" s="40"/>
      <c r="AC2" s="40"/>
      <c r="AD2" s="40"/>
      <c r="AE2" s="40"/>
      <c r="AF2" s="62"/>
      <c r="AG2" s="40"/>
      <c r="AH2" s="40"/>
      <c r="AI2" s="40"/>
      <c r="AJ2" s="40"/>
      <c r="AK2" s="62"/>
      <c r="AL2" s="40"/>
      <c r="AM2" s="40"/>
      <c r="AN2" s="40"/>
      <c r="AO2" s="40"/>
      <c r="AP2" s="62"/>
      <c r="AQ2" s="40"/>
      <c r="AR2" s="40"/>
      <c r="AS2" s="40"/>
      <c r="AT2" s="40"/>
      <c r="AU2" s="62"/>
      <c r="AV2" s="40"/>
      <c r="AW2" s="40"/>
      <c r="AX2" s="40"/>
      <c r="AY2" s="40"/>
      <c r="AZ2" s="64" t="s">
        <v>15</v>
      </c>
      <c r="BA2" s="64"/>
      <c r="BB2" s="64"/>
      <c r="BC2" s="64"/>
      <c r="BD2" s="64"/>
      <c r="BE2" s="64"/>
      <c r="BF2" s="64"/>
      <c r="BG2" s="64"/>
      <c r="BH2" s="64"/>
      <c r="BI2" s="64"/>
      <c r="BJ2" s="64"/>
      <c r="BK2" s="64"/>
      <c r="BL2" s="64"/>
      <c r="BM2" s="64"/>
      <c r="BN2" s="64"/>
      <c r="BO2" s="64"/>
      <c r="BP2" s="64"/>
      <c r="BQ2" s="64"/>
    </row>
    <row xmlns:x14ac="http://schemas.microsoft.com/office/spreadsheetml/2009/9/ac" r="3" ht="14.25" x14ac:dyDescent="0.2">
      <c r="A3" s="43"/>
      <c r="B3" s="38"/>
      <c r="C3" s="38"/>
      <c r="D3" s="44" t="s">
        <v>7</v>
      </c>
      <c r="E3" s="44"/>
      <c r="F3" s="44"/>
      <c r="G3" s="44" t="s">
        <v>1</v>
      </c>
      <c r="I3" s="44"/>
      <c r="J3" s="44" t="s">
        <v>2</v>
      </c>
      <c r="L3" s="44"/>
      <c r="M3" s="44" t="s">
        <v>16</v>
      </c>
      <c r="O3" s="44"/>
      <c r="P3" s="44" t="s">
        <v>17</v>
      </c>
      <c r="R3" s="44"/>
      <c r="S3" s="44" t="s">
        <v>18</v>
      </c>
      <c r="U3" s="44"/>
      <c r="V3" s="44" t="s">
        <v>7</v>
      </c>
      <c r="W3" s="44"/>
      <c r="X3" s="44"/>
      <c r="Y3" s="44"/>
      <c r="Z3" s="44"/>
      <c r="AA3" s="44" t="s">
        <v>1</v>
      </c>
      <c r="AB3" s="35"/>
      <c r="AC3" s="44"/>
      <c r="AD3" s="44"/>
      <c r="AE3" s="44"/>
      <c r="AF3" s="44" t="s">
        <v>2</v>
      </c>
      <c r="AG3" s="35"/>
      <c r="AH3" s="44"/>
      <c r="AI3" s="44"/>
      <c r="AJ3" s="44"/>
      <c r="AK3" s="44" t="s">
        <v>16</v>
      </c>
      <c r="AL3" s="35"/>
      <c r="AM3" s="44"/>
      <c r="AN3" s="44"/>
      <c r="AO3" s="44"/>
      <c r="AP3" s="44" t="s">
        <v>17</v>
      </c>
      <c r="AQ3" s="35"/>
      <c r="AR3" s="44"/>
      <c r="AS3" s="44"/>
      <c r="AT3" s="44"/>
      <c r="AU3" s="44" t="s">
        <v>18</v>
      </c>
      <c r="AV3" s="35"/>
      <c r="AW3" s="44"/>
      <c r="AX3" s="44"/>
      <c r="AY3" s="44"/>
      <c r="AZ3" s="44" t="s">
        <v>7</v>
      </c>
      <c r="BA3" s="44"/>
      <c r="BB3" s="44"/>
      <c r="BC3" s="44" t="s">
        <v>1</v>
      </c>
      <c r="BD3" s="35"/>
      <c r="BE3" s="44"/>
      <c r="BF3" s="44" t="s">
        <v>2</v>
      </c>
      <c r="BG3" s="35"/>
      <c r="BH3" s="44"/>
      <c r="BI3" s="44" t="s">
        <v>16</v>
      </c>
      <c r="BJ3" s="35"/>
      <c r="BK3" s="44"/>
      <c r="BL3" s="44" t="s">
        <v>17</v>
      </c>
      <c r="BM3" s="35"/>
      <c r="BN3" s="44"/>
      <c r="BO3" s="44" t="s">
        <v>18</v>
      </c>
      <c r="BP3" s="35"/>
      <c r="BQ3" s="44"/>
    </row>
    <row xmlns:x14ac="http://schemas.microsoft.com/office/spreadsheetml/2009/9/ac" r="4" ht="164.25" x14ac:dyDescent="0.2">
      <c r="A4" s="45" t="s">
        <v>5</v>
      </c>
      <c r="B4" s="45" t="s">
        <v>6</v>
      </c>
      <c r="C4" s="45" t="s">
        <v>4</v>
      </c>
      <c r="D4" s="133" t="s">
        <v>25</v>
      </c>
      <c r="E4" s="134" t="s">
        <v>19</v>
      </c>
      <c r="F4" s="135" t="s">
        <v>107</v>
      </c>
      <c r="G4" s="133" t="s">
        <v>25</v>
      </c>
      <c r="H4" s="134" t="s">
        <v>19</v>
      </c>
      <c r="I4" s="135" t="s">
        <v>107</v>
      </c>
      <c r="J4" s="133" t="s">
        <v>25</v>
      </c>
      <c r="K4" s="134" t="s">
        <v>19</v>
      </c>
      <c r="L4" s="135" t="s">
        <v>107</v>
      </c>
      <c r="M4" s="133" t="s">
        <v>25</v>
      </c>
      <c r="N4" s="134" t="s">
        <v>19</v>
      </c>
      <c r="O4" s="135" t="s">
        <v>107</v>
      </c>
      <c r="P4" s="133" t="s">
        <v>25</v>
      </c>
      <c r="Q4" s="134" t="s">
        <v>19</v>
      </c>
      <c r="R4" s="135" t="s">
        <v>107</v>
      </c>
      <c r="S4" s="133" t="s">
        <v>25</v>
      </c>
      <c r="T4" s="134" t="s">
        <v>19</v>
      </c>
      <c r="U4" s="136" t="s">
        <v>107</v>
      </c>
      <c r="V4" s="137" t="s">
        <v>25</v>
      </c>
      <c r="W4" s="138" t="s">
        <v>19</v>
      </c>
      <c r="X4" s="138" t="s">
        <v>21</v>
      </c>
      <c r="Y4" s="138" t="s">
        <v>29</v>
      </c>
      <c r="Z4" s="140" t="s">
        <v>108</v>
      </c>
      <c r="AA4" s="137" t="s">
        <v>25</v>
      </c>
      <c r="AB4" s="138" t="s">
        <v>19</v>
      </c>
      <c r="AC4" s="138" t="s">
        <v>21</v>
      </c>
      <c r="AD4" s="138" t="s">
        <v>29</v>
      </c>
      <c r="AE4" s="140" t="s">
        <v>108</v>
      </c>
      <c r="AF4" s="137" t="s">
        <v>25</v>
      </c>
      <c r="AG4" s="138" t="s">
        <v>19</v>
      </c>
      <c r="AH4" s="138" t="s">
        <v>21</v>
      </c>
      <c r="AI4" s="138" t="s">
        <v>29</v>
      </c>
      <c r="AJ4" s="140" t="s">
        <v>108</v>
      </c>
      <c r="AK4" s="137" t="s">
        <v>25</v>
      </c>
      <c r="AL4" s="138" t="s">
        <v>19</v>
      </c>
      <c r="AM4" s="138" t="s">
        <v>21</v>
      </c>
      <c r="AN4" s="138" t="s">
        <v>29</v>
      </c>
      <c r="AO4" s="140" t="s">
        <v>108</v>
      </c>
      <c r="AP4" s="137" t="s">
        <v>25</v>
      </c>
      <c r="AQ4" s="138" t="s">
        <v>19</v>
      </c>
      <c r="AR4" s="138" t="s">
        <v>21</v>
      </c>
      <c r="AS4" s="138" t="s">
        <v>29</v>
      </c>
      <c r="AT4" s="140" t="s">
        <v>108</v>
      </c>
      <c r="AU4" s="137" t="s">
        <v>25</v>
      </c>
      <c r="AV4" s="138" t="s">
        <v>19</v>
      </c>
      <c r="AW4" s="138" t="s">
        <v>21</v>
      </c>
      <c r="AX4" s="138" t="s">
        <v>29</v>
      </c>
      <c r="AY4" s="141" t="s">
        <v>108</v>
      </c>
      <c r="AZ4" s="142" t="s">
        <v>25</v>
      </c>
      <c r="BA4" s="143" t="s">
        <v>126</v>
      </c>
      <c r="BB4" s="144" t="s">
        <v>128</v>
      </c>
      <c r="BC4" s="142" t="s">
        <v>25</v>
      </c>
      <c r="BD4" s="143" t="s">
        <v>126</v>
      </c>
      <c r="BE4" s="144" t="s">
        <v>128</v>
      </c>
      <c r="BF4" s="142" t="s">
        <v>25</v>
      </c>
      <c r="BG4" s="143" t="s">
        <v>126</v>
      </c>
      <c r="BH4" s="144" t="s">
        <v>128</v>
      </c>
      <c r="BI4" s="142" t="s">
        <v>25</v>
      </c>
      <c r="BJ4" s="143" t="s">
        <v>126</v>
      </c>
      <c r="BK4" s="144" t="s">
        <v>128</v>
      </c>
      <c r="BL4" s="142" t="s">
        <v>25</v>
      </c>
      <c r="BM4" s="143" t="s">
        <v>126</v>
      </c>
      <c r="BN4" s="144" t="s">
        <v>128</v>
      </c>
      <c r="BO4" s="142" t="s">
        <v>25</v>
      </c>
      <c r="BP4" s="143" t="s">
        <v>126</v>
      </c>
      <c r="BQ4" s="144" t="s">
        <v>128</v>
      </c>
    </row>
    <row xmlns:x14ac="http://schemas.microsoft.com/office/spreadsheetml/2009/9/ac" r="5" ht="48" hidden="true" x14ac:dyDescent="0.2">
      <c r="A5" s="45" t="s">
        <v>39</v>
      </c>
      <c r="B5" s="45" t="s">
        <v>40</v>
      </c>
      <c r="C5" s="45" t="s">
        <v>41</v>
      </c>
      <c r="D5" s="133" t="s">
        <v>120</v>
      </c>
      <c r="E5" s="134" t="s">
        <v>42</v>
      </c>
      <c r="F5" s="135" t="s">
        <v>189</v>
      </c>
      <c r="G5" s="133" t="s">
        <v>121</v>
      </c>
      <c r="H5" s="134" t="s">
        <v>43</v>
      </c>
      <c r="I5" s="135" t="s">
        <v>190</v>
      </c>
      <c r="J5" s="133" t="s">
        <v>122</v>
      </c>
      <c r="K5" s="134" t="s">
        <v>44</v>
      </c>
      <c r="L5" s="135" t="s">
        <v>191</v>
      </c>
      <c r="M5" s="133" t="s">
        <v>123</v>
      </c>
      <c r="N5" s="134" t="s">
        <v>84</v>
      </c>
      <c r="O5" s="135" t="s">
        <v>192</v>
      </c>
      <c r="P5" s="133" t="s">
        <v>124</v>
      </c>
      <c r="Q5" s="134" t="s">
        <v>85</v>
      </c>
      <c r="R5" s="135" t="s">
        <v>193</v>
      </c>
      <c r="S5" s="133" t="s">
        <v>125</v>
      </c>
      <c r="T5" s="134" t="s">
        <v>86</v>
      </c>
      <c r="U5" s="136" t="s">
        <v>194</v>
      </c>
      <c r="V5" s="137" t="s">
        <v>114</v>
      </c>
      <c r="W5" s="138" t="s">
        <v>45</v>
      </c>
      <c r="X5" s="139" t="s">
        <v>63</v>
      </c>
      <c r="Y5" s="139" t="s">
        <v>64</v>
      </c>
      <c r="Z5" s="140" t="s">
        <v>195</v>
      </c>
      <c r="AA5" s="137" t="s">
        <v>115</v>
      </c>
      <c r="AB5" s="138" t="s">
        <v>46</v>
      </c>
      <c r="AC5" s="139" t="s">
        <v>65</v>
      </c>
      <c r="AD5" s="139" t="s">
        <v>66</v>
      </c>
      <c r="AE5" s="140" t="s">
        <v>196</v>
      </c>
      <c r="AF5" s="137" t="s">
        <v>116</v>
      </c>
      <c r="AG5" s="138" t="s">
        <v>47</v>
      </c>
      <c r="AH5" s="139" t="s">
        <v>67</v>
      </c>
      <c r="AI5" s="139" t="s">
        <v>68</v>
      </c>
      <c r="AJ5" s="140" t="s">
        <v>197</v>
      </c>
      <c r="AK5" s="137" t="s">
        <v>117</v>
      </c>
      <c r="AL5" s="138" t="s">
        <v>69</v>
      </c>
      <c r="AM5" s="139" t="s">
        <v>70</v>
      </c>
      <c r="AN5" s="139" t="s">
        <v>71</v>
      </c>
      <c r="AO5" s="140" t="s">
        <v>198</v>
      </c>
      <c r="AP5" s="137" t="s">
        <v>118</v>
      </c>
      <c r="AQ5" s="138" t="s">
        <v>72</v>
      </c>
      <c r="AR5" s="139" t="s">
        <v>73</v>
      </c>
      <c r="AS5" s="139" t="s">
        <v>74</v>
      </c>
      <c r="AT5" s="140" t="s">
        <v>199</v>
      </c>
      <c r="AU5" s="137" t="s">
        <v>119</v>
      </c>
      <c r="AV5" s="138" t="s">
        <v>75</v>
      </c>
      <c r="AW5" s="139" t="s">
        <v>76</v>
      </c>
      <c r="AX5" s="139" t="s">
        <v>77</v>
      </c>
      <c r="AY5" s="141" t="s">
        <v>200</v>
      </c>
      <c r="AZ5" s="142" t="s">
        <v>78</v>
      </c>
      <c r="BA5" s="143" t="s">
        <v>100</v>
      </c>
      <c r="BB5" s="144" t="s">
        <v>201</v>
      </c>
      <c r="BC5" s="142" t="s">
        <v>83</v>
      </c>
      <c r="BD5" s="143" t="s">
        <v>101</v>
      </c>
      <c r="BE5" s="144" t="s">
        <v>202</v>
      </c>
      <c r="BF5" s="142" t="s">
        <v>82</v>
      </c>
      <c r="BG5" s="143" t="s">
        <v>102</v>
      </c>
      <c r="BH5" s="144" t="s">
        <v>203</v>
      </c>
      <c r="BI5" s="142" t="s">
        <v>81</v>
      </c>
      <c r="BJ5" s="143" t="s">
        <v>103</v>
      </c>
      <c r="BK5" s="144" t="s">
        <v>204</v>
      </c>
      <c r="BL5" s="142" t="s">
        <v>80</v>
      </c>
      <c r="BM5" s="143" t="s">
        <v>104</v>
      </c>
      <c r="BN5" s="144" t="s">
        <v>205</v>
      </c>
      <c r="BO5" s="142" t="s">
        <v>79</v>
      </c>
      <c r="BP5" s="143" t="s">
        <v>105</v>
      </c>
      <c r="BQ5" s="144" t="s">
        <v>206</v>
      </c>
    </row>
    <row xmlns:x14ac="http://schemas.microsoft.com/office/spreadsheetml/2009/9/ac" r="6" x14ac:dyDescent="0.2">
      <c r="A6" s="333" t="str">
        <f>+RIGHT('Data Summary'!A6,LEN('Data Summary'!A6)-9)</f>
        <v>EMIS</v>
      </c>
      <c r="B6" s="38" t="str">
        <f>+IF(ISTEXT('Data Summary'!B6),'Data Summary'!B6,"")</f>
        <v>EMIS</v>
      </c>
      <c r="C6" s="332">
        <f>+VALUE('Data Summary'!C6)</f>
        <v>2010</v>
      </c>
      <c r="D6" s="99" t="e">
        <f>+IF(AND(ISNUMBER('Water Data'!D4),'Data Summary'!BS6="Yes"),100-'Water Data'!D4,NA())</f>
        <v>#N/A</v>
      </c>
      <c r="E6" s="99" t="e">
        <f>+IF(AND(ISNUMBER('Water Data'!D6),'Data Summary'!BT6="Yes"),'Water Data'!D6,NA())</f>
        <v>#N/A</v>
      </c>
      <c r="F6" s="99" t="e">
        <f>+IF(AND(ISNUMBER('Water Data'!D9),'Data Summary'!BU6="Yes"),'Water Data'!D9,NA())</f>
        <v>#N/A</v>
      </c>
      <c r="G6" s="99" t="e">
        <f>+IF(AND(ISNUMBER('Water Data'!E4),'Data Summary'!BV6="Yes"),100-'Water Data'!E4,NA())</f>
        <v>#N/A</v>
      </c>
      <c r="H6" s="99" t="e">
        <f>+IF(AND(ISNUMBER('Water Data'!E6),'Data Summary'!BW6="Yes"),'Water Data'!E6,NA())</f>
        <v>#N/A</v>
      </c>
      <c r="I6" s="99" t="e">
        <f>+IF(AND(ISNUMBER('Water Data'!E9),'Data Summary'!BX6="Yes"),'Water Data'!E9,NA())</f>
        <v>#N/A</v>
      </c>
      <c r="J6" s="99" t="e">
        <f>+IF(AND(ISNUMBER('Water Data'!F4),'Data Summary'!BY6="Yes"),100-'Water Data'!F4,NA())</f>
        <v>#N/A</v>
      </c>
      <c r="K6" s="99" t="e">
        <f>+IF(AND(ISNUMBER('Water Data'!F6),'Data Summary'!BZ6="Yes"),'Water Data'!F6,NA())</f>
        <v>#N/A</v>
      </c>
      <c r="L6" s="99" t="e">
        <f>+IF(AND(ISNUMBER('Water Data'!F9),'Data Summary'!CA6="Yes"),'Water Data'!F9,NA())</f>
        <v>#N/A</v>
      </c>
      <c r="M6" s="99" t="e">
        <f>+IF(AND(ISNUMBER('Water Data'!G4),'Data Summary'!CB6="Yes"),100-'Water Data'!G4,NA())</f>
        <v>#N/A</v>
      </c>
      <c r="N6" s="99" t="e">
        <f>+IF(AND(ISNUMBER('Water Data'!G6),'Data Summary'!CC6="Yes"),'Water Data'!G6,NA())</f>
        <v>#N/A</v>
      </c>
      <c r="O6" s="99" t="e">
        <f>+IF(AND(ISNUMBER('Water Data'!G9),'Data Summary'!CD6="Yes"),'Water Data'!G9,NA())</f>
        <v>#N/A</v>
      </c>
      <c r="P6" s="99" t="e">
        <f>+IF(AND(ISNUMBER('Water Data'!H4),'Data Summary'!CE6="Yes"),100-'Water Data'!H4,NA())</f>
        <v>#N/A</v>
      </c>
      <c r="Q6" s="99" t="e">
        <f>+IF(AND(ISNUMBER('Water Data'!H6),'Data Summary'!CF6="Yes"),'Water Data'!H6,NA())</f>
        <v>#N/A</v>
      </c>
      <c r="R6" s="99" t="e">
        <f>+IF(AND(ISNUMBER('Water Data'!H9),'Data Summary'!CG6="Yes"),'Water Data'!H9,NA())</f>
        <v>#N/A</v>
      </c>
      <c r="S6" s="99" t="e">
        <f>+IF(AND(ISNUMBER('Water Data'!I4),'Data Summary'!CH6="Yes"),100-'Water Data'!I4,NA())</f>
        <v>#N/A</v>
      </c>
      <c r="T6" s="99" t="e">
        <f>+IF(AND(ISNUMBER('Water Data'!I6),'Data Summary'!CI6="Yes"),'Water Data'!I6,NA())</f>
        <v>#N/A</v>
      </c>
      <c r="U6" s="99" t="e">
        <f>+IF(AND(ISNUMBER('Water Data'!I9),'Data Summary'!CJ6="Yes"),'Water Data'!I9,NA())</f>
        <v>#N/A</v>
      </c>
      <c r="V6" s="100" t="e">
        <f>+IF(AND(ISNUMBER('Sanitation Data'!D4),'Data Summary'!CK6="Yes"),100-'Sanitation Data'!D4,NA())</f>
        <v>#N/A</v>
      </c>
      <c r="W6" s="100" t="e">
        <f>+IF(AND(ISNUMBER('Sanitation Data'!D6),'Data Summary'!CL6="Yes"),'Sanitation Data'!D6,NA())</f>
        <v>#N/A</v>
      </c>
      <c r="X6" s="100" t="e">
        <f>+IF(AND(ISNUMBER('Sanitation Data'!D10),'Data Summary'!CM6="Yes"),'Sanitation Data'!D10,NA())</f>
        <v>#N/A</v>
      </c>
      <c r="Y6" s="100" t="e">
        <f>+IF(AND(ISNUMBER('Sanitation Data'!D11),'Data Summary'!CN6="Yes"),'Sanitation Data'!D11,NA())</f>
        <v>#N/A</v>
      </c>
      <c r="Z6" s="100" t="e">
        <f>+IF(AND(ISNUMBER('Sanitation Data'!D12),'Data Summary'!CO6="Yes"),'Sanitation Data'!D12,NA())</f>
        <v>#N/A</v>
      </c>
      <c r="AA6" s="100" t="e">
        <f>+IF(AND(ISNUMBER('Sanitation Data'!E4),'Data Summary'!CP6="Yes"),100-'Sanitation Data'!E4,NA())</f>
        <v>#N/A</v>
      </c>
      <c r="AB6" s="100" t="e">
        <f>+IF(AND(ISNUMBER('Sanitation Data'!E6),'Data Summary'!CQ6="Yes"),'Sanitation Data'!E6,NA())</f>
        <v>#N/A</v>
      </c>
      <c r="AC6" s="100" t="e">
        <f>+IF(AND(ISNUMBER('Sanitation Data'!E10),'Data Summary'!CR6="Yes"),'Sanitation Data'!E10,NA())</f>
        <v>#N/A</v>
      </c>
      <c r="AD6" s="100" t="e">
        <f>+IF(AND(ISNUMBER('Sanitation Data'!E11),'Data Summary'!CS6="Yes"),'Sanitation Data'!E11,NA())</f>
        <v>#N/A</v>
      </c>
      <c r="AE6" s="100" t="e">
        <f>+IF(AND(ISNUMBER('Sanitation Data'!E12),'Data Summary'!CT6="Yes"),'Sanitation Data'!E12,NA())</f>
        <v>#N/A</v>
      </c>
      <c r="AF6" s="100" t="e">
        <f>+IF(AND(ISNUMBER('Sanitation Data'!F4),'Data Summary'!CU6="Yes"),100-'Sanitation Data'!F4,NA())</f>
        <v>#N/A</v>
      </c>
      <c r="AG6" s="100" t="e">
        <f>+IF(AND(ISNUMBER('Sanitation Data'!F6),'Data Summary'!CV6="Yes"),'Sanitation Data'!F6,NA())</f>
        <v>#N/A</v>
      </c>
      <c r="AH6" s="100" t="e">
        <f>+IF(AND(ISNUMBER('Sanitation Data'!F10),'Data Summary'!CW6="Yes"),'Sanitation Data'!F10,NA())</f>
        <v>#N/A</v>
      </c>
      <c r="AI6" s="100" t="e">
        <f>+IF(AND(ISNUMBER('Sanitation Data'!F11),'Data Summary'!CX6="Yes"),'Sanitation Data'!F11,NA())</f>
        <v>#N/A</v>
      </c>
      <c r="AJ6" s="100" t="e">
        <f>+IF(AND(ISNUMBER('Sanitation Data'!F12),'Data Summary'!CY6="Yes"),'Sanitation Data'!F12,NA())</f>
        <v>#N/A</v>
      </c>
      <c r="AK6" s="100" t="e">
        <f>+IF(AND(ISNUMBER('Sanitation Data'!G4),'Data Summary'!CZ6="Yes"),100-'Sanitation Data'!G4,NA())</f>
        <v>#N/A</v>
      </c>
      <c r="AL6" s="100" t="e">
        <f>+IF(AND(ISNUMBER('Sanitation Data'!G6),'Data Summary'!DA6="Yes"),'Sanitation Data'!G6,NA())</f>
        <v>#N/A</v>
      </c>
      <c r="AM6" s="100" t="e">
        <f>+IF(AND(ISNUMBER('Sanitation Data'!G10),'Data Summary'!DB6="Yes"),'Sanitation Data'!G10,NA())</f>
        <v>#N/A</v>
      </c>
      <c r="AN6" s="100" t="e">
        <f>+IF(AND(ISNUMBER('Sanitation Data'!G11),'Data Summary'!DC6="Yes"),'Sanitation Data'!G11,NA())</f>
        <v>#N/A</v>
      </c>
      <c r="AO6" s="100" t="e">
        <f>+IF(AND(ISNUMBER('Sanitation Data'!G12),'Data Summary'!DD6="Yes"),'Sanitation Data'!G12,NA())</f>
        <v>#N/A</v>
      </c>
      <c r="AP6" s="100" t="e">
        <f>+IF(AND(ISNUMBER('Sanitation Data'!H4),'Data Summary'!DE6="Yes"),100-'Sanitation Data'!H4,NA())</f>
        <v>#N/A</v>
      </c>
      <c r="AQ6" s="100" t="e">
        <f>+IF(AND(ISNUMBER('Sanitation Data'!H6),'Data Summary'!DF6="Yes"),'Sanitation Data'!H6,NA())</f>
        <v>#N/A</v>
      </c>
      <c r="AR6" s="100" t="e">
        <f>+IF(AND(ISNUMBER('Sanitation Data'!H10),'Data Summary'!DG6="Yes"),'Sanitation Data'!H10,NA())</f>
        <v>#N/A</v>
      </c>
      <c r="AS6" s="100" t="e">
        <f>+IF(AND(ISNUMBER('Sanitation Data'!H11),'Data Summary'!DH6="Yes"),'Sanitation Data'!H11,NA())</f>
        <v>#N/A</v>
      </c>
      <c r="AT6" s="100" t="e">
        <f>+IF(AND(ISNUMBER('Sanitation Data'!H12),'Data Summary'!DI6="Yes"),'Sanitation Data'!H12,NA())</f>
        <v>#N/A</v>
      </c>
      <c r="AU6" s="100" t="e">
        <f>+IF(AND(ISNUMBER('Sanitation Data'!I4),'Data Summary'!DJ6="Yes"),100-'Sanitation Data'!I4,NA())</f>
        <v>#N/A</v>
      </c>
      <c r="AV6" s="100" t="e">
        <f>+IF(AND(ISNUMBER('Sanitation Data'!I6),'Data Summary'!DK6="Yes"),'Sanitation Data'!I6,NA())</f>
        <v>#N/A</v>
      </c>
      <c r="AW6" s="100" t="e">
        <f>+IF(AND(ISNUMBER('Sanitation Data'!I10),'Data Summary'!DL6="Yes"),'Sanitation Data'!I10,NA())</f>
        <v>#N/A</v>
      </c>
      <c r="AX6" s="100" t="e">
        <f>+IF(AND(ISNUMBER('Sanitation Data'!I11),'Data Summary'!DM6="Yes"),'Sanitation Data'!I11,NA())</f>
        <v>#N/A</v>
      </c>
      <c r="AY6" s="100" t="e">
        <f>+IF(AND(ISNUMBER('Sanitation Data'!I12),'Data Summary'!DN6="Yes"),'Sanitation Data'!I12,NA())</f>
        <v>#N/A</v>
      </c>
      <c r="AZ6" s="101" t="e">
        <f>+IF(AND(ISNUMBER('Hygiene Data'!D5),'Data Summary'!DO6="Yes"),'Hygiene Data'!D5,NA())</f>
        <v>#N/A</v>
      </c>
      <c r="BA6" s="101" t="e">
        <f>+IF(AND(ISNUMBER('Hygiene Data'!D7),'Data Summary'!DP6="Yes"),'Hygiene Data'!D7,NA())</f>
        <v>#N/A</v>
      </c>
      <c r="BB6" s="101" t="e">
        <f>+IF(AND(ISNUMBER('Hygiene Data'!D9),'Data Summary'!DQ6="Yes"),'Hygiene Data'!D9,NA())</f>
        <v>#N/A</v>
      </c>
      <c r="BC6" s="101" t="e">
        <f>+IF(AND(ISNUMBER('Hygiene Data'!E5),'Data Summary'!DR6="Yes"),'Hygiene Data'!E5,NA())</f>
        <v>#N/A</v>
      </c>
      <c r="BD6" s="101" t="e">
        <f>+IF(AND(ISNUMBER('Hygiene Data'!E7),'Data Summary'!DS6="Yes"),'Hygiene Data'!E7,NA())</f>
        <v>#N/A</v>
      </c>
      <c r="BE6" s="101" t="e">
        <f>+IF(AND(ISNUMBER('Hygiene Data'!E9),'Data Summary'!DT6="Yes"),'Hygiene Data'!E9,NA())</f>
        <v>#N/A</v>
      </c>
      <c r="BF6" s="101" t="e">
        <f>+IF(AND(ISNUMBER('Hygiene Data'!F5),'Data Summary'!DU6="Yes"),'Hygiene Data'!F5,NA())</f>
        <v>#N/A</v>
      </c>
      <c r="BG6" s="101" t="e">
        <f>+IF(AND(ISNUMBER('Hygiene Data'!F7),'Data Summary'!DV6="Yes"),'Hygiene Data'!F7,NA())</f>
        <v>#N/A</v>
      </c>
      <c r="BH6" s="101" t="e">
        <f>+IF(AND(ISNUMBER('Hygiene Data'!F9),'Data Summary'!DW6="Yes"),'Hygiene Data'!F9,NA())</f>
        <v>#N/A</v>
      </c>
      <c r="BI6" s="101" t="e">
        <f>+IF(AND(ISNUMBER('Hygiene Data'!G5),'Data Summary'!DX6="Yes"),'Hygiene Data'!G5,NA())</f>
        <v>#N/A</v>
      </c>
      <c r="BJ6" s="101" t="e">
        <f>+IF(AND(ISNUMBER('Hygiene Data'!G7),'Data Summary'!DY6="Yes"),'Hygiene Data'!G7,NA())</f>
        <v>#N/A</v>
      </c>
      <c r="BK6" s="101" t="e">
        <f>+IF(AND(ISNUMBER('Hygiene Data'!G9),'Data Summary'!DZ6="Yes"),'Hygiene Data'!G9,NA())</f>
        <v>#N/A</v>
      </c>
      <c r="BL6" s="101" t="e">
        <f>+IF(AND(ISNUMBER('Hygiene Data'!H5),'Data Summary'!EA6="Yes"),'Hygiene Data'!H5,NA())</f>
        <v>#N/A</v>
      </c>
      <c r="BM6" s="101" t="e">
        <f>+IF(AND(ISNUMBER('Hygiene Data'!H7),'Data Summary'!EB6="Yes"),'Hygiene Data'!H7,NA())</f>
        <v>#N/A</v>
      </c>
      <c r="BN6" s="101" t="e">
        <f>+IF(AND(ISNUMBER('Hygiene Data'!H9),'Data Summary'!EC6="Yes"),'Hygiene Data'!H9,NA())</f>
        <v>#N/A</v>
      </c>
      <c r="BO6" s="101" t="e">
        <f>+IF(AND(ISNUMBER('Hygiene Data'!I5),'Data Summary'!ED6="Yes"),'Hygiene Data'!I5,NA())</f>
        <v>#N/A</v>
      </c>
      <c r="BP6" s="101" t="e">
        <f>+IF(AND(ISNUMBER('Hygiene Data'!I7),'Data Summary'!EE6="Yes"),'Hygiene Data'!I7,NA())</f>
        <v>#N/A</v>
      </c>
      <c r="BQ6" s="101" t="e">
        <f>+IF(AND(ISNUMBER('Hygiene Data'!I9),'Data Summary'!EF6="Yes"),'Hygiene Data'!I9,NA())</f>
        <v>#N/A</v>
      </c>
    </row>
    <row xmlns:x14ac="http://schemas.microsoft.com/office/spreadsheetml/2009/9/ac" r="7" x14ac:dyDescent="0.2">
      <c r="A7" s="333" t="str">
        <f ca="true">+RIGHT('Data Summary'!A7,LEN('Data Summary'!A7)-9)</f>
        <v>EMIS</v>
      </c>
      <c r="B7" s="38" t="str">
        <f ca="true">+IF(ISTEXT('Data Summary'!B7),'Data Summary'!B7,"")</f>
        <v>EMIS</v>
      </c>
      <c r="C7" s="332">
        <f ca="true">+VALUE('Data Summary'!C7)</f>
        <v>2012</v>
      </c>
      <c r="D7" s="99" t="e">
        <f ca="true">+IF(AND(ISNUMBER(OFFSET('Water Data'!$D$4,0,10*ROW('Water Data'!D1))),'Data Summary'!BS7="Yes"),100-OFFSET('Water Data'!$D$4,0,10*ROW('Water Data'!D1)),NA())</f>
        <v>#N/A</v>
      </c>
      <c r="E7" s="99" t="e">
        <f ca="true">+IF(AND(ISNUMBER(OFFSET('Water Data'!$D$6,0,10*ROW('Water Data'!D1))),'Data Summary'!BT7="Yes"),OFFSET('Water Data'!$D$6,0,10*ROW('Water Data'!D1)),NA())</f>
        <v>#N/A</v>
      </c>
      <c r="F7" s="99" t="e">
        <f ca="true">+IF(AND(ISNUMBER(OFFSET('Water Data'!$D$9,0,10*ROW('Water Data'!D1))),'Data Summary'!BU7="Yes"),OFFSET('Water Data'!$D$9,0,10*ROW('Water Data'!D1)),NA())</f>
        <v>#N/A</v>
      </c>
      <c r="G7" s="99" t="e">
        <f ca="true">+IF(AND(ISNUMBER(OFFSET('Water Data'!$E$4,0,10*ROW('Water Data'!E1))),'Data Summary'!BV7="Yes"),100-OFFSET('Water Data'!$E$4,0,10*ROW('Water Data'!E1)),NA())</f>
        <v>#N/A</v>
      </c>
      <c r="H7" s="99" t="e">
        <f ca="true">+IF(AND(ISNUMBER(OFFSET('Water Data'!$E$6,0,10*ROW('Water Data'!E1))),'Data Summary'!BW7="Yes"),OFFSET('Water Data'!$E$6,0,10*ROW('Water Data'!E1)),NA())</f>
        <v>#N/A</v>
      </c>
      <c r="I7" s="99" t="e">
        <f ca="true">+IF(AND(ISNUMBER(OFFSET('Water Data'!$E$9,0,10*ROW('Water Data'!E1))),'Data Summary'!BX7="Yes"),OFFSET('Water Data'!$E$9,0,10*ROW('Water Data'!E1)),NA())</f>
        <v>#N/A</v>
      </c>
      <c r="J7" s="99" t="e">
        <f ca="true">+IF(AND(ISNUMBER(OFFSET('Water Data'!$F$4,0,10*ROW('Water Data'!F1))),'Data Summary'!BY7="Yes"),100-OFFSET('Water Data'!$F$4,0,10*ROW('Water Data'!F1)),NA())</f>
        <v>#N/A</v>
      </c>
      <c r="K7" s="99" t="e">
        <f ca="true">+IF(AND(ISNUMBER(OFFSET('Water Data'!$F$6,0,10*ROW('Water Data'!F1))),'Data Summary'!BZ7="Yes"),OFFSET('Water Data'!$F$6,0,10*ROW('Water Data'!F1)),NA())</f>
        <v>#N/A</v>
      </c>
      <c r="L7" s="99" t="e">
        <f ca="true">+IF(AND(ISNUMBER(OFFSET('Water Data'!$F$9,0,10*ROW('Water Data'!F1))),'Data Summary'!CA7="Yes"),OFFSET('Water Data'!$F$9,0,10*ROW('Water Data'!F1)),NA())</f>
        <v>#N/A</v>
      </c>
      <c r="M7" s="99" t="e">
        <f ca="true">+IF(AND(ISNUMBER(OFFSET('Water Data'!$G$4,0,10*ROW('Water Data'!G1))),'Data Summary'!CB7="Yes"),100-OFFSET('Water Data'!$G$4,0,10*ROW('Water Data'!G1)),NA())</f>
        <v>#N/A</v>
      </c>
      <c r="N7" s="99" t="e">
        <f ca="true">+IF(AND(ISNUMBER(OFFSET('Water Data'!$G$6,0,10*ROW('Water Data'!G1))),'Data Summary'!CC7="Yes"),OFFSET('Water Data'!$G$6,0,10*ROW('Water Data'!G1)),NA())</f>
        <v>#N/A</v>
      </c>
      <c r="O7" s="99" t="e">
        <f ca="true">+IF(AND(ISNUMBER(OFFSET('Water Data'!$G$9,0,10*ROW('Water Data'!G1))),'Data Summary'!CD7="Yes"),OFFSET('Water Data'!$G$9,0,10*ROW('Water Data'!G1)),NA())</f>
        <v>#N/A</v>
      </c>
      <c r="P7" s="99" t="e">
        <f ca="true">+IF(AND(ISNUMBER(OFFSET('Water Data'!$H$4,0,10*ROW('Water Data'!H1))),'Data Summary'!CE7="Yes"),100-OFFSET('Water Data'!$H$4,0,10*ROW('Water Data'!H1)),NA())</f>
        <v>#N/A</v>
      </c>
      <c r="Q7" s="99" t="e">
        <f ca="true">+IF(AND(ISNUMBER(OFFSET('Water Data'!$H$6,0,10*ROW('Water Data'!H1))),'Data Summary'!CF7="Yes"),OFFSET('Water Data'!$H$6,0,10*ROW('Water Data'!H1)),NA())</f>
        <v>#N/A</v>
      </c>
      <c r="R7" s="99" t="e">
        <f ca="true">+IF(AND(ISNUMBER(OFFSET('Water Data'!$H$9,0,10*ROW('Water Data'!H1))),'Data Summary'!CG7="Yes"),OFFSET('Water Data'!$H$9,0,10*ROW('Water Data'!H1)),NA())</f>
        <v>#N/A</v>
      </c>
      <c r="S7" s="99" t="e">
        <f ca="true">+IF(AND(ISNUMBER(OFFSET('Water Data'!$I$4,0,10*ROW('Water Data'!I1))),'Data Summary'!CH7="Yes"),100-OFFSET('Water Data'!$I$4,0,10*ROW('Water Data'!I1)),NA())</f>
        <v>#N/A</v>
      </c>
      <c r="T7" s="99" t="e">
        <f ca="true">+IF(AND(ISNUMBER(OFFSET('Water Data'!$I$6,0,10*ROW('Water Data'!I1))),'Data Summary'!CI7="Yes"),OFFSET('Water Data'!$I$6,0,10*ROW('Water Data'!I1)),NA())</f>
        <v>#N/A</v>
      </c>
      <c r="U7" s="99" t="e">
        <f ca="true">+IF(AND(ISNUMBER(OFFSET('Water Data'!$I$9,0,10*ROW('Water Data'!I1))),'Data Summary'!CJ7="Yes"),OFFSET('Water Data'!$I$9,0,10*ROW('Water Data'!I1)),NA())</f>
        <v>#N/A</v>
      </c>
      <c r="V7" s="100" t="e">
        <f ca="true">+IF(AND(ISNUMBER(OFFSET('Sanitation Data'!$D$4,0,10*ROW('Sanitation Data'!D1))),'Data Summary'!CK7="Yes"),100-OFFSET('Sanitation Data'!$D$4,0,10*ROW('Sanitation Data'!D1)),NA())</f>
        <v>#N/A</v>
      </c>
      <c r="W7" s="100" t="e">
        <f ca="true">+IF(AND(ISNUMBER(OFFSET('Sanitation Data'!$D$6,0,10*ROW('Sanitation Data'!D1))),'Data Summary'!CL7="Yes"),OFFSET('Sanitation Data'!$D$6,0,10*ROW('Sanitation Data'!D1)),NA())</f>
        <v>#N/A</v>
      </c>
      <c r="X7" s="100" t="e">
        <f ca="true">+IF(AND(ISNUMBER(OFFSET('Sanitation Data'!$D$10,0,10*ROW('Sanitation Data'!D1))),'Data Summary'!CM7="Yes"),OFFSET('Sanitation Data'!$D$10,0,10*ROW('Sanitation Data'!D1)),NA())</f>
        <v>#N/A</v>
      </c>
      <c r="Y7" s="100" t="e">
        <f ca="true">+IF(AND(ISNUMBER(OFFSET('Sanitation Data'!$D$11,0,10*ROW('Sanitation Data'!D1))),'Data Summary'!CN7="Yes"),OFFSET('Sanitation Data'!$D$11,0,10*ROW('Sanitation Data'!D1)),NA())</f>
        <v>#N/A</v>
      </c>
      <c r="Z7" s="100" t="e">
        <f ca="true">+IF(AND(ISNUMBER(OFFSET('Sanitation Data'!$D$12,0,10*ROW('Sanitation Data'!D1))),'Data Summary'!CO7="Yes"),OFFSET('Sanitation Data'!$D$12,0,10*ROW('Sanitation Data'!D1)),NA())</f>
        <v>#N/A</v>
      </c>
      <c r="AA7" s="100" t="e">
        <f ca="true">+IF(AND(ISNUMBER(OFFSET('Sanitation Data'!$E$4,0,10*ROW('Sanitation Data'!E1))),'Data Summary'!CP7="Yes"),100-OFFSET('Sanitation Data'!$E$4,0,10*ROW('Sanitation Data'!E1)),NA())</f>
        <v>#N/A</v>
      </c>
      <c r="AB7" s="100" t="e">
        <f ca="true">+IF(AND(ISNUMBER(OFFSET('Sanitation Data'!$E$6,0,10*ROW('Sanitation Data'!E1))),'Data Summary'!CQ7="Yes"),OFFSET('Sanitation Data'!$E$6,0,10*ROW('Sanitation Data'!E1)),NA())</f>
        <v>#N/A</v>
      </c>
      <c r="AC7" s="100" t="e">
        <f ca="true">+IF(AND(ISNUMBER(OFFSET('Sanitation Data'!$E$10,0,10*ROW('Sanitation Data'!E1))),'Data Summary'!CR7="Yes"),OFFSET('Sanitation Data'!$E$10,0,10*ROW('Sanitation Data'!E1)),NA())</f>
        <v>#N/A</v>
      </c>
      <c r="AD7" s="100" t="e">
        <f ca="true">+IF(AND(ISNUMBER(OFFSET('Sanitation Data'!$E$11,0,10*ROW('Sanitation Data'!E1))),'Data Summary'!CS7="Yes"),OFFSET('Sanitation Data'!$E$11,0,10*ROW('Sanitation Data'!E1)),NA())</f>
        <v>#N/A</v>
      </c>
      <c r="AE7" s="100" t="e">
        <f ca="true">+IF(AND(ISNUMBER(OFFSET('Sanitation Data'!$E$12,0,10*ROW('Sanitation Data'!E1))),'Data Summary'!CT7="Yes"),OFFSET('Sanitation Data'!$E$12,0,10*ROW('Sanitation Data'!E1)),NA())</f>
        <v>#N/A</v>
      </c>
      <c r="AF7" s="100" t="e">
        <f ca="true">+IF(AND(ISNUMBER(OFFSET('Sanitation Data'!$F$4,0,10*ROW('Sanitation Data'!F1))),'Data Summary'!CU7="Yes"),100-OFFSET('Sanitation Data'!$F$4,0,10*ROW('Sanitation Data'!F1)),NA())</f>
        <v>#N/A</v>
      </c>
      <c r="AG7" s="100" t="e">
        <f ca="true">+IF(AND(ISNUMBER(OFFSET('Sanitation Data'!$F$6,0,10*ROW('Sanitation Data'!F1))),'Data Summary'!CV7="Yes"),OFFSET('Sanitation Data'!$F$6,0,10*ROW('Sanitation Data'!F1)),NA())</f>
        <v>#N/A</v>
      </c>
      <c r="AH7" s="100" t="e">
        <f ca="true">+IF(AND(ISNUMBER(OFFSET('Sanitation Data'!$F$10,0,10*ROW('Sanitation Data'!F1))),'Data Summary'!CW7="Yes"),OFFSET('Sanitation Data'!$F$10,0,10*ROW('Sanitation Data'!F1)),NA())</f>
        <v>#N/A</v>
      </c>
      <c r="AI7" s="100" t="e">
        <f ca="true">+IF(AND(ISNUMBER(OFFSET('Sanitation Data'!$F$11,0,10*ROW('Sanitation Data'!F1))),'Data Summary'!CX7="Yes"),OFFSET('Sanitation Data'!$F$11,0,10*ROW('Sanitation Data'!F1)),NA())</f>
        <v>#N/A</v>
      </c>
      <c r="AJ7" s="100" t="e">
        <f ca="true">+IF(AND(ISNUMBER(OFFSET('Sanitation Data'!$F$12,0,10*ROW('Sanitation Data'!F1))),'Data Summary'!CY7="Yes"),OFFSET('Sanitation Data'!$F$12,0,10*ROW('Sanitation Data'!F1)),NA())</f>
        <v>#N/A</v>
      </c>
      <c r="AK7" s="100" t="e">
        <f ca="true">+IF(AND(ISNUMBER(OFFSET('Sanitation Data'!$G$4,0,10*ROW('Sanitation Data'!G1))),'Data Summary'!CZ7="Yes"),100-OFFSET('Sanitation Data'!$G$4,0,10*ROW('Sanitation Data'!G1)),NA())</f>
        <v>#N/A</v>
      </c>
      <c r="AL7" s="100" t="e">
        <f ca="true">+IF(AND(ISNUMBER(OFFSET('Sanitation Data'!$G$6,0,10*ROW('Sanitation Data'!G1))),'Data Summary'!DA7="Yes"),OFFSET('Sanitation Data'!$G$6,0,10*ROW('Sanitation Data'!G1)),NA())</f>
        <v>#N/A</v>
      </c>
      <c r="AM7" s="100" t="e">
        <f ca="true">+IF(AND(ISNUMBER(OFFSET('Sanitation Data'!$G$10,0,10*ROW('Sanitation Data'!G1))),'Data Summary'!DB7="Yes"),OFFSET('Sanitation Data'!$G$10,0,10*ROW('Sanitation Data'!G1)),NA())</f>
        <v>#N/A</v>
      </c>
      <c r="AN7" s="100" t="e">
        <f ca="true">+IF(AND(ISNUMBER(OFFSET('Sanitation Data'!$G$11,0,10*ROW('Sanitation Data'!G1))),'Data Summary'!DC7="Yes"),OFFSET('Sanitation Data'!$G$11,0,10*ROW('Sanitation Data'!G1)),NA())</f>
        <v>#N/A</v>
      </c>
      <c r="AO7" s="100" t="e">
        <f ca="true">+IF(AND(ISNUMBER(OFFSET('Sanitation Data'!$G$12,0,10*ROW('Sanitation Data'!G1))),'Data Summary'!DD7="Yes"),OFFSET('Sanitation Data'!$G$12,0,10*ROW('Sanitation Data'!G1)),NA())</f>
        <v>#N/A</v>
      </c>
      <c r="AP7" s="100" t="e">
        <f ca="true">+IF(AND(ISNUMBER(OFFSET('Sanitation Data'!$H$4,0,10*ROW('Sanitation Data'!H1))),'Data Summary'!DE7="Yes"),100-OFFSET('Sanitation Data'!$H$4,0,10*ROW('Sanitation Data'!H1)),NA())</f>
        <v>#N/A</v>
      </c>
      <c r="AQ7" s="100" t="e">
        <f ca="true">+IF(AND(ISNUMBER(OFFSET('Sanitation Data'!$H$6,0,10*ROW('Sanitation Data'!H1))),'Data Summary'!DF7="Yes"),OFFSET('Sanitation Data'!$H$6,0,10*ROW('Sanitation Data'!H1)),NA())</f>
        <v>#N/A</v>
      </c>
      <c r="AR7" s="100" t="e">
        <f ca="true">+IF(AND(ISNUMBER(OFFSET('Sanitation Data'!$H$10,0,10*ROW('Sanitation Data'!H1))),'Data Summary'!DG7="Yes"),OFFSET('Sanitation Data'!$H$10,0,10*ROW('Sanitation Data'!H1)),NA())</f>
        <v>#N/A</v>
      </c>
      <c r="AS7" s="100" t="e">
        <f ca="true">+IF(AND(ISNUMBER(OFFSET('Sanitation Data'!$H$11,0,10*ROW('Sanitation Data'!H1))),'Data Summary'!DH7="Yes"),OFFSET('Sanitation Data'!$H$11,0,10*ROW('Sanitation Data'!H1)),NA())</f>
        <v>#N/A</v>
      </c>
      <c r="AT7" s="100" t="e">
        <f ca="true">+IF(AND(ISNUMBER(OFFSET('Sanitation Data'!$H$12,0,10*ROW('Sanitation Data'!H1))),'Data Summary'!DI7="Yes"),OFFSET('Sanitation Data'!$H$12,0,10*ROW('Sanitation Data'!H1)),NA())</f>
        <v>#N/A</v>
      </c>
      <c r="AU7" s="100" t="e">
        <f ca="true">+IF(AND(ISNUMBER(OFFSET('Sanitation Data'!$I$4,0,10*ROW('Sanitation Data'!I1))),'Data Summary'!DJ7="Yes"),100-OFFSET('Sanitation Data'!$I$4,0,10*ROW('Sanitation Data'!I1)),NA())</f>
        <v>#N/A</v>
      </c>
      <c r="AV7" s="100" t="e">
        <f ca="true">+IF(AND(ISNUMBER(OFFSET('Sanitation Data'!$I$6,0,10*ROW('Sanitation Data'!I1))),'Data Summary'!DK7="Yes"),OFFSET('Sanitation Data'!$I$6,0,10*ROW('Sanitation Data'!I1)),NA())</f>
        <v>#N/A</v>
      </c>
      <c r="AW7" s="100" t="e">
        <f ca="true">+IF(AND(ISNUMBER(OFFSET('Sanitation Data'!$I$10,0,10*ROW('Sanitation Data'!I1))),'Data Summary'!DL7="Yes"),OFFSET('Sanitation Data'!$I$10,0,10*ROW('Sanitation Data'!I1)),NA())</f>
        <v>#N/A</v>
      </c>
      <c r="AX7" s="100" t="e">
        <f ca="true">+IF(AND(ISNUMBER(OFFSET('Sanitation Data'!$I$11,0,10*ROW('Sanitation Data'!I1))),'Data Summary'!DM7="Yes"),OFFSET('Sanitation Data'!$I$11,0,10*ROW('Sanitation Data'!I1)),NA())</f>
        <v>#N/A</v>
      </c>
      <c r="AY7" s="100" t="e">
        <f ca="true">+IF(AND(ISNUMBER(OFFSET('Sanitation Data'!$I$12,0,10*ROW('Sanitation Data'!I1))),'Data Summary'!DN7="Yes"),OFFSET('Sanitation Data'!$I$12,0,10*ROW('Sanitation Data'!I1)),NA())</f>
        <v>#N/A</v>
      </c>
      <c r="AZ7" s="101" t="e">
        <f ca="true">+IF(AND(ISNUMBER(OFFSET('Hygiene Data'!$D$5,0,10*ROW('Hygiene Data'!D1))),'Data Summary'!DO7="Yes"),OFFSET('Hygiene Data'!$D$5,0,10*ROW('Hygiene Data'!D1)),NA())</f>
        <v>#N/A</v>
      </c>
      <c r="BA7" s="101" t="e">
        <f ca="true">+IF(AND(ISNUMBER(OFFSET('Hygiene Data'!$D$7,0,10*ROW('Hygiene Data'!D1))),'Data Summary'!DP7="Yes"),OFFSET('Hygiene Data'!$D$7,0,10*ROW('Hygiene Data'!D1)),NA())</f>
        <v>#N/A</v>
      </c>
      <c r="BB7" s="101" t="e">
        <f ca="true">+IF(AND(ISNUMBER(OFFSET('Hygiene Data'!$D$9,0,10*ROW('Hygiene Data'!D1))),'Data Summary'!DQ7="Yes"),OFFSET('Hygiene Data'!$D$9,0,10*ROW('Hygiene Data'!D1)),NA())</f>
        <v>#N/A</v>
      </c>
      <c r="BC7" s="101" t="e">
        <f ca="true">+IF(AND(ISNUMBER(OFFSET('Hygiene Data'!$E$5,0,10*ROW('Hygiene Data'!E1))),'Data Summary'!DR7="Yes"),OFFSET('Hygiene Data'!$E$5,0,10*ROW('Hygiene Data'!E1)),NA())</f>
        <v>#N/A</v>
      </c>
      <c r="BD7" s="101" t="e">
        <f ca="true">+IF(AND(ISNUMBER(OFFSET('Hygiene Data'!$E$7,0,10*ROW('Hygiene Data'!E1))),'Data Summary'!DS7="Yes"),OFFSET('Hygiene Data'!$E$7,0,10*ROW('Hygiene Data'!E1)),NA())</f>
        <v>#N/A</v>
      </c>
      <c r="BE7" s="101" t="e">
        <f ca="true">+IF(AND(ISNUMBER(OFFSET('Hygiene Data'!$E$9,0,10*ROW('Hygiene Data'!E1))),'Data Summary'!DT7="Yes"),OFFSET('Hygiene Data'!$E$9,0,10*ROW('Hygiene Data'!E1)),NA())</f>
        <v>#N/A</v>
      </c>
      <c r="BF7" s="101" t="e">
        <f ca="true">+IF(AND(ISNUMBER(OFFSET('Hygiene Data'!$F$5,0,10*ROW('Hygiene Data'!F1))),'Data Summary'!DU7="Yes"),OFFSET('Hygiene Data'!$F$5,0,10*ROW('Hygiene Data'!F1)),NA())</f>
        <v>#N/A</v>
      </c>
      <c r="BG7" s="101" t="e">
        <f ca="true">+IF(AND(ISNUMBER(OFFSET('Hygiene Data'!$F$7,0,10*ROW('Hygiene Data'!F1))),'Data Summary'!DV7="Yes"),OFFSET('Hygiene Data'!$F$7,0,10*ROW('Hygiene Data'!F1)),NA())</f>
        <v>#N/A</v>
      </c>
      <c r="BH7" s="101" t="e">
        <f ca="true">+IF(AND(ISNUMBER(OFFSET('Hygiene Data'!$F$9,0,10*ROW('Hygiene Data'!F1))),'Data Summary'!DW7="Yes"),OFFSET('Hygiene Data'!$F$9,0,10*ROW('Hygiene Data'!F1)),NA())</f>
        <v>#N/A</v>
      </c>
      <c r="BI7" s="101" t="e">
        <f ca="true">+IF(AND(ISNUMBER(OFFSET('Hygiene Data'!$G$5,0,10*ROW('Hygiene Data'!G1))),'Data Summary'!DX7="Yes"),OFFSET('Hygiene Data'!$G$5,0,10*ROW('Hygiene Data'!G1)),NA())</f>
        <v>#N/A</v>
      </c>
      <c r="BJ7" s="101" t="e">
        <f ca="true">+IF(AND(ISNUMBER(OFFSET('Hygiene Data'!$G$7,0,10*ROW('Hygiene Data'!G1))),'Data Summary'!DY7="Yes"),OFFSET('Hygiene Data'!$G$7,0,10*ROW('Hygiene Data'!G1)),NA())</f>
        <v>#N/A</v>
      </c>
      <c r="BK7" s="101" t="e">
        <f ca="true">+IF(AND(ISNUMBER(OFFSET('Hygiene Data'!$G$9,0,10*ROW('Hygiene Data'!G1))),'Data Summary'!DZ7="Yes"),OFFSET('Hygiene Data'!$G$9,0,10*ROW('Hygiene Data'!G1)),NA())</f>
        <v>#N/A</v>
      </c>
      <c r="BL7" s="101" t="e">
        <f ca="true">+IF(AND(ISNUMBER(OFFSET('Hygiene Data'!$H$5,0,10*ROW('Hygiene Data'!H1))),'Data Summary'!EA7="Yes"),OFFSET('Hygiene Data'!$H$5,0,10*ROW('Hygiene Data'!H1)),NA())</f>
        <v>#N/A</v>
      </c>
      <c r="BM7" s="101" t="e">
        <f ca="true">+IF(AND(ISNUMBER(OFFSET('Hygiene Data'!$H$7,0,10*ROW('Hygiene Data'!H1))),'Data Summary'!EB7="Yes"),OFFSET('Hygiene Data'!$H$7,0,10*ROW('Hygiene Data'!H1)),NA())</f>
        <v>#N/A</v>
      </c>
      <c r="BN7" s="101" t="e">
        <f ca="true">+IF(AND(ISNUMBER(OFFSET('Hygiene Data'!$H$9,0,10*ROW('Hygiene Data'!H1))),'Data Summary'!EC7="Yes"),OFFSET('Hygiene Data'!$H$9,0,10*ROW('Hygiene Data'!H1)),NA())</f>
        <v>#N/A</v>
      </c>
      <c r="BO7" s="101" t="e">
        <f ca="true">+IF(AND(ISNUMBER(OFFSET('Hygiene Data'!$I$5,0,10*ROW('Hygiene Data'!I1))),'Data Summary'!ED7="Yes"),OFFSET('Hygiene Data'!$I$5,0,10*ROW('Hygiene Data'!I1)),NA())</f>
        <v>#N/A</v>
      </c>
      <c r="BP7" s="101" t="e">
        <f ca="true">+IF(AND(ISNUMBER(OFFSET('Hygiene Data'!$I$7,0,10*ROW('Hygiene Data'!I1))),'Data Summary'!EE7="Yes"),OFFSET('Hygiene Data'!$I$7,0,10*ROW('Hygiene Data'!I1)),NA())</f>
        <v>#N/A</v>
      </c>
      <c r="BQ7" s="101" t="e">
        <f ca="true">+IF(AND(ISNUMBER(OFFSET('Hygiene Data'!$I$9,0,10*ROW('Hygiene Data'!I1))),'Data Summary'!EF7="Yes"),OFFSET('Hygiene Data'!$I$9,0,10*ROW('Hygiene Data'!I1)),NA())</f>
        <v>#N/A</v>
      </c>
    </row>
    <row xmlns:x14ac="http://schemas.microsoft.com/office/spreadsheetml/2009/9/ac" r="8" x14ac:dyDescent="0.2">
      <c r="A8" s="333" t="str">
        <f ca="true">+RIGHT('Data Summary'!A8,LEN('Data Summary'!A8)-9)</f>
        <v>UNES</v>
      </c>
      <c r="B8" s="38" t="str">
        <f ca="true">+IF(ISTEXT('Data Summary'!B8),'Data Summary'!B8,"")</f>
        <v>Census</v>
      </c>
      <c r="C8" s="332">
        <f ca="true">+VALUE('Data Summary'!C8)</f>
        <v>2013</v>
      </c>
      <c r="D8" s="99" t="e">
        <f ca="true">+IF(AND(ISNUMBER(OFFSET('Water Data'!$D$4,0,10*ROW('Water Data'!D2))),'Data Summary'!BS8="Yes"),100-OFFSET('Water Data'!$D$4,0,10*ROW('Water Data'!D2)),NA())</f>
        <v>#N/A</v>
      </c>
      <c r="E8" s="99">
        <f ca="true">+IF(AND(ISNUMBER(OFFSET('Water Data'!$D$6,0,10*ROW('Water Data'!D2))),'Data Summary'!BT8="Yes"),OFFSET('Water Data'!$D$6,0,10*ROW('Water Data'!D2)),NA())</f>
        <v>70</v>
      </c>
      <c r="F8" s="99" t="e">
        <f ca="true">+IF(AND(ISNUMBER(OFFSET('Water Data'!$D$9,0,10*ROW('Water Data'!D2))),'Data Summary'!BU8="Yes"),OFFSET('Water Data'!$D$9,0,10*ROW('Water Data'!D2)),NA())</f>
        <v>#N/A</v>
      </c>
      <c r="G8" s="99" t="e">
        <f ca="true">+IF(AND(ISNUMBER(OFFSET('Water Data'!$E$4,0,10*ROW('Water Data'!E2))),'Data Summary'!BV8="Yes"),100-OFFSET('Water Data'!$E$4,0,10*ROW('Water Data'!E2)),NA())</f>
        <v>#N/A</v>
      </c>
      <c r="H8" s="99" t="e">
        <f ca="true">+IF(AND(ISNUMBER(OFFSET('Water Data'!$E$6,0,10*ROW('Water Data'!E2))),'Data Summary'!BW8="Yes"),OFFSET('Water Data'!$E$6,0,10*ROW('Water Data'!E2)),NA())</f>
        <v>#N/A</v>
      </c>
      <c r="I8" s="99" t="e">
        <f ca="true">+IF(AND(ISNUMBER(OFFSET('Water Data'!$E$9,0,10*ROW('Water Data'!E2))),'Data Summary'!BX8="Yes"),OFFSET('Water Data'!$E$9,0,10*ROW('Water Data'!E2)),NA())</f>
        <v>#N/A</v>
      </c>
      <c r="J8" s="99" t="e">
        <f ca="true">+IF(AND(ISNUMBER(OFFSET('Water Data'!$F$4,0,10*ROW('Water Data'!F2))),'Data Summary'!BY8="Yes"),100-OFFSET('Water Data'!$F$4,0,10*ROW('Water Data'!F2)),NA())</f>
        <v>#N/A</v>
      </c>
      <c r="K8" s="99" t="e">
        <f ca="true">+IF(AND(ISNUMBER(OFFSET('Water Data'!$F$6,0,10*ROW('Water Data'!F2))),'Data Summary'!BZ8="Yes"),OFFSET('Water Data'!$F$6,0,10*ROW('Water Data'!F2)),NA())</f>
        <v>#N/A</v>
      </c>
      <c r="L8" s="99" t="e">
        <f ca="true">+IF(AND(ISNUMBER(OFFSET('Water Data'!$F$9,0,10*ROW('Water Data'!F2))),'Data Summary'!CA8="Yes"),OFFSET('Water Data'!$F$9,0,10*ROW('Water Data'!F2)),NA())</f>
        <v>#N/A</v>
      </c>
      <c r="M8" s="99" t="e">
        <f ca="true">+IF(AND(ISNUMBER(OFFSET('Water Data'!$G$4,0,10*ROW('Water Data'!G2))),'Data Summary'!CB8="Yes"),100-OFFSET('Water Data'!$G$4,0,10*ROW('Water Data'!G2)),NA())</f>
        <v>#N/A</v>
      </c>
      <c r="N8" s="99" t="e">
        <f ca="true">+IF(AND(ISNUMBER(OFFSET('Water Data'!$G$6,0,10*ROW('Water Data'!G2))),'Data Summary'!CC8="Yes"),OFFSET('Water Data'!$G$6,0,10*ROW('Water Data'!G2)),NA())</f>
        <v>#N/A</v>
      </c>
      <c r="O8" s="99" t="e">
        <f ca="true">+IF(AND(ISNUMBER(OFFSET('Water Data'!$G$9,0,10*ROW('Water Data'!G2))),'Data Summary'!CD8="Yes"),OFFSET('Water Data'!$G$9,0,10*ROW('Water Data'!G2)),NA())</f>
        <v>#N/A</v>
      </c>
      <c r="P8" s="99" t="e">
        <f ca="true">+IF(AND(ISNUMBER(OFFSET('Water Data'!$H$4,0,10*ROW('Water Data'!H2))),'Data Summary'!CE8="Yes"),100-OFFSET('Water Data'!$H$4,0,10*ROW('Water Data'!H2)),NA())</f>
        <v>#N/A</v>
      </c>
      <c r="Q8" s="99" t="e">
        <f ca="true">+IF(AND(ISNUMBER(OFFSET('Water Data'!$H$6,0,10*ROW('Water Data'!H2))),'Data Summary'!CF8="Yes"),OFFSET('Water Data'!$H$6,0,10*ROW('Water Data'!H2)),NA())</f>
        <v>#N/A</v>
      </c>
      <c r="R8" s="99" t="e">
        <f ca="true">+IF(AND(ISNUMBER(OFFSET('Water Data'!$H$9,0,10*ROW('Water Data'!H2))),'Data Summary'!CG8="Yes"),OFFSET('Water Data'!$H$9,0,10*ROW('Water Data'!H2)),NA())</f>
        <v>#N/A</v>
      </c>
      <c r="S8" s="99" t="e">
        <f ca="true">+IF(AND(ISNUMBER(OFFSET('Water Data'!$I$4,0,10*ROW('Water Data'!I2))),'Data Summary'!CH8="Yes"),100-OFFSET('Water Data'!$I$4,0,10*ROW('Water Data'!I2)),NA())</f>
        <v>#N/A</v>
      </c>
      <c r="T8" s="99" t="e">
        <f ca="true">+IF(AND(ISNUMBER(OFFSET('Water Data'!$I$6,0,10*ROW('Water Data'!I2))),'Data Summary'!CI8="Yes"),OFFSET('Water Data'!$I$6,0,10*ROW('Water Data'!I2)),NA())</f>
        <v>#N/A</v>
      </c>
      <c r="U8" s="99" t="e">
        <f ca="true">+IF(AND(ISNUMBER(OFFSET('Water Data'!$I$9,0,10*ROW('Water Data'!I2))),'Data Summary'!CJ8="Yes"),OFFSET('Water Data'!$I$9,0,10*ROW('Water Data'!I2)),NA())</f>
        <v>#N/A</v>
      </c>
      <c r="V8" s="100" t="e">
        <f ca="true">+IF(AND(ISNUMBER(OFFSET('Sanitation Data'!$D$4,0,10*ROW('Sanitation Data'!D2))),'Data Summary'!CK8="Yes"),100-OFFSET('Sanitation Data'!$D$4,0,10*ROW('Sanitation Data'!D2)),NA())</f>
        <v>#N/A</v>
      </c>
      <c r="W8" s="100" t="e">
        <f ca="true">+IF(AND(ISNUMBER(OFFSET('Sanitation Data'!$D$6,0,10*ROW('Sanitation Data'!D2))),'Data Summary'!CL8="Yes"),OFFSET('Sanitation Data'!$D$6,0,10*ROW('Sanitation Data'!D2)),NA())</f>
        <v>#N/A</v>
      </c>
      <c r="X8" s="100" t="e">
        <f ca="true">+IF(AND(ISNUMBER(OFFSET('Sanitation Data'!$D$10,0,10*ROW('Sanitation Data'!D2))),'Data Summary'!CM8="Yes"),OFFSET('Sanitation Data'!$D$10,0,10*ROW('Sanitation Data'!D2)),NA())</f>
        <v>#N/A</v>
      </c>
      <c r="Y8" s="100" t="e">
        <f ca="true">+IF(AND(ISNUMBER(OFFSET('Sanitation Data'!$D$11,0,10*ROW('Sanitation Data'!D2))),'Data Summary'!CN8="Yes"),OFFSET('Sanitation Data'!$D$11,0,10*ROW('Sanitation Data'!D2)),NA())</f>
        <v>#N/A</v>
      </c>
      <c r="Z8" s="100" t="e">
        <f ca="true">+IF(AND(ISNUMBER(OFFSET('Sanitation Data'!$D$12,0,10*ROW('Sanitation Data'!D2))),'Data Summary'!CO8="Yes"),OFFSET('Sanitation Data'!$D$12,0,10*ROW('Sanitation Data'!D2)),NA())</f>
        <v>#N/A</v>
      </c>
      <c r="AA8" s="100" t="e">
        <f ca="true">+IF(AND(ISNUMBER(OFFSET('Sanitation Data'!$E$4,0,10*ROW('Sanitation Data'!E2))),'Data Summary'!CP8="Yes"),100-OFFSET('Sanitation Data'!$E$4,0,10*ROW('Sanitation Data'!E2)),NA())</f>
        <v>#N/A</v>
      </c>
      <c r="AB8" s="100" t="e">
        <f ca="true">+IF(AND(ISNUMBER(OFFSET('Sanitation Data'!$E$6,0,10*ROW('Sanitation Data'!E2))),'Data Summary'!CQ8="Yes"),OFFSET('Sanitation Data'!$E$6,0,10*ROW('Sanitation Data'!E2)),NA())</f>
        <v>#N/A</v>
      </c>
      <c r="AC8" s="100" t="e">
        <f ca="true">+IF(AND(ISNUMBER(OFFSET('Sanitation Data'!$E$10,0,10*ROW('Sanitation Data'!E2))),'Data Summary'!CR8="Yes"),OFFSET('Sanitation Data'!$E$10,0,10*ROW('Sanitation Data'!E2)),NA())</f>
        <v>#N/A</v>
      </c>
      <c r="AD8" s="100" t="e">
        <f ca="true">+IF(AND(ISNUMBER(OFFSET('Sanitation Data'!$E$11,0,10*ROW('Sanitation Data'!E2))),'Data Summary'!CS8="Yes"),OFFSET('Sanitation Data'!$E$11,0,10*ROW('Sanitation Data'!E2)),NA())</f>
        <v>#N/A</v>
      </c>
      <c r="AE8" s="100" t="e">
        <f ca="true">+IF(AND(ISNUMBER(OFFSET('Sanitation Data'!$E$12,0,10*ROW('Sanitation Data'!E2))),'Data Summary'!CT8="Yes"),OFFSET('Sanitation Data'!$E$12,0,10*ROW('Sanitation Data'!E2)),NA())</f>
        <v>#N/A</v>
      </c>
      <c r="AF8" s="100" t="e">
        <f ca="true">+IF(AND(ISNUMBER(OFFSET('Sanitation Data'!$F$4,0,10*ROW('Sanitation Data'!F2))),'Data Summary'!CU8="Yes"),100-OFFSET('Sanitation Data'!$F$4,0,10*ROW('Sanitation Data'!F2)),NA())</f>
        <v>#N/A</v>
      </c>
      <c r="AG8" s="100" t="e">
        <f ca="true">+IF(AND(ISNUMBER(OFFSET('Sanitation Data'!$F$6,0,10*ROW('Sanitation Data'!F2))),'Data Summary'!CV8="Yes"),OFFSET('Sanitation Data'!$F$6,0,10*ROW('Sanitation Data'!F2)),NA())</f>
        <v>#N/A</v>
      </c>
      <c r="AH8" s="100" t="e">
        <f ca="true">+IF(AND(ISNUMBER(OFFSET('Sanitation Data'!$F$10,0,10*ROW('Sanitation Data'!F2))),'Data Summary'!CW8="Yes"),OFFSET('Sanitation Data'!$F$10,0,10*ROW('Sanitation Data'!F2)),NA())</f>
        <v>#N/A</v>
      </c>
      <c r="AI8" s="100" t="e">
        <f ca="true">+IF(AND(ISNUMBER(OFFSET('Sanitation Data'!$F$11,0,10*ROW('Sanitation Data'!F2))),'Data Summary'!CX8="Yes"),OFFSET('Sanitation Data'!$F$11,0,10*ROW('Sanitation Data'!F2)),NA())</f>
        <v>#N/A</v>
      </c>
      <c r="AJ8" s="100" t="e">
        <f ca="true">+IF(AND(ISNUMBER(OFFSET('Sanitation Data'!$F$12,0,10*ROW('Sanitation Data'!F2))),'Data Summary'!CY8="Yes"),OFFSET('Sanitation Data'!$F$12,0,10*ROW('Sanitation Data'!F2)),NA())</f>
        <v>#N/A</v>
      </c>
      <c r="AK8" s="100" t="e">
        <f ca="true">+IF(AND(ISNUMBER(OFFSET('Sanitation Data'!$G$4,0,10*ROW('Sanitation Data'!G2))),'Data Summary'!CZ8="Yes"),100-OFFSET('Sanitation Data'!$G$4,0,10*ROW('Sanitation Data'!G2)),NA())</f>
        <v>#N/A</v>
      </c>
      <c r="AL8" s="100" t="e">
        <f ca="true">+IF(AND(ISNUMBER(OFFSET('Sanitation Data'!$G$6,0,10*ROW('Sanitation Data'!G2))),'Data Summary'!DA8="Yes"),OFFSET('Sanitation Data'!$G$6,0,10*ROW('Sanitation Data'!G2)),NA())</f>
        <v>#N/A</v>
      </c>
      <c r="AM8" s="100" t="e">
        <f ca="true">+IF(AND(ISNUMBER(OFFSET('Sanitation Data'!$G$10,0,10*ROW('Sanitation Data'!G2))),'Data Summary'!DB8="Yes"),OFFSET('Sanitation Data'!$G$10,0,10*ROW('Sanitation Data'!G2)),NA())</f>
        <v>#N/A</v>
      </c>
      <c r="AN8" s="100" t="e">
        <f ca="true">+IF(AND(ISNUMBER(OFFSET('Sanitation Data'!$G$11,0,10*ROW('Sanitation Data'!G2))),'Data Summary'!DC8="Yes"),OFFSET('Sanitation Data'!$G$11,0,10*ROW('Sanitation Data'!G2)),NA())</f>
        <v>#N/A</v>
      </c>
      <c r="AO8" s="100" t="e">
        <f ca="true">+IF(AND(ISNUMBER(OFFSET('Sanitation Data'!$G$12,0,10*ROW('Sanitation Data'!G2))),'Data Summary'!DD8="Yes"),OFFSET('Sanitation Data'!$G$12,0,10*ROW('Sanitation Data'!G2)),NA())</f>
        <v>#N/A</v>
      </c>
      <c r="AP8" s="100" t="e">
        <f ca="true">+IF(AND(ISNUMBER(OFFSET('Sanitation Data'!$H$4,0,10*ROW('Sanitation Data'!H2))),'Data Summary'!DE8="Yes"),100-OFFSET('Sanitation Data'!$H$4,0,10*ROW('Sanitation Data'!H2)),NA())</f>
        <v>#N/A</v>
      </c>
      <c r="AQ8" s="100" t="e">
        <f ca="true">+IF(AND(ISNUMBER(OFFSET('Sanitation Data'!$H$6,0,10*ROW('Sanitation Data'!H2))),'Data Summary'!DF8="Yes"),OFFSET('Sanitation Data'!$H$6,0,10*ROW('Sanitation Data'!H2)),NA())</f>
        <v>#N/A</v>
      </c>
      <c r="AR8" s="100" t="e">
        <f ca="true">+IF(AND(ISNUMBER(OFFSET('Sanitation Data'!$H$10,0,10*ROW('Sanitation Data'!H2))),'Data Summary'!DG8="Yes"),OFFSET('Sanitation Data'!$H$10,0,10*ROW('Sanitation Data'!H2)),NA())</f>
        <v>#N/A</v>
      </c>
      <c r="AS8" s="100" t="e">
        <f ca="true">+IF(AND(ISNUMBER(OFFSET('Sanitation Data'!$H$11,0,10*ROW('Sanitation Data'!H2))),'Data Summary'!DH8="Yes"),OFFSET('Sanitation Data'!$H$11,0,10*ROW('Sanitation Data'!H2)),NA())</f>
        <v>#N/A</v>
      </c>
      <c r="AT8" s="100" t="e">
        <f ca="true">+IF(AND(ISNUMBER(OFFSET('Sanitation Data'!$H$12,0,10*ROW('Sanitation Data'!H2))),'Data Summary'!DI8="Yes"),OFFSET('Sanitation Data'!$H$12,0,10*ROW('Sanitation Data'!H2)),NA())</f>
        <v>#N/A</v>
      </c>
      <c r="AU8" s="100" t="e">
        <f ca="true">+IF(AND(ISNUMBER(OFFSET('Sanitation Data'!$I$4,0,10*ROW('Sanitation Data'!I2))),'Data Summary'!DJ8="Yes"),100-OFFSET('Sanitation Data'!$I$4,0,10*ROW('Sanitation Data'!I2)),NA())</f>
        <v>#N/A</v>
      </c>
      <c r="AV8" s="100" t="e">
        <f ca="true">+IF(AND(ISNUMBER(OFFSET('Sanitation Data'!$I$6,0,10*ROW('Sanitation Data'!I2))),'Data Summary'!DK8="Yes"),OFFSET('Sanitation Data'!$I$6,0,10*ROW('Sanitation Data'!I2)),NA())</f>
        <v>#N/A</v>
      </c>
      <c r="AW8" s="100" t="e">
        <f ca="true">+IF(AND(ISNUMBER(OFFSET('Sanitation Data'!$I$10,0,10*ROW('Sanitation Data'!I2))),'Data Summary'!DL8="Yes"),OFFSET('Sanitation Data'!$I$10,0,10*ROW('Sanitation Data'!I2)),NA())</f>
        <v>#N/A</v>
      </c>
      <c r="AX8" s="100" t="e">
        <f ca="true">+IF(AND(ISNUMBER(OFFSET('Sanitation Data'!$I$11,0,10*ROW('Sanitation Data'!I2))),'Data Summary'!DM8="Yes"),OFFSET('Sanitation Data'!$I$11,0,10*ROW('Sanitation Data'!I2)),NA())</f>
        <v>#N/A</v>
      </c>
      <c r="AY8" s="100" t="e">
        <f ca="true">+IF(AND(ISNUMBER(OFFSET('Sanitation Data'!$I$12,0,10*ROW('Sanitation Data'!I2))),'Data Summary'!DN8="Yes"),OFFSET('Sanitation Data'!$I$12,0,10*ROW('Sanitation Data'!I2)),NA())</f>
        <v>#N/A</v>
      </c>
      <c r="AZ8" s="101" t="e">
        <f ca="true">+IF(AND(ISNUMBER(OFFSET('Hygiene Data'!$D$5,0,10*ROW('Hygiene Data'!D2))),'Data Summary'!DO8="Yes"),OFFSET('Hygiene Data'!$D$5,0,10*ROW('Hygiene Data'!D2)),NA())</f>
        <v>#N/A</v>
      </c>
      <c r="BA8" s="101" t="e">
        <f ca="true">+IF(AND(ISNUMBER(OFFSET('Hygiene Data'!$D$7,0,10*ROW('Hygiene Data'!D2))),'Data Summary'!DP8="Yes"),OFFSET('Hygiene Data'!$D$7,0,10*ROW('Hygiene Data'!D2)),NA())</f>
        <v>#N/A</v>
      </c>
      <c r="BB8" s="101" t="e">
        <f ca="true">+IF(AND(ISNUMBER(OFFSET('Hygiene Data'!$D$9,0,10*ROW('Hygiene Data'!D2))),'Data Summary'!DQ8="Yes"),OFFSET('Hygiene Data'!$D$9,0,10*ROW('Hygiene Data'!D2)),NA())</f>
        <v>#N/A</v>
      </c>
      <c r="BC8" s="101" t="e">
        <f ca="true">+IF(AND(ISNUMBER(OFFSET('Hygiene Data'!$E$5,0,10*ROW('Hygiene Data'!E2))),'Data Summary'!DR8="Yes"),OFFSET('Hygiene Data'!$E$5,0,10*ROW('Hygiene Data'!E2)),NA())</f>
        <v>#N/A</v>
      </c>
      <c r="BD8" s="101" t="e">
        <f ca="true">+IF(AND(ISNUMBER(OFFSET('Hygiene Data'!$E$7,0,10*ROW('Hygiene Data'!E2))),'Data Summary'!DS8="Yes"),OFFSET('Hygiene Data'!$E$7,0,10*ROW('Hygiene Data'!E2)),NA())</f>
        <v>#N/A</v>
      </c>
      <c r="BE8" s="101" t="e">
        <f ca="true">+IF(AND(ISNUMBER(OFFSET('Hygiene Data'!$E$9,0,10*ROW('Hygiene Data'!E2))),'Data Summary'!DT8="Yes"),OFFSET('Hygiene Data'!$E$9,0,10*ROW('Hygiene Data'!E2)),NA())</f>
        <v>#N/A</v>
      </c>
      <c r="BF8" s="101" t="e">
        <f ca="true">+IF(AND(ISNUMBER(OFFSET('Hygiene Data'!$F$5,0,10*ROW('Hygiene Data'!F2))),'Data Summary'!DU8="Yes"),OFFSET('Hygiene Data'!$F$5,0,10*ROW('Hygiene Data'!F2)),NA())</f>
        <v>#N/A</v>
      </c>
      <c r="BG8" s="101" t="e">
        <f ca="true">+IF(AND(ISNUMBER(OFFSET('Hygiene Data'!$F$7,0,10*ROW('Hygiene Data'!F2))),'Data Summary'!DV8="Yes"),OFFSET('Hygiene Data'!$F$7,0,10*ROW('Hygiene Data'!F2)),NA())</f>
        <v>#N/A</v>
      </c>
      <c r="BH8" s="101" t="e">
        <f ca="true">+IF(AND(ISNUMBER(OFFSET('Hygiene Data'!$F$9,0,10*ROW('Hygiene Data'!F2))),'Data Summary'!DW8="Yes"),OFFSET('Hygiene Data'!$F$9,0,10*ROW('Hygiene Data'!F2)),NA())</f>
        <v>#N/A</v>
      </c>
      <c r="BI8" s="101" t="e">
        <f ca="true">+IF(AND(ISNUMBER(OFFSET('Hygiene Data'!$G$5,0,10*ROW('Hygiene Data'!G2))),'Data Summary'!DX8="Yes"),OFFSET('Hygiene Data'!$G$5,0,10*ROW('Hygiene Data'!G2)),NA())</f>
        <v>#N/A</v>
      </c>
      <c r="BJ8" s="101" t="e">
        <f ca="true">+IF(AND(ISNUMBER(OFFSET('Hygiene Data'!$G$7,0,10*ROW('Hygiene Data'!G2))),'Data Summary'!DY8="Yes"),OFFSET('Hygiene Data'!$G$7,0,10*ROW('Hygiene Data'!G2)),NA())</f>
        <v>#N/A</v>
      </c>
      <c r="BK8" s="101" t="e">
        <f ca="true">+IF(AND(ISNUMBER(OFFSET('Hygiene Data'!$G$9,0,10*ROW('Hygiene Data'!G2))),'Data Summary'!DZ8="Yes"),OFFSET('Hygiene Data'!$G$9,0,10*ROW('Hygiene Data'!G2)),NA())</f>
        <v>#N/A</v>
      </c>
      <c r="BL8" s="101" t="e">
        <f ca="true">+IF(AND(ISNUMBER(OFFSET('Hygiene Data'!$H$5,0,10*ROW('Hygiene Data'!H2))),'Data Summary'!EA8="Yes"),OFFSET('Hygiene Data'!$H$5,0,10*ROW('Hygiene Data'!H2)),NA())</f>
        <v>#N/A</v>
      </c>
      <c r="BM8" s="101" t="e">
        <f ca="true">+IF(AND(ISNUMBER(OFFSET('Hygiene Data'!$H$7,0,10*ROW('Hygiene Data'!H2))),'Data Summary'!EB8="Yes"),OFFSET('Hygiene Data'!$H$7,0,10*ROW('Hygiene Data'!H2)),NA())</f>
        <v>#N/A</v>
      </c>
      <c r="BN8" s="101" t="e">
        <f ca="true">+IF(AND(ISNUMBER(OFFSET('Hygiene Data'!$H$9,0,10*ROW('Hygiene Data'!H2))),'Data Summary'!EC8="Yes"),OFFSET('Hygiene Data'!$H$9,0,10*ROW('Hygiene Data'!H2)),NA())</f>
        <v>#N/A</v>
      </c>
      <c r="BO8" s="101" t="e">
        <f ca="true">+IF(AND(ISNUMBER(OFFSET('Hygiene Data'!$I$5,0,10*ROW('Hygiene Data'!I2))),'Data Summary'!ED8="Yes"),OFFSET('Hygiene Data'!$I$5,0,10*ROW('Hygiene Data'!I2)),NA())</f>
        <v>#N/A</v>
      </c>
      <c r="BP8" s="101" t="e">
        <f ca="true">+IF(AND(ISNUMBER(OFFSET('Hygiene Data'!$I$7,0,10*ROW('Hygiene Data'!I2))),'Data Summary'!EE8="Yes"),OFFSET('Hygiene Data'!$I$7,0,10*ROW('Hygiene Data'!I2)),NA())</f>
        <v>#N/A</v>
      </c>
      <c r="BQ8" s="101" t="e">
        <f ca="true">+IF(AND(ISNUMBER(OFFSET('Hygiene Data'!$I$9,0,10*ROW('Hygiene Data'!I2))),'Data Summary'!EF8="Yes"),OFFSET('Hygiene Data'!$I$9,0,10*ROW('Hygiene Data'!I2)),NA())</f>
        <v>#N/A</v>
      </c>
    </row>
    <row xmlns:x14ac="http://schemas.microsoft.com/office/spreadsheetml/2009/9/ac" r="9" x14ac:dyDescent="0.2">
      <c r="A9" s="333" t="str">
        <f ca="true">+RIGHT('Data Summary'!A9,LEN('Data Summary'!A9)-9)</f>
        <v>EMIS</v>
      </c>
      <c r="B9" s="38" t="str">
        <f ca="true">+IF(ISTEXT('Data Summary'!B9),'Data Summary'!B9,"")</f>
        <v>EMIS</v>
      </c>
      <c r="C9" s="332">
        <f ca="true">+VALUE('Data Summary'!C9)</f>
        <v>2014</v>
      </c>
      <c r="D9" s="99" t="e">
        <f ca="true">+IF(AND(ISNUMBER(OFFSET('Water Data'!$D$4,0,10*ROW('Water Data'!D3))),'Data Summary'!BS9="Yes"),100-OFFSET('Water Data'!$D$4,0,10*ROW('Water Data'!D3)),NA())</f>
        <v>#N/A</v>
      </c>
      <c r="E9" s="99" t="e">
        <f ca="true">+IF(AND(ISNUMBER(OFFSET('Water Data'!$D$6,0,10*ROW('Water Data'!D3))),'Data Summary'!BT9="Yes"),OFFSET('Water Data'!$D$6,0,10*ROW('Water Data'!D3)),NA())</f>
        <v>#N/A</v>
      </c>
      <c r="F9" s="99" t="e">
        <f ca="true">+IF(AND(ISNUMBER(OFFSET('Water Data'!$D$9,0,10*ROW('Water Data'!D3))),'Data Summary'!BU9="Yes"),OFFSET('Water Data'!$D$9,0,10*ROW('Water Data'!D3)),NA())</f>
        <v>#N/A</v>
      </c>
      <c r="G9" s="99" t="e">
        <f ca="true">+IF(AND(ISNUMBER(OFFSET('Water Data'!$E$4,0,10*ROW('Water Data'!E3))),'Data Summary'!BV9="Yes"),100-OFFSET('Water Data'!$E$4,0,10*ROW('Water Data'!E3)),NA())</f>
        <v>#N/A</v>
      </c>
      <c r="H9" s="99" t="e">
        <f ca="true">+IF(AND(ISNUMBER(OFFSET('Water Data'!$E$6,0,10*ROW('Water Data'!E3))),'Data Summary'!BW9="Yes"),OFFSET('Water Data'!$E$6,0,10*ROW('Water Data'!E3)),NA())</f>
        <v>#N/A</v>
      </c>
      <c r="I9" s="99" t="e">
        <f ca="true">+IF(AND(ISNUMBER(OFFSET('Water Data'!$E$9,0,10*ROW('Water Data'!E3))),'Data Summary'!BX9="Yes"),OFFSET('Water Data'!$E$9,0,10*ROW('Water Data'!E3)),NA())</f>
        <v>#N/A</v>
      </c>
      <c r="J9" s="99" t="e">
        <f ca="true">+IF(AND(ISNUMBER(OFFSET('Water Data'!$F$4,0,10*ROW('Water Data'!F3))),'Data Summary'!BY9="Yes"),100-OFFSET('Water Data'!$F$4,0,10*ROW('Water Data'!F3)),NA())</f>
        <v>#N/A</v>
      </c>
      <c r="K9" s="99" t="e">
        <f ca="true">+IF(AND(ISNUMBER(OFFSET('Water Data'!$F$6,0,10*ROW('Water Data'!F3))),'Data Summary'!BZ9="Yes"),OFFSET('Water Data'!$F$6,0,10*ROW('Water Data'!F3)),NA())</f>
        <v>#N/A</v>
      </c>
      <c r="L9" s="99" t="e">
        <f ca="true">+IF(AND(ISNUMBER(OFFSET('Water Data'!$F$9,0,10*ROW('Water Data'!F3))),'Data Summary'!CA9="Yes"),OFFSET('Water Data'!$F$9,0,10*ROW('Water Data'!F3)),NA())</f>
        <v>#N/A</v>
      </c>
      <c r="M9" s="99" t="e">
        <f ca="true">+IF(AND(ISNUMBER(OFFSET('Water Data'!$G$4,0,10*ROW('Water Data'!G3))),'Data Summary'!CB9="Yes"),100-OFFSET('Water Data'!$G$4,0,10*ROW('Water Data'!G3)),NA())</f>
        <v>#N/A</v>
      </c>
      <c r="N9" s="99" t="e">
        <f ca="true">+IF(AND(ISNUMBER(OFFSET('Water Data'!$G$6,0,10*ROW('Water Data'!G3))),'Data Summary'!CC9="Yes"),OFFSET('Water Data'!$G$6,0,10*ROW('Water Data'!G3)),NA())</f>
        <v>#N/A</v>
      </c>
      <c r="O9" s="99" t="e">
        <f ca="true">+IF(AND(ISNUMBER(OFFSET('Water Data'!$G$9,0,10*ROW('Water Data'!G3))),'Data Summary'!CD9="Yes"),OFFSET('Water Data'!$G$9,0,10*ROW('Water Data'!G3)),NA())</f>
        <v>#N/A</v>
      </c>
      <c r="P9" s="99" t="e">
        <f ca="true">+IF(AND(ISNUMBER(OFFSET('Water Data'!$H$4,0,10*ROW('Water Data'!H3))),'Data Summary'!CE9="Yes"),100-OFFSET('Water Data'!$H$4,0,10*ROW('Water Data'!H3)),NA())</f>
        <v>#N/A</v>
      </c>
      <c r="Q9" s="99" t="e">
        <f ca="true">+IF(AND(ISNUMBER(OFFSET('Water Data'!$H$6,0,10*ROW('Water Data'!H3))),'Data Summary'!CF9="Yes"),OFFSET('Water Data'!$H$6,0,10*ROW('Water Data'!H3)),NA())</f>
        <v>#N/A</v>
      </c>
      <c r="R9" s="99" t="e">
        <f ca="true">+IF(AND(ISNUMBER(OFFSET('Water Data'!$H$9,0,10*ROW('Water Data'!H3))),'Data Summary'!CG9="Yes"),OFFSET('Water Data'!$H$9,0,10*ROW('Water Data'!H3)),NA())</f>
        <v>#N/A</v>
      </c>
      <c r="S9" s="99" t="e">
        <f ca="true">+IF(AND(ISNUMBER(OFFSET('Water Data'!$I$4,0,10*ROW('Water Data'!I3))),'Data Summary'!CH9="Yes"),100-OFFSET('Water Data'!$I$4,0,10*ROW('Water Data'!I3)),NA())</f>
        <v>#N/A</v>
      </c>
      <c r="T9" s="99" t="e">
        <f ca="true">+IF(AND(ISNUMBER(OFFSET('Water Data'!$I$6,0,10*ROW('Water Data'!I3))),'Data Summary'!CI9="Yes"),OFFSET('Water Data'!$I$6,0,10*ROW('Water Data'!I3)),NA())</f>
        <v>#N/A</v>
      </c>
      <c r="U9" s="99" t="e">
        <f ca="true">+IF(AND(ISNUMBER(OFFSET('Water Data'!$I$9,0,10*ROW('Water Data'!I3))),'Data Summary'!CJ9="Yes"),OFFSET('Water Data'!$I$9,0,10*ROW('Water Data'!I3)),NA())</f>
        <v>#N/A</v>
      </c>
      <c r="V9" s="100" t="e">
        <f ca="true">+IF(AND(ISNUMBER(OFFSET('Sanitation Data'!$D$4,0,10*ROW('Sanitation Data'!D3))),'Data Summary'!CK9="Yes"),100-OFFSET('Sanitation Data'!$D$4,0,10*ROW('Sanitation Data'!D3)),NA())</f>
        <v>#N/A</v>
      </c>
      <c r="W9" s="100" t="e">
        <f ca="true">+IF(AND(ISNUMBER(OFFSET('Sanitation Data'!$D$6,0,10*ROW('Sanitation Data'!D3))),'Data Summary'!CL9="Yes"),OFFSET('Sanitation Data'!$D$6,0,10*ROW('Sanitation Data'!D3)),NA())</f>
        <v>#N/A</v>
      </c>
      <c r="X9" s="100" t="e">
        <f ca="true">+IF(AND(ISNUMBER(OFFSET('Sanitation Data'!$D$10,0,10*ROW('Sanitation Data'!D3))),'Data Summary'!CM9="Yes"),OFFSET('Sanitation Data'!$D$10,0,10*ROW('Sanitation Data'!D3)),NA())</f>
        <v>#N/A</v>
      </c>
      <c r="Y9" s="100" t="e">
        <f ca="true">+IF(AND(ISNUMBER(OFFSET('Sanitation Data'!$D$11,0,10*ROW('Sanitation Data'!D3))),'Data Summary'!CN9="Yes"),OFFSET('Sanitation Data'!$D$11,0,10*ROW('Sanitation Data'!D3)),NA())</f>
        <v>#N/A</v>
      </c>
      <c r="Z9" s="100" t="e">
        <f ca="true">+IF(AND(ISNUMBER(OFFSET('Sanitation Data'!$D$12,0,10*ROW('Sanitation Data'!D3))),'Data Summary'!CO9="Yes"),OFFSET('Sanitation Data'!$D$12,0,10*ROW('Sanitation Data'!D3)),NA())</f>
        <v>#N/A</v>
      </c>
      <c r="AA9" s="100" t="e">
        <f ca="true">+IF(AND(ISNUMBER(OFFSET('Sanitation Data'!$E$4,0,10*ROW('Sanitation Data'!E3))),'Data Summary'!CP9="Yes"),100-OFFSET('Sanitation Data'!$E$4,0,10*ROW('Sanitation Data'!E3)),NA())</f>
        <v>#N/A</v>
      </c>
      <c r="AB9" s="100" t="e">
        <f ca="true">+IF(AND(ISNUMBER(OFFSET('Sanitation Data'!$E$6,0,10*ROW('Sanitation Data'!E3))),'Data Summary'!CQ9="Yes"),OFFSET('Sanitation Data'!$E$6,0,10*ROW('Sanitation Data'!E3)),NA())</f>
        <v>#N/A</v>
      </c>
      <c r="AC9" s="100" t="e">
        <f ca="true">+IF(AND(ISNUMBER(OFFSET('Sanitation Data'!$E$10,0,10*ROW('Sanitation Data'!E3))),'Data Summary'!CR9="Yes"),OFFSET('Sanitation Data'!$E$10,0,10*ROW('Sanitation Data'!E3)),NA())</f>
        <v>#N/A</v>
      </c>
      <c r="AD9" s="100" t="e">
        <f ca="true">+IF(AND(ISNUMBER(OFFSET('Sanitation Data'!$E$11,0,10*ROW('Sanitation Data'!E3))),'Data Summary'!CS9="Yes"),OFFSET('Sanitation Data'!$E$11,0,10*ROW('Sanitation Data'!E3)),NA())</f>
        <v>#N/A</v>
      </c>
      <c r="AE9" s="100" t="e">
        <f ca="true">+IF(AND(ISNUMBER(OFFSET('Sanitation Data'!$E$12,0,10*ROW('Sanitation Data'!E3))),'Data Summary'!CT9="Yes"),OFFSET('Sanitation Data'!$E$12,0,10*ROW('Sanitation Data'!E3)),NA())</f>
        <v>#N/A</v>
      </c>
      <c r="AF9" s="100" t="e">
        <f ca="true">+IF(AND(ISNUMBER(OFFSET('Sanitation Data'!$F$4,0,10*ROW('Sanitation Data'!F3))),'Data Summary'!CU9="Yes"),100-OFFSET('Sanitation Data'!$F$4,0,10*ROW('Sanitation Data'!F3)),NA())</f>
        <v>#N/A</v>
      </c>
      <c r="AG9" s="100" t="e">
        <f ca="true">+IF(AND(ISNUMBER(OFFSET('Sanitation Data'!$F$6,0,10*ROW('Sanitation Data'!F3))),'Data Summary'!CV9="Yes"),OFFSET('Sanitation Data'!$F$6,0,10*ROW('Sanitation Data'!F3)),NA())</f>
        <v>#N/A</v>
      </c>
      <c r="AH9" s="100" t="e">
        <f ca="true">+IF(AND(ISNUMBER(OFFSET('Sanitation Data'!$F$10,0,10*ROW('Sanitation Data'!F3))),'Data Summary'!CW9="Yes"),OFFSET('Sanitation Data'!$F$10,0,10*ROW('Sanitation Data'!F3)),NA())</f>
        <v>#N/A</v>
      </c>
      <c r="AI9" s="100" t="e">
        <f ca="true">+IF(AND(ISNUMBER(OFFSET('Sanitation Data'!$F$11,0,10*ROW('Sanitation Data'!F3))),'Data Summary'!CX9="Yes"),OFFSET('Sanitation Data'!$F$11,0,10*ROW('Sanitation Data'!F3)),NA())</f>
        <v>#N/A</v>
      </c>
      <c r="AJ9" s="100" t="e">
        <f ca="true">+IF(AND(ISNUMBER(OFFSET('Sanitation Data'!$F$12,0,10*ROW('Sanitation Data'!F3))),'Data Summary'!CY9="Yes"),OFFSET('Sanitation Data'!$F$12,0,10*ROW('Sanitation Data'!F3)),NA())</f>
        <v>#N/A</v>
      </c>
      <c r="AK9" s="100" t="e">
        <f ca="true">+IF(AND(ISNUMBER(OFFSET('Sanitation Data'!$G$4,0,10*ROW('Sanitation Data'!G3))),'Data Summary'!CZ9="Yes"),100-OFFSET('Sanitation Data'!$G$4,0,10*ROW('Sanitation Data'!G3)),NA())</f>
        <v>#N/A</v>
      </c>
      <c r="AL9" s="100" t="e">
        <f ca="true">+IF(AND(ISNUMBER(OFFSET('Sanitation Data'!$G$6,0,10*ROW('Sanitation Data'!G3))),'Data Summary'!DA9="Yes"),OFFSET('Sanitation Data'!$G$6,0,10*ROW('Sanitation Data'!G3)),NA())</f>
        <v>#N/A</v>
      </c>
      <c r="AM9" s="100" t="e">
        <f ca="true">+IF(AND(ISNUMBER(OFFSET('Sanitation Data'!$G$10,0,10*ROW('Sanitation Data'!G3))),'Data Summary'!DB9="Yes"),OFFSET('Sanitation Data'!$G$10,0,10*ROW('Sanitation Data'!G3)),NA())</f>
        <v>#N/A</v>
      </c>
      <c r="AN9" s="100" t="e">
        <f ca="true">+IF(AND(ISNUMBER(OFFSET('Sanitation Data'!$G$11,0,10*ROW('Sanitation Data'!G3))),'Data Summary'!DC9="Yes"),OFFSET('Sanitation Data'!$G$11,0,10*ROW('Sanitation Data'!G3)),NA())</f>
        <v>#N/A</v>
      </c>
      <c r="AO9" s="100" t="e">
        <f ca="true">+IF(AND(ISNUMBER(OFFSET('Sanitation Data'!$G$12,0,10*ROW('Sanitation Data'!G3))),'Data Summary'!DD9="Yes"),OFFSET('Sanitation Data'!$G$12,0,10*ROW('Sanitation Data'!G3)),NA())</f>
        <v>#N/A</v>
      </c>
      <c r="AP9" s="100" t="e">
        <f ca="true">+IF(AND(ISNUMBER(OFFSET('Sanitation Data'!$H$4,0,10*ROW('Sanitation Data'!H3))),'Data Summary'!DE9="Yes"),100-OFFSET('Sanitation Data'!$H$4,0,10*ROW('Sanitation Data'!H3)),NA())</f>
        <v>#N/A</v>
      </c>
      <c r="AQ9" s="100" t="e">
        <f ca="true">+IF(AND(ISNUMBER(OFFSET('Sanitation Data'!$H$6,0,10*ROW('Sanitation Data'!H3))),'Data Summary'!DF9="Yes"),OFFSET('Sanitation Data'!$H$6,0,10*ROW('Sanitation Data'!H3)),NA())</f>
        <v>#N/A</v>
      </c>
      <c r="AR9" s="100" t="e">
        <f ca="true">+IF(AND(ISNUMBER(OFFSET('Sanitation Data'!$H$10,0,10*ROW('Sanitation Data'!H3))),'Data Summary'!DG9="Yes"),OFFSET('Sanitation Data'!$H$10,0,10*ROW('Sanitation Data'!H3)),NA())</f>
        <v>#N/A</v>
      </c>
      <c r="AS9" s="100" t="e">
        <f ca="true">+IF(AND(ISNUMBER(OFFSET('Sanitation Data'!$H$11,0,10*ROW('Sanitation Data'!H3))),'Data Summary'!DH9="Yes"),OFFSET('Sanitation Data'!$H$11,0,10*ROW('Sanitation Data'!H3)),NA())</f>
        <v>#N/A</v>
      </c>
      <c r="AT9" s="100" t="e">
        <f ca="true">+IF(AND(ISNUMBER(OFFSET('Sanitation Data'!$H$12,0,10*ROW('Sanitation Data'!H3))),'Data Summary'!DI9="Yes"),OFFSET('Sanitation Data'!$H$12,0,10*ROW('Sanitation Data'!H3)),NA())</f>
        <v>#N/A</v>
      </c>
      <c r="AU9" s="100" t="e">
        <f ca="true">+IF(AND(ISNUMBER(OFFSET('Sanitation Data'!$I$4,0,10*ROW('Sanitation Data'!I3))),'Data Summary'!DJ9="Yes"),100-OFFSET('Sanitation Data'!$I$4,0,10*ROW('Sanitation Data'!I3)),NA())</f>
        <v>#N/A</v>
      </c>
      <c r="AV9" s="100" t="e">
        <f ca="true">+IF(AND(ISNUMBER(OFFSET('Sanitation Data'!$I$6,0,10*ROW('Sanitation Data'!I3))),'Data Summary'!DK9="Yes"),OFFSET('Sanitation Data'!$I$6,0,10*ROW('Sanitation Data'!I3)),NA())</f>
        <v>#N/A</v>
      </c>
      <c r="AW9" s="100" t="e">
        <f ca="true">+IF(AND(ISNUMBER(OFFSET('Sanitation Data'!$I$10,0,10*ROW('Sanitation Data'!I3))),'Data Summary'!DL9="Yes"),OFFSET('Sanitation Data'!$I$10,0,10*ROW('Sanitation Data'!I3)),NA())</f>
        <v>#N/A</v>
      </c>
      <c r="AX9" s="100" t="e">
        <f ca="true">+IF(AND(ISNUMBER(OFFSET('Sanitation Data'!$I$11,0,10*ROW('Sanitation Data'!I3))),'Data Summary'!DM9="Yes"),OFFSET('Sanitation Data'!$I$11,0,10*ROW('Sanitation Data'!I3)),NA())</f>
        <v>#N/A</v>
      </c>
      <c r="AY9" s="100" t="e">
        <f ca="true">+IF(AND(ISNUMBER(OFFSET('Sanitation Data'!$I$12,0,10*ROW('Sanitation Data'!I3))),'Data Summary'!DN9="Yes"),OFFSET('Sanitation Data'!$I$12,0,10*ROW('Sanitation Data'!I3)),NA())</f>
        <v>#N/A</v>
      </c>
      <c r="AZ9" s="101" t="e">
        <f ca="true">+IF(AND(ISNUMBER(OFFSET('Hygiene Data'!$D$5,0,10*ROW('Hygiene Data'!D3))),'Data Summary'!DO9="Yes"),OFFSET('Hygiene Data'!$D$5,0,10*ROW('Hygiene Data'!D3)),NA())</f>
        <v>#N/A</v>
      </c>
      <c r="BA9" s="101" t="e">
        <f ca="true">+IF(AND(ISNUMBER(OFFSET('Hygiene Data'!$D$7,0,10*ROW('Hygiene Data'!D3))),'Data Summary'!DP9="Yes"),OFFSET('Hygiene Data'!$D$7,0,10*ROW('Hygiene Data'!D3)),NA())</f>
        <v>#N/A</v>
      </c>
      <c r="BB9" s="101" t="e">
        <f ca="true">+IF(AND(ISNUMBER(OFFSET('Hygiene Data'!$D$9,0,10*ROW('Hygiene Data'!D3))),'Data Summary'!DQ9="Yes"),OFFSET('Hygiene Data'!$D$9,0,10*ROW('Hygiene Data'!D3)),NA())</f>
        <v>#N/A</v>
      </c>
      <c r="BC9" s="101" t="e">
        <f ca="true">+IF(AND(ISNUMBER(OFFSET('Hygiene Data'!$E$5,0,10*ROW('Hygiene Data'!E3))),'Data Summary'!DR9="Yes"),OFFSET('Hygiene Data'!$E$5,0,10*ROW('Hygiene Data'!E3)),NA())</f>
        <v>#N/A</v>
      </c>
      <c r="BD9" s="101" t="e">
        <f ca="true">+IF(AND(ISNUMBER(OFFSET('Hygiene Data'!$E$7,0,10*ROW('Hygiene Data'!E3))),'Data Summary'!DS9="Yes"),OFFSET('Hygiene Data'!$E$7,0,10*ROW('Hygiene Data'!E3)),NA())</f>
        <v>#N/A</v>
      </c>
      <c r="BE9" s="101" t="e">
        <f ca="true">+IF(AND(ISNUMBER(OFFSET('Hygiene Data'!$E$9,0,10*ROW('Hygiene Data'!E3))),'Data Summary'!DT9="Yes"),OFFSET('Hygiene Data'!$E$9,0,10*ROW('Hygiene Data'!E3)),NA())</f>
        <v>#N/A</v>
      </c>
      <c r="BF9" s="101" t="e">
        <f ca="true">+IF(AND(ISNUMBER(OFFSET('Hygiene Data'!$F$5,0,10*ROW('Hygiene Data'!F3))),'Data Summary'!DU9="Yes"),OFFSET('Hygiene Data'!$F$5,0,10*ROW('Hygiene Data'!F3)),NA())</f>
        <v>#N/A</v>
      </c>
      <c r="BG9" s="101" t="e">
        <f ca="true">+IF(AND(ISNUMBER(OFFSET('Hygiene Data'!$F$7,0,10*ROW('Hygiene Data'!F3))),'Data Summary'!DV9="Yes"),OFFSET('Hygiene Data'!$F$7,0,10*ROW('Hygiene Data'!F3)),NA())</f>
        <v>#N/A</v>
      </c>
      <c r="BH9" s="101" t="e">
        <f ca="true">+IF(AND(ISNUMBER(OFFSET('Hygiene Data'!$F$9,0,10*ROW('Hygiene Data'!F3))),'Data Summary'!DW9="Yes"),OFFSET('Hygiene Data'!$F$9,0,10*ROW('Hygiene Data'!F3)),NA())</f>
        <v>#N/A</v>
      </c>
      <c r="BI9" s="101" t="e">
        <f ca="true">+IF(AND(ISNUMBER(OFFSET('Hygiene Data'!$G$5,0,10*ROW('Hygiene Data'!G3))),'Data Summary'!DX9="Yes"),OFFSET('Hygiene Data'!$G$5,0,10*ROW('Hygiene Data'!G3)),NA())</f>
        <v>#N/A</v>
      </c>
      <c r="BJ9" s="101" t="e">
        <f ca="true">+IF(AND(ISNUMBER(OFFSET('Hygiene Data'!$G$7,0,10*ROW('Hygiene Data'!G3))),'Data Summary'!DY9="Yes"),OFFSET('Hygiene Data'!$G$7,0,10*ROW('Hygiene Data'!G3)),NA())</f>
        <v>#N/A</v>
      </c>
      <c r="BK9" s="101" t="e">
        <f ca="true">+IF(AND(ISNUMBER(OFFSET('Hygiene Data'!$G$9,0,10*ROW('Hygiene Data'!G3))),'Data Summary'!DZ9="Yes"),OFFSET('Hygiene Data'!$G$9,0,10*ROW('Hygiene Data'!G3)),NA())</f>
        <v>#N/A</v>
      </c>
      <c r="BL9" s="101" t="e">
        <f ca="true">+IF(AND(ISNUMBER(OFFSET('Hygiene Data'!$H$5,0,10*ROW('Hygiene Data'!H3))),'Data Summary'!EA9="Yes"),OFFSET('Hygiene Data'!$H$5,0,10*ROW('Hygiene Data'!H3)),NA())</f>
        <v>#N/A</v>
      </c>
      <c r="BM9" s="101" t="e">
        <f ca="true">+IF(AND(ISNUMBER(OFFSET('Hygiene Data'!$H$7,0,10*ROW('Hygiene Data'!H3))),'Data Summary'!EB9="Yes"),OFFSET('Hygiene Data'!$H$7,0,10*ROW('Hygiene Data'!H3)),NA())</f>
        <v>#N/A</v>
      </c>
      <c r="BN9" s="101" t="e">
        <f ca="true">+IF(AND(ISNUMBER(OFFSET('Hygiene Data'!$H$9,0,10*ROW('Hygiene Data'!H3))),'Data Summary'!EC9="Yes"),OFFSET('Hygiene Data'!$H$9,0,10*ROW('Hygiene Data'!H3)),NA())</f>
        <v>#N/A</v>
      </c>
      <c r="BO9" s="101" t="e">
        <f ca="true">+IF(AND(ISNUMBER(OFFSET('Hygiene Data'!$I$5,0,10*ROW('Hygiene Data'!I3))),'Data Summary'!ED9="Yes"),OFFSET('Hygiene Data'!$I$5,0,10*ROW('Hygiene Data'!I3)),NA())</f>
        <v>#N/A</v>
      </c>
      <c r="BP9" s="101" t="e">
        <f ca="true">+IF(AND(ISNUMBER(OFFSET('Hygiene Data'!$I$7,0,10*ROW('Hygiene Data'!I3))),'Data Summary'!EE9="Yes"),OFFSET('Hygiene Data'!$I$7,0,10*ROW('Hygiene Data'!I3)),NA())</f>
        <v>#N/A</v>
      </c>
      <c r="BQ9" s="101" t="e">
        <f ca="true">+IF(AND(ISNUMBER(OFFSET('Hygiene Data'!$I$9,0,10*ROW('Hygiene Data'!I3))),'Data Summary'!EF9="Yes"),OFFSET('Hygiene Data'!$I$9,0,10*ROW('Hygiene Data'!I3)),NA())</f>
        <v>#N/A</v>
      </c>
    </row>
    <row xmlns:x14ac="http://schemas.microsoft.com/office/spreadsheetml/2009/9/ac" r="10" x14ac:dyDescent="0.2">
      <c r="A10" s="333" t="str">
        <f ca="true">+RIGHT('Data Summary'!A10,LEN('Data Summary'!A10)-9)</f>
        <v>EMIS</v>
      </c>
      <c r="B10" s="38" t="str">
        <f ca="true">+IF(ISTEXT('Data Summary'!B10),'Data Summary'!B10,"")</f>
        <v>EMIS</v>
      </c>
      <c r="C10" s="332">
        <f ca="true">+VALUE('Data Summary'!C10)</f>
        <v>2016</v>
      </c>
      <c r="D10" s="99" t="e">
        <f ca="true">+IF(AND(ISNUMBER(OFFSET('Water Data'!$D$4,0,10*ROW('Water Data'!D4))),'Data Summary'!BS10="Yes"),100-OFFSET('Water Data'!$D$4,0,10*ROW('Water Data'!D4)),NA())</f>
        <v>#N/A</v>
      </c>
      <c r="E10" s="99" t="e">
        <f ca="true">+IF(AND(ISNUMBER(OFFSET('Water Data'!$D$6,0,10*ROW('Water Data'!D4))),'Data Summary'!BT10="Yes"),OFFSET('Water Data'!$D$6,0,10*ROW('Water Data'!D4)),NA())</f>
        <v>#N/A</v>
      </c>
      <c r="F10" s="99" t="e">
        <f ca="true">+IF(AND(ISNUMBER(OFFSET('Water Data'!$D$9,0,10*ROW('Water Data'!D4))),'Data Summary'!BU10="Yes"),OFFSET('Water Data'!$D$9,0,10*ROW('Water Data'!D4)),NA())</f>
        <v>#N/A</v>
      </c>
      <c r="G10" s="99" t="e">
        <f ca="true">+IF(AND(ISNUMBER(OFFSET('Water Data'!$E$4,0,10*ROW('Water Data'!E4))),'Data Summary'!BV10="Yes"),100-OFFSET('Water Data'!$E$4,0,10*ROW('Water Data'!E4)),NA())</f>
        <v>#N/A</v>
      </c>
      <c r="H10" s="99" t="e">
        <f ca="true">+IF(AND(ISNUMBER(OFFSET('Water Data'!$E$6,0,10*ROW('Water Data'!E4))),'Data Summary'!BW10="Yes"),OFFSET('Water Data'!$E$6,0,10*ROW('Water Data'!E4)),NA())</f>
        <v>#N/A</v>
      </c>
      <c r="I10" s="99" t="e">
        <f ca="true">+IF(AND(ISNUMBER(OFFSET('Water Data'!$E$9,0,10*ROW('Water Data'!E4))),'Data Summary'!BX10="Yes"),OFFSET('Water Data'!$E$9,0,10*ROW('Water Data'!E4)),NA())</f>
        <v>#N/A</v>
      </c>
      <c r="J10" s="99" t="e">
        <f ca="true">+IF(AND(ISNUMBER(OFFSET('Water Data'!$F$4,0,10*ROW('Water Data'!F4))),'Data Summary'!BY10="Yes"),100-OFFSET('Water Data'!$F$4,0,10*ROW('Water Data'!F4)),NA())</f>
        <v>#N/A</v>
      </c>
      <c r="K10" s="99" t="e">
        <f ca="true">+IF(AND(ISNUMBER(OFFSET('Water Data'!$F$6,0,10*ROW('Water Data'!F4))),'Data Summary'!BZ10="Yes"),OFFSET('Water Data'!$F$6,0,10*ROW('Water Data'!F4)),NA())</f>
        <v>#N/A</v>
      </c>
      <c r="L10" s="99" t="e">
        <f ca="true">+IF(AND(ISNUMBER(OFFSET('Water Data'!$F$9,0,10*ROW('Water Data'!F4))),'Data Summary'!CA10="Yes"),OFFSET('Water Data'!$F$9,0,10*ROW('Water Data'!F4)),NA())</f>
        <v>#N/A</v>
      </c>
      <c r="M10" s="99" t="e">
        <f ca="true">+IF(AND(ISNUMBER(OFFSET('Water Data'!$G$4,0,10*ROW('Water Data'!G4))),'Data Summary'!CB10="Yes"),100-OFFSET('Water Data'!$G$4,0,10*ROW('Water Data'!G4)),NA())</f>
        <v>#N/A</v>
      </c>
      <c r="N10" s="99" t="e">
        <f ca="true">+IF(AND(ISNUMBER(OFFSET('Water Data'!$G$6,0,10*ROW('Water Data'!G4))),'Data Summary'!CC10="Yes"),OFFSET('Water Data'!$G$6,0,10*ROW('Water Data'!G4)),NA())</f>
        <v>#N/A</v>
      </c>
      <c r="O10" s="99" t="e">
        <f ca="true">+IF(AND(ISNUMBER(OFFSET('Water Data'!$G$9,0,10*ROW('Water Data'!G4))),'Data Summary'!CD10="Yes"),OFFSET('Water Data'!$G$9,0,10*ROW('Water Data'!G4)),NA())</f>
        <v>#N/A</v>
      </c>
      <c r="P10" s="99" t="e">
        <f ca="true">+IF(AND(ISNUMBER(OFFSET('Water Data'!$H$4,0,10*ROW('Water Data'!H4))),'Data Summary'!CE10="Yes"),100-OFFSET('Water Data'!$H$4,0,10*ROW('Water Data'!H4)),NA())</f>
        <v>#N/A</v>
      </c>
      <c r="Q10" s="99" t="e">
        <f ca="true">+IF(AND(ISNUMBER(OFFSET('Water Data'!$H$6,0,10*ROW('Water Data'!H4))),'Data Summary'!CF10="Yes"),OFFSET('Water Data'!$H$6,0,10*ROW('Water Data'!H4)),NA())</f>
        <v>#N/A</v>
      </c>
      <c r="R10" s="99" t="e">
        <f ca="true">+IF(AND(ISNUMBER(OFFSET('Water Data'!$H$9,0,10*ROW('Water Data'!H4))),'Data Summary'!CG10="Yes"),OFFSET('Water Data'!$H$9,0,10*ROW('Water Data'!H4)),NA())</f>
        <v>#N/A</v>
      </c>
      <c r="S10" s="99" t="e">
        <f ca="true">+IF(AND(ISNUMBER(OFFSET('Water Data'!$I$4,0,10*ROW('Water Data'!I4))),'Data Summary'!CH10="Yes"),100-OFFSET('Water Data'!$I$4,0,10*ROW('Water Data'!I4)),NA())</f>
        <v>#N/A</v>
      </c>
      <c r="T10" s="99" t="e">
        <f ca="true">+IF(AND(ISNUMBER(OFFSET('Water Data'!$I$6,0,10*ROW('Water Data'!I4))),'Data Summary'!CI10="Yes"),OFFSET('Water Data'!$I$6,0,10*ROW('Water Data'!I4)),NA())</f>
        <v>#N/A</v>
      </c>
      <c r="U10" s="99" t="e">
        <f ca="true">+IF(AND(ISNUMBER(OFFSET('Water Data'!$I$9,0,10*ROW('Water Data'!I4))),'Data Summary'!CJ10="Yes"),OFFSET('Water Data'!$I$9,0,10*ROW('Water Data'!I4)),NA())</f>
        <v>#N/A</v>
      </c>
      <c r="V10" s="100" t="e">
        <f ca="true">+IF(AND(ISNUMBER(OFFSET('Sanitation Data'!$D$4,0,10*ROW('Sanitation Data'!D4))),'Data Summary'!CK10="Yes"),100-OFFSET('Sanitation Data'!$D$4,0,10*ROW('Sanitation Data'!D4)),NA())</f>
        <v>#N/A</v>
      </c>
      <c r="W10" s="100" t="e">
        <f ca="true">+IF(AND(ISNUMBER(OFFSET('Sanitation Data'!$D$6,0,10*ROW('Sanitation Data'!D4))),'Data Summary'!CL10="Yes"),OFFSET('Sanitation Data'!$D$6,0,10*ROW('Sanitation Data'!D4)),NA())</f>
        <v>#N/A</v>
      </c>
      <c r="X10" s="100" t="e">
        <f ca="true">+IF(AND(ISNUMBER(OFFSET('Sanitation Data'!$D$10,0,10*ROW('Sanitation Data'!D4))),'Data Summary'!CM10="Yes"),OFFSET('Sanitation Data'!$D$10,0,10*ROW('Sanitation Data'!D4)),NA())</f>
        <v>#N/A</v>
      </c>
      <c r="Y10" s="100" t="e">
        <f ca="true">+IF(AND(ISNUMBER(OFFSET('Sanitation Data'!$D$11,0,10*ROW('Sanitation Data'!D4))),'Data Summary'!CN10="Yes"),OFFSET('Sanitation Data'!$D$11,0,10*ROW('Sanitation Data'!D4)),NA())</f>
        <v>#N/A</v>
      </c>
      <c r="Z10" s="100" t="e">
        <f ca="true">+IF(AND(ISNUMBER(OFFSET('Sanitation Data'!$D$12,0,10*ROW('Sanitation Data'!D4))),'Data Summary'!CO10="Yes"),OFFSET('Sanitation Data'!$D$12,0,10*ROW('Sanitation Data'!D4)),NA())</f>
        <v>#N/A</v>
      </c>
      <c r="AA10" s="100" t="e">
        <f ca="true">+IF(AND(ISNUMBER(OFFSET('Sanitation Data'!$E$4,0,10*ROW('Sanitation Data'!E4))),'Data Summary'!CP10="Yes"),100-OFFSET('Sanitation Data'!$E$4,0,10*ROW('Sanitation Data'!E4)),NA())</f>
        <v>#N/A</v>
      </c>
      <c r="AB10" s="100" t="e">
        <f ca="true">+IF(AND(ISNUMBER(OFFSET('Sanitation Data'!$E$6,0,10*ROW('Sanitation Data'!E4))),'Data Summary'!CQ10="Yes"),OFFSET('Sanitation Data'!$E$6,0,10*ROW('Sanitation Data'!E4)),NA())</f>
        <v>#N/A</v>
      </c>
      <c r="AC10" s="100" t="e">
        <f ca="true">+IF(AND(ISNUMBER(OFFSET('Sanitation Data'!$E$10,0,10*ROW('Sanitation Data'!E4))),'Data Summary'!CR10="Yes"),OFFSET('Sanitation Data'!$E$10,0,10*ROW('Sanitation Data'!E4)),NA())</f>
        <v>#N/A</v>
      </c>
      <c r="AD10" s="100" t="e">
        <f ca="true">+IF(AND(ISNUMBER(OFFSET('Sanitation Data'!$E$11,0,10*ROW('Sanitation Data'!E4))),'Data Summary'!CS10="Yes"),OFFSET('Sanitation Data'!$E$11,0,10*ROW('Sanitation Data'!E4)),NA())</f>
        <v>#N/A</v>
      </c>
      <c r="AE10" s="100" t="e">
        <f ca="true">+IF(AND(ISNUMBER(OFFSET('Sanitation Data'!$E$12,0,10*ROW('Sanitation Data'!E4))),'Data Summary'!CT10="Yes"),OFFSET('Sanitation Data'!$E$12,0,10*ROW('Sanitation Data'!E4)),NA())</f>
        <v>#N/A</v>
      </c>
      <c r="AF10" s="100" t="e">
        <f ca="true">+IF(AND(ISNUMBER(OFFSET('Sanitation Data'!$F$4,0,10*ROW('Sanitation Data'!F4))),'Data Summary'!CU10="Yes"),100-OFFSET('Sanitation Data'!$F$4,0,10*ROW('Sanitation Data'!F4)),NA())</f>
        <v>#N/A</v>
      </c>
      <c r="AG10" s="100" t="e">
        <f ca="true">+IF(AND(ISNUMBER(OFFSET('Sanitation Data'!$F$6,0,10*ROW('Sanitation Data'!F4))),'Data Summary'!CV10="Yes"),OFFSET('Sanitation Data'!$F$6,0,10*ROW('Sanitation Data'!F4)),NA())</f>
        <v>#N/A</v>
      </c>
      <c r="AH10" s="100" t="e">
        <f ca="true">+IF(AND(ISNUMBER(OFFSET('Sanitation Data'!$F$10,0,10*ROW('Sanitation Data'!F4))),'Data Summary'!CW10="Yes"),OFFSET('Sanitation Data'!$F$10,0,10*ROW('Sanitation Data'!F4)),NA())</f>
        <v>#N/A</v>
      </c>
      <c r="AI10" s="100" t="e">
        <f ca="true">+IF(AND(ISNUMBER(OFFSET('Sanitation Data'!$F$11,0,10*ROW('Sanitation Data'!F4))),'Data Summary'!CX10="Yes"),OFFSET('Sanitation Data'!$F$11,0,10*ROW('Sanitation Data'!F4)),NA())</f>
        <v>#N/A</v>
      </c>
      <c r="AJ10" s="100" t="e">
        <f ca="true">+IF(AND(ISNUMBER(OFFSET('Sanitation Data'!$F$12,0,10*ROW('Sanitation Data'!F4))),'Data Summary'!CY10="Yes"),OFFSET('Sanitation Data'!$F$12,0,10*ROW('Sanitation Data'!F4)),NA())</f>
        <v>#N/A</v>
      </c>
      <c r="AK10" s="100" t="e">
        <f ca="true">+IF(AND(ISNUMBER(OFFSET('Sanitation Data'!$G$4,0,10*ROW('Sanitation Data'!G4))),'Data Summary'!CZ10="Yes"),100-OFFSET('Sanitation Data'!$G$4,0,10*ROW('Sanitation Data'!G4)),NA())</f>
        <v>#N/A</v>
      </c>
      <c r="AL10" s="100" t="e">
        <f ca="true">+IF(AND(ISNUMBER(OFFSET('Sanitation Data'!$G$6,0,10*ROW('Sanitation Data'!G4))),'Data Summary'!DA10="Yes"),OFFSET('Sanitation Data'!$G$6,0,10*ROW('Sanitation Data'!G4)),NA())</f>
        <v>#N/A</v>
      </c>
      <c r="AM10" s="100" t="e">
        <f ca="true">+IF(AND(ISNUMBER(OFFSET('Sanitation Data'!$G$10,0,10*ROW('Sanitation Data'!G4))),'Data Summary'!DB10="Yes"),OFFSET('Sanitation Data'!$G$10,0,10*ROW('Sanitation Data'!G4)),NA())</f>
        <v>#N/A</v>
      </c>
      <c r="AN10" s="100" t="e">
        <f ca="true">+IF(AND(ISNUMBER(OFFSET('Sanitation Data'!$G$11,0,10*ROW('Sanitation Data'!G4))),'Data Summary'!DC10="Yes"),OFFSET('Sanitation Data'!$G$11,0,10*ROW('Sanitation Data'!G4)),NA())</f>
        <v>#N/A</v>
      </c>
      <c r="AO10" s="100" t="e">
        <f ca="true">+IF(AND(ISNUMBER(OFFSET('Sanitation Data'!$G$12,0,10*ROW('Sanitation Data'!G4))),'Data Summary'!DD10="Yes"),OFFSET('Sanitation Data'!$G$12,0,10*ROW('Sanitation Data'!G4)),NA())</f>
        <v>#N/A</v>
      </c>
      <c r="AP10" s="100" t="e">
        <f ca="true">+IF(AND(ISNUMBER(OFFSET('Sanitation Data'!$H$4,0,10*ROW('Sanitation Data'!H4))),'Data Summary'!DE10="Yes"),100-OFFSET('Sanitation Data'!$H$4,0,10*ROW('Sanitation Data'!H4)),NA())</f>
        <v>#N/A</v>
      </c>
      <c r="AQ10" s="100" t="e">
        <f ca="true">+IF(AND(ISNUMBER(OFFSET('Sanitation Data'!$H$6,0,10*ROW('Sanitation Data'!H4))),'Data Summary'!DF10="Yes"),OFFSET('Sanitation Data'!$H$6,0,10*ROW('Sanitation Data'!H4)),NA())</f>
        <v>#N/A</v>
      </c>
      <c r="AR10" s="100" t="e">
        <f ca="true">+IF(AND(ISNUMBER(OFFSET('Sanitation Data'!$H$10,0,10*ROW('Sanitation Data'!H4))),'Data Summary'!DG10="Yes"),OFFSET('Sanitation Data'!$H$10,0,10*ROW('Sanitation Data'!H4)),NA())</f>
        <v>#N/A</v>
      </c>
      <c r="AS10" s="100" t="e">
        <f ca="true">+IF(AND(ISNUMBER(OFFSET('Sanitation Data'!$H$11,0,10*ROW('Sanitation Data'!H4))),'Data Summary'!DH10="Yes"),OFFSET('Sanitation Data'!$H$11,0,10*ROW('Sanitation Data'!H4)),NA())</f>
        <v>#N/A</v>
      </c>
      <c r="AT10" s="100" t="e">
        <f ca="true">+IF(AND(ISNUMBER(OFFSET('Sanitation Data'!$H$12,0,10*ROW('Sanitation Data'!H4))),'Data Summary'!DI10="Yes"),OFFSET('Sanitation Data'!$H$12,0,10*ROW('Sanitation Data'!H4)),NA())</f>
        <v>#N/A</v>
      </c>
      <c r="AU10" s="100" t="e">
        <f ca="true">+IF(AND(ISNUMBER(OFFSET('Sanitation Data'!$I$4,0,10*ROW('Sanitation Data'!I4))),'Data Summary'!DJ10="Yes"),100-OFFSET('Sanitation Data'!$I$4,0,10*ROW('Sanitation Data'!I4)),NA())</f>
        <v>#N/A</v>
      </c>
      <c r="AV10" s="100" t="e">
        <f ca="true">+IF(AND(ISNUMBER(OFFSET('Sanitation Data'!$I$6,0,10*ROW('Sanitation Data'!I4))),'Data Summary'!DK10="Yes"),OFFSET('Sanitation Data'!$I$6,0,10*ROW('Sanitation Data'!I4)),NA())</f>
        <v>#N/A</v>
      </c>
      <c r="AW10" s="100" t="e">
        <f ca="true">+IF(AND(ISNUMBER(OFFSET('Sanitation Data'!$I$10,0,10*ROW('Sanitation Data'!I4))),'Data Summary'!DL10="Yes"),OFFSET('Sanitation Data'!$I$10,0,10*ROW('Sanitation Data'!I4)),NA())</f>
        <v>#N/A</v>
      </c>
      <c r="AX10" s="100" t="e">
        <f ca="true">+IF(AND(ISNUMBER(OFFSET('Sanitation Data'!$I$11,0,10*ROW('Sanitation Data'!I4))),'Data Summary'!DM10="Yes"),OFFSET('Sanitation Data'!$I$11,0,10*ROW('Sanitation Data'!I4)),NA())</f>
        <v>#N/A</v>
      </c>
      <c r="AY10" s="100" t="e">
        <f ca="true">+IF(AND(ISNUMBER(OFFSET('Sanitation Data'!$I$12,0,10*ROW('Sanitation Data'!I4))),'Data Summary'!DN10="Yes"),OFFSET('Sanitation Data'!$I$12,0,10*ROW('Sanitation Data'!I4)),NA())</f>
        <v>#N/A</v>
      </c>
      <c r="AZ10" s="101" t="e">
        <f ca="true">+IF(AND(ISNUMBER(OFFSET('Hygiene Data'!$D$5,0,10*ROW('Hygiene Data'!D4))),'Data Summary'!DO10="Yes"),OFFSET('Hygiene Data'!$D$5,0,10*ROW('Hygiene Data'!D4)),NA())</f>
        <v>#N/A</v>
      </c>
      <c r="BA10" s="101" t="e">
        <f ca="true">+IF(AND(ISNUMBER(OFFSET('Hygiene Data'!$D$7,0,10*ROW('Hygiene Data'!D4))),'Data Summary'!DP10="Yes"),OFFSET('Hygiene Data'!$D$7,0,10*ROW('Hygiene Data'!D4)),NA())</f>
        <v>#N/A</v>
      </c>
      <c r="BB10" s="101" t="e">
        <f ca="true">+IF(AND(ISNUMBER(OFFSET('Hygiene Data'!$D$9,0,10*ROW('Hygiene Data'!D4))),'Data Summary'!DQ10="Yes"),OFFSET('Hygiene Data'!$D$9,0,10*ROW('Hygiene Data'!D4)),NA())</f>
        <v>#N/A</v>
      </c>
      <c r="BC10" s="101" t="e">
        <f ca="true">+IF(AND(ISNUMBER(OFFSET('Hygiene Data'!$E$5,0,10*ROW('Hygiene Data'!E4))),'Data Summary'!DR10="Yes"),OFFSET('Hygiene Data'!$E$5,0,10*ROW('Hygiene Data'!E4)),NA())</f>
        <v>#N/A</v>
      </c>
      <c r="BD10" s="101" t="e">
        <f ca="true">+IF(AND(ISNUMBER(OFFSET('Hygiene Data'!$E$7,0,10*ROW('Hygiene Data'!E4))),'Data Summary'!DS10="Yes"),OFFSET('Hygiene Data'!$E$7,0,10*ROW('Hygiene Data'!E4)),NA())</f>
        <v>#N/A</v>
      </c>
      <c r="BE10" s="101" t="e">
        <f ca="true">+IF(AND(ISNUMBER(OFFSET('Hygiene Data'!$E$9,0,10*ROW('Hygiene Data'!E4))),'Data Summary'!DT10="Yes"),OFFSET('Hygiene Data'!$E$9,0,10*ROW('Hygiene Data'!E4)),NA())</f>
        <v>#N/A</v>
      </c>
      <c r="BF10" s="101" t="e">
        <f ca="true">+IF(AND(ISNUMBER(OFFSET('Hygiene Data'!$F$5,0,10*ROW('Hygiene Data'!F4))),'Data Summary'!DU10="Yes"),OFFSET('Hygiene Data'!$F$5,0,10*ROW('Hygiene Data'!F4)),NA())</f>
        <v>#N/A</v>
      </c>
      <c r="BG10" s="101" t="e">
        <f ca="true">+IF(AND(ISNUMBER(OFFSET('Hygiene Data'!$F$7,0,10*ROW('Hygiene Data'!F4))),'Data Summary'!DV10="Yes"),OFFSET('Hygiene Data'!$F$7,0,10*ROW('Hygiene Data'!F4)),NA())</f>
        <v>#N/A</v>
      </c>
      <c r="BH10" s="101" t="e">
        <f ca="true">+IF(AND(ISNUMBER(OFFSET('Hygiene Data'!$F$9,0,10*ROW('Hygiene Data'!F4))),'Data Summary'!DW10="Yes"),OFFSET('Hygiene Data'!$F$9,0,10*ROW('Hygiene Data'!F4)),NA())</f>
        <v>#N/A</v>
      </c>
      <c r="BI10" s="101" t="e">
        <f ca="true">+IF(AND(ISNUMBER(OFFSET('Hygiene Data'!$G$5,0,10*ROW('Hygiene Data'!G4))),'Data Summary'!DX10="Yes"),OFFSET('Hygiene Data'!$G$5,0,10*ROW('Hygiene Data'!G4)),NA())</f>
        <v>#N/A</v>
      </c>
      <c r="BJ10" s="101" t="e">
        <f ca="true">+IF(AND(ISNUMBER(OFFSET('Hygiene Data'!$G$7,0,10*ROW('Hygiene Data'!G4))),'Data Summary'!DY10="Yes"),OFFSET('Hygiene Data'!$G$7,0,10*ROW('Hygiene Data'!G4)),NA())</f>
        <v>#N/A</v>
      </c>
      <c r="BK10" s="101" t="e">
        <f ca="true">+IF(AND(ISNUMBER(OFFSET('Hygiene Data'!$G$9,0,10*ROW('Hygiene Data'!G4))),'Data Summary'!DZ10="Yes"),OFFSET('Hygiene Data'!$G$9,0,10*ROW('Hygiene Data'!G4)),NA())</f>
        <v>#N/A</v>
      </c>
      <c r="BL10" s="101" t="e">
        <f ca="true">+IF(AND(ISNUMBER(OFFSET('Hygiene Data'!$H$5,0,10*ROW('Hygiene Data'!H4))),'Data Summary'!EA10="Yes"),OFFSET('Hygiene Data'!$H$5,0,10*ROW('Hygiene Data'!H4)),NA())</f>
        <v>#N/A</v>
      </c>
      <c r="BM10" s="101" t="e">
        <f ca="true">+IF(AND(ISNUMBER(OFFSET('Hygiene Data'!$H$7,0,10*ROW('Hygiene Data'!H4))),'Data Summary'!EB10="Yes"),OFFSET('Hygiene Data'!$H$7,0,10*ROW('Hygiene Data'!H4)),NA())</f>
        <v>#N/A</v>
      </c>
      <c r="BN10" s="101" t="e">
        <f ca="true">+IF(AND(ISNUMBER(OFFSET('Hygiene Data'!$H$9,0,10*ROW('Hygiene Data'!H4))),'Data Summary'!EC10="Yes"),OFFSET('Hygiene Data'!$H$9,0,10*ROW('Hygiene Data'!H4)),NA())</f>
        <v>#N/A</v>
      </c>
      <c r="BO10" s="101" t="e">
        <f ca="true">+IF(AND(ISNUMBER(OFFSET('Hygiene Data'!$I$5,0,10*ROW('Hygiene Data'!I4))),'Data Summary'!ED10="Yes"),OFFSET('Hygiene Data'!$I$5,0,10*ROW('Hygiene Data'!I4)),NA())</f>
        <v>#N/A</v>
      </c>
      <c r="BP10" s="101" t="e">
        <f ca="true">+IF(AND(ISNUMBER(OFFSET('Hygiene Data'!$I$7,0,10*ROW('Hygiene Data'!I4))),'Data Summary'!EE10="Yes"),OFFSET('Hygiene Data'!$I$7,0,10*ROW('Hygiene Data'!I4)),NA())</f>
        <v>#N/A</v>
      </c>
      <c r="BQ10" s="101" t="e">
        <f ca="true">+IF(AND(ISNUMBER(OFFSET('Hygiene Data'!$I$9,0,10*ROW('Hygiene Data'!I4))),'Data Summary'!EF10="Yes"),OFFSET('Hygiene Data'!$I$9,0,10*ROW('Hygiene Data'!I4)),NA())</f>
        <v>#N/A</v>
      </c>
    </row>
    <row xmlns:x14ac="http://schemas.microsoft.com/office/spreadsheetml/2009/9/ac" r="11" x14ac:dyDescent="0.2">
      <c r="A11" s="333" t="str">
        <f ca="true">+RIGHT('Data Summary'!A11,LEN('Data Summary'!A11)-9)</f>
        <v>UIS</v>
      </c>
      <c r="B11" s="38" t="str">
        <f ca="true">+IF(ISTEXT('Data Summary'!B11),'Data Summary'!B11,"")</f>
        <v>Other</v>
      </c>
      <c r="C11" s="332">
        <f ca="true">+VALUE('Data Summary'!C11)</f>
        <v>2016</v>
      </c>
      <c r="D11" s="99" t="e">
        <f ca="true">+IF(AND(ISNUMBER(OFFSET('Water Data'!$D$4,0,10*ROW('Water Data'!D5))),'Data Summary'!BS11="Yes"),100-OFFSET('Water Data'!$D$4,0,10*ROW('Water Data'!D5)),NA())</f>
        <v>#N/A</v>
      </c>
      <c r="E11" s="99" t="e">
        <f ca="true">+IF(AND(ISNUMBER(OFFSET('Water Data'!$D$6,0,10*ROW('Water Data'!D5))),'Data Summary'!BT11="Yes"),OFFSET('Water Data'!$D$6,0,10*ROW('Water Data'!D5)),NA())</f>
        <v>#N/A</v>
      </c>
      <c r="F11" s="99" t="e">
        <f ca="true">+IF(AND(ISNUMBER(OFFSET('Water Data'!$D$9,0,10*ROW('Water Data'!D5))),'Data Summary'!BU11="Yes"),OFFSET('Water Data'!$D$9,0,10*ROW('Water Data'!D5)),NA())</f>
        <v>#N/A</v>
      </c>
      <c r="G11" s="99" t="e">
        <f ca="true">+IF(AND(ISNUMBER(OFFSET('Water Data'!$E$4,0,10*ROW('Water Data'!E5))),'Data Summary'!BV11="Yes"),100-OFFSET('Water Data'!$E$4,0,10*ROW('Water Data'!E5)),NA())</f>
        <v>#N/A</v>
      </c>
      <c r="H11" s="99" t="e">
        <f ca="true">+IF(AND(ISNUMBER(OFFSET('Water Data'!$E$6,0,10*ROW('Water Data'!E5))),'Data Summary'!BW11="Yes"),OFFSET('Water Data'!$E$6,0,10*ROW('Water Data'!E5)),NA())</f>
        <v>#N/A</v>
      </c>
      <c r="I11" s="99" t="e">
        <f ca="true">+IF(AND(ISNUMBER(OFFSET('Water Data'!$E$9,0,10*ROW('Water Data'!E5))),'Data Summary'!BX11="Yes"),OFFSET('Water Data'!$E$9,0,10*ROW('Water Data'!E5)),NA())</f>
        <v>#N/A</v>
      </c>
      <c r="J11" s="99" t="e">
        <f ca="true">+IF(AND(ISNUMBER(OFFSET('Water Data'!$F$4,0,10*ROW('Water Data'!F5))),'Data Summary'!BY11="Yes"),100-OFFSET('Water Data'!$F$4,0,10*ROW('Water Data'!F5)),NA())</f>
        <v>#N/A</v>
      </c>
      <c r="K11" s="99" t="e">
        <f ca="true">+IF(AND(ISNUMBER(OFFSET('Water Data'!$F$6,0,10*ROW('Water Data'!F5))),'Data Summary'!BZ11="Yes"),OFFSET('Water Data'!$F$6,0,10*ROW('Water Data'!F5)),NA())</f>
        <v>#N/A</v>
      </c>
      <c r="L11" s="99" t="e">
        <f ca="true">+IF(AND(ISNUMBER(OFFSET('Water Data'!$F$9,0,10*ROW('Water Data'!F5))),'Data Summary'!CA11="Yes"),OFFSET('Water Data'!$F$9,0,10*ROW('Water Data'!F5)),NA())</f>
        <v>#N/A</v>
      </c>
      <c r="M11" s="99" t="e">
        <f ca="true">+IF(AND(ISNUMBER(OFFSET('Water Data'!$G$4,0,10*ROW('Water Data'!G5))),'Data Summary'!CB11="Yes"),100-OFFSET('Water Data'!$G$4,0,10*ROW('Water Data'!G5)),NA())</f>
        <v>#N/A</v>
      </c>
      <c r="N11" s="99" t="e">
        <f ca="true">+IF(AND(ISNUMBER(OFFSET('Water Data'!$G$6,0,10*ROW('Water Data'!G5))),'Data Summary'!CC11="Yes"),OFFSET('Water Data'!$G$6,0,10*ROW('Water Data'!G5)),NA())</f>
        <v>#N/A</v>
      </c>
      <c r="O11" s="99" t="e">
        <f ca="true">+IF(AND(ISNUMBER(OFFSET('Water Data'!$G$9,0,10*ROW('Water Data'!G5))),'Data Summary'!CD11="Yes"),OFFSET('Water Data'!$G$9,0,10*ROW('Water Data'!G5)),NA())</f>
        <v>#N/A</v>
      </c>
      <c r="P11" s="99" t="e">
        <f ca="true">+IF(AND(ISNUMBER(OFFSET('Water Data'!$H$4,0,10*ROW('Water Data'!H5))),'Data Summary'!CE11="Yes"),100-OFFSET('Water Data'!$H$4,0,10*ROW('Water Data'!H5)),NA())</f>
        <v>#N/A</v>
      </c>
      <c r="Q11" s="99" t="e">
        <f ca="true">+IF(AND(ISNUMBER(OFFSET('Water Data'!$H$6,0,10*ROW('Water Data'!H5))),'Data Summary'!CF11="Yes"),OFFSET('Water Data'!$H$6,0,10*ROW('Water Data'!H5)),NA())</f>
        <v>#N/A</v>
      </c>
      <c r="R11" s="99" t="e">
        <f ca="true">+IF(AND(ISNUMBER(OFFSET('Water Data'!$H$9,0,10*ROW('Water Data'!H5))),'Data Summary'!CG11="Yes"),OFFSET('Water Data'!$H$9,0,10*ROW('Water Data'!H5)),NA())</f>
        <v>#N/A</v>
      </c>
      <c r="S11" s="99" t="e">
        <f ca="true">+IF(AND(ISNUMBER(OFFSET('Water Data'!$I$4,0,10*ROW('Water Data'!I5))),'Data Summary'!CH11="Yes"),100-OFFSET('Water Data'!$I$4,0,10*ROW('Water Data'!I5)),NA())</f>
        <v>#N/A</v>
      </c>
      <c r="T11" s="99" t="e">
        <f ca="true">+IF(AND(ISNUMBER(OFFSET('Water Data'!$I$6,0,10*ROW('Water Data'!I5))),'Data Summary'!CI11="Yes"),OFFSET('Water Data'!$I$6,0,10*ROW('Water Data'!I5)),NA())</f>
        <v>#N/A</v>
      </c>
      <c r="U11" s="99">
        <f ca="true">+IF(AND(ISNUMBER(OFFSET('Water Data'!$I$9,0,10*ROW('Water Data'!I5))),'Data Summary'!CJ11="Yes"),OFFSET('Water Data'!$I$9,0,10*ROW('Water Data'!I5)),NA())</f>
        <v>73.8</v>
      </c>
      <c r="V11" s="100" t="e">
        <f ca="true">+IF(AND(ISNUMBER(OFFSET('Sanitation Data'!$D$4,0,10*ROW('Sanitation Data'!D5))),'Data Summary'!CK11="Yes"),100-OFFSET('Sanitation Data'!$D$4,0,10*ROW('Sanitation Data'!D5)),NA())</f>
        <v>#N/A</v>
      </c>
      <c r="W11" s="100" t="e">
        <f ca="true">+IF(AND(ISNUMBER(OFFSET('Sanitation Data'!$D$6,0,10*ROW('Sanitation Data'!D5))),'Data Summary'!CL11="Yes"),OFFSET('Sanitation Data'!$D$6,0,10*ROW('Sanitation Data'!D5)),NA())</f>
        <v>#N/A</v>
      </c>
      <c r="X11" s="100" t="e">
        <f ca="true">+IF(AND(ISNUMBER(OFFSET('Sanitation Data'!$D$10,0,10*ROW('Sanitation Data'!D5))),'Data Summary'!CM11="Yes"),OFFSET('Sanitation Data'!$D$10,0,10*ROW('Sanitation Data'!D5)),NA())</f>
        <v>#N/A</v>
      </c>
      <c r="Y11" s="100" t="e">
        <f ca="true">+IF(AND(ISNUMBER(OFFSET('Sanitation Data'!$D$11,0,10*ROW('Sanitation Data'!D5))),'Data Summary'!CN11="Yes"),OFFSET('Sanitation Data'!$D$11,0,10*ROW('Sanitation Data'!D5)),NA())</f>
        <v>#N/A</v>
      </c>
      <c r="Z11" s="100">
        <f ca="true">+IF(AND(ISNUMBER(OFFSET('Sanitation Data'!$D$12,0,10*ROW('Sanitation Data'!D5))),'Data Summary'!CO11="Yes"),OFFSET('Sanitation Data'!$D$12,0,10*ROW('Sanitation Data'!D5)),NA())</f>
        <v>26.6</v>
      </c>
      <c r="AA11" s="100" t="e">
        <f ca="true">+IF(AND(ISNUMBER(OFFSET('Sanitation Data'!$E$4,0,10*ROW('Sanitation Data'!E5))),'Data Summary'!CP11="Yes"),100-OFFSET('Sanitation Data'!$E$4,0,10*ROW('Sanitation Data'!E5)),NA())</f>
        <v>#N/A</v>
      </c>
      <c r="AB11" s="100" t="e">
        <f ca="true">+IF(AND(ISNUMBER(OFFSET('Sanitation Data'!$E$6,0,10*ROW('Sanitation Data'!E5))),'Data Summary'!CQ11="Yes"),OFFSET('Sanitation Data'!$E$6,0,10*ROW('Sanitation Data'!E5)),NA())</f>
        <v>#N/A</v>
      </c>
      <c r="AC11" s="100" t="e">
        <f ca="true">+IF(AND(ISNUMBER(OFFSET('Sanitation Data'!$E$10,0,10*ROW('Sanitation Data'!E5))),'Data Summary'!CR11="Yes"),OFFSET('Sanitation Data'!$E$10,0,10*ROW('Sanitation Data'!E5)),NA())</f>
        <v>#N/A</v>
      </c>
      <c r="AD11" s="100" t="e">
        <f ca="true">+IF(AND(ISNUMBER(OFFSET('Sanitation Data'!$E$11,0,10*ROW('Sanitation Data'!E5))),'Data Summary'!CS11="Yes"),OFFSET('Sanitation Data'!$E$11,0,10*ROW('Sanitation Data'!E5)),NA())</f>
        <v>#N/A</v>
      </c>
      <c r="AE11" s="100" t="e">
        <f ca="true">+IF(AND(ISNUMBER(OFFSET('Sanitation Data'!$E$12,0,10*ROW('Sanitation Data'!E5))),'Data Summary'!CT11="Yes"),OFFSET('Sanitation Data'!$E$12,0,10*ROW('Sanitation Data'!E5)),NA())</f>
        <v>#N/A</v>
      </c>
      <c r="AF11" s="100" t="e">
        <f ca="true">+IF(AND(ISNUMBER(OFFSET('Sanitation Data'!$F$4,0,10*ROW('Sanitation Data'!F5))),'Data Summary'!CU11="Yes"),100-OFFSET('Sanitation Data'!$F$4,0,10*ROW('Sanitation Data'!F5)),NA())</f>
        <v>#N/A</v>
      </c>
      <c r="AG11" s="100" t="e">
        <f ca="true">+IF(AND(ISNUMBER(OFFSET('Sanitation Data'!$F$6,0,10*ROW('Sanitation Data'!F5))),'Data Summary'!CV11="Yes"),OFFSET('Sanitation Data'!$F$6,0,10*ROW('Sanitation Data'!F5)),NA())</f>
        <v>#N/A</v>
      </c>
      <c r="AH11" s="100" t="e">
        <f ca="true">+IF(AND(ISNUMBER(OFFSET('Sanitation Data'!$F$10,0,10*ROW('Sanitation Data'!F5))),'Data Summary'!CW11="Yes"),OFFSET('Sanitation Data'!$F$10,0,10*ROW('Sanitation Data'!F5)),NA())</f>
        <v>#N/A</v>
      </c>
      <c r="AI11" s="100" t="e">
        <f ca="true">+IF(AND(ISNUMBER(OFFSET('Sanitation Data'!$F$11,0,10*ROW('Sanitation Data'!F5))),'Data Summary'!CX11="Yes"),OFFSET('Sanitation Data'!$F$11,0,10*ROW('Sanitation Data'!F5)),NA())</f>
        <v>#N/A</v>
      </c>
      <c r="AJ11" s="100" t="e">
        <f ca="true">+IF(AND(ISNUMBER(OFFSET('Sanitation Data'!$F$12,0,10*ROW('Sanitation Data'!F5))),'Data Summary'!CY11="Yes"),OFFSET('Sanitation Data'!$F$12,0,10*ROW('Sanitation Data'!F5)),NA())</f>
        <v>#N/A</v>
      </c>
      <c r="AK11" s="100" t="e">
        <f ca="true">+IF(AND(ISNUMBER(OFFSET('Sanitation Data'!$G$4,0,10*ROW('Sanitation Data'!G5))),'Data Summary'!CZ11="Yes"),100-OFFSET('Sanitation Data'!$G$4,0,10*ROW('Sanitation Data'!G5)),NA())</f>
        <v>#N/A</v>
      </c>
      <c r="AL11" s="100" t="e">
        <f ca="true">+IF(AND(ISNUMBER(OFFSET('Sanitation Data'!$G$6,0,10*ROW('Sanitation Data'!G5))),'Data Summary'!DA11="Yes"),OFFSET('Sanitation Data'!$G$6,0,10*ROW('Sanitation Data'!G5)),NA())</f>
        <v>#N/A</v>
      </c>
      <c r="AM11" s="100" t="e">
        <f ca="true">+IF(AND(ISNUMBER(OFFSET('Sanitation Data'!$G$10,0,10*ROW('Sanitation Data'!G5))),'Data Summary'!DB11="Yes"),OFFSET('Sanitation Data'!$G$10,0,10*ROW('Sanitation Data'!G5)),NA())</f>
        <v>#N/A</v>
      </c>
      <c r="AN11" s="100" t="e">
        <f ca="true">+IF(AND(ISNUMBER(OFFSET('Sanitation Data'!$G$11,0,10*ROW('Sanitation Data'!G5))),'Data Summary'!DC11="Yes"),OFFSET('Sanitation Data'!$G$11,0,10*ROW('Sanitation Data'!G5)),NA())</f>
        <v>#N/A</v>
      </c>
      <c r="AO11" s="100" t="e">
        <f ca="true">+IF(AND(ISNUMBER(OFFSET('Sanitation Data'!$G$12,0,10*ROW('Sanitation Data'!G5))),'Data Summary'!DD11="Yes"),OFFSET('Sanitation Data'!$G$12,0,10*ROW('Sanitation Data'!G5)),NA())</f>
        <v>#N/A</v>
      </c>
      <c r="AP11" s="100" t="e">
        <f ca="true">+IF(AND(ISNUMBER(OFFSET('Sanitation Data'!$H$4,0,10*ROW('Sanitation Data'!H5))),'Data Summary'!DE11="Yes"),100-OFFSET('Sanitation Data'!$H$4,0,10*ROW('Sanitation Data'!H5)),NA())</f>
        <v>#N/A</v>
      </c>
      <c r="AQ11" s="100" t="e">
        <f ca="true">+IF(AND(ISNUMBER(OFFSET('Sanitation Data'!$H$6,0,10*ROW('Sanitation Data'!H5))),'Data Summary'!DF11="Yes"),OFFSET('Sanitation Data'!$H$6,0,10*ROW('Sanitation Data'!H5)),NA())</f>
        <v>#N/A</v>
      </c>
      <c r="AR11" s="100" t="e">
        <f ca="true">+IF(AND(ISNUMBER(OFFSET('Sanitation Data'!$H$10,0,10*ROW('Sanitation Data'!H5))),'Data Summary'!DG11="Yes"),OFFSET('Sanitation Data'!$H$10,0,10*ROW('Sanitation Data'!H5)),NA())</f>
        <v>#N/A</v>
      </c>
      <c r="AS11" s="100" t="e">
        <f ca="true">+IF(AND(ISNUMBER(OFFSET('Sanitation Data'!$H$11,0,10*ROW('Sanitation Data'!H5))),'Data Summary'!DH11="Yes"),OFFSET('Sanitation Data'!$H$11,0,10*ROW('Sanitation Data'!H5)),NA())</f>
        <v>#N/A</v>
      </c>
      <c r="AT11" s="100">
        <f ca="true">+IF(AND(ISNUMBER(OFFSET('Sanitation Data'!$H$12,0,10*ROW('Sanitation Data'!H5))),'Data Summary'!DI11="Yes"),OFFSET('Sanitation Data'!$H$12,0,10*ROW('Sanitation Data'!H5)),NA())</f>
        <v>26.6</v>
      </c>
      <c r="AU11" s="100" t="e">
        <f ca="true">+IF(AND(ISNUMBER(OFFSET('Sanitation Data'!$I$4,0,10*ROW('Sanitation Data'!I5))),'Data Summary'!DJ11="Yes"),100-OFFSET('Sanitation Data'!$I$4,0,10*ROW('Sanitation Data'!I5)),NA())</f>
        <v>#N/A</v>
      </c>
      <c r="AV11" s="100" t="e">
        <f ca="true">+IF(AND(ISNUMBER(OFFSET('Sanitation Data'!$I$6,0,10*ROW('Sanitation Data'!I5))),'Data Summary'!DK11="Yes"),OFFSET('Sanitation Data'!$I$6,0,10*ROW('Sanitation Data'!I5)),NA())</f>
        <v>#N/A</v>
      </c>
      <c r="AW11" s="100" t="e">
        <f ca="true">+IF(AND(ISNUMBER(OFFSET('Sanitation Data'!$I$10,0,10*ROW('Sanitation Data'!I5))),'Data Summary'!DL11="Yes"),OFFSET('Sanitation Data'!$I$10,0,10*ROW('Sanitation Data'!I5)),NA())</f>
        <v>#N/A</v>
      </c>
      <c r="AX11" s="100" t="e">
        <f ca="true">+IF(AND(ISNUMBER(OFFSET('Sanitation Data'!$I$11,0,10*ROW('Sanitation Data'!I5))),'Data Summary'!DM11="Yes"),OFFSET('Sanitation Data'!$I$11,0,10*ROW('Sanitation Data'!I5)),NA())</f>
        <v>#N/A</v>
      </c>
      <c r="AY11" s="100" t="e">
        <f ca="true">+IF(AND(ISNUMBER(OFFSET('Sanitation Data'!$I$12,0,10*ROW('Sanitation Data'!I5))),'Data Summary'!DN11="Yes"),OFFSET('Sanitation Data'!$I$12,0,10*ROW('Sanitation Data'!I5)),NA())</f>
        <v>#N/A</v>
      </c>
      <c r="AZ11" s="101" t="e">
        <f ca="true">+IF(AND(ISNUMBER(OFFSET('Hygiene Data'!$D$5,0,10*ROW('Hygiene Data'!D5))),'Data Summary'!DO11="Yes"),OFFSET('Hygiene Data'!$D$5,0,10*ROW('Hygiene Data'!D5)),NA())</f>
        <v>#N/A</v>
      </c>
      <c r="BA11" s="101" t="e">
        <f ca="true">+IF(AND(ISNUMBER(OFFSET('Hygiene Data'!$D$7,0,10*ROW('Hygiene Data'!D5))),'Data Summary'!DP11="Yes"),OFFSET('Hygiene Data'!$D$7,0,10*ROW('Hygiene Data'!D5)),NA())</f>
        <v>#N/A</v>
      </c>
      <c r="BB11" s="101">
        <f ca="true">+IF(AND(ISNUMBER(OFFSET('Hygiene Data'!$D$9,0,10*ROW('Hygiene Data'!D5))),'Data Summary'!DQ11="Yes"),OFFSET('Hygiene Data'!$D$9,0,10*ROW('Hygiene Data'!D5)),NA())</f>
        <v>6.1588953084857749</v>
      </c>
      <c r="BC11" s="101" t="e">
        <f ca="true">+IF(AND(ISNUMBER(OFFSET('Hygiene Data'!$E$5,0,10*ROW('Hygiene Data'!E5))),'Data Summary'!DR11="Yes"),OFFSET('Hygiene Data'!$E$5,0,10*ROW('Hygiene Data'!E5)),NA())</f>
        <v>#N/A</v>
      </c>
      <c r="BD11" s="101" t="e">
        <f ca="true">+IF(AND(ISNUMBER(OFFSET('Hygiene Data'!$E$7,0,10*ROW('Hygiene Data'!E5))),'Data Summary'!DS11="Yes"),OFFSET('Hygiene Data'!$E$7,0,10*ROW('Hygiene Data'!E5)),NA())</f>
        <v>#N/A</v>
      </c>
      <c r="BE11" s="101" t="e">
        <f ca="true">+IF(AND(ISNUMBER(OFFSET('Hygiene Data'!$E$9,0,10*ROW('Hygiene Data'!E5))),'Data Summary'!DT11="Yes"),OFFSET('Hygiene Data'!$E$9,0,10*ROW('Hygiene Data'!E5)),NA())</f>
        <v>#N/A</v>
      </c>
      <c r="BF11" s="101" t="e">
        <f ca="true">+IF(AND(ISNUMBER(OFFSET('Hygiene Data'!$F$5,0,10*ROW('Hygiene Data'!F5))),'Data Summary'!DU11="Yes"),OFFSET('Hygiene Data'!$F$5,0,10*ROW('Hygiene Data'!F5)),NA())</f>
        <v>#N/A</v>
      </c>
      <c r="BG11" s="101" t="e">
        <f ca="true">+IF(AND(ISNUMBER(OFFSET('Hygiene Data'!$F$7,0,10*ROW('Hygiene Data'!F5))),'Data Summary'!DV11="Yes"),OFFSET('Hygiene Data'!$F$7,0,10*ROW('Hygiene Data'!F5)),NA())</f>
        <v>#N/A</v>
      </c>
      <c r="BH11" s="101" t="e">
        <f ca="true">+IF(AND(ISNUMBER(OFFSET('Hygiene Data'!$F$9,0,10*ROW('Hygiene Data'!F5))),'Data Summary'!DW11="Yes"),OFFSET('Hygiene Data'!$F$9,0,10*ROW('Hygiene Data'!F5)),NA())</f>
        <v>#N/A</v>
      </c>
      <c r="BI11" s="101" t="e">
        <f ca="true">+IF(AND(ISNUMBER(OFFSET('Hygiene Data'!$G$5,0,10*ROW('Hygiene Data'!G5))),'Data Summary'!DX11="Yes"),OFFSET('Hygiene Data'!$G$5,0,10*ROW('Hygiene Data'!G5)),NA())</f>
        <v>#N/A</v>
      </c>
      <c r="BJ11" s="101" t="e">
        <f ca="true">+IF(AND(ISNUMBER(OFFSET('Hygiene Data'!$G$7,0,10*ROW('Hygiene Data'!G5))),'Data Summary'!DY11="Yes"),OFFSET('Hygiene Data'!$G$7,0,10*ROW('Hygiene Data'!G5)),NA())</f>
        <v>#N/A</v>
      </c>
      <c r="BK11" s="101" t="e">
        <f ca="true">+IF(AND(ISNUMBER(OFFSET('Hygiene Data'!$G$9,0,10*ROW('Hygiene Data'!G5))),'Data Summary'!DZ11="Yes"),OFFSET('Hygiene Data'!$G$9,0,10*ROW('Hygiene Data'!G5)),NA())</f>
        <v>#N/A</v>
      </c>
      <c r="BL11" s="101" t="e">
        <f ca="true">+IF(AND(ISNUMBER(OFFSET('Hygiene Data'!$H$5,0,10*ROW('Hygiene Data'!H5))),'Data Summary'!EA11="Yes"),OFFSET('Hygiene Data'!$H$5,0,10*ROW('Hygiene Data'!H5)),NA())</f>
        <v>#N/A</v>
      </c>
      <c r="BM11" s="101" t="e">
        <f ca="true">+IF(AND(ISNUMBER(OFFSET('Hygiene Data'!$H$7,0,10*ROW('Hygiene Data'!H5))),'Data Summary'!EB11="Yes"),OFFSET('Hygiene Data'!$H$7,0,10*ROW('Hygiene Data'!H5)),NA())</f>
        <v>#N/A</v>
      </c>
      <c r="BN11" s="101">
        <f ca="true">+IF(AND(ISNUMBER(OFFSET('Hygiene Data'!$H$9,0,10*ROW('Hygiene Data'!H5))),'Data Summary'!EC11="Yes"),OFFSET('Hygiene Data'!$H$9,0,10*ROW('Hygiene Data'!H5)),NA())</f>
        <v>2.6</v>
      </c>
      <c r="BO11" s="101" t="e">
        <f ca="true">+IF(AND(ISNUMBER(OFFSET('Hygiene Data'!$I$5,0,10*ROW('Hygiene Data'!I5))),'Data Summary'!ED11="Yes"),OFFSET('Hygiene Data'!$I$5,0,10*ROW('Hygiene Data'!I5)),NA())</f>
        <v>#N/A</v>
      </c>
      <c r="BP11" s="101" t="e">
        <f ca="true">+IF(AND(ISNUMBER(OFFSET('Hygiene Data'!$I$7,0,10*ROW('Hygiene Data'!I5))),'Data Summary'!EE11="Yes"),OFFSET('Hygiene Data'!$I$7,0,10*ROW('Hygiene Data'!I5)),NA())</f>
        <v>#N/A</v>
      </c>
      <c r="BQ11" s="101">
        <f ca="true">+IF(AND(ISNUMBER(OFFSET('Hygiene Data'!$I$9,0,10*ROW('Hygiene Data'!I5))),'Data Summary'!EF11="Yes"),OFFSET('Hygiene Data'!$I$9,0,10*ROW('Hygiene Data'!I5)),NA())</f>
        <v>10.2826</v>
      </c>
    </row>
    <row xmlns:x14ac="http://schemas.microsoft.com/office/spreadsheetml/2009/9/ac" r="12" x14ac:dyDescent="0.2">
      <c r="A12" s="333" t="str">
        <f ca="true">+RIGHT('Data Summary'!A12,LEN('Data Summary'!A12)-9)</f>
        <v>SABER</v>
      </c>
      <c r="B12" s="38" t="str">
        <f ca="true">+IF(ISTEXT('Data Summary'!B12),'Data Summary'!B12,"")</f>
        <v>Survey</v>
      </c>
      <c r="C12" s="332">
        <f ca="true">+VALUE('Data Summary'!C12)</f>
        <v>2017</v>
      </c>
      <c r="D12" s="99">
        <f ca="true">+IF(AND(ISNUMBER(OFFSET('Water Data'!$D$4,0,10*ROW('Water Data'!D6))),'Data Summary'!BS12="Yes"),100-OFFSET('Water Data'!$D$4,0,10*ROW('Water Data'!D6)),NA())</f>
        <v>83.5</v>
      </c>
      <c r="E12" s="99">
        <f ca="true">+IF(AND(ISNUMBER(OFFSET('Water Data'!$D$6,0,10*ROW('Water Data'!D6))),'Data Summary'!BT12="Yes"),OFFSET('Water Data'!$D$6,0,10*ROW('Water Data'!D6)),NA())</f>
        <v>75.5</v>
      </c>
      <c r="F12" s="99" t="e">
        <f ca="true">+IF(AND(ISNUMBER(OFFSET('Water Data'!$D$9,0,10*ROW('Water Data'!D6))),'Data Summary'!BU12="Yes"),OFFSET('Water Data'!$D$9,0,10*ROW('Water Data'!D6)),NA())</f>
        <v>#N/A</v>
      </c>
      <c r="G12" s="99">
        <f ca="true">+IF(AND(ISNUMBER(OFFSET('Water Data'!$E$4,0,10*ROW('Water Data'!E6))),'Data Summary'!BV12="Yes"),100-OFFSET('Water Data'!$E$4,0,10*ROW('Water Data'!E6)),NA())</f>
        <v>82.692309999999992</v>
      </c>
      <c r="H12" s="99">
        <f ca="true">+IF(AND(ISNUMBER(OFFSET('Water Data'!$E$6,0,10*ROW('Water Data'!E6))),'Data Summary'!BW12="Yes"),OFFSET('Water Data'!$E$6,0,10*ROW('Water Data'!E6)),NA())</f>
        <v>76.442329999999998</v>
      </c>
      <c r="I12" s="99" t="e">
        <f ca="true">+IF(AND(ISNUMBER(OFFSET('Water Data'!$E$9,0,10*ROW('Water Data'!E6))),'Data Summary'!BX12="Yes"),OFFSET('Water Data'!$E$9,0,10*ROW('Water Data'!E6)),NA())</f>
        <v>#N/A</v>
      </c>
      <c r="J12" s="99">
        <f ca="true">+IF(AND(ISNUMBER(OFFSET('Water Data'!$F$4,0,10*ROW('Water Data'!F6))),'Data Summary'!BY12="Yes"),100-OFFSET('Water Data'!$F$4,0,10*ROW('Water Data'!F6)),NA())</f>
        <v>84.375</v>
      </c>
      <c r="K12" s="99">
        <f ca="true">+IF(AND(ISNUMBER(OFFSET('Water Data'!$F$6,0,10*ROW('Water Data'!F6))),'Data Summary'!BZ12="Yes"),OFFSET('Water Data'!$F$6,0,10*ROW('Water Data'!F6)),NA())</f>
        <v>74.479165000000009</v>
      </c>
      <c r="L12" s="99" t="e">
        <f ca="true">+IF(AND(ISNUMBER(OFFSET('Water Data'!$F$9,0,10*ROW('Water Data'!F6))),'Data Summary'!CA12="Yes"),OFFSET('Water Data'!$F$9,0,10*ROW('Water Data'!F6)),NA())</f>
        <v>#N/A</v>
      </c>
      <c r="M12" s="99" t="e">
        <f ca="true">+IF(AND(ISNUMBER(OFFSET('Water Data'!$G$4,0,10*ROW('Water Data'!G6))),'Data Summary'!CB12="Yes"),100-OFFSET('Water Data'!$G$4,0,10*ROW('Water Data'!G6)),NA())</f>
        <v>#N/A</v>
      </c>
      <c r="N12" s="99" t="e">
        <f ca="true">+IF(AND(ISNUMBER(OFFSET('Water Data'!$G$6,0,10*ROW('Water Data'!G6))),'Data Summary'!CC12="Yes"),OFFSET('Water Data'!$G$6,0,10*ROW('Water Data'!G6)),NA())</f>
        <v>#N/A</v>
      </c>
      <c r="O12" s="99" t="e">
        <f ca="true">+IF(AND(ISNUMBER(OFFSET('Water Data'!$G$9,0,10*ROW('Water Data'!G6))),'Data Summary'!CD12="Yes"),OFFSET('Water Data'!$G$9,0,10*ROW('Water Data'!G6)),NA())</f>
        <v>#N/A</v>
      </c>
      <c r="P12" s="99">
        <f ca="true">+IF(AND(ISNUMBER(OFFSET('Water Data'!$H$4,0,10*ROW('Water Data'!H6))),'Data Summary'!CE12="Yes"),100-OFFSET('Water Data'!$H$4,0,10*ROW('Water Data'!H6)),NA())</f>
        <v>83.5</v>
      </c>
      <c r="Q12" s="99">
        <f ca="true">+IF(AND(ISNUMBER(OFFSET('Water Data'!$H$6,0,10*ROW('Water Data'!H6))),'Data Summary'!CF12="Yes"),OFFSET('Water Data'!$H$6,0,10*ROW('Water Data'!H6)),NA())</f>
        <v>75.5</v>
      </c>
      <c r="R12" s="99" t="e">
        <f ca="true">+IF(AND(ISNUMBER(OFFSET('Water Data'!$H$9,0,10*ROW('Water Data'!H6))),'Data Summary'!CG12="Yes"),OFFSET('Water Data'!$H$9,0,10*ROW('Water Data'!H6)),NA())</f>
        <v>#N/A</v>
      </c>
      <c r="S12" s="99" t="e">
        <f ca="true">+IF(AND(ISNUMBER(OFFSET('Water Data'!$I$4,0,10*ROW('Water Data'!I6))),'Data Summary'!CH12="Yes"),100-OFFSET('Water Data'!$I$4,0,10*ROW('Water Data'!I6)),NA())</f>
        <v>#N/A</v>
      </c>
      <c r="T12" s="99" t="e">
        <f ca="true">+IF(AND(ISNUMBER(OFFSET('Water Data'!$I$6,0,10*ROW('Water Data'!I6))),'Data Summary'!CI12="Yes"),OFFSET('Water Data'!$I$6,0,10*ROW('Water Data'!I6)),NA())</f>
        <v>#N/A</v>
      </c>
      <c r="U12" s="99" t="e">
        <f ca="true">+IF(AND(ISNUMBER(OFFSET('Water Data'!$I$9,0,10*ROW('Water Data'!I6))),'Data Summary'!CJ12="Yes"),OFFSET('Water Data'!$I$9,0,10*ROW('Water Data'!I6)),NA())</f>
        <v>#N/A</v>
      </c>
      <c r="V12" s="100">
        <f ca="true">+IF(AND(ISNUMBER(OFFSET('Sanitation Data'!$D$4,0,10*ROW('Sanitation Data'!D6))),'Data Summary'!CK12="Yes"),100-OFFSET('Sanitation Data'!$D$4,0,10*ROW('Sanitation Data'!D6)),NA())</f>
        <v>81.5</v>
      </c>
      <c r="W12" s="100">
        <f ca="true">+IF(AND(ISNUMBER(OFFSET('Sanitation Data'!$D$6,0,10*ROW('Sanitation Data'!D6))),'Data Summary'!CL12="Yes"),OFFSET('Sanitation Data'!$D$6,0,10*ROW('Sanitation Data'!D6)),NA())</f>
        <v>74.25</v>
      </c>
      <c r="X12" s="100" t="e">
        <f ca="true">+IF(AND(ISNUMBER(OFFSET('Sanitation Data'!$D$10,0,10*ROW('Sanitation Data'!D6))),'Data Summary'!CM12="Yes"),OFFSET('Sanitation Data'!$D$10,0,10*ROW('Sanitation Data'!D6)),NA())</f>
        <v>#N/A</v>
      </c>
      <c r="Y12" s="100" t="e">
        <f ca="true">+IF(AND(ISNUMBER(OFFSET('Sanitation Data'!$D$11,0,10*ROW('Sanitation Data'!D6))),'Data Summary'!CN12="Yes"),OFFSET('Sanitation Data'!$D$11,0,10*ROW('Sanitation Data'!D6)),NA())</f>
        <v>#N/A</v>
      </c>
      <c r="Z12" s="100" t="e">
        <f ca="true">+IF(AND(ISNUMBER(OFFSET('Sanitation Data'!$D$12,0,10*ROW('Sanitation Data'!D6))),'Data Summary'!CO12="Yes"),OFFSET('Sanitation Data'!$D$12,0,10*ROW('Sanitation Data'!D6)),NA())</f>
        <v>#N/A</v>
      </c>
      <c r="AA12" s="100">
        <f ca="true">+IF(AND(ISNUMBER(OFFSET('Sanitation Data'!$E$4,0,10*ROW('Sanitation Data'!E6))),'Data Summary'!CP12="Yes"),100-OFFSET('Sanitation Data'!$E$4,0,10*ROW('Sanitation Data'!E6)),NA())</f>
        <v>72.115380000000002</v>
      </c>
      <c r="AB12" s="100">
        <f ca="true">+IF(AND(ISNUMBER(OFFSET('Sanitation Data'!$E$6,0,10*ROW('Sanitation Data'!E6))),'Data Summary'!CQ12="Yes"),OFFSET('Sanitation Data'!$E$6,0,10*ROW('Sanitation Data'!E6)),NA())</f>
        <v>69.230770000000007</v>
      </c>
      <c r="AC12" s="100" t="e">
        <f ca="true">+IF(AND(ISNUMBER(OFFSET('Sanitation Data'!$E$10,0,10*ROW('Sanitation Data'!E6))),'Data Summary'!CR12="Yes"),OFFSET('Sanitation Data'!$E$10,0,10*ROW('Sanitation Data'!E6)),NA())</f>
        <v>#N/A</v>
      </c>
      <c r="AD12" s="100" t="e">
        <f ca="true">+IF(AND(ISNUMBER(OFFSET('Sanitation Data'!$E$11,0,10*ROW('Sanitation Data'!E6))),'Data Summary'!CS12="Yes"),OFFSET('Sanitation Data'!$E$11,0,10*ROW('Sanitation Data'!E6)),NA())</f>
        <v>#N/A</v>
      </c>
      <c r="AE12" s="100" t="e">
        <f ca="true">+IF(AND(ISNUMBER(OFFSET('Sanitation Data'!$E$12,0,10*ROW('Sanitation Data'!E6))),'Data Summary'!CT12="Yes"),OFFSET('Sanitation Data'!$E$12,0,10*ROW('Sanitation Data'!E6)),NA())</f>
        <v>#N/A</v>
      </c>
      <c r="AF12" s="100">
        <f ca="true">+IF(AND(ISNUMBER(OFFSET('Sanitation Data'!$F$4,0,10*ROW('Sanitation Data'!F6))),'Data Summary'!CU12="Yes"),100-OFFSET('Sanitation Data'!$F$4,0,10*ROW('Sanitation Data'!F6)),NA())</f>
        <v>91.666669999999996</v>
      </c>
      <c r="AG12" s="100">
        <f ca="true">+IF(AND(ISNUMBER(OFFSET('Sanitation Data'!$F$6,0,10*ROW('Sanitation Data'!F6))),'Data Summary'!CV12="Yes"),OFFSET('Sanitation Data'!$F$6,0,10*ROW('Sanitation Data'!F6)),NA())</f>
        <v>79.687494999999984</v>
      </c>
      <c r="AH12" s="100" t="e">
        <f ca="true">+IF(AND(ISNUMBER(OFFSET('Sanitation Data'!$F$10,0,10*ROW('Sanitation Data'!F6))),'Data Summary'!CW12="Yes"),OFFSET('Sanitation Data'!$F$10,0,10*ROW('Sanitation Data'!F6)),NA())</f>
        <v>#N/A</v>
      </c>
      <c r="AI12" s="100" t="e">
        <f ca="true">+IF(AND(ISNUMBER(OFFSET('Sanitation Data'!$F$11,0,10*ROW('Sanitation Data'!F6))),'Data Summary'!CX12="Yes"),OFFSET('Sanitation Data'!$F$11,0,10*ROW('Sanitation Data'!F6)),NA())</f>
        <v>#N/A</v>
      </c>
      <c r="AJ12" s="100" t="e">
        <f ca="true">+IF(AND(ISNUMBER(OFFSET('Sanitation Data'!$F$12,0,10*ROW('Sanitation Data'!F6))),'Data Summary'!CY12="Yes"),OFFSET('Sanitation Data'!$F$12,0,10*ROW('Sanitation Data'!F6)),NA())</f>
        <v>#N/A</v>
      </c>
      <c r="AK12" s="100" t="e">
        <f ca="true">+IF(AND(ISNUMBER(OFFSET('Sanitation Data'!$G$4,0,10*ROW('Sanitation Data'!G6))),'Data Summary'!CZ12="Yes"),100-OFFSET('Sanitation Data'!$G$4,0,10*ROW('Sanitation Data'!G6)),NA())</f>
        <v>#N/A</v>
      </c>
      <c r="AL12" s="100" t="e">
        <f ca="true">+IF(AND(ISNUMBER(OFFSET('Sanitation Data'!$G$6,0,10*ROW('Sanitation Data'!G6))),'Data Summary'!DA12="Yes"),OFFSET('Sanitation Data'!$G$6,0,10*ROW('Sanitation Data'!G6)),NA())</f>
        <v>#N/A</v>
      </c>
      <c r="AM12" s="100" t="e">
        <f ca="true">+IF(AND(ISNUMBER(OFFSET('Sanitation Data'!$G$10,0,10*ROW('Sanitation Data'!G6))),'Data Summary'!DB12="Yes"),OFFSET('Sanitation Data'!$G$10,0,10*ROW('Sanitation Data'!G6)),NA())</f>
        <v>#N/A</v>
      </c>
      <c r="AN12" s="100" t="e">
        <f ca="true">+IF(AND(ISNUMBER(OFFSET('Sanitation Data'!$G$11,0,10*ROW('Sanitation Data'!G6))),'Data Summary'!DC12="Yes"),OFFSET('Sanitation Data'!$G$11,0,10*ROW('Sanitation Data'!G6)),NA())</f>
        <v>#N/A</v>
      </c>
      <c r="AO12" s="100" t="e">
        <f ca="true">+IF(AND(ISNUMBER(OFFSET('Sanitation Data'!$G$12,0,10*ROW('Sanitation Data'!G6))),'Data Summary'!DD12="Yes"),OFFSET('Sanitation Data'!$G$12,0,10*ROW('Sanitation Data'!G6)),NA())</f>
        <v>#N/A</v>
      </c>
      <c r="AP12" s="100">
        <f ca="true">+IF(AND(ISNUMBER(OFFSET('Sanitation Data'!$H$4,0,10*ROW('Sanitation Data'!H6))),'Data Summary'!DE12="Yes"),100-OFFSET('Sanitation Data'!$H$4,0,10*ROW('Sanitation Data'!H6)),NA())</f>
        <v>81.5</v>
      </c>
      <c r="AQ12" s="100">
        <f ca="true">+IF(AND(ISNUMBER(OFFSET('Sanitation Data'!$H$6,0,10*ROW('Sanitation Data'!H6))),'Data Summary'!DF12="Yes"),OFFSET('Sanitation Data'!$H$6,0,10*ROW('Sanitation Data'!H6)),NA())</f>
        <v>74.25</v>
      </c>
      <c r="AR12" s="100" t="e">
        <f ca="true">+IF(AND(ISNUMBER(OFFSET('Sanitation Data'!$H$10,0,10*ROW('Sanitation Data'!H6))),'Data Summary'!DG12="Yes"),OFFSET('Sanitation Data'!$H$10,0,10*ROW('Sanitation Data'!H6)),NA())</f>
        <v>#N/A</v>
      </c>
      <c r="AS12" s="100" t="e">
        <f ca="true">+IF(AND(ISNUMBER(OFFSET('Sanitation Data'!$H$11,0,10*ROW('Sanitation Data'!H6))),'Data Summary'!DH12="Yes"),OFFSET('Sanitation Data'!$H$11,0,10*ROW('Sanitation Data'!H6)),NA())</f>
        <v>#N/A</v>
      </c>
      <c r="AT12" s="100" t="e">
        <f ca="true">+IF(AND(ISNUMBER(OFFSET('Sanitation Data'!$H$12,0,10*ROW('Sanitation Data'!H6))),'Data Summary'!DI12="Yes"),OFFSET('Sanitation Data'!$H$12,0,10*ROW('Sanitation Data'!H6)),NA())</f>
        <v>#N/A</v>
      </c>
      <c r="AU12" s="100" t="e">
        <f ca="true">+IF(AND(ISNUMBER(OFFSET('Sanitation Data'!$I$4,0,10*ROW('Sanitation Data'!I6))),'Data Summary'!DJ12="Yes"),100-OFFSET('Sanitation Data'!$I$4,0,10*ROW('Sanitation Data'!I6)),NA())</f>
        <v>#N/A</v>
      </c>
      <c r="AV12" s="100" t="e">
        <f ca="true">+IF(AND(ISNUMBER(OFFSET('Sanitation Data'!$I$6,0,10*ROW('Sanitation Data'!I6))),'Data Summary'!DK12="Yes"),OFFSET('Sanitation Data'!$I$6,0,10*ROW('Sanitation Data'!I6)),NA())</f>
        <v>#N/A</v>
      </c>
      <c r="AW12" s="100" t="e">
        <f ca="true">+IF(AND(ISNUMBER(OFFSET('Sanitation Data'!$I$10,0,10*ROW('Sanitation Data'!I6))),'Data Summary'!DL12="Yes"),OFFSET('Sanitation Data'!$I$10,0,10*ROW('Sanitation Data'!I6)),NA())</f>
        <v>#N/A</v>
      </c>
      <c r="AX12" s="100" t="e">
        <f ca="true">+IF(AND(ISNUMBER(OFFSET('Sanitation Data'!$I$11,0,10*ROW('Sanitation Data'!I6))),'Data Summary'!DM12="Yes"),OFFSET('Sanitation Data'!$I$11,0,10*ROW('Sanitation Data'!I6)),NA())</f>
        <v>#N/A</v>
      </c>
      <c r="AY12" s="100" t="e">
        <f ca="true">+IF(AND(ISNUMBER(OFFSET('Sanitation Data'!$I$12,0,10*ROW('Sanitation Data'!I6))),'Data Summary'!DN12="Yes"),OFFSET('Sanitation Data'!$I$12,0,10*ROW('Sanitation Data'!I6)),NA())</f>
        <v>#N/A</v>
      </c>
      <c r="AZ12" s="101" t="e">
        <f ca="true">+IF(AND(ISNUMBER(OFFSET('Hygiene Data'!$D$5,0,10*ROW('Hygiene Data'!D6))),'Data Summary'!DO12="Yes"),OFFSET('Hygiene Data'!$D$5,0,10*ROW('Hygiene Data'!D6)),NA())</f>
        <v>#N/A</v>
      </c>
      <c r="BA12" s="101" t="e">
        <f ca="true">+IF(AND(ISNUMBER(OFFSET('Hygiene Data'!$D$7,0,10*ROW('Hygiene Data'!D6))),'Data Summary'!DP12="Yes"),OFFSET('Hygiene Data'!$D$7,0,10*ROW('Hygiene Data'!D6)),NA())</f>
        <v>#N/A</v>
      </c>
      <c r="BB12" s="101" t="e">
        <f ca="true">+IF(AND(ISNUMBER(OFFSET('Hygiene Data'!$D$9,0,10*ROW('Hygiene Data'!D6))),'Data Summary'!DQ12="Yes"),OFFSET('Hygiene Data'!$D$9,0,10*ROW('Hygiene Data'!D6)),NA())</f>
        <v>#N/A</v>
      </c>
      <c r="BC12" s="101" t="e">
        <f ca="true">+IF(AND(ISNUMBER(OFFSET('Hygiene Data'!$E$5,0,10*ROW('Hygiene Data'!E6))),'Data Summary'!DR12="Yes"),OFFSET('Hygiene Data'!$E$5,0,10*ROW('Hygiene Data'!E6)),NA())</f>
        <v>#N/A</v>
      </c>
      <c r="BD12" s="101" t="e">
        <f ca="true">+IF(AND(ISNUMBER(OFFSET('Hygiene Data'!$E$7,0,10*ROW('Hygiene Data'!E6))),'Data Summary'!DS12="Yes"),OFFSET('Hygiene Data'!$E$7,0,10*ROW('Hygiene Data'!E6)),NA())</f>
        <v>#N/A</v>
      </c>
      <c r="BE12" s="101" t="e">
        <f ca="true">+IF(AND(ISNUMBER(OFFSET('Hygiene Data'!$E$9,0,10*ROW('Hygiene Data'!E6))),'Data Summary'!DT12="Yes"),OFFSET('Hygiene Data'!$E$9,0,10*ROW('Hygiene Data'!E6)),NA())</f>
        <v>#N/A</v>
      </c>
      <c r="BF12" s="101" t="e">
        <f ca="true">+IF(AND(ISNUMBER(OFFSET('Hygiene Data'!$F$5,0,10*ROW('Hygiene Data'!F6))),'Data Summary'!DU12="Yes"),OFFSET('Hygiene Data'!$F$5,0,10*ROW('Hygiene Data'!F6)),NA())</f>
        <v>#N/A</v>
      </c>
      <c r="BG12" s="101" t="e">
        <f ca="true">+IF(AND(ISNUMBER(OFFSET('Hygiene Data'!$F$7,0,10*ROW('Hygiene Data'!F6))),'Data Summary'!DV12="Yes"),OFFSET('Hygiene Data'!$F$7,0,10*ROW('Hygiene Data'!F6)),NA())</f>
        <v>#N/A</v>
      </c>
      <c r="BH12" s="101" t="e">
        <f ca="true">+IF(AND(ISNUMBER(OFFSET('Hygiene Data'!$F$9,0,10*ROW('Hygiene Data'!F6))),'Data Summary'!DW12="Yes"),OFFSET('Hygiene Data'!$F$9,0,10*ROW('Hygiene Data'!F6)),NA())</f>
        <v>#N/A</v>
      </c>
      <c r="BI12" s="101" t="e">
        <f ca="true">+IF(AND(ISNUMBER(OFFSET('Hygiene Data'!$G$5,0,10*ROW('Hygiene Data'!G6))),'Data Summary'!DX12="Yes"),OFFSET('Hygiene Data'!$G$5,0,10*ROW('Hygiene Data'!G6)),NA())</f>
        <v>#N/A</v>
      </c>
      <c r="BJ12" s="101" t="e">
        <f ca="true">+IF(AND(ISNUMBER(OFFSET('Hygiene Data'!$G$7,0,10*ROW('Hygiene Data'!G6))),'Data Summary'!DY12="Yes"),OFFSET('Hygiene Data'!$G$7,0,10*ROW('Hygiene Data'!G6)),NA())</f>
        <v>#N/A</v>
      </c>
      <c r="BK12" s="101" t="e">
        <f ca="true">+IF(AND(ISNUMBER(OFFSET('Hygiene Data'!$G$9,0,10*ROW('Hygiene Data'!G6))),'Data Summary'!DZ12="Yes"),OFFSET('Hygiene Data'!$G$9,0,10*ROW('Hygiene Data'!G6)),NA())</f>
        <v>#N/A</v>
      </c>
      <c r="BL12" s="101" t="e">
        <f ca="true">+IF(AND(ISNUMBER(OFFSET('Hygiene Data'!$H$5,0,10*ROW('Hygiene Data'!H6))),'Data Summary'!EA12="Yes"),OFFSET('Hygiene Data'!$H$5,0,10*ROW('Hygiene Data'!H6)),NA())</f>
        <v>#N/A</v>
      </c>
      <c r="BM12" s="101" t="e">
        <f ca="true">+IF(AND(ISNUMBER(OFFSET('Hygiene Data'!$H$7,0,10*ROW('Hygiene Data'!H6))),'Data Summary'!EB12="Yes"),OFFSET('Hygiene Data'!$H$7,0,10*ROW('Hygiene Data'!H6)),NA())</f>
        <v>#N/A</v>
      </c>
      <c r="BN12" s="101" t="e">
        <f ca="true">+IF(AND(ISNUMBER(OFFSET('Hygiene Data'!$H$9,0,10*ROW('Hygiene Data'!H6))),'Data Summary'!EC12="Yes"),OFFSET('Hygiene Data'!$H$9,0,10*ROW('Hygiene Data'!H6)),NA())</f>
        <v>#N/A</v>
      </c>
      <c r="BO12" s="101" t="e">
        <f ca="true">+IF(AND(ISNUMBER(OFFSET('Hygiene Data'!$I$5,0,10*ROW('Hygiene Data'!I6))),'Data Summary'!ED12="Yes"),OFFSET('Hygiene Data'!$I$5,0,10*ROW('Hygiene Data'!I6)),NA())</f>
        <v>#N/A</v>
      </c>
      <c r="BP12" s="101" t="e">
        <f ca="true">+IF(AND(ISNUMBER(OFFSET('Hygiene Data'!$I$7,0,10*ROW('Hygiene Data'!I6))),'Data Summary'!EE12="Yes"),OFFSET('Hygiene Data'!$I$7,0,10*ROW('Hygiene Data'!I6)),NA())</f>
        <v>#N/A</v>
      </c>
      <c r="BQ12" s="101" t="e">
        <f ca="true">+IF(AND(ISNUMBER(OFFSET('Hygiene Data'!$I$9,0,10*ROW('Hygiene Data'!I6))),'Data Summary'!EF12="Yes"),OFFSET('Hygiene Data'!$I$9,0,10*ROW('Hygiene Data'!I6)),NA())</f>
        <v>#N/A</v>
      </c>
    </row>
    <row xmlns:x14ac="http://schemas.microsoft.com/office/spreadsheetml/2009/9/ac" r="13" x14ac:dyDescent="0.2">
      <c r="A13" s="333" t="str">
        <f ca="true">+RIGHT('Data Summary'!A13,LEN('Data Summary'!A13)-9)</f>
        <v>UIS</v>
      </c>
      <c r="B13" s="38" t="str">
        <f ca="true">+IF(ISTEXT('Data Summary'!B13),'Data Summary'!B13,"")</f>
        <v>Other</v>
      </c>
      <c r="C13" s="332">
        <f ca="true">+VALUE('Data Summary'!C13)</f>
        <v>2017</v>
      </c>
      <c r="D13" s="99" t="e">
        <f ca="true">+IF(AND(ISNUMBER(OFFSET('Water Data'!$D$4,0,10*ROW('Water Data'!D7))),'Data Summary'!BS13="Yes"),100-OFFSET('Water Data'!$D$4,0,10*ROW('Water Data'!D7)),NA())</f>
        <v>#N/A</v>
      </c>
      <c r="E13" s="99" t="e">
        <f ca="true">+IF(AND(ISNUMBER(OFFSET('Water Data'!$D$6,0,10*ROW('Water Data'!D7))),'Data Summary'!BT13="Yes"),OFFSET('Water Data'!$D$6,0,10*ROW('Water Data'!D7)),NA())</f>
        <v>#N/A</v>
      </c>
      <c r="F13" s="99">
        <f ca="true">+IF(AND(ISNUMBER(OFFSET('Water Data'!$D$9,0,10*ROW('Water Data'!D7))),'Data Summary'!BU13="Yes"),OFFSET('Water Data'!$D$9,0,10*ROW('Water Data'!D7)),NA())</f>
        <v>65.238093715331871</v>
      </c>
      <c r="G13" s="99" t="e">
        <f ca="true">+IF(AND(ISNUMBER(OFFSET('Water Data'!$E$4,0,10*ROW('Water Data'!E7))),'Data Summary'!BV13="Yes"),100-OFFSET('Water Data'!$E$4,0,10*ROW('Water Data'!E7)),NA())</f>
        <v>#N/A</v>
      </c>
      <c r="H13" s="99" t="e">
        <f ca="true">+IF(AND(ISNUMBER(OFFSET('Water Data'!$E$6,0,10*ROW('Water Data'!E7))),'Data Summary'!BW13="Yes"),OFFSET('Water Data'!$E$6,0,10*ROW('Water Data'!E7)),NA())</f>
        <v>#N/A</v>
      </c>
      <c r="I13" s="99" t="e">
        <f ca="true">+IF(AND(ISNUMBER(OFFSET('Water Data'!$E$9,0,10*ROW('Water Data'!E7))),'Data Summary'!BX13="Yes"),OFFSET('Water Data'!$E$9,0,10*ROW('Water Data'!E7)),NA())</f>
        <v>#N/A</v>
      </c>
      <c r="J13" s="99" t="e">
        <f ca="true">+IF(AND(ISNUMBER(OFFSET('Water Data'!$F$4,0,10*ROW('Water Data'!F7))),'Data Summary'!BY13="Yes"),100-OFFSET('Water Data'!$F$4,0,10*ROW('Water Data'!F7)),NA())</f>
        <v>#N/A</v>
      </c>
      <c r="K13" s="99" t="e">
        <f ca="true">+IF(AND(ISNUMBER(OFFSET('Water Data'!$F$6,0,10*ROW('Water Data'!F7))),'Data Summary'!BZ13="Yes"),OFFSET('Water Data'!$F$6,0,10*ROW('Water Data'!F7)),NA())</f>
        <v>#N/A</v>
      </c>
      <c r="L13" s="99" t="e">
        <f ca="true">+IF(AND(ISNUMBER(OFFSET('Water Data'!$F$9,0,10*ROW('Water Data'!F7))),'Data Summary'!CA13="Yes"),OFFSET('Water Data'!$F$9,0,10*ROW('Water Data'!F7)),NA())</f>
        <v>#N/A</v>
      </c>
      <c r="M13" s="99" t="e">
        <f ca="true">+IF(AND(ISNUMBER(OFFSET('Water Data'!$G$4,0,10*ROW('Water Data'!G7))),'Data Summary'!CB13="Yes"),100-OFFSET('Water Data'!$G$4,0,10*ROW('Water Data'!G7)),NA())</f>
        <v>#N/A</v>
      </c>
      <c r="N13" s="99" t="e">
        <f ca="true">+IF(AND(ISNUMBER(OFFSET('Water Data'!$G$6,0,10*ROW('Water Data'!G7))),'Data Summary'!CC13="Yes"),OFFSET('Water Data'!$G$6,0,10*ROW('Water Data'!G7)),NA())</f>
        <v>#N/A</v>
      </c>
      <c r="O13" s="99" t="e">
        <f ca="true">+IF(AND(ISNUMBER(OFFSET('Water Data'!$G$9,0,10*ROW('Water Data'!G7))),'Data Summary'!CD13="Yes"),OFFSET('Water Data'!$G$9,0,10*ROW('Water Data'!G7)),NA())</f>
        <v>#N/A</v>
      </c>
      <c r="P13" s="99" t="e">
        <f ca="true">+IF(AND(ISNUMBER(OFFSET('Water Data'!$H$4,0,10*ROW('Water Data'!H7))),'Data Summary'!CE13="Yes"),100-OFFSET('Water Data'!$H$4,0,10*ROW('Water Data'!H7)),NA())</f>
        <v>#N/A</v>
      </c>
      <c r="Q13" s="99" t="e">
        <f ca="true">+IF(AND(ISNUMBER(OFFSET('Water Data'!$H$6,0,10*ROW('Water Data'!H7))),'Data Summary'!CF13="Yes"),OFFSET('Water Data'!$H$6,0,10*ROW('Water Data'!H7)),NA())</f>
        <v>#N/A</v>
      </c>
      <c r="R13" s="99">
        <f ca="true">+IF(AND(ISNUMBER(OFFSET('Water Data'!$H$9,0,10*ROW('Water Data'!H7))),'Data Summary'!CG13="Yes"),OFFSET('Water Data'!$H$9,0,10*ROW('Water Data'!H7)),NA())</f>
        <v>56.7</v>
      </c>
      <c r="S13" s="99" t="e">
        <f ca="true">+IF(AND(ISNUMBER(OFFSET('Water Data'!$I$4,0,10*ROW('Water Data'!I7))),'Data Summary'!CH13="Yes"),100-OFFSET('Water Data'!$I$4,0,10*ROW('Water Data'!I7)),NA())</f>
        <v>#N/A</v>
      </c>
      <c r="T13" s="99" t="e">
        <f ca="true">+IF(AND(ISNUMBER(OFFSET('Water Data'!$I$6,0,10*ROW('Water Data'!I7))),'Data Summary'!CI13="Yes"),OFFSET('Water Data'!$I$6,0,10*ROW('Water Data'!I7)),NA())</f>
        <v>#N/A</v>
      </c>
      <c r="U13" s="99">
        <f ca="true">+IF(AND(ISNUMBER(OFFSET('Water Data'!$I$9,0,10*ROW('Water Data'!I7))),'Data Summary'!CJ13="Yes"),OFFSET('Water Data'!$I$9,0,10*ROW('Water Data'!I7)),NA())</f>
        <v>75</v>
      </c>
      <c r="V13" s="100" t="e">
        <f ca="true">+IF(AND(ISNUMBER(OFFSET('Sanitation Data'!$D$4,0,10*ROW('Sanitation Data'!D7))),'Data Summary'!CK13="Yes"),100-OFFSET('Sanitation Data'!$D$4,0,10*ROW('Sanitation Data'!D7)),NA())</f>
        <v>#N/A</v>
      </c>
      <c r="W13" s="100" t="e">
        <f ca="true">+IF(AND(ISNUMBER(OFFSET('Sanitation Data'!$D$6,0,10*ROW('Sanitation Data'!D7))),'Data Summary'!CL13="Yes"),OFFSET('Sanitation Data'!$D$6,0,10*ROW('Sanitation Data'!D7)),NA())</f>
        <v>#N/A</v>
      </c>
      <c r="X13" s="100" t="e">
        <f ca="true">+IF(AND(ISNUMBER(OFFSET('Sanitation Data'!$D$10,0,10*ROW('Sanitation Data'!D7))),'Data Summary'!CM13="Yes"),OFFSET('Sanitation Data'!$D$10,0,10*ROW('Sanitation Data'!D7)),NA())</f>
        <v>#N/A</v>
      </c>
      <c r="Y13" s="100" t="e">
        <f ca="true">+IF(AND(ISNUMBER(OFFSET('Sanitation Data'!$D$11,0,10*ROW('Sanitation Data'!D7))),'Data Summary'!CN13="Yes"),OFFSET('Sanitation Data'!$D$11,0,10*ROW('Sanitation Data'!D7)),NA())</f>
        <v>#N/A</v>
      </c>
      <c r="Z13" s="100">
        <f ca="true">+IF(AND(ISNUMBER(OFFSET('Sanitation Data'!$D$12,0,10*ROW('Sanitation Data'!D7))),'Data Summary'!CO13="Yes"),OFFSET('Sanitation Data'!$D$12,0,10*ROW('Sanitation Data'!D7)),NA())</f>
        <v>44.342593675927674</v>
      </c>
      <c r="AA13" s="100" t="e">
        <f ca="true">+IF(AND(ISNUMBER(OFFSET('Sanitation Data'!$E$4,0,10*ROW('Sanitation Data'!E7))),'Data Summary'!CP13="Yes"),100-OFFSET('Sanitation Data'!$E$4,0,10*ROW('Sanitation Data'!E7)),NA())</f>
        <v>#N/A</v>
      </c>
      <c r="AB13" s="100" t="e">
        <f ca="true">+IF(AND(ISNUMBER(OFFSET('Sanitation Data'!$E$6,0,10*ROW('Sanitation Data'!E7))),'Data Summary'!CQ13="Yes"),OFFSET('Sanitation Data'!$E$6,0,10*ROW('Sanitation Data'!E7)),NA())</f>
        <v>#N/A</v>
      </c>
      <c r="AC13" s="100" t="e">
        <f ca="true">+IF(AND(ISNUMBER(OFFSET('Sanitation Data'!$E$10,0,10*ROW('Sanitation Data'!E7))),'Data Summary'!CR13="Yes"),OFFSET('Sanitation Data'!$E$10,0,10*ROW('Sanitation Data'!E7)),NA())</f>
        <v>#N/A</v>
      </c>
      <c r="AD13" s="100" t="e">
        <f ca="true">+IF(AND(ISNUMBER(OFFSET('Sanitation Data'!$E$11,0,10*ROW('Sanitation Data'!E7))),'Data Summary'!CS13="Yes"),OFFSET('Sanitation Data'!$E$11,0,10*ROW('Sanitation Data'!E7)),NA())</f>
        <v>#N/A</v>
      </c>
      <c r="AE13" s="100" t="e">
        <f ca="true">+IF(AND(ISNUMBER(OFFSET('Sanitation Data'!$E$12,0,10*ROW('Sanitation Data'!E7))),'Data Summary'!CT13="Yes"),OFFSET('Sanitation Data'!$E$12,0,10*ROW('Sanitation Data'!E7)),NA())</f>
        <v>#N/A</v>
      </c>
      <c r="AF13" s="100" t="e">
        <f ca="true">+IF(AND(ISNUMBER(OFFSET('Sanitation Data'!$F$4,0,10*ROW('Sanitation Data'!F7))),'Data Summary'!CU13="Yes"),100-OFFSET('Sanitation Data'!$F$4,0,10*ROW('Sanitation Data'!F7)),NA())</f>
        <v>#N/A</v>
      </c>
      <c r="AG13" s="100" t="e">
        <f ca="true">+IF(AND(ISNUMBER(OFFSET('Sanitation Data'!$F$6,0,10*ROW('Sanitation Data'!F7))),'Data Summary'!CV13="Yes"),OFFSET('Sanitation Data'!$F$6,0,10*ROW('Sanitation Data'!F7)),NA())</f>
        <v>#N/A</v>
      </c>
      <c r="AH13" s="100" t="e">
        <f ca="true">+IF(AND(ISNUMBER(OFFSET('Sanitation Data'!$F$10,0,10*ROW('Sanitation Data'!F7))),'Data Summary'!CW13="Yes"),OFFSET('Sanitation Data'!$F$10,0,10*ROW('Sanitation Data'!F7)),NA())</f>
        <v>#N/A</v>
      </c>
      <c r="AI13" s="100" t="e">
        <f ca="true">+IF(AND(ISNUMBER(OFFSET('Sanitation Data'!$F$11,0,10*ROW('Sanitation Data'!F7))),'Data Summary'!CX13="Yes"),OFFSET('Sanitation Data'!$F$11,0,10*ROW('Sanitation Data'!F7)),NA())</f>
        <v>#N/A</v>
      </c>
      <c r="AJ13" s="100" t="e">
        <f ca="true">+IF(AND(ISNUMBER(OFFSET('Sanitation Data'!$F$12,0,10*ROW('Sanitation Data'!F7))),'Data Summary'!CY13="Yes"),OFFSET('Sanitation Data'!$F$12,0,10*ROW('Sanitation Data'!F7)),NA())</f>
        <v>#N/A</v>
      </c>
      <c r="AK13" s="100" t="e">
        <f ca="true">+IF(AND(ISNUMBER(OFFSET('Sanitation Data'!$G$4,0,10*ROW('Sanitation Data'!G7))),'Data Summary'!CZ13="Yes"),100-OFFSET('Sanitation Data'!$G$4,0,10*ROW('Sanitation Data'!G7)),NA())</f>
        <v>#N/A</v>
      </c>
      <c r="AL13" s="100" t="e">
        <f ca="true">+IF(AND(ISNUMBER(OFFSET('Sanitation Data'!$G$6,0,10*ROW('Sanitation Data'!G7))),'Data Summary'!DA13="Yes"),OFFSET('Sanitation Data'!$G$6,0,10*ROW('Sanitation Data'!G7)),NA())</f>
        <v>#N/A</v>
      </c>
      <c r="AM13" s="100" t="e">
        <f ca="true">+IF(AND(ISNUMBER(OFFSET('Sanitation Data'!$G$10,0,10*ROW('Sanitation Data'!G7))),'Data Summary'!DB13="Yes"),OFFSET('Sanitation Data'!$G$10,0,10*ROW('Sanitation Data'!G7)),NA())</f>
        <v>#N/A</v>
      </c>
      <c r="AN13" s="100" t="e">
        <f ca="true">+IF(AND(ISNUMBER(OFFSET('Sanitation Data'!$G$11,0,10*ROW('Sanitation Data'!G7))),'Data Summary'!DC13="Yes"),OFFSET('Sanitation Data'!$G$11,0,10*ROW('Sanitation Data'!G7)),NA())</f>
        <v>#N/A</v>
      </c>
      <c r="AO13" s="100" t="e">
        <f ca="true">+IF(AND(ISNUMBER(OFFSET('Sanitation Data'!$G$12,0,10*ROW('Sanitation Data'!G7))),'Data Summary'!DD13="Yes"),OFFSET('Sanitation Data'!$G$12,0,10*ROW('Sanitation Data'!G7)),NA())</f>
        <v>#N/A</v>
      </c>
      <c r="AP13" s="100" t="e">
        <f ca="true">+IF(AND(ISNUMBER(OFFSET('Sanitation Data'!$H$4,0,10*ROW('Sanitation Data'!H7))),'Data Summary'!DE13="Yes"),100-OFFSET('Sanitation Data'!$H$4,0,10*ROW('Sanitation Data'!H7)),NA())</f>
        <v>#N/A</v>
      </c>
      <c r="AQ13" s="100" t="e">
        <f ca="true">+IF(AND(ISNUMBER(OFFSET('Sanitation Data'!$H$6,0,10*ROW('Sanitation Data'!H7))),'Data Summary'!DF13="Yes"),OFFSET('Sanitation Data'!$H$6,0,10*ROW('Sanitation Data'!H7)),NA())</f>
        <v>#N/A</v>
      </c>
      <c r="AR13" s="100" t="e">
        <f ca="true">+IF(AND(ISNUMBER(OFFSET('Sanitation Data'!$H$10,0,10*ROW('Sanitation Data'!H7))),'Data Summary'!DG13="Yes"),OFFSET('Sanitation Data'!$H$10,0,10*ROW('Sanitation Data'!H7)),NA())</f>
        <v>#N/A</v>
      </c>
      <c r="AS13" s="100" t="e">
        <f ca="true">+IF(AND(ISNUMBER(OFFSET('Sanitation Data'!$H$11,0,10*ROW('Sanitation Data'!H7))),'Data Summary'!DH13="Yes"),OFFSET('Sanitation Data'!$H$11,0,10*ROW('Sanitation Data'!H7)),NA())</f>
        <v>#N/A</v>
      </c>
      <c r="AT13" s="100">
        <f ca="true">+IF(AND(ISNUMBER(OFFSET('Sanitation Data'!$H$12,0,10*ROW('Sanitation Data'!H7))),'Data Summary'!DI13="Yes"),OFFSET('Sanitation Data'!$H$12,0,10*ROW('Sanitation Data'!H7)),NA())</f>
        <v>26.1</v>
      </c>
      <c r="AU13" s="100" t="e">
        <f ca="true">+IF(AND(ISNUMBER(OFFSET('Sanitation Data'!$I$4,0,10*ROW('Sanitation Data'!I7))),'Data Summary'!DJ13="Yes"),100-OFFSET('Sanitation Data'!$I$4,0,10*ROW('Sanitation Data'!I7)),NA())</f>
        <v>#N/A</v>
      </c>
      <c r="AV13" s="100" t="e">
        <f ca="true">+IF(AND(ISNUMBER(OFFSET('Sanitation Data'!$I$6,0,10*ROW('Sanitation Data'!I7))),'Data Summary'!DK13="Yes"),OFFSET('Sanitation Data'!$I$6,0,10*ROW('Sanitation Data'!I7)),NA())</f>
        <v>#N/A</v>
      </c>
      <c r="AW13" s="100" t="e">
        <f ca="true">+IF(AND(ISNUMBER(OFFSET('Sanitation Data'!$I$10,0,10*ROW('Sanitation Data'!I7))),'Data Summary'!DL13="Yes"),OFFSET('Sanitation Data'!$I$10,0,10*ROW('Sanitation Data'!I7)),NA())</f>
        <v>#N/A</v>
      </c>
      <c r="AX13" s="100" t="e">
        <f ca="true">+IF(AND(ISNUMBER(OFFSET('Sanitation Data'!$I$11,0,10*ROW('Sanitation Data'!I7))),'Data Summary'!DM13="Yes"),OFFSET('Sanitation Data'!$I$11,0,10*ROW('Sanitation Data'!I7)),NA())</f>
        <v>#N/A</v>
      </c>
      <c r="AY13" s="100">
        <f ca="true">+IF(AND(ISNUMBER(OFFSET('Sanitation Data'!$I$12,0,10*ROW('Sanitation Data'!I7))),'Data Summary'!DN13="Yes"),OFFSET('Sanitation Data'!$I$12,0,10*ROW('Sanitation Data'!I7)),NA())</f>
        <v>65.2</v>
      </c>
      <c r="AZ13" s="101" t="e">
        <f ca="true">+IF(AND(ISNUMBER(OFFSET('Hygiene Data'!$D$5,0,10*ROW('Hygiene Data'!D7))),'Data Summary'!DO13="Yes"),OFFSET('Hygiene Data'!$D$5,0,10*ROW('Hygiene Data'!D7)),NA())</f>
        <v>#N/A</v>
      </c>
      <c r="BA13" s="101" t="e">
        <f ca="true">+IF(AND(ISNUMBER(OFFSET('Hygiene Data'!$D$7,0,10*ROW('Hygiene Data'!D7))),'Data Summary'!DP13="Yes"),OFFSET('Hygiene Data'!$D$7,0,10*ROW('Hygiene Data'!D7)),NA())</f>
        <v>#N/A</v>
      </c>
      <c r="BB13" s="101">
        <f ca="true">+IF(AND(ISNUMBER(OFFSET('Hygiene Data'!$D$9,0,10*ROW('Hygiene Data'!D7))),'Data Summary'!DQ13="Yes"),OFFSET('Hygiene Data'!$D$9,0,10*ROW('Hygiene Data'!D7)),NA())</f>
        <v>6.0393437380650719</v>
      </c>
      <c r="BC13" s="101" t="e">
        <f ca="true">+IF(AND(ISNUMBER(OFFSET('Hygiene Data'!$E$5,0,10*ROW('Hygiene Data'!E7))),'Data Summary'!DR13="Yes"),OFFSET('Hygiene Data'!$E$5,0,10*ROW('Hygiene Data'!E7)),NA())</f>
        <v>#N/A</v>
      </c>
      <c r="BD13" s="101" t="e">
        <f ca="true">+IF(AND(ISNUMBER(OFFSET('Hygiene Data'!$E$7,0,10*ROW('Hygiene Data'!E7))),'Data Summary'!DS13="Yes"),OFFSET('Hygiene Data'!$E$7,0,10*ROW('Hygiene Data'!E7)),NA())</f>
        <v>#N/A</v>
      </c>
      <c r="BE13" s="101" t="e">
        <f ca="true">+IF(AND(ISNUMBER(OFFSET('Hygiene Data'!$E$9,0,10*ROW('Hygiene Data'!E7))),'Data Summary'!DT13="Yes"),OFFSET('Hygiene Data'!$E$9,0,10*ROW('Hygiene Data'!E7)),NA())</f>
        <v>#N/A</v>
      </c>
      <c r="BF13" s="101" t="e">
        <f ca="true">+IF(AND(ISNUMBER(OFFSET('Hygiene Data'!$F$5,0,10*ROW('Hygiene Data'!F7))),'Data Summary'!DU13="Yes"),OFFSET('Hygiene Data'!$F$5,0,10*ROW('Hygiene Data'!F7)),NA())</f>
        <v>#N/A</v>
      </c>
      <c r="BG13" s="101" t="e">
        <f ca="true">+IF(AND(ISNUMBER(OFFSET('Hygiene Data'!$F$7,0,10*ROW('Hygiene Data'!F7))),'Data Summary'!DV13="Yes"),OFFSET('Hygiene Data'!$F$7,0,10*ROW('Hygiene Data'!F7)),NA())</f>
        <v>#N/A</v>
      </c>
      <c r="BH13" s="101" t="e">
        <f ca="true">+IF(AND(ISNUMBER(OFFSET('Hygiene Data'!$F$9,0,10*ROW('Hygiene Data'!F7))),'Data Summary'!DW13="Yes"),OFFSET('Hygiene Data'!$F$9,0,10*ROW('Hygiene Data'!F7)),NA())</f>
        <v>#N/A</v>
      </c>
      <c r="BI13" s="101" t="e">
        <f ca="true">+IF(AND(ISNUMBER(OFFSET('Hygiene Data'!$G$5,0,10*ROW('Hygiene Data'!G7))),'Data Summary'!DX13="Yes"),OFFSET('Hygiene Data'!$G$5,0,10*ROW('Hygiene Data'!G7)),NA())</f>
        <v>#N/A</v>
      </c>
      <c r="BJ13" s="101" t="e">
        <f ca="true">+IF(AND(ISNUMBER(OFFSET('Hygiene Data'!$G$7,0,10*ROW('Hygiene Data'!G7))),'Data Summary'!DY13="Yes"),OFFSET('Hygiene Data'!$G$7,0,10*ROW('Hygiene Data'!G7)),NA())</f>
        <v>#N/A</v>
      </c>
      <c r="BK13" s="101" t="e">
        <f ca="true">+IF(AND(ISNUMBER(OFFSET('Hygiene Data'!$G$9,0,10*ROW('Hygiene Data'!G7))),'Data Summary'!DZ13="Yes"),OFFSET('Hygiene Data'!$G$9,0,10*ROW('Hygiene Data'!G7)),NA())</f>
        <v>#N/A</v>
      </c>
      <c r="BL13" s="101" t="e">
        <f ca="true">+IF(AND(ISNUMBER(OFFSET('Hygiene Data'!$H$5,0,10*ROW('Hygiene Data'!H7))),'Data Summary'!EA13="Yes"),OFFSET('Hygiene Data'!$H$5,0,10*ROW('Hygiene Data'!H7)),NA())</f>
        <v>#N/A</v>
      </c>
      <c r="BM13" s="101" t="e">
        <f ca="true">+IF(AND(ISNUMBER(OFFSET('Hygiene Data'!$H$7,0,10*ROW('Hygiene Data'!H7))),'Data Summary'!EB13="Yes"),OFFSET('Hygiene Data'!$H$7,0,10*ROW('Hygiene Data'!H7)),NA())</f>
        <v>#N/A</v>
      </c>
      <c r="BN13" s="101">
        <f ca="true">+IF(AND(ISNUMBER(OFFSET('Hygiene Data'!$H$9,0,10*ROW('Hygiene Data'!H7))),'Data Summary'!EC13="Yes"),OFFSET('Hygiene Data'!$H$9,0,10*ROW('Hygiene Data'!H7)),NA())</f>
        <v>3.1</v>
      </c>
      <c r="BO13" s="101" t="e">
        <f ca="true">+IF(AND(ISNUMBER(OFFSET('Hygiene Data'!$I$5,0,10*ROW('Hygiene Data'!I7))),'Data Summary'!ED13="Yes"),OFFSET('Hygiene Data'!$I$5,0,10*ROW('Hygiene Data'!I7)),NA())</f>
        <v>#N/A</v>
      </c>
      <c r="BP13" s="101" t="e">
        <f ca="true">+IF(AND(ISNUMBER(OFFSET('Hygiene Data'!$I$7,0,10*ROW('Hygiene Data'!I7))),'Data Summary'!EE13="Yes"),OFFSET('Hygiene Data'!$I$7,0,10*ROW('Hygiene Data'!I7)),NA())</f>
        <v>#N/A</v>
      </c>
      <c r="BQ13" s="101">
        <f ca="true">+IF(AND(ISNUMBER(OFFSET('Hygiene Data'!$I$9,0,10*ROW('Hygiene Data'!I7))),'Data Summary'!EF13="Yes"),OFFSET('Hygiene Data'!$I$9,0,10*ROW('Hygiene Data'!I7)),NA())</f>
        <v>9.4</v>
      </c>
    </row>
    <row xmlns:x14ac="http://schemas.microsoft.com/office/spreadsheetml/2009/9/ac" r="14" x14ac:dyDescent="0.2">
      <c r="A14" s="333" t="str">
        <f ca="true">+RIGHT('Data Summary'!A14,LEN('Data Summary'!A14)-9)</f>
        <v>UIS</v>
      </c>
      <c r="B14" s="38" t="str">
        <f ca="true">+IF(ISTEXT('Data Summary'!B14),'Data Summary'!B14,"")</f>
        <v>Other</v>
      </c>
      <c r="C14" s="332">
        <f ca="true">+VALUE('Data Summary'!C14)</f>
        <v>2018</v>
      </c>
      <c r="D14" s="99" t="e">
        <f ca="true">+IF(AND(ISNUMBER(OFFSET('Water Data'!$D$4,0,10*ROW('Water Data'!D8))),'Data Summary'!BS14="Yes"),100-OFFSET('Water Data'!$D$4,0,10*ROW('Water Data'!D8)),NA())</f>
        <v>#N/A</v>
      </c>
      <c r="E14" s="99" t="e">
        <f ca="true">+IF(AND(ISNUMBER(OFFSET('Water Data'!$D$6,0,10*ROW('Water Data'!D8))),'Data Summary'!BT14="Yes"),OFFSET('Water Data'!$D$6,0,10*ROW('Water Data'!D8)),NA())</f>
        <v>#N/A</v>
      </c>
      <c r="F14" s="99">
        <f ca="true">+IF(AND(ISNUMBER(OFFSET('Water Data'!$D$9,0,10*ROW('Water Data'!D8))),'Data Summary'!BU14="Yes"),OFFSET('Water Data'!$D$9,0,10*ROW('Water Data'!D8)),NA())</f>
        <v>66.077402525590315</v>
      </c>
      <c r="G14" s="99" t="e">
        <f ca="true">+IF(AND(ISNUMBER(OFFSET('Water Data'!$E$4,0,10*ROW('Water Data'!E8))),'Data Summary'!BV14="Yes"),100-OFFSET('Water Data'!$E$4,0,10*ROW('Water Data'!E8)),NA())</f>
        <v>#N/A</v>
      </c>
      <c r="H14" s="99" t="e">
        <f ca="true">+IF(AND(ISNUMBER(OFFSET('Water Data'!$E$6,0,10*ROW('Water Data'!E8))),'Data Summary'!BW14="Yes"),OFFSET('Water Data'!$E$6,0,10*ROW('Water Data'!E8)),NA())</f>
        <v>#N/A</v>
      </c>
      <c r="I14" s="99" t="e">
        <f ca="true">+IF(AND(ISNUMBER(OFFSET('Water Data'!$E$9,0,10*ROW('Water Data'!E8))),'Data Summary'!BX14="Yes"),OFFSET('Water Data'!$E$9,0,10*ROW('Water Data'!E8)),NA())</f>
        <v>#N/A</v>
      </c>
      <c r="J14" s="99" t="e">
        <f ca="true">+IF(AND(ISNUMBER(OFFSET('Water Data'!$F$4,0,10*ROW('Water Data'!F8))),'Data Summary'!BY14="Yes"),100-OFFSET('Water Data'!$F$4,0,10*ROW('Water Data'!F8)),NA())</f>
        <v>#N/A</v>
      </c>
      <c r="K14" s="99" t="e">
        <f ca="true">+IF(AND(ISNUMBER(OFFSET('Water Data'!$F$6,0,10*ROW('Water Data'!F8))),'Data Summary'!BZ14="Yes"),OFFSET('Water Data'!$F$6,0,10*ROW('Water Data'!F8)),NA())</f>
        <v>#N/A</v>
      </c>
      <c r="L14" s="99" t="e">
        <f ca="true">+IF(AND(ISNUMBER(OFFSET('Water Data'!$F$9,0,10*ROW('Water Data'!F8))),'Data Summary'!CA14="Yes"),OFFSET('Water Data'!$F$9,0,10*ROW('Water Data'!F8)),NA())</f>
        <v>#N/A</v>
      </c>
      <c r="M14" s="99" t="e">
        <f ca="true">+IF(AND(ISNUMBER(OFFSET('Water Data'!$G$4,0,10*ROW('Water Data'!G8))),'Data Summary'!CB14="Yes"),100-OFFSET('Water Data'!$G$4,0,10*ROW('Water Data'!G8)),NA())</f>
        <v>#N/A</v>
      </c>
      <c r="N14" s="99" t="e">
        <f ca="true">+IF(AND(ISNUMBER(OFFSET('Water Data'!$G$6,0,10*ROW('Water Data'!G8))),'Data Summary'!CC14="Yes"),OFFSET('Water Data'!$G$6,0,10*ROW('Water Data'!G8)),NA())</f>
        <v>#N/A</v>
      </c>
      <c r="O14" s="99" t="e">
        <f ca="true">+IF(AND(ISNUMBER(OFFSET('Water Data'!$G$9,0,10*ROW('Water Data'!G8))),'Data Summary'!CD14="Yes"),OFFSET('Water Data'!$G$9,0,10*ROW('Water Data'!G8)),NA())</f>
        <v>#N/A</v>
      </c>
      <c r="P14" s="99" t="e">
        <f ca="true">+IF(AND(ISNUMBER(OFFSET('Water Data'!$H$4,0,10*ROW('Water Data'!H8))),'Data Summary'!CE14="Yes"),100-OFFSET('Water Data'!$H$4,0,10*ROW('Water Data'!H8)),NA())</f>
        <v>#N/A</v>
      </c>
      <c r="Q14" s="99" t="e">
        <f ca="true">+IF(AND(ISNUMBER(OFFSET('Water Data'!$H$6,0,10*ROW('Water Data'!H8))),'Data Summary'!CF14="Yes"),OFFSET('Water Data'!$H$6,0,10*ROW('Water Data'!H8)),NA())</f>
        <v>#N/A</v>
      </c>
      <c r="R14" s="99">
        <f ca="true">+IF(AND(ISNUMBER(OFFSET('Water Data'!$H$9,0,10*ROW('Water Data'!H8))),'Data Summary'!CG14="Yes"),OFFSET('Water Data'!$H$9,0,10*ROW('Water Data'!H8)),NA())</f>
        <v>59.6</v>
      </c>
      <c r="S14" s="99" t="e">
        <f ca="true">+IF(AND(ISNUMBER(OFFSET('Water Data'!$I$4,0,10*ROW('Water Data'!I8))),'Data Summary'!CH14="Yes"),100-OFFSET('Water Data'!$I$4,0,10*ROW('Water Data'!I8)),NA())</f>
        <v>#N/A</v>
      </c>
      <c r="T14" s="99" t="e">
        <f ca="true">+IF(AND(ISNUMBER(OFFSET('Water Data'!$I$6,0,10*ROW('Water Data'!I8))),'Data Summary'!CI14="Yes"),OFFSET('Water Data'!$I$6,0,10*ROW('Water Data'!I8)),NA())</f>
        <v>#N/A</v>
      </c>
      <c r="U14" s="99">
        <f ca="true">+IF(AND(ISNUMBER(OFFSET('Water Data'!$I$9,0,10*ROW('Water Data'!I8))),'Data Summary'!CJ14="Yes"),OFFSET('Water Data'!$I$9,0,10*ROW('Water Data'!I8)),NA())</f>
        <v>73.400000000000006</v>
      </c>
      <c r="V14" s="100" t="e">
        <f ca="true">+IF(AND(ISNUMBER(OFFSET('Sanitation Data'!$D$4,0,10*ROW('Sanitation Data'!D8))),'Data Summary'!CK14="Yes"),100-OFFSET('Sanitation Data'!$D$4,0,10*ROW('Sanitation Data'!D8)),NA())</f>
        <v>#N/A</v>
      </c>
      <c r="W14" s="100" t="e">
        <f ca="true">+IF(AND(ISNUMBER(OFFSET('Sanitation Data'!$D$6,0,10*ROW('Sanitation Data'!D8))),'Data Summary'!CL14="Yes"),OFFSET('Sanitation Data'!$D$6,0,10*ROW('Sanitation Data'!D8)),NA())</f>
        <v>#N/A</v>
      </c>
      <c r="X14" s="100" t="e">
        <f ca="true">+IF(AND(ISNUMBER(OFFSET('Sanitation Data'!$D$10,0,10*ROW('Sanitation Data'!D8))),'Data Summary'!CM14="Yes"),OFFSET('Sanitation Data'!$D$10,0,10*ROW('Sanitation Data'!D8)),NA())</f>
        <v>#N/A</v>
      </c>
      <c r="Y14" s="100" t="e">
        <f ca="true">+IF(AND(ISNUMBER(OFFSET('Sanitation Data'!$D$11,0,10*ROW('Sanitation Data'!D8))),'Data Summary'!CN14="Yes"),OFFSET('Sanitation Data'!$D$11,0,10*ROW('Sanitation Data'!D8)),NA())</f>
        <v>#N/A</v>
      </c>
      <c r="Z14" s="100">
        <f ca="true">+IF(AND(ISNUMBER(OFFSET('Sanitation Data'!$D$12,0,10*ROW('Sanitation Data'!D8))),'Data Summary'!CO14="Yes"),OFFSET('Sanitation Data'!$D$12,0,10*ROW('Sanitation Data'!D8)),NA())</f>
        <v>44.05264048917256</v>
      </c>
      <c r="AA14" s="100" t="e">
        <f ca="true">+IF(AND(ISNUMBER(OFFSET('Sanitation Data'!$E$4,0,10*ROW('Sanitation Data'!E8))),'Data Summary'!CP14="Yes"),100-OFFSET('Sanitation Data'!$E$4,0,10*ROW('Sanitation Data'!E8)),NA())</f>
        <v>#N/A</v>
      </c>
      <c r="AB14" s="100" t="e">
        <f ca="true">+IF(AND(ISNUMBER(OFFSET('Sanitation Data'!$E$6,0,10*ROW('Sanitation Data'!E8))),'Data Summary'!CQ14="Yes"),OFFSET('Sanitation Data'!$E$6,0,10*ROW('Sanitation Data'!E8)),NA())</f>
        <v>#N/A</v>
      </c>
      <c r="AC14" s="100" t="e">
        <f ca="true">+IF(AND(ISNUMBER(OFFSET('Sanitation Data'!$E$10,0,10*ROW('Sanitation Data'!E8))),'Data Summary'!CR14="Yes"),OFFSET('Sanitation Data'!$E$10,0,10*ROW('Sanitation Data'!E8)),NA())</f>
        <v>#N/A</v>
      </c>
      <c r="AD14" s="100" t="e">
        <f ca="true">+IF(AND(ISNUMBER(OFFSET('Sanitation Data'!$E$11,0,10*ROW('Sanitation Data'!E8))),'Data Summary'!CS14="Yes"),OFFSET('Sanitation Data'!$E$11,0,10*ROW('Sanitation Data'!E8)),NA())</f>
        <v>#N/A</v>
      </c>
      <c r="AE14" s="100" t="e">
        <f ca="true">+IF(AND(ISNUMBER(OFFSET('Sanitation Data'!$E$12,0,10*ROW('Sanitation Data'!E8))),'Data Summary'!CT14="Yes"),OFFSET('Sanitation Data'!$E$12,0,10*ROW('Sanitation Data'!E8)),NA())</f>
        <v>#N/A</v>
      </c>
      <c r="AF14" s="100" t="e">
        <f ca="true">+IF(AND(ISNUMBER(OFFSET('Sanitation Data'!$F$4,0,10*ROW('Sanitation Data'!F8))),'Data Summary'!CU14="Yes"),100-OFFSET('Sanitation Data'!$F$4,0,10*ROW('Sanitation Data'!F8)),NA())</f>
        <v>#N/A</v>
      </c>
      <c r="AG14" s="100" t="e">
        <f ca="true">+IF(AND(ISNUMBER(OFFSET('Sanitation Data'!$F$6,0,10*ROW('Sanitation Data'!F8))),'Data Summary'!CV14="Yes"),OFFSET('Sanitation Data'!$F$6,0,10*ROW('Sanitation Data'!F8)),NA())</f>
        <v>#N/A</v>
      </c>
      <c r="AH14" s="100" t="e">
        <f ca="true">+IF(AND(ISNUMBER(OFFSET('Sanitation Data'!$F$10,0,10*ROW('Sanitation Data'!F8))),'Data Summary'!CW14="Yes"),OFFSET('Sanitation Data'!$F$10,0,10*ROW('Sanitation Data'!F8)),NA())</f>
        <v>#N/A</v>
      </c>
      <c r="AI14" s="100" t="e">
        <f ca="true">+IF(AND(ISNUMBER(OFFSET('Sanitation Data'!$F$11,0,10*ROW('Sanitation Data'!F8))),'Data Summary'!CX14="Yes"),OFFSET('Sanitation Data'!$F$11,0,10*ROW('Sanitation Data'!F8)),NA())</f>
        <v>#N/A</v>
      </c>
      <c r="AJ14" s="100" t="e">
        <f ca="true">+IF(AND(ISNUMBER(OFFSET('Sanitation Data'!$F$12,0,10*ROW('Sanitation Data'!F8))),'Data Summary'!CY14="Yes"),OFFSET('Sanitation Data'!$F$12,0,10*ROW('Sanitation Data'!F8)),NA())</f>
        <v>#N/A</v>
      </c>
      <c r="AK14" s="100" t="e">
        <f ca="true">+IF(AND(ISNUMBER(OFFSET('Sanitation Data'!$G$4,0,10*ROW('Sanitation Data'!G8))),'Data Summary'!CZ14="Yes"),100-OFFSET('Sanitation Data'!$G$4,0,10*ROW('Sanitation Data'!G8)),NA())</f>
        <v>#N/A</v>
      </c>
      <c r="AL14" s="100" t="e">
        <f ca="true">+IF(AND(ISNUMBER(OFFSET('Sanitation Data'!$G$6,0,10*ROW('Sanitation Data'!G8))),'Data Summary'!DA14="Yes"),OFFSET('Sanitation Data'!$G$6,0,10*ROW('Sanitation Data'!G8)),NA())</f>
        <v>#N/A</v>
      </c>
      <c r="AM14" s="100" t="e">
        <f ca="true">+IF(AND(ISNUMBER(OFFSET('Sanitation Data'!$G$10,0,10*ROW('Sanitation Data'!G8))),'Data Summary'!DB14="Yes"),OFFSET('Sanitation Data'!$G$10,0,10*ROW('Sanitation Data'!G8)),NA())</f>
        <v>#N/A</v>
      </c>
      <c r="AN14" s="100" t="e">
        <f ca="true">+IF(AND(ISNUMBER(OFFSET('Sanitation Data'!$G$11,0,10*ROW('Sanitation Data'!G8))),'Data Summary'!DC14="Yes"),OFFSET('Sanitation Data'!$G$11,0,10*ROW('Sanitation Data'!G8)),NA())</f>
        <v>#N/A</v>
      </c>
      <c r="AO14" s="100" t="e">
        <f ca="true">+IF(AND(ISNUMBER(OFFSET('Sanitation Data'!$G$12,0,10*ROW('Sanitation Data'!G8))),'Data Summary'!DD14="Yes"),OFFSET('Sanitation Data'!$G$12,0,10*ROW('Sanitation Data'!G8)),NA())</f>
        <v>#N/A</v>
      </c>
      <c r="AP14" s="100" t="e">
        <f ca="true">+IF(AND(ISNUMBER(OFFSET('Sanitation Data'!$H$4,0,10*ROW('Sanitation Data'!H8))),'Data Summary'!DE14="Yes"),100-OFFSET('Sanitation Data'!$H$4,0,10*ROW('Sanitation Data'!H8)),NA())</f>
        <v>#N/A</v>
      </c>
      <c r="AQ14" s="100" t="e">
        <f ca="true">+IF(AND(ISNUMBER(OFFSET('Sanitation Data'!$H$6,0,10*ROW('Sanitation Data'!H8))),'Data Summary'!DF14="Yes"),OFFSET('Sanitation Data'!$H$6,0,10*ROW('Sanitation Data'!H8)),NA())</f>
        <v>#N/A</v>
      </c>
      <c r="AR14" s="100" t="e">
        <f ca="true">+IF(AND(ISNUMBER(OFFSET('Sanitation Data'!$H$10,0,10*ROW('Sanitation Data'!H8))),'Data Summary'!DG14="Yes"),OFFSET('Sanitation Data'!$H$10,0,10*ROW('Sanitation Data'!H8)),NA())</f>
        <v>#N/A</v>
      </c>
      <c r="AS14" s="100" t="e">
        <f ca="true">+IF(AND(ISNUMBER(OFFSET('Sanitation Data'!$H$11,0,10*ROW('Sanitation Data'!H8))),'Data Summary'!DH14="Yes"),OFFSET('Sanitation Data'!$H$11,0,10*ROW('Sanitation Data'!H8)),NA())</f>
        <v>#N/A</v>
      </c>
      <c r="AT14" s="100">
        <f ca="true">+IF(AND(ISNUMBER(OFFSET('Sanitation Data'!$H$12,0,10*ROW('Sanitation Data'!H8))),'Data Summary'!DI14="Yes"),OFFSET('Sanitation Data'!$H$12,0,10*ROW('Sanitation Data'!H8)),NA())</f>
        <v>25.7</v>
      </c>
      <c r="AU14" s="100" t="e">
        <f ca="true">+IF(AND(ISNUMBER(OFFSET('Sanitation Data'!$I$4,0,10*ROW('Sanitation Data'!I8))),'Data Summary'!DJ14="Yes"),100-OFFSET('Sanitation Data'!$I$4,0,10*ROW('Sanitation Data'!I8)),NA())</f>
        <v>#N/A</v>
      </c>
      <c r="AV14" s="100" t="e">
        <f ca="true">+IF(AND(ISNUMBER(OFFSET('Sanitation Data'!$I$6,0,10*ROW('Sanitation Data'!I8))),'Data Summary'!DK14="Yes"),OFFSET('Sanitation Data'!$I$6,0,10*ROW('Sanitation Data'!I8)),NA())</f>
        <v>#N/A</v>
      </c>
      <c r="AW14" s="100" t="e">
        <f ca="true">+IF(AND(ISNUMBER(OFFSET('Sanitation Data'!$I$10,0,10*ROW('Sanitation Data'!I8))),'Data Summary'!DL14="Yes"),OFFSET('Sanitation Data'!$I$10,0,10*ROW('Sanitation Data'!I8)),NA())</f>
        <v>#N/A</v>
      </c>
      <c r="AX14" s="100" t="e">
        <f ca="true">+IF(AND(ISNUMBER(OFFSET('Sanitation Data'!$I$11,0,10*ROW('Sanitation Data'!I8))),'Data Summary'!DM14="Yes"),OFFSET('Sanitation Data'!$I$11,0,10*ROW('Sanitation Data'!I8)),NA())</f>
        <v>#N/A</v>
      </c>
      <c r="AY14" s="100">
        <f ca="true">+IF(AND(ISNUMBER(OFFSET('Sanitation Data'!$I$12,0,10*ROW('Sanitation Data'!I8))),'Data Summary'!DN14="Yes"),OFFSET('Sanitation Data'!$I$12,0,10*ROW('Sanitation Data'!I8)),NA())</f>
        <v>64.8</v>
      </c>
      <c r="AZ14" s="101" t="e">
        <f ca="true">+IF(AND(ISNUMBER(OFFSET('Hygiene Data'!$D$5,0,10*ROW('Hygiene Data'!D8))),'Data Summary'!DO14="Yes"),OFFSET('Hygiene Data'!$D$5,0,10*ROW('Hygiene Data'!D8)),NA())</f>
        <v>#N/A</v>
      </c>
      <c r="BA14" s="101" t="e">
        <f ca="true">+IF(AND(ISNUMBER(OFFSET('Hygiene Data'!$D$7,0,10*ROW('Hygiene Data'!D8))),'Data Summary'!DP14="Yes"),OFFSET('Hygiene Data'!$D$7,0,10*ROW('Hygiene Data'!D8)),NA())</f>
        <v>#N/A</v>
      </c>
      <c r="BB14" s="101">
        <f ca="true">+IF(AND(ISNUMBER(OFFSET('Hygiene Data'!$D$9,0,10*ROW('Hygiene Data'!D8))),'Data Summary'!DQ14="Yes"),OFFSET('Hygiene Data'!$D$9,0,10*ROW('Hygiene Data'!D8)),NA())</f>
        <v>7.2754488692655661</v>
      </c>
      <c r="BC14" s="101" t="e">
        <f ca="true">+IF(AND(ISNUMBER(OFFSET('Hygiene Data'!$E$5,0,10*ROW('Hygiene Data'!E8))),'Data Summary'!DR14="Yes"),OFFSET('Hygiene Data'!$E$5,0,10*ROW('Hygiene Data'!E8)),NA())</f>
        <v>#N/A</v>
      </c>
      <c r="BD14" s="101" t="e">
        <f ca="true">+IF(AND(ISNUMBER(OFFSET('Hygiene Data'!$E$7,0,10*ROW('Hygiene Data'!E8))),'Data Summary'!DS14="Yes"),OFFSET('Hygiene Data'!$E$7,0,10*ROW('Hygiene Data'!E8)),NA())</f>
        <v>#N/A</v>
      </c>
      <c r="BE14" s="101" t="e">
        <f ca="true">+IF(AND(ISNUMBER(OFFSET('Hygiene Data'!$E$9,0,10*ROW('Hygiene Data'!E8))),'Data Summary'!DT14="Yes"),OFFSET('Hygiene Data'!$E$9,0,10*ROW('Hygiene Data'!E8)),NA())</f>
        <v>#N/A</v>
      </c>
      <c r="BF14" s="101" t="e">
        <f ca="true">+IF(AND(ISNUMBER(OFFSET('Hygiene Data'!$F$5,0,10*ROW('Hygiene Data'!F8))),'Data Summary'!DU14="Yes"),OFFSET('Hygiene Data'!$F$5,0,10*ROW('Hygiene Data'!F8)),NA())</f>
        <v>#N/A</v>
      </c>
      <c r="BG14" s="101" t="e">
        <f ca="true">+IF(AND(ISNUMBER(OFFSET('Hygiene Data'!$F$7,0,10*ROW('Hygiene Data'!F8))),'Data Summary'!DV14="Yes"),OFFSET('Hygiene Data'!$F$7,0,10*ROW('Hygiene Data'!F8)),NA())</f>
        <v>#N/A</v>
      </c>
      <c r="BH14" s="101" t="e">
        <f ca="true">+IF(AND(ISNUMBER(OFFSET('Hygiene Data'!$F$9,0,10*ROW('Hygiene Data'!F8))),'Data Summary'!DW14="Yes"),OFFSET('Hygiene Data'!$F$9,0,10*ROW('Hygiene Data'!F8)),NA())</f>
        <v>#N/A</v>
      </c>
      <c r="BI14" s="101" t="e">
        <f ca="true">+IF(AND(ISNUMBER(OFFSET('Hygiene Data'!$G$5,0,10*ROW('Hygiene Data'!G8))),'Data Summary'!DX14="Yes"),OFFSET('Hygiene Data'!$G$5,0,10*ROW('Hygiene Data'!G8)),NA())</f>
        <v>#N/A</v>
      </c>
      <c r="BJ14" s="101" t="e">
        <f ca="true">+IF(AND(ISNUMBER(OFFSET('Hygiene Data'!$G$7,0,10*ROW('Hygiene Data'!G8))),'Data Summary'!DY14="Yes"),OFFSET('Hygiene Data'!$G$7,0,10*ROW('Hygiene Data'!G8)),NA())</f>
        <v>#N/A</v>
      </c>
      <c r="BK14" s="101" t="e">
        <f ca="true">+IF(AND(ISNUMBER(OFFSET('Hygiene Data'!$G$9,0,10*ROW('Hygiene Data'!G8))),'Data Summary'!DZ14="Yes"),OFFSET('Hygiene Data'!$G$9,0,10*ROW('Hygiene Data'!G8)),NA())</f>
        <v>#N/A</v>
      </c>
      <c r="BL14" s="101" t="e">
        <f ca="true">+IF(AND(ISNUMBER(OFFSET('Hygiene Data'!$H$5,0,10*ROW('Hygiene Data'!H8))),'Data Summary'!EA14="Yes"),OFFSET('Hygiene Data'!$H$5,0,10*ROW('Hygiene Data'!H8)),NA())</f>
        <v>#N/A</v>
      </c>
      <c r="BM14" s="101" t="e">
        <f ca="true">+IF(AND(ISNUMBER(OFFSET('Hygiene Data'!$H$7,0,10*ROW('Hygiene Data'!H8))),'Data Summary'!EB14="Yes"),OFFSET('Hygiene Data'!$H$7,0,10*ROW('Hygiene Data'!H8)),NA())</f>
        <v>#N/A</v>
      </c>
      <c r="BN14" s="101">
        <f ca="true">+IF(AND(ISNUMBER(OFFSET('Hygiene Data'!$H$9,0,10*ROW('Hygiene Data'!H8))),'Data Summary'!EC14="Yes"),OFFSET('Hygiene Data'!$H$9,0,10*ROW('Hygiene Data'!H8)),NA())</f>
        <v>4.5999999999999996</v>
      </c>
      <c r="BO14" s="101" t="e">
        <f ca="true">+IF(AND(ISNUMBER(OFFSET('Hygiene Data'!$I$5,0,10*ROW('Hygiene Data'!I8))),'Data Summary'!ED14="Yes"),OFFSET('Hygiene Data'!$I$5,0,10*ROW('Hygiene Data'!I8)),NA())</f>
        <v>#N/A</v>
      </c>
      <c r="BP14" s="101" t="e">
        <f ca="true">+IF(AND(ISNUMBER(OFFSET('Hygiene Data'!$I$7,0,10*ROW('Hygiene Data'!I8))),'Data Summary'!EE14="Yes"),OFFSET('Hygiene Data'!$I$7,0,10*ROW('Hygiene Data'!I8)),NA())</f>
        <v>#N/A</v>
      </c>
      <c r="BQ14" s="101">
        <f ca="true">+IF(AND(ISNUMBER(OFFSET('Hygiene Data'!$I$9,0,10*ROW('Hygiene Data'!I8))),'Data Summary'!EF14="Yes"),OFFSET('Hygiene Data'!$I$9,0,10*ROW('Hygiene Data'!I8)),NA())</f>
        <v>10.3</v>
      </c>
    </row>
    <row xmlns:x14ac="http://schemas.microsoft.com/office/spreadsheetml/2009/9/ac" r="15" x14ac:dyDescent="0.2">
      <c r="A15" s="333" t="str">
        <f ca="true">+RIGHT('Data Summary'!A15,LEN('Data Summary'!A15)-9)</f>
        <v>UIS</v>
      </c>
      <c r="B15" s="38" t="str">
        <f ca="true">+IF(ISTEXT('Data Summary'!B15),'Data Summary'!B15,"")</f>
        <v>Other</v>
      </c>
      <c r="C15" s="332">
        <f ca="true">+VALUE('Data Summary'!C15)</f>
        <v>2019</v>
      </c>
      <c r="D15" s="99" t="e">
        <f ca="true">+IF(AND(ISNUMBER(OFFSET('Water Data'!$D$4,0,10*ROW('Water Data'!D9))),'Data Summary'!BS15="Yes"),100-OFFSET('Water Data'!$D$4,0,10*ROW('Water Data'!D9)),NA())</f>
        <v>#N/A</v>
      </c>
      <c r="E15" s="99" t="e">
        <f ca="true">+IF(AND(ISNUMBER(OFFSET('Water Data'!$D$6,0,10*ROW('Water Data'!D9))),'Data Summary'!BT15="Yes"),OFFSET('Water Data'!$D$6,0,10*ROW('Water Data'!D9)),NA())</f>
        <v>#N/A</v>
      </c>
      <c r="F15" s="99" t="e">
        <f ca="true">+IF(AND(ISNUMBER(OFFSET('Water Data'!$D$9,0,10*ROW('Water Data'!D9))),'Data Summary'!BU15="Yes"),OFFSET('Water Data'!$D$9,0,10*ROW('Water Data'!D9)),NA())</f>
        <v>#N/A</v>
      </c>
      <c r="G15" s="99" t="e">
        <f ca="true">+IF(AND(ISNUMBER(OFFSET('Water Data'!$E$4,0,10*ROW('Water Data'!E9))),'Data Summary'!BV15="Yes"),100-OFFSET('Water Data'!$E$4,0,10*ROW('Water Data'!E9)),NA())</f>
        <v>#N/A</v>
      </c>
      <c r="H15" s="99" t="e">
        <f ca="true">+IF(AND(ISNUMBER(OFFSET('Water Data'!$E$6,0,10*ROW('Water Data'!E9))),'Data Summary'!BW15="Yes"),OFFSET('Water Data'!$E$6,0,10*ROW('Water Data'!E9)),NA())</f>
        <v>#N/A</v>
      </c>
      <c r="I15" s="99" t="e">
        <f ca="true">+IF(AND(ISNUMBER(OFFSET('Water Data'!$E$9,0,10*ROW('Water Data'!E9))),'Data Summary'!BX15="Yes"),OFFSET('Water Data'!$E$9,0,10*ROW('Water Data'!E9)),NA())</f>
        <v>#N/A</v>
      </c>
      <c r="J15" s="99" t="e">
        <f ca="true">+IF(AND(ISNUMBER(OFFSET('Water Data'!$F$4,0,10*ROW('Water Data'!F9))),'Data Summary'!BY15="Yes"),100-OFFSET('Water Data'!$F$4,0,10*ROW('Water Data'!F9)),NA())</f>
        <v>#N/A</v>
      </c>
      <c r="K15" s="99" t="e">
        <f ca="true">+IF(AND(ISNUMBER(OFFSET('Water Data'!$F$6,0,10*ROW('Water Data'!F9))),'Data Summary'!BZ15="Yes"),OFFSET('Water Data'!$F$6,0,10*ROW('Water Data'!F9)),NA())</f>
        <v>#N/A</v>
      </c>
      <c r="L15" s="99" t="e">
        <f ca="true">+IF(AND(ISNUMBER(OFFSET('Water Data'!$F$9,0,10*ROW('Water Data'!F9))),'Data Summary'!CA15="Yes"),OFFSET('Water Data'!$F$9,0,10*ROW('Water Data'!F9)),NA())</f>
        <v>#N/A</v>
      </c>
      <c r="M15" s="99" t="e">
        <f ca="true">+IF(AND(ISNUMBER(OFFSET('Water Data'!$G$4,0,10*ROW('Water Data'!G9))),'Data Summary'!CB15="Yes"),100-OFFSET('Water Data'!$G$4,0,10*ROW('Water Data'!G9)),NA())</f>
        <v>#N/A</v>
      </c>
      <c r="N15" s="99" t="e">
        <f ca="true">+IF(AND(ISNUMBER(OFFSET('Water Data'!$G$6,0,10*ROW('Water Data'!G9))),'Data Summary'!CC15="Yes"),OFFSET('Water Data'!$G$6,0,10*ROW('Water Data'!G9)),NA())</f>
        <v>#N/A</v>
      </c>
      <c r="O15" s="99" t="e">
        <f ca="true">+IF(AND(ISNUMBER(OFFSET('Water Data'!$G$9,0,10*ROW('Water Data'!G9))),'Data Summary'!CD15="Yes"),OFFSET('Water Data'!$G$9,0,10*ROW('Water Data'!G9)),NA())</f>
        <v>#N/A</v>
      </c>
      <c r="P15" s="99" t="e">
        <f ca="true">+IF(AND(ISNUMBER(OFFSET('Water Data'!$H$4,0,10*ROW('Water Data'!H9))),'Data Summary'!CE15="Yes"),100-OFFSET('Water Data'!$H$4,0,10*ROW('Water Data'!H9)),NA())</f>
        <v>#N/A</v>
      </c>
      <c r="Q15" s="99" t="e">
        <f ca="true">+IF(AND(ISNUMBER(OFFSET('Water Data'!$H$6,0,10*ROW('Water Data'!H9))),'Data Summary'!CF15="Yes"),OFFSET('Water Data'!$H$6,0,10*ROW('Water Data'!H9)),NA())</f>
        <v>#N/A</v>
      </c>
      <c r="R15" s="99" t="e">
        <f ca="true">+IF(AND(ISNUMBER(OFFSET('Water Data'!$H$9,0,10*ROW('Water Data'!H9))),'Data Summary'!CG15="Yes"),OFFSET('Water Data'!$H$9,0,10*ROW('Water Data'!H9)),NA())</f>
        <v>#N/A</v>
      </c>
      <c r="S15" s="99" t="e">
        <f ca="true">+IF(AND(ISNUMBER(OFFSET('Water Data'!$I$4,0,10*ROW('Water Data'!I9))),'Data Summary'!CH15="Yes"),100-OFFSET('Water Data'!$I$4,0,10*ROW('Water Data'!I9)),NA())</f>
        <v>#N/A</v>
      </c>
      <c r="T15" s="99" t="e">
        <f ca="true">+IF(AND(ISNUMBER(OFFSET('Water Data'!$I$6,0,10*ROW('Water Data'!I9))),'Data Summary'!CI15="Yes"),OFFSET('Water Data'!$I$6,0,10*ROW('Water Data'!I9)),NA())</f>
        <v>#N/A</v>
      </c>
      <c r="U15" s="99">
        <f ca="true">+IF(AND(ISNUMBER(OFFSET('Water Data'!$I$9,0,10*ROW('Water Data'!I9))),'Data Summary'!CJ15="Yes"),OFFSET('Water Data'!$I$9,0,10*ROW('Water Data'!I9)),NA())</f>
        <v>78.879459999999995</v>
      </c>
      <c r="V15" s="100" t="e">
        <f ca="true">+IF(AND(ISNUMBER(OFFSET('Sanitation Data'!$D$4,0,10*ROW('Sanitation Data'!D9))),'Data Summary'!CK15="Yes"),100-OFFSET('Sanitation Data'!$D$4,0,10*ROW('Sanitation Data'!D9)),NA())</f>
        <v>#N/A</v>
      </c>
      <c r="W15" s="100" t="e">
        <f ca="true">+IF(AND(ISNUMBER(OFFSET('Sanitation Data'!$D$6,0,10*ROW('Sanitation Data'!D9))),'Data Summary'!CL15="Yes"),OFFSET('Sanitation Data'!$D$6,0,10*ROW('Sanitation Data'!D9)),NA())</f>
        <v>#N/A</v>
      </c>
      <c r="X15" s="100" t="e">
        <f ca="true">+IF(AND(ISNUMBER(OFFSET('Sanitation Data'!$D$10,0,10*ROW('Sanitation Data'!D9))),'Data Summary'!CM15="Yes"),OFFSET('Sanitation Data'!$D$10,0,10*ROW('Sanitation Data'!D9)),NA())</f>
        <v>#N/A</v>
      </c>
      <c r="Y15" s="100" t="e">
        <f ca="true">+IF(AND(ISNUMBER(OFFSET('Sanitation Data'!$D$11,0,10*ROW('Sanitation Data'!D9))),'Data Summary'!CN15="Yes"),OFFSET('Sanitation Data'!$D$11,0,10*ROW('Sanitation Data'!D9)),NA())</f>
        <v>#N/A</v>
      </c>
      <c r="Z15" s="100" t="e">
        <f ca="true">+IF(AND(ISNUMBER(OFFSET('Sanitation Data'!$D$12,0,10*ROW('Sanitation Data'!D9))),'Data Summary'!CO15="Yes"),OFFSET('Sanitation Data'!$D$12,0,10*ROW('Sanitation Data'!D9)),NA())</f>
        <v>#N/A</v>
      </c>
      <c r="AA15" s="100" t="e">
        <f ca="true">+IF(AND(ISNUMBER(OFFSET('Sanitation Data'!$E$4,0,10*ROW('Sanitation Data'!E9))),'Data Summary'!CP15="Yes"),100-OFFSET('Sanitation Data'!$E$4,0,10*ROW('Sanitation Data'!E9)),NA())</f>
        <v>#N/A</v>
      </c>
      <c r="AB15" s="100" t="e">
        <f ca="true">+IF(AND(ISNUMBER(OFFSET('Sanitation Data'!$E$6,0,10*ROW('Sanitation Data'!E9))),'Data Summary'!CQ15="Yes"),OFFSET('Sanitation Data'!$E$6,0,10*ROW('Sanitation Data'!E9)),NA())</f>
        <v>#N/A</v>
      </c>
      <c r="AC15" s="100" t="e">
        <f ca="true">+IF(AND(ISNUMBER(OFFSET('Sanitation Data'!$E$10,0,10*ROW('Sanitation Data'!E9))),'Data Summary'!CR15="Yes"),OFFSET('Sanitation Data'!$E$10,0,10*ROW('Sanitation Data'!E9)),NA())</f>
        <v>#N/A</v>
      </c>
      <c r="AD15" s="100" t="e">
        <f ca="true">+IF(AND(ISNUMBER(OFFSET('Sanitation Data'!$E$11,0,10*ROW('Sanitation Data'!E9))),'Data Summary'!CS15="Yes"),OFFSET('Sanitation Data'!$E$11,0,10*ROW('Sanitation Data'!E9)),NA())</f>
        <v>#N/A</v>
      </c>
      <c r="AE15" s="100" t="e">
        <f ca="true">+IF(AND(ISNUMBER(OFFSET('Sanitation Data'!$E$12,0,10*ROW('Sanitation Data'!E9))),'Data Summary'!CT15="Yes"),OFFSET('Sanitation Data'!$E$12,0,10*ROW('Sanitation Data'!E9)),NA())</f>
        <v>#N/A</v>
      </c>
      <c r="AF15" s="100" t="e">
        <f ca="true">+IF(AND(ISNUMBER(OFFSET('Sanitation Data'!$F$4,0,10*ROW('Sanitation Data'!F9))),'Data Summary'!CU15="Yes"),100-OFFSET('Sanitation Data'!$F$4,0,10*ROW('Sanitation Data'!F9)),NA())</f>
        <v>#N/A</v>
      </c>
      <c r="AG15" s="100" t="e">
        <f ca="true">+IF(AND(ISNUMBER(OFFSET('Sanitation Data'!$F$6,0,10*ROW('Sanitation Data'!F9))),'Data Summary'!CV15="Yes"),OFFSET('Sanitation Data'!$F$6,0,10*ROW('Sanitation Data'!F9)),NA())</f>
        <v>#N/A</v>
      </c>
      <c r="AH15" s="100" t="e">
        <f ca="true">+IF(AND(ISNUMBER(OFFSET('Sanitation Data'!$F$10,0,10*ROW('Sanitation Data'!F9))),'Data Summary'!CW15="Yes"),OFFSET('Sanitation Data'!$F$10,0,10*ROW('Sanitation Data'!F9)),NA())</f>
        <v>#N/A</v>
      </c>
      <c r="AI15" s="100" t="e">
        <f ca="true">+IF(AND(ISNUMBER(OFFSET('Sanitation Data'!$F$11,0,10*ROW('Sanitation Data'!F9))),'Data Summary'!CX15="Yes"),OFFSET('Sanitation Data'!$F$11,0,10*ROW('Sanitation Data'!F9)),NA())</f>
        <v>#N/A</v>
      </c>
      <c r="AJ15" s="100" t="e">
        <f ca="true">+IF(AND(ISNUMBER(OFFSET('Sanitation Data'!$F$12,0,10*ROW('Sanitation Data'!F9))),'Data Summary'!CY15="Yes"),OFFSET('Sanitation Data'!$F$12,0,10*ROW('Sanitation Data'!F9)),NA())</f>
        <v>#N/A</v>
      </c>
      <c r="AK15" s="100" t="e">
        <f ca="true">+IF(AND(ISNUMBER(OFFSET('Sanitation Data'!$G$4,0,10*ROW('Sanitation Data'!G9))),'Data Summary'!CZ15="Yes"),100-OFFSET('Sanitation Data'!$G$4,0,10*ROW('Sanitation Data'!G9)),NA())</f>
        <v>#N/A</v>
      </c>
      <c r="AL15" s="100" t="e">
        <f ca="true">+IF(AND(ISNUMBER(OFFSET('Sanitation Data'!$G$6,0,10*ROW('Sanitation Data'!G9))),'Data Summary'!DA15="Yes"),OFFSET('Sanitation Data'!$G$6,0,10*ROW('Sanitation Data'!G9)),NA())</f>
        <v>#N/A</v>
      </c>
      <c r="AM15" s="100" t="e">
        <f ca="true">+IF(AND(ISNUMBER(OFFSET('Sanitation Data'!$G$10,0,10*ROW('Sanitation Data'!G9))),'Data Summary'!DB15="Yes"),OFFSET('Sanitation Data'!$G$10,0,10*ROW('Sanitation Data'!G9)),NA())</f>
        <v>#N/A</v>
      </c>
      <c r="AN15" s="100" t="e">
        <f ca="true">+IF(AND(ISNUMBER(OFFSET('Sanitation Data'!$G$11,0,10*ROW('Sanitation Data'!G9))),'Data Summary'!DC15="Yes"),OFFSET('Sanitation Data'!$G$11,0,10*ROW('Sanitation Data'!G9)),NA())</f>
        <v>#N/A</v>
      </c>
      <c r="AO15" s="100" t="e">
        <f ca="true">+IF(AND(ISNUMBER(OFFSET('Sanitation Data'!$G$12,0,10*ROW('Sanitation Data'!G9))),'Data Summary'!DD15="Yes"),OFFSET('Sanitation Data'!$G$12,0,10*ROW('Sanitation Data'!G9)),NA())</f>
        <v>#N/A</v>
      </c>
      <c r="AP15" s="100" t="e">
        <f ca="true">+IF(AND(ISNUMBER(OFFSET('Sanitation Data'!$H$4,0,10*ROW('Sanitation Data'!H9))),'Data Summary'!DE15="Yes"),100-OFFSET('Sanitation Data'!$H$4,0,10*ROW('Sanitation Data'!H9)),NA())</f>
        <v>#N/A</v>
      </c>
      <c r="AQ15" s="100" t="e">
        <f ca="true">+IF(AND(ISNUMBER(OFFSET('Sanitation Data'!$H$6,0,10*ROW('Sanitation Data'!H9))),'Data Summary'!DF15="Yes"),OFFSET('Sanitation Data'!$H$6,0,10*ROW('Sanitation Data'!H9)),NA())</f>
        <v>#N/A</v>
      </c>
      <c r="AR15" s="100" t="e">
        <f ca="true">+IF(AND(ISNUMBER(OFFSET('Sanitation Data'!$H$10,0,10*ROW('Sanitation Data'!H9))),'Data Summary'!DG15="Yes"),OFFSET('Sanitation Data'!$H$10,0,10*ROW('Sanitation Data'!H9)),NA())</f>
        <v>#N/A</v>
      </c>
      <c r="AS15" s="100" t="e">
        <f ca="true">+IF(AND(ISNUMBER(OFFSET('Sanitation Data'!$H$11,0,10*ROW('Sanitation Data'!H9))),'Data Summary'!DH15="Yes"),OFFSET('Sanitation Data'!$H$11,0,10*ROW('Sanitation Data'!H9)),NA())</f>
        <v>#N/A</v>
      </c>
      <c r="AT15" s="100" t="e">
        <f ca="true">+IF(AND(ISNUMBER(OFFSET('Sanitation Data'!$H$12,0,10*ROW('Sanitation Data'!H9))),'Data Summary'!DI15="Yes"),OFFSET('Sanitation Data'!$H$12,0,10*ROW('Sanitation Data'!H9)),NA())</f>
        <v>#N/A</v>
      </c>
      <c r="AU15" s="100" t="e">
        <f ca="true">+IF(AND(ISNUMBER(OFFSET('Sanitation Data'!$I$4,0,10*ROW('Sanitation Data'!I9))),'Data Summary'!DJ15="Yes"),100-OFFSET('Sanitation Data'!$I$4,0,10*ROW('Sanitation Data'!I9)),NA())</f>
        <v>#N/A</v>
      </c>
      <c r="AV15" s="100" t="e">
        <f ca="true">+IF(AND(ISNUMBER(OFFSET('Sanitation Data'!$I$6,0,10*ROW('Sanitation Data'!I9))),'Data Summary'!DK15="Yes"),OFFSET('Sanitation Data'!$I$6,0,10*ROW('Sanitation Data'!I9)),NA())</f>
        <v>#N/A</v>
      </c>
      <c r="AW15" s="100" t="e">
        <f ca="true">+IF(AND(ISNUMBER(OFFSET('Sanitation Data'!$I$10,0,10*ROW('Sanitation Data'!I9))),'Data Summary'!DL15="Yes"),OFFSET('Sanitation Data'!$I$10,0,10*ROW('Sanitation Data'!I9)),NA())</f>
        <v>#N/A</v>
      </c>
      <c r="AX15" s="100" t="e">
        <f ca="true">+IF(AND(ISNUMBER(OFFSET('Sanitation Data'!$I$11,0,10*ROW('Sanitation Data'!I9))),'Data Summary'!DM15="Yes"),OFFSET('Sanitation Data'!$I$11,0,10*ROW('Sanitation Data'!I9)),NA())</f>
        <v>#N/A</v>
      </c>
      <c r="AY15" s="100" t="e">
        <f ca="true">+IF(AND(ISNUMBER(OFFSET('Sanitation Data'!$I$12,0,10*ROW('Sanitation Data'!I9))),'Data Summary'!DN15="Yes"),OFFSET('Sanitation Data'!$I$12,0,10*ROW('Sanitation Data'!I9)),NA())</f>
        <v>#N/A</v>
      </c>
      <c r="AZ15" s="101" t="e">
        <f ca="true">+IF(AND(ISNUMBER(OFFSET('Hygiene Data'!$D$5,0,10*ROW('Hygiene Data'!D9))),'Data Summary'!DO15="Yes"),OFFSET('Hygiene Data'!$D$5,0,10*ROW('Hygiene Data'!D9)),NA())</f>
        <v>#N/A</v>
      </c>
      <c r="BA15" s="101" t="e">
        <f ca="true">+IF(AND(ISNUMBER(OFFSET('Hygiene Data'!$D$7,0,10*ROW('Hygiene Data'!D9))),'Data Summary'!DP15="Yes"),OFFSET('Hygiene Data'!$D$7,0,10*ROW('Hygiene Data'!D9)),NA())</f>
        <v>#N/A</v>
      </c>
      <c r="BB15" s="101">
        <f ca="true">+IF(AND(ISNUMBER(OFFSET('Hygiene Data'!$D$9,0,10*ROW('Hygiene Data'!D9))),'Data Summary'!DQ15="Yes"),OFFSET('Hygiene Data'!$D$9,0,10*ROW('Hygiene Data'!D9)),NA())</f>
        <v>11.453016064109198</v>
      </c>
      <c r="BC15" s="101" t="e">
        <f ca="true">+IF(AND(ISNUMBER(OFFSET('Hygiene Data'!$E$5,0,10*ROW('Hygiene Data'!E9))),'Data Summary'!DR15="Yes"),OFFSET('Hygiene Data'!$E$5,0,10*ROW('Hygiene Data'!E9)),NA())</f>
        <v>#N/A</v>
      </c>
      <c r="BD15" s="101" t="e">
        <f ca="true">+IF(AND(ISNUMBER(OFFSET('Hygiene Data'!$E$7,0,10*ROW('Hygiene Data'!E9))),'Data Summary'!DS15="Yes"),OFFSET('Hygiene Data'!$E$7,0,10*ROW('Hygiene Data'!E9)),NA())</f>
        <v>#N/A</v>
      </c>
      <c r="BE15" s="101" t="e">
        <f ca="true">+IF(AND(ISNUMBER(OFFSET('Hygiene Data'!$E$9,0,10*ROW('Hygiene Data'!E9))),'Data Summary'!DT15="Yes"),OFFSET('Hygiene Data'!$E$9,0,10*ROW('Hygiene Data'!E9)),NA())</f>
        <v>#N/A</v>
      </c>
      <c r="BF15" s="101" t="e">
        <f ca="true">+IF(AND(ISNUMBER(OFFSET('Hygiene Data'!$F$5,0,10*ROW('Hygiene Data'!F9))),'Data Summary'!DU15="Yes"),OFFSET('Hygiene Data'!$F$5,0,10*ROW('Hygiene Data'!F9)),NA())</f>
        <v>#N/A</v>
      </c>
      <c r="BG15" s="101" t="e">
        <f ca="true">+IF(AND(ISNUMBER(OFFSET('Hygiene Data'!$F$7,0,10*ROW('Hygiene Data'!F9))),'Data Summary'!DV15="Yes"),OFFSET('Hygiene Data'!$F$7,0,10*ROW('Hygiene Data'!F9)),NA())</f>
        <v>#N/A</v>
      </c>
      <c r="BH15" s="101" t="e">
        <f ca="true">+IF(AND(ISNUMBER(OFFSET('Hygiene Data'!$F$9,0,10*ROW('Hygiene Data'!F9))),'Data Summary'!DW15="Yes"),OFFSET('Hygiene Data'!$F$9,0,10*ROW('Hygiene Data'!F9)),NA())</f>
        <v>#N/A</v>
      </c>
      <c r="BI15" s="101" t="e">
        <f ca="true">+IF(AND(ISNUMBER(OFFSET('Hygiene Data'!$G$5,0,10*ROW('Hygiene Data'!G9))),'Data Summary'!DX15="Yes"),OFFSET('Hygiene Data'!$G$5,0,10*ROW('Hygiene Data'!G9)),NA())</f>
        <v>#N/A</v>
      </c>
      <c r="BJ15" s="101" t="e">
        <f ca="true">+IF(AND(ISNUMBER(OFFSET('Hygiene Data'!$G$7,0,10*ROW('Hygiene Data'!G9))),'Data Summary'!DY15="Yes"),OFFSET('Hygiene Data'!$G$7,0,10*ROW('Hygiene Data'!G9)),NA())</f>
        <v>#N/A</v>
      </c>
      <c r="BK15" s="101" t="e">
        <f ca="true">+IF(AND(ISNUMBER(OFFSET('Hygiene Data'!$G$9,0,10*ROW('Hygiene Data'!G9))),'Data Summary'!DZ15="Yes"),OFFSET('Hygiene Data'!$G$9,0,10*ROW('Hygiene Data'!G9)),NA())</f>
        <v>#N/A</v>
      </c>
      <c r="BL15" s="101" t="e">
        <f ca="true">+IF(AND(ISNUMBER(OFFSET('Hygiene Data'!$H$5,0,10*ROW('Hygiene Data'!H9))),'Data Summary'!EA15="Yes"),OFFSET('Hygiene Data'!$H$5,0,10*ROW('Hygiene Data'!H9)),NA())</f>
        <v>#N/A</v>
      </c>
      <c r="BM15" s="101" t="e">
        <f ca="true">+IF(AND(ISNUMBER(OFFSET('Hygiene Data'!$H$7,0,10*ROW('Hygiene Data'!H9))),'Data Summary'!EB15="Yes"),OFFSET('Hygiene Data'!$H$7,0,10*ROW('Hygiene Data'!H9)),NA())</f>
        <v>#N/A</v>
      </c>
      <c r="BN15" s="101">
        <f ca="true">+IF(AND(ISNUMBER(OFFSET('Hygiene Data'!$H$9,0,10*ROW('Hygiene Data'!H9))),'Data Summary'!EC15="Yes"),OFFSET('Hygiene Data'!$H$9,0,10*ROW('Hygiene Data'!H9)),NA())</f>
        <v>8.7803500000000003</v>
      </c>
      <c r="BO15" s="101" t="e">
        <f ca="true">+IF(AND(ISNUMBER(OFFSET('Hygiene Data'!$I$5,0,10*ROW('Hygiene Data'!I9))),'Data Summary'!ED15="Yes"),OFFSET('Hygiene Data'!$I$5,0,10*ROW('Hygiene Data'!I9)),NA())</f>
        <v>#N/A</v>
      </c>
      <c r="BP15" s="101" t="e">
        <f ca="true">+IF(AND(ISNUMBER(OFFSET('Hygiene Data'!$I$7,0,10*ROW('Hygiene Data'!I9))),'Data Summary'!EE15="Yes"),OFFSET('Hygiene Data'!$I$7,0,10*ROW('Hygiene Data'!I9)),NA())</f>
        <v>#N/A</v>
      </c>
      <c r="BQ15" s="101">
        <f ca="true">+IF(AND(ISNUMBER(OFFSET('Hygiene Data'!$I$9,0,10*ROW('Hygiene Data'!I9))),'Data Summary'!EF15="Yes"),OFFSET('Hygiene Data'!$I$9,0,10*ROW('Hygiene Data'!I9)),NA())</f>
        <v>14.456192977985863</v>
      </c>
    </row>
    <row xmlns:x14ac="http://schemas.microsoft.com/office/spreadsheetml/2009/9/ac" r="16" x14ac:dyDescent="0.2">
      <c r="A16" s="333" t="str">
        <f ca="true">+RIGHT('Data Summary'!A16,LEN('Data Summary'!A16)-9)</f>
        <v>MSNA</v>
      </c>
      <c r="B16" s="38" t="str">
        <f ca="true">+IF(ISTEXT('Data Summary'!B16),'Data Summary'!B16,"")</f>
        <v>Survey</v>
      </c>
      <c r="C16" s="332">
        <f ca="true">+VALUE('Data Summary'!C16)</f>
        <v>2022</v>
      </c>
      <c r="D16" s="99" t="e">
        <f ca="true">+IF(AND(ISNUMBER(OFFSET('Water Data'!$D$4,0,10*ROW('Water Data'!D10))),'Data Summary'!BS16="Yes"),100-OFFSET('Water Data'!$D$4,0,10*ROW('Water Data'!D10)),NA())</f>
        <v>#N/A</v>
      </c>
      <c r="E16" s="99" t="e">
        <f ca="true">+IF(AND(ISNUMBER(OFFSET('Water Data'!$D$6,0,10*ROW('Water Data'!D10))),'Data Summary'!BT16="Yes"),OFFSET('Water Data'!$D$6,0,10*ROW('Water Data'!D10)),NA())</f>
        <v>#N/A</v>
      </c>
      <c r="F16" s="99" t="e">
        <f ca="true">+IF(AND(ISNUMBER(OFFSET('Water Data'!$D$9,0,10*ROW('Water Data'!D10))),'Data Summary'!BU16="Yes"),OFFSET('Water Data'!$D$9,0,10*ROW('Water Data'!D10)),NA())</f>
        <v>#N/A</v>
      </c>
      <c r="G16" s="99" t="e">
        <f ca="true">+IF(AND(ISNUMBER(OFFSET('Water Data'!$E$4,0,10*ROW('Water Data'!E10))),'Data Summary'!BV16="Yes"),100-OFFSET('Water Data'!$E$4,0,10*ROW('Water Data'!E10)),NA())</f>
        <v>#N/A</v>
      </c>
      <c r="H16" s="99" t="e">
        <f ca="true">+IF(AND(ISNUMBER(OFFSET('Water Data'!$E$6,0,10*ROW('Water Data'!E10))),'Data Summary'!BW16="Yes"),OFFSET('Water Data'!$E$6,0,10*ROW('Water Data'!E10)),NA())</f>
        <v>#N/A</v>
      </c>
      <c r="I16" s="99" t="e">
        <f ca="true">+IF(AND(ISNUMBER(OFFSET('Water Data'!$E$9,0,10*ROW('Water Data'!E10))),'Data Summary'!BX16="Yes"),OFFSET('Water Data'!$E$9,0,10*ROW('Water Data'!E10)),NA())</f>
        <v>#N/A</v>
      </c>
      <c r="J16" s="99" t="e">
        <f ca="true">+IF(AND(ISNUMBER(OFFSET('Water Data'!$F$4,0,10*ROW('Water Data'!F10))),'Data Summary'!BY16="Yes"),100-OFFSET('Water Data'!$F$4,0,10*ROW('Water Data'!F10)),NA())</f>
        <v>#N/A</v>
      </c>
      <c r="K16" s="99" t="e">
        <f ca="true">+IF(AND(ISNUMBER(OFFSET('Water Data'!$F$6,0,10*ROW('Water Data'!F10))),'Data Summary'!BZ16="Yes"),OFFSET('Water Data'!$F$6,0,10*ROW('Water Data'!F10)),NA())</f>
        <v>#N/A</v>
      </c>
      <c r="L16" s="99" t="e">
        <f ca="true">+IF(AND(ISNUMBER(OFFSET('Water Data'!$F$9,0,10*ROW('Water Data'!F10))),'Data Summary'!CA16="Yes"),OFFSET('Water Data'!$F$9,0,10*ROW('Water Data'!F10)),NA())</f>
        <v>#N/A</v>
      </c>
      <c r="M16" s="99" t="e">
        <f ca="true">+IF(AND(ISNUMBER(OFFSET('Water Data'!$G$4,0,10*ROW('Water Data'!G10))),'Data Summary'!CB16="Yes"),100-OFFSET('Water Data'!$G$4,0,10*ROW('Water Data'!G10)),NA())</f>
        <v>#N/A</v>
      </c>
      <c r="N16" s="99" t="e">
        <f ca="true">+IF(AND(ISNUMBER(OFFSET('Water Data'!$G$6,0,10*ROW('Water Data'!G10))),'Data Summary'!CC16="Yes"),OFFSET('Water Data'!$G$6,0,10*ROW('Water Data'!G10)),NA())</f>
        <v>#N/A</v>
      </c>
      <c r="O16" s="99" t="e">
        <f ca="true">+IF(AND(ISNUMBER(OFFSET('Water Data'!$G$9,0,10*ROW('Water Data'!G10))),'Data Summary'!CD16="Yes"),OFFSET('Water Data'!$G$9,0,10*ROW('Water Data'!G10)),NA())</f>
        <v>#N/A</v>
      </c>
      <c r="P16" s="99" t="e">
        <f ca="true">+IF(AND(ISNUMBER(OFFSET('Water Data'!$H$4,0,10*ROW('Water Data'!H10))),'Data Summary'!CE16="Yes"),100-OFFSET('Water Data'!$H$4,0,10*ROW('Water Data'!H10)),NA())</f>
        <v>#N/A</v>
      </c>
      <c r="Q16" s="99" t="e">
        <f ca="true">+IF(AND(ISNUMBER(OFFSET('Water Data'!$H$6,0,10*ROW('Water Data'!H10))),'Data Summary'!CF16="Yes"),OFFSET('Water Data'!$H$6,0,10*ROW('Water Data'!H10)),NA())</f>
        <v>#N/A</v>
      </c>
      <c r="R16" s="99" t="e">
        <f ca="true">+IF(AND(ISNUMBER(OFFSET('Water Data'!$H$9,0,10*ROW('Water Data'!H10))),'Data Summary'!CG16="Yes"),OFFSET('Water Data'!$H$9,0,10*ROW('Water Data'!H10)),NA())</f>
        <v>#N/A</v>
      </c>
      <c r="S16" s="99" t="e">
        <f ca="true">+IF(AND(ISNUMBER(OFFSET('Water Data'!$I$4,0,10*ROW('Water Data'!I10))),'Data Summary'!CH16="Yes"),100-OFFSET('Water Data'!$I$4,0,10*ROW('Water Data'!I10)),NA())</f>
        <v>#N/A</v>
      </c>
      <c r="T16" s="99" t="e">
        <f ca="true">+IF(AND(ISNUMBER(OFFSET('Water Data'!$I$6,0,10*ROW('Water Data'!I10))),'Data Summary'!CI16="Yes"),OFFSET('Water Data'!$I$6,0,10*ROW('Water Data'!I10)),NA())</f>
        <v>#N/A</v>
      </c>
      <c r="U16" s="99" t="e">
        <f ca="true">+IF(AND(ISNUMBER(OFFSET('Water Data'!$I$9,0,10*ROW('Water Data'!I10))),'Data Summary'!CJ16="Yes"),OFFSET('Water Data'!$I$9,0,10*ROW('Water Data'!I10)),NA())</f>
        <v>#N/A</v>
      </c>
      <c r="V16" s="100" t="e">
        <f ca="true">+IF(AND(ISNUMBER(OFFSET('Sanitation Data'!$D$4,0,10*ROW('Sanitation Data'!D10))),'Data Summary'!CK16="Yes"),100-OFFSET('Sanitation Data'!$D$4,0,10*ROW('Sanitation Data'!D10)),NA())</f>
        <v>#N/A</v>
      </c>
      <c r="W16" s="100" t="e">
        <f ca="true">+IF(AND(ISNUMBER(OFFSET('Sanitation Data'!$D$6,0,10*ROW('Sanitation Data'!D10))),'Data Summary'!CL16="Yes"),OFFSET('Sanitation Data'!$D$6,0,10*ROW('Sanitation Data'!D10)),NA())</f>
        <v>#N/A</v>
      </c>
      <c r="X16" s="100" t="e">
        <f ca="true">+IF(AND(ISNUMBER(OFFSET('Sanitation Data'!$D$10,0,10*ROW('Sanitation Data'!D10))),'Data Summary'!CM16="Yes"),OFFSET('Sanitation Data'!$D$10,0,10*ROW('Sanitation Data'!D10)),NA())</f>
        <v>#N/A</v>
      </c>
      <c r="Y16" s="100" t="e">
        <f ca="true">+IF(AND(ISNUMBER(OFFSET('Sanitation Data'!$D$11,0,10*ROW('Sanitation Data'!D10))),'Data Summary'!CN16="Yes"),OFFSET('Sanitation Data'!$D$11,0,10*ROW('Sanitation Data'!D10)),NA())</f>
        <v>#N/A</v>
      </c>
      <c r="Z16" s="100" t="e">
        <f ca="true">+IF(AND(ISNUMBER(OFFSET('Sanitation Data'!$D$12,0,10*ROW('Sanitation Data'!D10))),'Data Summary'!CO16="Yes"),OFFSET('Sanitation Data'!$D$12,0,10*ROW('Sanitation Data'!D10)),NA())</f>
        <v>#N/A</v>
      </c>
      <c r="AA16" s="100" t="e">
        <f ca="true">+IF(AND(ISNUMBER(OFFSET('Sanitation Data'!$E$4,0,10*ROW('Sanitation Data'!E10))),'Data Summary'!CP16="Yes"),100-OFFSET('Sanitation Data'!$E$4,0,10*ROW('Sanitation Data'!E10)),NA())</f>
        <v>#N/A</v>
      </c>
      <c r="AB16" s="100" t="e">
        <f ca="true">+IF(AND(ISNUMBER(OFFSET('Sanitation Data'!$E$6,0,10*ROW('Sanitation Data'!E10))),'Data Summary'!CQ16="Yes"),OFFSET('Sanitation Data'!$E$6,0,10*ROW('Sanitation Data'!E10)),NA())</f>
        <v>#N/A</v>
      </c>
      <c r="AC16" s="100" t="e">
        <f ca="true">+IF(AND(ISNUMBER(OFFSET('Sanitation Data'!$E$10,0,10*ROW('Sanitation Data'!E10))),'Data Summary'!CR16="Yes"),OFFSET('Sanitation Data'!$E$10,0,10*ROW('Sanitation Data'!E10)),NA())</f>
        <v>#N/A</v>
      </c>
      <c r="AD16" s="100" t="e">
        <f ca="true">+IF(AND(ISNUMBER(OFFSET('Sanitation Data'!$E$11,0,10*ROW('Sanitation Data'!E10))),'Data Summary'!CS16="Yes"),OFFSET('Sanitation Data'!$E$11,0,10*ROW('Sanitation Data'!E10)),NA())</f>
        <v>#N/A</v>
      </c>
      <c r="AE16" s="100" t="e">
        <f ca="true">+IF(AND(ISNUMBER(OFFSET('Sanitation Data'!$E$12,0,10*ROW('Sanitation Data'!E10))),'Data Summary'!CT16="Yes"),OFFSET('Sanitation Data'!$E$12,0,10*ROW('Sanitation Data'!E10)),NA())</f>
        <v>#N/A</v>
      </c>
      <c r="AF16" s="100" t="e">
        <f ca="true">+IF(AND(ISNUMBER(OFFSET('Sanitation Data'!$F$4,0,10*ROW('Sanitation Data'!F10))),'Data Summary'!CU16="Yes"),100-OFFSET('Sanitation Data'!$F$4,0,10*ROW('Sanitation Data'!F10)),NA())</f>
        <v>#N/A</v>
      </c>
      <c r="AG16" s="100" t="e">
        <f ca="true">+IF(AND(ISNUMBER(OFFSET('Sanitation Data'!$F$6,0,10*ROW('Sanitation Data'!F10))),'Data Summary'!CV16="Yes"),OFFSET('Sanitation Data'!$F$6,0,10*ROW('Sanitation Data'!F10)),NA())</f>
        <v>#N/A</v>
      </c>
      <c r="AH16" s="100" t="e">
        <f ca="true">+IF(AND(ISNUMBER(OFFSET('Sanitation Data'!$F$10,0,10*ROW('Sanitation Data'!F10))),'Data Summary'!CW16="Yes"),OFFSET('Sanitation Data'!$F$10,0,10*ROW('Sanitation Data'!F10)),NA())</f>
        <v>#N/A</v>
      </c>
      <c r="AI16" s="100" t="e">
        <f ca="true">+IF(AND(ISNUMBER(OFFSET('Sanitation Data'!$F$11,0,10*ROW('Sanitation Data'!F10))),'Data Summary'!CX16="Yes"),OFFSET('Sanitation Data'!$F$11,0,10*ROW('Sanitation Data'!F10)),NA())</f>
        <v>#N/A</v>
      </c>
      <c r="AJ16" s="100" t="e">
        <f ca="true">+IF(AND(ISNUMBER(OFFSET('Sanitation Data'!$F$12,0,10*ROW('Sanitation Data'!F10))),'Data Summary'!CY16="Yes"),OFFSET('Sanitation Data'!$F$12,0,10*ROW('Sanitation Data'!F10)),NA())</f>
        <v>#N/A</v>
      </c>
      <c r="AK16" s="100" t="e">
        <f ca="true">+IF(AND(ISNUMBER(OFFSET('Sanitation Data'!$G$4,0,10*ROW('Sanitation Data'!G10))),'Data Summary'!CZ16="Yes"),100-OFFSET('Sanitation Data'!$G$4,0,10*ROW('Sanitation Data'!G10)),NA())</f>
        <v>#N/A</v>
      </c>
      <c r="AL16" s="100" t="e">
        <f ca="true">+IF(AND(ISNUMBER(OFFSET('Sanitation Data'!$G$6,0,10*ROW('Sanitation Data'!G10))),'Data Summary'!DA16="Yes"),OFFSET('Sanitation Data'!$G$6,0,10*ROW('Sanitation Data'!G10)),NA())</f>
        <v>#N/A</v>
      </c>
      <c r="AM16" s="100" t="e">
        <f ca="true">+IF(AND(ISNUMBER(OFFSET('Sanitation Data'!$G$10,0,10*ROW('Sanitation Data'!G10))),'Data Summary'!DB16="Yes"),OFFSET('Sanitation Data'!$G$10,0,10*ROW('Sanitation Data'!G10)),NA())</f>
        <v>#N/A</v>
      </c>
      <c r="AN16" s="100" t="e">
        <f ca="true">+IF(AND(ISNUMBER(OFFSET('Sanitation Data'!$G$11,0,10*ROW('Sanitation Data'!G10))),'Data Summary'!DC16="Yes"),OFFSET('Sanitation Data'!$G$11,0,10*ROW('Sanitation Data'!G10)),NA())</f>
        <v>#N/A</v>
      </c>
      <c r="AO16" s="100" t="e">
        <f ca="true">+IF(AND(ISNUMBER(OFFSET('Sanitation Data'!$G$12,0,10*ROW('Sanitation Data'!G10))),'Data Summary'!DD16="Yes"),OFFSET('Sanitation Data'!$G$12,0,10*ROW('Sanitation Data'!G10)),NA())</f>
        <v>#N/A</v>
      </c>
      <c r="AP16" s="100" t="e">
        <f ca="true">+IF(AND(ISNUMBER(OFFSET('Sanitation Data'!$H$4,0,10*ROW('Sanitation Data'!H10))),'Data Summary'!DE16="Yes"),100-OFFSET('Sanitation Data'!$H$4,0,10*ROW('Sanitation Data'!H10)),NA())</f>
        <v>#N/A</v>
      </c>
      <c r="AQ16" s="100" t="e">
        <f ca="true">+IF(AND(ISNUMBER(OFFSET('Sanitation Data'!$H$6,0,10*ROW('Sanitation Data'!H10))),'Data Summary'!DF16="Yes"),OFFSET('Sanitation Data'!$H$6,0,10*ROW('Sanitation Data'!H10)),NA())</f>
        <v>#N/A</v>
      </c>
      <c r="AR16" s="100" t="e">
        <f ca="true">+IF(AND(ISNUMBER(OFFSET('Sanitation Data'!$H$10,0,10*ROW('Sanitation Data'!H10))),'Data Summary'!DG16="Yes"),OFFSET('Sanitation Data'!$H$10,0,10*ROW('Sanitation Data'!H10)),NA())</f>
        <v>#N/A</v>
      </c>
      <c r="AS16" s="100" t="e">
        <f ca="true">+IF(AND(ISNUMBER(OFFSET('Sanitation Data'!$H$11,0,10*ROW('Sanitation Data'!H10))),'Data Summary'!DH16="Yes"),OFFSET('Sanitation Data'!$H$11,0,10*ROW('Sanitation Data'!H10)),NA())</f>
        <v>#N/A</v>
      </c>
      <c r="AT16" s="100" t="e">
        <f ca="true">+IF(AND(ISNUMBER(OFFSET('Sanitation Data'!$H$12,0,10*ROW('Sanitation Data'!H10))),'Data Summary'!DI16="Yes"),OFFSET('Sanitation Data'!$H$12,0,10*ROW('Sanitation Data'!H10)),NA())</f>
        <v>#N/A</v>
      </c>
      <c r="AU16" s="100" t="e">
        <f ca="true">+IF(AND(ISNUMBER(OFFSET('Sanitation Data'!$I$4,0,10*ROW('Sanitation Data'!I10))),'Data Summary'!DJ16="Yes"),100-OFFSET('Sanitation Data'!$I$4,0,10*ROW('Sanitation Data'!I10)),NA())</f>
        <v>#N/A</v>
      </c>
      <c r="AV16" s="100" t="e">
        <f ca="true">+IF(AND(ISNUMBER(OFFSET('Sanitation Data'!$I$6,0,10*ROW('Sanitation Data'!I10))),'Data Summary'!DK16="Yes"),OFFSET('Sanitation Data'!$I$6,0,10*ROW('Sanitation Data'!I10)),NA())</f>
        <v>#N/A</v>
      </c>
      <c r="AW16" s="100" t="e">
        <f ca="true">+IF(AND(ISNUMBER(OFFSET('Sanitation Data'!$I$10,0,10*ROW('Sanitation Data'!I10))),'Data Summary'!DL16="Yes"),OFFSET('Sanitation Data'!$I$10,0,10*ROW('Sanitation Data'!I10)),NA())</f>
        <v>#N/A</v>
      </c>
      <c r="AX16" s="100" t="e">
        <f ca="true">+IF(AND(ISNUMBER(OFFSET('Sanitation Data'!$I$11,0,10*ROW('Sanitation Data'!I10))),'Data Summary'!DM16="Yes"),OFFSET('Sanitation Data'!$I$11,0,10*ROW('Sanitation Data'!I10)),NA())</f>
        <v>#N/A</v>
      </c>
      <c r="AY16" s="100" t="e">
        <f ca="true">+IF(AND(ISNUMBER(OFFSET('Sanitation Data'!$I$12,0,10*ROW('Sanitation Data'!I10))),'Data Summary'!DN16="Yes"),OFFSET('Sanitation Data'!$I$12,0,10*ROW('Sanitation Data'!I10)),NA())</f>
        <v>#N/A</v>
      </c>
      <c r="AZ16" s="101" t="e">
        <f ca="true">+IF(AND(ISNUMBER(OFFSET('Hygiene Data'!$D$5,0,10*ROW('Hygiene Data'!D10))),'Data Summary'!DO16="Yes"),OFFSET('Hygiene Data'!$D$5,0,10*ROW('Hygiene Data'!D10)),NA())</f>
        <v>#N/A</v>
      </c>
      <c r="BA16" s="101" t="e">
        <f ca="true">+IF(AND(ISNUMBER(OFFSET('Hygiene Data'!$D$7,0,10*ROW('Hygiene Data'!D10))),'Data Summary'!DP16="Yes"),OFFSET('Hygiene Data'!$D$7,0,10*ROW('Hygiene Data'!D10)),NA())</f>
        <v>#N/A</v>
      </c>
      <c r="BB16" s="101" t="e">
        <f ca="true">+IF(AND(ISNUMBER(OFFSET('Hygiene Data'!$D$9,0,10*ROW('Hygiene Data'!D10))),'Data Summary'!DQ16="Yes"),OFFSET('Hygiene Data'!$D$9,0,10*ROW('Hygiene Data'!D10)),NA())</f>
        <v>#N/A</v>
      </c>
      <c r="BC16" s="101" t="e">
        <f ca="true">+IF(AND(ISNUMBER(OFFSET('Hygiene Data'!$E$5,0,10*ROW('Hygiene Data'!E10))),'Data Summary'!DR16="Yes"),OFFSET('Hygiene Data'!$E$5,0,10*ROW('Hygiene Data'!E10)),NA())</f>
        <v>#N/A</v>
      </c>
      <c r="BD16" s="101" t="e">
        <f ca="true">+IF(AND(ISNUMBER(OFFSET('Hygiene Data'!$E$7,0,10*ROW('Hygiene Data'!E10))),'Data Summary'!DS16="Yes"),OFFSET('Hygiene Data'!$E$7,0,10*ROW('Hygiene Data'!E10)),NA())</f>
        <v>#N/A</v>
      </c>
      <c r="BE16" s="101" t="e">
        <f ca="true">+IF(AND(ISNUMBER(OFFSET('Hygiene Data'!$E$9,0,10*ROW('Hygiene Data'!E10))),'Data Summary'!DT16="Yes"),OFFSET('Hygiene Data'!$E$9,0,10*ROW('Hygiene Data'!E10)),NA())</f>
        <v>#N/A</v>
      </c>
      <c r="BF16" s="101" t="e">
        <f ca="true">+IF(AND(ISNUMBER(OFFSET('Hygiene Data'!$F$5,0,10*ROW('Hygiene Data'!F10))),'Data Summary'!DU16="Yes"),OFFSET('Hygiene Data'!$F$5,0,10*ROW('Hygiene Data'!F10)),NA())</f>
        <v>#N/A</v>
      </c>
      <c r="BG16" s="101" t="e">
        <f ca="true">+IF(AND(ISNUMBER(OFFSET('Hygiene Data'!$F$7,0,10*ROW('Hygiene Data'!F10))),'Data Summary'!DV16="Yes"),OFFSET('Hygiene Data'!$F$7,0,10*ROW('Hygiene Data'!F10)),NA())</f>
        <v>#N/A</v>
      </c>
      <c r="BH16" s="101" t="e">
        <f ca="true">+IF(AND(ISNUMBER(OFFSET('Hygiene Data'!$F$9,0,10*ROW('Hygiene Data'!F10))),'Data Summary'!DW16="Yes"),OFFSET('Hygiene Data'!$F$9,0,10*ROW('Hygiene Data'!F10)),NA())</f>
        <v>#N/A</v>
      </c>
      <c r="BI16" s="101" t="e">
        <f ca="true">+IF(AND(ISNUMBER(OFFSET('Hygiene Data'!$G$5,0,10*ROW('Hygiene Data'!G10))),'Data Summary'!DX16="Yes"),OFFSET('Hygiene Data'!$G$5,0,10*ROW('Hygiene Data'!G10)),NA())</f>
        <v>#N/A</v>
      </c>
      <c r="BJ16" s="101" t="e">
        <f ca="true">+IF(AND(ISNUMBER(OFFSET('Hygiene Data'!$G$7,0,10*ROW('Hygiene Data'!G10))),'Data Summary'!DY16="Yes"),OFFSET('Hygiene Data'!$G$7,0,10*ROW('Hygiene Data'!G10)),NA())</f>
        <v>#N/A</v>
      </c>
      <c r="BK16" s="101" t="e">
        <f ca="true">+IF(AND(ISNUMBER(OFFSET('Hygiene Data'!$G$9,0,10*ROW('Hygiene Data'!G10))),'Data Summary'!DZ16="Yes"),OFFSET('Hygiene Data'!$G$9,0,10*ROW('Hygiene Data'!G10)),NA())</f>
        <v>#N/A</v>
      </c>
      <c r="BL16" s="101" t="e">
        <f ca="true">+IF(AND(ISNUMBER(OFFSET('Hygiene Data'!$H$5,0,10*ROW('Hygiene Data'!H10))),'Data Summary'!EA16="Yes"),OFFSET('Hygiene Data'!$H$5,0,10*ROW('Hygiene Data'!H10)),NA())</f>
        <v>#N/A</v>
      </c>
      <c r="BM16" s="101" t="e">
        <f ca="true">+IF(AND(ISNUMBER(OFFSET('Hygiene Data'!$H$7,0,10*ROW('Hygiene Data'!H10))),'Data Summary'!EB16="Yes"),OFFSET('Hygiene Data'!$H$7,0,10*ROW('Hygiene Data'!H10)),NA())</f>
        <v>#N/A</v>
      </c>
      <c r="BN16" s="101" t="e">
        <f ca="true">+IF(AND(ISNUMBER(OFFSET('Hygiene Data'!$H$9,0,10*ROW('Hygiene Data'!H10))),'Data Summary'!EC16="Yes"),OFFSET('Hygiene Data'!$H$9,0,10*ROW('Hygiene Data'!H10)),NA())</f>
        <v>#N/A</v>
      </c>
      <c r="BO16" s="101" t="e">
        <f ca="true">+IF(AND(ISNUMBER(OFFSET('Hygiene Data'!$I$5,0,10*ROW('Hygiene Data'!I10))),'Data Summary'!ED16="Yes"),OFFSET('Hygiene Data'!$I$5,0,10*ROW('Hygiene Data'!I10)),NA())</f>
        <v>#N/A</v>
      </c>
      <c r="BP16" s="101" t="e">
        <f ca="true">+IF(AND(ISNUMBER(OFFSET('Hygiene Data'!$I$7,0,10*ROW('Hygiene Data'!I10))),'Data Summary'!EE16="Yes"),OFFSET('Hygiene Data'!$I$7,0,10*ROW('Hygiene Data'!I10)),NA())</f>
        <v>#N/A</v>
      </c>
      <c r="BQ16" s="101" t="e">
        <f ca="true">+IF(AND(ISNUMBER(OFFSET('Hygiene Data'!$I$9,0,10*ROW('Hygiene Data'!I10))),'Data Summary'!EF16="Yes"),OFFSET('Hygiene Data'!$I$9,0,10*ROW('Hygiene Data'!I10)),NA())</f>
        <v>#N/A</v>
      </c>
    </row>
    <row xmlns:x14ac="http://schemas.microsoft.com/office/spreadsheetml/2009/9/ac" r="17" x14ac:dyDescent="0.2">
      <c r="A17" s="333" t="e">
        <f ca="true">+RIGHT('Data Summary'!A17,LEN('Data Summary'!A17)-9)</f>
        <v>#VALUE!</v>
      </c>
      <c r="B17" s="38" t="str">
        <f ca="true">+IF(ISTEXT('Data Summary'!B17),'Data Summary'!B17,"")</f>
        <v/>
      </c>
      <c r="C17" s="332" t="e">
        <f ca="true">+VALUE('Data Summary'!C17)</f>
        <v>#VALUE!</v>
      </c>
      <c r="D17" s="99" t="e">
        <f ca="true">+IF(AND(ISNUMBER(OFFSET('Water Data'!$D$4,0,10*ROW('Water Data'!D11))),'Data Summary'!BS17="Yes"),100-OFFSET('Water Data'!$D$4,0,10*ROW('Water Data'!D11)),NA())</f>
        <v>#N/A</v>
      </c>
      <c r="E17" s="99" t="e">
        <f ca="true">+IF(AND(ISNUMBER(OFFSET('Water Data'!$D$6,0,10*ROW('Water Data'!D11))),'Data Summary'!BT17="Yes"),OFFSET('Water Data'!$D$6,0,10*ROW('Water Data'!D11)),NA())</f>
        <v>#N/A</v>
      </c>
      <c r="F17" s="99" t="e">
        <f ca="true">+IF(AND(ISNUMBER(OFFSET('Water Data'!$D$9,0,10*ROW('Water Data'!D11))),'Data Summary'!BU17="Yes"),OFFSET('Water Data'!$D$9,0,10*ROW('Water Data'!D11)),NA())</f>
        <v>#N/A</v>
      </c>
      <c r="G17" s="99" t="e">
        <f ca="true">+IF(AND(ISNUMBER(OFFSET('Water Data'!$E$4,0,10*ROW('Water Data'!E11))),'Data Summary'!BV17="Yes"),100-OFFSET('Water Data'!$E$4,0,10*ROW('Water Data'!E11)),NA())</f>
        <v>#N/A</v>
      </c>
      <c r="H17" s="99" t="e">
        <f ca="true">+IF(AND(ISNUMBER(OFFSET('Water Data'!$E$6,0,10*ROW('Water Data'!E11))),'Data Summary'!BW17="Yes"),OFFSET('Water Data'!$E$6,0,10*ROW('Water Data'!E11)),NA())</f>
        <v>#N/A</v>
      </c>
      <c r="I17" s="99" t="e">
        <f ca="true">+IF(AND(ISNUMBER(OFFSET('Water Data'!$E$9,0,10*ROW('Water Data'!E11))),'Data Summary'!BX17="Yes"),OFFSET('Water Data'!$E$9,0,10*ROW('Water Data'!E11)),NA())</f>
        <v>#N/A</v>
      </c>
      <c r="J17" s="99" t="e">
        <f ca="true">+IF(AND(ISNUMBER(OFFSET('Water Data'!$F$4,0,10*ROW('Water Data'!F11))),'Data Summary'!BY17="Yes"),100-OFFSET('Water Data'!$F$4,0,10*ROW('Water Data'!F11)),NA())</f>
        <v>#N/A</v>
      </c>
      <c r="K17" s="99" t="e">
        <f ca="true">+IF(AND(ISNUMBER(OFFSET('Water Data'!$F$6,0,10*ROW('Water Data'!F11))),'Data Summary'!BZ17="Yes"),OFFSET('Water Data'!$F$6,0,10*ROW('Water Data'!F11)),NA())</f>
        <v>#N/A</v>
      </c>
      <c r="L17" s="99" t="e">
        <f ca="true">+IF(AND(ISNUMBER(OFFSET('Water Data'!$F$9,0,10*ROW('Water Data'!F11))),'Data Summary'!CA17="Yes"),OFFSET('Water Data'!$F$9,0,10*ROW('Water Data'!F11)),NA())</f>
        <v>#N/A</v>
      </c>
      <c r="M17" s="99" t="e">
        <f ca="true">+IF(AND(ISNUMBER(OFFSET('Water Data'!$G$4,0,10*ROW('Water Data'!G11))),'Data Summary'!CB17="Yes"),100-OFFSET('Water Data'!$G$4,0,10*ROW('Water Data'!G11)),NA())</f>
        <v>#N/A</v>
      </c>
      <c r="N17" s="99" t="e">
        <f ca="true">+IF(AND(ISNUMBER(OFFSET('Water Data'!$G$6,0,10*ROW('Water Data'!G11))),'Data Summary'!CC17="Yes"),OFFSET('Water Data'!$G$6,0,10*ROW('Water Data'!G11)),NA())</f>
        <v>#N/A</v>
      </c>
      <c r="O17" s="99" t="e">
        <f ca="true">+IF(AND(ISNUMBER(OFFSET('Water Data'!$G$9,0,10*ROW('Water Data'!G11))),'Data Summary'!CD17="Yes"),OFFSET('Water Data'!$G$9,0,10*ROW('Water Data'!G11)),NA())</f>
        <v>#N/A</v>
      </c>
      <c r="P17" s="99" t="e">
        <f ca="true">+IF(AND(ISNUMBER(OFFSET('Water Data'!$H$4,0,10*ROW('Water Data'!H11))),'Data Summary'!CE17="Yes"),100-OFFSET('Water Data'!$H$4,0,10*ROW('Water Data'!H11)),NA())</f>
        <v>#N/A</v>
      </c>
      <c r="Q17" s="99" t="e">
        <f ca="true">+IF(AND(ISNUMBER(OFFSET('Water Data'!$H$6,0,10*ROW('Water Data'!H11))),'Data Summary'!CF17="Yes"),OFFSET('Water Data'!$H$6,0,10*ROW('Water Data'!H11)),NA())</f>
        <v>#N/A</v>
      </c>
      <c r="R17" s="99" t="e">
        <f ca="true">+IF(AND(ISNUMBER(OFFSET('Water Data'!$H$9,0,10*ROW('Water Data'!H11))),'Data Summary'!CG17="Yes"),OFFSET('Water Data'!$H$9,0,10*ROW('Water Data'!H11)),NA())</f>
        <v>#N/A</v>
      </c>
      <c r="S17" s="99" t="e">
        <f ca="true">+IF(AND(ISNUMBER(OFFSET('Water Data'!$I$4,0,10*ROW('Water Data'!I11))),'Data Summary'!CH17="Yes"),100-OFFSET('Water Data'!$I$4,0,10*ROW('Water Data'!I11)),NA())</f>
        <v>#N/A</v>
      </c>
      <c r="T17" s="99" t="e">
        <f ca="true">+IF(AND(ISNUMBER(OFFSET('Water Data'!$I$6,0,10*ROW('Water Data'!I11))),'Data Summary'!CI17="Yes"),OFFSET('Water Data'!$I$6,0,10*ROW('Water Data'!I11)),NA())</f>
        <v>#N/A</v>
      </c>
      <c r="U17" s="99" t="e">
        <f ca="true">+IF(AND(ISNUMBER(OFFSET('Water Data'!$I$9,0,10*ROW('Water Data'!I11))),'Data Summary'!CJ17="Yes"),OFFSET('Water Data'!$I$9,0,10*ROW('Water Data'!I11)),NA())</f>
        <v>#N/A</v>
      </c>
      <c r="V17" s="100" t="e">
        <f ca="true">+IF(AND(ISNUMBER(OFFSET('Sanitation Data'!$D$4,0,10*ROW('Sanitation Data'!D11))),'Data Summary'!CK17="Yes"),100-OFFSET('Sanitation Data'!$D$4,0,10*ROW('Sanitation Data'!D11)),NA())</f>
        <v>#N/A</v>
      </c>
      <c r="W17" s="100" t="e">
        <f ca="true">+IF(AND(ISNUMBER(OFFSET('Sanitation Data'!$D$6,0,10*ROW('Sanitation Data'!D11))),'Data Summary'!CL17="Yes"),OFFSET('Sanitation Data'!$D$6,0,10*ROW('Sanitation Data'!D11)),NA())</f>
        <v>#N/A</v>
      </c>
      <c r="X17" s="100" t="e">
        <f ca="true">+IF(AND(ISNUMBER(OFFSET('Sanitation Data'!$D$10,0,10*ROW('Sanitation Data'!D11))),'Data Summary'!CM17="Yes"),OFFSET('Sanitation Data'!$D$10,0,10*ROW('Sanitation Data'!D11)),NA())</f>
        <v>#N/A</v>
      </c>
      <c r="Y17" s="100" t="e">
        <f ca="true">+IF(AND(ISNUMBER(OFFSET('Sanitation Data'!$D$11,0,10*ROW('Sanitation Data'!D11))),'Data Summary'!CN17="Yes"),OFFSET('Sanitation Data'!$D$11,0,10*ROW('Sanitation Data'!D11)),NA())</f>
        <v>#N/A</v>
      </c>
      <c r="Z17" s="100" t="e">
        <f ca="true">+IF(AND(ISNUMBER(OFFSET('Sanitation Data'!$D$12,0,10*ROW('Sanitation Data'!D11))),'Data Summary'!CO17="Yes"),OFFSET('Sanitation Data'!$D$12,0,10*ROW('Sanitation Data'!D11)),NA())</f>
        <v>#N/A</v>
      </c>
      <c r="AA17" s="100" t="e">
        <f ca="true">+IF(AND(ISNUMBER(OFFSET('Sanitation Data'!$E$4,0,10*ROW('Sanitation Data'!E11))),'Data Summary'!CP17="Yes"),100-OFFSET('Sanitation Data'!$E$4,0,10*ROW('Sanitation Data'!E11)),NA())</f>
        <v>#N/A</v>
      </c>
      <c r="AB17" s="100" t="e">
        <f ca="true">+IF(AND(ISNUMBER(OFFSET('Sanitation Data'!$E$6,0,10*ROW('Sanitation Data'!E11))),'Data Summary'!CQ17="Yes"),OFFSET('Sanitation Data'!$E$6,0,10*ROW('Sanitation Data'!E11)),NA())</f>
        <v>#N/A</v>
      </c>
      <c r="AC17" s="100" t="e">
        <f ca="true">+IF(AND(ISNUMBER(OFFSET('Sanitation Data'!$E$10,0,10*ROW('Sanitation Data'!E11))),'Data Summary'!CR17="Yes"),OFFSET('Sanitation Data'!$E$10,0,10*ROW('Sanitation Data'!E11)),NA())</f>
        <v>#N/A</v>
      </c>
      <c r="AD17" s="100" t="e">
        <f ca="true">+IF(AND(ISNUMBER(OFFSET('Sanitation Data'!$E$11,0,10*ROW('Sanitation Data'!E11))),'Data Summary'!CS17="Yes"),OFFSET('Sanitation Data'!$E$11,0,10*ROW('Sanitation Data'!E11)),NA())</f>
        <v>#N/A</v>
      </c>
      <c r="AE17" s="100" t="e">
        <f ca="true">+IF(AND(ISNUMBER(OFFSET('Sanitation Data'!$E$12,0,10*ROW('Sanitation Data'!E11))),'Data Summary'!CT17="Yes"),OFFSET('Sanitation Data'!$E$12,0,10*ROW('Sanitation Data'!E11)),NA())</f>
        <v>#N/A</v>
      </c>
      <c r="AF17" s="100" t="e">
        <f ca="true">+IF(AND(ISNUMBER(OFFSET('Sanitation Data'!$F$4,0,10*ROW('Sanitation Data'!F11))),'Data Summary'!CU17="Yes"),100-OFFSET('Sanitation Data'!$F$4,0,10*ROW('Sanitation Data'!F11)),NA())</f>
        <v>#N/A</v>
      </c>
      <c r="AG17" s="100" t="e">
        <f ca="true">+IF(AND(ISNUMBER(OFFSET('Sanitation Data'!$F$6,0,10*ROW('Sanitation Data'!F11))),'Data Summary'!CV17="Yes"),OFFSET('Sanitation Data'!$F$6,0,10*ROW('Sanitation Data'!F11)),NA())</f>
        <v>#N/A</v>
      </c>
      <c r="AH17" s="100" t="e">
        <f ca="true">+IF(AND(ISNUMBER(OFFSET('Sanitation Data'!$F$10,0,10*ROW('Sanitation Data'!F11))),'Data Summary'!CW17="Yes"),OFFSET('Sanitation Data'!$F$10,0,10*ROW('Sanitation Data'!F11)),NA())</f>
        <v>#N/A</v>
      </c>
      <c r="AI17" s="100" t="e">
        <f ca="true">+IF(AND(ISNUMBER(OFFSET('Sanitation Data'!$F$11,0,10*ROW('Sanitation Data'!F11))),'Data Summary'!CX17="Yes"),OFFSET('Sanitation Data'!$F$11,0,10*ROW('Sanitation Data'!F11)),NA())</f>
        <v>#N/A</v>
      </c>
      <c r="AJ17" s="100" t="e">
        <f ca="true">+IF(AND(ISNUMBER(OFFSET('Sanitation Data'!$F$12,0,10*ROW('Sanitation Data'!F11))),'Data Summary'!CY17="Yes"),OFFSET('Sanitation Data'!$F$12,0,10*ROW('Sanitation Data'!F11)),NA())</f>
        <v>#N/A</v>
      </c>
      <c r="AK17" s="100" t="e">
        <f ca="true">+IF(AND(ISNUMBER(OFFSET('Sanitation Data'!$G$4,0,10*ROW('Sanitation Data'!G11))),'Data Summary'!CZ17="Yes"),100-OFFSET('Sanitation Data'!$G$4,0,10*ROW('Sanitation Data'!G11)),NA())</f>
        <v>#N/A</v>
      </c>
      <c r="AL17" s="100" t="e">
        <f ca="true">+IF(AND(ISNUMBER(OFFSET('Sanitation Data'!$G$6,0,10*ROW('Sanitation Data'!G11))),'Data Summary'!DA17="Yes"),OFFSET('Sanitation Data'!$G$6,0,10*ROW('Sanitation Data'!G11)),NA())</f>
        <v>#N/A</v>
      </c>
      <c r="AM17" s="100" t="e">
        <f ca="true">+IF(AND(ISNUMBER(OFFSET('Sanitation Data'!$G$10,0,10*ROW('Sanitation Data'!G11))),'Data Summary'!DB17="Yes"),OFFSET('Sanitation Data'!$G$10,0,10*ROW('Sanitation Data'!G11)),NA())</f>
        <v>#N/A</v>
      </c>
      <c r="AN17" s="100" t="e">
        <f ca="true">+IF(AND(ISNUMBER(OFFSET('Sanitation Data'!$G$11,0,10*ROW('Sanitation Data'!G11))),'Data Summary'!DC17="Yes"),OFFSET('Sanitation Data'!$G$11,0,10*ROW('Sanitation Data'!G11)),NA())</f>
        <v>#N/A</v>
      </c>
      <c r="AO17" s="100" t="e">
        <f ca="true">+IF(AND(ISNUMBER(OFFSET('Sanitation Data'!$G$12,0,10*ROW('Sanitation Data'!G11))),'Data Summary'!DD17="Yes"),OFFSET('Sanitation Data'!$G$12,0,10*ROW('Sanitation Data'!G11)),NA())</f>
        <v>#N/A</v>
      </c>
      <c r="AP17" s="100" t="e">
        <f ca="true">+IF(AND(ISNUMBER(OFFSET('Sanitation Data'!$H$4,0,10*ROW('Sanitation Data'!H11))),'Data Summary'!DE17="Yes"),100-OFFSET('Sanitation Data'!$H$4,0,10*ROW('Sanitation Data'!H11)),NA())</f>
        <v>#N/A</v>
      </c>
      <c r="AQ17" s="100" t="e">
        <f ca="true">+IF(AND(ISNUMBER(OFFSET('Sanitation Data'!$H$6,0,10*ROW('Sanitation Data'!H11))),'Data Summary'!DF17="Yes"),OFFSET('Sanitation Data'!$H$6,0,10*ROW('Sanitation Data'!H11)),NA())</f>
        <v>#N/A</v>
      </c>
      <c r="AR17" s="100" t="e">
        <f ca="true">+IF(AND(ISNUMBER(OFFSET('Sanitation Data'!$H$10,0,10*ROW('Sanitation Data'!H11))),'Data Summary'!DG17="Yes"),OFFSET('Sanitation Data'!$H$10,0,10*ROW('Sanitation Data'!H11)),NA())</f>
        <v>#N/A</v>
      </c>
      <c r="AS17" s="100" t="e">
        <f ca="true">+IF(AND(ISNUMBER(OFFSET('Sanitation Data'!$H$11,0,10*ROW('Sanitation Data'!H11))),'Data Summary'!DH17="Yes"),OFFSET('Sanitation Data'!$H$11,0,10*ROW('Sanitation Data'!H11)),NA())</f>
        <v>#N/A</v>
      </c>
      <c r="AT17" s="100" t="e">
        <f ca="true">+IF(AND(ISNUMBER(OFFSET('Sanitation Data'!$H$12,0,10*ROW('Sanitation Data'!H11))),'Data Summary'!DI17="Yes"),OFFSET('Sanitation Data'!$H$12,0,10*ROW('Sanitation Data'!H11)),NA())</f>
        <v>#N/A</v>
      </c>
      <c r="AU17" s="100" t="e">
        <f ca="true">+IF(AND(ISNUMBER(OFFSET('Sanitation Data'!$I$4,0,10*ROW('Sanitation Data'!I11))),'Data Summary'!DJ17="Yes"),100-OFFSET('Sanitation Data'!$I$4,0,10*ROW('Sanitation Data'!I11)),NA())</f>
        <v>#N/A</v>
      </c>
      <c r="AV17" s="100" t="e">
        <f ca="true">+IF(AND(ISNUMBER(OFFSET('Sanitation Data'!$I$6,0,10*ROW('Sanitation Data'!I11))),'Data Summary'!DK17="Yes"),OFFSET('Sanitation Data'!$I$6,0,10*ROW('Sanitation Data'!I11)),NA())</f>
        <v>#N/A</v>
      </c>
      <c r="AW17" s="100" t="e">
        <f ca="true">+IF(AND(ISNUMBER(OFFSET('Sanitation Data'!$I$10,0,10*ROW('Sanitation Data'!I11))),'Data Summary'!DL17="Yes"),OFFSET('Sanitation Data'!$I$10,0,10*ROW('Sanitation Data'!I11)),NA())</f>
        <v>#N/A</v>
      </c>
      <c r="AX17" s="100" t="e">
        <f ca="true">+IF(AND(ISNUMBER(OFFSET('Sanitation Data'!$I$11,0,10*ROW('Sanitation Data'!I11))),'Data Summary'!DM17="Yes"),OFFSET('Sanitation Data'!$I$11,0,10*ROW('Sanitation Data'!I11)),NA())</f>
        <v>#N/A</v>
      </c>
      <c r="AY17" s="100" t="e">
        <f ca="true">+IF(AND(ISNUMBER(OFFSET('Sanitation Data'!$I$12,0,10*ROW('Sanitation Data'!I11))),'Data Summary'!DN17="Yes"),OFFSET('Sanitation Data'!$I$12,0,10*ROW('Sanitation Data'!I11)),NA())</f>
        <v>#N/A</v>
      </c>
      <c r="AZ17" s="101" t="e">
        <f ca="true">+IF(AND(ISNUMBER(OFFSET('Hygiene Data'!$D$5,0,10*ROW('Hygiene Data'!D11))),'Data Summary'!DO17="Yes"),OFFSET('Hygiene Data'!$D$5,0,10*ROW('Hygiene Data'!D11)),NA())</f>
        <v>#N/A</v>
      </c>
      <c r="BA17" s="101" t="e">
        <f ca="true">+IF(AND(ISNUMBER(OFFSET('Hygiene Data'!$D$7,0,10*ROW('Hygiene Data'!D11))),'Data Summary'!DP17="Yes"),OFFSET('Hygiene Data'!$D$7,0,10*ROW('Hygiene Data'!D11)),NA())</f>
        <v>#N/A</v>
      </c>
      <c r="BB17" s="101" t="e">
        <f ca="true">+IF(AND(ISNUMBER(OFFSET('Hygiene Data'!$D$9,0,10*ROW('Hygiene Data'!D11))),'Data Summary'!DQ17="Yes"),OFFSET('Hygiene Data'!$D$9,0,10*ROW('Hygiene Data'!D11)),NA())</f>
        <v>#N/A</v>
      </c>
      <c r="BC17" s="101" t="e">
        <f ca="true">+IF(AND(ISNUMBER(OFFSET('Hygiene Data'!$E$5,0,10*ROW('Hygiene Data'!E11))),'Data Summary'!DR17="Yes"),OFFSET('Hygiene Data'!$E$5,0,10*ROW('Hygiene Data'!E11)),NA())</f>
        <v>#N/A</v>
      </c>
      <c r="BD17" s="101" t="e">
        <f ca="true">+IF(AND(ISNUMBER(OFFSET('Hygiene Data'!$E$7,0,10*ROW('Hygiene Data'!E11))),'Data Summary'!DS17="Yes"),OFFSET('Hygiene Data'!$E$7,0,10*ROW('Hygiene Data'!E11)),NA())</f>
        <v>#N/A</v>
      </c>
      <c r="BE17" s="101" t="e">
        <f ca="true">+IF(AND(ISNUMBER(OFFSET('Hygiene Data'!$E$9,0,10*ROW('Hygiene Data'!E11))),'Data Summary'!DT17="Yes"),OFFSET('Hygiene Data'!$E$9,0,10*ROW('Hygiene Data'!E11)),NA())</f>
        <v>#N/A</v>
      </c>
      <c r="BF17" s="101" t="e">
        <f ca="true">+IF(AND(ISNUMBER(OFFSET('Hygiene Data'!$F$5,0,10*ROW('Hygiene Data'!F11))),'Data Summary'!DU17="Yes"),OFFSET('Hygiene Data'!$F$5,0,10*ROW('Hygiene Data'!F11)),NA())</f>
        <v>#N/A</v>
      </c>
      <c r="BG17" s="101" t="e">
        <f ca="true">+IF(AND(ISNUMBER(OFFSET('Hygiene Data'!$F$7,0,10*ROW('Hygiene Data'!F11))),'Data Summary'!DV17="Yes"),OFFSET('Hygiene Data'!$F$7,0,10*ROW('Hygiene Data'!F11)),NA())</f>
        <v>#N/A</v>
      </c>
      <c r="BH17" s="101" t="e">
        <f ca="true">+IF(AND(ISNUMBER(OFFSET('Hygiene Data'!$F$9,0,10*ROW('Hygiene Data'!F11))),'Data Summary'!DW17="Yes"),OFFSET('Hygiene Data'!$F$9,0,10*ROW('Hygiene Data'!F11)),NA())</f>
        <v>#N/A</v>
      </c>
      <c r="BI17" s="101" t="e">
        <f ca="true">+IF(AND(ISNUMBER(OFFSET('Hygiene Data'!$G$5,0,10*ROW('Hygiene Data'!G11))),'Data Summary'!DX17="Yes"),OFFSET('Hygiene Data'!$G$5,0,10*ROW('Hygiene Data'!G11)),NA())</f>
        <v>#N/A</v>
      </c>
      <c r="BJ17" s="101" t="e">
        <f ca="true">+IF(AND(ISNUMBER(OFFSET('Hygiene Data'!$G$7,0,10*ROW('Hygiene Data'!G11))),'Data Summary'!DY17="Yes"),OFFSET('Hygiene Data'!$G$7,0,10*ROW('Hygiene Data'!G11)),NA())</f>
        <v>#N/A</v>
      </c>
      <c r="BK17" s="101" t="e">
        <f ca="true">+IF(AND(ISNUMBER(OFFSET('Hygiene Data'!$G$9,0,10*ROW('Hygiene Data'!G11))),'Data Summary'!DZ17="Yes"),OFFSET('Hygiene Data'!$G$9,0,10*ROW('Hygiene Data'!G11)),NA())</f>
        <v>#N/A</v>
      </c>
      <c r="BL17" s="101" t="e">
        <f ca="true">+IF(AND(ISNUMBER(OFFSET('Hygiene Data'!$H$5,0,10*ROW('Hygiene Data'!H11))),'Data Summary'!EA17="Yes"),OFFSET('Hygiene Data'!$H$5,0,10*ROW('Hygiene Data'!H11)),NA())</f>
        <v>#N/A</v>
      </c>
      <c r="BM17" s="101" t="e">
        <f ca="true">+IF(AND(ISNUMBER(OFFSET('Hygiene Data'!$H$7,0,10*ROW('Hygiene Data'!H11))),'Data Summary'!EB17="Yes"),OFFSET('Hygiene Data'!$H$7,0,10*ROW('Hygiene Data'!H11)),NA())</f>
        <v>#N/A</v>
      </c>
      <c r="BN17" s="101" t="e">
        <f ca="true">+IF(AND(ISNUMBER(OFFSET('Hygiene Data'!$H$9,0,10*ROW('Hygiene Data'!H11))),'Data Summary'!EC17="Yes"),OFFSET('Hygiene Data'!$H$9,0,10*ROW('Hygiene Data'!H11)),NA())</f>
        <v>#N/A</v>
      </c>
      <c r="BO17" s="101" t="e">
        <f ca="true">+IF(AND(ISNUMBER(OFFSET('Hygiene Data'!$I$5,0,10*ROW('Hygiene Data'!I11))),'Data Summary'!ED17="Yes"),OFFSET('Hygiene Data'!$I$5,0,10*ROW('Hygiene Data'!I11)),NA())</f>
        <v>#N/A</v>
      </c>
      <c r="BP17" s="101" t="e">
        <f ca="true">+IF(AND(ISNUMBER(OFFSET('Hygiene Data'!$I$7,0,10*ROW('Hygiene Data'!I11))),'Data Summary'!EE17="Yes"),OFFSET('Hygiene Data'!$I$7,0,10*ROW('Hygiene Data'!I11)),NA())</f>
        <v>#N/A</v>
      </c>
      <c r="BQ17" s="101" t="e">
        <f ca="true">+IF(AND(ISNUMBER(OFFSET('Hygiene Data'!$I$9,0,10*ROW('Hygiene Data'!I11))),'Data Summary'!EF17="Yes"),OFFSET('Hygiene Data'!$I$9,0,10*ROW('Hygiene Data'!I11)),NA())</f>
        <v>#N/A</v>
      </c>
    </row>
    <row xmlns:x14ac="http://schemas.microsoft.com/office/spreadsheetml/2009/9/ac" r="18" x14ac:dyDescent="0.2">
      <c r="A18" s="333" t="e">
        <f ca="true">+RIGHT('Data Summary'!A18,LEN('Data Summary'!A18)-9)</f>
        <v>#VALUE!</v>
      </c>
      <c r="B18" s="38" t="str">
        <f ca="true">+IF(ISTEXT('Data Summary'!B18),'Data Summary'!B18,"")</f>
        <v/>
      </c>
      <c r="C18" s="332" t="e">
        <f ca="true">+VALUE('Data Summary'!C18)</f>
        <v>#VALUE!</v>
      </c>
      <c r="D18" s="99" t="e">
        <f ca="true">+IF(AND(ISNUMBER(OFFSET('Water Data'!$D$4,0,10*ROW('Water Data'!D12))),'Data Summary'!BS18="Yes"),100-OFFSET('Water Data'!$D$4,0,10*ROW('Water Data'!D12)),NA())</f>
        <v>#N/A</v>
      </c>
      <c r="E18" s="99" t="e">
        <f ca="true">+IF(AND(ISNUMBER(OFFSET('Water Data'!$D$6,0,10*ROW('Water Data'!D12))),'Data Summary'!BT18="Yes"),OFFSET('Water Data'!$D$6,0,10*ROW('Water Data'!D12)),NA())</f>
        <v>#N/A</v>
      </c>
      <c r="F18" s="99" t="e">
        <f ca="true">+IF(AND(ISNUMBER(OFFSET('Water Data'!$D$9,0,10*ROW('Water Data'!D12))),'Data Summary'!BU18="Yes"),OFFSET('Water Data'!$D$9,0,10*ROW('Water Data'!D12)),NA())</f>
        <v>#N/A</v>
      </c>
      <c r="G18" s="99" t="e">
        <f ca="true">+IF(AND(ISNUMBER(OFFSET('Water Data'!$E$4,0,10*ROW('Water Data'!E12))),'Data Summary'!BV18="Yes"),100-OFFSET('Water Data'!$E$4,0,10*ROW('Water Data'!E12)),NA())</f>
        <v>#N/A</v>
      </c>
      <c r="H18" s="99" t="e">
        <f ca="true">+IF(AND(ISNUMBER(OFFSET('Water Data'!$E$6,0,10*ROW('Water Data'!E12))),'Data Summary'!BW18="Yes"),OFFSET('Water Data'!$E$6,0,10*ROW('Water Data'!E12)),NA())</f>
        <v>#N/A</v>
      </c>
      <c r="I18" s="99" t="e">
        <f ca="true">+IF(AND(ISNUMBER(OFFSET('Water Data'!$E$9,0,10*ROW('Water Data'!E12))),'Data Summary'!BX18="Yes"),OFFSET('Water Data'!$E$9,0,10*ROW('Water Data'!E12)),NA())</f>
        <v>#N/A</v>
      </c>
      <c r="J18" s="99" t="e">
        <f ca="true">+IF(AND(ISNUMBER(OFFSET('Water Data'!$F$4,0,10*ROW('Water Data'!F12))),'Data Summary'!BY18="Yes"),100-OFFSET('Water Data'!$F$4,0,10*ROW('Water Data'!F12)),NA())</f>
        <v>#N/A</v>
      </c>
      <c r="K18" s="99" t="e">
        <f ca="true">+IF(AND(ISNUMBER(OFFSET('Water Data'!$F$6,0,10*ROW('Water Data'!F12))),'Data Summary'!BZ18="Yes"),OFFSET('Water Data'!$F$6,0,10*ROW('Water Data'!F12)),NA())</f>
        <v>#N/A</v>
      </c>
      <c r="L18" s="99" t="e">
        <f ca="true">+IF(AND(ISNUMBER(OFFSET('Water Data'!$F$9,0,10*ROW('Water Data'!F12))),'Data Summary'!CA18="Yes"),OFFSET('Water Data'!$F$9,0,10*ROW('Water Data'!F12)),NA())</f>
        <v>#N/A</v>
      </c>
      <c r="M18" s="99" t="e">
        <f ca="true">+IF(AND(ISNUMBER(OFFSET('Water Data'!$G$4,0,10*ROW('Water Data'!G12))),'Data Summary'!CB18="Yes"),100-OFFSET('Water Data'!$G$4,0,10*ROW('Water Data'!G12)),NA())</f>
        <v>#N/A</v>
      </c>
      <c r="N18" s="99" t="e">
        <f ca="true">+IF(AND(ISNUMBER(OFFSET('Water Data'!$G$6,0,10*ROW('Water Data'!G12))),'Data Summary'!CC18="Yes"),OFFSET('Water Data'!$G$6,0,10*ROW('Water Data'!G12)),NA())</f>
        <v>#N/A</v>
      </c>
      <c r="O18" s="99" t="e">
        <f ca="true">+IF(AND(ISNUMBER(OFFSET('Water Data'!$G$9,0,10*ROW('Water Data'!G12))),'Data Summary'!CD18="Yes"),OFFSET('Water Data'!$G$9,0,10*ROW('Water Data'!G12)),NA())</f>
        <v>#N/A</v>
      </c>
      <c r="P18" s="99" t="e">
        <f ca="true">+IF(AND(ISNUMBER(OFFSET('Water Data'!$H$4,0,10*ROW('Water Data'!H12))),'Data Summary'!CE18="Yes"),100-OFFSET('Water Data'!$H$4,0,10*ROW('Water Data'!H12)),NA())</f>
        <v>#N/A</v>
      </c>
      <c r="Q18" s="99" t="e">
        <f ca="true">+IF(AND(ISNUMBER(OFFSET('Water Data'!$H$6,0,10*ROW('Water Data'!H12))),'Data Summary'!CF18="Yes"),OFFSET('Water Data'!$H$6,0,10*ROW('Water Data'!H12)),NA())</f>
        <v>#N/A</v>
      </c>
      <c r="R18" s="99" t="e">
        <f ca="true">+IF(AND(ISNUMBER(OFFSET('Water Data'!$H$9,0,10*ROW('Water Data'!H12))),'Data Summary'!CG18="Yes"),OFFSET('Water Data'!$H$9,0,10*ROW('Water Data'!H12)),NA())</f>
        <v>#N/A</v>
      </c>
      <c r="S18" s="99" t="e">
        <f ca="true">+IF(AND(ISNUMBER(OFFSET('Water Data'!$I$4,0,10*ROW('Water Data'!I12))),'Data Summary'!CH18="Yes"),100-OFFSET('Water Data'!$I$4,0,10*ROW('Water Data'!I12)),NA())</f>
        <v>#N/A</v>
      </c>
      <c r="T18" s="99" t="e">
        <f ca="true">+IF(AND(ISNUMBER(OFFSET('Water Data'!$I$6,0,10*ROW('Water Data'!I12))),'Data Summary'!CI18="Yes"),OFFSET('Water Data'!$I$6,0,10*ROW('Water Data'!I12)),NA())</f>
        <v>#N/A</v>
      </c>
      <c r="U18" s="99" t="e">
        <f ca="true">+IF(AND(ISNUMBER(OFFSET('Water Data'!$I$9,0,10*ROW('Water Data'!I12))),'Data Summary'!CJ18="Yes"),OFFSET('Water Data'!$I$9,0,10*ROW('Water Data'!I12)),NA())</f>
        <v>#N/A</v>
      </c>
      <c r="V18" s="100" t="e">
        <f ca="true">+IF(AND(ISNUMBER(OFFSET('Sanitation Data'!$D$4,0,10*ROW('Sanitation Data'!D12))),'Data Summary'!CK18="Yes"),100-OFFSET('Sanitation Data'!$D$4,0,10*ROW('Sanitation Data'!D12)),NA())</f>
        <v>#N/A</v>
      </c>
      <c r="W18" s="100" t="e">
        <f ca="true">+IF(AND(ISNUMBER(OFFSET('Sanitation Data'!$D$6,0,10*ROW('Sanitation Data'!D12))),'Data Summary'!CL18="Yes"),OFFSET('Sanitation Data'!$D$6,0,10*ROW('Sanitation Data'!D12)),NA())</f>
        <v>#N/A</v>
      </c>
      <c r="X18" s="100" t="e">
        <f ca="true">+IF(AND(ISNUMBER(OFFSET('Sanitation Data'!$D$10,0,10*ROW('Sanitation Data'!D12))),'Data Summary'!CM18="Yes"),OFFSET('Sanitation Data'!$D$10,0,10*ROW('Sanitation Data'!D12)),NA())</f>
        <v>#N/A</v>
      </c>
      <c r="Y18" s="100" t="e">
        <f ca="true">+IF(AND(ISNUMBER(OFFSET('Sanitation Data'!$D$11,0,10*ROW('Sanitation Data'!D12))),'Data Summary'!CN18="Yes"),OFFSET('Sanitation Data'!$D$11,0,10*ROW('Sanitation Data'!D12)),NA())</f>
        <v>#N/A</v>
      </c>
      <c r="Z18" s="100" t="e">
        <f ca="true">+IF(AND(ISNUMBER(OFFSET('Sanitation Data'!$D$12,0,10*ROW('Sanitation Data'!D12))),'Data Summary'!CO18="Yes"),OFFSET('Sanitation Data'!$D$12,0,10*ROW('Sanitation Data'!D12)),NA())</f>
        <v>#N/A</v>
      </c>
      <c r="AA18" s="100" t="e">
        <f ca="true">+IF(AND(ISNUMBER(OFFSET('Sanitation Data'!$E$4,0,10*ROW('Sanitation Data'!E12))),'Data Summary'!CP18="Yes"),100-OFFSET('Sanitation Data'!$E$4,0,10*ROW('Sanitation Data'!E12)),NA())</f>
        <v>#N/A</v>
      </c>
      <c r="AB18" s="100" t="e">
        <f ca="true">+IF(AND(ISNUMBER(OFFSET('Sanitation Data'!$E$6,0,10*ROW('Sanitation Data'!E12))),'Data Summary'!CQ18="Yes"),OFFSET('Sanitation Data'!$E$6,0,10*ROW('Sanitation Data'!E12)),NA())</f>
        <v>#N/A</v>
      </c>
      <c r="AC18" s="100" t="e">
        <f ca="true">+IF(AND(ISNUMBER(OFFSET('Sanitation Data'!$E$10,0,10*ROW('Sanitation Data'!E12))),'Data Summary'!CR18="Yes"),OFFSET('Sanitation Data'!$E$10,0,10*ROW('Sanitation Data'!E12)),NA())</f>
        <v>#N/A</v>
      </c>
      <c r="AD18" s="100" t="e">
        <f ca="true">+IF(AND(ISNUMBER(OFFSET('Sanitation Data'!$E$11,0,10*ROW('Sanitation Data'!E12))),'Data Summary'!CS18="Yes"),OFFSET('Sanitation Data'!$E$11,0,10*ROW('Sanitation Data'!E12)),NA())</f>
        <v>#N/A</v>
      </c>
      <c r="AE18" s="100" t="e">
        <f ca="true">+IF(AND(ISNUMBER(OFFSET('Sanitation Data'!$E$12,0,10*ROW('Sanitation Data'!E12))),'Data Summary'!CT18="Yes"),OFFSET('Sanitation Data'!$E$12,0,10*ROW('Sanitation Data'!E12)),NA())</f>
        <v>#N/A</v>
      </c>
      <c r="AF18" s="100" t="e">
        <f ca="true">+IF(AND(ISNUMBER(OFFSET('Sanitation Data'!$F$4,0,10*ROW('Sanitation Data'!F12))),'Data Summary'!CU18="Yes"),100-OFFSET('Sanitation Data'!$F$4,0,10*ROW('Sanitation Data'!F12)),NA())</f>
        <v>#N/A</v>
      </c>
      <c r="AG18" s="100" t="e">
        <f ca="true">+IF(AND(ISNUMBER(OFFSET('Sanitation Data'!$F$6,0,10*ROW('Sanitation Data'!F12))),'Data Summary'!CV18="Yes"),OFFSET('Sanitation Data'!$F$6,0,10*ROW('Sanitation Data'!F12)),NA())</f>
        <v>#N/A</v>
      </c>
      <c r="AH18" s="100" t="e">
        <f ca="true">+IF(AND(ISNUMBER(OFFSET('Sanitation Data'!$F$10,0,10*ROW('Sanitation Data'!F12))),'Data Summary'!CW18="Yes"),OFFSET('Sanitation Data'!$F$10,0,10*ROW('Sanitation Data'!F12)),NA())</f>
        <v>#N/A</v>
      </c>
      <c r="AI18" s="100" t="e">
        <f ca="true">+IF(AND(ISNUMBER(OFFSET('Sanitation Data'!$F$11,0,10*ROW('Sanitation Data'!F12))),'Data Summary'!CX18="Yes"),OFFSET('Sanitation Data'!$F$11,0,10*ROW('Sanitation Data'!F12)),NA())</f>
        <v>#N/A</v>
      </c>
      <c r="AJ18" s="100" t="e">
        <f ca="true">+IF(AND(ISNUMBER(OFFSET('Sanitation Data'!$F$12,0,10*ROW('Sanitation Data'!F12))),'Data Summary'!CY18="Yes"),OFFSET('Sanitation Data'!$F$12,0,10*ROW('Sanitation Data'!F12)),NA())</f>
        <v>#N/A</v>
      </c>
      <c r="AK18" s="100" t="e">
        <f ca="true">+IF(AND(ISNUMBER(OFFSET('Sanitation Data'!$G$4,0,10*ROW('Sanitation Data'!G12))),'Data Summary'!CZ18="Yes"),100-OFFSET('Sanitation Data'!$G$4,0,10*ROW('Sanitation Data'!G12)),NA())</f>
        <v>#N/A</v>
      </c>
      <c r="AL18" s="100" t="e">
        <f ca="true">+IF(AND(ISNUMBER(OFFSET('Sanitation Data'!$G$6,0,10*ROW('Sanitation Data'!G12))),'Data Summary'!DA18="Yes"),OFFSET('Sanitation Data'!$G$6,0,10*ROW('Sanitation Data'!G12)),NA())</f>
        <v>#N/A</v>
      </c>
      <c r="AM18" s="100" t="e">
        <f ca="true">+IF(AND(ISNUMBER(OFFSET('Sanitation Data'!$G$10,0,10*ROW('Sanitation Data'!G12))),'Data Summary'!DB18="Yes"),OFFSET('Sanitation Data'!$G$10,0,10*ROW('Sanitation Data'!G12)),NA())</f>
        <v>#N/A</v>
      </c>
      <c r="AN18" s="100" t="e">
        <f ca="true">+IF(AND(ISNUMBER(OFFSET('Sanitation Data'!$G$11,0,10*ROW('Sanitation Data'!G12))),'Data Summary'!DC18="Yes"),OFFSET('Sanitation Data'!$G$11,0,10*ROW('Sanitation Data'!G12)),NA())</f>
        <v>#N/A</v>
      </c>
      <c r="AO18" s="100" t="e">
        <f ca="true">+IF(AND(ISNUMBER(OFFSET('Sanitation Data'!$G$12,0,10*ROW('Sanitation Data'!G12))),'Data Summary'!DD18="Yes"),OFFSET('Sanitation Data'!$G$12,0,10*ROW('Sanitation Data'!G12)),NA())</f>
        <v>#N/A</v>
      </c>
      <c r="AP18" s="100" t="e">
        <f ca="true">+IF(AND(ISNUMBER(OFFSET('Sanitation Data'!$H$4,0,10*ROW('Sanitation Data'!H12))),'Data Summary'!DE18="Yes"),100-OFFSET('Sanitation Data'!$H$4,0,10*ROW('Sanitation Data'!H12)),NA())</f>
        <v>#N/A</v>
      </c>
      <c r="AQ18" s="100" t="e">
        <f ca="true">+IF(AND(ISNUMBER(OFFSET('Sanitation Data'!$H$6,0,10*ROW('Sanitation Data'!H12))),'Data Summary'!DF18="Yes"),OFFSET('Sanitation Data'!$H$6,0,10*ROW('Sanitation Data'!H12)),NA())</f>
        <v>#N/A</v>
      </c>
      <c r="AR18" s="100" t="e">
        <f ca="true">+IF(AND(ISNUMBER(OFFSET('Sanitation Data'!$H$10,0,10*ROW('Sanitation Data'!H12))),'Data Summary'!DG18="Yes"),OFFSET('Sanitation Data'!$H$10,0,10*ROW('Sanitation Data'!H12)),NA())</f>
        <v>#N/A</v>
      </c>
      <c r="AS18" s="100" t="e">
        <f ca="true">+IF(AND(ISNUMBER(OFFSET('Sanitation Data'!$H$11,0,10*ROW('Sanitation Data'!H12))),'Data Summary'!DH18="Yes"),OFFSET('Sanitation Data'!$H$11,0,10*ROW('Sanitation Data'!H12)),NA())</f>
        <v>#N/A</v>
      </c>
      <c r="AT18" s="100" t="e">
        <f ca="true">+IF(AND(ISNUMBER(OFFSET('Sanitation Data'!$H$12,0,10*ROW('Sanitation Data'!H12))),'Data Summary'!DI18="Yes"),OFFSET('Sanitation Data'!$H$12,0,10*ROW('Sanitation Data'!H12)),NA())</f>
        <v>#N/A</v>
      </c>
      <c r="AU18" s="100" t="e">
        <f ca="true">+IF(AND(ISNUMBER(OFFSET('Sanitation Data'!$I$4,0,10*ROW('Sanitation Data'!I12))),'Data Summary'!DJ18="Yes"),100-OFFSET('Sanitation Data'!$I$4,0,10*ROW('Sanitation Data'!I12)),NA())</f>
        <v>#N/A</v>
      </c>
      <c r="AV18" s="100" t="e">
        <f ca="true">+IF(AND(ISNUMBER(OFFSET('Sanitation Data'!$I$6,0,10*ROW('Sanitation Data'!I12))),'Data Summary'!DK18="Yes"),OFFSET('Sanitation Data'!$I$6,0,10*ROW('Sanitation Data'!I12)),NA())</f>
        <v>#N/A</v>
      </c>
      <c r="AW18" s="100" t="e">
        <f ca="true">+IF(AND(ISNUMBER(OFFSET('Sanitation Data'!$I$10,0,10*ROW('Sanitation Data'!I12))),'Data Summary'!DL18="Yes"),OFFSET('Sanitation Data'!$I$10,0,10*ROW('Sanitation Data'!I12)),NA())</f>
        <v>#N/A</v>
      </c>
      <c r="AX18" s="100" t="e">
        <f ca="true">+IF(AND(ISNUMBER(OFFSET('Sanitation Data'!$I$11,0,10*ROW('Sanitation Data'!I12))),'Data Summary'!DM18="Yes"),OFFSET('Sanitation Data'!$I$11,0,10*ROW('Sanitation Data'!I12)),NA())</f>
        <v>#N/A</v>
      </c>
      <c r="AY18" s="100" t="e">
        <f ca="true">+IF(AND(ISNUMBER(OFFSET('Sanitation Data'!$I$12,0,10*ROW('Sanitation Data'!I12))),'Data Summary'!DN18="Yes"),OFFSET('Sanitation Data'!$I$12,0,10*ROW('Sanitation Data'!I12)),NA())</f>
        <v>#N/A</v>
      </c>
      <c r="AZ18" s="101" t="e">
        <f ca="true">+IF(AND(ISNUMBER(OFFSET('Hygiene Data'!$D$5,0,10*ROW('Hygiene Data'!D12))),'Data Summary'!DO18="Yes"),OFFSET('Hygiene Data'!$D$5,0,10*ROW('Hygiene Data'!D12)),NA())</f>
        <v>#N/A</v>
      </c>
      <c r="BA18" s="101" t="e">
        <f ca="true">+IF(AND(ISNUMBER(OFFSET('Hygiene Data'!$D$7,0,10*ROW('Hygiene Data'!D12))),'Data Summary'!DP18="Yes"),OFFSET('Hygiene Data'!$D$7,0,10*ROW('Hygiene Data'!D12)),NA())</f>
        <v>#N/A</v>
      </c>
      <c r="BB18" s="101" t="e">
        <f ca="true">+IF(AND(ISNUMBER(OFFSET('Hygiene Data'!$D$9,0,10*ROW('Hygiene Data'!D12))),'Data Summary'!DQ18="Yes"),OFFSET('Hygiene Data'!$D$9,0,10*ROW('Hygiene Data'!D12)),NA())</f>
        <v>#N/A</v>
      </c>
      <c r="BC18" s="101" t="e">
        <f ca="true">+IF(AND(ISNUMBER(OFFSET('Hygiene Data'!$E$5,0,10*ROW('Hygiene Data'!E12))),'Data Summary'!DR18="Yes"),OFFSET('Hygiene Data'!$E$5,0,10*ROW('Hygiene Data'!E12)),NA())</f>
        <v>#N/A</v>
      </c>
      <c r="BD18" s="101" t="e">
        <f ca="true">+IF(AND(ISNUMBER(OFFSET('Hygiene Data'!$E$7,0,10*ROW('Hygiene Data'!E12))),'Data Summary'!DS18="Yes"),OFFSET('Hygiene Data'!$E$7,0,10*ROW('Hygiene Data'!E12)),NA())</f>
        <v>#N/A</v>
      </c>
      <c r="BE18" s="101" t="e">
        <f ca="true">+IF(AND(ISNUMBER(OFFSET('Hygiene Data'!$E$9,0,10*ROW('Hygiene Data'!E12))),'Data Summary'!DT18="Yes"),OFFSET('Hygiene Data'!$E$9,0,10*ROW('Hygiene Data'!E12)),NA())</f>
        <v>#N/A</v>
      </c>
      <c r="BF18" s="101" t="e">
        <f ca="true">+IF(AND(ISNUMBER(OFFSET('Hygiene Data'!$F$5,0,10*ROW('Hygiene Data'!F12))),'Data Summary'!DU18="Yes"),OFFSET('Hygiene Data'!$F$5,0,10*ROW('Hygiene Data'!F12)),NA())</f>
        <v>#N/A</v>
      </c>
      <c r="BG18" s="101" t="e">
        <f ca="true">+IF(AND(ISNUMBER(OFFSET('Hygiene Data'!$F$7,0,10*ROW('Hygiene Data'!F12))),'Data Summary'!DV18="Yes"),OFFSET('Hygiene Data'!$F$7,0,10*ROW('Hygiene Data'!F12)),NA())</f>
        <v>#N/A</v>
      </c>
      <c r="BH18" s="101" t="e">
        <f ca="true">+IF(AND(ISNUMBER(OFFSET('Hygiene Data'!$F$9,0,10*ROW('Hygiene Data'!F12))),'Data Summary'!DW18="Yes"),OFFSET('Hygiene Data'!$F$9,0,10*ROW('Hygiene Data'!F12)),NA())</f>
        <v>#N/A</v>
      </c>
      <c r="BI18" s="101" t="e">
        <f ca="true">+IF(AND(ISNUMBER(OFFSET('Hygiene Data'!$G$5,0,10*ROW('Hygiene Data'!G12))),'Data Summary'!DX18="Yes"),OFFSET('Hygiene Data'!$G$5,0,10*ROW('Hygiene Data'!G12)),NA())</f>
        <v>#N/A</v>
      </c>
      <c r="BJ18" s="101" t="e">
        <f ca="true">+IF(AND(ISNUMBER(OFFSET('Hygiene Data'!$G$7,0,10*ROW('Hygiene Data'!G12))),'Data Summary'!DY18="Yes"),OFFSET('Hygiene Data'!$G$7,0,10*ROW('Hygiene Data'!G12)),NA())</f>
        <v>#N/A</v>
      </c>
      <c r="BK18" s="101" t="e">
        <f ca="true">+IF(AND(ISNUMBER(OFFSET('Hygiene Data'!$G$9,0,10*ROW('Hygiene Data'!G12))),'Data Summary'!DZ18="Yes"),OFFSET('Hygiene Data'!$G$9,0,10*ROW('Hygiene Data'!G12)),NA())</f>
        <v>#N/A</v>
      </c>
      <c r="BL18" s="101" t="e">
        <f ca="true">+IF(AND(ISNUMBER(OFFSET('Hygiene Data'!$H$5,0,10*ROW('Hygiene Data'!H12))),'Data Summary'!EA18="Yes"),OFFSET('Hygiene Data'!$H$5,0,10*ROW('Hygiene Data'!H12)),NA())</f>
        <v>#N/A</v>
      </c>
      <c r="BM18" s="101" t="e">
        <f ca="true">+IF(AND(ISNUMBER(OFFSET('Hygiene Data'!$H$7,0,10*ROW('Hygiene Data'!H12))),'Data Summary'!EB18="Yes"),OFFSET('Hygiene Data'!$H$7,0,10*ROW('Hygiene Data'!H12)),NA())</f>
        <v>#N/A</v>
      </c>
      <c r="BN18" s="101" t="e">
        <f ca="true">+IF(AND(ISNUMBER(OFFSET('Hygiene Data'!$H$9,0,10*ROW('Hygiene Data'!H12))),'Data Summary'!EC18="Yes"),OFFSET('Hygiene Data'!$H$9,0,10*ROW('Hygiene Data'!H12)),NA())</f>
        <v>#N/A</v>
      </c>
      <c r="BO18" s="101" t="e">
        <f ca="true">+IF(AND(ISNUMBER(OFFSET('Hygiene Data'!$I$5,0,10*ROW('Hygiene Data'!I12))),'Data Summary'!ED18="Yes"),OFFSET('Hygiene Data'!$I$5,0,10*ROW('Hygiene Data'!I12)),NA())</f>
        <v>#N/A</v>
      </c>
      <c r="BP18" s="101" t="e">
        <f ca="true">+IF(AND(ISNUMBER(OFFSET('Hygiene Data'!$I$7,0,10*ROW('Hygiene Data'!I12))),'Data Summary'!EE18="Yes"),OFFSET('Hygiene Data'!$I$7,0,10*ROW('Hygiene Data'!I12)),NA())</f>
        <v>#N/A</v>
      </c>
      <c r="BQ18" s="101" t="e">
        <f ca="true">+IF(AND(ISNUMBER(OFFSET('Hygiene Data'!$I$9,0,10*ROW('Hygiene Data'!I12))),'Data Summary'!EF18="Yes"),OFFSET('Hygiene Data'!$I$9,0,10*ROW('Hygiene Data'!I12)),NA())</f>
        <v>#N/A</v>
      </c>
    </row>
    <row xmlns:x14ac="http://schemas.microsoft.com/office/spreadsheetml/2009/9/ac" r="19" x14ac:dyDescent="0.2">
      <c r="A19" s="333" t="e">
        <f ca="true">+RIGHT('Data Summary'!A19,LEN('Data Summary'!A19)-9)</f>
        <v>#VALUE!</v>
      </c>
      <c r="B19" s="38" t="str">
        <f ca="true">+IF(ISTEXT('Data Summary'!B19),'Data Summary'!B19,"")</f>
        <v/>
      </c>
      <c r="C19" s="332" t="e">
        <f ca="true">+VALUE('Data Summary'!C19)</f>
        <v>#VALUE!</v>
      </c>
      <c r="D19" s="99" t="e">
        <f ca="true">+IF(AND(ISNUMBER(OFFSET('Water Data'!$D$4,0,10*ROW('Water Data'!D13))),'Data Summary'!BS19="Yes"),100-OFFSET('Water Data'!$D$4,0,10*ROW('Water Data'!D13)),NA())</f>
        <v>#N/A</v>
      </c>
      <c r="E19" s="99" t="e">
        <f ca="true">+IF(AND(ISNUMBER(OFFSET('Water Data'!$D$6,0,10*ROW('Water Data'!D13))),'Data Summary'!BT19="Yes"),OFFSET('Water Data'!$D$6,0,10*ROW('Water Data'!D13)),NA())</f>
        <v>#N/A</v>
      </c>
      <c r="F19" s="99" t="e">
        <f ca="true">+IF(AND(ISNUMBER(OFFSET('Water Data'!$D$9,0,10*ROW('Water Data'!D13))),'Data Summary'!BU19="Yes"),OFFSET('Water Data'!$D$9,0,10*ROW('Water Data'!D13)),NA())</f>
        <v>#N/A</v>
      </c>
      <c r="G19" s="99" t="e">
        <f ca="true">+IF(AND(ISNUMBER(OFFSET('Water Data'!$E$4,0,10*ROW('Water Data'!E13))),'Data Summary'!BV19="Yes"),100-OFFSET('Water Data'!$E$4,0,10*ROW('Water Data'!E13)),NA())</f>
        <v>#N/A</v>
      </c>
      <c r="H19" s="99" t="e">
        <f ca="true">+IF(AND(ISNUMBER(OFFSET('Water Data'!$E$6,0,10*ROW('Water Data'!E13))),'Data Summary'!BW19="Yes"),OFFSET('Water Data'!$E$6,0,10*ROW('Water Data'!E13)),NA())</f>
        <v>#N/A</v>
      </c>
      <c r="I19" s="99" t="e">
        <f ca="true">+IF(AND(ISNUMBER(OFFSET('Water Data'!$E$9,0,10*ROW('Water Data'!E13))),'Data Summary'!BX19="Yes"),OFFSET('Water Data'!$E$9,0,10*ROW('Water Data'!E13)),NA())</f>
        <v>#N/A</v>
      </c>
      <c r="J19" s="99" t="e">
        <f ca="true">+IF(AND(ISNUMBER(OFFSET('Water Data'!$F$4,0,10*ROW('Water Data'!F13))),'Data Summary'!BY19="Yes"),100-OFFSET('Water Data'!$F$4,0,10*ROW('Water Data'!F13)),NA())</f>
        <v>#N/A</v>
      </c>
      <c r="K19" s="99" t="e">
        <f ca="true">+IF(AND(ISNUMBER(OFFSET('Water Data'!$F$6,0,10*ROW('Water Data'!F13))),'Data Summary'!BZ19="Yes"),OFFSET('Water Data'!$F$6,0,10*ROW('Water Data'!F13)),NA())</f>
        <v>#N/A</v>
      </c>
      <c r="L19" s="99" t="e">
        <f ca="true">+IF(AND(ISNUMBER(OFFSET('Water Data'!$F$9,0,10*ROW('Water Data'!F13))),'Data Summary'!CA19="Yes"),OFFSET('Water Data'!$F$9,0,10*ROW('Water Data'!F13)),NA())</f>
        <v>#N/A</v>
      </c>
      <c r="M19" s="99" t="e">
        <f ca="true">+IF(AND(ISNUMBER(OFFSET('Water Data'!$G$4,0,10*ROW('Water Data'!G13))),'Data Summary'!CB19="Yes"),100-OFFSET('Water Data'!$G$4,0,10*ROW('Water Data'!G13)),NA())</f>
        <v>#N/A</v>
      </c>
      <c r="N19" s="99" t="e">
        <f ca="true">+IF(AND(ISNUMBER(OFFSET('Water Data'!$G$6,0,10*ROW('Water Data'!G13))),'Data Summary'!CC19="Yes"),OFFSET('Water Data'!$G$6,0,10*ROW('Water Data'!G13)),NA())</f>
        <v>#N/A</v>
      </c>
      <c r="O19" s="99" t="e">
        <f ca="true">+IF(AND(ISNUMBER(OFFSET('Water Data'!$G$9,0,10*ROW('Water Data'!G13))),'Data Summary'!CD19="Yes"),OFFSET('Water Data'!$G$9,0,10*ROW('Water Data'!G13)),NA())</f>
        <v>#N/A</v>
      </c>
      <c r="P19" s="99" t="e">
        <f ca="true">+IF(AND(ISNUMBER(OFFSET('Water Data'!$H$4,0,10*ROW('Water Data'!H13))),'Data Summary'!CE19="Yes"),100-OFFSET('Water Data'!$H$4,0,10*ROW('Water Data'!H13)),NA())</f>
        <v>#N/A</v>
      </c>
      <c r="Q19" s="99" t="e">
        <f ca="true">+IF(AND(ISNUMBER(OFFSET('Water Data'!$H$6,0,10*ROW('Water Data'!H13))),'Data Summary'!CF19="Yes"),OFFSET('Water Data'!$H$6,0,10*ROW('Water Data'!H13)),NA())</f>
        <v>#N/A</v>
      </c>
      <c r="R19" s="99" t="e">
        <f ca="true">+IF(AND(ISNUMBER(OFFSET('Water Data'!$H$9,0,10*ROW('Water Data'!H13))),'Data Summary'!CG19="Yes"),OFFSET('Water Data'!$H$9,0,10*ROW('Water Data'!H13)),NA())</f>
        <v>#N/A</v>
      </c>
      <c r="S19" s="99" t="e">
        <f ca="true">+IF(AND(ISNUMBER(OFFSET('Water Data'!$I$4,0,10*ROW('Water Data'!I13))),'Data Summary'!CH19="Yes"),100-OFFSET('Water Data'!$I$4,0,10*ROW('Water Data'!I13)),NA())</f>
        <v>#N/A</v>
      </c>
      <c r="T19" s="99" t="e">
        <f ca="true">+IF(AND(ISNUMBER(OFFSET('Water Data'!$I$6,0,10*ROW('Water Data'!I13))),'Data Summary'!CI19="Yes"),OFFSET('Water Data'!$I$6,0,10*ROW('Water Data'!I13)),NA())</f>
        <v>#N/A</v>
      </c>
      <c r="U19" s="99" t="e">
        <f ca="true">+IF(AND(ISNUMBER(OFFSET('Water Data'!$I$9,0,10*ROW('Water Data'!I13))),'Data Summary'!CJ19="Yes"),OFFSET('Water Data'!$I$9,0,10*ROW('Water Data'!I13)),NA())</f>
        <v>#N/A</v>
      </c>
      <c r="V19" s="100" t="e">
        <f ca="true">+IF(AND(ISNUMBER(OFFSET('Sanitation Data'!$D$4,0,10*ROW('Sanitation Data'!D13))),'Data Summary'!CK19="Yes"),100-OFFSET('Sanitation Data'!$D$4,0,10*ROW('Sanitation Data'!D13)),NA())</f>
        <v>#N/A</v>
      </c>
      <c r="W19" s="100" t="e">
        <f ca="true">+IF(AND(ISNUMBER(OFFSET('Sanitation Data'!$D$6,0,10*ROW('Sanitation Data'!D13))),'Data Summary'!CL19="Yes"),OFFSET('Sanitation Data'!$D$6,0,10*ROW('Sanitation Data'!D13)),NA())</f>
        <v>#N/A</v>
      </c>
      <c r="X19" s="100" t="e">
        <f ca="true">+IF(AND(ISNUMBER(OFFSET('Sanitation Data'!$D$10,0,10*ROW('Sanitation Data'!D13))),'Data Summary'!CM19="Yes"),OFFSET('Sanitation Data'!$D$10,0,10*ROW('Sanitation Data'!D13)),NA())</f>
        <v>#N/A</v>
      </c>
      <c r="Y19" s="100" t="e">
        <f ca="true">+IF(AND(ISNUMBER(OFFSET('Sanitation Data'!$D$11,0,10*ROW('Sanitation Data'!D13))),'Data Summary'!CN19="Yes"),OFFSET('Sanitation Data'!$D$11,0,10*ROW('Sanitation Data'!D13)),NA())</f>
        <v>#N/A</v>
      </c>
      <c r="Z19" s="100" t="e">
        <f ca="true">+IF(AND(ISNUMBER(OFFSET('Sanitation Data'!$D$12,0,10*ROW('Sanitation Data'!D13))),'Data Summary'!CO19="Yes"),OFFSET('Sanitation Data'!$D$12,0,10*ROW('Sanitation Data'!D13)),NA())</f>
        <v>#N/A</v>
      </c>
      <c r="AA19" s="100" t="e">
        <f ca="true">+IF(AND(ISNUMBER(OFFSET('Sanitation Data'!$E$4,0,10*ROW('Sanitation Data'!E13))),'Data Summary'!CP19="Yes"),100-OFFSET('Sanitation Data'!$E$4,0,10*ROW('Sanitation Data'!E13)),NA())</f>
        <v>#N/A</v>
      </c>
      <c r="AB19" s="100" t="e">
        <f ca="true">+IF(AND(ISNUMBER(OFFSET('Sanitation Data'!$E$6,0,10*ROW('Sanitation Data'!E13))),'Data Summary'!CQ19="Yes"),OFFSET('Sanitation Data'!$E$6,0,10*ROW('Sanitation Data'!E13)),NA())</f>
        <v>#N/A</v>
      </c>
      <c r="AC19" s="100" t="e">
        <f ca="true">+IF(AND(ISNUMBER(OFFSET('Sanitation Data'!$E$10,0,10*ROW('Sanitation Data'!E13))),'Data Summary'!CR19="Yes"),OFFSET('Sanitation Data'!$E$10,0,10*ROW('Sanitation Data'!E13)),NA())</f>
        <v>#N/A</v>
      </c>
      <c r="AD19" s="100" t="e">
        <f ca="true">+IF(AND(ISNUMBER(OFFSET('Sanitation Data'!$E$11,0,10*ROW('Sanitation Data'!E13))),'Data Summary'!CS19="Yes"),OFFSET('Sanitation Data'!$E$11,0,10*ROW('Sanitation Data'!E13)),NA())</f>
        <v>#N/A</v>
      </c>
      <c r="AE19" s="100" t="e">
        <f ca="true">+IF(AND(ISNUMBER(OFFSET('Sanitation Data'!$E$12,0,10*ROW('Sanitation Data'!E13))),'Data Summary'!CT19="Yes"),OFFSET('Sanitation Data'!$E$12,0,10*ROW('Sanitation Data'!E13)),NA())</f>
        <v>#N/A</v>
      </c>
      <c r="AF19" s="100" t="e">
        <f ca="true">+IF(AND(ISNUMBER(OFFSET('Sanitation Data'!$F$4,0,10*ROW('Sanitation Data'!F13))),'Data Summary'!CU19="Yes"),100-OFFSET('Sanitation Data'!$F$4,0,10*ROW('Sanitation Data'!F13)),NA())</f>
        <v>#N/A</v>
      </c>
      <c r="AG19" s="100" t="e">
        <f ca="true">+IF(AND(ISNUMBER(OFFSET('Sanitation Data'!$F$6,0,10*ROW('Sanitation Data'!F13))),'Data Summary'!CV19="Yes"),OFFSET('Sanitation Data'!$F$6,0,10*ROW('Sanitation Data'!F13)),NA())</f>
        <v>#N/A</v>
      </c>
      <c r="AH19" s="100" t="e">
        <f ca="true">+IF(AND(ISNUMBER(OFFSET('Sanitation Data'!$F$10,0,10*ROW('Sanitation Data'!F13))),'Data Summary'!CW19="Yes"),OFFSET('Sanitation Data'!$F$10,0,10*ROW('Sanitation Data'!F13)),NA())</f>
        <v>#N/A</v>
      </c>
      <c r="AI19" s="100" t="e">
        <f ca="true">+IF(AND(ISNUMBER(OFFSET('Sanitation Data'!$F$11,0,10*ROW('Sanitation Data'!F13))),'Data Summary'!CX19="Yes"),OFFSET('Sanitation Data'!$F$11,0,10*ROW('Sanitation Data'!F13)),NA())</f>
        <v>#N/A</v>
      </c>
      <c r="AJ19" s="100" t="e">
        <f ca="true">+IF(AND(ISNUMBER(OFFSET('Sanitation Data'!$F$12,0,10*ROW('Sanitation Data'!F13))),'Data Summary'!CY19="Yes"),OFFSET('Sanitation Data'!$F$12,0,10*ROW('Sanitation Data'!F13)),NA())</f>
        <v>#N/A</v>
      </c>
      <c r="AK19" s="100" t="e">
        <f ca="true">+IF(AND(ISNUMBER(OFFSET('Sanitation Data'!$G$4,0,10*ROW('Sanitation Data'!G13))),'Data Summary'!CZ19="Yes"),100-OFFSET('Sanitation Data'!$G$4,0,10*ROW('Sanitation Data'!G13)),NA())</f>
        <v>#N/A</v>
      </c>
      <c r="AL19" s="100" t="e">
        <f ca="true">+IF(AND(ISNUMBER(OFFSET('Sanitation Data'!$G$6,0,10*ROW('Sanitation Data'!G13))),'Data Summary'!DA19="Yes"),OFFSET('Sanitation Data'!$G$6,0,10*ROW('Sanitation Data'!G13)),NA())</f>
        <v>#N/A</v>
      </c>
      <c r="AM19" s="100" t="e">
        <f ca="true">+IF(AND(ISNUMBER(OFFSET('Sanitation Data'!$G$10,0,10*ROW('Sanitation Data'!G13))),'Data Summary'!DB19="Yes"),OFFSET('Sanitation Data'!$G$10,0,10*ROW('Sanitation Data'!G13)),NA())</f>
        <v>#N/A</v>
      </c>
      <c r="AN19" s="100" t="e">
        <f ca="true">+IF(AND(ISNUMBER(OFFSET('Sanitation Data'!$G$11,0,10*ROW('Sanitation Data'!G13))),'Data Summary'!DC19="Yes"),OFFSET('Sanitation Data'!$G$11,0,10*ROW('Sanitation Data'!G13)),NA())</f>
        <v>#N/A</v>
      </c>
      <c r="AO19" s="100" t="e">
        <f ca="true">+IF(AND(ISNUMBER(OFFSET('Sanitation Data'!$G$12,0,10*ROW('Sanitation Data'!G13))),'Data Summary'!DD19="Yes"),OFFSET('Sanitation Data'!$G$12,0,10*ROW('Sanitation Data'!G13)),NA())</f>
        <v>#N/A</v>
      </c>
      <c r="AP19" s="100" t="e">
        <f ca="true">+IF(AND(ISNUMBER(OFFSET('Sanitation Data'!$H$4,0,10*ROW('Sanitation Data'!H13))),'Data Summary'!DE19="Yes"),100-OFFSET('Sanitation Data'!$H$4,0,10*ROW('Sanitation Data'!H13)),NA())</f>
        <v>#N/A</v>
      </c>
      <c r="AQ19" s="100" t="e">
        <f ca="true">+IF(AND(ISNUMBER(OFFSET('Sanitation Data'!$H$6,0,10*ROW('Sanitation Data'!H13))),'Data Summary'!DF19="Yes"),OFFSET('Sanitation Data'!$H$6,0,10*ROW('Sanitation Data'!H13)),NA())</f>
        <v>#N/A</v>
      </c>
      <c r="AR19" s="100" t="e">
        <f ca="true">+IF(AND(ISNUMBER(OFFSET('Sanitation Data'!$H$10,0,10*ROW('Sanitation Data'!H13))),'Data Summary'!DG19="Yes"),OFFSET('Sanitation Data'!$H$10,0,10*ROW('Sanitation Data'!H13)),NA())</f>
        <v>#N/A</v>
      </c>
      <c r="AS19" s="100" t="e">
        <f ca="true">+IF(AND(ISNUMBER(OFFSET('Sanitation Data'!$H$11,0,10*ROW('Sanitation Data'!H13))),'Data Summary'!DH19="Yes"),OFFSET('Sanitation Data'!$H$11,0,10*ROW('Sanitation Data'!H13)),NA())</f>
        <v>#N/A</v>
      </c>
      <c r="AT19" s="100" t="e">
        <f ca="true">+IF(AND(ISNUMBER(OFFSET('Sanitation Data'!$H$12,0,10*ROW('Sanitation Data'!H13))),'Data Summary'!DI19="Yes"),OFFSET('Sanitation Data'!$H$12,0,10*ROW('Sanitation Data'!H13)),NA())</f>
        <v>#N/A</v>
      </c>
      <c r="AU19" s="100" t="e">
        <f ca="true">+IF(AND(ISNUMBER(OFFSET('Sanitation Data'!$I$4,0,10*ROW('Sanitation Data'!I13))),'Data Summary'!DJ19="Yes"),100-OFFSET('Sanitation Data'!$I$4,0,10*ROW('Sanitation Data'!I13)),NA())</f>
        <v>#N/A</v>
      </c>
      <c r="AV19" s="100" t="e">
        <f ca="true">+IF(AND(ISNUMBER(OFFSET('Sanitation Data'!$I$6,0,10*ROW('Sanitation Data'!I13))),'Data Summary'!DK19="Yes"),OFFSET('Sanitation Data'!$I$6,0,10*ROW('Sanitation Data'!I13)),NA())</f>
        <v>#N/A</v>
      </c>
      <c r="AW19" s="100" t="e">
        <f ca="true">+IF(AND(ISNUMBER(OFFSET('Sanitation Data'!$I$10,0,10*ROW('Sanitation Data'!I13))),'Data Summary'!DL19="Yes"),OFFSET('Sanitation Data'!$I$10,0,10*ROW('Sanitation Data'!I13)),NA())</f>
        <v>#N/A</v>
      </c>
      <c r="AX19" s="100" t="e">
        <f ca="true">+IF(AND(ISNUMBER(OFFSET('Sanitation Data'!$I$11,0,10*ROW('Sanitation Data'!I13))),'Data Summary'!DM19="Yes"),OFFSET('Sanitation Data'!$I$11,0,10*ROW('Sanitation Data'!I13)),NA())</f>
        <v>#N/A</v>
      </c>
      <c r="AY19" s="100" t="e">
        <f ca="true">+IF(AND(ISNUMBER(OFFSET('Sanitation Data'!$I$12,0,10*ROW('Sanitation Data'!I13))),'Data Summary'!DN19="Yes"),OFFSET('Sanitation Data'!$I$12,0,10*ROW('Sanitation Data'!I13)),NA())</f>
        <v>#N/A</v>
      </c>
      <c r="AZ19" s="101" t="e">
        <f ca="true">+IF(AND(ISNUMBER(OFFSET('Hygiene Data'!$D$5,0,10*ROW('Hygiene Data'!D13))),'Data Summary'!DO19="Yes"),OFFSET('Hygiene Data'!$D$5,0,10*ROW('Hygiene Data'!D13)),NA())</f>
        <v>#N/A</v>
      </c>
      <c r="BA19" s="101" t="e">
        <f ca="true">+IF(AND(ISNUMBER(OFFSET('Hygiene Data'!$D$7,0,10*ROW('Hygiene Data'!D13))),'Data Summary'!DP19="Yes"),OFFSET('Hygiene Data'!$D$7,0,10*ROW('Hygiene Data'!D13)),NA())</f>
        <v>#N/A</v>
      </c>
      <c r="BB19" s="101" t="e">
        <f ca="true">+IF(AND(ISNUMBER(OFFSET('Hygiene Data'!$D$9,0,10*ROW('Hygiene Data'!D13))),'Data Summary'!DQ19="Yes"),OFFSET('Hygiene Data'!$D$9,0,10*ROW('Hygiene Data'!D13)),NA())</f>
        <v>#N/A</v>
      </c>
      <c r="BC19" s="101" t="e">
        <f ca="true">+IF(AND(ISNUMBER(OFFSET('Hygiene Data'!$E$5,0,10*ROW('Hygiene Data'!E13))),'Data Summary'!DR19="Yes"),OFFSET('Hygiene Data'!$E$5,0,10*ROW('Hygiene Data'!E13)),NA())</f>
        <v>#N/A</v>
      </c>
      <c r="BD19" s="101" t="e">
        <f ca="true">+IF(AND(ISNUMBER(OFFSET('Hygiene Data'!$E$7,0,10*ROW('Hygiene Data'!E13))),'Data Summary'!DS19="Yes"),OFFSET('Hygiene Data'!$E$7,0,10*ROW('Hygiene Data'!E13)),NA())</f>
        <v>#N/A</v>
      </c>
      <c r="BE19" s="101" t="e">
        <f ca="true">+IF(AND(ISNUMBER(OFFSET('Hygiene Data'!$E$9,0,10*ROW('Hygiene Data'!E13))),'Data Summary'!DT19="Yes"),OFFSET('Hygiene Data'!$E$9,0,10*ROW('Hygiene Data'!E13)),NA())</f>
        <v>#N/A</v>
      </c>
      <c r="BF19" s="101" t="e">
        <f ca="true">+IF(AND(ISNUMBER(OFFSET('Hygiene Data'!$F$5,0,10*ROW('Hygiene Data'!F13))),'Data Summary'!DU19="Yes"),OFFSET('Hygiene Data'!$F$5,0,10*ROW('Hygiene Data'!F13)),NA())</f>
        <v>#N/A</v>
      </c>
      <c r="BG19" s="101" t="e">
        <f ca="true">+IF(AND(ISNUMBER(OFFSET('Hygiene Data'!$F$7,0,10*ROW('Hygiene Data'!F13))),'Data Summary'!DV19="Yes"),OFFSET('Hygiene Data'!$F$7,0,10*ROW('Hygiene Data'!F13)),NA())</f>
        <v>#N/A</v>
      </c>
      <c r="BH19" s="101" t="e">
        <f ca="true">+IF(AND(ISNUMBER(OFFSET('Hygiene Data'!$F$9,0,10*ROW('Hygiene Data'!F13))),'Data Summary'!DW19="Yes"),OFFSET('Hygiene Data'!$F$9,0,10*ROW('Hygiene Data'!F13)),NA())</f>
        <v>#N/A</v>
      </c>
      <c r="BI19" s="101" t="e">
        <f ca="true">+IF(AND(ISNUMBER(OFFSET('Hygiene Data'!$G$5,0,10*ROW('Hygiene Data'!G13))),'Data Summary'!DX19="Yes"),OFFSET('Hygiene Data'!$G$5,0,10*ROW('Hygiene Data'!G13)),NA())</f>
        <v>#N/A</v>
      </c>
      <c r="BJ19" s="101" t="e">
        <f ca="true">+IF(AND(ISNUMBER(OFFSET('Hygiene Data'!$G$7,0,10*ROW('Hygiene Data'!G13))),'Data Summary'!DY19="Yes"),OFFSET('Hygiene Data'!$G$7,0,10*ROW('Hygiene Data'!G13)),NA())</f>
        <v>#N/A</v>
      </c>
      <c r="BK19" s="101" t="e">
        <f ca="true">+IF(AND(ISNUMBER(OFFSET('Hygiene Data'!$G$9,0,10*ROW('Hygiene Data'!G13))),'Data Summary'!DZ19="Yes"),OFFSET('Hygiene Data'!$G$9,0,10*ROW('Hygiene Data'!G13)),NA())</f>
        <v>#N/A</v>
      </c>
      <c r="BL19" s="101" t="e">
        <f ca="true">+IF(AND(ISNUMBER(OFFSET('Hygiene Data'!$H$5,0,10*ROW('Hygiene Data'!H13))),'Data Summary'!EA19="Yes"),OFFSET('Hygiene Data'!$H$5,0,10*ROW('Hygiene Data'!H13)),NA())</f>
        <v>#N/A</v>
      </c>
      <c r="BM19" s="101" t="e">
        <f ca="true">+IF(AND(ISNUMBER(OFFSET('Hygiene Data'!$H$7,0,10*ROW('Hygiene Data'!H13))),'Data Summary'!EB19="Yes"),OFFSET('Hygiene Data'!$H$7,0,10*ROW('Hygiene Data'!H13)),NA())</f>
        <v>#N/A</v>
      </c>
      <c r="BN19" s="101" t="e">
        <f ca="true">+IF(AND(ISNUMBER(OFFSET('Hygiene Data'!$H$9,0,10*ROW('Hygiene Data'!H13))),'Data Summary'!EC19="Yes"),OFFSET('Hygiene Data'!$H$9,0,10*ROW('Hygiene Data'!H13)),NA())</f>
        <v>#N/A</v>
      </c>
      <c r="BO19" s="101" t="e">
        <f ca="true">+IF(AND(ISNUMBER(OFFSET('Hygiene Data'!$I$5,0,10*ROW('Hygiene Data'!I13))),'Data Summary'!ED19="Yes"),OFFSET('Hygiene Data'!$I$5,0,10*ROW('Hygiene Data'!I13)),NA())</f>
        <v>#N/A</v>
      </c>
      <c r="BP19" s="101" t="e">
        <f ca="true">+IF(AND(ISNUMBER(OFFSET('Hygiene Data'!$I$7,0,10*ROW('Hygiene Data'!I13))),'Data Summary'!EE19="Yes"),OFFSET('Hygiene Data'!$I$7,0,10*ROW('Hygiene Data'!I13)),NA())</f>
        <v>#N/A</v>
      </c>
      <c r="BQ19" s="101" t="e">
        <f ca="true">+IF(AND(ISNUMBER(OFFSET('Hygiene Data'!$I$9,0,10*ROW('Hygiene Data'!I13))),'Data Summary'!EF19="Yes"),OFFSET('Hygiene Data'!$I$9,0,10*ROW('Hygiene Data'!I13)),NA())</f>
        <v>#N/A</v>
      </c>
    </row>
    <row xmlns:x14ac="http://schemas.microsoft.com/office/spreadsheetml/2009/9/ac" r="20" x14ac:dyDescent="0.2">
      <c r="A20" s="333" t="e">
        <f ca="true">+RIGHT('Data Summary'!A20,LEN('Data Summary'!A20)-9)</f>
        <v>#VALUE!</v>
      </c>
      <c r="B20" s="38" t="str">
        <f ca="true">+IF(ISTEXT('Data Summary'!B20),'Data Summary'!B20,"")</f>
        <v/>
      </c>
      <c r="C20" s="332" t="e">
        <f ca="true">+VALUE('Data Summary'!C20)</f>
        <v>#VALUE!</v>
      </c>
      <c r="D20" s="99" t="e">
        <f ca="true">+IF(AND(ISNUMBER(OFFSET('Water Data'!$D$4,0,10*ROW('Water Data'!D14))),'Data Summary'!BS20="Yes"),100-OFFSET('Water Data'!$D$4,0,10*ROW('Water Data'!D14)),NA())</f>
        <v>#N/A</v>
      </c>
      <c r="E20" s="99" t="e">
        <f ca="true">+IF(AND(ISNUMBER(OFFSET('Water Data'!$D$6,0,10*ROW('Water Data'!D14))),'Data Summary'!BT20="Yes"),OFFSET('Water Data'!$D$6,0,10*ROW('Water Data'!D14)),NA())</f>
        <v>#N/A</v>
      </c>
      <c r="F20" s="99" t="e">
        <f ca="true">+IF(AND(ISNUMBER(OFFSET('Water Data'!$D$9,0,10*ROW('Water Data'!D14))),'Data Summary'!BU20="Yes"),OFFSET('Water Data'!$D$9,0,10*ROW('Water Data'!D14)),NA())</f>
        <v>#N/A</v>
      </c>
      <c r="G20" s="99" t="e">
        <f ca="true">+IF(AND(ISNUMBER(OFFSET('Water Data'!$E$4,0,10*ROW('Water Data'!E14))),'Data Summary'!BV20="Yes"),100-OFFSET('Water Data'!$E$4,0,10*ROW('Water Data'!E14)),NA())</f>
        <v>#N/A</v>
      </c>
      <c r="H20" s="99" t="e">
        <f ca="true">+IF(AND(ISNUMBER(OFFSET('Water Data'!$E$6,0,10*ROW('Water Data'!E14))),'Data Summary'!BW20="Yes"),OFFSET('Water Data'!$E$6,0,10*ROW('Water Data'!E14)),NA())</f>
        <v>#N/A</v>
      </c>
      <c r="I20" s="99" t="e">
        <f ca="true">+IF(AND(ISNUMBER(OFFSET('Water Data'!$E$9,0,10*ROW('Water Data'!E14))),'Data Summary'!BX20="Yes"),OFFSET('Water Data'!$E$9,0,10*ROW('Water Data'!E14)),NA())</f>
        <v>#N/A</v>
      </c>
      <c r="J20" s="99" t="e">
        <f ca="true">+IF(AND(ISNUMBER(OFFSET('Water Data'!$F$4,0,10*ROW('Water Data'!F14))),'Data Summary'!BY20="Yes"),100-OFFSET('Water Data'!$F$4,0,10*ROW('Water Data'!F14)),NA())</f>
        <v>#N/A</v>
      </c>
      <c r="K20" s="99" t="e">
        <f ca="true">+IF(AND(ISNUMBER(OFFSET('Water Data'!$F$6,0,10*ROW('Water Data'!F14))),'Data Summary'!BZ20="Yes"),OFFSET('Water Data'!$F$6,0,10*ROW('Water Data'!F14)),NA())</f>
        <v>#N/A</v>
      </c>
      <c r="L20" s="99" t="e">
        <f ca="true">+IF(AND(ISNUMBER(OFFSET('Water Data'!$F$9,0,10*ROW('Water Data'!F14))),'Data Summary'!CA20="Yes"),OFFSET('Water Data'!$F$9,0,10*ROW('Water Data'!F14)),NA())</f>
        <v>#N/A</v>
      </c>
      <c r="M20" s="99" t="e">
        <f ca="true">+IF(AND(ISNUMBER(OFFSET('Water Data'!$G$4,0,10*ROW('Water Data'!G14))),'Data Summary'!CB20="Yes"),100-OFFSET('Water Data'!$G$4,0,10*ROW('Water Data'!G14)),NA())</f>
        <v>#N/A</v>
      </c>
      <c r="N20" s="99" t="e">
        <f ca="true">+IF(AND(ISNUMBER(OFFSET('Water Data'!$G$6,0,10*ROW('Water Data'!G14))),'Data Summary'!CC20="Yes"),OFFSET('Water Data'!$G$6,0,10*ROW('Water Data'!G14)),NA())</f>
        <v>#N/A</v>
      </c>
      <c r="O20" s="99" t="e">
        <f ca="true">+IF(AND(ISNUMBER(OFFSET('Water Data'!$G$9,0,10*ROW('Water Data'!G14))),'Data Summary'!CD20="Yes"),OFFSET('Water Data'!$G$9,0,10*ROW('Water Data'!G14)),NA())</f>
        <v>#N/A</v>
      </c>
      <c r="P20" s="99" t="e">
        <f ca="true">+IF(AND(ISNUMBER(OFFSET('Water Data'!$H$4,0,10*ROW('Water Data'!H14))),'Data Summary'!CE20="Yes"),100-OFFSET('Water Data'!$H$4,0,10*ROW('Water Data'!H14)),NA())</f>
        <v>#N/A</v>
      </c>
      <c r="Q20" s="99" t="e">
        <f ca="true">+IF(AND(ISNUMBER(OFFSET('Water Data'!$H$6,0,10*ROW('Water Data'!H14))),'Data Summary'!CF20="Yes"),OFFSET('Water Data'!$H$6,0,10*ROW('Water Data'!H14)),NA())</f>
        <v>#N/A</v>
      </c>
      <c r="R20" s="99" t="e">
        <f ca="true">+IF(AND(ISNUMBER(OFFSET('Water Data'!$H$9,0,10*ROW('Water Data'!H14))),'Data Summary'!CG20="Yes"),OFFSET('Water Data'!$H$9,0,10*ROW('Water Data'!H14)),NA())</f>
        <v>#N/A</v>
      </c>
      <c r="S20" s="99" t="e">
        <f ca="true">+IF(AND(ISNUMBER(OFFSET('Water Data'!$I$4,0,10*ROW('Water Data'!I14))),'Data Summary'!CH20="Yes"),100-OFFSET('Water Data'!$I$4,0,10*ROW('Water Data'!I14)),NA())</f>
        <v>#N/A</v>
      </c>
      <c r="T20" s="99" t="e">
        <f ca="true">+IF(AND(ISNUMBER(OFFSET('Water Data'!$I$6,0,10*ROW('Water Data'!I14))),'Data Summary'!CI20="Yes"),OFFSET('Water Data'!$I$6,0,10*ROW('Water Data'!I14)),NA())</f>
        <v>#N/A</v>
      </c>
      <c r="U20" s="99" t="e">
        <f ca="true">+IF(AND(ISNUMBER(OFFSET('Water Data'!$I$9,0,10*ROW('Water Data'!I14))),'Data Summary'!CJ20="Yes"),OFFSET('Water Data'!$I$9,0,10*ROW('Water Data'!I14)),NA())</f>
        <v>#N/A</v>
      </c>
      <c r="V20" s="100" t="e">
        <f ca="true">+IF(AND(ISNUMBER(OFFSET('Sanitation Data'!$D$4,0,10*ROW('Sanitation Data'!D14))),'Data Summary'!CK20="Yes"),100-OFFSET('Sanitation Data'!$D$4,0,10*ROW('Sanitation Data'!D14)),NA())</f>
        <v>#N/A</v>
      </c>
      <c r="W20" s="100" t="e">
        <f ca="true">+IF(AND(ISNUMBER(OFFSET('Sanitation Data'!$D$6,0,10*ROW('Sanitation Data'!D14))),'Data Summary'!CL20="Yes"),OFFSET('Sanitation Data'!$D$6,0,10*ROW('Sanitation Data'!D14)),NA())</f>
        <v>#N/A</v>
      </c>
      <c r="X20" s="100" t="e">
        <f ca="true">+IF(AND(ISNUMBER(OFFSET('Sanitation Data'!$D$10,0,10*ROW('Sanitation Data'!D14))),'Data Summary'!CM20="Yes"),OFFSET('Sanitation Data'!$D$10,0,10*ROW('Sanitation Data'!D14)),NA())</f>
        <v>#N/A</v>
      </c>
      <c r="Y20" s="100" t="e">
        <f ca="true">+IF(AND(ISNUMBER(OFFSET('Sanitation Data'!$D$11,0,10*ROW('Sanitation Data'!D14))),'Data Summary'!CN20="Yes"),OFFSET('Sanitation Data'!$D$11,0,10*ROW('Sanitation Data'!D14)),NA())</f>
        <v>#N/A</v>
      </c>
      <c r="Z20" s="100" t="e">
        <f ca="true">+IF(AND(ISNUMBER(OFFSET('Sanitation Data'!$D$12,0,10*ROW('Sanitation Data'!D14))),'Data Summary'!CO20="Yes"),OFFSET('Sanitation Data'!$D$12,0,10*ROW('Sanitation Data'!D14)),NA())</f>
        <v>#N/A</v>
      </c>
      <c r="AA20" s="100" t="e">
        <f ca="true">+IF(AND(ISNUMBER(OFFSET('Sanitation Data'!$E$4,0,10*ROW('Sanitation Data'!E14))),'Data Summary'!CP20="Yes"),100-OFFSET('Sanitation Data'!$E$4,0,10*ROW('Sanitation Data'!E14)),NA())</f>
        <v>#N/A</v>
      </c>
      <c r="AB20" s="100" t="e">
        <f ca="true">+IF(AND(ISNUMBER(OFFSET('Sanitation Data'!$E$6,0,10*ROW('Sanitation Data'!E14))),'Data Summary'!CQ20="Yes"),OFFSET('Sanitation Data'!$E$6,0,10*ROW('Sanitation Data'!E14)),NA())</f>
        <v>#N/A</v>
      </c>
      <c r="AC20" s="100" t="e">
        <f ca="true">+IF(AND(ISNUMBER(OFFSET('Sanitation Data'!$E$10,0,10*ROW('Sanitation Data'!E14))),'Data Summary'!CR20="Yes"),OFFSET('Sanitation Data'!$E$10,0,10*ROW('Sanitation Data'!E14)),NA())</f>
        <v>#N/A</v>
      </c>
      <c r="AD20" s="100" t="e">
        <f ca="true">+IF(AND(ISNUMBER(OFFSET('Sanitation Data'!$E$11,0,10*ROW('Sanitation Data'!E14))),'Data Summary'!CS20="Yes"),OFFSET('Sanitation Data'!$E$11,0,10*ROW('Sanitation Data'!E14)),NA())</f>
        <v>#N/A</v>
      </c>
      <c r="AE20" s="100" t="e">
        <f ca="true">+IF(AND(ISNUMBER(OFFSET('Sanitation Data'!$E$12,0,10*ROW('Sanitation Data'!E14))),'Data Summary'!CT20="Yes"),OFFSET('Sanitation Data'!$E$12,0,10*ROW('Sanitation Data'!E14)),NA())</f>
        <v>#N/A</v>
      </c>
      <c r="AF20" s="100" t="e">
        <f ca="true">+IF(AND(ISNUMBER(OFFSET('Sanitation Data'!$F$4,0,10*ROW('Sanitation Data'!F14))),'Data Summary'!CU20="Yes"),100-OFFSET('Sanitation Data'!$F$4,0,10*ROW('Sanitation Data'!F14)),NA())</f>
        <v>#N/A</v>
      </c>
      <c r="AG20" s="100" t="e">
        <f ca="true">+IF(AND(ISNUMBER(OFFSET('Sanitation Data'!$F$6,0,10*ROW('Sanitation Data'!F14))),'Data Summary'!CV20="Yes"),OFFSET('Sanitation Data'!$F$6,0,10*ROW('Sanitation Data'!F14)),NA())</f>
        <v>#N/A</v>
      </c>
      <c r="AH20" s="100" t="e">
        <f ca="true">+IF(AND(ISNUMBER(OFFSET('Sanitation Data'!$F$10,0,10*ROW('Sanitation Data'!F14))),'Data Summary'!CW20="Yes"),OFFSET('Sanitation Data'!$F$10,0,10*ROW('Sanitation Data'!F14)),NA())</f>
        <v>#N/A</v>
      </c>
      <c r="AI20" s="100" t="e">
        <f ca="true">+IF(AND(ISNUMBER(OFFSET('Sanitation Data'!$F$11,0,10*ROW('Sanitation Data'!F14))),'Data Summary'!CX20="Yes"),OFFSET('Sanitation Data'!$F$11,0,10*ROW('Sanitation Data'!F14)),NA())</f>
        <v>#N/A</v>
      </c>
      <c r="AJ20" s="100" t="e">
        <f ca="true">+IF(AND(ISNUMBER(OFFSET('Sanitation Data'!$F$12,0,10*ROW('Sanitation Data'!F14))),'Data Summary'!CY20="Yes"),OFFSET('Sanitation Data'!$F$12,0,10*ROW('Sanitation Data'!F14)),NA())</f>
        <v>#N/A</v>
      </c>
      <c r="AK20" s="100" t="e">
        <f ca="true">+IF(AND(ISNUMBER(OFFSET('Sanitation Data'!$G$4,0,10*ROW('Sanitation Data'!G14))),'Data Summary'!CZ20="Yes"),100-OFFSET('Sanitation Data'!$G$4,0,10*ROW('Sanitation Data'!G14)),NA())</f>
        <v>#N/A</v>
      </c>
      <c r="AL20" s="100" t="e">
        <f ca="true">+IF(AND(ISNUMBER(OFFSET('Sanitation Data'!$G$6,0,10*ROW('Sanitation Data'!G14))),'Data Summary'!DA20="Yes"),OFFSET('Sanitation Data'!$G$6,0,10*ROW('Sanitation Data'!G14)),NA())</f>
        <v>#N/A</v>
      </c>
      <c r="AM20" s="100" t="e">
        <f ca="true">+IF(AND(ISNUMBER(OFFSET('Sanitation Data'!$G$10,0,10*ROW('Sanitation Data'!G14))),'Data Summary'!DB20="Yes"),OFFSET('Sanitation Data'!$G$10,0,10*ROW('Sanitation Data'!G14)),NA())</f>
        <v>#N/A</v>
      </c>
      <c r="AN20" s="100" t="e">
        <f ca="true">+IF(AND(ISNUMBER(OFFSET('Sanitation Data'!$G$11,0,10*ROW('Sanitation Data'!G14))),'Data Summary'!DC20="Yes"),OFFSET('Sanitation Data'!$G$11,0,10*ROW('Sanitation Data'!G14)),NA())</f>
        <v>#N/A</v>
      </c>
      <c r="AO20" s="100" t="e">
        <f ca="true">+IF(AND(ISNUMBER(OFFSET('Sanitation Data'!$G$12,0,10*ROW('Sanitation Data'!G14))),'Data Summary'!DD20="Yes"),OFFSET('Sanitation Data'!$G$12,0,10*ROW('Sanitation Data'!G14)),NA())</f>
        <v>#N/A</v>
      </c>
      <c r="AP20" s="100" t="e">
        <f ca="true">+IF(AND(ISNUMBER(OFFSET('Sanitation Data'!$H$4,0,10*ROW('Sanitation Data'!H14))),'Data Summary'!DE20="Yes"),100-OFFSET('Sanitation Data'!$H$4,0,10*ROW('Sanitation Data'!H14)),NA())</f>
        <v>#N/A</v>
      </c>
      <c r="AQ20" s="100" t="e">
        <f ca="true">+IF(AND(ISNUMBER(OFFSET('Sanitation Data'!$H$6,0,10*ROW('Sanitation Data'!H14))),'Data Summary'!DF20="Yes"),OFFSET('Sanitation Data'!$H$6,0,10*ROW('Sanitation Data'!H14)),NA())</f>
        <v>#N/A</v>
      </c>
      <c r="AR20" s="100" t="e">
        <f ca="true">+IF(AND(ISNUMBER(OFFSET('Sanitation Data'!$H$10,0,10*ROW('Sanitation Data'!H14))),'Data Summary'!DG20="Yes"),OFFSET('Sanitation Data'!$H$10,0,10*ROW('Sanitation Data'!H14)),NA())</f>
        <v>#N/A</v>
      </c>
      <c r="AS20" s="100" t="e">
        <f ca="true">+IF(AND(ISNUMBER(OFFSET('Sanitation Data'!$H$11,0,10*ROW('Sanitation Data'!H14))),'Data Summary'!DH20="Yes"),OFFSET('Sanitation Data'!$H$11,0,10*ROW('Sanitation Data'!H14)),NA())</f>
        <v>#N/A</v>
      </c>
      <c r="AT20" s="100" t="e">
        <f ca="true">+IF(AND(ISNUMBER(OFFSET('Sanitation Data'!$H$12,0,10*ROW('Sanitation Data'!H14))),'Data Summary'!DI20="Yes"),OFFSET('Sanitation Data'!$H$12,0,10*ROW('Sanitation Data'!H14)),NA())</f>
        <v>#N/A</v>
      </c>
      <c r="AU20" s="100" t="e">
        <f ca="true">+IF(AND(ISNUMBER(OFFSET('Sanitation Data'!$I$4,0,10*ROW('Sanitation Data'!I14))),'Data Summary'!DJ20="Yes"),100-OFFSET('Sanitation Data'!$I$4,0,10*ROW('Sanitation Data'!I14)),NA())</f>
        <v>#N/A</v>
      </c>
      <c r="AV20" s="100" t="e">
        <f ca="true">+IF(AND(ISNUMBER(OFFSET('Sanitation Data'!$I$6,0,10*ROW('Sanitation Data'!I14))),'Data Summary'!DK20="Yes"),OFFSET('Sanitation Data'!$I$6,0,10*ROW('Sanitation Data'!I14)),NA())</f>
        <v>#N/A</v>
      </c>
      <c r="AW20" s="100" t="e">
        <f ca="true">+IF(AND(ISNUMBER(OFFSET('Sanitation Data'!$I$10,0,10*ROW('Sanitation Data'!I14))),'Data Summary'!DL20="Yes"),OFFSET('Sanitation Data'!$I$10,0,10*ROW('Sanitation Data'!I14)),NA())</f>
        <v>#N/A</v>
      </c>
      <c r="AX20" s="100" t="e">
        <f ca="true">+IF(AND(ISNUMBER(OFFSET('Sanitation Data'!$I$11,0,10*ROW('Sanitation Data'!I14))),'Data Summary'!DM20="Yes"),OFFSET('Sanitation Data'!$I$11,0,10*ROW('Sanitation Data'!I14)),NA())</f>
        <v>#N/A</v>
      </c>
      <c r="AY20" s="100" t="e">
        <f ca="true">+IF(AND(ISNUMBER(OFFSET('Sanitation Data'!$I$12,0,10*ROW('Sanitation Data'!I14))),'Data Summary'!DN20="Yes"),OFFSET('Sanitation Data'!$I$12,0,10*ROW('Sanitation Data'!I14)),NA())</f>
        <v>#N/A</v>
      </c>
      <c r="AZ20" s="101" t="e">
        <f ca="true">+IF(AND(ISNUMBER(OFFSET('Hygiene Data'!$D$5,0,10*ROW('Hygiene Data'!D14))),'Data Summary'!DO20="Yes"),OFFSET('Hygiene Data'!$D$5,0,10*ROW('Hygiene Data'!D14)),NA())</f>
        <v>#N/A</v>
      </c>
      <c r="BA20" s="101" t="e">
        <f ca="true">+IF(AND(ISNUMBER(OFFSET('Hygiene Data'!$D$7,0,10*ROW('Hygiene Data'!D14))),'Data Summary'!DP20="Yes"),OFFSET('Hygiene Data'!$D$7,0,10*ROW('Hygiene Data'!D14)),NA())</f>
        <v>#N/A</v>
      </c>
      <c r="BB20" s="101" t="e">
        <f ca="true">+IF(AND(ISNUMBER(OFFSET('Hygiene Data'!$D$9,0,10*ROW('Hygiene Data'!D14))),'Data Summary'!DQ20="Yes"),OFFSET('Hygiene Data'!$D$9,0,10*ROW('Hygiene Data'!D14)),NA())</f>
        <v>#N/A</v>
      </c>
      <c r="BC20" s="101" t="e">
        <f ca="true">+IF(AND(ISNUMBER(OFFSET('Hygiene Data'!$E$5,0,10*ROW('Hygiene Data'!E14))),'Data Summary'!DR20="Yes"),OFFSET('Hygiene Data'!$E$5,0,10*ROW('Hygiene Data'!E14)),NA())</f>
        <v>#N/A</v>
      </c>
      <c r="BD20" s="101" t="e">
        <f ca="true">+IF(AND(ISNUMBER(OFFSET('Hygiene Data'!$E$7,0,10*ROW('Hygiene Data'!E14))),'Data Summary'!DS20="Yes"),OFFSET('Hygiene Data'!$E$7,0,10*ROW('Hygiene Data'!E14)),NA())</f>
        <v>#N/A</v>
      </c>
      <c r="BE20" s="101" t="e">
        <f ca="true">+IF(AND(ISNUMBER(OFFSET('Hygiene Data'!$E$9,0,10*ROW('Hygiene Data'!E14))),'Data Summary'!DT20="Yes"),OFFSET('Hygiene Data'!$E$9,0,10*ROW('Hygiene Data'!E14)),NA())</f>
        <v>#N/A</v>
      </c>
      <c r="BF20" s="101" t="e">
        <f ca="true">+IF(AND(ISNUMBER(OFFSET('Hygiene Data'!$F$5,0,10*ROW('Hygiene Data'!F14))),'Data Summary'!DU20="Yes"),OFFSET('Hygiene Data'!$F$5,0,10*ROW('Hygiene Data'!F14)),NA())</f>
        <v>#N/A</v>
      </c>
      <c r="BG20" s="101" t="e">
        <f ca="true">+IF(AND(ISNUMBER(OFFSET('Hygiene Data'!$F$7,0,10*ROW('Hygiene Data'!F14))),'Data Summary'!DV20="Yes"),OFFSET('Hygiene Data'!$F$7,0,10*ROW('Hygiene Data'!F14)),NA())</f>
        <v>#N/A</v>
      </c>
      <c r="BH20" s="101" t="e">
        <f ca="true">+IF(AND(ISNUMBER(OFFSET('Hygiene Data'!$F$9,0,10*ROW('Hygiene Data'!F14))),'Data Summary'!DW20="Yes"),OFFSET('Hygiene Data'!$F$9,0,10*ROW('Hygiene Data'!F14)),NA())</f>
        <v>#N/A</v>
      </c>
      <c r="BI20" s="101" t="e">
        <f ca="true">+IF(AND(ISNUMBER(OFFSET('Hygiene Data'!$G$5,0,10*ROW('Hygiene Data'!G14))),'Data Summary'!DX20="Yes"),OFFSET('Hygiene Data'!$G$5,0,10*ROW('Hygiene Data'!G14)),NA())</f>
        <v>#N/A</v>
      </c>
      <c r="BJ20" s="101" t="e">
        <f ca="true">+IF(AND(ISNUMBER(OFFSET('Hygiene Data'!$G$7,0,10*ROW('Hygiene Data'!G14))),'Data Summary'!DY20="Yes"),OFFSET('Hygiene Data'!$G$7,0,10*ROW('Hygiene Data'!G14)),NA())</f>
        <v>#N/A</v>
      </c>
      <c r="BK20" s="101" t="e">
        <f ca="true">+IF(AND(ISNUMBER(OFFSET('Hygiene Data'!$G$9,0,10*ROW('Hygiene Data'!G14))),'Data Summary'!DZ20="Yes"),OFFSET('Hygiene Data'!$G$9,0,10*ROW('Hygiene Data'!G14)),NA())</f>
        <v>#N/A</v>
      </c>
      <c r="BL20" s="101" t="e">
        <f ca="true">+IF(AND(ISNUMBER(OFFSET('Hygiene Data'!$H$5,0,10*ROW('Hygiene Data'!H14))),'Data Summary'!EA20="Yes"),OFFSET('Hygiene Data'!$H$5,0,10*ROW('Hygiene Data'!H14)),NA())</f>
        <v>#N/A</v>
      </c>
      <c r="BM20" s="101" t="e">
        <f ca="true">+IF(AND(ISNUMBER(OFFSET('Hygiene Data'!$H$7,0,10*ROW('Hygiene Data'!H14))),'Data Summary'!EB20="Yes"),OFFSET('Hygiene Data'!$H$7,0,10*ROW('Hygiene Data'!H14)),NA())</f>
        <v>#N/A</v>
      </c>
      <c r="BN20" s="101" t="e">
        <f ca="true">+IF(AND(ISNUMBER(OFFSET('Hygiene Data'!$H$9,0,10*ROW('Hygiene Data'!H14))),'Data Summary'!EC20="Yes"),OFFSET('Hygiene Data'!$H$9,0,10*ROW('Hygiene Data'!H14)),NA())</f>
        <v>#N/A</v>
      </c>
      <c r="BO20" s="101" t="e">
        <f ca="true">+IF(AND(ISNUMBER(OFFSET('Hygiene Data'!$I$5,0,10*ROW('Hygiene Data'!I14))),'Data Summary'!ED20="Yes"),OFFSET('Hygiene Data'!$I$5,0,10*ROW('Hygiene Data'!I14)),NA())</f>
        <v>#N/A</v>
      </c>
      <c r="BP20" s="101" t="e">
        <f ca="true">+IF(AND(ISNUMBER(OFFSET('Hygiene Data'!$I$7,0,10*ROW('Hygiene Data'!I14))),'Data Summary'!EE20="Yes"),OFFSET('Hygiene Data'!$I$7,0,10*ROW('Hygiene Data'!I14)),NA())</f>
        <v>#N/A</v>
      </c>
      <c r="BQ20" s="101" t="e">
        <f ca="true">+IF(AND(ISNUMBER(OFFSET('Hygiene Data'!$I$9,0,10*ROW('Hygiene Data'!I14))),'Data Summary'!EF20="Yes"),OFFSET('Hygiene Data'!$I$9,0,10*ROW('Hygiene Data'!I14)),NA())</f>
        <v>#N/A</v>
      </c>
    </row>
    <row xmlns:x14ac="http://schemas.microsoft.com/office/spreadsheetml/2009/9/ac" r="21" x14ac:dyDescent="0.2">
      <c r="A21" s="333" t="e">
        <f ca="true">+RIGHT('Data Summary'!A21,LEN('Data Summary'!A21)-9)</f>
        <v>#VALUE!</v>
      </c>
      <c r="B21" s="38" t="str">
        <f ca="true">+IF(ISTEXT('Data Summary'!B21),'Data Summary'!B21,"")</f>
        <v/>
      </c>
      <c r="C21" s="332" t="e">
        <f ca="true">+VALUE('Data Summary'!C21)</f>
        <v>#VALUE!</v>
      </c>
      <c r="D21" s="99" t="e">
        <f ca="true">+IF(AND(ISNUMBER(OFFSET('Water Data'!$D$4,0,10*ROW('Water Data'!D15))),'Data Summary'!BS21="Yes"),100-OFFSET('Water Data'!$D$4,0,10*ROW('Water Data'!D15)),NA())</f>
        <v>#N/A</v>
      </c>
      <c r="E21" s="99" t="e">
        <f ca="true">+IF(AND(ISNUMBER(OFFSET('Water Data'!$D$6,0,10*ROW('Water Data'!D15))),'Data Summary'!BT21="Yes"),OFFSET('Water Data'!$D$6,0,10*ROW('Water Data'!D15)),NA())</f>
        <v>#N/A</v>
      </c>
      <c r="F21" s="99" t="e">
        <f ca="true">+IF(AND(ISNUMBER(OFFSET('Water Data'!$D$9,0,10*ROW('Water Data'!D15))),'Data Summary'!BU21="Yes"),OFFSET('Water Data'!$D$9,0,10*ROW('Water Data'!D15)),NA())</f>
        <v>#N/A</v>
      </c>
      <c r="G21" s="99" t="e">
        <f ca="true">+IF(AND(ISNUMBER(OFFSET('Water Data'!$E$4,0,10*ROW('Water Data'!E15))),'Data Summary'!BV21="Yes"),100-OFFSET('Water Data'!$E$4,0,10*ROW('Water Data'!E15)),NA())</f>
        <v>#N/A</v>
      </c>
      <c r="H21" s="99" t="e">
        <f ca="true">+IF(AND(ISNUMBER(OFFSET('Water Data'!$E$6,0,10*ROW('Water Data'!E15))),'Data Summary'!BW21="Yes"),OFFSET('Water Data'!$E$6,0,10*ROW('Water Data'!E15)),NA())</f>
        <v>#N/A</v>
      </c>
      <c r="I21" s="99" t="e">
        <f ca="true">+IF(AND(ISNUMBER(OFFSET('Water Data'!$E$9,0,10*ROW('Water Data'!E15))),'Data Summary'!BX21="Yes"),OFFSET('Water Data'!$E$9,0,10*ROW('Water Data'!E15)),NA())</f>
        <v>#N/A</v>
      </c>
      <c r="J21" s="99" t="e">
        <f ca="true">+IF(AND(ISNUMBER(OFFSET('Water Data'!$F$4,0,10*ROW('Water Data'!F15))),'Data Summary'!BY21="Yes"),100-OFFSET('Water Data'!$F$4,0,10*ROW('Water Data'!F15)),NA())</f>
        <v>#N/A</v>
      </c>
      <c r="K21" s="99" t="e">
        <f ca="true">+IF(AND(ISNUMBER(OFFSET('Water Data'!$F$6,0,10*ROW('Water Data'!F15))),'Data Summary'!BZ21="Yes"),OFFSET('Water Data'!$F$6,0,10*ROW('Water Data'!F15)),NA())</f>
        <v>#N/A</v>
      </c>
      <c r="L21" s="99" t="e">
        <f ca="true">+IF(AND(ISNUMBER(OFFSET('Water Data'!$F$9,0,10*ROW('Water Data'!F15))),'Data Summary'!CA21="Yes"),OFFSET('Water Data'!$F$9,0,10*ROW('Water Data'!F15)),NA())</f>
        <v>#N/A</v>
      </c>
      <c r="M21" s="99" t="e">
        <f ca="true">+IF(AND(ISNUMBER(OFFSET('Water Data'!$G$4,0,10*ROW('Water Data'!G15))),'Data Summary'!CB21="Yes"),100-OFFSET('Water Data'!$G$4,0,10*ROW('Water Data'!G15)),NA())</f>
        <v>#N/A</v>
      </c>
      <c r="N21" s="99" t="e">
        <f ca="true">+IF(AND(ISNUMBER(OFFSET('Water Data'!$G$6,0,10*ROW('Water Data'!G15))),'Data Summary'!CC21="Yes"),OFFSET('Water Data'!$G$6,0,10*ROW('Water Data'!G15)),NA())</f>
        <v>#N/A</v>
      </c>
      <c r="O21" s="99" t="e">
        <f ca="true">+IF(AND(ISNUMBER(OFFSET('Water Data'!$G$9,0,10*ROW('Water Data'!G15))),'Data Summary'!CD21="Yes"),OFFSET('Water Data'!$G$9,0,10*ROW('Water Data'!G15)),NA())</f>
        <v>#N/A</v>
      </c>
      <c r="P21" s="99" t="e">
        <f ca="true">+IF(AND(ISNUMBER(OFFSET('Water Data'!$H$4,0,10*ROW('Water Data'!H15))),'Data Summary'!CE21="Yes"),100-OFFSET('Water Data'!$H$4,0,10*ROW('Water Data'!H15)),NA())</f>
        <v>#N/A</v>
      </c>
      <c r="Q21" s="99" t="e">
        <f ca="true">+IF(AND(ISNUMBER(OFFSET('Water Data'!$H$6,0,10*ROW('Water Data'!H15))),'Data Summary'!CF21="Yes"),OFFSET('Water Data'!$H$6,0,10*ROW('Water Data'!H15)),NA())</f>
        <v>#N/A</v>
      </c>
      <c r="R21" s="99" t="e">
        <f ca="true">+IF(AND(ISNUMBER(OFFSET('Water Data'!$H$9,0,10*ROW('Water Data'!H15))),'Data Summary'!CG21="Yes"),OFFSET('Water Data'!$H$9,0,10*ROW('Water Data'!H15)),NA())</f>
        <v>#N/A</v>
      </c>
      <c r="S21" s="99" t="e">
        <f ca="true">+IF(AND(ISNUMBER(OFFSET('Water Data'!$I$4,0,10*ROW('Water Data'!I15))),'Data Summary'!CH21="Yes"),100-OFFSET('Water Data'!$I$4,0,10*ROW('Water Data'!I15)),NA())</f>
        <v>#N/A</v>
      </c>
      <c r="T21" s="99" t="e">
        <f ca="true">+IF(AND(ISNUMBER(OFFSET('Water Data'!$I$6,0,10*ROW('Water Data'!I15))),'Data Summary'!CI21="Yes"),OFFSET('Water Data'!$I$6,0,10*ROW('Water Data'!I15)),NA())</f>
        <v>#N/A</v>
      </c>
      <c r="U21" s="99" t="e">
        <f ca="true">+IF(AND(ISNUMBER(OFFSET('Water Data'!$I$9,0,10*ROW('Water Data'!I15))),'Data Summary'!CJ21="Yes"),OFFSET('Water Data'!$I$9,0,10*ROW('Water Data'!I15)),NA())</f>
        <v>#N/A</v>
      </c>
      <c r="V21" s="100" t="e">
        <f ca="true">+IF(AND(ISNUMBER(OFFSET('Sanitation Data'!$D$4,0,10*ROW('Sanitation Data'!D15))),'Data Summary'!CK21="Yes"),100-OFFSET('Sanitation Data'!$D$4,0,10*ROW('Sanitation Data'!D15)),NA())</f>
        <v>#N/A</v>
      </c>
      <c r="W21" s="100" t="e">
        <f ca="true">+IF(AND(ISNUMBER(OFFSET('Sanitation Data'!$D$6,0,10*ROW('Sanitation Data'!D15))),'Data Summary'!CL21="Yes"),OFFSET('Sanitation Data'!$D$6,0,10*ROW('Sanitation Data'!D15)),NA())</f>
        <v>#N/A</v>
      </c>
      <c r="X21" s="100" t="e">
        <f ca="true">+IF(AND(ISNUMBER(OFFSET('Sanitation Data'!$D$10,0,10*ROW('Sanitation Data'!D15))),'Data Summary'!CM21="Yes"),OFFSET('Sanitation Data'!$D$10,0,10*ROW('Sanitation Data'!D15)),NA())</f>
        <v>#N/A</v>
      </c>
      <c r="Y21" s="100" t="e">
        <f ca="true">+IF(AND(ISNUMBER(OFFSET('Sanitation Data'!$D$11,0,10*ROW('Sanitation Data'!D15))),'Data Summary'!CN21="Yes"),OFFSET('Sanitation Data'!$D$11,0,10*ROW('Sanitation Data'!D15)),NA())</f>
        <v>#N/A</v>
      </c>
      <c r="Z21" s="100" t="e">
        <f ca="true">+IF(AND(ISNUMBER(OFFSET('Sanitation Data'!$D$12,0,10*ROW('Sanitation Data'!D15))),'Data Summary'!CO21="Yes"),OFFSET('Sanitation Data'!$D$12,0,10*ROW('Sanitation Data'!D15)),NA())</f>
        <v>#N/A</v>
      </c>
      <c r="AA21" s="100" t="e">
        <f ca="true">+IF(AND(ISNUMBER(OFFSET('Sanitation Data'!$E$4,0,10*ROW('Sanitation Data'!E15))),'Data Summary'!CP21="Yes"),100-OFFSET('Sanitation Data'!$E$4,0,10*ROW('Sanitation Data'!E15)),NA())</f>
        <v>#N/A</v>
      </c>
      <c r="AB21" s="100" t="e">
        <f ca="true">+IF(AND(ISNUMBER(OFFSET('Sanitation Data'!$E$6,0,10*ROW('Sanitation Data'!E15))),'Data Summary'!CQ21="Yes"),OFFSET('Sanitation Data'!$E$6,0,10*ROW('Sanitation Data'!E15)),NA())</f>
        <v>#N/A</v>
      </c>
      <c r="AC21" s="100" t="e">
        <f ca="true">+IF(AND(ISNUMBER(OFFSET('Sanitation Data'!$E$10,0,10*ROW('Sanitation Data'!E15))),'Data Summary'!CR21="Yes"),OFFSET('Sanitation Data'!$E$10,0,10*ROW('Sanitation Data'!E15)),NA())</f>
        <v>#N/A</v>
      </c>
      <c r="AD21" s="100" t="e">
        <f ca="true">+IF(AND(ISNUMBER(OFFSET('Sanitation Data'!$E$11,0,10*ROW('Sanitation Data'!E15))),'Data Summary'!CS21="Yes"),OFFSET('Sanitation Data'!$E$11,0,10*ROW('Sanitation Data'!E15)),NA())</f>
        <v>#N/A</v>
      </c>
      <c r="AE21" s="100" t="e">
        <f ca="true">+IF(AND(ISNUMBER(OFFSET('Sanitation Data'!$E$12,0,10*ROW('Sanitation Data'!E15))),'Data Summary'!CT21="Yes"),OFFSET('Sanitation Data'!$E$12,0,10*ROW('Sanitation Data'!E15)),NA())</f>
        <v>#N/A</v>
      </c>
      <c r="AF21" s="100" t="e">
        <f ca="true">+IF(AND(ISNUMBER(OFFSET('Sanitation Data'!$F$4,0,10*ROW('Sanitation Data'!F15))),'Data Summary'!CU21="Yes"),100-OFFSET('Sanitation Data'!$F$4,0,10*ROW('Sanitation Data'!F15)),NA())</f>
        <v>#N/A</v>
      </c>
      <c r="AG21" s="100" t="e">
        <f ca="true">+IF(AND(ISNUMBER(OFFSET('Sanitation Data'!$F$6,0,10*ROW('Sanitation Data'!F15))),'Data Summary'!CV21="Yes"),OFFSET('Sanitation Data'!$F$6,0,10*ROW('Sanitation Data'!F15)),NA())</f>
        <v>#N/A</v>
      </c>
      <c r="AH21" s="100" t="e">
        <f ca="true">+IF(AND(ISNUMBER(OFFSET('Sanitation Data'!$F$10,0,10*ROW('Sanitation Data'!F15))),'Data Summary'!CW21="Yes"),OFFSET('Sanitation Data'!$F$10,0,10*ROW('Sanitation Data'!F15)),NA())</f>
        <v>#N/A</v>
      </c>
      <c r="AI21" s="100" t="e">
        <f ca="true">+IF(AND(ISNUMBER(OFFSET('Sanitation Data'!$F$11,0,10*ROW('Sanitation Data'!F15))),'Data Summary'!CX21="Yes"),OFFSET('Sanitation Data'!$F$11,0,10*ROW('Sanitation Data'!F15)),NA())</f>
        <v>#N/A</v>
      </c>
      <c r="AJ21" s="100" t="e">
        <f ca="true">+IF(AND(ISNUMBER(OFFSET('Sanitation Data'!$F$12,0,10*ROW('Sanitation Data'!F15))),'Data Summary'!CY21="Yes"),OFFSET('Sanitation Data'!$F$12,0,10*ROW('Sanitation Data'!F15)),NA())</f>
        <v>#N/A</v>
      </c>
      <c r="AK21" s="100" t="e">
        <f ca="true">+IF(AND(ISNUMBER(OFFSET('Sanitation Data'!$G$4,0,10*ROW('Sanitation Data'!G15))),'Data Summary'!CZ21="Yes"),100-OFFSET('Sanitation Data'!$G$4,0,10*ROW('Sanitation Data'!G15)),NA())</f>
        <v>#N/A</v>
      </c>
      <c r="AL21" s="100" t="e">
        <f ca="true">+IF(AND(ISNUMBER(OFFSET('Sanitation Data'!$G$6,0,10*ROW('Sanitation Data'!G15))),'Data Summary'!DA21="Yes"),OFFSET('Sanitation Data'!$G$6,0,10*ROW('Sanitation Data'!G15)),NA())</f>
        <v>#N/A</v>
      </c>
      <c r="AM21" s="100" t="e">
        <f ca="true">+IF(AND(ISNUMBER(OFFSET('Sanitation Data'!$G$10,0,10*ROW('Sanitation Data'!G15))),'Data Summary'!DB21="Yes"),OFFSET('Sanitation Data'!$G$10,0,10*ROW('Sanitation Data'!G15)),NA())</f>
        <v>#N/A</v>
      </c>
      <c r="AN21" s="100" t="e">
        <f ca="true">+IF(AND(ISNUMBER(OFFSET('Sanitation Data'!$G$11,0,10*ROW('Sanitation Data'!G15))),'Data Summary'!DC21="Yes"),OFFSET('Sanitation Data'!$G$11,0,10*ROW('Sanitation Data'!G15)),NA())</f>
        <v>#N/A</v>
      </c>
      <c r="AO21" s="100" t="e">
        <f ca="true">+IF(AND(ISNUMBER(OFFSET('Sanitation Data'!$G$12,0,10*ROW('Sanitation Data'!G15))),'Data Summary'!DD21="Yes"),OFFSET('Sanitation Data'!$G$12,0,10*ROW('Sanitation Data'!G15)),NA())</f>
        <v>#N/A</v>
      </c>
      <c r="AP21" s="100" t="e">
        <f ca="true">+IF(AND(ISNUMBER(OFFSET('Sanitation Data'!$H$4,0,10*ROW('Sanitation Data'!H15))),'Data Summary'!DE21="Yes"),100-OFFSET('Sanitation Data'!$H$4,0,10*ROW('Sanitation Data'!H15)),NA())</f>
        <v>#N/A</v>
      </c>
      <c r="AQ21" s="100" t="e">
        <f ca="true">+IF(AND(ISNUMBER(OFFSET('Sanitation Data'!$H$6,0,10*ROW('Sanitation Data'!H15))),'Data Summary'!DF21="Yes"),OFFSET('Sanitation Data'!$H$6,0,10*ROW('Sanitation Data'!H15)),NA())</f>
        <v>#N/A</v>
      </c>
      <c r="AR21" s="100" t="e">
        <f ca="true">+IF(AND(ISNUMBER(OFFSET('Sanitation Data'!$H$10,0,10*ROW('Sanitation Data'!H15))),'Data Summary'!DG21="Yes"),OFFSET('Sanitation Data'!$H$10,0,10*ROW('Sanitation Data'!H15)),NA())</f>
        <v>#N/A</v>
      </c>
      <c r="AS21" s="100" t="e">
        <f ca="true">+IF(AND(ISNUMBER(OFFSET('Sanitation Data'!$H$11,0,10*ROW('Sanitation Data'!H15))),'Data Summary'!DH21="Yes"),OFFSET('Sanitation Data'!$H$11,0,10*ROW('Sanitation Data'!H15)),NA())</f>
        <v>#N/A</v>
      </c>
      <c r="AT21" s="100" t="e">
        <f ca="true">+IF(AND(ISNUMBER(OFFSET('Sanitation Data'!$H$12,0,10*ROW('Sanitation Data'!H15))),'Data Summary'!DI21="Yes"),OFFSET('Sanitation Data'!$H$12,0,10*ROW('Sanitation Data'!H15)),NA())</f>
        <v>#N/A</v>
      </c>
      <c r="AU21" s="100" t="e">
        <f ca="true">+IF(AND(ISNUMBER(OFFSET('Sanitation Data'!$I$4,0,10*ROW('Sanitation Data'!I15))),'Data Summary'!DJ21="Yes"),100-OFFSET('Sanitation Data'!$I$4,0,10*ROW('Sanitation Data'!I15)),NA())</f>
        <v>#N/A</v>
      </c>
      <c r="AV21" s="100" t="e">
        <f ca="true">+IF(AND(ISNUMBER(OFFSET('Sanitation Data'!$I$6,0,10*ROW('Sanitation Data'!I15))),'Data Summary'!DK21="Yes"),OFFSET('Sanitation Data'!$I$6,0,10*ROW('Sanitation Data'!I15)),NA())</f>
        <v>#N/A</v>
      </c>
      <c r="AW21" s="100" t="e">
        <f ca="true">+IF(AND(ISNUMBER(OFFSET('Sanitation Data'!$I$10,0,10*ROW('Sanitation Data'!I15))),'Data Summary'!DL21="Yes"),OFFSET('Sanitation Data'!$I$10,0,10*ROW('Sanitation Data'!I15)),NA())</f>
        <v>#N/A</v>
      </c>
      <c r="AX21" s="100" t="e">
        <f ca="true">+IF(AND(ISNUMBER(OFFSET('Sanitation Data'!$I$11,0,10*ROW('Sanitation Data'!I15))),'Data Summary'!DM21="Yes"),OFFSET('Sanitation Data'!$I$11,0,10*ROW('Sanitation Data'!I15)),NA())</f>
        <v>#N/A</v>
      </c>
      <c r="AY21" s="100" t="e">
        <f ca="true">+IF(AND(ISNUMBER(OFFSET('Sanitation Data'!$I$12,0,10*ROW('Sanitation Data'!I15))),'Data Summary'!DN21="Yes"),OFFSET('Sanitation Data'!$I$12,0,10*ROW('Sanitation Data'!I15)),NA())</f>
        <v>#N/A</v>
      </c>
      <c r="AZ21" s="101" t="e">
        <f ca="true">+IF(AND(ISNUMBER(OFFSET('Hygiene Data'!$D$5,0,10*ROW('Hygiene Data'!D15))),'Data Summary'!DO21="Yes"),OFFSET('Hygiene Data'!$D$5,0,10*ROW('Hygiene Data'!D15)),NA())</f>
        <v>#N/A</v>
      </c>
      <c r="BA21" s="101" t="e">
        <f ca="true">+IF(AND(ISNUMBER(OFFSET('Hygiene Data'!$D$7,0,10*ROW('Hygiene Data'!D15))),'Data Summary'!DP21="Yes"),OFFSET('Hygiene Data'!$D$7,0,10*ROW('Hygiene Data'!D15)),NA())</f>
        <v>#N/A</v>
      </c>
      <c r="BB21" s="101" t="e">
        <f ca="true">+IF(AND(ISNUMBER(OFFSET('Hygiene Data'!$D$9,0,10*ROW('Hygiene Data'!D15))),'Data Summary'!DQ21="Yes"),OFFSET('Hygiene Data'!$D$9,0,10*ROW('Hygiene Data'!D15)),NA())</f>
        <v>#N/A</v>
      </c>
      <c r="BC21" s="101" t="e">
        <f ca="true">+IF(AND(ISNUMBER(OFFSET('Hygiene Data'!$E$5,0,10*ROW('Hygiene Data'!E15))),'Data Summary'!DR21="Yes"),OFFSET('Hygiene Data'!$E$5,0,10*ROW('Hygiene Data'!E15)),NA())</f>
        <v>#N/A</v>
      </c>
      <c r="BD21" s="101" t="e">
        <f ca="true">+IF(AND(ISNUMBER(OFFSET('Hygiene Data'!$E$7,0,10*ROW('Hygiene Data'!E15))),'Data Summary'!DS21="Yes"),OFFSET('Hygiene Data'!$E$7,0,10*ROW('Hygiene Data'!E15)),NA())</f>
        <v>#N/A</v>
      </c>
      <c r="BE21" s="101" t="e">
        <f ca="true">+IF(AND(ISNUMBER(OFFSET('Hygiene Data'!$E$9,0,10*ROW('Hygiene Data'!E15))),'Data Summary'!DT21="Yes"),OFFSET('Hygiene Data'!$E$9,0,10*ROW('Hygiene Data'!E15)),NA())</f>
        <v>#N/A</v>
      </c>
      <c r="BF21" s="101" t="e">
        <f ca="true">+IF(AND(ISNUMBER(OFFSET('Hygiene Data'!$F$5,0,10*ROW('Hygiene Data'!F15))),'Data Summary'!DU21="Yes"),OFFSET('Hygiene Data'!$F$5,0,10*ROW('Hygiene Data'!F15)),NA())</f>
        <v>#N/A</v>
      </c>
      <c r="BG21" s="101" t="e">
        <f ca="true">+IF(AND(ISNUMBER(OFFSET('Hygiene Data'!$F$7,0,10*ROW('Hygiene Data'!F15))),'Data Summary'!DV21="Yes"),OFFSET('Hygiene Data'!$F$7,0,10*ROW('Hygiene Data'!F15)),NA())</f>
        <v>#N/A</v>
      </c>
      <c r="BH21" s="101" t="e">
        <f ca="true">+IF(AND(ISNUMBER(OFFSET('Hygiene Data'!$F$9,0,10*ROW('Hygiene Data'!F15))),'Data Summary'!DW21="Yes"),OFFSET('Hygiene Data'!$F$9,0,10*ROW('Hygiene Data'!F15)),NA())</f>
        <v>#N/A</v>
      </c>
      <c r="BI21" s="101" t="e">
        <f ca="true">+IF(AND(ISNUMBER(OFFSET('Hygiene Data'!$G$5,0,10*ROW('Hygiene Data'!G15))),'Data Summary'!DX21="Yes"),OFFSET('Hygiene Data'!$G$5,0,10*ROW('Hygiene Data'!G15)),NA())</f>
        <v>#N/A</v>
      </c>
      <c r="BJ21" s="101" t="e">
        <f ca="true">+IF(AND(ISNUMBER(OFFSET('Hygiene Data'!$G$7,0,10*ROW('Hygiene Data'!G15))),'Data Summary'!DY21="Yes"),OFFSET('Hygiene Data'!$G$7,0,10*ROW('Hygiene Data'!G15)),NA())</f>
        <v>#N/A</v>
      </c>
      <c r="BK21" s="101" t="e">
        <f ca="true">+IF(AND(ISNUMBER(OFFSET('Hygiene Data'!$G$9,0,10*ROW('Hygiene Data'!G15))),'Data Summary'!DZ21="Yes"),OFFSET('Hygiene Data'!$G$9,0,10*ROW('Hygiene Data'!G15)),NA())</f>
        <v>#N/A</v>
      </c>
      <c r="BL21" s="101" t="e">
        <f ca="true">+IF(AND(ISNUMBER(OFFSET('Hygiene Data'!$H$5,0,10*ROW('Hygiene Data'!H15))),'Data Summary'!EA21="Yes"),OFFSET('Hygiene Data'!$H$5,0,10*ROW('Hygiene Data'!H15)),NA())</f>
        <v>#N/A</v>
      </c>
      <c r="BM21" s="101" t="e">
        <f ca="true">+IF(AND(ISNUMBER(OFFSET('Hygiene Data'!$H$7,0,10*ROW('Hygiene Data'!H15))),'Data Summary'!EB21="Yes"),OFFSET('Hygiene Data'!$H$7,0,10*ROW('Hygiene Data'!H15)),NA())</f>
        <v>#N/A</v>
      </c>
      <c r="BN21" s="101" t="e">
        <f ca="true">+IF(AND(ISNUMBER(OFFSET('Hygiene Data'!$H$9,0,10*ROW('Hygiene Data'!H15))),'Data Summary'!EC21="Yes"),OFFSET('Hygiene Data'!$H$9,0,10*ROW('Hygiene Data'!H15)),NA())</f>
        <v>#N/A</v>
      </c>
      <c r="BO21" s="101" t="e">
        <f ca="true">+IF(AND(ISNUMBER(OFFSET('Hygiene Data'!$I$5,0,10*ROW('Hygiene Data'!I15))),'Data Summary'!ED21="Yes"),OFFSET('Hygiene Data'!$I$5,0,10*ROW('Hygiene Data'!I15)),NA())</f>
        <v>#N/A</v>
      </c>
      <c r="BP21" s="101" t="e">
        <f ca="true">+IF(AND(ISNUMBER(OFFSET('Hygiene Data'!$I$7,0,10*ROW('Hygiene Data'!I15))),'Data Summary'!EE21="Yes"),OFFSET('Hygiene Data'!$I$7,0,10*ROW('Hygiene Data'!I15)),NA())</f>
        <v>#N/A</v>
      </c>
      <c r="BQ21" s="101" t="e">
        <f ca="true">+IF(AND(ISNUMBER(OFFSET('Hygiene Data'!$I$9,0,10*ROW('Hygiene Data'!I15))),'Data Summary'!EF21="Yes"),OFFSET('Hygiene Data'!$I$9,0,10*ROW('Hygiene Data'!I15)),NA())</f>
        <v>#N/A</v>
      </c>
    </row>
    <row xmlns:x14ac="http://schemas.microsoft.com/office/spreadsheetml/2009/9/ac" r="22" x14ac:dyDescent="0.2">
      <c r="A22" s="333" t="e">
        <f ca="true">+RIGHT('Data Summary'!A22,LEN('Data Summary'!A22)-9)</f>
        <v>#VALUE!</v>
      </c>
      <c r="B22" s="38" t="str">
        <f ca="true">+IF(ISTEXT('Data Summary'!B22),'Data Summary'!B22,"")</f>
        <v/>
      </c>
      <c r="C22" s="332" t="e">
        <f ca="true">+VALUE('Data Summary'!C22)</f>
        <v>#VALUE!</v>
      </c>
      <c r="D22" s="99" t="e">
        <f ca="true">+IF(AND(ISNUMBER(OFFSET('Water Data'!$D$4,0,10*ROW('Water Data'!D16))),'Data Summary'!BS22="Yes"),100-OFFSET('Water Data'!$D$4,0,10*ROW('Water Data'!D16)),NA())</f>
        <v>#N/A</v>
      </c>
      <c r="E22" s="99" t="e">
        <f ca="true">+IF(AND(ISNUMBER(OFFSET('Water Data'!$D$6,0,10*ROW('Water Data'!D16))),'Data Summary'!BT22="Yes"),OFFSET('Water Data'!$D$6,0,10*ROW('Water Data'!D16)),NA())</f>
        <v>#N/A</v>
      </c>
      <c r="F22" s="99" t="e">
        <f ca="true">+IF(AND(ISNUMBER(OFFSET('Water Data'!$D$9,0,10*ROW('Water Data'!D16))),'Data Summary'!BU22="Yes"),OFFSET('Water Data'!$D$9,0,10*ROW('Water Data'!D16)),NA())</f>
        <v>#N/A</v>
      </c>
      <c r="G22" s="99" t="e">
        <f ca="true">+IF(AND(ISNUMBER(OFFSET('Water Data'!$E$4,0,10*ROW('Water Data'!E16))),'Data Summary'!BV22="Yes"),100-OFFSET('Water Data'!$E$4,0,10*ROW('Water Data'!E16)),NA())</f>
        <v>#N/A</v>
      </c>
      <c r="H22" s="99" t="e">
        <f ca="true">+IF(AND(ISNUMBER(OFFSET('Water Data'!$E$6,0,10*ROW('Water Data'!E16))),'Data Summary'!BW22="Yes"),OFFSET('Water Data'!$E$6,0,10*ROW('Water Data'!E16)),NA())</f>
        <v>#N/A</v>
      </c>
      <c r="I22" s="99" t="e">
        <f ca="true">+IF(AND(ISNUMBER(OFFSET('Water Data'!$E$9,0,10*ROW('Water Data'!E16))),'Data Summary'!BX22="Yes"),OFFSET('Water Data'!$E$9,0,10*ROW('Water Data'!E16)),NA())</f>
        <v>#N/A</v>
      </c>
      <c r="J22" s="99" t="e">
        <f ca="true">+IF(AND(ISNUMBER(OFFSET('Water Data'!$F$4,0,10*ROW('Water Data'!F16))),'Data Summary'!BY22="Yes"),100-OFFSET('Water Data'!$F$4,0,10*ROW('Water Data'!F16)),NA())</f>
        <v>#N/A</v>
      </c>
      <c r="K22" s="99" t="e">
        <f ca="true">+IF(AND(ISNUMBER(OFFSET('Water Data'!$F$6,0,10*ROW('Water Data'!F16))),'Data Summary'!BZ22="Yes"),OFFSET('Water Data'!$F$6,0,10*ROW('Water Data'!F16)),NA())</f>
        <v>#N/A</v>
      </c>
      <c r="L22" s="99" t="e">
        <f ca="true">+IF(AND(ISNUMBER(OFFSET('Water Data'!$F$9,0,10*ROW('Water Data'!F16))),'Data Summary'!CA22="Yes"),OFFSET('Water Data'!$F$9,0,10*ROW('Water Data'!F16)),NA())</f>
        <v>#N/A</v>
      </c>
      <c r="M22" s="99" t="e">
        <f ca="true">+IF(AND(ISNUMBER(OFFSET('Water Data'!$G$4,0,10*ROW('Water Data'!G16))),'Data Summary'!CB22="Yes"),100-OFFSET('Water Data'!$G$4,0,10*ROW('Water Data'!G16)),NA())</f>
        <v>#N/A</v>
      </c>
      <c r="N22" s="99" t="e">
        <f ca="true">+IF(AND(ISNUMBER(OFFSET('Water Data'!$G$6,0,10*ROW('Water Data'!G16))),'Data Summary'!CC22="Yes"),OFFSET('Water Data'!$G$6,0,10*ROW('Water Data'!G16)),NA())</f>
        <v>#N/A</v>
      </c>
      <c r="O22" s="99" t="e">
        <f ca="true">+IF(AND(ISNUMBER(OFFSET('Water Data'!$G$9,0,10*ROW('Water Data'!G16))),'Data Summary'!CD22="Yes"),OFFSET('Water Data'!$G$9,0,10*ROW('Water Data'!G16)),NA())</f>
        <v>#N/A</v>
      </c>
      <c r="P22" s="99" t="e">
        <f ca="true">+IF(AND(ISNUMBER(OFFSET('Water Data'!$H$4,0,10*ROW('Water Data'!H16))),'Data Summary'!CE22="Yes"),100-OFFSET('Water Data'!$H$4,0,10*ROW('Water Data'!H16)),NA())</f>
        <v>#N/A</v>
      </c>
      <c r="Q22" s="99" t="e">
        <f ca="true">+IF(AND(ISNUMBER(OFFSET('Water Data'!$H$6,0,10*ROW('Water Data'!H16))),'Data Summary'!CF22="Yes"),OFFSET('Water Data'!$H$6,0,10*ROW('Water Data'!H16)),NA())</f>
        <v>#N/A</v>
      </c>
      <c r="R22" s="99" t="e">
        <f ca="true">+IF(AND(ISNUMBER(OFFSET('Water Data'!$H$9,0,10*ROW('Water Data'!H16))),'Data Summary'!CG22="Yes"),OFFSET('Water Data'!$H$9,0,10*ROW('Water Data'!H16)),NA())</f>
        <v>#N/A</v>
      </c>
      <c r="S22" s="99" t="e">
        <f ca="true">+IF(AND(ISNUMBER(OFFSET('Water Data'!$I$4,0,10*ROW('Water Data'!I16))),'Data Summary'!CH22="Yes"),100-OFFSET('Water Data'!$I$4,0,10*ROW('Water Data'!I16)),NA())</f>
        <v>#N/A</v>
      </c>
      <c r="T22" s="99" t="e">
        <f ca="true">+IF(AND(ISNUMBER(OFFSET('Water Data'!$I$6,0,10*ROW('Water Data'!I16))),'Data Summary'!CI22="Yes"),OFFSET('Water Data'!$I$6,0,10*ROW('Water Data'!I16)),NA())</f>
        <v>#N/A</v>
      </c>
      <c r="U22" s="99" t="e">
        <f ca="true">+IF(AND(ISNUMBER(OFFSET('Water Data'!$I$9,0,10*ROW('Water Data'!I16))),'Data Summary'!CJ22="Yes"),OFFSET('Water Data'!$I$9,0,10*ROW('Water Data'!I16)),NA())</f>
        <v>#N/A</v>
      </c>
      <c r="V22" s="100" t="e">
        <f ca="true">+IF(AND(ISNUMBER(OFFSET('Sanitation Data'!$D$4,0,10*ROW('Sanitation Data'!D16))),'Data Summary'!CK22="Yes"),100-OFFSET('Sanitation Data'!$D$4,0,10*ROW('Sanitation Data'!D16)),NA())</f>
        <v>#N/A</v>
      </c>
      <c r="W22" s="100" t="e">
        <f ca="true">+IF(AND(ISNUMBER(OFFSET('Sanitation Data'!$D$6,0,10*ROW('Sanitation Data'!D16))),'Data Summary'!CL22="Yes"),OFFSET('Sanitation Data'!$D$6,0,10*ROW('Sanitation Data'!D16)),NA())</f>
        <v>#N/A</v>
      </c>
      <c r="X22" s="100" t="e">
        <f ca="true">+IF(AND(ISNUMBER(OFFSET('Sanitation Data'!$D$10,0,10*ROW('Sanitation Data'!D16))),'Data Summary'!CM22="Yes"),OFFSET('Sanitation Data'!$D$10,0,10*ROW('Sanitation Data'!D16)),NA())</f>
        <v>#N/A</v>
      </c>
      <c r="Y22" s="100" t="e">
        <f ca="true">+IF(AND(ISNUMBER(OFFSET('Sanitation Data'!$D$11,0,10*ROW('Sanitation Data'!D16))),'Data Summary'!CN22="Yes"),OFFSET('Sanitation Data'!$D$11,0,10*ROW('Sanitation Data'!D16)),NA())</f>
        <v>#N/A</v>
      </c>
      <c r="Z22" s="100" t="e">
        <f ca="true">+IF(AND(ISNUMBER(OFFSET('Sanitation Data'!$D$12,0,10*ROW('Sanitation Data'!D16))),'Data Summary'!CO22="Yes"),OFFSET('Sanitation Data'!$D$12,0,10*ROW('Sanitation Data'!D16)),NA())</f>
        <v>#N/A</v>
      </c>
      <c r="AA22" s="100" t="e">
        <f ca="true">+IF(AND(ISNUMBER(OFFSET('Sanitation Data'!$E$4,0,10*ROW('Sanitation Data'!E16))),'Data Summary'!CP22="Yes"),100-OFFSET('Sanitation Data'!$E$4,0,10*ROW('Sanitation Data'!E16)),NA())</f>
        <v>#N/A</v>
      </c>
      <c r="AB22" s="100" t="e">
        <f ca="true">+IF(AND(ISNUMBER(OFFSET('Sanitation Data'!$E$6,0,10*ROW('Sanitation Data'!E16))),'Data Summary'!CQ22="Yes"),OFFSET('Sanitation Data'!$E$6,0,10*ROW('Sanitation Data'!E16)),NA())</f>
        <v>#N/A</v>
      </c>
      <c r="AC22" s="100" t="e">
        <f ca="true">+IF(AND(ISNUMBER(OFFSET('Sanitation Data'!$E$10,0,10*ROW('Sanitation Data'!E16))),'Data Summary'!CR22="Yes"),OFFSET('Sanitation Data'!$E$10,0,10*ROW('Sanitation Data'!E16)),NA())</f>
        <v>#N/A</v>
      </c>
      <c r="AD22" s="100" t="e">
        <f ca="true">+IF(AND(ISNUMBER(OFFSET('Sanitation Data'!$E$11,0,10*ROW('Sanitation Data'!E16))),'Data Summary'!CS22="Yes"),OFFSET('Sanitation Data'!$E$11,0,10*ROW('Sanitation Data'!E16)),NA())</f>
        <v>#N/A</v>
      </c>
      <c r="AE22" s="100" t="e">
        <f ca="true">+IF(AND(ISNUMBER(OFFSET('Sanitation Data'!$E$12,0,10*ROW('Sanitation Data'!E16))),'Data Summary'!CT22="Yes"),OFFSET('Sanitation Data'!$E$12,0,10*ROW('Sanitation Data'!E16)),NA())</f>
        <v>#N/A</v>
      </c>
      <c r="AF22" s="100" t="e">
        <f ca="true">+IF(AND(ISNUMBER(OFFSET('Sanitation Data'!$F$4,0,10*ROW('Sanitation Data'!F16))),'Data Summary'!CU22="Yes"),100-OFFSET('Sanitation Data'!$F$4,0,10*ROW('Sanitation Data'!F16)),NA())</f>
        <v>#N/A</v>
      </c>
      <c r="AG22" s="100" t="e">
        <f ca="true">+IF(AND(ISNUMBER(OFFSET('Sanitation Data'!$F$6,0,10*ROW('Sanitation Data'!F16))),'Data Summary'!CV22="Yes"),OFFSET('Sanitation Data'!$F$6,0,10*ROW('Sanitation Data'!F16)),NA())</f>
        <v>#N/A</v>
      </c>
      <c r="AH22" s="100" t="e">
        <f ca="true">+IF(AND(ISNUMBER(OFFSET('Sanitation Data'!$F$10,0,10*ROW('Sanitation Data'!F16))),'Data Summary'!CW22="Yes"),OFFSET('Sanitation Data'!$F$10,0,10*ROW('Sanitation Data'!F16)),NA())</f>
        <v>#N/A</v>
      </c>
      <c r="AI22" s="100" t="e">
        <f ca="true">+IF(AND(ISNUMBER(OFFSET('Sanitation Data'!$F$11,0,10*ROW('Sanitation Data'!F16))),'Data Summary'!CX22="Yes"),OFFSET('Sanitation Data'!$F$11,0,10*ROW('Sanitation Data'!F16)),NA())</f>
        <v>#N/A</v>
      </c>
      <c r="AJ22" s="100" t="e">
        <f ca="true">+IF(AND(ISNUMBER(OFFSET('Sanitation Data'!$F$12,0,10*ROW('Sanitation Data'!F16))),'Data Summary'!CY22="Yes"),OFFSET('Sanitation Data'!$F$12,0,10*ROW('Sanitation Data'!F16)),NA())</f>
        <v>#N/A</v>
      </c>
      <c r="AK22" s="100" t="e">
        <f ca="true">+IF(AND(ISNUMBER(OFFSET('Sanitation Data'!$G$4,0,10*ROW('Sanitation Data'!G16))),'Data Summary'!CZ22="Yes"),100-OFFSET('Sanitation Data'!$G$4,0,10*ROW('Sanitation Data'!G16)),NA())</f>
        <v>#N/A</v>
      </c>
      <c r="AL22" s="100" t="e">
        <f ca="true">+IF(AND(ISNUMBER(OFFSET('Sanitation Data'!$G$6,0,10*ROW('Sanitation Data'!G16))),'Data Summary'!DA22="Yes"),OFFSET('Sanitation Data'!$G$6,0,10*ROW('Sanitation Data'!G16)),NA())</f>
        <v>#N/A</v>
      </c>
      <c r="AM22" s="100" t="e">
        <f ca="true">+IF(AND(ISNUMBER(OFFSET('Sanitation Data'!$G$10,0,10*ROW('Sanitation Data'!G16))),'Data Summary'!DB22="Yes"),OFFSET('Sanitation Data'!$G$10,0,10*ROW('Sanitation Data'!G16)),NA())</f>
        <v>#N/A</v>
      </c>
      <c r="AN22" s="100" t="e">
        <f ca="true">+IF(AND(ISNUMBER(OFFSET('Sanitation Data'!$G$11,0,10*ROW('Sanitation Data'!G16))),'Data Summary'!DC22="Yes"),OFFSET('Sanitation Data'!$G$11,0,10*ROW('Sanitation Data'!G16)),NA())</f>
        <v>#N/A</v>
      </c>
      <c r="AO22" s="100" t="e">
        <f ca="true">+IF(AND(ISNUMBER(OFFSET('Sanitation Data'!$G$12,0,10*ROW('Sanitation Data'!G16))),'Data Summary'!DD22="Yes"),OFFSET('Sanitation Data'!$G$12,0,10*ROW('Sanitation Data'!G16)),NA())</f>
        <v>#N/A</v>
      </c>
      <c r="AP22" s="100" t="e">
        <f ca="true">+IF(AND(ISNUMBER(OFFSET('Sanitation Data'!$H$4,0,10*ROW('Sanitation Data'!H16))),'Data Summary'!DE22="Yes"),100-OFFSET('Sanitation Data'!$H$4,0,10*ROW('Sanitation Data'!H16)),NA())</f>
        <v>#N/A</v>
      </c>
      <c r="AQ22" s="100" t="e">
        <f ca="true">+IF(AND(ISNUMBER(OFFSET('Sanitation Data'!$H$6,0,10*ROW('Sanitation Data'!H16))),'Data Summary'!DF22="Yes"),OFFSET('Sanitation Data'!$H$6,0,10*ROW('Sanitation Data'!H16)),NA())</f>
        <v>#N/A</v>
      </c>
      <c r="AR22" s="100" t="e">
        <f ca="true">+IF(AND(ISNUMBER(OFFSET('Sanitation Data'!$H$10,0,10*ROW('Sanitation Data'!H16))),'Data Summary'!DG22="Yes"),OFFSET('Sanitation Data'!$H$10,0,10*ROW('Sanitation Data'!H16)),NA())</f>
        <v>#N/A</v>
      </c>
      <c r="AS22" s="100" t="e">
        <f ca="true">+IF(AND(ISNUMBER(OFFSET('Sanitation Data'!$H$11,0,10*ROW('Sanitation Data'!H16))),'Data Summary'!DH22="Yes"),OFFSET('Sanitation Data'!$H$11,0,10*ROW('Sanitation Data'!H16)),NA())</f>
        <v>#N/A</v>
      </c>
      <c r="AT22" s="100" t="e">
        <f ca="true">+IF(AND(ISNUMBER(OFFSET('Sanitation Data'!$H$12,0,10*ROW('Sanitation Data'!H16))),'Data Summary'!DI22="Yes"),OFFSET('Sanitation Data'!$H$12,0,10*ROW('Sanitation Data'!H16)),NA())</f>
        <v>#N/A</v>
      </c>
      <c r="AU22" s="100" t="e">
        <f ca="true">+IF(AND(ISNUMBER(OFFSET('Sanitation Data'!$I$4,0,10*ROW('Sanitation Data'!I16))),'Data Summary'!DJ22="Yes"),100-OFFSET('Sanitation Data'!$I$4,0,10*ROW('Sanitation Data'!I16)),NA())</f>
        <v>#N/A</v>
      </c>
      <c r="AV22" s="100" t="e">
        <f ca="true">+IF(AND(ISNUMBER(OFFSET('Sanitation Data'!$I$6,0,10*ROW('Sanitation Data'!I16))),'Data Summary'!DK22="Yes"),OFFSET('Sanitation Data'!$I$6,0,10*ROW('Sanitation Data'!I16)),NA())</f>
        <v>#N/A</v>
      </c>
      <c r="AW22" s="100" t="e">
        <f ca="true">+IF(AND(ISNUMBER(OFFSET('Sanitation Data'!$I$10,0,10*ROW('Sanitation Data'!I16))),'Data Summary'!DL22="Yes"),OFFSET('Sanitation Data'!$I$10,0,10*ROW('Sanitation Data'!I16)),NA())</f>
        <v>#N/A</v>
      </c>
      <c r="AX22" s="100" t="e">
        <f ca="true">+IF(AND(ISNUMBER(OFFSET('Sanitation Data'!$I$11,0,10*ROW('Sanitation Data'!I16))),'Data Summary'!DM22="Yes"),OFFSET('Sanitation Data'!$I$11,0,10*ROW('Sanitation Data'!I16)),NA())</f>
        <v>#N/A</v>
      </c>
      <c r="AY22" s="100" t="e">
        <f ca="true">+IF(AND(ISNUMBER(OFFSET('Sanitation Data'!$I$12,0,10*ROW('Sanitation Data'!I16))),'Data Summary'!DN22="Yes"),OFFSET('Sanitation Data'!$I$12,0,10*ROW('Sanitation Data'!I16)),NA())</f>
        <v>#N/A</v>
      </c>
      <c r="AZ22" s="101" t="e">
        <f ca="true">+IF(AND(ISNUMBER(OFFSET('Hygiene Data'!$D$5,0,10*ROW('Hygiene Data'!D16))),'Data Summary'!DO22="Yes"),OFFSET('Hygiene Data'!$D$5,0,10*ROW('Hygiene Data'!D16)),NA())</f>
        <v>#N/A</v>
      </c>
      <c r="BA22" s="101" t="e">
        <f ca="true">+IF(AND(ISNUMBER(OFFSET('Hygiene Data'!$D$7,0,10*ROW('Hygiene Data'!D16))),'Data Summary'!DP22="Yes"),OFFSET('Hygiene Data'!$D$7,0,10*ROW('Hygiene Data'!D16)),NA())</f>
        <v>#N/A</v>
      </c>
      <c r="BB22" s="101" t="e">
        <f ca="true">+IF(AND(ISNUMBER(OFFSET('Hygiene Data'!$D$9,0,10*ROW('Hygiene Data'!D16))),'Data Summary'!DQ22="Yes"),OFFSET('Hygiene Data'!$D$9,0,10*ROW('Hygiene Data'!D16)),NA())</f>
        <v>#N/A</v>
      </c>
      <c r="BC22" s="101" t="e">
        <f ca="true">+IF(AND(ISNUMBER(OFFSET('Hygiene Data'!$E$5,0,10*ROW('Hygiene Data'!E16))),'Data Summary'!DR22="Yes"),OFFSET('Hygiene Data'!$E$5,0,10*ROW('Hygiene Data'!E16)),NA())</f>
        <v>#N/A</v>
      </c>
      <c r="BD22" s="101" t="e">
        <f ca="true">+IF(AND(ISNUMBER(OFFSET('Hygiene Data'!$E$7,0,10*ROW('Hygiene Data'!E16))),'Data Summary'!DS22="Yes"),OFFSET('Hygiene Data'!$E$7,0,10*ROW('Hygiene Data'!E16)),NA())</f>
        <v>#N/A</v>
      </c>
      <c r="BE22" s="101" t="e">
        <f ca="true">+IF(AND(ISNUMBER(OFFSET('Hygiene Data'!$E$9,0,10*ROW('Hygiene Data'!E16))),'Data Summary'!DT22="Yes"),OFFSET('Hygiene Data'!$E$9,0,10*ROW('Hygiene Data'!E16)),NA())</f>
        <v>#N/A</v>
      </c>
      <c r="BF22" s="101" t="e">
        <f ca="true">+IF(AND(ISNUMBER(OFFSET('Hygiene Data'!$F$5,0,10*ROW('Hygiene Data'!F16))),'Data Summary'!DU22="Yes"),OFFSET('Hygiene Data'!$F$5,0,10*ROW('Hygiene Data'!F16)),NA())</f>
        <v>#N/A</v>
      </c>
      <c r="BG22" s="101" t="e">
        <f ca="true">+IF(AND(ISNUMBER(OFFSET('Hygiene Data'!$F$7,0,10*ROW('Hygiene Data'!F16))),'Data Summary'!DV22="Yes"),OFFSET('Hygiene Data'!$F$7,0,10*ROW('Hygiene Data'!F16)),NA())</f>
        <v>#N/A</v>
      </c>
      <c r="BH22" s="101" t="e">
        <f ca="true">+IF(AND(ISNUMBER(OFFSET('Hygiene Data'!$F$9,0,10*ROW('Hygiene Data'!F16))),'Data Summary'!DW22="Yes"),OFFSET('Hygiene Data'!$F$9,0,10*ROW('Hygiene Data'!F16)),NA())</f>
        <v>#N/A</v>
      </c>
      <c r="BI22" s="101" t="e">
        <f ca="true">+IF(AND(ISNUMBER(OFFSET('Hygiene Data'!$G$5,0,10*ROW('Hygiene Data'!G16))),'Data Summary'!DX22="Yes"),OFFSET('Hygiene Data'!$G$5,0,10*ROW('Hygiene Data'!G16)),NA())</f>
        <v>#N/A</v>
      </c>
      <c r="BJ22" s="101" t="e">
        <f ca="true">+IF(AND(ISNUMBER(OFFSET('Hygiene Data'!$G$7,0,10*ROW('Hygiene Data'!G16))),'Data Summary'!DY22="Yes"),OFFSET('Hygiene Data'!$G$7,0,10*ROW('Hygiene Data'!G16)),NA())</f>
        <v>#N/A</v>
      </c>
      <c r="BK22" s="101" t="e">
        <f ca="true">+IF(AND(ISNUMBER(OFFSET('Hygiene Data'!$G$9,0,10*ROW('Hygiene Data'!G16))),'Data Summary'!DZ22="Yes"),OFFSET('Hygiene Data'!$G$9,0,10*ROW('Hygiene Data'!G16)),NA())</f>
        <v>#N/A</v>
      </c>
      <c r="BL22" s="101" t="e">
        <f ca="true">+IF(AND(ISNUMBER(OFFSET('Hygiene Data'!$H$5,0,10*ROW('Hygiene Data'!H16))),'Data Summary'!EA22="Yes"),OFFSET('Hygiene Data'!$H$5,0,10*ROW('Hygiene Data'!H16)),NA())</f>
        <v>#N/A</v>
      </c>
      <c r="BM22" s="101" t="e">
        <f ca="true">+IF(AND(ISNUMBER(OFFSET('Hygiene Data'!$H$7,0,10*ROW('Hygiene Data'!H16))),'Data Summary'!EB22="Yes"),OFFSET('Hygiene Data'!$H$7,0,10*ROW('Hygiene Data'!H16)),NA())</f>
        <v>#N/A</v>
      </c>
      <c r="BN22" s="101" t="e">
        <f ca="true">+IF(AND(ISNUMBER(OFFSET('Hygiene Data'!$H$9,0,10*ROW('Hygiene Data'!H16))),'Data Summary'!EC22="Yes"),OFFSET('Hygiene Data'!$H$9,0,10*ROW('Hygiene Data'!H16)),NA())</f>
        <v>#N/A</v>
      </c>
      <c r="BO22" s="101" t="e">
        <f ca="true">+IF(AND(ISNUMBER(OFFSET('Hygiene Data'!$I$5,0,10*ROW('Hygiene Data'!I16))),'Data Summary'!ED22="Yes"),OFFSET('Hygiene Data'!$I$5,0,10*ROW('Hygiene Data'!I16)),NA())</f>
        <v>#N/A</v>
      </c>
      <c r="BP22" s="101" t="e">
        <f ca="true">+IF(AND(ISNUMBER(OFFSET('Hygiene Data'!$I$7,0,10*ROW('Hygiene Data'!I16))),'Data Summary'!EE22="Yes"),OFFSET('Hygiene Data'!$I$7,0,10*ROW('Hygiene Data'!I16)),NA())</f>
        <v>#N/A</v>
      </c>
      <c r="BQ22" s="101" t="e">
        <f ca="true">+IF(AND(ISNUMBER(OFFSET('Hygiene Data'!$I$9,0,10*ROW('Hygiene Data'!I16))),'Data Summary'!EF22="Yes"),OFFSET('Hygiene Data'!$I$9,0,10*ROW('Hygiene Data'!I16)),NA())</f>
        <v>#N/A</v>
      </c>
    </row>
    <row xmlns:x14ac="http://schemas.microsoft.com/office/spreadsheetml/2009/9/ac" r="23" x14ac:dyDescent="0.2">
      <c r="A23" s="333" t="e">
        <f ca="true">+RIGHT('Data Summary'!A23,LEN('Data Summary'!A23)-9)</f>
        <v>#VALUE!</v>
      </c>
      <c r="B23" s="38" t="str">
        <f ca="true">+IF(ISTEXT('Data Summary'!B23),'Data Summary'!B23,"")</f>
        <v/>
      </c>
      <c r="C23" s="332" t="e">
        <f ca="true">+VALUE('Data Summary'!C23)</f>
        <v>#VALUE!</v>
      </c>
      <c r="D23" s="99" t="e">
        <f ca="true">+IF(AND(ISNUMBER(OFFSET('Water Data'!$D$4,0,10*ROW('Water Data'!D17))),'Data Summary'!BS23="Yes"),100-OFFSET('Water Data'!$D$4,0,10*ROW('Water Data'!D17)),NA())</f>
        <v>#N/A</v>
      </c>
      <c r="E23" s="99" t="e">
        <f ca="true">+IF(AND(ISNUMBER(OFFSET('Water Data'!$D$6,0,10*ROW('Water Data'!D17))),'Data Summary'!BT23="Yes"),OFFSET('Water Data'!$D$6,0,10*ROW('Water Data'!D17)),NA())</f>
        <v>#N/A</v>
      </c>
      <c r="F23" s="99" t="e">
        <f ca="true">+IF(AND(ISNUMBER(OFFSET('Water Data'!$D$9,0,10*ROW('Water Data'!D17))),'Data Summary'!BU23="Yes"),OFFSET('Water Data'!$D$9,0,10*ROW('Water Data'!D17)),NA())</f>
        <v>#N/A</v>
      </c>
      <c r="G23" s="99" t="e">
        <f ca="true">+IF(AND(ISNUMBER(OFFSET('Water Data'!$E$4,0,10*ROW('Water Data'!E17))),'Data Summary'!BV23="Yes"),100-OFFSET('Water Data'!$E$4,0,10*ROW('Water Data'!E17)),NA())</f>
        <v>#N/A</v>
      </c>
      <c r="H23" s="99" t="e">
        <f ca="true">+IF(AND(ISNUMBER(OFFSET('Water Data'!$E$6,0,10*ROW('Water Data'!E17))),'Data Summary'!BW23="Yes"),OFFSET('Water Data'!$E$6,0,10*ROW('Water Data'!E17)),NA())</f>
        <v>#N/A</v>
      </c>
      <c r="I23" s="99" t="e">
        <f ca="true">+IF(AND(ISNUMBER(OFFSET('Water Data'!$E$9,0,10*ROW('Water Data'!E17))),'Data Summary'!BX23="Yes"),OFFSET('Water Data'!$E$9,0,10*ROW('Water Data'!E17)),NA())</f>
        <v>#N/A</v>
      </c>
      <c r="J23" s="99" t="e">
        <f ca="true">+IF(AND(ISNUMBER(OFFSET('Water Data'!$F$4,0,10*ROW('Water Data'!F17))),'Data Summary'!BY23="Yes"),100-OFFSET('Water Data'!$F$4,0,10*ROW('Water Data'!F17)),NA())</f>
        <v>#N/A</v>
      </c>
      <c r="K23" s="99" t="e">
        <f ca="true">+IF(AND(ISNUMBER(OFFSET('Water Data'!$F$6,0,10*ROW('Water Data'!F17))),'Data Summary'!BZ23="Yes"),OFFSET('Water Data'!$F$6,0,10*ROW('Water Data'!F17)),NA())</f>
        <v>#N/A</v>
      </c>
      <c r="L23" s="99" t="e">
        <f ca="true">+IF(AND(ISNUMBER(OFFSET('Water Data'!$F$9,0,10*ROW('Water Data'!F17))),'Data Summary'!CA23="Yes"),OFFSET('Water Data'!$F$9,0,10*ROW('Water Data'!F17)),NA())</f>
        <v>#N/A</v>
      </c>
      <c r="M23" s="99" t="e">
        <f ca="true">+IF(AND(ISNUMBER(OFFSET('Water Data'!$G$4,0,10*ROW('Water Data'!G17))),'Data Summary'!CB23="Yes"),100-OFFSET('Water Data'!$G$4,0,10*ROW('Water Data'!G17)),NA())</f>
        <v>#N/A</v>
      </c>
      <c r="N23" s="99" t="e">
        <f ca="true">+IF(AND(ISNUMBER(OFFSET('Water Data'!$G$6,0,10*ROW('Water Data'!G17))),'Data Summary'!CC23="Yes"),OFFSET('Water Data'!$G$6,0,10*ROW('Water Data'!G17)),NA())</f>
        <v>#N/A</v>
      </c>
      <c r="O23" s="99" t="e">
        <f ca="true">+IF(AND(ISNUMBER(OFFSET('Water Data'!$G$9,0,10*ROW('Water Data'!G17))),'Data Summary'!CD23="Yes"),OFFSET('Water Data'!$G$9,0,10*ROW('Water Data'!G17)),NA())</f>
        <v>#N/A</v>
      </c>
      <c r="P23" s="99" t="e">
        <f ca="true">+IF(AND(ISNUMBER(OFFSET('Water Data'!$H$4,0,10*ROW('Water Data'!H17))),'Data Summary'!CE23="Yes"),100-OFFSET('Water Data'!$H$4,0,10*ROW('Water Data'!H17)),NA())</f>
        <v>#N/A</v>
      </c>
      <c r="Q23" s="99" t="e">
        <f ca="true">+IF(AND(ISNUMBER(OFFSET('Water Data'!$H$6,0,10*ROW('Water Data'!H17))),'Data Summary'!CF23="Yes"),OFFSET('Water Data'!$H$6,0,10*ROW('Water Data'!H17)),NA())</f>
        <v>#N/A</v>
      </c>
      <c r="R23" s="99" t="e">
        <f ca="true">+IF(AND(ISNUMBER(OFFSET('Water Data'!$H$9,0,10*ROW('Water Data'!H17))),'Data Summary'!CG23="Yes"),OFFSET('Water Data'!$H$9,0,10*ROW('Water Data'!H17)),NA())</f>
        <v>#N/A</v>
      </c>
      <c r="S23" s="99" t="e">
        <f ca="true">+IF(AND(ISNUMBER(OFFSET('Water Data'!$I$4,0,10*ROW('Water Data'!I17))),'Data Summary'!CH23="Yes"),100-OFFSET('Water Data'!$I$4,0,10*ROW('Water Data'!I17)),NA())</f>
        <v>#N/A</v>
      </c>
      <c r="T23" s="99" t="e">
        <f ca="true">+IF(AND(ISNUMBER(OFFSET('Water Data'!$I$6,0,10*ROW('Water Data'!I17))),'Data Summary'!CI23="Yes"),OFFSET('Water Data'!$I$6,0,10*ROW('Water Data'!I17)),NA())</f>
        <v>#N/A</v>
      </c>
      <c r="U23" s="99" t="e">
        <f ca="true">+IF(AND(ISNUMBER(OFFSET('Water Data'!$I$9,0,10*ROW('Water Data'!I17))),'Data Summary'!CJ23="Yes"),OFFSET('Water Data'!$I$9,0,10*ROW('Water Data'!I17)),NA())</f>
        <v>#N/A</v>
      </c>
      <c r="V23" s="100" t="e">
        <f ca="true">+IF(AND(ISNUMBER(OFFSET('Sanitation Data'!$D$4,0,10*ROW('Sanitation Data'!D17))),'Data Summary'!CK23="Yes"),100-OFFSET('Sanitation Data'!$D$4,0,10*ROW('Sanitation Data'!D17)),NA())</f>
        <v>#N/A</v>
      </c>
      <c r="W23" s="100" t="e">
        <f ca="true">+IF(AND(ISNUMBER(OFFSET('Sanitation Data'!$D$6,0,10*ROW('Sanitation Data'!D17))),'Data Summary'!CL23="Yes"),OFFSET('Sanitation Data'!$D$6,0,10*ROW('Sanitation Data'!D17)),NA())</f>
        <v>#N/A</v>
      </c>
      <c r="X23" s="100" t="e">
        <f ca="true">+IF(AND(ISNUMBER(OFFSET('Sanitation Data'!$D$10,0,10*ROW('Sanitation Data'!D17))),'Data Summary'!CM23="Yes"),OFFSET('Sanitation Data'!$D$10,0,10*ROW('Sanitation Data'!D17)),NA())</f>
        <v>#N/A</v>
      </c>
      <c r="Y23" s="100" t="e">
        <f ca="true">+IF(AND(ISNUMBER(OFFSET('Sanitation Data'!$D$11,0,10*ROW('Sanitation Data'!D17))),'Data Summary'!CN23="Yes"),OFFSET('Sanitation Data'!$D$11,0,10*ROW('Sanitation Data'!D17)),NA())</f>
        <v>#N/A</v>
      </c>
      <c r="Z23" s="100" t="e">
        <f ca="true">+IF(AND(ISNUMBER(OFFSET('Sanitation Data'!$D$12,0,10*ROW('Sanitation Data'!D17))),'Data Summary'!CO23="Yes"),OFFSET('Sanitation Data'!$D$12,0,10*ROW('Sanitation Data'!D17)),NA())</f>
        <v>#N/A</v>
      </c>
      <c r="AA23" s="100" t="e">
        <f ca="true">+IF(AND(ISNUMBER(OFFSET('Sanitation Data'!$E$4,0,10*ROW('Sanitation Data'!E17))),'Data Summary'!CP23="Yes"),100-OFFSET('Sanitation Data'!$E$4,0,10*ROW('Sanitation Data'!E17)),NA())</f>
        <v>#N/A</v>
      </c>
      <c r="AB23" s="100" t="e">
        <f ca="true">+IF(AND(ISNUMBER(OFFSET('Sanitation Data'!$E$6,0,10*ROW('Sanitation Data'!E17))),'Data Summary'!CQ23="Yes"),OFFSET('Sanitation Data'!$E$6,0,10*ROW('Sanitation Data'!E17)),NA())</f>
        <v>#N/A</v>
      </c>
      <c r="AC23" s="100" t="e">
        <f ca="true">+IF(AND(ISNUMBER(OFFSET('Sanitation Data'!$E$10,0,10*ROW('Sanitation Data'!E17))),'Data Summary'!CR23="Yes"),OFFSET('Sanitation Data'!$E$10,0,10*ROW('Sanitation Data'!E17)),NA())</f>
        <v>#N/A</v>
      </c>
      <c r="AD23" s="100" t="e">
        <f ca="true">+IF(AND(ISNUMBER(OFFSET('Sanitation Data'!$E$11,0,10*ROW('Sanitation Data'!E17))),'Data Summary'!CS23="Yes"),OFFSET('Sanitation Data'!$E$11,0,10*ROW('Sanitation Data'!E17)),NA())</f>
        <v>#N/A</v>
      </c>
      <c r="AE23" s="100" t="e">
        <f ca="true">+IF(AND(ISNUMBER(OFFSET('Sanitation Data'!$E$12,0,10*ROW('Sanitation Data'!E17))),'Data Summary'!CT23="Yes"),OFFSET('Sanitation Data'!$E$12,0,10*ROW('Sanitation Data'!E17)),NA())</f>
        <v>#N/A</v>
      </c>
      <c r="AF23" s="100" t="e">
        <f ca="true">+IF(AND(ISNUMBER(OFFSET('Sanitation Data'!$F$4,0,10*ROW('Sanitation Data'!F17))),'Data Summary'!CU23="Yes"),100-OFFSET('Sanitation Data'!$F$4,0,10*ROW('Sanitation Data'!F17)),NA())</f>
        <v>#N/A</v>
      </c>
      <c r="AG23" s="100" t="e">
        <f ca="true">+IF(AND(ISNUMBER(OFFSET('Sanitation Data'!$F$6,0,10*ROW('Sanitation Data'!F17))),'Data Summary'!CV23="Yes"),OFFSET('Sanitation Data'!$F$6,0,10*ROW('Sanitation Data'!F17)),NA())</f>
        <v>#N/A</v>
      </c>
      <c r="AH23" s="100" t="e">
        <f ca="true">+IF(AND(ISNUMBER(OFFSET('Sanitation Data'!$F$10,0,10*ROW('Sanitation Data'!F17))),'Data Summary'!CW23="Yes"),OFFSET('Sanitation Data'!$F$10,0,10*ROW('Sanitation Data'!F17)),NA())</f>
        <v>#N/A</v>
      </c>
      <c r="AI23" s="100" t="e">
        <f ca="true">+IF(AND(ISNUMBER(OFFSET('Sanitation Data'!$F$11,0,10*ROW('Sanitation Data'!F17))),'Data Summary'!CX23="Yes"),OFFSET('Sanitation Data'!$F$11,0,10*ROW('Sanitation Data'!F17)),NA())</f>
        <v>#N/A</v>
      </c>
      <c r="AJ23" s="100" t="e">
        <f ca="true">+IF(AND(ISNUMBER(OFFSET('Sanitation Data'!$F$12,0,10*ROW('Sanitation Data'!F17))),'Data Summary'!CY23="Yes"),OFFSET('Sanitation Data'!$F$12,0,10*ROW('Sanitation Data'!F17)),NA())</f>
        <v>#N/A</v>
      </c>
      <c r="AK23" s="100" t="e">
        <f ca="true">+IF(AND(ISNUMBER(OFFSET('Sanitation Data'!$G$4,0,10*ROW('Sanitation Data'!G17))),'Data Summary'!CZ23="Yes"),100-OFFSET('Sanitation Data'!$G$4,0,10*ROW('Sanitation Data'!G17)),NA())</f>
        <v>#N/A</v>
      </c>
      <c r="AL23" s="100" t="e">
        <f ca="true">+IF(AND(ISNUMBER(OFFSET('Sanitation Data'!$G$6,0,10*ROW('Sanitation Data'!G17))),'Data Summary'!DA23="Yes"),OFFSET('Sanitation Data'!$G$6,0,10*ROW('Sanitation Data'!G17)),NA())</f>
        <v>#N/A</v>
      </c>
      <c r="AM23" s="100" t="e">
        <f ca="true">+IF(AND(ISNUMBER(OFFSET('Sanitation Data'!$G$10,0,10*ROW('Sanitation Data'!G17))),'Data Summary'!DB23="Yes"),OFFSET('Sanitation Data'!$G$10,0,10*ROW('Sanitation Data'!G17)),NA())</f>
        <v>#N/A</v>
      </c>
      <c r="AN23" s="100" t="e">
        <f ca="true">+IF(AND(ISNUMBER(OFFSET('Sanitation Data'!$G$11,0,10*ROW('Sanitation Data'!G17))),'Data Summary'!DC23="Yes"),OFFSET('Sanitation Data'!$G$11,0,10*ROW('Sanitation Data'!G17)),NA())</f>
        <v>#N/A</v>
      </c>
      <c r="AO23" s="100" t="e">
        <f ca="true">+IF(AND(ISNUMBER(OFFSET('Sanitation Data'!$G$12,0,10*ROW('Sanitation Data'!G17))),'Data Summary'!DD23="Yes"),OFFSET('Sanitation Data'!$G$12,0,10*ROW('Sanitation Data'!G17)),NA())</f>
        <v>#N/A</v>
      </c>
      <c r="AP23" s="100" t="e">
        <f ca="true">+IF(AND(ISNUMBER(OFFSET('Sanitation Data'!$H$4,0,10*ROW('Sanitation Data'!H17))),'Data Summary'!DE23="Yes"),100-OFFSET('Sanitation Data'!$H$4,0,10*ROW('Sanitation Data'!H17)),NA())</f>
        <v>#N/A</v>
      </c>
      <c r="AQ23" s="100" t="e">
        <f ca="true">+IF(AND(ISNUMBER(OFFSET('Sanitation Data'!$H$6,0,10*ROW('Sanitation Data'!H17))),'Data Summary'!DF23="Yes"),OFFSET('Sanitation Data'!$H$6,0,10*ROW('Sanitation Data'!H17)),NA())</f>
        <v>#N/A</v>
      </c>
      <c r="AR23" s="100" t="e">
        <f ca="true">+IF(AND(ISNUMBER(OFFSET('Sanitation Data'!$H$10,0,10*ROW('Sanitation Data'!H17))),'Data Summary'!DG23="Yes"),OFFSET('Sanitation Data'!$H$10,0,10*ROW('Sanitation Data'!H17)),NA())</f>
        <v>#N/A</v>
      </c>
      <c r="AS23" s="100" t="e">
        <f ca="true">+IF(AND(ISNUMBER(OFFSET('Sanitation Data'!$H$11,0,10*ROW('Sanitation Data'!H17))),'Data Summary'!DH23="Yes"),OFFSET('Sanitation Data'!$H$11,0,10*ROW('Sanitation Data'!H17)),NA())</f>
        <v>#N/A</v>
      </c>
      <c r="AT23" s="100" t="e">
        <f ca="true">+IF(AND(ISNUMBER(OFFSET('Sanitation Data'!$H$12,0,10*ROW('Sanitation Data'!H17))),'Data Summary'!DI23="Yes"),OFFSET('Sanitation Data'!$H$12,0,10*ROW('Sanitation Data'!H17)),NA())</f>
        <v>#N/A</v>
      </c>
      <c r="AU23" s="100" t="e">
        <f ca="true">+IF(AND(ISNUMBER(OFFSET('Sanitation Data'!$I$4,0,10*ROW('Sanitation Data'!I17))),'Data Summary'!DJ23="Yes"),100-OFFSET('Sanitation Data'!$I$4,0,10*ROW('Sanitation Data'!I17)),NA())</f>
        <v>#N/A</v>
      </c>
      <c r="AV23" s="100" t="e">
        <f ca="true">+IF(AND(ISNUMBER(OFFSET('Sanitation Data'!$I$6,0,10*ROW('Sanitation Data'!I17))),'Data Summary'!DK23="Yes"),OFFSET('Sanitation Data'!$I$6,0,10*ROW('Sanitation Data'!I17)),NA())</f>
        <v>#N/A</v>
      </c>
      <c r="AW23" s="100" t="e">
        <f ca="true">+IF(AND(ISNUMBER(OFFSET('Sanitation Data'!$I$10,0,10*ROW('Sanitation Data'!I17))),'Data Summary'!DL23="Yes"),OFFSET('Sanitation Data'!$I$10,0,10*ROW('Sanitation Data'!I17)),NA())</f>
        <v>#N/A</v>
      </c>
      <c r="AX23" s="100" t="e">
        <f ca="true">+IF(AND(ISNUMBER(OFFSET('Sanitation Data'!$I$11,0,10*ROW('Sanitation Data'!I17))),'Data Summary'!DM23="Yes"),OFFSET('Sanitation Data'!$I$11,0,10*ROW('Sanitation Data'!I17)),NA())</f>
        <v>#N/A</v>
      </c>
      <c r="AY23" s="100" t="e">
        <f ca="true">+IF(AND(ISNUMBER(OFFSET('Sanitation Data'!$I$12,0,10*ROW('Sanitation Data'!I17))),'Data Summary'!DN23="Yes"),OFFSET('Sanitation Data'!$I$12,0,10*ROW('Sanitation Data'!I17)),NA())</f>
        <v>#N/A</v>
      </c>
      <c r="AZ23" s="101" t="e">
        <f ca="true">+IF(AND(ISNUMBER(OFFSET('Hygiene Data'!$D$5,0,10*ROW('Hygiene Data'!D17))),'Data Summary'!DO23="Yes"),OFFSET('Hygiene Data'!$D$5,0,10*ROW('Hygiene Data'!D17)),NA())</f>
        <v>#N/A</v>
      </c>
      <c r="BA23" s="101" t="e">
        <f ca="true">+IF(AND(ISNUMBER(OFFSET('Hygiene Data'!$D$7,0,10*ROW('Hygiene Data'!D17))),'Data Summary'!DP23="Yes"),OFFSET('Hygiene Data'!$D$7,0,10*ROW('Hygiene Data'!D17)),NA())</f>
        <v>#N/A</v>
      </c>
      <c r="BB23" s="101" t="e">
        <f ca="true">+IF(AND(ISNUMBER(OFFSET('Hygiene Data'!$D$9,0,10*ROW('Hygiene Data'!D17))),'Data Summary'!DQ23="Yes"),OFFSET('Hygiene Data'!$D$9,0,10*ROW('Hygiene Data'!D17)),NA())</f>
        <v>#N/A</v>
      </c>
      <c r="BC23" s="101" t="e">
        <f ca="true">+IF(AND(ISNUMBER(OFFSET('Hygiene Data'!$E$5,0,10*ROW('Hygiene Data'!E17))),'Data Summary'!DR23="Yes"),OFFSET('Hygiene Data'!$E$5,0,10*ROW('Hygiene Data'!E17)),NA())</f>
        <v>#N/A</v>
      </c>
      <c r="BD23" s="101" t="e">
        <f ca="true">+IF(AND(ISNUMBER(OFFSET('Hygiene Data'!$E$7,0,10*ROW('Hygiene Data'!E17))),'Data Summary'!DS23="Yes"),OFFSET('Hygiene Data'!$E$7,0,10*ROW('Hygiene Data'!E17)),NA())</f>
        <v>#N/A</v>
      </c>
      <c r="BE23" s="101" t="e">
        <f ca="true">+IF(AND(ISNUMBER(OFFSET('Hygiene Data'!$E$9,0,10*ROW('Hygiene Data'!E17))),'Data Summary'!DT23="Yes"),OFFSET('Hygiene Data'!$E$9,0,10*ROW('Hygiene Data'!E17)),NA())</f>
        <v>#N/A</v>
      </c>
      <c r="BF23" s="101" t="e">
        <f ca="true">+IF(AND(ISNUMBER(OFFSET('Hygiene Data'!$F$5,0,10*ROW('Hygiene Data'!F17))),'Data Summary'!DU23="Yes"),OFFSET('Hygiene Data'!$F$5,0,10*ROW('Hygiene Data'!F17)),NA())</f>
        <v>#N/A</v>
      </c>
      <c r="BG23" s="101" t="e">
        <f ca="true">+IF(AND(ISNUMBER(OFFSET('Hygiene Data'!$F$7,0,10*ROW('Hygiene Data'!F17))),'Data Summary'!DV23="Yes"),OFFSET('Hygiene Data'!$F$7,0,10*ROW('Hygiene Data'!F17)),NA())</f>
        <v>#N/A</v>
      </c>
      <c r="BH23" s="101" t="e">
        <f ca="true">+IF(AND(ISNUMBER(OFFSET('Hygiene Data'!$F$9,0,10*ROW('Hygiene Data'!F17))),'Data Summary'!DW23="Yes"),OFFSET('Hygiene Data'!$F$9,0,10*ROW('Hygiene Data'!F17)),NA())</f>
        <v>#N/A</v>
      </c>
      <c r="BI23" s="101" t="e">
        <f ca="true">+IF(AND(ISNUMBER(OFFSET('Hygiene Data'!$G$5,0,10*ROW('Hygiene Data'!G17))),'Data Summary'!DX23="Yes"),OFFSET('Hygiene Data'!$G$5,0,10*ROW('Hygiene Data'!G17)),NA())</f>
        <v>#N/A</v>
      </c>
      <c r="BJ23" s="101" t="e">
        <f ca="true">+IF(AND(ISNUMBER(OFFSET('Hygiene Data'!$G$7,0,10*ROW('Hygiene Data'!G17))),'Data Summary'!DY23="Yes"),OFFSET('Hygiene Data'!$G$7,0,10*ROW('Hygiene Data'!G17)),NA())</f>
        <v>#N/A</v>
      </c>
      <c r="BK23" s="101" t="e">
        <f ca="true">+IF(AND(ISNUMBER(OFFSET('Hygiene Data'!$G$9,0,10*ROW('Hygiene Data'!G17))),'Data Summary'!DZ23="Yes"),OFFSET('Hygiene Data'!$G$9,0,10*ROW('Hygiene Data'!G17)),NA())</f>
        <v>#N/A</v>
      </c>
      <c r="BL23" s="101" t="e">
        <f ca="true">+IF(AND(ISNUMBER(OFFSET('Hygiene Data'!$H$5,0,10*ROW('Hygiene Data'!H17))),'Data Summary'!EA23="Yes"),OFFSET('Hygiene Data'!$H$5,0,10*ROW('Hygiene Data'!H17)),NA())</f>
        <v>#N/A</v>
      </c>
      <c r="BM23" s="101" t="e">
        <f ca="true">+IF(AND(ISNUMBER(OFFSET('Hygiene Data'!$H$7,0,10*ROW('Hygiene Data'!H17))),'Data Summary'!EB23="Yes"),OFFSET('Hygiene Data'!$H$7,0,10*ROW('Hygiene Data'!H17)),NA())</f>
        <v>#N/A</v>
      </c>
      <c r="BN23" s="101" t="e">
        <f ca="true">+IF(AND(ISNUMBER(OFFSET('Hygiene Data'!$H$9,0,10*ROW('Hygiene Data'!H17))),'Data Summary'!EC23="Yes"),OFFSET('Hygiene Data'!$H$9,0,10*ROW('Hygiene Data'!H17)),NA())</f>
        <v>#N/A</v>
      </c>
      <c r="BO23" s="101" t="e">
        <f ca="true">+IF(AND(ISNUMBER(OFFSET('Hygiene Data'!$I$5,0,10*ROW('Hygiene Data'!I17))),'Data Summary'!ED23="Yes"),OFFSET('Hygiene Data'!$I$5,0,10*ROW('Hygiene Data'!I17)),NA())</f>
        <v>#N/A</v>
      </c>
      <c r="BP23" s="101" t="e">
        <f ca="true">+IF(AND(ISNUMBER(OFFSET('Hygiene Data'!$I$7,0,10*ROW('Hygiene Data'!I17))),'Data Summary'!EE23="Yes"),OFFSET('Hygiene Data'!$I$7,0,10*ROW('Hygiene Data'!I17)),NA())</f>
        <v>#N/A</v>
      </c>
      <c r="BQ23" s="101" t="e">
        <f ca="true">+IF(AND(ISNUMBER(OFFSET('Hygiene Data'!$I$9,0,10*ROW('Hygiene Data'!I17))),'Data Summary'!EF23="Yes"),OFFSET('Hygiene Data'!$I$9,0,10*ROW('Hygiene Data'!I17)),NA())</f>
        <v>#N/A</v>
      </c>
    </row>
    <row xmlns:x14ac="http://schemas.microsoft.com/office/spreadsheetml/2009/9/ac" r="24" x14ac:dyDescent="0.2">
      <c r="A24" s="333" t="e">
        <f ca="true">+RIGHT('Data Summary'!A24,LEN('Data Summary'!A24)-9)</f>
        <v>#VALUE!</v>
      </c>
      <c r="B24" s="38" t="str">
        <f ca="true">+IF(ISTEXT('Data Summary'!B24),'Data Summary'!B24,"")</f>
        <v/>
      </c>
      <c r="C24" s="332" t="e">
        <f ca="true">+VALUE('Data Summary'!C24)</f>
        <v>#VALUE!</v>
      </c>
      <c r="D24" s="99" t="e">
        <f ca="true">+IF(AND(ISNUMBER(OFFSET('Water Data'!$D$4,0,10*ROW('Water Data'!D18))),'Data Summary'!BS24="Yes"),100-OFFSET('Water Data'!$D$4,0,10*ROW('Water Data'!D18)),NA())</f>
        <v>#N/A</v>
      </c>
      <c r="E24" s="99" t="e">
        <f ca="true">+IF(AND(ISNUMBER(OFFSET('Water Data'!$D$6,0,10*ROW('Water Data'!D18))),'Data Summary'!BT24="Yes"),OFFSET('Water Data'!$D$6,0,10*ROW('Water Data'!D18)),NA())</f>
        <v>#N/A</v>
      </c>
      <c r="F24" s="99" t="e">
        <f ca="true">+IF(AND(ISNUMBER(OFFSET('Water Data'!$D$9,0,10*ROW('Water Data'!D18))),'Data Summary'!BU24="Yes"),OFFSET('Water Data'!$D$9,0,10*ROW('Water Data'!D18)),NA())</f>
        <v>#N/A</v>
      </c>
      <c r="G24" s="99" t="e">
        <f ca="true">+IF(AND(ISNUMBER(OFFSET('Water Data'!$E$4,0,10*ROW('Water Data'!E18))),'Data Summary'!BV24="Yes"),100-OFFSET('Water Data'!$E$4,0,10*ROW('Water Data'!E18)),NA())</f>
        <v>#N/A</v>
      </c>
      <c r="H24" s="99" t="e">
        <f ca="true">+IF(AND(ISNUMBER(OFFSET('Water Data'!$E$6,0,10*ROW('Water Data'!E18))),'Data Summary'!BW24="Yes"),OFFSET('Water Data'!$E$6,0,10*ROW('Water Data'!E18)),NA())</f>
        <v>#N/A</v>
      </c>
      <c r="I24" s="99" t="e">
        <f ca="true">+IF(AND(ISNUMBER(OFFSET('Water Data'!$E$9,0,10*ROW('Water Data'!E18))),'Data Summary'!BX24="Yes"),OFFSET('Water Data'!$E$9,0,10*ROW('Water Data'!E18)),NA())</f>
        <v>#N/A</v>
      </c>
      <c r="J24" s="99" t="e">
        <f ca="true">+IF(AND(ISNUMBER(OFFSET('Water Data'!$F$4,0,10*ROW('Water Data'!F18))),'Data Summary'!BY24="Yes"),100-OFFSET('Water Data'!$F$4,0,10*ROW('Water Data'!F18)),NA())</f>
        <v>#N/A</v>
      </c>
      <c r="K24" s="99" t="e">
        <f ca="true">+IF(AND(ISNUMBER(OFFSET('Water Data'!$F$6,0,10*ROW('Water Data'!F18))),'Data Summary'!BZ24="Yes"),OFFSET('Water Data'!$F$6,0,10*ROW('Water Data'!F18)),NA())</f>
        <v>#N/A</v>
      </c>
      <c r="L24" s="99" t="e">
        <f ca="true">+IF(AND(ISNUMBER(OFFSET('Water Data'!$F$9,0,10*ROW('Water Data'!F18))),'Data Summary'!CA24="Yes"),OFFSET('Water Data'!$F$9,0,10*ROW('Water Data'!F18)),NA())</f>
        <v>#N/A</v>
      </c>
      <c r="M24" s="99" t="e">
        <f ca="true">+IF(AND(ISNUMBER(OFFSET('Water Data'!$G$4,0,10*ROW('Water Data'!G18))),'Data Summary'!CB24="Yes"),100-OFFSET('Water Data'!$G$4,0,10*ROW('Water Data'!G18)),NA())</f>
        <v>#N/A</v>
      </c>
      <c r="N24" s="99" t="e">
        <f ca="true">+IF(AND(ISNUMBER(OFFSET('Water Data'!$G$6,0,10*ROW('Water Data'!G18))),'Data Summary'!CC24="Yes"),OFFSET('Water Data'!$G$6,0,10*ROW('Water Data'!G18)),NA())</f>
        <v>#N/A</v>
      </c>
      <c r="O24" s="99" t="e">
        <f ca="true">+IF(AND(ISNUMBER(OFFSET('Water Data'!$G$9,0,10*ROW('Water Data'!G18))),'Data Summary'!CD24="Yes"),OFFSET('Water Data'!$G$9,0,10*ROW('Water Data'!G18)),NA())</f>
        <v>#N/A</v>
      </c>
      <c r="P24" s="99" t="e">
        <f ca="true">+IF(AND(ISNUMBER(OFFSET('Water Data'!$H$4,0,10*ROW('Water Data'!H18))),'Data Summary'!CE24="Yes"),100-OFFSET('Water Data'!$H$4,0,10*ROW('Water Data'!H18)),NA())</f>
        <v>#N/A</v>
      </c>
      <c r="Q24" s="99" t="e">
        <f ca="true">+IF(AND(ISNUMBER(OFFSET('Water Data'!$H$6,0,10*ROW('Water Data'!H18))),'Data Summary'!CF24="Yes"),OFFSET('Water Data'!$H$6,0,10*ROW('Water Data'!H18)),NA())</f>
        <v>#N/A</v>
      </c>
      <c r="R24" s="99" t="e">
        <f ca="true">+IF(AND(ISNUMBER(OFFSET('Water Data'!$H$9,0,10*ROW('Water Data'!H18))),'Data Summary'!CG24="Yes"),OFFSET('Water Data'!$H$9,0,10*ROW('Water Data'!H18)),NA())</f>
        <v>#N/A</v>
      </c>
      <c r="S24" s="99" t="e">
        <f ca="true">+IF(AND(ISNUMBER(OFFSET('Water Data'!$I$4,0,10*ROW('Water Data'!I18))),'Data Summary'!CH24="Yes"),100-OFFSET('Water Data'!$I$4,0,10*ROW('Water Data'!I18)),NA())</f>
        <v>#N/A</v>
      </c>
      <c r="T24" s="99" t="e">
        <f ca="true">+IF(AND(ISNUMBER(OFFSET('Water Data'!$I$6,0,10*ROW('Water Data'!I18))),'Data Summary'!CI24="Yes"),OFFSET('Water Data'!$I$6,0,10*ROW('Water Data'!I18)),NA())</f>
        <v>#N/A</v>
      </c>
      <c r="U24" s="99" t="e">
        <f ca="true">+IF(AND(ISNUMBER(OFFSET('Water Data'!$I$9,0,10*ROW('Water Data'!I18))),'Data Summary'!CJ24="Yes"),OFFSET('Water Data'!$I$9,0,10*ROW('Water Data'!I18)),NA())</f>
        <v>#N/A</v>
      </c>
      <c r="V24" s="100" t="e">
        <f ca="true">+IF(AND(ISNUMBER(OFFSET('Sanitation Data'!$D$4,0,10*ROW('Sanitation Data'!D18))),'Data Summary'!CK24="Yes"),100-OFFSET('Sanitation Data'!$D$4,0,10*ROW('Sanitation Data'!D18)),NA())</f>
        <v>#N/A</v>
      </c>
      <c r="W24" s="100" t="e">
        <f ca="true">+IF(AND(ISNUMBER(OFFSET('Sanitation Data'!$D$6,0,10*ROW('Sanitation Data'!D18))),'Data Summary'!CL24="Yes"),OFFSET('Sanitation Data'!$D$6,0,10*ROW('Sanitation Data'!D18)),NA())</f>
        <v>#N/A</v>
      </c>
      <c r="X24" s="100" t="e">
        <f ca="true">+IF(AND(ISNUMBER(OFFSET('Sanitation Data'!$D$10,0,10*ROW('Sanitation Data'!D18))),'Data Summary'!CM24="Yes"),OFFSET('Sanitation Data'!$D$10,0,10*ROW('Sanitation Data'!D18)),NA())</f>
        <v>#N/A</v>
      </c>
      <c r="Y24" s="100" t="e">
        <f ca="true">+IF(AND(ISNUMBER(OFFSET('Sanitation Data'!$D$11,0,10*ROW('Sanitation Data'!D18))),'Data Summary'!CN24="Yes"),OFFSET('Sanitation Data'!$D$11,0,10*ROW('Sanitation Data'!D18)),NA())</f>
        <v>#N/A</v>
      </c>
      <c r="Z24" s="100" t="e">
        <f ca="true">+IF(AND(ISNUMBER(OFFSET('Sanitation Data'!$D$12,0,10*ROW('Sanitation Data'!D18))),'Data Summary'!CO24="Yes"),OFFSET('Sanitation Data'!$D$12,0,10*ROW('Sanitation Data'!D18)),NA())</f>
        <v>#N/A</v>
      </c>
      <c r="AA24" s="100" t="e">
        <f ca="true">+IF(AND(ISNUMBER(OFFSET('Sanitation Data'!$E$4,0,10*ROW('Sanitation Data'!E18))),'Data Summary'!CP24="Yes"),100-OFFSET('Sanitation Data'!$E$4,0,10*ROW('Sanitation Data'!E18)),NA())</f>
        <v>#N/A</v>
      </c>
      <c r="AB24" s="100" t="e">
        <f ca="true">+IF(AND(ISNUMBER(OFFSET('Sanitation Data'!$E$6,0,10*ROW('Sanitation Data'!E18))),'Data Summary'!CQ24="Yes"),OFFSET('Sanitation Data'!$E$6,0,10*ROW('Sanitation Data'!E18)),NA())</f>
        <v>#N/A</v>
      </c>
      <c r="AC24" s="100" t="e">
        <f ca="true">+IF(AND(ISNUMBER(OFFSET('Sanitation Data'!$E$10,0,10*ROW('Sanitation Data'!E18))),'Data Summary'!CR24="Yes"),OFFSET('Sanitation Data'!$E$10,0,10*ROW('Sanitation Data'!E18)),NA())</f>
        <v>#N/A</v>
      </c>
      <c r="AD24" s="100" t="e">
        <f ca="true">+IF(AND(ISNUMBER(OFFSET('Sanitation Data'!$E$11,0,10*ROW('Sanitation Data'!E18))),'Data Summary'!CS24="Yes"),OFFSET('Sanitation Data'!$E$11,0,10*ROW('Sanitation Data'!E18)),NA())</f>
        <v>#N/A</v>
      </c>
      <c r="AE24" s="100" t="e">
        <f ca="true">+IF(AND(ISNUMBER(OFFSET('Sanitation Data'!$E$12,0,10*ROW('Sanitation Data'!E18))),'Data Summary'!CT24="Yes"),OFFSET('Sanitation Data'!$E$12,0,10*ROW('Sanitation Data'!E18)),NA())</f>
        <v>#N/A</v>
      </c>
      <c r="AF24" s="100" t="e">
        <f ca="true">+IF(AND(ISNUMBER(OFFSET('Sanitation Data'!$F$4,0,10*ROW('Sanitation Data'!F18))),'Data Summary'!CU24="Yes"),100-OFFSET('Sanitation Data'!$F$4,0,10*ROW('Sanitation Data'!F18)),NA())</f>
        <v>#N/A</v>
      </c>
      <c r="AG24" s="100" t="e">
        <f ca="true">+IF(AND(ISNUMBER(OFFSET('Sanitation Data'!$F$6,0,10*ROW('Sanitation Data'!F18))),'Data Summary'!CV24="Yes"),OFFSET('Sanitation Data'!$F$6,0,10*ROW('Sanitation Data'!F18)),NA())</f>
        <v>#N/A</v>
      </c>
      <c r="AH24" s="100" t="e">
        <f ca="true">+IF(AND(ISNUMBER(OFFSET('Sanitation Data'!$F$10,0,10*ROW('Sanitation Data'!F18))),'Data Summary'!CW24="Yes"),OFFSET('Sanitation Data'!$F$10,0,10*ROW('Sanitation Data'!F18)),NA())</f>
        <v>#N/A</v>
      </c>
      <c r="AI24" s="100" t="e">
        <f ca="true">+IF(AND(ISNUMBER(OFFSET('Sanitation Data'!$F$11,0,10*ROW('Sanitation Data'!F18))),'Data Summary'!CX24="Yes"),OFFSET('Sanitation Data'!$F$11,0,10*ROW('Sanitation Data'!F18)),NA())</f>
        <v>#N/A</v>
      </c>
      <c r="AJ24" s="100" t="e">
        <f ca="true">+IF(AND(ISNUMBER(OFFSET('Sanitation Data'!$F$12,0,10*ROW('Sanitation Data'!F18))),'Data Summary'!CY24="Yes"),OFFSET('Sanitation Data'!$F$12,0,10*ROW('Sanitation Data'!F18)),NA())</f>
        <v>#N/A</v>
      </c>
      <c r="AK24" s="100" t="e">
        <f ca="true">+IF(AND(ISNUMBER(OFFSET('Sanitation Data'!$G$4,0,10*ROW('Sanitation Data'!G18))),'Data Summary'!CZ24="Yes"),100-OFFSET('Sanitation Data'!$G$4,0,10*ROW('Sanitation Data'!G18)),NA())</f>
        <v>#N/A</v>
      </c>
      <c r="AL24" s="100" t="e">
        <f ca="true">+IF(AND(ISNUMBER(OFFSET('Sanitation Data'!$G$6,0,10*ROW('Sanitation Data'!G18))),'Data Summary'!DA24="Yes"),OFFSET('Sanitation Data'!$G$6,0,10*ROW('Sanitation Data'!G18)),NA())</f>
        <v>#N/A</v>
      </c>
      <c r="AM24" s="100" t="e">
        <f ca="true">+IF(AND(ISNUMBER(OFFSET('Sanitation Data'!$G$10,0,10*ROW('Sanitation Data'!G18))),'Data Summary'!DB24="Yes"),OFFSET('Sanitation Data'!$G$10,0,10*ROW('Sanitation Data'!G18)),NA())</f>
        <v>#N/A</v>
      </c>
      <c r="AN24" s="100" t="e">
        <f ca="true">+IF(AND(ISNUMBER(OFFSET('Sanitation Data'!$G$11,0,10*ROW('Sanitation Data'!G18))),'Data Summary'!DC24="Yes"),OFFSET('Sanitation Data'!$G$11,0,10*ROW('Sanitation Data'!G18)),NA())</f>
        <v>#N/A</v>
      </c>
      <c r="AO24" s="100" t="e">
        <f ca="true">+IF(AND(ISNUMBER(OFFSET('Sanitation Data'!$G$12,0,10*ROW('Sanitation Data'!G18))),'Data Summary'!DD24="Yes"),OFFSET('Sanitation Data'!$G$12,0,10*ROW('Sanitation Data'!G18)),NA())</f>
        <v>#N/A</v>
      </c>
      <c r="AP24" s="100" t="e">
        <f ca="true">+IF(AND(ISNUMBER(OFFSET('Sanitation Data'!$H$4,0,10*ROW('Sanitation Data'!H18))),'Data Summary'!DE24="Yes"),100-OFFSET('Sanitation Data'!$H$4,0,10*ROW('Sanitation Data'!H18)),NA())</f>
        <v>#N/A</v>
      </c>
      <c r="AQ24" s="100" t="e">
        <f ca="true">+IF(AND(ISNUMBER(OFFSET('Sanitation Data'!$H$6,0,10*ROW('Sanitation Data'!H18))),'Data Summary'!DF24="Yes"),OFFSET('Sanitation Data'!$H$6,0,10*ROW('Sanitation Data'!H18)),NA())</f>
        <v>#N/A</v>
      </c>
      <c r="AR24" s="100" t="e">
        <f ca="true">+IF(AND(ISNUMBER(OFFSET('Sanitation Data'!$H$10,0,10*ROW('Sanitation Data'!H18))),'Data Summary'!DG24="Yes"),OFFSET('Sanitation Data'!$H$10,0,10*ROW('Sanitation Data'!H18)),NA())</f>
        <v>#N/A</v>
      </c>
      <c r="AS24" s="100" t="e">
        <f ca="true">+IF(AND(ISNUMBER(OFFSET('Sanitation Data'!$H$11,0,10*ROW('Sanitation Data'!H18))),'Data Summary'!DH24="Yes"),OFFSET('Sanitation Data'!$H$11,0,10*ROW('Sanitation Data'!H18)),NA())</f>
        <v>#N/A</v>
      </c>
      <c r="AT24" s="100" t="e">
        <f ca="true">+IF(AND(ISNUMBER(OFFSET('Sanitation Data'!$H$12,0,10*ROW('Sanitation Data'!H18))),'Data Summary'!DI24="Yes"),OFFSET('Sanitation Data'!$H$12,0,10*ROW('Sanitation Data'!H18)),NA())</f>
        <v>#N/A</v>
      </c>
      <c r="AU24" s="100" t="e">
        <f ca="true">+IF(AND(ISNUMBER(OFFSET('Sanitation Data'!$I$4,0,10*ROW('Sanitation Data'!I18))),'Data Summary'!DJ24="Yes"),100-OFFSET('Sanitation Data'!$I$4,0,10*ROW('Sanitation Data'!I18)),NA())</f>
        <v>#N/A</v>
      </c>
      <c r="AV24" s="100" t="e">
        <f ca="true">+IF(AND(ISNUMBER(OFFSET('Sanitation Data'!$I$6,0,10*ROW('Sanitation Data'!I18))),'Data Summary'!DK24="Yes"),OFFSET('Sanitation Data'!$I$6,0,10*ROW('Sanitation Data'!I18)),NA())</f>
        <v>#N/A</v>
      </c>
      <c r="AW24" s="100" t="e">
        <f ca="true">+IF(AND(ISNUMBER(OFFSET('Sanitation Data'!$I$10,0,10*ROW('Sanitation Data'!I18))),'Data Summary'!DL24="Yes"),OFFSET('Sanitation Data'!$I$10,0,10*ROW('Sanitation Data'!I18)),NA())</f>
        <v>#N/A</v>
      </c>
      <c r="AX24" s="100" t="e">
        <f ca="true">+IF(AND(ISNUMBER(OFFSET('Sanitation Data'!$I$11,0,10*ROW('Sanitation Data'!I18))),'Data Summary'!DM24="Yes"),OFFSET('Sanitation Data'!$I$11,0,10*ROW('Sanitation Data'!I18)),NA())</f>
        <v>#N/A</v>
      </c>
      <c r="AY24" s="100" t="e">
        <f ca="true">+IF(AND(ISNUMBER(OFFSET('Sanitation Data'!$I$12,0,10*ROW('Sanitation Data'!I18))),'Data Summary'!DN24="Yes"),OFFSET('Sanitation Data'!$I$12,0,10*ROW('Sanitation Data'!I18)),NA())</f>
        <v>#N/A</v>
      </c>
      <c r="AZ24" s="101" t="e">
        <f ca="true">+IF(AND(ISNUMBER(OFFSET('Hygiene Data'!$D$5,0,10*ROW('Hygiene Data'!D18))),'Data Summary'!DO24="Yes"),OFFSET('Hygiene Data'!$D$5,0,10*ROW('Hygiene Data'!D18)),NA())</f>
        <v>#N/A</v>
      </c>
      <c r="BA24" s="101" t="e">
        <f ca="true">+IF(AND(ISNUMBER(OFFSET('Hygiene Data'!$D$7,0,10*ROW('Hygiene Data'!D18))),'Data Summary'!DP24="Yes"),OFFSET('Hygiene Data'!$D$7,0,10*ROW('Hygiene Data'!D18)),NA())</f>
        <v>#N/A</v>
      </c>
      <c r="BB24" s="101" t="e">
        <f ca="true">+IF(AND(ISNUMBER(OFFSET('Hygiene Data'!$D$9,0,10*ROW('Hygiene Data'!D18))),'Data Summary'!DQ24="Yes"),OFFSET('Hygiene Data'!$D$9,0,10*ROW('Hygiene Data'!D18)),NA())</f>
        <v>#N/A</v>
      </c>
      <c r="BC24" s="101" t="e">
        <f ca="true">+IF(AND(ISNUMBER(OFFSET('Hygiene Data'!$E$5,0,10*ROW('Hygiene Data'!E18))),'Data Summary'!DR24="Yes"),OFFSET('Hygiene Data'!$E$5,0,10*ROW('Hygiene Data'!E18)),NA())</f>
        <v>#N/A</v>
      </c>
      <c r="BD24" s="101" t="e">
        <f ca="true">+IF(AND(ISNUMBER(OFFSET('Hygiene Data'!$E$7,0,10*ROW('Hygiene Data'!E18))),'Data Summary'!DS24="Yes"),OFFSET('Hygiene Data'!$E$7,0,10*ROW('Hygiene Data'!E18)),NA())</f>
        <v>#N/A</v>
      </c>
      <c r="BE24" s="101" t="e">
        <f ca="true">+IF(AND(ISNUMBER(OFFSET('Hygiene Data'!$E$9,0,10*ROW('Hygiene Data'!E18))),'Data Summary'!DT24="Yes"),OFFSET('Hygiene Data'!$E$9,0,10*ROW('Hygiene Data'!E18)),NA())</f>
        <v>#N/A</v>
      </c>
      <c r="BF24" s="101" t="e">
        <f ca="true">+IF(AND(ISNUMBER(OFFSET('Hygiene Data'!$F$5,0,10*ROW('Hygiene Data'!F18))),'Data Summary'!DU24="Yes"),OFFSET('Hygiene Data'!$F$5,0,10*ROW('Hygiene Data'!F18)),NA())</f>
        <v>#N/A</v>
      </c>
      <c r="BG24" s="101" t="e">
        <f ca="true">+IF(AND(ISNUMBER(OFFSET('Hygiene Data'!$F$7,0,10*ROW('Hygiene Data'!F18))),'Data Summary'!DV24="Yes"),OFFSET('Hygiene Data'!$F$7,0,10*ROW('Hygiene Data'!F18)),NA())</f>
        <v>#N/A</v>
      </c>
      <c r="BH24" s="101" t="e">
        <f ca="true">+IF(AND(ISNUMBER(OFFSET('Hygiene Data'!$F$9,0,10*ROW('Hygiene Data'!F18))),'Data Summary'!DW24="Yes"),OFFSET('Hygiene Data'!$F$9,0,10*ROW('Hygiene Data'!F18)),NA())</f>
        <v>#N/A</v>
      </c>
      <c r="BI24" s="101" t="e">
        <f ca="true">+IF(AND(ISNUMBER(OFFSET('Hygiene Data'!$G$5,0,10*ROW('Hygiene Data'!G18))),'Data Summary'!DX24="Yes"),OFFSET('Hygiene Data'!$G$5,0,10*ROW('Hygiene Data'!G18)),NA())</f>
        <v>#N/A</v>
      </c>
      <c r="BJ24" s="101" t="e">
        <f ca="true">+IF(AND(ISNUMBER(OFFSET('Hygiene Data'!$G$7,0,10*ROW('Hygiene Data'!G18))),'Data Summary'!DY24="Yes"),OFFSET('Hygiene Data'!$G$7,0,10*ROW('Hygiene Data'!G18)),NA())</f>
        <v>#N/A</v>
      </c>
      <c r="BK24" s="101" t="e">
        <f ca="true">+IF(AND(ISNUMBER(OFFSET('Hygiene Data'!$G$9,0,10*ROW('Hygiene Data'!G18))),'Data Summary'!DZ24="Yes"),OFFSET('Hygiene Data'!$G$9,0,10*ROW('Hygiene Data'!G18)),NA())</f>
        <v>#N/A</v>
      </c>
      <c r="BL24" s="101" t="e">
        <f ca="true">+IF(AND(ISNUMBER(OFFSET('Hygiene Data'!$H$5,0,10*ROW('Hygiene Data'!H18))),'Data Summary'!EA24="Yes"),OFFSET('Hygiene Data'!$H$5,0,10*ROW('Hygiene Data'!H18)),NA())</f>
        <v>#N/A</v>
      </c>
      <c r="BM24" s="101" t="e">
        <f ca="true">+IF(AND(ISNUMBER(OFFSET('Hygiene Data'!$H$7,0,10*ROW('Hygiene Data'!H18))),'Data Summary'!EB24="Yes"),OFFSET('Hygiene Data'!$H$7,0,10*ROW('Hygiene Data'!H18)),NA())</f>
        <v>#N/A</v>
      </c>
      <c r="BN24" s="101" t="e">
        <f ca="true">+IF(AND(ISNUMBER(OFFSET('Hygiene Data'!$H$9,0,10*ROW('Hygiene Data'!H18))),'Data Summary'!EC24="Yes"),OFFSET('Hygiene Data'!$H$9,0,10*ROW('Hygiene Data'!H18)),NA())</f>
        <v>#N/A</v>
      </c>
      <c r="BO24" s="101" t="e">
        <f ca="true">+IF(AND(ISNUMBER(OFFSET('Hygiene Data'!$I$5,0,10*ROW('Hygiene Data'!I18))),'Data Summary'!ED24="Yes"),OFFSET('Hygiene Data'!$I$5,0,10*ROW('Hygiene Data'!I18)),NA())</f>
        <v>#N/A</v>
      </c>
      <c r="BP24" s="101" t="e">
        <f ca="true">+IF(AND(ISNUMBER(OFFSET('Hygiene Data'!$I$7,0,10*ROW('Hygiene Data'!I18))),'Data Summary'!EE24="Yes"),OFFSET('Hygiene Data'!$I$7,0,10*ROW('Hygiene Data'!I18)),NA())</f>
        <v>#N/A</v>
      </c>
      <c r="BQ24" s="101" t="e">
        <f ca="true">+IF(AND(ISNUMBER(OFFSET('Hygiene Data'!$I$9,0,10*ROW('Hygiene Data'!I18))),'Data Summary'!EF24="Yes"),OFFSET('Hygiene Data'!$I$9,0,10*ROW('Hygiene Data'!I18)),NA())</f>
        <v>#N/A</v>
      </c>
    </row>
    <row xmlns:x14ac="http://schemas.microsoft.com/office/spreadsheetml/2009/9/ac" r="25" x14ac:dyDescent="0.2">
      <c r="A25" s="333" t="e">
        <f ca="true">+RIGHT('Data Summary'!A25,LEN('Data Summary'!A25)-9)</f>
        <v>#VALUE!</v>
      </c>
      <c r="B25" s="38" t="str">
        <f ca="true">+IF(ISTEXT('Data Summary'!B25),'Data Summary'!B25,"")</f>
        <v/>
      </c>
      <c r="C25" s="332" t="e">
        <f ca="true">+VALUE('Data Summary'!C25)</f>
        <v>#VALUE!</v>
      </c>
      <c r="D25" s="99" t="e">
        <f ca="true">+IF(AND(ISNUMBER(OFFSET('Water Data'!$D$4,0,10*ROW('Water Data'!D19))),'Data Summary'!BS25="Yes"),100-OFFSET('Water Data'!$D$4,0,10*ROW('Water Data'!D19)),NA())</f>
        <v>#N/A</v>
      </c>
      <c r="E25" s="99" t="e">
        <f ca="true">+IF(AND(ISNUMBER(OFFSET('Water Data'!$D$6,0,10*ROW('Water Data'!D19))),'Data Summary'!BT25="Yes"),OFFSET('Water Data'!$D$6,0,10*ROW('Water Data'!D19)),NA())</f>
        <v>#N/A</v>
      </c>
      <c r="F25" s="99" t="e">
        <f ca="true">+IF(AND(ISNUMBER(OFFSET('Water Data'!$D$9,0,10*ROW('Water Data'!D19))),'Data Summary'!BU25="Yes"),OFFSET('Water Data'!$D$9,0,10*ROW('Water Data'!D19)),NA())</f>
        <v>#N/A</v>
      </c>
      <c r="G25" s="99" t="e">
        <f ca="true">+IF(AND(ISNUMBER(OFFSET('Water Data'!$E$4,0,10*ROW('Water Data'!E19))),'Data Summary'!BV25="Yes"),100-OFFSET('Water Data'!$E$4,0,10*ROW('Water Data'!E19)),NA())</f>
        <v>#N/A</v>
      </c>
      <c r="H25" s="99" t="e">
        <f ca="true">+IF(AND(ISNUMBER(OFFSET('Water Data'!$E$6,0,10*ROW('Water Data'!E19))),'Data Summary'!BW25="Yes"),OFFSET('Water Data'!$E$6,0,10*ROW('Water Data'!E19)),NA())</f>
        <v>#N/A</v>
      </c>
      <c r="I25" s="99" t="e">
        <f ca="true">+IF(AND(ISNUMBER(OFFSET('Water Data'!$E$9,0,10*ROW('Water Data'!E19))),'Data Summary'!BX25="Yes"),OFFSET('Water Data'!$E$9,0,10*ROW('Water Data'!E19)),NA())</f>
        <v>#N/A</v>
      </c>
      <c r="J25" s="99" t="e">
        <f ca="true">+IF(AND(ISNUMBER(OFFSET('Water Data'!$F$4,0,10*ROW('Water Data'!F19))),'Data Summary'!BY25="Yes"),100-OFFSET('Water Data'!$F$4,0,10*ROW('Water Data'!F19)),NA())</f>
        <v>#N/A</v>
      </c>
      <c r="K25" s="99" t="e">
        <f ca="true">+IF(AND(ISNUMBER(OFFSET('Water Data'!$F$6,0,10*ROW('Water Data'!F19))),'Data Summary'!BZ25="Yes"),OFFSET('Water Data'!$F$6,0,10*ROW('Water Data'!F19)),NA())</f>
        <v>#N/A</v>
      </c>
      <c r="L25" s="99" t="e">
        <f ca="true">+IF(AND(ISNUMBER(OFFSET('Water Data'!$F$9,0,10*ROW('Water Data'!F19))),'Data Summary'!CA25="Yes"),OFFSET('Water Data'!$F$9,0,10*ROW('Water Data'!F19)),NA())</f>
        <v>#N/A</v>
      </c>
      <c r="M25" s="99" t="e">
        <f ca="true">+IF(AND(ISNUMBER(OFFSET('Water Data'!$G$4,0,10*ROW('Water Data'!G19))),'Data Summary'!CB25="Yes"),100-OFFSET('Water Data'!$G$4,0,10*ROW('Water Data'!G19)),NA())</f>
        <v>#N/A</v>
      </c>
      <c r="N25" s="99" t="e">
        <f ca="true">+IF(AND(ISNUMBER(OFFSET('Water Data'!$G$6,0,10*ROW('Water Data'!G19))),'Data Summary'!CC25="Yes"),OFFSET('Water Data'!$G$6,0,10*ROW('Water Data'!G19)),NA())</f>
        <v>#N/A</v>
      </c>
      <c r="O25" s="99" t="e">
        <f ca="true">+IF(AND(ISNUMBER(OFFSET('Water Data'!$G$9,0,10*ROW('Water Data'!G19))),'Data Summary'!CD25="Yes"),OFFSET('Water Data'!$G$9,0,10*ROW('Water Data'!G19)),NA())</f>
        <v>#N/A</v>
      </c>
      <c r="P25" s="99" t="e">
        <f ca="true">+IF(AND(ISNUMBER(OFFSET('Water Data'!$H$4,0,10*ROW('Water Data'!H19))),'Data Summary'!CE25="Yes"),100-OFFSET('Water Data'!$H$4,0,10*ROW('Water Data'!H19)),NA())</f>
        <v>#N/A</v>
      </c>
      <c r="Q25" s="99" t="e">
        <f ca="true">+IF(AND(ISNUMBER(OFFSET('Water Data'!$H$6,0,10*ROW('Water Data'!H19))),'Data Summary'!CF25="Yes"),OFFSET('Water Data'!$H$6,0,10*ROW('Water Data'!H19)),NA())</f>
        <v>#N/A</v>
      </c>
      <c r="R25" s="99" t="e">
        <f ca="true">+IF(AND(ISNUMBER(OFFSET('Water Data'!$H$9,0,10*ROW('Water Data'!H19))),'Data Summary'!CG25="Yes"),OFFSET('Water Data'!$H$9,0,10*ROW('Water Data'!H19)),NA())</f>
        <v>#N/A</v>
      </c>
      <c r="S25" s="99" t="e">
        <f ca="true">+IF(AND(ISNUMBER(OFFSET('Water Data'!$I$4,0,10*ROW('Water Data'!I19))),'Data Summary'!CH25="Yes"),100-OFFSET('Water Data'!$I$4,0,10*ROW('Water Data'!I19)),NA())</f>
        <v>#N/A</v>
      </c>
      <c r="T25" s="99" t="e">
        <f ca="true">+IF(AND(ISNUMBER(OFFSET('Water Data'!$I$6,0,10*ROW('Water Data'!I19))),'Data Summary'!CI25="Yes"),OFFSET('Water Data'!$I$6,0,10*ROW('Water Data'!I19)),NA())</f>
        <v>#N/A</v>
      </c>
      <c r="U25" s="99" t="e">
        <f ca="true">+IF(AND(ISNUMBER(OFFSET('Water Data'!$I$9,0,10*ROW('Water Data'!I19))),'Data Summary'!CJ25="Yes"),OFFSET('Water Data'!$I$9,0,10*ROW('Water Data'!I19)),NA())</f>
        <v>#N/A</v>
      </c>
      <c r="V25" s="100" t="e">
        <f ca="true">+IF(AND(ISNUMBER(OFFSET('Sanitation Data'!$D$4,0,10*ROW('Sanitation Data'!D19))),'Data Summary'!CK25="Yes"),100-OFFSET('Sanitation Data'!$D$4,0,10*ROW('Sanitation Data'!D19)),NA())</f>
        <v>#N/A</v>
      </c>
      <c r="W25" s="100" t="e">
        <f ca="true">+IF(AND(ISNUMBER(OFFSET('Sanitation Data'!$D$6,0,10*ROW('Sanitation Data'!D19))),'Data Summary'!CL25="Yes"),OFFSET('Sanitation Data'!$D$6,0,10*ROW('Sanitation Data'!D19)),NA())</f>
        <v>#N/A</v>
      </c>
      <c r="X25" s="100" t="e">
        <f ca="true">+IF(AND(ISNUMBER(OFFSET('Sanitation Data'!$D$10,0,10*ROW('Sanitation Data'!D19))),'Data Summary'!CM25="Yes"),OFFSET('Sanitation Data'!$D$10,0,10*ROW('Sanitation Data'!D19)),NA())</f>
        <v>#N/A</v>
      </c>
      <c r="Y25" s="100" t="e">
        <f ca="true">+IF(AND(ISNUMBER(OFFSET('Sanitation Data'!$D$11,0,10*ROW('Sanitation Data'!D19))),'Data Summary'!CN25="Yes"),OFFSET('Sanitation Data'!$D$11,0,10*ROW('Sanitation Data'!D19)),NA())</f>
        <v>#N/A</v>
      </c>
      <c r="Z25" s="100" t="e">
        <f ca="true">+IF(AND(ISNUMBER(OFFSET('Sanitation Data'!$D$12,0,10*ROW('Sanitation Data'!D19))),'Data Summary'!CO25="Yes"),OFFSET('Sanitation Data'!$D$12,0,10*ROW('Sanitation Data'!D19)),NA())</f>
        <v>#N/A</v>
      </c>
      <c r="AA25" s="100" t="e">
        <f ca="true">+IF(AND(ISNUMBER(OFFSET('Sanitation Data'!$E$4,0,10*ROW('Sanitation Data'!E19))),'Data Summary'!CP25="Yes"),100-OFFSET('Sanitation Data'!$E$4,0,10*ROW('Sanitation Data'!E19)),NA())</f>
        <v>#N/A</v>
      </c>
      <c r="AB25" s="100" t="e">
        <f ca="true">+IF(AND(ISNUMBER(OFFSET('Sanitation Data'!$E$6,0,10*ROW('Sanitation Data'!E19))),'Data Summary'!CQ25="Yes"),OFFSET('Sanitation Data'!$E$6,0,10*ROW('Sanitation Data'!E19)),NA())</f>
        <v>#N/A</v>
      </c>
      <c r="AC25" s="100" t="e">
        <f ca="true">+IF(AND(ISNUMBER(OFFSET('Sanitation Data'!$E$10,0,10*ROW('Sanitation Data'!E19))),'Data Summary'!CR25="Yes"),OFFSET('Sanitation Data'!$E$10,0,10*ROW('Sanitation Data'!E19)),NA())</f>
        <v>#N/A</v>
      </c>
      <c r="AD25" s="100" t="e">
        <f ca="true">+IF(AND(ISNUMBER(OFFSET('Sanitation Data'!$E$11,0,10*ROW('Sanitation Data'!E19))),'Data Summary'!CS25="Yes"),OFFSET('Sanitation Data'!$E$11,0,10*ROW('Sanitation Data'!E19)),NA())</f>
        <v>#N/A</v>
      </c>
      <c r="AE25" s="100" t="e">
        <f ca="true">+IF(AND(ISNUMBER(OFFSET('Sanitation Data'!$E$12,0,10*ROW('Sanitation Data'!E19))),'Data Summary'!CT25="Yes"),OFFSET('Sanitation Data'!$E$12,0,10*ROW('Sanitation Data'!E19)),NA())</f>
        <v>#N/A</v>
      </c>
      <c r="AF25" s="100" t="e">
        <f ca="true">+IF(AND(ISNUMBER(OFFSET('Sanitation Data'!$F$4,0,10*ROW('Sanitation Data'!F19))),'Data Summary'!CU25="Yes"),100-OFFSET('Sanitation Data'!$F$4,0,10*ROW('Sanitation Data'!F19)),NA())</f>
        <v>#N/A</v>
      </c>
      <c r="AG25" s="100" t="e">
        <f ca="true">+IF(AND(ISNUMBER(OFFSET('Sanitation Data'!$F$6,0,10*ROW('Sanitation Data'!F19))),'Data Summary'!CV25="Yes"),OFFSET('Sanitation Data'!$F$6,0,10*ROW('Sanitation Data'!F19)),NA())</f>
        <v>#N/A</v>
      </c>
      <c r="AH25" s="100" t="e">
        <f ca="true">+IF(AND(ISNUMBER(OFFSET('Sanitation Data'!$F$10,0,10*ROW('Sanitation Data'!F19))),'Data Summary'!CW25="Yes"),OFFSET('Sanitation Data'!$F$10,0,10*ROW('Sanitation Data'!F19)),NA())</f>
        <v>#N/A</v>
      </c>
      <c r="AI25" s="100" t="e">
        <f ca="true">+IF(AND(ISNUMBER(OFFSET('Sanitation Data'!$F$11,0,10*ROW('Sanitation Data'!F19))),'Data Summary'!CX25="Yes"),OFFSET('Sanitation Data'!$F$11,0,10*ROW('Sanitation Data'!F19)),NA())</f>
        <v>#N/A</v>
      </c>
      <c r="AJ25" s="100" t="e">
        <f ca="true">+IF(AND(ISNUMBER(OFFSET('Sanitation Data'!$F$12,0,10*ROW('Sanitation Data'!F19))),'Data Summary'!CY25="Yes"),OFFSET('Sanitation Data'!$F$12,0,10*ROW('Sanitation Data'!F19)),NA())</f>
        <v>#N/A</v>
      </c>
      <c r="AK25" s="100" t="e">
        <f ca="true">+IF(AND(ISNUMBER(OFFSET('Sanitation Data'!$G$4,0,10*ROW('Sanitation Data'!G19))),'Data Summary'!CZ25="Yes"),100-OFFSET('Sanitation Data'!$G$4,0,10*ROW('Sanitation Data'!G19)),NA())</f>
        <v>#N/A</v>
      </c>
      <c r="AL25" s="100" t="e">
        <f ca="true">+IF(AND(ISNUMBER(OFFSET('Sanitation Data'!$G$6,0,10*ROW('Sanitation Data'!G19))),'Data Summary'!DA25="Yes"),OFFSET('Sanitation Data'!$G$6,0,10*ROW('Sanitation Data'!G19)),NA())</f>
        <v>#N/A</v>
      </c>
      <c r="AM25" s="100" t="e">
        <f ca="true">+IF(AND(ISNUMBER(OFFSET('Sanitation Data'!$G$10,0,10*ROW('Sanitation Data'!G19))),'Data Summary'!DB25="Yes"),OFFSET('Sanitation Data'!$G$10,0,10*ROW('Sanitation Data'!G19)),NA())</f>
        <v>#N/A</v>
      </c>
      <c r="AN25" s="100" t="e">
        <f ca="true">+IF(AND(ISNUMBER(OFFSET('Sanitation Data'!$G$11,0,10*ROW('Sanitation Data'!G19))),'Data Summary'!DC25="Yes"),OFFSET('Sanitation Data'!$G$11,0,10*ROW('Sanitation Data'!G19)),NA())</f>
        <v>#N/A</v>
      </c>
      <c r="AO25" s="100" t="e">
        <f ca="true">+IF(AND(ISNUMBER(OFFSET('Sanitation Data'!$G$12,0,10*ROW('Sanitation Data'!G19))),'Data Summary'!DD25="Yes"),OFFSET('Sanitation Data'!$G$12,0,10*ROW('Sanitation Data'!G19)),NA())</f>
        <v>#N/A</v>
      </c>
      <c r="AP25" s="100" t="e">
        <f ca="true">+IF(AND(ISNUMBER(OFFSET('Sanitation Data'!$H$4,0,10*ROW('Sanitation Data'!H19))),'Data Summary'!DE25="Yes"),100-OFFSET('Sanitation Data'!$H$4,0,10*ROW('Sanitation Data'!H19)),NA())</f>
        <v>#N/A</v>
      </c>
      <c r="AQ25" s="100" t="e">
        <f ca="true">+IF(AND(ISNUMBER(OFFSET('Sanitation Data'!$H$6,0,10*ROW('Sanitation Data'!H19))),'Data Summary'!DF25="Yes"),OFFSET('Sanitation Data'!$H$6,0,10*ROW('Sanitation Data'!H19)),NA())</f>
        <v>#N/A</v>
      </c>
      <c r="AR25" s="100" t="e">
        <f ca="true">+IF(AND(ISNUMBER(OFFSET('Sanitation Data'!$H$10,0,10*ROW('Sanitation Data'!H19))),'Data Summary'!DG25="Yes"),OFFSET('Sanitation Data'!$H$10,0,10*ROW('Sanitation Data'!H19)),NA())</f>
        <v>#N/A</v>
      </c>
      <c r="AS25" s="100" t="e">
        <f ca="true">+IF(AND(ISNUMBER(OFFSET('Sanitation Data'!$H$11,0,10*ROW('Sanitation Data'!H19))),'Data Summary'!DH25="Yes"),OFFSET('Sanitation Data'!$H$11,0,10*ROW('Sanitation Data'!H19)),NA())</f>
        <v>#N/A</v>
      </c>
      <c r="AT25" s="100" t="e">
        <f ca="true">+IF(AND(ISNUMBER(OFFSET('Sanitation Data'!$H$12,0,10*ROW('Sanitation Data'!H19))),'Data Summary'!DI25="Yes"),OFFSET('Sanitation Data'!$H$12,0,10*ROW('Sanitation Data'!H19)),NA())</f>
        <v>#N/A</v>
      </c>
      <c r="AU25" s="100" t="e">
        <f ca="true">+IF(AND(ISNUMBER(OFFSET('Sanitation Data'!$I$4,0,10*ROW('Sanitation Data'!I19))),'Data Summary'!DJ25="Yes"),100-OFFSET('Sanitation Data'!$I$4,0,10*ROW('Sanitation Data'!I19)),NA())</f>
        <v>#N/A</v>
      </c>
      <c r="AV25" s="100" t="e">
        <f ca="true">+IF(AND(ISNUMBER(OFFSET('Sanitation Data'!$I$6,0,10*ROW('Sanitation Data'!I19))),'Data Summary'!DK25="Yes"),OFFSET('Sanitation Data'!$I$6,0,10*ROW('Sanitation Data'!I19)),NA())</f>
        <v>#N/A</v>
      </c>
      <c r="AW25" s="100" t="e">
        <f ca="true">+IF(AND(ISNUMBER(OFFSET('Sanitation Data'!$I$10,0,10*ROW('Sanitation Data'!I19))),'Data Summary'!DL25="Yes"),OFFSET('Sanitation Data'!$I$10,0,10*ROW('Sanitation Data'!I19)),NA())</f>
        <v>#N/A</v>
      </c>
      <c r="AX25" s="100" t="e">
        <f ca="true">+IF(AND(ISNUMBER(OFFSET('Sanitation Data'!$I$11,0,10*ROW('Sanitation Data'!I19))),'Data Summary'!DM25="Yes"),OFFSET('Sanitation Data'!$I$11,0,10*ROW('Sanitation Data'!I19)),NA())</f>
        <v>#N/A</v>
      </c>
      <c r="AY25" s="100" t="e">
        <f ca="true">+IF(AND(ISNUMBER(OFFSET('Sanitation Data'!$I$12,0,10*ROW('Sanitation Data'!I19))),'Data Summary'!DN25="Yes"),OFFSET('Sanitation Data'!$I$12,0,10*ROW('Sanitation Data'!I19)),NA())</f>
        <v>#N/A</v>
      </c>
      <c r="AZ25" s="101" t="e">
        <f ca="true">+IF(AND(ISNUMBER(OFFSET('Hygiene Data'!$D$5,0,10*ROW('Hygiene Data'!D19))),'Data Summary'!DO25="Yes"),OFFSET('Hygiene Data'!$D$5,0,10*ROW('Hygiene Data'!D19)),NA())</f>
        <v>#N/A</v>
      </c>
      <c r="BA25" s="101" t="e">
        <f ca="true">+IF(AND(ISNUMBER(OFFSET('Hygiene Data'!$D$7,0,10*ROW('Hygiene Data'!D19))),'Data Summary'!DP25="Yes"),OFFSET('Hygiene Data'!$D$7,0,10*ROW('Hygiene Data'!D19)),NA())</f>
        <v>#N/A</v>
      </c>
      <c r="BB25" s="101" t="e">
        <f ca="true">+IF(AND(ISNUMBER(OFFSET('Hygiene Data'!$D$9,0,10*ROW('Hygiene Data'!D19))),'Data Summary'!DQ25="Yes"),OFFSET('Hygiene Data'!$D$9,0,10*ROW('Hygiene Data'!D19)),NA())</f>
        <v>#N/A</v>
      </c>
      <c r="BC25" s="101" t="e">
        <f ca="true">+IF(AND(ISNUMBER(OFFSET('Hygiene Data'!$E$5,0,10*ROW('Hygiene Data'!E19))),'Data Summary'!DR25="Yes"),OFFSET('Hygiene Data'!$E$5,0,10*ROW('Hygiene Data'!E19)),NA())</f>
        <v>#N/A</v>
      </c>
      <c r="BD25" s="101" t="e">
        <f ca="true">+IF(AND(ISNUMBER(OFFSET('Hygiene Data'!$E$7,0,10*ROW('Hygiene Data'!E19))),'Data Summary'!DS25="Yes"),OFFSET('Hygiene Data'!$E$7,0,10*ROW('Hygiene Data'!E19)),NA())</f>
        <v>#N/A</v>
      </c>
      <c r="BE25" s="101" t="e">
        <f ca="true">+IF(AND(ISNUMBER(OFFSET('Hygiene Data'!$E$9,0,10*ROW('Hygiene Data'!E19))),'Data Summary'!DT25="Yes"),OFFSET('Hygiene Data'!$E$9,0,10*ROW('Hygiene Data'!E19)),NA())</f>
        <v>#N/A</v>
      </c>
      <c r="BF25" s="101" t="e">
        <f ca="true">+IF(AND(ISNUMBER(OFFSET('Hygiene Data'!$F$5,0,10*ROW('Hygiene Data'!F19))),'Data Summary'!DU25="Yes"),OFFSET('Hygiene Data'!$F$5,0,10*ROW('Hygiene Data'!F19)),NA())</f>
        <v>#N/A</v>
      </c>
      <c r="BG25" s="101" t="e">
        <f ca="true">+IF(AND(ISNUMBER(OFFSET('Hygiene Data'!$F$7,0,10*ROW('Hygiene Data'!F19))),'Data Summary'!DV25="Yes"),OFFSET('Hygiene Data'!$F$7,0,10*ROW('Hygiene Data'!F19)),NA())</f>
        <v>#N/A</v>
      </c>
      <c r="BH25" s="101" t="e">
        <f ca="true">+IF(AND(ISNUMBER(OFFSET('Hygiene Data'!$F$9,0,10*ROW('Hygiene Data'!F19))),'Data Summary'!DW25="Yes"),OFFSET('Hygiene Data'!$F$9,0,10*ROW('Hygiene Data'!F19)),NA())</f>
        <v>#N/A</v>
      </c>
      <c r="BI25" s="101" t="e">
        <f ca="true">+IF(AND(ISNUMBER(OFFSET('Hygiene Data'!$G$5,0,10*ROW('Hygiene Data'!G19))),'Data Summary'!DX25="Yes"),OFFSET('Hygiene Data'!$G$5,0,10*ROW('Hygiene Data'!G19)),NA())</f>
        <v>#N/A</v>
      </c>
      <c r="BJ25" s="101" t="e">
        <f ca="true">+IF(AND(ISNUMBER(OFFSET('Hygiene Data'!$G$7,0,10*ROW('Hygiene Data'!G19))),'Data Summary'!DY25="Yes"),OFFSET('Hygiene Data'!$G$7,0,10*ROW('Hygiene Data'!G19)),NA())</f>
        <v>#N/A</v>
      </c>
      <c r="BK25" s="101" t="e">
        <f ca="true">+IF(AND(ISNUMBER(OFFSET('Hygiene Data'!$G$9,0,10*ROW('Hygiene Data'!G19))),'Data Summary'!DZ25="Yes"),OFFSET('Hygiene Data'!$G$9,0,10*ROW('Hygiene Data'!G19)),NA())</f>
        <v>#N/A</v>
      </c>
      <c r="BL25" s="101" t="e">
        <f ca="true">+IF(AND(ISNUMBER(OFFSET('Hygiene Data'!$H$5,0,10*ROW('Hygiene Data'!H19))),'Data Summary'!EA25="Yes"),OFFSET('Hygiene Data'!$H$5,0,10*ROW('Hygiene Data'!H19)),NA())</f>
        <v>#N/A</v>
      </c>
      <c r="BM25" s="101" t="e">
        <f ca="true">+IF(AND(ISNUMBER(OFFSET('Hygiene Data'!$H$7,0,10*ROW('Hygiene Data'!H19))),'Data Summary'!EB25="Yes"),OFFSET('Hygiene Data'!$H$7,0,10*ROW('Hygiene Data'!H19)),NA())</f>
        <v>#N/A</v>
      </c>
      <c r="BN25" s="101" t="e">
        <f ca="true">+IF(AND(ISNUMBER(OFFSET('Hygiene Data'!$H$9,0,10*ROW('Hygiene Data'!H19))),'Data Summary'!EC25="Yes"),OFFSET('Hygiene Data'!$H$9,0,10*ROW('Hygiene Data'!H19)),NA())</f>
        <v>#N/A</v>
      </c>
      <c r="BO25" s="101" t="e">
        <f ca="true">+IF(AND(ISNUMBER(OFFSET('Hygiene Data'!$I$5,0,10*ROW('Hygiene Data'!I19))),'Data Summary'!ED25="Yes"),OFFSET('Hygiene Data'!$I$5,0,10*ROW('Hygiene Data'!I19)),NA())</f>
        <v>#N/A</v>
      </c>
      <c r="BP25" s="101" t="e">
        <f ca="true">+IF(AND(ISNUMBER(OFFSET('Hygiene Data'!$I$7,0,10*ROW('Hygiene Data'!I19))),'Data Summary'!EE25="Yes"),OFFSET('Hygiene Data'!$I$7,0,10*ROW('Hygiene Data'!I19)),NA())</f>
        <v>#N/A</v>
      </c>
      <c r="BQ25" s="101" t="e">
        <f ca="true">+IF(AND(ISNUMBER(OFFSET('Hygiene Data'!$I$9,0,10*ROW('Hygiene Data'!I19))),'Data Summary'!EF25="Yes"),OFFSET('Hygiene Data'!$I$9,0,10*ROW('Hygiene Data'!I19)),NA())</f>
        <v>#N/A</v>
      </c>
    </row>
    <row xmlns:x14ac="http://schemas.microsoft.com/office/spreadsheetml/2009/9/ac" r="26" x14ac:dyDescent="0.2">
      <c r="A26" s="333" t="e">
        <f ca="true">+RIGHT('Data Summary'!A26,LEN('Data Summary'!A26)-9)</f>
        <v>#VALUE!</v>
      </c>
      <c r="B26" s="38" t="str">
        <f ca="true">+IF(ISTEXT('Data Summary'!B26),'Data Summary'!B26,"")</f>
        <v/>
      </c>
      <c r="C26" s="332" t="e">
        <f ca="true">+VALUE('Data Summary'!C26)</f>
        <v>#VALUE!</v>
      </c>
      <c r="D26" s="99" t="e">
        <f ca="true">+IF(AND(ISNUMBER(OFFSET('Water Data'!$D$4,0,10*ROW('Water Data'!D20))),'Data Summary'!BS26="Yes"),100-OFFSET('Water Data'!$D$4,0,10*ROW('Water Data'!D20)),NA())</f>
        <v>#N/A</v>
      </c>
      <c r="E26" s="99" t="e">
        <f ca="true">+IF(AND(ISNUMBER(OFFSET('Water Data'!$D$6,0,10*ROW('Water Data'!D20))),'Data Summary'!BT26="Yes"),OFFSET('Water Data'!$D$6,0,10*ROW('Water Data'!D20)),NA())</f>
        <v>#N/A</v>
      </c>
      <c r="F26" s="99" t="e">
        <f ca="true">+IF(AND(ISNUMBER(OFFSET('Water Data'!$D$9,0,10*ROW('Water Data'!D20))),'Data Summary'!BU26="Yes"),OFFSET('Water Data'!$D$9,0,10*ROW('Water Data'!D20)),NA())</f>
        <v>#N/A</v>
      </c>
      <c r="G26" s="99" t="e">
        <f ca="true">+IF(AND(ISNUMBER(OFFSET('Water Data'!$E$4,0,10*ROW('Water Data'!E20))),'Data Summary'!BV26="Yes"),100-OFFSET('Water Data'!$E$4,0,10*ROW('Water Data'!E20)),NA())</f>
        <v>#N/A</v>
      </c>
      <c r="H26" s="99" t="e">
        <f ca="true">+IF(AND(ISNUMBER(OFFSET('Water Data'!$E$6,0,10*ROW('Water Data'!E20))),'Data Summary'!BW26="Yes"),OFFSET('Water Data'!$E$6,0,10*ROW('Water Data'!E20)),NA())</f>
        <v>#N/A</v>
      </c>
      <c r="I26" s="99" t="e">
        <f ca="true">+IF(AND(ISNUMBER(OFFSET('Water Data'!$E$9,0,10*ROW('Water Data'!E20))),'Data Summary'!BX26="Yes"),OFFSET('Water Data'!$E$9,0,10*ROW('Water Data'!E20)),NA())</f>
        <v>#N/A</v>
      </c>
      <c r="J26" s="99" t="e">
        <f ca="true">+IF(AND(ISNUMBER(OFFSET('Water Data'!$F$4,0,10*ROW('Water Data'!F20))),'Data Summary'!BY26="Yes"),100-OFFSET('Water Data'!$F$4,0,10*ROW('Water Data'!F20)),NA())</f>
        <v>#N/A</v>
      </c>
      <c r="K26" s="99" t="e">
        <f ca="true">+IF(AND(ISNUMBER(OFFSET('Water Data'!$F$6,0,10*ROW('Water Data'!F20))),'Data Summary'!BZ26="Yes"),OFFSET('Water Data'!$F$6,0,10*ROW('Water Data'!F20)),NA())</f>
        <v>#N/A</v>
      </c>
      <c r="L26" s="99" t="e">
        <f ca="true">+IF(AND(ISNUMBER(OFFSET('Water Data'!$F$9,0,10*ROW('Water Data'!F20))),'Data Summary'!CA26="Yes"),OFFSET('Water Data'!$F$9,0,10*ROW('Water Data'!F20)),NA())</f>
        <v>#N/A</v>
      </c>
      <c r="M26" s="99" t="e">
        <f ca="true">+IF(AND(ISNUMBER(OFFSET('Water Data'!$G$4,0,10*ROW('Water Data'!G20))),'Data Summary'!CB26="Yes"),100-OFFSET('Water Data'!$G$4,0,10*ROW('Water Data'!G20)),NA())</f>
        <v>#N/A</v>
      </c>
      <c r="N26" s="99" t="e">
        <f ca="true">+IF(AND(ISNUMBER(OFFSET('Water Data'!$G$6,0,10*ROW('Water Data'!G20))),'Data Summary'!CC26="Yes"),OFFSET('Water Data'!$G$6,0,10*ROW('Water Data'!G20)),NA())</f>
        <v>#N/A</v>
      </c>
      <c r="O26" s="99" t="e">
        <f ca="true">+IF(AND(ISNUMBER(OFFSET('Water Data'!$G$9,0,10*ROW('Water Data'!G20))),'Data Summary'!CD26="Yes"),OFFSET('Water Data'!$G$9,0,10*ROW('Water Data'!G20)),NA())</f>
        <v>#N/A</v>
      </c>
      <c r="P26" s="99" t="e">
        <f ca="true">+IF(AND(ISNUMBER(OFFSET('Water Data'!$H$4,0,10*ROW('Water Data'!H20))),'Data Summary'!CE26="Yes"),100-OFFSET('Water Data'!$H$4,0,10*ROW('Water Data'!H20)),NA())</f>
        <v>#N/A</v>
      </c>
      <c r="Q26" s="99" t="e">
        <f ca="true">+IF(AND(ISNUMBER(OFFSET('Water Data'!$H$6,0,10*ROW('Water Data'!H20))),'Data Summary'!CF26="Yes"),OFFSET('Water Data'!$H$6,0,10*ROW('Water Data'!H20)),NA())</f>
        <v>#N/A</v>
      </c>
      <c r="R26" s="99" t="e">
        <f ca="true">+IF(AND(ISNUMBER(OFFSET('Water Data'!$H$9,0,10*ROW('Water Data'!H20))),'Data Summary'!CG26="Yes"),OFFSET('Water Data'!$H$9,0,10*ROW('Water Data'!H20)),NA())</f>
        <v>#N/A</v>
      </c>
      <c r="S26" s="99" t="e">
        <f ca="true">+IF(AND(ISNUMBER(OFFSET('Water Data'!$I$4,0,10*ROW('Water Data'!I20))),'Data Summary'!CH26="Yes"),100-OFFSET('Water Data'!$I$4,0,10*ROW('Water Data'!I20)),NA())</f>
        <v>#N/A</v>
      </c>
      <c r="T26" s="99" t="e">
        <f ca="true">+IF(AND(ISNUMBER(OFFSET('Water Data'!$I$6,0,10*ROW('Water Data'!I20))),'Data Summary'!CI26="Yes"),OFFSET('Water Data'!$I$6,0,10*ROW('Water Data'!I20)),NA())</f>
        <v>#N/A</v>
      </c>
      <c r="U26" s="99" t="e">
        <f ca="true">+IF(AND(ISNUMBER(OFFSET('Water Data'!$I$9,0,10*ROW('Water Data'!I20))),'Data Summary'!CJ26="Yes"),OFFSET('Water Data'!$I$9,0,10*ROW('Water Data'!I20)),NA())</f>
        <v>#N/A</v>
      </c>
      <c r="V26" s="100" t="e">
        <f ca="true">+IF(AND(ISNUMBER(OFFSET('Sanitation Data'!$D$4,0,10*ROW('Sanitation Data'!D20))),'Data Summary'!CK26="Yes"),100-OFFSET('Sanitation Data'!$D$4,0,10*ROW('Sanitation Data'!D20)),NA())</f>
        <v>#N/A</v>
      </c>
      <c r="W26" s="100" t="e">
        <f ca="true">+IF(AND(ISNUMBER(OFFSET('Sanitation Data'!$D$6,0,10*ROW('Sanitation Data'!D20))),'Data Summary'!CL26="Yes"),OFFSET('Sanitation Data'!$D$6,0,10*ROW('Sanitation Data'!D20)),NA())</f>
        <v>#N/A</v>
      </c>
      <c r="X26" s="100" t="e">
        <f ca="true">+IF(AND(ISNUMBER(OFFSET('Sanitation Data'!$D$10,0,10*ROW('Sanitation Data'!D20))),'Data Summary'!CM26="Yes"),OFFSET('Sanitation Data'!$D$10,0,10*ROW('Sanitation Data'!D20)),NA())</f>
        <v>#N/A</v>
      </c>
      <c r="Y26" s="100" t="e">
        <f ca="true">+IF(AND(ISNUMBER(OFFSET('Sanitation Data'!$D$11,0,10*ROW('Sanitation Data'!D20))),'Data Summary'!CN26="Yes"),OFFSET('Sanitation Data'!$D$11,0,10*ROW('Sanitation Data'!D20)),NA())</f>
        <v>#N/A</v>
      </c>
      <c r="Z26" s="100" t="e">
        <f ca="true">+IF(AND(ISNUMBER(OFFSET('Sanitation Data'!$D$12,0,10*ROW('Sanitation Data'!D20))),'Data Summary'!CO26="Yes"),OFFSET('Sanitation Data'!$D$12,0,10*ROW('Sanitation Data'!D20)),NA())</f>
        <v>#N/A</v>
      </c>
      <c r="AA26" s="100" t="e">
        <f ca="true">+IF(AND(ISNUMBER(OFFSET('Sanitation Data'!$E$4,0,10*ROW('Sanitation Data'!E20))),'Data Summary'!CP26="Yes"),100-OFFSET('Sanitation Data'!$E$4,0,10*ROW('Sanitation Data'!E20)),NA())</f>
        <v>#N/A</v>
      </c>
      <c r="AB26" s="100" t="e">
        <f ca="true">+IF(AND(ISNUMBER(OFFSET('Sanitation Data'!$E$6,0,10*ROW('Sanitation Data'!E20))),'Data Summary'!CQ26="Yes"),OFFSET('Sanitation Data'!$E$6,0,10*ROW('Sanitation Data'!E20)),NA())</f>
        <v>#N/A</v>
      </c>
      <c r="AC26" s="100" t="e">
        <f ca="true">+IF(AND(ISNUMBER(OFFSET('Sanitation Data'!$E$10,0,10*ROW('Sanitation Data'!E20))),'Data Summary'!CR26="Yes"),OFFSET('Sanitation Data'!$E$10,0,10*ROW('Sanitation Data'!E20)),NA())</f>
        <v>#N/A</v>
      </c>
      <c r="AD26" s="100" t="e">
        <f ca="true">+IF(AND(ISNUMBER(OFFSET('Sanitation Data'!$E$11,0,10*ROW('Sanitation Data'!E20))),'Data Summary'!CS26="Yes"),OFFSET('Sanitation Data'!$E$11,0,10*ROW('Sanitation Data'!E20)),NA())</f>
        <v>#N/A</v>
      </c>
      <c r="AE26" s="100" t="e">
        <f ca="true">+IF(AND(ISNUMBER(OFFSET('Sanitation Data'!$E$12,0,10*ROW('Sanitation Data'!E20))),'Data Summary'!CT26="Yes"),OFFSET('Sanitation Data'!$E$12,0,10*ROW('Sanitation Data'!E20)),NA())</f>
        <v>#N/A</v>
      </c>
      <c r="AF26" s="100" t="e">
        <f ca="true">+IF(AND(ISNUMBER(OFFSET('Sanitation Data'!$F$4,0,10*ROW('Sanitation Data'!F20))),'Data Summary'!CU26="Yes"),100-OFFSET('Sanitation Data'!$F$4,0,10*ROW('Sanitation Data'!F20)),NA())</f>
        <v>#N/A</v>
      </c>
      <c r="AG26" s="100" t="e">
        <f ca="true">+IF(AND(ISNUMBER(OFFSET('Sanitation Data'!$F$6,0,10*ROW('Sanitation Data'!F20))),'Data Summary'!CV26="Yes"),OFFSET('Sanitation Data'!$F$6,0,10*ROW('Sanitation Data'!F20)),NA())</f>
        <v>#N/A</v>
      </c>
      <c r="AH26" s="100" t="e">
        <f ca="true">+IF(AND(ISNUMBER(OFFSET('Sanitation Data'!$F$10,0,10*ROW('Sanitation Data'!F20))),'Data Summary'!CW26="Yes"),OFFSET('Sanitation Data'!$F$10,0,10*ROW('Sanitation Data'!F20)),NA())</f>
        <v>#N/A</v>
      </c>
      <c r="AI26" s="100" t="e">
        <f ca="true">+IF(AND(ISNUMBER(OFFSET('Sanitation Data'!$F$11,0,10*ROW('Sanitation Data'!F20))),'Data Summary'!CX26="Yes"),OFFSET('Sanitation Data'!$F$11,0,10*ROW('Sanitation Data'!F20)),NA())</f>
        <v>#N/A</v>
      </c>
      <c r="AJ26" s="100" t="e">
        <f ca="true">+IF(AND(ISNUMBER(OFFSET('Sanitation Data'!$F$12,0,10*ROW('Sanitation Data'!F20))),'Data Summary'!CY26="Yes"),OFFSET('Sanitation Data'!$F$12,0,10*ROW('Sanitation Data'!F20)),NA())</f>
        <v>#N/A</v>
      </c>
      <c r="AK26" s="100" t="e">
        <f ca="true">+IF(AND(ISNUMBER(OFFSET('Sanitation Data'!$G$4,0,10*ROW('Sanitation Data'!G20))),'Data Summary'!CZ26="Yes"),100-OFFSET('Sanitation Data'!$G$4,0,10*ROW('Sanitation Data'!G20)),NA())</f>
        <v>#N/A</v>
      </c>
      <c r="AL26" s="100" t="e">
        <f ca="true">+IF(AND(ISNUMBER(OFFSET('Sanitation Data'!$G$6,0,10*ROW('Sanitation Data'!G20))),'Data Summary'!DA26="Yes"),OFFSET('Sanitation Data'!$G$6,0,10*ROW('Sanitation Data'!G20)),NA())</f>
        <v>#N/A</v>
      </c>
      <c r="AM26" s="100" t="e">
        <f ca="true">+IF(AND(ISNUMBER(OFFSET('Sanitation Data'!$G$10,0,10*ROW('Sanitation Data'!G20))),'Data Summary'!DB26="Yes"),OFFSET('Sanitation Data'!$G$10,0,10*ROW('Sanitation Data'!G20)),NA())</f>
        <v>#N/A</v>
      </c>
      <c r="AN26" s="100" t="e">
        <f ca="true">+IF(AND(ISNUMBER(OFFSET('Sanitation Data'!$G$11,0,10*ROW('Sanitation Data'!G20))),'Data Summary'!DC26="Yes"),OFFSET('Sanitation Data'!$G$11,0,10*ROW('Sanitation Data'!G20)),NA())</f>
        <v>#N/A</v>
      </c>
      <c r="AO26" s="100" t="e">
        <f ca="true">+IF(AND(ISNUMBER(OFFSET('Sanitation Data'!$G$12,0,10*ROW('Sanitation Data'!G20))),'Data Summary'!DD26="Yes"),OFFSET('Sanitation Data'!$G$12,0,10*ROW('Sanitation Data'!G20)),NA())</f>
        <v>#N/A</v>
      </c>
      <c r="AP26" s="100" t="e">
        <f ca="true">+IF(AND(ISNUMBER(OFFSET('Sanitation Data'!$H$4,0,10*ROW('Sanitation Data'!H20))),'Data Summary'!DE26="Yes"),100-OFFSET('Sanitation Data'!$H$4,0,10*ROW('Sanitation Data'!H20)),NA())</f>
        <v>#N/A</v>
      </c>
      <c r="AQ26" s="100" t="e">
        <f ca="true">+IF(AND(ISNUMBER(OFFSET('Sanitation Data'!$H$6,0,10*ROW('Sanitation Data'!H20))),'Data Summary'!DF26="Yes"),OFFSET('Sanitation Data'!$H$6,0,10*ROW('Sanitation Data'!H20)),NA())</f>
        <v>#N/A</v>
      </c>
      <c r="AR26" s="100" t="e">
        <f ca="true">+IF(AND(ISNUMBER(OFFSET('Sanitation Data'!$H$10,0,10*ROW('Sanitation Data'!H20))),'Data Summary'!DG26="Yes"),OFFSET('Sanitation Data'!$H$10,0,10*ROW('Sanitation Data'!H20)),NA())</f>
        <v>#N/A</v>
      </c>
      <c r="AS26" s="100" t="e">
        <f ca="true">+IF(AND(ISNUMBER(OFFSET('Sanitation Data'!$H$11,0,10*ROW('Sanitation Data'!H20))),'Data Summary'!DH26="Yes"),OFFSET('Sanitation Data'!$H$11,0,10*ROW('Sanitation Data'!H20)),NA())</f>
        <v>#N/A</v>
      </c>
      <c r="AT26" s="100" t="e">
        <f ca="true">+IF(AND(ISNUMBER(OFFSET('Sanitation Data'!$H$12,0,10*ROW('Sanitation Data'!H20))),'Data Summary'!DI26="Yes"),OFFSET('Sanitation Data'!$H$12,0,10*ROW('Sanitation Data'!H20)),NA())</f>
        <v>#N/A</v>
      </c>
      <c r="AU26" s="100" t="e">
        <f ca="true">+IF(AND(ISNUMBER(OFFSET('Sanitation Data'!$I$4,0,10*ROW('Sanitation Data'!I20))),'Data Summary'!DJ26="Yes"),100-OFFSET('Sanitation Data'!$I$4,0,10*ROW('Sanitation Data'!I20)),NA())</f>
        <v>#N/A</v>
      </c>
      <c r="AV26" s="100" t="e">
        <f ca="true">+IF(AND(ISNUMBER(OFFSET('Sanitation Data'!$I$6,0,10*ROW('Sanitation Data'!I20))),'Data Summary'!DK26="Yes"),OFFSET('Sanitation Data'!$I$6,0,10*ROW('Sanitation Data'!I20)),NA())</f>
        <v>#N/A</v>
      </c>
      <c r="AW26" s="100" t="e">
        <f ca="true">+IF(AND(ISNUMBER(OFFSET('Sanitation Data'!$I$10,0,10*ROW('Sanitation Data'!I20))),'Data Summary'!DL26="Yes"),OFFSET('Sanitation Data'!$I$10,0,10*ROW('Sanitation Data'!I20)),NA())</f>
        <v>#N/A</v>
      </c>
      <c r="AX26" s="100" t="e">
        <f ca="true">+IF(AND(ISNUMBER(OFFSET('Sanitation Data'!$I$11,0,10*ROW('Sanitation Data'!I20))),'Data Summary'!DM26="Yes"),OFFSET('Sanitation Data'!$I$11,0,10*ROW('Sanitation Data'!I20)),NA())</f>
        <v>#N/A</v>
      </c>
      <c r="AY26" s="100" t="e">
        <f ca="true">+IF(AND(ISNUMBER(OFFSET('Sanitation Data'!$I$12,0,10*ROW('Sanitation Data'!I20))),'Data Summary'!DN26="Yes"),OFFSET('Sanitation Data'!$I$12,0,10*ROW('Sanitation Data'!I20)),NA())</f>
        <v>#N/A</v>
      </c>
      <c r="AZ26" s="101" t="e">
        <f ca="true">+IF(AND(ISNUMBER(OFFSET('Hygiene Data'!$D$5,0,10*ROW('Hygiene Data'!D20))),'Data Summary'!DO26="Yes"),OFFSET('Hygiene Data'!$D$5,0,10*ROW('Hygiene Data'!D20)),NA())</f>
        <v>#N/A</v>
      </c>
      <c r="BA26" s="101" t="e">
        <f ca="true">+IF(AND(ISNUMBER(OFFSET('Hygiene Data'!$D$7,0,10*ROW('Hygiene Data'!D20))),'Data Summary'!DP26="Yes"),OFFSET('Hygiene Data'!$D$7,0,10*ROW('Hygiene Data'!D20)),NA())</f>
        <v>#N/A</v>
      </c>
      <c r="BB26" s="101" t="e">
        <f ca="true">+IF(AND(ISNUMBER(OFFSET('Hygiene Data'!$D$9,0,10*ROW('Hygiene Data'!D20))),'Data Summary'!DQ26="Yes"),OFFSET('Hygiene Data'!$D$9,0,10*ROW('Hygiene Data'!D20)),NA())</f>
        <v>#N/A</v>
      </c>
      <c r="BC26" s="101" t="e">
        <f ca="true">+IF(AND(ISNUMBER(OFFSET('Hygiene Data'!$E$5,0,10*ROW('Hygiene Data'!E20))),'Data Summary'!DR26="Yes"),OFFSET('Hygiene Data'!$E$5,0,10*ROW('Hygiene Data'!E20)),NA())</f>
        <v>#N/A</v>
      </c>
      <c r="BD26" s="101" t="e">
        <f ca="true">+IF(AND(ISNUMBER(OFFSET('Hygiene Data'!$E$7,0,10*ROW('Hygiene Data'!E20))),'Data Summary'!DS26="Yes"),OFFSET('Hygiene Data'!$E$7,0,10*ROW('Hygiene Data'!E20)),NA())</f>
        <v>#N/A</v>
      </c>
      <c r="BE26" s="101" t="e">
        <f ca="true">+IF(AND(ISNUMBER(OFFSET('Hygiene Data'!$E$9,0,10*ROW('Hygiene Data'!E20))),'Data Summary'!DT26="Yes"),OFFSET('Hygiene Data'!$E$9,0,10*ROW('Hygiene Data'!E20)),NA())</f>
        <v>#N/A</v>
      </c>
      <c r="BF26" s="101" t="e">
        <f ca="true">+IF(AND(ISNUMBER(OFFSET('Hygiene Data'!$F$5,0,10*ROW('Hygiene Data'!F20))),'Data Summary'!DU26="Yes"),OFFSET('Hygiene Data'!$F$5,0,10*ROW('Hygiene Data'!F20)),NA())</f>
        <v>#N/A</v>
      </c>
      <c r="BG26" s="101" t="e">
        <f ca="true">+IF(AND(ISNUMBER(OFFSET('Hygiene Data'!$F$7,0,10*ROW('Hygiene Data'!F20))),'Data Summary'!DV26="Yes"),OFFSET('Hygiene Data'!$F$7,0,10*ROW('Hygiene Data'!F20)),NA())</f>
        <v>#N/A</v>
      </c>
      <c r="BH26" s="101" t="e">
        <f ca="true">+IF(AND(ISNUMBER(OFFSET('Hygiene Data'!$F$9,0,10*ROW('Hygiene Data'!F20))),'Data Summary'!DW26="Yes"),OFFSET('Hygiene Data'!$F$9,0,10*ROW('Hygiene Data'!F20)),NA())</f>
        <v>#N/A</v>
      </c>
      <c r="BI26" s="101" t="e">
        <f ca="true">+IF(AND(ISNUMBER(OFFSET('Hygiene Data'!$G$5,0,10*ROW('Hygiene Data'!G20))),'Data Summary'!DX26="Yes"),OFFSET('Hygiene Data'!$G$5,0,10*ROW('Hygiene Data'!G20)),NA())</f>
        <v>#N/A</v>
      </c>
      <c r="BJ26" s="101" t="e">
        <f ca="true">+IF(AND(ISNUMBER(OFFSET('Hygiene Data'!$G$7,0,10*ROW('Hygiene Data'!G20))),'Data Summary'!DY26="Yes"),OFFSET('Hygiene Data'!$G$7,0,10*ROW('Hygiene Data'!G20)),NA())</f>
        <v>#N/A</v>
      </c>
      <c r="BK26" s="101" t="e">
        <f ca="true">+IF(AND(ISNUMBER(OFFSET('Hygiene Data'!$G$9,0,10*ROW('Hygiene Data'!G20))),'Data Summary'!DZ26="Yes"),OFFSET('Hygiene Data'!$G$9,0,10*ROW('Hygiene Data'!G20)),NA())</f>
        <v>#N/A</v>
      </c>
      <c r="BL26" s="101" t="e">
        <f ca="true">+IF(AND(ISNUMBER(OFFSET('Hygiene Data'!$H$5,0,10*ROW('Hygiene Data'!H20))),'Data Summary'!EA26="Yes"),OFFSET('Hygiene Data'!$H$5,0,10*ROW('Hygiene Data'!H20)),NA())</f>
        <v>#N/A</v>
      </c>
      <c r="BM26" s="101" t="e">
        <f ca="true">+IF(AND(ISNUMBER(OFFSET('Hygiene Data'!$H$7,0,10*ROW('Hygiene Data'!H20))),'Data Summary'!EB26="Yes"),OFFSET('Hygiene Data'!$H$7,0,10*ROW('Hygiene Data'!H20)),NA())</f>
        <v>#N/A</v>
      </c>
      <c r="BN26" s="101" t="e">
        <f ca="true">+IF(AND(ISNUMBER(OFFSET('Hygiene Data'!$H$9,0,10*ROW('Hygiene Data'!H20))),'Data Summary'!EC26="Yes"),OFFSET('Hygiene Data'!$H$9,0,10*ROW('Hygiene Data'!H20)),NA())</f>
        <v>#N/A</v>
      </c>
      <c r="BO26" s="101" t="e">
        <f ca="true">+IF(AND(ISNUMBER(OFFSET('Hygiene Data'!$I$5,0,10*ROW('Hygiene Data'!I20))),'Data Summary'!ED26="Yes"),OFFSET('Hygiene Data'!$I$5,0,10*ROW('Hygiene Data'!I20)),NA())</f>
        <v>#N/A</v>
      </c>
      <c r="BP26" s="101" t="e">
        <f ca="true">+IF(AND(ISNUMBER(OFFSET('Hygiene Data'!$I$7,0,10*ROW('Hygiene Data'!I20))),'Data Summary'!EE26="Yes"),OFFSET('Hygiene Data'!$I$7,0,10*ROW('Hygiene Data'!I20)),NA())</f>
        <v>#N/A</v>
      </c>
      <c r="BQ26" s="101" t="e">
        <f ca="true">+IF(AND(ISNUMBER(OFFSET('Hygiene Data'!$I$9,0,10*ROW('Hygiene Data'!I20))),'Data Summary'!EF26="Yes"),OFFSET('Hygiene Data'!$I$9,0,10*ROW('Hygiene Data'!I20)),NA())</f>
        <v>#N/A</v>
      </c>
    </row>
    <row xmlns:x14ac="http://schemas.microsoft.com/office/spreadsheetml/2009/9/ac" r="27" x14ac:dyDescent="0.2">
      <c r="A27" s="333" t="e">
        <f ca="true">+RIGHT('Data Summary'!A27,LEN('Data Summary'!A27)-9)</f>
        <v>#VALUE!</v>
      </c>
      <c r="B27" s="38" t="str">
        <f ca="true">+IF(ISTEXT('Data Summary'!B27),'Data Summary'!B27,"")</f>
        <v/>
      </c>
      <c r="C27" s="332" t="e">
        <f ca="true">+VALUE('Data Summary'!C27)</f>
        <v>#VALUE!</v>
      </c>
      <c r="D27" s="99" t="e">
        <f ca="true">+IF(AND(ISNUMBER(OFFSET('Water Data'!$D$4,0,10*ROW('Water Data'!D21))),'Data Summary'!BS27="Yes"),100-OFFSET('Water Data'!$D$4,0,10*ROW('Water Data'!D21)),NA())</f>
        <v>#N/A</v>
      </c>
      <c r="E27" s="99" t="e">
        <f ca="true">+IF(AND(ISNUMBER(OFFSET('Water Data'!$D$6,0,10*ROW('Water Data'!D21))),'Data Summary'!BT27="Yes"),OFFSET('Water Data'!$D$6,0,10*ROW('Water Data'!D21)),NA())</f>
        <v>#N/A</v>
      </c>
      <c r="F27" s="99" t="e">
        <f ca="true">+IF(AND(ISNUMBER(OFFSET('Water Data'!$D$9,0,10*ROW('Water Data'!D21))),'Data Summary'!BU27="Yes"),OFFSET('Water Data'!$D$9,0,10*ROW('Water Data'!D21)),NA())</f>
        <v>#N/A</v>
      </c>
      <c r="G27" s="99" t="e">
        <f ca="true">+IF(AND(ISNUMBER(OFFSET('Water Data'!$E$4,0,10*ROW('Water Data'!E21))),'Data Summary'!BV27="Yes"),100-OFFSET('Water Data'!$E$4,0,10*ROW('Water Data'!E21)),NA())</f>
        <v>#N/A</v>
      </c>
      <c r="H27" s="99" t="e">
        <f ca="true">+IF(AND(ISNUMBER(OFFSET('Water Data'!$E$6,0,10*ROW('Water Data'!E21))),'Data Summary'!BW27="Yes"),OFFSET('Water Data'!$E$6,0,10*ROW('Water Data'!E21)),NA())</f>
        <v>#N/A</v>
      </c>
      <c r="I27" s="99" t="e">
        <f ca="true">+IF(AND(ISNUMBER(OFFSET('Water Data'!$E$9,0,10*ROW('Water Data'!E21))),'Data Summary'!BX27="Yes"),OFFSET('Water Data'!$E$9,0,10*ROW('Water Data'!E21)),NA())</f>
        <v>#N/A</v>
      </c>
      <c r="J27" s="99" t="e">
        <f ca="true">+IF(AND(ISNUMBER(OFFSET('Water Data'!$F$4,0,10*ROW('Water Data'!F21))),'Data Summary'!BY27="Yes"),100-OFFSET('Water Data'!$F$4,0,10*ROW('Water Data'!F21)),NA())</f>
        <v>#N/A</v>
      </c>
      <c r="K27" s="99" t="e">
        <f ca="true">+IF(AND(ISNUMBER(OFFSET('Water Data'!$F$6,0,10*ROW('Water Data'!F21))),'Data Summary'!BZ27="Yes"),OFFSET('Water Data'!$F$6,0,10*ROW('Water Data'!F21)),NA())</f>
        <v>#N/A</v>
      </c>
      <c r="L27" s="99" t="e">
        <f ca="true">+IF(AND(ISNUMBER(OFFSET('Water Data'!$F$9,0,10*ROW('Water Data'!F21))),'Data Summary'!CA27="Yes"),OFFSET('Water Data'!$F$9,0,10*ROW('Water Data'!F21)),NA())</f>
        <v>#N/A</v>
      </c>
      <c r="M27" s="99" t="e">
        <f ca="true">+IF(AND(ISNUMBER(OFFSET('Water Data'!$G$4,0,10*ROW('Water Data'!G21))),'Data Summary'!CB27="Yes"),100-OFFSET('Water Data'!$G$4,0,10*ROW('Water Data'!G21)),NA())</f>
        <v>#N/A</v>
      </c>
      <c r="N27" s="99" t="e">
        <f ca="true">+IF(AND(ISNUMBER(OFFSET('Water Data'!$G$6,0,10*ROW('Water Data'!G21))),'Data Summary'!CC27="Yes"),OFFSET('Water Data'!$G$6,0,10*ROW('Water Data'!G21)),NA())</f>
        <v>#N/A</v>
      </c>
      <c r="O27" s="99" t="e">
        <f ca="true">+IF(AND(ISNUMBER(OFFSET('Water Data'!$G$9,0,10*ROW('Water Data'!G21))),'Data Summary'!CD27="Yes"),OFFSET('Water Data'!$G$9,0,10*ROW('Water Data'!G21)),NA())</f>
        <v>#N/A</v>
      </c>
      <c r="P27" s="99" t="e">
        <f ca="true">+IF(AND(ISNUMBER(OFFSET('Water Data'!$H$4,0,10*ROW('Water Data'!H21))),'Data Summary'!CE27="Yes"),100-OFFSET('Water Data'!$H$4,0,10*ROW('Water Data'!H21)),NA())</f>
        <v>#N/A</v>
      </c>
      <c r="Q27" s="99" t="e">
        <f ca="true">+IF(AND(ISNUMBER(OFFSET('Water Data'!$H$6,0,10*ROW('Water Data'!H21))),'Data Summary'!CF27="Yes"),OFFSET('Water Data'!$H$6,0,10*ROW('Water Data'!H21)),NA())</f>
        <v>#N/A</v>
      </c>
      <c r="R27" s="99" t="e">
        <f ca="true">+IF(AND(ISNUMBER(OFFSET('Water Data'!$H$9,0,10*ROW('Water Data'!H21))),'Data Summary'!CG27="Yes"),OFFSET('Water Data'!$H$9,0,10*ROW('Water Data'!H21)),NA())</f>
        <v>#N/A</v>
      </c>
      <c r="S27" s="99" t="e">
        <f ca="true">+IF(AND(ISNUMBER(OFFSET('Water Data'!$I$4,0,10*ROW('Water Data'!I21))),'Data Summary'!CH27="Yes"),100-OFFSET('Water Data'!$I$4,0,10*ROW('Water Data'!I21)),NA())</f>
        <v>#N/A</v>
      </c>
      <c r="T27" s="99" t="e">
        <f ca="true">+IF(AND(ISNUMBER(OFFSET('Water Data'!$I$6,0,10*ROW('Water Data'!I21))),'Data Summary'!CI27="Yes"),OFFSET('Water Data'!$I$6,0,10*ROW('Water Data'!I21)),NA())</f>
        <v>#N/A</v>
      </c>
      <c r="U27" s="99" t="e">
        <f ca="true">+IF(AND(ISNUMBER(OFFSET('Water Data'!$I$9,0,10*ROW('Water Data'!I21))),'Data Summary'!CJ27="Yes"),OFFSET('Water Data'!$I$9,0,10*ROW('Water Data'!I21)),NA())</f>
        <v>#N/A</v>
      </c>
      <c r="V27" s="100" t="e">
        <f ca="true">+IF(AND(ISNUMBER(OFFSET('Sanitation Data'!$D$4,0,10*ROW('Sanitation Data'!D21))),'Data Summary'!CK27="Yes"),100-OFFSET('Sanitation Data'!$D$4,0,10*ROW('Sanitation Data'!D21)),NA())</f>
        <v>#N/A</v>
      </c>
      <c r="W27" s="100" t="e">
        <f ca="true">+IF(AND(ISNUMBER(OFFSET('Sanitation Data'!$D$6,0,10*ROW('Sanitation Data'!D21))),'Data Summary'!CL27="Yes"),OFFSET('Sanitation Data'!$D$6,0,10*ROW('Sanitation Data'!D21)),NA())</f>
        <v>#N/A</v>
      </c>
      <c r="X27" s="100" t="e">
        <f ca="true">+IF(AND(ISNUMBER(OFFSET('Sanitation Data'!$D$10,0,10*ROW('Sanitation Data'!D21))),'Data Summary'!CM27="Yes"),OFFSET('Sanitation Data'!$D$10,0,10*ROW('Sanitation Data'!D21)),NA())</f>
        <v>#N/A</v>
      </c>
      <c r="Y27" s="100" t="e">
        <f ca="true">+IF(AND(ISNUMBER(OFFSET('Sanitation Data'!$D$11,0,10*ROW('Sanitation Data'!D21))),'Data Summary'!CN27="Yes"),OFFSET('Sanitation Data'!$D$11,0,10*ROW('Sanitation Data'!D21)),NA())</f>
        <v>#N/A</v>
      </c>
      <c r="Z27" s="100" t="e">
        <f ca="true">+IF(AND(ISNUMBER(OFFSET('Sanitation Data'!$D$12,0,10*ROW('Sanitation Data'!D21))),'Data Summary'!CO27="Yes"),OFFSET('Sanitation Data'!$D$12,0,10*ROW('Sanitation Data'!D21)),NA())</f>
        <v>#N/A</v>
      </c>
      <c r="AA27" s="100" t="e">
        <f ca="true">+IF(AND(ISNUMBER(OFFSET('Sanitation Data'!$E$4,0,10*ROW('Sanitation Data'!E21))),'Data Summary'!CP27="Yes"),100-OFFSET('Sanitation Data'!$E$4,0,10*ROW('Sanitation Data'!E21)),NA())</f>
        <v>#N/A</v>
      </c>
      <c r="AB27" s="100" t="e">
        <f ca="true">+IF(AND(ISNUMBER(OFFSET('Sanitation Data'!$E$6,0,10*ROW('Sanitation Data'!E21))),'Data Summary'!CQ27="Yes"),OFFSET('Sanitation Data'!$E$6,0,10*ROW('Sanitation Data'!E21)),NA())</f>
        <v>#N/A</v>
      </c>
      <c r="AC27" s="100" t="e">
        <f ca="true">+IF(AND(ISNUMBER(OFFSET('Sanitation Data'!$E$10,0,10*ROW('Sanitation Data'!E21))),'Data Summary'!CR27="Yes"),OFFSET('Sanitation Data'!$E$10,0,10*ROW('Sanitation Data'!E21)),NA())</f>
        <v>#N/A</v>
      </c>
      <c r="AD27" s="100" t="e">
        <f ca="true">+IF(AND(ISNUMBER(OFFSET('Sanitation Data'!$E$11,0,10*ROW('Sanitation Data'!E21))),'Data Summary'!CS27="Yes"),OFFSET('Sanitation Data'!$E$11,0,10*ROW('Sanitation Data'!E21)),NA())</f>
        <v>#N/A</v>
      </c>
      <c r="AE27" s="100" t="e">
        <f ca="true">+IF(AND(ISNUMBER(OFFSET('Sanitation Data'!$E$12,0,10*ROW('Sanitation Data'!E21))),'Data Summary'!CT27="Yes"),OFFSET('Sanitation Data'!$E$12,0,10*ROW('Sanitation Data'!E21)),NA())</f>
        <v>#N/A</v>
      </c>
      <c r="AF27" s="100" t="e">
        <f ca="true">+IF(AND(ISNUMBER(OFFSET('Sanitation Data'!$F$4,0,10*ROW('Sanitation Data'!F21))),'Data Summary'!CU27="Yes"),100-OFFSET('Sanitation Data'!$F$4,0,10*ROW('Sanitation Data'!F21)),NA())</f>
        <v>#N/A</v>
      </c>
      <c r="AG27" s="100" t="e">
        <f ca="true">+IF(AND(ISNUMBER(OFFSET('Sanitation Data'!$F$6,0,10*ROW('Sanitation Data'!F21))),'Data Summary'!CV27="Yes"),OFFSET('Sanitation Data'!$F$6,0,10*ROW('Sanitation Data'!F21)),NA())</f>
        <v>#N/A</v>
      </c>
      <c r="AH27" s="100" t="e">
        <f ca="true">+IF(AND(ISNUMBER(OFFSET('Sanitation Data'!$F$10,0,10*ROW('Sanitation Data'!F21))),'Data Summary'!CW27="Yes"),OFFSET('Sanitation Data'!$F$10,0,10*ROW('Sanitation Data'!F21)),NA())</f>
        <v>#N/A</v>
      </c>
      <c r="AI27" s="100" t="e">
        <f ca="true">+IF(AND(ISNUMBER(OFFSET('Sanitation Data'!$F$11,0,10*ROW('Sanitation Data'!F21))),'Data Summary'!CX27="Yes"),OFFSET('Sanitation Data'!$F$11,0,10*ROW('Sanitation Data'!F21)),NA())</f>
        <v>#N/A</v>
      </c>
      <c r="AJ27" s="100" t="e">
        <f ca="true">+IF(AND(ISNUMBER(OFFSET('Sanitation Data'!$F$12,0,10*ROW('Sanitation Data'!F21))),'Data Summary'!CY27="Yes"),OFFSET('Sanitation Data'!$F$12,0,10*ROW('Sanitation Data'!F21)),NA())</f>
        <v>#N/A</v>
      </c>
      <c r="AK27" s="100" t="e">
        <f ca="true">+IF(AND(ISNUMBER(OFFSET('Sanitation Data'!$G$4,0,10*ROW('Sanitation Data'!G21))),'Data Summary'!CZ27="Yes"),100-OFFSET('Sanitation Data'!$G$4,0,10*ROW('Sanitation Data'!G21)),NA())</f>
        <v>#N/A</v>
      </c>
      <c r="AL27" s="100" t="e">
        <f ca="true">+IF(AND(ISNUMBER(OFFSET('Sanitation Data'!$G$6,0,10*ROW('Sanitation Data'!G21))),'Data Summary'!DA27="Yes"),OFFSET('Sanitation Data'!$G$6,0,10*ROW('Sanitation Data'!G21)),NA())</f>
        <v>#N/A</v>
      </c>
      <c r="AM27" s="100" t="e">
        <f ca="true">+IF(AND(ISNUMBER(OFFSET('Sanitation Data'!$G$10,0,10*ROW('Sanitation Data'!G21))),'Data Summary'!DB27="Yes"),OFFSET('Sanitation Data'!$G$10,0,10*ROW('Sanitation Data'!G21)),NA())</f>
        <v>#N/A</v>
      </c>
      <c r="AN27" s="100" t="e">
        <f ca="true">+IF(AND(ISNUMBER(OFFSET('Sanitation Data'!$G$11,0,10*ROW('Sanitation Data'!G21))),'Data Summary'!DC27="Yes"),OFFSET('Sanitation Data'!$G$11,0,10*ROW('Sanitation Data'!G21)),NA())</f>
        <v>#N/A</v>
      </c>
      <c r="AO27" s="100" t="e">
        <f ca="true">+IF(AND(ISNUMBER(OFFSET('Sanitation Data'!$G$12,0,10*ROW('Sanitation Data'!G21))),'Data Summary'!DD27="Yes"),OFFSET('Sanitation Data'!$G$12,0,10*ROW('Sanitation Data'!G21)),NA())</f>
        <v>#N/A</v>
      </c>
      <c r="AP27" s="100" t="e">
        <f ca="true">+IF(AND(ISNUMBER(OFFSET('Sanitation Data'!$H$4,0,10*ROW('Sanitation Data'!H21))),'Data Summary'!DE27="Yes"),100-OFFSET('Sanitation Data'!$H$4,0,10*ROW('Sanitation Data'!H21)),NA())</f>
        <v>#N/A</v>
      </c>
      <c r="AQ27" s="100" t="e">
        <f ca="true">+IF(AND(ISNUMBER(OFFSET('Sanitation Data'!$H$6,0,10*ROW('Sanitation Data'!H21))),'Data Summary'!DF27="Yes"),OFFSET('Sanitation Data'!$H$6,0,10*ROW('Sanitation Data'!H21)),NA())</f>
        <v>#N/A</v>
      </c>
      <c r="AR27" s="100" t="e">
        <f ca="true">+IF(AND(ISNUMBER(OFFSET('Sanitation Data'!$H$10,0,10*ROW('Sanitation Data'!H21))),'Data Summary'!DG27="Yes"),OFFSET('Sanitation Data'!$H$10,0,10*ROW('Sanitation Data'!H21)),NA())</f>
        <v>#N/A</v>
      </c>
      <c r="AS27" s="100" t="e">
        <f ca="true">+IF(AND(ISNUMBER(OFFSET('Sanitation Data'!$H$11,0,10*ROW('Sanitation Data'!H21))),'Data Summary'!DH27="Yes"),OFFSET('Sanitation Data'!$H$11,0,10*ROW('Sanitation Data'!H21)),NA())</f>
        <v>#N/A</v>
      </c>
      <c r="AT27" s="100" t="e">
        <f ca="true">+IF(AND(ISNUMBER(OFFSET('Sanitation Data'!$H$12,0,10*ROW('Sanitation Data'!H21))),'Data Summary'!DI27="Yes"),OFFSET('Sanitation Data'!$H$12,0,10*ROW('Sanitation Data'!H21)),NA())</f>
        <v>#N/A</v>
      </c>
      <c r="AU27" s="100" t="e">
        <f ca="true">+IF(AND(ISNUMBER(OFFSET('Sanitation Data'!$I$4,0,10*ROW('Sanitation Data'!I21))),'Data Summary'!DJ27="Yes"),100-OFFSET('Sanitation Data'!$I$4,0,10*ROW('Sanitation Data'!I21)),NA())</f>
        <v>#N/A</v>
      </c>
      <c r="AV27" s="100" t="e">
        <f ca="true">+IF(AND(ISNUMBER(OFFSET('Sanitation Data'!$I$6,0,10*ROW('Sanitation Data'!I21))),'Data Summary'!DK27="Yes"),OFFSET('Sanitation Data'!$I$6,0,10*ROW('Sanitation Data'!I21)),NA())</f>
        <v>#N/A</v>
      </c>
      <c r="AW27" s="100" t="e">
        <f ca="true">+IF(AND(ISNUMBER(OFFSET('Sanitation Data'!$I$10,0,10*ROW('Sanitation Data'!I21))),'Data Summary'!DL27="Yes"),OFFSET('Sanitation Data'!$I$10,0,10*ROW('Sanitation Data'!I21)),NA())</f>
        <v>#N/A</v>
      </c>
      <c r="AX27" s="100" t="e">
        <f ca="true">+IF(AND(ISNUMBER(OFFSET('Sanitation Data'!$I$11,0,10*ROW('Sanitation Data'!I21))),'Data Summary'!DM27="Yes"),OFFSET('Sanitation Data'!$I$11,0,10*ROW('Sanitation Data'!I21)),NA())</f>
        <v>#N/A</v>
      </c>
      <c r="AY27" s="100" t="e">
        <f ca="true">+IF(AND(ISNUMBER(OFFSET('Sanitation Data'!$I$12,0,10*ROW('Sanitation Data'!I21))),'Data Summary'!DN27="Yes"),OFFSET('Sanitation Data'!$I$12,0,10*ROW('Sanitation Data'!I21)),NA())</f>
        <v>#N/A</v>
      </c>
      <c r="AZ27" s="101" t="e">
        <f ca="true">+IF(AND(ISNUMBER(OFFSET('Hygiene Data'!$D$5,0,10*ROW('Hygiene Data'!D21))),'Data Summary'!DO27="Yes"),OFFSET('Hygiene Data'!$D$5,0,10*ROW('Hygiene Data'!D21)),NA())</f>
        <v>#N/A</v>
      </c>
      <c r="BA27" s="101" t="e">
        <f ca="true">+IF(AND(ISNUMBER(OFFSET('Hygiene Data'!$D$7,0,10*ROW('Hygiene Data'!D21))),'Data Summary'!DP27="Yes"),OFFSET('Hygiene Data'!$D$7,0,10*ROW('Hygiene Data'!D21)),NA())</f>
        <v>#N/A</v>
      </c>
      <c r="BB27" s="101" t="e">
        <f ca="true">+IF(AND(ISNUMBER(OFFSET('Hygiene Data'!$D$9,0,10*ROW('Hygiene Data'!D21))),'Data Summary'!DQ27="Yes"),OFFSET('Hygiene Data'!$D$9,0,10*ROW('Hygiene Data'!D21)),NA())</f>
        <v>#N/A</v>
      </c>
      <c r="BC27" s="101" t="e">
        <f ca="true">+IF(AND(ISNUMBER(OFFSET('Hygiene Data'!$E$5,0,10*ROW('Hygiene Data'!E21))),'Data Summary'!DR27="Yes"),OFFSET('Hygiene Data'!$E$5,0,10*ROW('Hygiene Data'!E21)),NA())</f>
        <v>#N/A</v>
      </c>
      <c r="BD27" s="101" t="e">
        <f ca="true">+IF(AND(ISNUMBER(OFFSET('Hygiene Data'!$E$7,0,10*ROW('Hygiene Data'!E21))),'Data Summary'!DS27="Yes"),OFFSET('Hygiene Data'!$E$7,0,10*ROW('Hygiene Data'!E21)),NA())</f>
        <v>#N/A</v>
      </c>
      <c r="BE27" s="101" t="e">
        <f ca="true">+IF(AND(ISNUMBER(OFFSET('Hygiene Data'!$E$9,0,10*ROW('Hygiene Data'!E21))),'Data Summary'!DT27="Yes"),OFFSET('Hygiene Data'!$E$9,0,10*ROW('Hygiene Data'!E21)),NA())</f>
        <v>#N/A</v>
      </c>
      <c r="BF27" s="101" t="e">
        <f ca="true">+IF(AND(ISNUMBER(OFFSET('Hygiene Data'!$F$5,0,10*ROW('Hygiene Data'!F21))),'Data Summary'!DU27="Yes"),OFFSET('Hygiene Data'!$F$5,0,10*ROW('Hygiene Data'!F21)),NA())</f>
        <v>#N/A</v>
      </c>
      <c r="BG27" s="101" t="e">
        <f ca="true">+IF(AND(ISNUMBER(OFFSET('Hygiene Data'!$F$7,0,10*ROW('Hygiene Data'!F21))),'Data Summary'!DV27="Yes"),OFFSET('Hygiene Data'!$F$7,0,10*ROW('Hygiene Data'!F21)),NA())</f>
        <v>#N/A</v>
      </c>
      <c r="BH27" s="101" t="e">
        <f ca="true">+IF(AND(ISNUMBER(OFFSET('Hygiene Data'!$F$9,0,10*ROW('Hygiene Data'!F21))),'Data Summary'!DW27="Yes"),OFFSET('Hygiene Data'!$F$9,0,10*ROW('Hygiene Data'!F21)),NA())</f>
        <v>#N/A</v>
      </c>
      <c r="BI27" s="101" t="e">
        <f ca="true">+IF(AND(ISNUMBER(OFFSET('Hygiene Data'!$G$5,0,10*ROW('Hygiene Data'!G21))),'Data Summary'!DX27="Yes"),OFFSET('Hygiene Data'!$G$5,0,10*ROW('Hygiene Data'!G21)),NA())</f>
        <v>#N/A</v>
      </c>
      <c r="BJ27" s="101" t="e">
        <f ca="true">+IF(AND(ISNUMBER(OFFSET('Hygiene Data'!$G$7,0,10*ROW('Hygiene Data'!G21))),'Data Summary'!DY27="Yes"),OFFSET('Hygiene Data'!$G$7,0,10*ROW('Hygiene Data'!G21)),NA())</f>
        <v>#N/A</v>
      </c>
      <c r="BK27" s="101" t="e">
        <f ca="true">+IF(AND(ISNUMBER(OFFSET('Hygiene Data'!$G$9,0,10*ROW('Hygiene Data'!G21))),'Data Summary'!DZ27="Yes"),OFFSET('Hygiene Data'!$G$9,0,10*ROW('Hygiene Data'!G21)),NA())</f>
        <v>#N/A</v>
      </c>
      <c r="BL27" s="101" t="e">
        <f ca="true">+IF(AND(ISNUMBER(OFFSET('Hygiene Data'!$H$5,0,10*ROW('Hygiene Data'!H21))),'Data Summary'!EA27="Yes"),OFFSET('Hygiene Data'!$H$5,0,10*ROW('Hygiene Data'!H21)),NA())</f>
        <v>#N/A</v>
      </c>
      <c r="BM27" s="101" t="e">
        <f ca="true">+IF(AND(ISNUMBER(OFFSET('Hygiene Data'!$H$7,0,10*ROW('Hygiene Data'!H21))),'Data Summary'!EB27="Yes"),OFFSET('Hygiene Data'!$H$7,0,10*ROW('Hygiene Data'!H21)),NA())</f>
        <v>#N/A</v>
      </c>
      <c r="BN27" s="101" t="e">
        <f ca="true">+IF(AND(ISNUMBER(OFFSET('Hygiene Data'!$H$9,0,10*ROW('Hygiene Data'!H21))),'Data Summary'!EC27="Yes"),OFFSET('Hygiene Data'!$H$9,0,10*ROW('Hygiene Data'!H21)),NA())</f>
        <v>#N/A</v>
      </c>
      <c r="BO27" s="101" t="e">
        <f ca="true">+IF(AND(ISNUMBER(OFFSET('Hygiene Data'!$I$5,0,10*ROW('Hygiene Data'!I21))),'Data Summary'!ED27="Yes"),OFFSET('Hygiene Data'!$I$5,0,10*ROW('Hygiene Data'!I21)),NA())</f>
        <v>#N/A</v>
      </c>
      <c r="BP27" s="101" t="e">
        <f ca="true">+IF(AND(ISNUMBER(OFFSET('Hygiene Data'!$I$7,0,10*ROW('Hygiene Data'!I21))),'Data Summary'!EE27="Yes"),OFFSET('Hygiene Data'!$I$7,0,10*ROW('Hygiene Data'!I21)),NA())</f>
        <v>#N/A</v>
      </c>
      <c r="BQ27" s="101" t="e">
        <f ca="true">+IF(AND(ISNUMBER(OFFSET('Hygiene Data'!$I$9,0,10*ROW('Hygiene Data'!I21))),'Data Summary'!EF27="Yes"),OFFSET('Hygiene Data'!$I$9,0,10*ROW('Hygiene Data'!I21)),NA())</f>
        <v>#N/A</v>
      </c>
    </row>
    <row xmlns:x14ac="http://schemas.microsoft.com/office/spreadsheetml/2009/9/ac" r="28" x14ac:dyDescent="0.2">
      <c r="A28" s="333" t="e">
        <f ca="true">+RIGHT('Data Summary'!A28,LEN('Data Summary'!A28)-9)</f>
        <v>#VALUE!</v>
      </c>
      <c r="B28" s="38" t="str">
        <f ca="true">+IF(ISTEXT('Data Summary'!B28),'Data Summary'!B28,"")</f>
        <v/>
      </c>
      <c r="C28" s="332" t="e">
        <f ca="true">+VALUE('Data Summary'!C28)</f>
        <v>#VALUE!</v>
      </c>
      <c r="D28" s="99" t="e">
        <f ca="true">+IF(AND(ISNUMBER(OFFSET('Water Data'!$D$4,0,10*ROW('Water Data'!D22))),'Data Summary'!BS28="Yes"),100-OFFSET('Water Data'!$D$4,0,10*ROW('Water Data'!D22)),NA())</f>
        <v>#N/A</v>
      </c>
      <c r="E28" s="99" t="e">
        <f ca="true">+IF(AND(ISNUMBER(OFFSET('Water Data'!$D$6,0,10*ROW('Water Data'!D22))),'Data Summary'!BT28="Yes"),OFFSET('Water Data'!$D$6,0,10*ROW('Water Data'!D22)),NA())</f>
        <v>#N/A</v>
      </c>
      <c r="F28" s="99" t="e">
        <f ca="true">+IF(AND(ISNUMBER(OFFSET('Water Data'!$D$9,0,10*ROW('Water Data'!D22))),'Data Summary'!BU28="Yes"),OFFSET('Water Data'!$D$9,0,10*ROW('Water Data'!D22)),NA())</f>
        <v>#N/A</v>
      </c>
      <c r="G28" s="99" t="e">
        <f ca="true">+IF(AND(ISNUMBER(OFFSET('Water Data'!$E$4,0,10*ROW('Water Data'!E22))),'Data Summary'!BV28="Yes"),100-OFFSET('Water Data'!$E$4,0,10*ROW('Water Data'!E22)),NA())</f>
        <v>#N/A</v>
      </c>
      <c r="H28" s="99" t="e">
        <f ca="true">+IF(AND(ISNUMBER(OFFSET('Water Data'!$E$6,0,10*ROW('Water Data'!E22))),'Data Summary'!BW28="Yes"),OFFSET('Water Data'!$E$6,0,10*ROW('Water Data'!E22)),NA())</f>
        <v>#N/A</v>
      </c>
      <c r="I28" s="99" t="e">
        <f ca="true">+IF(AND(ISNUMBER(OFFSET('Water Data'!$E$9,0,10*ROW('Water Data'!E22))),'Data Summary'!BX28="Yes"),OFFSET('Water Data'!$E$9,0,10*ROW('Water Data'!E22)),NA())</f>
        <v>#N/A</v>
      </c>
      <c r="J28" s="99" t="e">
        <f ca="true">+IF(AND(ISNUMBER(OFFSET('Water Data'!$F$4,0,10*ROW('Water Data'!F22))),'Data Summary'!BY28="Yes"),100-OFFSET('Water Data'!$F$4,0,10*ROW('Water Data'!F22)),NA())</f>
        <v>#N/A</v>
      </c>
      <c r="K28" s="99" t="e">
        <f ca="true">+IF(AND(ISNUMBER(OFFSET('Water Data'!$F$6,0,10*ROW('Water Data'!F22))),'Data Summary'!BZ28="Yes"),OFFSET('Water Data'!$F$6,0,10*ROW('Water Data'!F22)),NA())</f>
        <v>#N/A</v>
      </c>
      <c r="L28" s="99" t="e">
        <f ca="true">+IF(AND(ISNUMBER(OFFSET('Water Data'!$F$9,0,10*ROW('Water Data'!F22))),'Data Summary'!CA28="Yes"),OFFSET('Water Data'!$F$9,0,10*ROW('Water Data'!F22)),NA())</f>
        <v>#N/A</v>
      </c>
      <c r="M28" s="99" t="e">
        <f ca="true">+IF(AND(ISNUMBER(OFFSET('Water Data'!$G$4,0,10*ROW('Water Data'!G22))),'Data Summary'!CB28="Yes"),100-OFFSET('Water Data'!$G$4,0,10*ROW('Water Data'!G22)),NA())</f>
        <v>#N/A</v>
      </c>
      <c r="N28" s="99" t="e">
        <f ca="true">+IF(AND(ISNUMBER(OFFSET('Water Data'!$G$6,0,10*ROW('Water Data'!G22))),'Data Summary'!CC28="Yes"),OFFSET('Water Data'!$G$6,0,10*ROW('Water Data'!G22)),NA())</f>
        <v>#N/A</v>
      </c>
      <c r="O28" s="99" t="e">
        <f ca="true">+IF(AND(ISNUMBER(OFFSET('Water Data'!$G$9,0,10*ROW('Water Data'!G22))),'Data Summary'!CD28="Yes"),OFFSET('Water Data'!$G$9,0,10*ROW('Water Data'!G22)),NA())</f>
        <v>#N/A</v>
      </c>
      <c r="P28" s="99" t="e">
        <f ca="true">+IF(AND(ISNUMBER(OFFSET('Water Data'!$H$4,0,10*ROW('Water Data'!H22))),'Data Summary'!CE28="Yes"),100-OFFSET('Water Data'!$H$4,0,10*ROW('Water Data'!H22)),NA())</f>
        <v>#N/A</v>
      </c>
      <c r="Q28" s="99" t="e">
        <f ca="true">+IF(AND(ISNUMBER(OFFSET('Water Data'!$H$6,0,10*ROW('Water Data'!H22))),'Data Summary'!CF28="Yes"),OFFSET('Water Data'!$H$6,0,10*ROW('Water Data'!H22)),NA())</f>
        <v>#N/A</v>
      </c>
      <c r="R28" s="99" t="e">
        <f ca="true">+IF(AND(ISNUMBER(OFFSET('Water Data'!$H$9,0,10*ROW('Water Data'!H22))),'Data Summary'!CG28="Yes"),OFFSET('Water Data'!$H$9,0,10*ROW('Water Data'!H22)),NA())</f>
        <v>#N/A</v>
      </c>
      <c r="S28" s="99" t="e">
        <f ca="true">+IF(AND(ISNUMBER(OFFSET('Water Data'!$I$4,0,10*ROW('Water Data'!I22))),'Data Summary'!CH28="Yes"),100-OFFSET('Water Data'!$I$4,0,10*ROW('Water Data'!I22)),NA())</f>
        <v>#N/A</v>
      </c>
      <c r="T28" s="99" t="e">
        <f ca="true">+IF(AND(ISNUMBER(OFFSET('Water Data'!$I$6,0,10*ROW('Water Data'!I22))),'Data Summary'!CI28="Yes"),OFFSET('Water Data'!$I$6,0,10*ROW('Water Data'!I22)),NA())</f>
        <v>#N/A</v>
      </c>
      <c r="U28" s="99" t="e">
        <f ca="true">+IF(AND(ISNUMBER(OFFSET('Water Data'!$I$9,0,10*ROW('Water Data'!I22))),'Data Summary'!CJ28="Yes"),OFFSET('Water Data'!$I$9,0,10*ROW('Water Data'!I22)),NA())</f>
        <v>#N/A</v>
      </c>
      <c r="V28" s="100" t="e">
        <f ca="true">+IF(AND(ISNUMBER(OFFSET('Sanitation Data'!$D$4,0,10*ROW('Sanitation Data'!D22))),'Data Summary'!CK28="Yes"),100-OFFSET('Sanitation Data'!$D$4,0,10*ROW('Sanitation Data'!D22)),NA())</f>
        <v>#N/A</v>
      </c>
      <c r="W28" s="100" t="e">
        <f ca="true">+IF(AND(ISNUMBER(OFFSET('Sanitation Data'!$D$6,0,10*ROW('Sanitation Data'!D22))),'Data Summary'!CL28="Yes"),OFFSET('Sanitation Data'!$D$6,0,10*ROW('Sanitation Data'!D22)),NA())</f>
        <v>#N/A</v>
      </c>
      <c r="X28" s="100" t="e">
        <f ca="true">+IF(AND(ISNUMBER(OFFSET('Sanitation Data'!$D$10,0,10*ROW('Sanitation Data'!D22))),'Data Summary'!CM28="Yes"),OFFSET('Sanitation Data'!$D$10,0,10*ROW('Sanitation Data'!D22)),NA())</f>
        <v>#N/A</v>
      </c>
      <c r="Y28" s="100" t="e">
        <f ca="true">+IF(AND(ISNUMBER(OFFSET('Sanitation Data'!$D$11,0,10*ROW('Sanitation Data'!D22))),'Data Summary'!CN28="Yes"),OFFSET('Sanitation Data'!$D$11,0,10*ROW('Sanitation Data'!D22)),NA())</f>
        <v>#N/A</v>
      </c>
      <c r="Z28" s="100" t="e">
        <f ca="true">+IF(AND(ISNUMBER(OFFSET('Sanitation Data'!$D$12,0,10*ROW('Sanitation Data'!D22))),'Data Summary'!CO28="Yes"),OFFSET('Sanitation Data'!$D$12,0,10*ROW('Sanitation Data'!D22)),NA())</f>
        <v>#N/A</v>
      </c>
      <c r="AA28" s="100" t="e">
        <f ca="true">+IF(AND(ISNUMBER(OFFSET('Sanitation Data'!$E$4,0,10*ROW('Sanitation Data'!E22))),'Data Summary'!CP28="Yes"),100-OFFSET('Sanitation Data'!$E$4,0,10*ROW('Sanitation Data'!E22)),NA())</f>
        <v>#N/A</v>
      </c>
      <c r="AB28" s="100" t="e">
        <f ca="true">+IF(AND(ISNUMBER(OFFSET('Sanitation Data'!$E$6,0,10*ROW('Sanitation Data'!E22))),'Data Summary'!CQ28="Yes"),OFFSET('Sanitation Data'!$E$6,0,10*ROW('Sanitation Data'!E22)),NA())</f>
        <v>#N/A</v>
      </c>
      <c r="AC28" s="100" t="e">
        <f ca="true">+IF(AND(ISNUMBER(OFFSET('Sanitation Data'!$E$10,0,10*ROW('Sanitation Data'!E22))),'Data Summary'!CR28="Yes"),OFFSET('Sanitation Data'!$E$10,0,10*ROW('Sanitation Data'!E22)),NA())</f>
        <v>#N/A</v>
      </c>
      <c r="AD28" s="100" t="e">
        <f ca="true">+IF(AND(ISNUMBER(OFFSET('Sanitation Data'!$E$11,0,10*ROW('Sanitation Data'!E22))),'Data Summary'!CS28="Yes"),OFFSET('Sanitation Data'!$E$11,0,10*ROW('Sanitation Data'!E22)),NA())</f>
        <v>#N/A</v>
      </c>
      <c r="AE28" s="100" t="e">
        <f ca="true">+IF(AND(ISNUMBER(OFFSET('Sanitation Data'!$E$12,0,10*ROW('Sanitation Data'!E22))),'Data Summary'!CT28="Yes"),OFFSET('Sanitation Data'!$E$12,0,10*ROW('Sanitation Data'!E22)),NA())</f>
        <v>#N/A</v>
      </c>
      <c r="AF28" s="100" t="e">
        <f ca="true">+IF(AND(ISNUMBER(OFFSET('Sanitation Data'!$F$4,0,10*ROW('Sanitation Data'!F22))),'Data Summary'!CU28="Yes"),100-OFFSET('Sanitation Data'!$F$4,0,10*ROW('Sanitation Data'!F22)),NA())</f>
        <v>#N/A</v>
      </c>
      <c r="AG28" s="100" t="e">
        <f ca="true">+IF(AND(ISNUMBER(OFFSET('Sanitation Data'!$F$6,0,10*ROW('Sanitation Data'!F22))),'Data Summary'!CV28="Yes"),OFFSET('Sanitation Data'!$F$6,0,10*ROW('Sanitation Data'!F22)),NA())</f>
        <v>#N/A</v>
      </c>
      <c r="AH28" s="100" t="e">
        <f ca="true">+IF(AND(ISNUMBER(OFFSET('Sanitation Data'!$F$10,0,10*ROW('Sanitation Data'!F22))),'Data Summary'!CW28="Yes"),OFFSET('Sanitation Data'!$F$10,0,10*ROW('Sanitation Data'!F22)),NA())</f>
        <v>#N/A</v>
      </c>
      <c r="AI28" s="100" t="e">
        <f ca="true">+IF(AND(ISNUMBER(OFFSET('Sanitation Data'!$F$11,0,10*ROW('Sanitation Data'!F22))),'Data Summary'!CX28="Yes"),OFFSET('Sanitation Data'!$F$11,0,10*ROW('Sanitation Data'!F22)),NA())</f>
        <v>#N/A</v>
      </c>
      <c r="AJ28" s="100" t="e">
        <f ca="true">+IF(AND(ISNUMBER(OFFSET('Sanitation Data'!$F$12,0,10*ROW('Sanitation Data'!F22))),'Data Summary'!CY28="Yes"),OFFSET('Sanitation Data'!$F$12,0,10*ROW('Sanitation Data'!F22)),NA())</f>
        <v>#N/A</v>
      </c>
      <c r="AK28" s="100" t="e">
        <f ca="true">+IF(AND(ISNUMBER(OFFSET('Sanitation Data'!$G$4,0,10*ROW('Sanitation Data'!G22))),'Data Summary'!CZ28="Yes"),100-OFFSET('Sanitation Data'!$G$4,0,10*ROW('Sanitation Data'!G22)),NA())</f>
        <v>#N/A</v>
      </c>
      <c r="AL28" s="100" t="e">
        <f ca="true">+IF(AND(ISNUMBER(OFFSET('Sanitation Data'!$G$6,0,10*ROW('Sanitation Data'!G22))),'Data Summary'!DA28="Yes"),OFFSET('Sanitation Data'!$G$6,0,10*ROW('Sanitation Data'!G22)),NA())</f>
        <v>#N/A</v>
      </c>
      <c r="AM28" s="100" t="e">
        <f ca="true">+IF(AND(ISNUMBER(OFFSET('Sanitation Data'!$G$10,0,10*ROW('Sanitation Data'!G22))),'Data Summary'!DB28="Yes"),OFFSET('Sanitation Data'!$G$10,0,10*ROW('Sanitation Data'!G22)),NA())</f>
        <v>#N/A</v>
      </c>
      <c r="AN28" s="100" t="e">
        <f ca="true">+IF(AND(ISNUMBER(OFFSET('Sanitation Data'!$G$11,0,10*ROW('Sanitation Data'!G22))),'Data Summary'!DC28="Yes"),OFFSET('Sanitation Data'!$G$11,0,10*ROW('Sanitation Data'!G22)),NA())</f>
        <v>#N/A</v>
      </c>
      <c r="AO28" s="100" t="e">
        <f ca="true">+IF(AND(ISNUMBER(OFFSET('Sanitation Data'!$G$12,0,10*ROW('Sanitation Data'!G22))),'Data Summary'!DD28="Yes"),OFFSET('Sanitation Data'!$G$12,0,10*ROW('Sanitation Data'!G22)),NA())</f>
        <v>#N/A</v>
      </c>
      <c r="AP28" s="100" t="e">
        <f ca="true">+IF(AND(ISNUMBER(OFFSET('Sanitation Data'!$H$4,0,10*ROW('Sanitation Data'!H22))),'Data Summary'!DE28="Yes"),100-OFFSET('Sanitation Data'!$H$4,0,10*ROW('Sanitation Data'!H22)),NA())</f>
        <v>#N/A</v>
      </c>
      <c r="AQ28" s="100" t="e">
        <f ca="true">+IF(AND(ISNUMBER(OFFSET('Sanitation Data'!$H$6,0,10*ROW('Sanitation Data'!H22))),'Data Summary'!DF28="Yes"),OFFSET('Sanitation Data'!$H$6,0,10*ROW('Sanitation Data'!H22)),NA())</f>
        <v>#N/A</v>
      </c>
      <c r="AR28" s="100" t="e">
        <f ca="true">+IF(AND(ISNUMBER(OFFSET('Sanitation Data'!$H$10,0,10*ROW('Sanitation Data'!H22))),'Data Summary'!DG28="Yes"),OFFSET('Sanitation Data'!$H$10,0,10*ROW('Sanitation Data'!H22)),NA())</f>
        <v>#N/A</v>
      </c>
      <c r="AS28" s="100" t="e">
        <f ca="true">+IF(AND(ISNUMBER(OFFSET('Sanitation Data'!$H$11,0,10*ROW('Sanitation Data'!H22))),'Data Summary'!DH28="Yes"),OFFSET('Sanitation Data'!$H$11,0,10*ROW('Sanitation Data'!H22)),NA())</f>
        <v>#N/A</v>
      </c>
      <c r="AT28" s="100" t="e">
        <f ca="true">+IF(AND(ISNUMBER(OFFSET('Sanitation Data'!$H$12,0,10*ROW('Sanitation Data'!H22))),'Data Summary'!DI28="Yes"),OFFSET('Sanitation Data'!$H$12,0,10*ROW('Sanitation Data'!H22)),NA())</f>
        <v>#N/A</v>
      </c>
      <c r="AU28" s="100" t="e">
        <f ca="true">+IF(AND(ISNUMBER(OFFSET('Sanitation Data'!$I$4,0,10*ROW('Sanitation Data'!I22))),'Data Summary'!DJ28="Yes"),100-OFFSET('Sanitation Data'!$I$4,0,10*ROW('Sanitation Data'!I22)),NA())</f>
        <v>#N/A</v>
      </c>
      <c r="AV28" s="100" t="e">
        <f ca="true">+IF(AND(ISNUMBER(OFFSET('Sanitation Data'!$I$6,0,10*ROW('Sanitation Data'!I22))),'Data Summary'!DK28="Yes"),OFFSET('Sanitation Data'!$I$6,0,10*ROW('Sanitation Data'!I22)),NA())</f>
        <v>#N/A</v>
      </c>
      <c r="AW28" s="100" t="e">
        <f ca="true">+IF(AND(ISNUMBER(OFFSET('Sanitation Data'!$I$10,0,10*ROW('Sanitation Data'!I22))),'Data Summary'!DL28="Yes"),OFFSET('Sanitation Data'!$I$10,0,10*ROW('Sanitation Data'!I22)),NA())</f>
        <v>#N/A</v>
      </c>
      <c r="AX28" s="100" t="e">
        <f ca="true">+IF(AND(ISNUMBER(OFFSET('Sanitation Data'!$I$11,0,10*ROW('Sanitation Data'!I22))),'Data Summary'!DM28="Yes"),OFFSET('Sanitation Data'!$I$11,0,10*ROW('Sanitation Data'!I22)),NA())</f>
        <v>#N/A</v>
      </c>
      <c r="AY28" s="100" t="e">
        <f ca="true">+IF(AND(ISNUMBER(OFFSET('Sanitation Data'!$I$12,0,10*ROW('Sanitation Data'!I22))),'Data Summary'!DN28="Yes"),OFFSET('Sanitation Data'!$I$12,0,10*ROW('Sanitation Data'!I22)),NA())</f>
        <v>#N/A</v>
      </c>
      <c r="AZ28" s="101" t="e">
        <f ca="true">+IF(AND(ISNUMBER(OFFSET('Hygiene Data'!$D$5,0,10*ROW('Hygiene Data'!D22))),'Data Summary'!DO28="Yes"),OFFSET('Hygiene Data'!$D$5,0,10*ROW('Hygiene Data'!D22)),NA())</f>
        <v>#N/A</v>
      </c>
      <c r="BA28" s="101" t="e">
        <f ca="true">+IF(AND(ISNUMBER(OFFSET('Hygiene Data'!$D$7,0,10*ROW('Hygiene Data'!D22))),'Data Summary'!DP28="Yes"),OFFSET('Hygiene Data'!$D$7,0,10*ROW('Hygiene Data'!D22)),NA())</f>
        <v>#N/A</v>
      </c>
      <c r="BB28" s="101" t="e">
        <f ca="true">+IF(AND(ISNUMBER(OFFSET('Hygiene Data'!$D$9,0,10*ROW('Hygiene Data'!D22))),'Data Summary'!DQ28="Yes"),OFFSET('Hygiene Data'!$D$9,0,10*ROW('Hygiene Data'!D22)),NA())</f>
        <v>#N/A</v>
      </c>
      <c r="BC28" s="101" t="e">
        <f ca="true">+IF(AND(ISNUMBER(OFFSET('Hygiene Data'!$E$5,0,10*ROW('Hygiene Data'!E22))),'Data Summary'!DR28="Yes"),OFFSET('Hygiene Data'!$E$5,0,10*ROW('Hygiene Data'!E22)),NA())</f>
        <v>#N/A</v>
      </c>
      <c r="BD28" s="101" t="e">
        <f ca="true">+IF(AND(ISNUMBER(OFFSET('Hygiene Data'!$E$7,0,10*ROW('Hygiene Data'!E22))),'Data Summary'!DS28="Yes"),OFFSET('Hygiene Data'!$E$7,0,10*ROW('Hygiene Data'!E22)),NA())</f>
        <v>#N/A</v>
      </c>
      <c r="BE28" s="101" t="e">
        <f ca="true">+IF(AND(ISNUMBER(OFFSET('Hygiene Data'!$E$9,0,10*ROW('Hygiene Data'!E22))),'Data Summary'!DT28="Yes"),OFFSET('Hygiene Data'!$E$9,0,10*ROW('Hygiene Data'!E22)),NA())</f>
        <v>#N/A</v>
      </c>
      <c r="BF28" s="101" t="e">
        <f ca="true">+IF(AND(ISNUMBER(OFFSET('Hygiene Data'!$F$5,0,10*ROW('Hygiene Data'!F22))),'Data Summary'!DU28="Yes"),OFFSET('Hygiene Data'!$F$5,0,10*ROW('Hygiene Data'!F22)),NA())</f>
        <v>#N/A</v>
      </c>
      <c r="BG28" s="101" t="e">
        <f ca="true">+IF(AND(ISNUMBER(OFFSET('Hygiene Data'!$F$7,0,10*ROW('Hygiene Data'!F22))),'Data Summary'!DV28="Yes"),OFFSET('Hygiene Data'!$F$7,0,10*ROW('Hygiene Data'!F22)),NA())</f>
        <v>#N/A</v>
      </c>
      <c r="BH28" s="101" t="e">
        <f ca="true">+IF(AND(ISNUMBER(OFFSET('Hygiene Data'!$F$9,0,10*ROW('Hygiene Data'!F22))),'Data Summary'!DW28="Yes"),OFFSET('Hygiene Data'!$F$9,0,10*ROW('Hygiene Data'!F22)),NA())</f>
        <v>#N/A</v>
      </c>
      <c r="BI28" s="101" t="e">
        <f ca="true">+IF(AND(ISNUMBER(OFFSET('Hygiene Data'!$G$5,0,10*ROW('Hygiene Data'!G22))),'Data Summary'!DX28="Yes"),OFFSET('Hygiene Data'!$G$5,0,10*ROW('Hygiene Data'!G22)),NA())</f>
        <v>#N/A</v>
      </c>
      <c r="BJ28" s="101" t="e">
        <f ca="true">+IF(AND(ISNUMBER(OFFSET('Hygiene Data'!$G$7,0,10*ROW('Hygiene Data'!G22))),'Data Summary'!DY28="Yes"),OFFSET('Hygiene Data'!$G$7,0,10*ROW('Hygiene Data'!G22)),NA())</f>
        <v>#N/A</v>
      </c>
      <c r="BK28" s="101" t="e">
        <f ca="true">+IF(AND(ISNUMBER(OFFSET('Hygiene Data'!$G$9,0,10*ROW('Hygiene Data'!G22))),'Data Summary'!DZ28="Yes"),OFFSET('Hygiene Data'!$G$9,0,10*ROW('Hygiene Data'!G22)),NA())</f>
        <v>#N/A</v>
      </c>
      <c r="BL28" s="101" t="e">
        <f ca="true">+IF(AND(ISNUMBER(OFFSET('Hygiene Data'!$H$5,0,10*ROW('Hygiene Data'!H22))),'Data Summary'!EA28="Yes"),OFFSET('Hygiene Data'!$H$5,0,10*ROW('Hygiene Data'!H22)),NA())</f>
        <v>#N/A</v>
      </c>
      <c r="BM28" s="101" t="e">
        <f ca="true">+IF(AND(ISNUMBER(OFFSET('Hygiene Data'!$H$7,0,10*ROW('Hygiene Data'!H22))),'Data Summary'!EB28="Yes"),OFFSET('Hygiene Data'!$H$7,0,10*ROW('Hygiene Data'!H22)),NA())</f>
        <v>#N/A</v>
      </c>
      <c r="BN28" s="101" t="e">
        <f ca="true">+IF(AND(ISNUMBER(OFFSET('Hygiene Data'!$H$9,0,10*ROW('Hygiene Data'!H22))),'Data Summary'!EC28="Yes"),OFFSET('Hygiene Data'!$H$9,0,10*ROW('Hygiene Data'!H22)),NA())</f>
        <v>#N/A</v>
      </c>
      <c r="BO28" s="101" t="e">
        <f ca="true">+IF(AND(ISNUMBER(OFFSET('Hygiene Data'!$I$5,0,10*ROW('Hygiene Data'!I22))),'Data Summary'!ED28="Yes"),OFFSET('Hygiene Data'!$I$5,0,10*ROW('Hygiene Data'!I22)),NA())</f>
        <v>#N/A</v>
      </c>
      <c r="BP28" s="101" t="e">
        <f ca="true">+IF(AND(ISNUMBER(OFFSET('Hygiene Data'!$I$7,0,10*ROW('Hygiene Data'!I22))),'Data Summary'!EE28="Yes"),OFFSET('Hygiene Data'!$I$7,0,10*ROW('Hygiene Data'!I22)),NA())</f>
        <v>#N/A</v>
      </c>
      <c r="BQ28" s="101" t="e">
        <f ca="true">+IF(AND(ISNUMBER(OFFSET('Hygiene Data'!$I$9,0,10*ROW('Hygiene Data'!I22))),'Data Summary'!EF28="Yes"),OFFSET('Hygiene Data'!$I$9,0,10*ROW('Hygiene Data'!I22)),NA())</f>
        <v>#N/A</v>
      </c>
    </row>
    <row xmlns:x14ac="http://schemas.microsoft.com/office/spreadsheetml/2009/9/ac" r="29" x14ac:dyDescent="0.2">
      <c r="A29" s="333" t="e">
        <f ca="true">+RIGHT('Data Summary'!A29,LEN('Data Summary'!A29)-9)</f>
        <v>#VALUE!</v>
      </c>
      <c r="B29" s="38" t="str">
        <f ca="true">+IF(ISTEXT('Data Summary'!B29),'Data Summary'!B29,"")</f>
        <v/>
      </c>
      <c r="C29" s="332" t="e">
        <f ca="true">+VALUE('Data Summary'!C29)</f>
        <v>#VALUE!</v>
      </c>
      <c r="D29" s="99" t="e">
        <f ca="true">+IF(AND(ISNUMBER(OFFSET('Water Data'!$D$4,0,10*ROW('Water Data'!D23))),'Data Summary'!BS29="Yes"),100-OFFSET('Water Data'!$D$4,0,10*ROW('Water Data'!D23)),NA())</f>
        <v>#N/A</v>
      </c>
      <c r="E29" s="99" t="e">
        <f ca="true">+IF(AND(ISNUMBER(OFFSET('Water Data'!$D$6,0,10*ROW('Water Data'!D23))),'Data Summary'!BT29="Yes"),OFFSET('Water Data'!$D$6,0,10*ROW('Water Data'!D23)),NA())</f>
        <v>#N/A</v>
      </c>
      <c r="F29" s="99" t="e">
        <f ca="true">+IF(AND(ISNUMBER(OFFSET('Water Data'!$D$9,0,10*ROW('Water Data'!D23))),'Data Summary'!BU29="Yes"),OFFSET('Water Data'!$D$9,0,10*ROW('Water Data'!D23)),NA())</f>
        <v>#N/A</v>
      </c>
      <c r="G29" s="99" t="e">
        <f ca="true">+IF(AND(ISNUMBER(OFFSET('Water Data'!$E$4,0,10*ROW('Water Data'!E23))),'Data Summary'!BV29="Yes"),100-OFFSET('Water Data'!$E$4,0,10*ROW('Water Data'!E23)),NA())</f>
        <v>#N/A</v>
      </c>
      <c r="H29" s="99" t="e">
        <f ca="true">+IF(AND(ISNUMBER(OFFSET('Water Data'!$E$6,0,10*ROW('Water Data'!E23))),'Data Summary'!BW29="Yes"),OFFSET('Water Data'!$E$6,0,10*ROW('Water Data'!E23)),NA())</f>
        <v>#N/A</v>
      </c>
      <c r="I29" s="99" t="e">
        <f ca="true">+IF(AND(ISNUMBER(OFFSET('Water Data'!$E$9,0,10*ROW('Water Data'!E23))),'Data Summary'!BX29="Yes"),OFFSET('Water Data'!$E$9,0,10*ROW('Water Data'!E23)),NA())</f>
        <v>#N/A</v>
      </c>
      <c r="J29" s="99" t="e">
        <f ca="true">+IF(AND(ISNUMBER(OFFSET('Water Data'!$F$4,0,10*ROW('Water Data'!F23))),'Data Summary'!BY29="Yes"),100-OFFSET('Water Data'!$F$4,0,10*ROW('Water Data'!F23)),NA())</f>
        <v>#N/A</v>
      </c>
      <c r="K29" s="99" t="e">
        <f ca="true">+IF(AND(ISNUMBER(OFFSET('Water Data'!$F$6,0,10*ROW('Water Data'!F23))),'Data Summary'!BZ29="Yes"),OFFSET('Water Data'!$F$6,0,10*ROW('Water Data'!F23)),NA())</f>
        <v>#N/A</v>
      </c>
      <c r="L29" s="99" t="e">
        <f ca="true">+IF(AND(ISNUMBER(OFFSET('Water Data'!$F$9,0,10*ROW('Water Data'!F23))),'Data Summary'!CA29="Yes"),OFFSET('Water Data'!$F$9,0,10*ROW('Water Data'!F23)),NA())</f>
        <v>#N/A</v>
      </c>
      <c r="M29" s="99" t="e">
        <f ca="true">+IF(AND(ISNUMBER(OFFSET('Water Data'!$G$4,0,10*ROW('Water Data'!G23))),'Data Summary'!CB29="Yes"),100-OFFSET('Water Data'!$G$4,0,10*ROW('Water Data'!G23)),NA())</f>
        <v>#N/A</v>
      </c>
      <c r="N29" s="99" t="e">
        <f ca="true">+IF(AND(ISNUMBER(OFFSET('Water Data'!$G$6,0,10*ROW('Water Data'!G23))),'Data Summary'!CC29="Yes"),OFFSET('Water Data'!$G$6,0,10*ROW('Water Data'!G23)),NA())</f>
        <v>#N/A</v>
      </c>
      <c r="O29" s="99" t="e">
        <f ca="true">+IF(AND(ISNUMBER(OFFSET('Water Data'!$G$9,0,10*ROW('Water Data'!G23))),'Data Summary'!CD29="Yes"),OFFSET('Water Data'!$G$9,0,10*ROW('Water Data'!G23)),NA())</f>
        <v>#N/A</v>
      </c>
      <c r="P29" s="99" t="e">
        <f ca="true">+IF(AND(ISNUMBER(OFFSET('Water Data'!$H$4,0,10*ROW('Water Data'!H23))),'Data Summary'!CE29="Yes"),100-OFFSET('Water Data'!$H$4,0,10*ROW('Water Data'!H23)),NA())</f>
        <v>#N/A</v>
      </c>
      <c r="Q29" s="99" t="e">
        <f ca="true">+IF(AND(ISNUMBER(OFFSET('Water Data'!$H$6,0,10*ROW('Water Data'!H23))),'Data Summary'!CF29="Yes"),OFFSET('Water Data'!$H$6,0,10*ROW('Water Data'!H23)),NA())</f>
        <v>#N/A</v>
      </c>
      <c r="R29" s="99" t="e">
        <f ca="true">+IF(AND(ISNUMBER(OFFSET('Water Data'!$H$9,0,10*ROW('Water Data'!H23))),'Data Summary'!CG29="Yes"),OFFSET('Water Data'!$H$9,0,10*ROW('Water Data'!H23)),NA())</f>
        <v>#N/A</v>
      </c>
      <c r="S29" s="99" t="e">
        <f ca="true">+IF(AND(ISNUMBER(OFFSET('Water Data'!$I$4,0,10*ROW('Water Data'!I23))),'Data Summary'!CH29="Yes"),100-OFFSET('Water Data'!$I$4,0,10*ROW('Water Data'!I23)),NA())</f>
        <v>#N/A</v>
      </c>
      <c r="T29" s="99" t="e">
        <f ca="true">+IF(AND(ISNUMBER(OFFSET('Water Data'!$I$6,0,10*ROW('Water Data'!I23))),'Data Summary'!CI29="Yes"),OFFSET('Water Data'!$I$6,0,10*ROW('Water Data'!I23)),NA())</f>
        <v>#N/A</v>
      </c>
      <c r="U29" s="99" t="e">
        <f ca="true">+IF(AND(ISNUMBER(OFFSET('Water Data'!$I$9,0,10*ROW('Water Data'!I23))),'Data Summary'!CJ29="Yes"),OFFSET('Water Data'!$I$9,0,10*ROW('Water Data'!I23)),NA())</f>
        <v>#N/A</v>
      </c>
      <c r="V29" s="100" t="e">
        <f ca="true">+IF(AND(ISNUMBER(OFFSET('Sanitation Data'!$D$4,0,10*ROW('Sanitation Data'!D23))),'Data Summary'!CK29="Yes"),100-OFFSET('Sanitation Data'!$D$4,0,10*ROW('Sanitation Data'!D23)),NA())</f>
        <v>#N/A</v>
      </c>
      <c r="W29" s="100" t="e">
        <f ca="true">+IF(AND(ISNUMBER(OFFSET('Sanitation Data'!$D$6,0,10*ROW('Sanitation Data'!D23))),'Data Summary'!CL29="Yes"),OFFSET('Sanitation Data'!$D$6,0,10*ROW('Sanitation Data'!D23)),NA())</f>
        <v>#N/A</v>
      </c>
      <c r="X29" s="100" t="e">
        <f ca="true">+IF(AND(ISNUMBER(OFFSET('Sanitation Data'!$D$10,0,10*ROW('Sanitation Data'!D23))),'Data Summary'!CM29="Yes"),OFFSET('Sanitation Data'!$D$10,0,10*ROW('Sanitation Data'!D23)),NA())</f>
        <v>#N/A</v>
      </c>
      <c r="Y29" s="100" t="e">
        <f ca="true">+IF(AND(ISNUMBER(OFFSET('Sanitation Data'!$D$11,0,10*ROW('Sanitation Data'!D23))),'Data Summary'!CN29="Yes"),OFFSET('Sanitation Data'!$D$11,0,10*ROW('Sanitation Data'!D23)),NA())</f>
        <v>#N/A</v>
      </c>
      <c r="Z29" s="100" t="e">
        <f ca="true">+IF(AND(ISNUMBER(OFFSET('Sanitation Data'!$D$12,0,10*ROW('Sanitation Data'!D23))),'Data Summary'!CO29="Yes"),OFFSET('Sanitation Data'!$D$12,0,10*ROW('Sanitation Data'!D23)),NA())</f>
        <v>#N/A</v>
      </c>
      <c r="AA29" s="100" t="e">
        <f ca="true">+IF(AND(ISNUMBER(OFFSET('Sanitation Data'!$E$4,0,10*ROW('Sanitation Data'!E23))),'Data Summary'!CP29="Yes"),100-OFFSET('Sanitation Data'!$E$4,0,10*ROW('Sanitation Data'!E23)),NA())</f>
        <v>#N/A</v>
      </c>
      <c r="AB29" s="100" t="e">
        <f ca="true">+IF(AND(ISNUMBER(OFFSET('Sanitation Data'!$E$6,0,10*ROW('Sanitation Data'!E23))),'Data Summary'!CQ29="Yes"),OFFSET('Sanitation Data'!$E$6,0,10*ROW('Sanitation Data'!E23)),NA())</f>
        <v>#N/A</v>
      </c>
      <c r="AC29" s="100" t="e">
        <f ca="true">+IF(AND(ISNUMBER(OFFSET('Sanitation Data'!$E$10,0,10*ROW('Sanitation Data'!E23))),'Data Summary'!CR29="Yes"),OFFSET('Sanitation Data'!$E$10,0,10*ROW('Sanitation Data'!E23)),NA())</f>
        <v>#N/A</v>
      </c>
      <c r="AD29" s="100" t="e">
        <f ca="true">+IF(AND(ISNUMBER(OFFSET('Sanitation Data'!$E$11,0,10*ROW('Sanitation Data'!E23))),'Data Summary'!CS29="Yes"),OFFSET('Sanitation Data'!$E$11,0,10*ROW('Sanitation Data'!E23)),NA())</f>
        <v>#N/A</v>
      </c>
      <c r="AE29" s="100" t="e">
        <f ca="true">+IF(AND(ISNUMBER(OFFSET('Sanitation Data'!$E$12,0,10*ROW('Sanitation Data'!E23))),'Data Summary'!CT29="Yes"),OFFSET('Sanitation Data'!$E$12,0,10*ROW('Sanitation Data'!E23)),NA())</f>
        <v>#N/A</v>
      </c>
      <c r="AF29" s="100" t="e">
        <f ca="true">+IF(AND(ISNUMBER(OFFSET('Sanitation Data'!$F$4,0,10*ROW('Sanitation Data'!F23))),'Data Summary'!CU29="Yes"),100-OFFSET('Sanitation Data'!$F$4,0,10*ROW('Sanitation Data'!F23)),NA())</f>
        <v>#N/A</v>
      </c>
      <c r="AG29" s="100" t="e">
        <f ca="true">+IF(AND(ISNUMBER(OFFSET('Sanitation Data'!$F$6,0,10*ROW('Sanitation Data'!F23))),'Data Summary'!CV29="Yes"),OFFSET('Sanitation Data'!$F$6,0,10*ROW('Sanitation Data'!F23)),NA())</f>
        <v>#N/A</v>
      </c>
      <c r="AH29" s="100" t="e">
        <f ca="true">+IF(AND(ISNUMBER(OFFSET('Sanitation Data'!$F$10,0,10*ROW('Sanitation Data'!F23))),'Data Summary'!CW29="Yes"),OFFSET('Sanitation Data'!$F$10,0,10*ROW('Sanitation Data'!F23)),NA())</f>
        <v>#N/A</v>
      </c>
      <c r="AI29" s="100" t="e">
        <f ca="true">+IF(AND(ISNUMBER(OFFSET('Sanitation Data'!$F$11,0,10*ROW('Sanitation Data'!F23))),'Data Summary'!CX29="Yes"),OFFSET('Sanitation Data'!$F$11,0,10*ROW('Sanitation Data'!F23)),NA())</f>
        <v>#N/A</v>
      </c>
      <c r="AJ29" s="100" t="e">
        <f ca="true">+IF(AND(ISNUMBER(OFFSET('Sanitation Data'!$F$12,0,10*ROW('Sanitation Data'!F23))),'Data Summary'!CY29="Yes"),OFFSET('Sanitation Data'!$F$12,0,10*ROW('Sanitation Data'!F23)),NA())</f>
        <v>#N/A</v>
      </c>
      <c r="AK29" s="100" t="e">
        <f ca="true">+IF(AND(ISNUMBER(OFFSET('Sanitation Data'!$G$4,0,10*ROW('Sanitation Data'!G23))),'Data Summary'!CZ29="Yes"),100-OFFSET('Sanitation Data'!$G$4,0,10*ROW('Sanitation Data'!G23)),NA())</f>
        <v>#N/A</v>
      </c>
      <c r="AL29" s="100" t="e">
        <f ca="true">+IF(AND(ISNUMBER(OFFSET('Sanitation Data'!$G$6,0,10*ROW('Sanitation Data'!G23))),'Data Summary'!DA29="Yes"),OFFSET('Sanitation Data'!$G$6,0,10*ROW('Sanitation Data'!G23)),NA())</f>
        <v>#N/A</v>
      </c>
      <c r="AM29" s="100" t="e">
        <f ca="true">+IF(AND(ISNUMBER(OFFSET('Sanitation Data'!$G$10,0,10*ROW('Sanitation Data'!G23))),'Data Summary'!DB29="Yes"),OFFSET('Sanitation Data'!$G$10,0,10*ROW('Sanitation Data'!G23)),NA())</f>
        <v>#N/A</v>
      </c>
      <c r="AN29" s="100" t="e">
        <f ca="true">+IF(AND(ISNUMBER(OFFSET('Sanitation Data'!$G$11,0,10*ROW('Sanitation Data'!G23))),'Data Summary'!DC29="Yes"),OFFSET('Sanitation Data'!$G$11,0,10*ROW('Sanitation Data'!G23)),NA())</f>
        <v>#N/A</v>
      </c>
      <c r="AO29" s="100" t="e">
        <f ca="true">+IF(AND(ISNUMBER(OFFSET('Sanitation Data'!$G$12,0,10*ROW('Sanitation Data'!G23))),'Data Summary'!DD29="Yes"),OFFSET('Sanitation Data'!$G$12,0,10*ROW('Sanitation Data'!G23)),NA())</f>
        <v>#N/A</v>
      </c>
      <c r="AP29" s="100" t="e">
        <f ca="true">+IF(AND(ISNUMBER(OFFSET('Sanitation Data'!$H$4,0,10*ROW('Sanitation Data'!H23))),'Data Summary'!DE29="Yes"),100-OFFSET('Sanitation Data'!$H$4,0,10*ROW('Sanitation Data'!H23)),NA())</f>
        <v>#N/A</v>
      </c>
      <c r="AQ29" s="100" t="e">
        <f ca="true">+IF(AND(ISNUMBER(OFFSET('Sanitation Data'!$H$6,0,10*ROW('Sanitation Data'!H23))),'Data Summary'!DF29="Yes"),OFFSET('Sanitation Data'!$H$6,0,10*ROW('Sanitation Data'!H23)),NA())</f>
        <v>#N/A</v>
      </c>
      <c r="AR29" s="100" t="e">
        <f ca="true">+IF(AND(ISNUMBER(OFFSET('Sanitation Data'!$H$10,0,10*ROW('Sanitation Data'!H23))),'Data Summary'!DG29="Yes"),OFFSET('Sanitation Data'!$H$10,0,10*ROW('Sanitation Data'!H23)),NA())</f>
        <v>#N/A</v>
      </c>
      <c r="AS29" s="100" t="e">
        <f ca="true">+IF(AND(ISNUMBER(OFFSET('Sanitation Data'!$H$11,0,10*ROW('Sanitation Data'!H23))),'Data Summary'!DH29="Yes"),OFFSET('Sanitation Data'!$H$11,0,10*ROW('Sanitation Data'!H23)),NA())</f>
        <v>#N/A</v>
      </c>
      <c r="AT29" s="100" t="e">
        <f ca="true">+IF(AND(ISNUMBER(OFFSET('Sanitation Data'!$H$12,0,10*ROW('Sanitation Data'!H23))),'Data Summary'!DI29="Yes"),OFFSET('Sanitation Data'!$H$12,0,10*ROW('Sanitation Data'!H23)),NA())</f>
        <v>#N/A</v>
      </c>
      <c r="AU29" s="100" t="e">
        <f ca="true">+IF(AND(ISNUMBER(OFFSET('Sanitation Data'!$I$4,0,10*ROW('Sanitation Data'!I23))),'Data Summary'!DJ29="Yes"),100-OFFSET('Sanitation Data'!$I$4,0,10*ROW('Sanitation Data'!I23)),NA())</f>
        <v>#N/A</v>
      </c>
      <c r="AV29" s="100" t="e">
        <f ca="true">+IF(AND(ISNUMBER(OFFSET('Sanitation Data'!$I$6,0,10*ROW('Sanitation Data'!I23))),'Data Summary'!DK29="Yes"),OFFSET('Sanitation Data'!$I$6,0,10*ROW('Sanitation Data'!I23)),NA())</f>
        <v>#N/A</v>
      </c>
      <c r="AW29" s="100" t="e">
        <f ca="true">+IF(AND(ISNUMBER(OFFSET('Sanitation Data'!$I$10,0,10*ROW('Sanitation Data'!I23))),'Data Summary'!DL29="Yes"),OFFSET('Sanitation Data'!$I$10,0,10*ROW('Sanitation Data'!I23)),NA())</f>
        <v>#N/A</v>
      </c>
      <c r="AX29" s="100" t="e">
        <f ca="true">+IF(AND(ISNUMBER(OFFSET('Sanitation Data'!$I$11,0,10*ROW('Sanitation Data'!I23))),'Data Summary'!DM29="Yes"),OFFSET('Sanitation Data'!$I$11,0,10*ROW('Sanitation Data'!I23)),NA())</f>
        <v>#N/A</v>
      </c>
      <c r="AY29" s="100" t="e">
        <f ca="true">+IF(AND(ISNUMBER(OFFSET('Sanitation Data'!$I$12,0,10*ROW('Sanitation Data'!I23))),'Data Summary'!DN29="Yes"),OFFSET('Sanitation Data'!$I$12,0,10*ROW('Sanitation Data'!I23)),NA())</f>
        <v>#N/A</v>
      </c>
      <c r="AZ29" s="101" t="e">
        <f ca="true">+IF(AND(ISNUMBER(OFFSET('Hygiene Data'!$D$5,0,10*ROW('Hygiene Data'!D23))),'Data Summary'!DO29="Yes"),OFFSET('Hygiene Data'!$D$5,0,10*ROW('Hygiene Data'!D23)),NA())</f>
        <v>#N/A</v>
      </c>
      <c r="BA29" s="101" t="e">
        <f ca="true">+IF(AND(ISNUMBER(OFFSET('Hygiene Data'!$D$7,0,10*ROW('Hygiene Data'!D23))),'Data Summary'!DP29="Yes"),OFFSET('Hygiene Data'!$D$7,0,10*ROW('Hygiene Data'!D23)),NA())</f>
        <v>#N/A</v>
      </c>
      <c r="BB29" s="101" t="e">
        <f ca="true">+IF(AND(ISNUMBER(OFFSET('Hygiene Data'!$D$9,0,10*ROW('Hygiene Data'!D23))),'Data Summary'!DQ29="Yes"),OFFSET('Hygiene Data'!$D$9,0,10*ROW('Hygiene Data'!D23)),NA())</f>
        <v>#N/A</v>
      </c>
      <c r="BC29" s="101" t="e">
        <f ca="true">+IF(AND(ISNUMBER(OFFSET('Hygiene Data'!$E$5,0,10*ROW('Hygiene Data'!E23))),'Data Summary'!DR29="Yes"),OFFSET('Hygiene Data'!$E$5,0,10*ROW('Hygiene Data'!E23)),NA())</f>
        <v>#N/A</v>
      </c>
      <c r="BD29" s="101" t="e">
        <f ca="true">+IF(AND(ISNUMBER(OFFSET('Hygiene Data'!$E$7,0,10*ROW('Hygiene Data'!E23))),'Data Summary'!DS29="Yes"),OFFSET('Hygiene Data'!$E$7,0,10*ROW('Hygiene Data'!E23)),NA())</f>
        <v>#N/A</v>
      </c>
      <c r="BE29" s="101" t="e">
        <f ca="true">+IF(AND(ISNUMBER(OFFSET('Hygiene Data'!$E$9,0,10*ROW('Hygiene Data'!E23))),'Data Summary'!DT29="Yes"),OFFSET('Hygiene Data'!$E$9,0,10*ROW('Hygiene Data'!E23)),NA())</f>
        <v>#N/A</v>
      </c>
      <c r="BF29" s="101" t="e">
        <f ca="true">+IF(AND(ISNUMBER(OFFSET('Hygiene Data'!$F$5,0,10*ROW('Hygiene Data'!F23))),'Data Summary'!DU29="Yes"),OFFSET('Hygiene Data'!$F$5,0,10*ROW('Hygiene Data'!F23)),NA())</f>
        <v>#N/A</v>
      </c>
      <c r="BG29" s="101" t="e">
        <f ca="true">+IF(AND(ISNUMBER(OFFSET('Hygiene Data'!$F$7,0,10*ROW('Hygiene Data'!F23))),'Data Summary'!DV29="Yes"),OFFSET('Hygiene Data'!$F$7,0,10*ROW('Hygiene Data'!F23)),NA())</f>
        <v>#N/A</v>
      </c>
      <c r="BH29" s="101" t="e">
        <f ca="true">+IF(AND(ISNUMBER(OFFSET('Hygiene Data'!$F$9,0,10*ROW('Hygiene Data'!F23))),'Data Summary'!DW29="Yes"),OFFSET('Hygiene Data'!$F$9,0,10*ROW('Hygiene Data'!F23)),NA())</f>
        <v>#N/A</v>
      </c>
      <c r="BI29" s="101" t="e">
        <f ca="true">+IF(AND(ISNUMBER(OFFSET('Hygiene Data'!$G$5,0,10*ROW('Hygiene Data'!G23))),'Data Summary'!DX29="Yes"),OFFSET('Hygiene Data'!$G$5,0,10*ROW('Hygiene Data'!G23)),NA())</f>
        <v>#N/A</v>
      </c>
      <c r="BJ29" s="101" t="e">
        <f ca="true">+IF(AND(ISNUMBER(OFFSET('Hygiene Data'!$G$7,0,10*ROW('Hygiene Data'!G23))),'Data Summary'!DY29="Yes"),OFFSET('Hygiene Data'!$G$7,0,10*ROW('Hygiene Data'!G23)),NA())</f>
        <v>#N/A</v>
      </c>
      <c r="BK29" s="101" t="e">
        <f ca="true">+IF(AND(ISNUMBER(OFFSET('Hygiene Data'!$G$9,0,10*ROW('Hygiene Data'!G23))),'Data Summary'!DZ29="Yes"),OFFSET('Hygiene Data'!$G$9,0,10*ROW('Hygiene Data'!G23)),NA())</f>
        <v>#N/A</v>
      </c>
      <c r="BL29" s="101" t="e">
        <f ca="true">+IF(AND(ISNUMBER(OFFSET('Hygiene Data'!$H$5,0,10*ROW('Hygiene Data'!H23))),'Data Summary'!EA29="Yes"),OFFSET('Hygiene Data'!$H$5,0,10*ROW('Hygiene Data'!H23)),NA())</f>
        <v>#N/A</v>
      </c>
      <c r="BM29" s="101" t="e">
        <f ca="true">+IF(AND(ISNUMBER(OFFSET('Hygiene Data'!$H$7,0,10*ROW('Hygiene Data'!H23))),'Data Summary'!EB29="Yes"),OFFSET('Hygiene Data'!$H$7,0,10*ROW('Hygiene Data'!H23)),NA())</f>
        <v>#N/A</v>
      </c>
      <c r="BN29" s="101" t="e">
        <f ca="true">+IF(AND(ISNUMBER(OFFSET('Hygiene Data'!$H$9,0,10*ROW('Hygiene Data'!H23))),'Data Summary'!EC29="Yes"),OFFSET('Hygiene Data'!$H$9,0,10*ROW('Hygiene Data'!H23)),NA())</f>
        <v>#N/A</v>
      </c>
      <c r="BO29" s="101" t="e">
        <f ca="true">+IF(AND(ISNUMBER(OFFSET('Hygiene Data'!$I$5,0,10*ROW('Hygiene Data'!I23))),'Data Summary'!ED29="Yes"),OFFSET('Hygiene Data'!$I$5,0,10*ROW('Hygiene Data'!I23)),NA())</f>
        <v>#N/A</v>
      </c>
      <c r="BP29" s="101" t="e">
        <f ca="true">+IF(AND(ISNUMBER(OFFSET('Hygiene Data'!$I$7,0,10*ROW('Hygiene Data'!I23))),'Data Summary'!EE29="Yes"),OFFSET('Hygiene Data'!$I$7,0,10*ROW('Hygiene Data'!I23)),NA())</f>
        <v>#N/A</v>
      </c>
      <c r="BQ29" s="101" t="e">
        <f ca="true">+IF(AND(ISNUMBER(OFFSET('Hygiene Data'!$I$9,0,10*ROW('Hygiene Data'!I23))),'Data Summary'!EF29="Yes"),OFFSET('Hygiene Data'!$I$9,0,10*ROW('Hygiene Data'!I23)),NA())</f>
        <v>#N/A</v>
      </c>
    </row>
    <row xmlns:x14ac="http://schemas.microsoft.com/office/spreadsheetml/2009/9/ac" r="30" x14ac:dyDescent="0.2">
      <c r="A30" s="333" t="e">
        <f ca="true">+RIGHT('Data Summary'!A30,LEN('Data Summary'!A30)-9)</f>
        <v>#VALUE!</v>
      </c>
      <c r="B30" s="38" t="str">
        <f ca="true">+IF(ISTEXT('Data Summary'!B30),'Data Summary'!B30,"")</f>
        <v/>
      </c>
      <c r="C30" s="332" t="e">
        <f ca="true">+VALUE('Data Summary'!C30)</f>
        <v>#VALUE!</v>
      </c>
      <c r="D30" s="99" t="e">
        <f ca="true">+IF(AND(ISNUMBER(OFFSET('Water Data'!$D$4,0,10*ROW('Water Data'!D24))),'Data Summary'!BS30="Yes"),100-OFFSET('Water Data'!$D$4,0,10*ROW('Water Data'!D24)),NA())</f>
        <v>#N/A</v>
      </c>
      <c r="E30" s="99" t="e">
        <f ca="true">+IF(AND(ISNUMBER(OFFSET('Water Data'!$D$6,0,10*ROW('Water Data'!D24))),'Data Summary'!BT30="Yes"),OFFSET('Water Data'!$D$6,0,10*ROW('Water Data'!D24)),NA())</f>
        <v>#N/A</v>
      </c>
      <c r="F30" s="99" t="e">
        <f ca="true">+IF(AND(ISNUMBER(OFFSET('Water Data'!$D$9,0,10*ROW('Water Data'!D24))),'Data Summary'!BU30="Yes"),OFFSET('Water Data'!$D$9,0,10*ROW('Water Data'!D24)),NA())</f>
        <v>#N/A</v>
      </c>
      <c r="G30" s="99" t="e">
        <f ca="true">+IF(AND(ISNUMBER(OFFSET('Water Data'!$E$4,0,10*ROW('Water Data'!E24))),'Data Summary'!BV30="Yes"),100-OFFSET('Water Data'!$E$4,0,10*ROW('Water Data'!E24)),NA())</f>
        <v>#N/A</v>
      </c>
      <c r="H30" s="99" t="e">
        <f ca="true">+IF(AND(ISNUMBER(OFFSET('Water Data'!$E$6,0,10*ROW('Water Data'!E24))),'Data Summary'!BW30="Yes"),OFFSET('Water Data'!$E$6,0,10*ROW('Water Data'!E24)),NA())</f>
        <v>#N/A</v>
      </c>
      <c r="I30" s="99" t="e">
        <f ca="true">+IF(AND(ISNUMBER(OFFSET('Water Data'!$E$9,0,10*ROW('Water Data'!E24))),'Data Summary'!BX30="Yes"),OFFSET('Water Data'!$E$9,0,10*ROW('Water Data'!E24)),NA())</f>
        <v>#N/A</v>
      </c>
      <c r="J30" s="99" t="e">
        <f ca="true">+IF(AND(ISNUMBER(OFFSET('Water Data'!$F$4,0,10*ROW('Water Data'!F24))),'Data Summary'!BY30="Yes"),100-OFFSET('Water Data'!$F$4,0,10*ROW('Water Data'!F24)),NA())</f>
        <v>#N/A</v>
      </c>
      <c r="K30" s="99" t="e">
        <f ca="true">+IF(AND(ISNUMBER(OFFSET('Water Data'!$F$6,0,10*ROW('Water Data'!F24))),'Data Summary'!BZ30="Yes"),OFFSET('Water Data'!$F$6,0,10*ROW('Water Data'!F24)),NA())</f>
        <v>#N/A</v>
      </c>
      <c r="L30" s="99" t="e">
        <f ca="true">+IF(AND(ISNUMBER(OFFSET('Water Data'!$F$9,0,10*ROW('Water Data'!F24))),'Data Summary'!CA30="Yes"),OFFSET('Water Data'!$F$9,0,10*ROW('Water Data'!F24)),NA())</f>
        <v>#N/A</v>
      </c>
      <c r="M30" s="99" t="e">
        <f ca="true">+IF(AND(ISNUMBER(OFFSET('Water Data'!$G$4,0,10*ROW('Water Data'!G24))),'Data Summary'!CB30="Yes"),100-OFFSET('Water Data'!$G$4,0,10*ROW('Water Data'!G24)),NA())</f>
        <v>#N/A</v>
      </c>
      <c r="N30" s="99" t="e">
        <f ca="true">+IF(AND(ISNUMBER(OFFSET('Water Data'!$G$6,0,10*ROW('Water Data'!G24))),'Data Summary'!CC30="Yes"),OFFSET('Water Data'!$G$6,0,10*ROW('Water Data'!G24)),NA())</f>
        <v>#N/A</v>
      </c>
      <c r="O30" s="99" t="e">
        <f ca="true">+IF(AND(ISNUMBER(OFFSET('Water Data'!$G$9,0,10*ROW('Water Data'!G24))),'Data Summary'!CD30="Yes"),OFFSET('Water Data'!$G$9,0,10*ROW('Water Data'!G24)),NA())</f>
        <v>#N/A</v>
      </c>
      <c r="P30" s="99" t="e">
        <f ca="true">+IF(AND(ISNUMBER(OFFSET('Water Data'!$H$4,0,10*ROW('Water Data'!H24))),'Data Summary'!CE30="Yes"),100-OFFSET('Water Data'!$H$4,0,10*ROW('Water Data'!H24)),NA())</f>
        <v>#N/A</v>
      </c>
      <c r="Q30" s="99" t="e">
        <f ca="true">+IF(AND(ISNUMBER(OFFSET('Water Data'!$H$6,0,10*ROW('Water Data'!H24))),'Data Summary'!CF30="Yes"),OFFSET('Water Data'!$H$6,0,10*ROW('Water Data'!H24)),NA())</f>
        <v>#N/A</v>
      </c>
      <c r="R30" s="99" t="e">
        <f ca="true">+IF(AND(ISNUMBER(OFFSET('Water Data'!$H$9,0,10*ROW('Water Data'!H24))),'Data Summary'!CG30="Yes"),OFFSET('Water Data'!$H$9,0,10*ROW('Water Data'!H24)),NA())</f>
        <v>#N/A</v>
      </c>
      <c r="S30" s="99" t="e">
        <f ca="true">+IF(AND(ISNUMBER(OFFSET('Water Data'!$I$4,0,10*ROW('Water Data'!I24))),'Data Summary'!CH30="Yes"),100-OFFSET('Water Data'!$I$4,0,10*ROW('Water Data'!I24)),NA())</f>
        <v>#N/A</v>
      </c>
      <c r="T30" s="99" t="e">
        <f ca="true">+IF(AND(ISNUMBER(OFFSET('Water Data'!$I$6,0,10*ROW('Water Data'!I24))),'Data Summary'!CI30="Yes"),OFFSET('Water Data'!$I$6,0,10*ROW('Water Data'!I24)),NA())</f>
        <v>#N/A</v>
      </c>
      <c r="U30" s="99" t="e">
        <f ca="true">+IF(AND(ISNUMBER(OFFSET('Water Data'!$I$9,0,10*ROW('Water Data'!I24))),'Data Summary'!CJ30="Yes"),OFFSET('Water Data'!$I$9,0,10*ROW('Water Data'!I24)),NA())</f>
        <v>#N/A</v>
      </c>
      <c r="V30" s="100" t="e">
        <f ca="true">+IF(AND(ISNUMBER(OFFSET('Sanitation Data'!$D$4,0,10*ROW('Sanitation Data'!D24))),'Data Summary'!CK30="Yes"),100-OFFSET('Sanitation Data'!$D$4,0,10*ROW('Sanitation Data'!D24)),NA())</f>
        <v>#N/A</v>
      </c>
      <c r="W30" s="100" t="e">
        <f ca="true">+IF(AND(ISNUMBER(OFFSET('Sanitation Data'!$D$6,0,10*ROW('Sanitation Data'!D24))),'Data Summary'!CL30="Yes"),OFFSET('Sanitation Data'!$D$6,0,10*ROW('Sanitation Data'!D24)),NA())</f>
        <v>#N/A</v>
      </c>
      <c r="X30" s="100" t="e">
        <f ca="true">+IF(AND(ISNUMBER(OFFSET('Sanitation Data'!$D$10,0,10*ROW('Sanitation Data'!D24))),'Data Summary'!CM30="Yes"),OFFSET('Sanitation Data'!$D$10,0,10*ROW('Sanitation Data'!D24)),NA())</f>
        <v>#N/A</v>
      </c>
      <c r="Y30" s="100" t="e">
        <f ca="true">+IF(AND(ISNUMBER(OFFSET('Sanitation Data'!$D$11,0,10*ROW('Sanitation Data'!D24))),'Data Summary'!CN30="Yes"),OFFSET('Sanitation Data'!$D$11,0,10*ROW('Sanitation Data'!D24)),NA())</f>
        <v>#N/A</v>
      </c>
      <c r="Z30" s="100" t="e">
        <f ca="true">+IF(AND(ISNUMBER(OFFSET('Sanitation Data'!$D$12,0,10*ROW('Sanitation Data'!D24))),'Data Summary'!CO30="Yes"),OFFSET('Sanitation Data'!$D$12,0,10*ROW('Sanitation Data'!D24)),NA())</f>
        <v>#N/A</v>
      </c>
      <c r="AA30" s="100" t="e">
        <f ca="true">+IF(AND(ISNUMBER(OFFSET('Sanitation Data'!$E$4,0,10*ROW('Sanitation Data'!E24))),'Data Summary'!CP30="Yes"),100-OFFSET('Sanitation Data'!$E$4,0,10*ROW('Sanitation Data'!E24)),NA())</f>
        <v>#N/A</v>
      </c>
      <c r="AB30" s="100" t="e">
        <f ca="true">+IF(AND(ISNUMBER(OFFSET('Sanitation Data'!$E$6,0,10*ROW('Sanitation Data'!E24))),'Data Summary'!CQ30="Yes"),OFFSET('Sanitation Data'!$E$6,0,10*ROW('Sanitation Data'!E24)),NA())</f>
        <v>#N/A</v>
      </c>
      <c r="AC30" s="100" t="e">
        <f ca="true">+IF(AND(ISNUMBER(OFFSET('Sanitation Data'!$E$10,0,10*ROW('Sanitation Data'!E24))),'Data Summary'!CR30="Yes"),OFFSET('Sanitation Data'!$E$10,0,10*ROW('Sanitation Data'!E24)),NA())</f>
        <v>#N/A</v>
      </c>
      <c r="AD30" s="100" t="e">
        <f ca="true">+IF(AND(ISNUMBER(OFFSET('Sanitation Data'!$E$11,0,10*ROW('Sanitation Data'!E24))),'Data Summary'!CS30="Yes"),OFFSET('Sanitation Data'!$E$11,0,10*ROW('Sanitation Data'!E24)),NA())</f>
        <v>#N/A</v>
      </c>
      <c r="AE30" s="100" t="e">
        <f ca="true">+IF(AND(ISNUMBER(OFFSET('Sanitation Data'!$E$12,0,10*ROW('Sanitation Data'!E24))),'Data Summary'!CT30="Yes"),OFFSET('Sanitation Data'!$E$12,0,10*ROW('Sanitation Data'!E24)),NA())</f>
        <v>#N/A</v>
      </c>
      <c r="AF30" s="100" t="e">
        <f ca="true">+IF(AND(ISNUMBER(OFFSET('Sanitation Data'!$F$4,0,10*ROW('Sanitation Data'!F24))),'Data Summary'!CU30="Yes"),100-OFFSET('Sanitation Data'!$F$4,0,10*ROW('Sanitation Data'!F24)),NA())</f>
        <v>#N/A</v>
      </c>
      <c r="AG30" s="100" t="e">
        <f ca="true">+IF(AND(ISNUMBER(OFFSET('Sanitation Data'!$F$6,0,10*ROW('Sanitation Data'!F24))),'Data Summary'!CV30="Yes"),OFFSET('Sanitation Data'!$F$6,0,10*ROW('Sanitation Data'!F24)),NA())</f>
        <v>#N/A</v>
      </c>
      <c r="AH30" s="100" t="e">
        <f ca="true">+IF(AND(ISNUMBER(OFFSET('Sanitation Data'!$F$10,0,10*ROW('Sanitation Data'!F24))),'Data Summary'!CW30="Yes"),OFFSET('Sanitation Data'!$F$10,0,10*ROW('Sanitation Data'!F24)),NA())</f>
        <v>#N/A</v>
      </c>
      <c r="AI30" s="100" t="e">
        <f ca="true">+IF(AND(ISNUMBER(OFFSET('Sanitation Data'!$F$11,0,10*ROW('Sanitation Data'!F24))),'Data Summary'!CX30="Yes"),OFFSET('Sanitation Data'!$F$11,0,10*ROW('Sanitation Data'!F24)),NA())</f>
        <v>#N/A</v>
      </c>
      <c r="AJ30" s="100" t="e">
        <f ca="true">+IF(AND(ISNUMBER(OFFSET('Sanitation Data'!$F$12,0,10*ROW('Sanitation Data'!F24))),'Data Summary'!CY30="Yes"),OFFSET('Sanitation Data'!$F$12,0,10*ROW('Sanitation Data'!F24)),NA())</f>
        <v>#N/A</v>
      </c>
      <c r="AK30" s="100" t="e">
        <f ca="true">+IF(AND(ISNUMBER(OFFSET('Sanitation Data'!$G$4,0,10*ROW('Sanitation Data'!G24))),'Data Summary'!CZ30="Yes"),100-OFFSET('Sanitation Data'!$G$4,0,10*ROW('Sanitation Data'!G24)),NA())</f>
        <v>#N/A</v>
      </c>
      <c r="AL30" s="100" t="e">
        <f ca="true">+IF(AND(ISNUMBER(OFFSET('Sanitation Data'!$G$6,0,10*ROW('Sanitation Data'!G24))),'Data Summary'!DA30="Yes"),OFFSET('Sanitation Data'!$G$6,0,10*ROW('Sanitation Data'!G24)),NA())</f>
        <v>#N/A</v>
      </c>
      <c r="AM30" s="100" t="e">
        <f ca="true">+IF(AND(ISNUMBER(OFFSET('Sanitation Data'!$G$10,0,10*ROW('Sanitation Data'!G24))),'Data Summary'!DB30="Yes"),OFFSET('Sanitation Data'!$G$10,0,10*ROW('Sanitation Data'!G24)),NA())</f>
        <v>#N/A</v>
      </c>
      <c r="AN30" s="100" t="e">
        <f ca="true">+IF(AND(ISNUMBER(OFFSET('Sanitation Data'!$G$11,0,10*ROW('Sanitation Data'!G24))),'Data Summary'!DC30="Yes"),OFFSET('Sanitation Data'!$G$11,0,10*ROW('Sanitation Data'!G24)),NA())</f>
        <v>#N/A</v>
      </c>
      <c r="AO30" s="100" t="e">
        <f ca="true">+IF(AND(ISNUMBER(OFFSET('Sanitation Data'!$G$12,0,10*ROW('Sanitation Data'!G24))),'Data Summary'!DD30="Yes"),OFFSET('Sanitation Data'!$G$12,0,10*ROW('Sanitation Data'!G24)),NA())</f>
        <v>#N/A</v>
      </c>
      <c r="AP30" s="100" t="e">
        <f ca="true">+IF(AND(ISNUMBER(OFFSET('Sanitation Data'!$H$4,0,10*ROW('Sanitation Data'!H24))),'Data Summary'!DE30="Yes"),100-OFFSET('Sanitation Data'!$H$4,0,10*ROW('Sanitation Data'!H24)),NA())</f>
        <v>#N/A</v>
      </c>
      <c r="AQ30" s="100" t="e">
        <f ca="true">+IF(AND(ISNUMBER(OFFSET('Sanitation Data'!$H$6,0,10*ROW('Sanitation Data'!H24))),'Data Summary'!DF30="Yes"),OFFSET('Sanitation Data'!$H$6,0,10*ROW('Sanitation Data'!H24)),NA())</f>
        <v>#N/A</v>
      </c>
      <c r="AR30" s="100" t="e">
        <f ca="true">+IF(AND(ISNUMBER(OFFSET('Sanitation Data'!$H$10,0,10*ROW('Sanitation Data'!H24))),'Data Summary'!DG30="Yes"),OFFSET('Sanitation Data'!$H$10,0,10*ROW('Sanitation Data'!H24)),NA())</f>
        <v>#N/A</v>
      </c>
      <c r="AS30" s="100" t="e">
        <f ca="true">+IF(AND(ISNUMBER(OFFSET('Sanitation Data'!$H$11,0,10*ROW('Sanitation Data'!H24))),'Data Summary'!DH30="Yes"),OFFSET('Sanitation Data'!$H$11,0,10*ROW('Sanitation Data'!H24)),NA())</f>
        <v>#N/A</v>
      </c>
      <c r="AT30" s="100" t="e">
        <f ca="true">+IF(AND(ISNUMBER(OFFSET('Sanitation Data'!$H$12,0,10*ROW('Sanitation Data'!H24))),'Data Summary'!DI30="Yes"),OFFSET('Sanitation Data'!$H$12,0,10*ROW('Sanitation Data'!H24)),NA())</f>
        <v>#N/A</v>
      </c>
      <c r="AU30" s="100" t="e">
        <f ca="true">+IF(AND(ISNUMBER(OFFSET('Sanitation Data'!$I$4,0,10*ROW('Sanitation Data'!I24))),'Data Summary'!DJ30="Yes"),100-OFFSET('Sanitation Data'!$I$4,0,10*ROW('Sanitation Data'!I24)),NA())</f>
        <v>#N/A</v>
      </c>
      <c r="AV30" s="100" t="e">
        <f ca="true">+IF(AND(ISNUMBER(OFFSET('Sanitation Data'!$I$6,0,10*ROW('Sanitation Data'!I24))),'Data Summary'!DK30="Yes"),OFFSET('Sanitation Data'!$I$6,0,10*ROW('Sanitation Data'!I24)),NA())</f>
        <v>#N/A</v>
      </c>
      <c r="AW30" s="100" t="e">
        <f ca="true">+IF(AND(ISNUMBER(OFFSET('Sanitation Data'!$I$10,0,10*ROW('Sanitation Data'!I24))),'Data Summary'!DL30="Yes"),OFFSET('Sanitation Data'!$I$10,0,10*ROW('Sanitation Data'!I24)),NA())</f>
        <v>#N/A</v>
      </c>
      <c r="AX30" s="100" t="e">
        <f ca="true">+IF(AND(ISNUMBER(OFFSET('Sanitation Data'!$I$11,0,10*ROW('Sanitation Data'!I24))),'Data Summary'!DM30="Yes"),OFFSET('Sanitation Data'!$I$11,0,10*ROW('Sanitation Data'!I24)),NA())</f>
        <v>#N/A</v>
      </c>
      <c r="AY30" s="100" t="e">
        <f ca="true">+IF(AND(ISNUMBER(OFFSET('Sanitation Data'!$I$12,0,10*ROW('Sanitation Data'!I24))),'Data Summary'!DN30="Yes"),OFFSET('Sanitation Data'!$I$12,0,10*ROW('Sanitation Data'!I24)),NA())</f>
        <v>#N/A</v>
      </c>
      <c r="AZ30" s="101" t="e">
        <f ca="true">+IF(AND(ISNUMBER(OFFSET('Hygiene Data'!$D$5,0,10*ROW('Hygiene Data'!D24))),'Data Summary'!DO30="Yes"),OFFSET('Hygiene Data'!$D$5,0,10*ROW('Hygiene Data'!D24)),NA())</f>
        <v>#N/A</v>
      </c>
      <c r="BA30" s="101" t="e">
        <f ca="true">+IF(AND(ISNUMBER(OFFSET('Hygiene Data'!$D$7,0,10*ROW('Hygiene Data'!D24))),'Data Summary'!DP30="Yes"),OFFSET('Hygiene Data'!$D$7,0,10*ROW('Hygiene Data'!D24)),NA())</f>
        <v>#N/A</v>
      </c>
      <c r="BB30" s="101" t="e">
        <f ca="true">+IF(AND(ISNUMBER(OFFSET('Hygiene Data'!$D$9,0,10*ROW('Hygiene Data'!D24))),'Data Summary'!DQ30="Yes"),OFFSET('Hygiene Data'!$D$9,0,10*ROW('Hygiene Data'!D24)),NA())</f>
        <v>#N/A</v>
      </c>
      <c r="BC30" s="101" t="e">
        <f ca="true">+IF(AND(ISNUMBER(OFFSET('Hygiene Data'!$E$5,0,10*ROW('Hygiene Data'!E24))),'Data Summary'!DR30="Yes"),OFFSET('Hygiene Data'!$E$5,0,10*ROW('Hygiene Data'!E24)),NA())</f>
        <v>#N/A</v>
      </c>
      <c r="BD30" s="101" t="e">
        <f ca="true">+IF(AND(ISNUMBER(OFFSET('Hygiene Data'!$E$7,0,10*ROW('Hygiene Data'!E24))),'Data Summary'!DS30="Yes"),OFFSET('Hygiene Data'!$E$7,0,10*ROW('Hygiene Data'!E24)),NA())</f>
        <v>#N/A</v>
      </c>
      <c r="BE30" s="101" t="e">
        <f ca="true">+IF(AND(ISNUMBER(OFFSET('Hygiene Data'!$E$9,0,10*ROW('Hygiene Data'!E24))),'Data Summary'!DT30="Yes"),OFFSET('Hygiene Data'!$E$9,0,10*ROW('Hygiene Data'!E24)),NA())</f>
        <v>#N/A</v>
      </c>
      <c r="BF30" s="101" t="e">
        <f ca="true">+IF(AND(ISNUMBER(OFFSET('Hygiene Data'!$F$5,0,10*ROW('Hygiene Data'!F24))),'Data Summary'!DU30="Yes"),OFFSET('Hygiene Data'!$F$5,0,10*ROW('Hygiene Data'!F24)),NA())</f>
        <v>#N/A</v>
      </c>
      <c r="BG30" s="101" t="e">
        <f ca="true">+IF(AND(ISNUMBER(OFFSET('Hygiene Data'!$F$7,0,10*ROW('Hygiene Data'!F24))),'Data Summary'!DV30="Yes"),OFFSET('Hygiene Data'!$F$7,0,10*ROW('Hygiene Data'!F24)),NA())</f>
        <v>#N/A</v>
      </c>
      <c r="BH30" s="101" t="e">
        <f ca="true">+IF(AND(ISNUMBER(OFFSET('Hygiene Data'!$F$9,0,10*ROW('Hygiene Data'!F24))),'Data Summary'!DW30="Yes"),OFFSET('Hygiene Data'!$F$9,0,10*ROW('Hygiene Data'!F24)),NA())</f>
        <v>#N/A</v>
      </c>
      <c r="BI30" s="101" t="e">
        <f ca="true">+IF(AND(ISNUMBER(OFFSET('Hygiene Data'!$G$5,0,10*ROW('Hygiene Data'!G24))),'Data Summary'!DX30="Yes"),OFFSET('Hygiene Data'!$G$5,0,10*ROW('Hygiene Data'!G24)),NA())</f>
        <v>#N/A</v>
      </c>
      <c r="BJ30" s="101" t="e">
        <f ca="true">+IF(AND(ISNUMBER(OFFSET('Hygiene Data'!$G$7,0,10*ROW('Hygiene Data'!G24))),'Data Summary'!DY30="Yes"),OFFSET('Hygiene Data'!$G$7,0,10*ROW('Hygiene Data'!G24)),NA())</f>
        <v>#N/A</v>
      </c>
      <c r="BK30" s="101" t="e">
        <f ca="true">+IF(AND(ISNUMBER(OFFSET('Hygiene Data'!$G$9,0,10*ROW('Hygiene Data'!G24))),'Data Summary'!DZ30="Yes"),OFFSET('Hygiene Data'!$G$9,0,10*ROW('Hygiene Data'!G24)),NA())</f>
        <v>#N/A</v>
      </c>
      <c r="BL30" s="101" t="e">
        <f ca="true">+IF(AND(ISNUMBER(OFFSET('Hygiene Data'!$H$5,0,10*ROW('Hygiene Data'!H24))),'Data Summary'!EA30="Yes"),OFFSET('Hygiene Data'!$H$5,0,10*ROW('Hygiene Data'!H24)),NA())</f>
        <v>#N/A</v>
      </c>
      <c r="BM30" s="101" t="e">
        <f ca="true">+IF(AND(ISNUMBER(OFFSET('Hygiene Data'!$H$7,0,10*ROW('Hygiene Data'!H24))),'Data Summary'!EB30="Yes"),OFFSET('Hygiene Data'!$H$7,0,10*ROW('Hygiene Data'!H24)),NA())</f>
        <v>#N/A</v>
      </c>
      <c r="BN30" s="101" t="e">
        <f ca="true">+IF(AND(ISNUMBER(OFFSET('Hygiene Data'!$H$9,0,10*ROW('Hygiene Data'!H24))),'Data Summary'!EC30="Yes"),OFFSET('Hygiene Data'!$H$9,0,10*ROW('Hygiene Data'!H24)),NA())</f>
        <v>#N/A</v>
      </c>
      <c r="BO30" s="101" t="e">
        <f ca="true">+IF(AND(ISNUMBER(OFFSET('Hygiene Data'!$I$5,0,10*ROW('Hygiene Data'!I24))),'Data Summary'!ED30="Yes"),OFFSET('Hygiene Data'!$I$5,0,10*ROW('Hygiene Data'!I24)),NA())</f>
        <v>#N/A</v>
      </c>
      <c r="BP30" s="101" t="e">
        <f ca="true">+IF(AND(ISNUMBER(OFFSET('Hygiene Data'!$I$7,0,10*ROW('Hygiene Data'!I24))),'Data Summary'!EE30="Yes"),OFFSET('Hygiene Data'!$I$7,0,10*ROW('Hygiene Data'!I24)),NA())</f>
        <v>#N/A</v>
      </c>
      <c r="BQ30" s="101" t="e">
        <f ca="true">+IF(AND(ISNUMBER(OFFSET('Hygiene Data'!$I$9,0,10*ROW('Hygiene Data'!I24))),'Data Summary'!EF30="Yes"),OFFSET('Hygiene Data'!$I$9,0,10*ROW('Hygiene Data'!I24)),NA())</f>
        <v>#N/A</v>
      </c>
    </row>
    <row xmlns:x14ac="http://schemas.microsoft.com/office/spreadsheetml/2009/9/ac" r="31" x14ac:dyDescent="0.2">
      <c r="A31" s="333" t="e">
        <f ca="true">+RIGHT('Data Summary'!A31,LEN('Data Summary'!A31)-9)</f>
        <v>#VALUE!</v>
      </c>
      <c r="B31" s="38" t="str">
        <f ca="true">+IF(ISTEXT('Data Summary'!B31),'Data Summary'!B31,"")</f>
        <v/>
      </c>
      <c r="C31" s="332" t="e">
        <f ca="true">+VALUE('Data Summary'!C31)</f>
        <v>#VALUE!</v>
      </c>
      <c r="D31" s="99" t="e">
        <f ca="true">+IF(AND(ISNUMBER(OFFSET('Water Data'!$D$4,0,10*ROW('Water Data'!D25))),'Data Summary'!BS31="Yes"),100-OFFSET('Water Data'!$D$4,0,10*ROW('Water Data'!D25)),NA())</f>
        <v>#N/A</v>
      </c>
      <c r="E31" s="99" t="e">
        <f ca="true">+IF(AND(ISNUMBER(OFFSET('Water Data'!$D$6,0,10*ROW('Water Data'!D25))),'Data Summary'!BT31="Yes"),OFFSET('Water Data'!$D$6,0,10*ROW('Water Data'!D25)),NA())</f>
        <v>#N/A</v>
      </c>
      <c r="F31" s="99" t="e">
        <f ca="true">+IF(AND(ISNUMBER(OFFSET('Water Data'!$D$9,0,10*ROW('Water Data'!D25))),'Data Summary'!BU31="Yes"),OFFSET('Water Data'!$D$9,0,10*ROW('Water Data'!D25)),NA())</f>
        <v>#N/A</v>
      </c>
      <c r="G31" s="99" t="e">
        <f ca="true">+IF(AND(ISNUMBER(OFFSET('Water Data'!$E$4,0,10*ROW('Water Data'!E25))),'Data Summary'!BV31="Yes"),100-OFFSET('Water Data'!$E$4,0,10*ROW('Water Data'!E25)),NA())</f>
        <v>#N/A</v>
      </c>
      <c r="H31" s="99" t="e">
        <f ca="true">+IF(AND(ISNUMBER(OFFSET('Water Data'!$E$6,0,10*ROW('Water Data'!E25))),'Data Summary'!BW31="Yes"),OFFSET('Water Data'!$E$6,0,10*ROW('Water Data'!E25)),NA())</f>
        <v>#N/A</v>
      </c>
      <c r="I31" s="99" t="e">
        <f ca="true">+IF(AND(ISNUMBER(OFFSET('Water Data'!$E$9,0,10*ROW('Water Data'!E25))),'Data Summary'!BX31="Yes"),OFFSET('Water Data'!$E$9,0,10*ROW('Water Data'!E25)),NA())</f>
        <v>#N/A</v>
      </c>
      <c r="J31" s="99" t="e">
        <f ca="true">+IF(AND(ISNUMBER(OFFSET('Water Data'!$F$4,0,10*ROW('Water Data'!F25))),'Data Summary'!BY31="Yes"),100-OFFSET('Water Data'!$F$4,0,10*ROW('Water Data'!F25)),NA())</f>
        <v>#N/A</v>
      </c>
      <c r="K31" s="99" t="e">
        <f ca="true">+IF(AND(ISNUMBER(OFFSET('Water Data'!$F$6,0,10*ROW('Water Data'!F25))),'Data Summary'!BZ31="Yes"),OFFSET('Water Data'!$F$6,0,10*ROW('Water Data'!F25)),NA())</f>
        <v>#N/A</v>
      </c>
      <c r="L31" s="99" t="e">
        <f ca="true">+IF(AND(ISNUMBER(OFFSET('Water Data'!$F$9,0,10*ROW('Water Data'!F25))),'Data Summary'!CA31="Yes"),OFFSET('Water Data'!$F$9,0,10*ROW('Water Data'!F25)),NA())</f>
        <v>#N/A</v>
      </c>
      <c r="M31" s="99" t="e">
        <f ca="true">+IF(AND(ISNUMBER(OFFSET('Water Data'!$G$4,0,10*ROW('Water Data'!G25))),'Data Summary'!CB31="Yes"),100-OFFSET('Water Data'!$G$4,0,10*ROW('Water Data'!G25)),NA())</f>
        <v>#N/A</v>
      </c>
      <c r="N31" s="99" t="e">
        <f ca="true">+IF(AND(ISNUMBER(OFFSET('Water Data'!$G$6,0,10*ROW('Water Data'!G25))),'Data Summary'!CC31="Yes"),OFFSET('Water Data'!$G$6,0,10*ROW('Water Data'!G25)),NA())</f>
        <v>#N/A</v>
      </c>
      <c r="O31" s="99" t="e">
        <f ca="true">+IF(AND(ISNUMBER(OFFSET('Water Data'!$G$9,0,10*ROW('Water Data'!G25))),'Data Summary'!CD31="Yes"),OFFSET('Water Data'!$G$9,0,10*ROW('Water Data'!G25)),NA())</f>
        <v>#N/A</v>
      </c>
      <c r="P31" s="99" t="e">
        <f ca="true">+IF(AND(ISNUMBER(OFFSET('Water Data'!$H$4,0,10*ROW('Water Data'!H25))),'Data Summary'!CE31="Yes"),100-OFFSET('Water Data'!$H$4,0,10*ROW('Water Data'!H25)),NA())</f>
        <v>#N/A</v>
      </c>
      <c r="Q31" s="99" t="e">
        <f ca="true">+IF(AND(ISNUMBER(OFFSET('Water Data'!$H$6,0,10*ROW('Water Data'!H25))),'Data Summary'!CF31="Yes"),OFFSET('Water Data'!$H$6,0,10*ROW('Water Data'!H25)),NA())</f>
        <v>#N/A</v>
      </c>
      <c r="R31" s="99" t="e">
        <f ca="true">+IF(AND(ISNUMBER(OFFSET('Water Data'!$H$9,0,10*ROW('Water Data'!H25))),'Data Summary'!CG31="Yes"),OFFSET('Water Data'!$H$9,0,10*ROW('Water Data'!H25)),NA())</f>
        <v>#N/A</v>
      </c>
      <c r="S31" s="99" t="e">
        <f ca="true">+IF(AND(ISNUMBER(OFFSET('Water Data'!$I$4,0,10*ROW('Water Data'!I25))),'Data Summary'!CH31="Yes"),100-OFFSET('Water Data'!$I$4,0,10*ROW('Water Data'!I25)),NA())</f>
        <v>#N/A</v>
      </c>
      <c r="T31" s="99" t="e">
        <f ca="true">+IF(AND(ISNUMBER(OFFSET('Water Data'!$I$6,0,10*ROW('Water Data'!I25))),'Data Summary'!CI31="Yes"),OFFSET('Water Data'!$I$6,0,10*ROW('Water Data'!I25)),NA())</f>
        <v>#N/A</v>
      </c>
      <c r="U31" s="99" t="e">
        <f ca="true">+IF(AND(ISNUMBER(OFFSET('Water Data'!$I$9,0,10*ROW('Water Data'!I25))),'Data Summary'!CJ31="Yes"),OFFSET('Water Data'!$I$9,0,10*ROW('Water Data'!I25)),NA())</f>
        <v>#N/A</v>
      </c>
      <c r="V31" s="100" t="e">
        <f ca="true">+IF(AND(ISNUMBER(OFFSET('Sanitation Data'!$D$4,0,10*ROW('Sanitation Data'!D25))),'Data Summary'!CK31="Yes"),100-OFFSET('Sanitation Data'!$D$4,0,10*ROW('Sanitation Data'!D25)),NA())</f>
        <v>#N/A</v>
      </c>
      <c r="W31" s="100" t="e">
        <f ca="true">+IF(AND(ISNUMBER(OFFSET('Sanitation Data'!$D$6,0,10*ROW('Sanitation Data'!D25))),'Data Summary'!CL31="Yes"),OFFSET('Sanitation Data'!$D$6,0,10*ROW('Sanitation Data'!D25)),NA())</f>
        <v>#N/A</v>
      </c>
      <c r="X31" s="100" t="e">
        <f ca="true">+IF(AND(ISNUMBER(OFFSET('Sanitation Data'!$D$10,0,10*ROW('Sanitation Data'!D25))),'Data Summary'!CM31="Yes"),OFFSET('Sanitation Data'!$D$10,0,10*ROW('Sanitation Data'!D25)),NA())</f>
        <v>#N/A</v>
      </c>
      <c r="Y31" s="100" t="e">
        <f ca="true">+IF(AND(ISNUMBER(OFFSET('Sanitation Data'!$D$11,0,10*ROW('Sanitation Data'!D25))),'Data Summary'!CN31="Yes"),OFFSET('Sanitation Data'!$D$11,0,10*ROW('Sanitation Data'!D25)),NA())</f>
        <v>#N/A</v>
      </c>
      <c r="Z31" s="100" t="e">
        <f ca="true">+IF(AND(ISNUMBER(OFFSET('Sanitation Data'!$D$12,0,10*ROW('Sanitation Data'!D25))),'Data Summary'!CO31="Yes"),OFFSET('Sanitation Data'!$D$12,0,10*ROW('Sanitation Data'!D25)),NA())</f>
        <v>#N/A</v>
      </c>
      <c r="AA31" s="100" t="e">
        <f ca="true">+IF(AND(ISNUMBER(OFFSET('Sanitation Data'!$E$4,0,10*ROW('Sanitation Data'!E25))),'Data Summary'!CP31="Yes"),100-OFFSET('Sanitation Data'!$E$4,0,10*ROW('Sanitation Data'!E25)),NA())</f>
        <v>#N/A</v>
      </c>
      <c r="AB31" s="100" t="e">
        <f ca="true">+IF(AND(ISNUMBER(OFFSET('Sanitation Data'!$E$6,0,10*ROW('Sanitation Data'!E25))),'Data Summary'!CQ31="Yes"),OFFSET('Sanitation Data'!$E$6,0,10*ROW('Sanitation Data'!E25)),NA())</f>
        <v>#N/A</v>
      </c>
      <c r="AC31" s="100" t="e">
        <f ca="true">+IF(AND(ISNUMBER(OFFSET('Sanitation Data'!$E$10,0,10*ROW('Sanitation Data'!E25))),'Data Summary'!CR31="Yes"),OFFSET('Sanitation Data'!$E$10,0,10*ROW('Sanitation Data'!E25)),NA())</f>
        <v>#N/A</v>
      </c>
      <c r="AD31" s="100" t="e">
        <f ca="true">+IF(AND(ISNUMBER(OFFSET('Sanitation Data'!$E$11,0,10*ROW('Sanitation Data'!E25))),'Data Summary'!CS31="Yes"),OFFSET('Sanitation Data'!$E$11,0,10*ROW('Sanitation Data'!E25)),NA())</f>
        <v>#N/A</v>
      </c>
      <c r="AE31" s="100" t="e">
        <f ca="true">+IF(AND(ISNUMBER(OFFSET('Sanitation Data'!$E$12,0,10*ROW('Sanitation Data'!E25))),'Data Summary'!CT31="Yes"),OFFSET('Sanitation Data'!$E$12,0,10*ROW('Sanitation Data'!E25)),NA())</f>
        <v>#N/A</v>
      </c>
      <c r="AF31" s="100" t="e">
        <f ca="true">+IF(AND(ISNUMBER(OFFSET('Sanitation Data'!$F$4,0,10*ROW('Sanitation Data'!F25))),'Data Summary'!CU31="Yes"),100-OFFSET('Sanitation Data'!$F$4,0,10*ROW('Sanitation Data'!F25)),NA())</f>
        <v>#N/A</v>
      </c>
      <c r="AG31" s="100" t="e">
        <f ca="true">+IF(AND(ISNUMBER(OFFSET('Sanitation Data'!$F$6,0,10*ROW('Sanitation Data'!F25))),'Data Summary'!CV31="Yes"),OFFSET('Sanitation Data'!$F$6,0,10*ROW('Sanitation Data'!F25)),NA())</f>
        <v>#N/A</v>
      </c>
      <c r="AH31" s="100" t="e">
        <f ca="true">+IF(AND(ISNUMBER(OFFSET('Sanitation Data'!$F$10,0,10*ROW('Sanitation Data'!F25))),'Data Summary'!CW31="Yes"),OFFSET('Sanitation Data'!$F$10,0,10*ROW('Sanitation Data'!F25)),NA())</f>
        <v>#N/A</v>
      </c>
      <c r="AI31" s="100" t="e">
        <f ca="true">+IF(AND(ISNUMBER(OFFSET('Sanitation Data'!$F$11,0,10*ROW('Sanitation Data'!F25))),'Data Summary'!CX31="Yes"),OFFSET('Sanitation Data'!$F$11,0,10*ROW('Sanitation Data'!F25)),NA())</f>
        <v>#N/A</v>
      </c>
      <c r="AJ31" s="100" t="e">
        <f ca="true">+IF(AND(ISNUMBER(OFFSET('Sanitation Data'!$F$12,0,10*ROW('Sanitation Data'!F25))),'Data Summary'!CY31="Yes"),OFFSET('Sanitation Data'!$F$12,0,10*ROW('Sanitation Data'!F25)),NA())</f>
        <v>#N/A</v>
      </c>
      <c r="AK31" s="100" t="e">
        <f ca="true">+IF(AND(ISNUMBER(OFFSET('Sanitation Data'!$G$4,0,10*ROW('Sanitation Data'!G25))),'Data Summary'!CZ31="Yes"),100-OFFSET('Sanitation Data'!$G$4,0,10*ROW('Sanitation Data'!G25)),NA())</f>
        <v>#N/A</v>
      </c>
      <c r="AL31" s="100" t="e">
        <f ca="true">+IF(AND(ISNUMBER(OFFSET('Sanitation Data'!$G$6,0,10*ROW('Sanitation Data'!G25))),'Data Summary'!DA31="Yes"),OFFSET('Sanitation Data'!$G$6,0,10*ROW('Sanitation Data'!G25)),NA())</f>
        <v>#N/A</v>
      </c>
      <c r="AM31" s="100" t="e">
        <f ca="true">+IF(AND(ISNUMBER(OFFSET('Sanitation Data'!$G$10,0,10*ROW('Sanitation Data'!G25))),'Data Summary'!DB31="Yes"),OFFSET('Sanitation Data'!$G$10,0,10*ROW('Sanitation Data'!G25)),NA())</f>
        <v>#N/A</v>
      </c>
      <c r="AN31" s="100" t="e">
        <f ca="true">+IF(AND(ISNUMBER(OFFSET('Sanitation Data'!$G$11,0,10*ROW('Sanitation Data'!G25))),'Data Summary'!DC31="Yes"),OFFSET('Sanitation Data'!$G$11,0,10*ROW('Sanitation Data'!G25)),NA())</f>
        <v>#N/A</v>
      </c>
      <c r="AO31" s="100" t="e">
        <f ca="true">+IF(AND(ISNUMBER(OFFSET('Sanitation Data'!$G$12,0,10*ROW('Sanitation Data'!G25))),'Data Summary'!DD31="Yes"),OFFSET('Sanitation Data'!$G$12,0,10*ROW('Sanitation Data'!G25)),NA())</f>
        <v>#N/A</v>
      </c>
      <c r="AP31" s="100" t="e">
        <f ca="true">+IF(AND(ISNUMBER(OFFSET('Sanitation Data'!$H$4,0,10*ROW('Sanitation Data'!H25))),'Data Summary'!DE31="Yes"),100-OFFSET('Sanitation Data'!$H$4,0,10*ROW('Sanitation Data'!H25)),NA())</f>
        <v>#N/A</v>
      </c>
      <c r="AQ31" s="100" t="e">
        <f ca="true">+IF(AND(ISNUMBER(OFFSET('Sanitation Data'!$H$6,0,10*ROW('Sanitation Data'!H25))),'Data Summary'!DF31="Yes"),OFFSET('Sanitation Data'!$H$6,0,10*ROW('Sanitation Data'!H25)),NA())</f>
        <v>#N/A</v>
      </c>
      <c r="AR31" s="100" t="e">
        <f ca="true">+IF(AND(ISNUMBER(OFFSET('Sanitation Data'!$H$10,0,10*ROW('Sanitation Data'!H25))),'Data Summary'!DG31="Yes"),OFFSET('Sanitation Data'!$H$10,0,10*ROW('Sanitation Data'!H25)),NA())</f>
        <v>#N/A</v>
      </c>
      <c r="AS31" s="100" t="e">
        <f ca="true">+IF(AND(ISNUMBER(OFFSET('Sanitation Data'!$H$11,0,10*ROW('Sanitation Data'!H25))),'Data Summary'!DH31="Yes"),OFFSET('Sanitation Data'!$H$11,0,10*ROW('Sanitation Data'!H25)),NA())</f>
        <v>#N/A</v>
      </c>
      <c r="AT31" s="100" t="e">
        <f ca="true">+IF(AND(ISNUMBER(OFFSET('Sanitation Data'!$H$12,0,10*ROW('Sanitation Data'!H25))),'Data Summary'!DI31="Yes"),OFFSET('Sanitation Data'!$H$12,0,10*ROW('Sanitation Data'!H25)),NA())</f>
        <v>#N/A</v>
      </c>
      <c r="AU31" s="100" t="e">
        <f ca="true">+IF(AND(ISNUMBER(OFFSET('Sanitation Data'!$I$4,0,10*ROW('Sanitation Data'!I25))),'Data Summary'!DJ31="Yes"),100-OFFSET('Sanitation Data'!$I$4,0,10*ROW('Sanitation Data'!I25)),NA())</f>
        <v>#N/A</v>
      </c>
      <c r="AV31" s="100" t="e">
        <f ca="true">+IF(AND(ISNUMBER(OFFSET('Sanitation Data'!$I$6,0,10*ROW('Sanitation Data'!I25))),'Data Summary'!DK31="Yes"),OFFSET('Sanitation Data'!$I$6,0,10*ROW('Sanitation Data'!I25)),NA())</f>
        <v>#N/A</v>
      </c>
      <c r="AW31" s="100" t="e">
        <f ca="true">+IF(AND(ISNUMBER(OFFSET('Sanitation Data'!$I$10,0,10*ROW('Sanitation Data'!I25))),'Data Summary'!DL31="Yes"),OFFSET('Sanitation Data'!$I$10,0,10*ROW('Sanitation Data'!I25)),NA())</f>
        <v>#N/A</v>
      </c>
      <c r="AX31" s="100" t="e">
        <f ca="true">+IF(AND(ISNUMBER(OFFSET('Sanitation Data'!$I$11,0,10*ROW('Sanitation Data'!I25))),'Data Summary'!DM31="Yes"),OFFSET('Sanitation Data'!$I$11,0,10*ROW('Sanitation Data'!I25)),NA())</f>
        <v>#N/A</v>
      </c>
      <c r="AY31" s="100" t="e">
        <f ca="true">+IF(AND(ISNUMBER(OFFSET('Sanitation Data'!$I$12,0,10*ROW('Sanitation Data'!I25))),'Data Summary'!DN31="Yes"),OFFSET('Sanitation Data'!$I$12,0,10*ROW('Sanitation Data'!I25)),NA())</f>
        <v>#N/A</v>
      </c>
      <c r="AZ31" s="101" t="e">
        <f ca="true">+IF(AND(ISNUMBER(OFFSET('Hygiene Data'!$D$5,0,10*ROW('Hygiene Data'!D25))),'Data Summary'!DO31="Yes"),OFFSET('Hygiene Data'!$D$5,0,10*ROW('Hygiene Data'!D25)),NA())</f>
        <v>#N/A</v>
      </c>
      <c r="BA31" s="101" t="e">
        <f ca="true">+IF(AND(ISNUMBER(OFFSET('Hygiene Data'!$D$7,0,10*ROW('Hygiene Data'!D25))),'Data Summary'!DP31="Yes"),OFFSET('Hygiene Data'!$D$7,0,10*ROW('Hygiene Data'!D25)),NA())</f>
        <v>#N/A</v>
      </c>
      <c r="BB31" s="101" t="e">
        <f ca="true">+IF(AND(ISNUMBER(OFFSET('Hygiene Data'!$D$9,0,10*ROW('Hygiene Data'!D25))),'Data Summary'!DQ31="Yes"),OFFSET('Hygiene Data'!$D$9,0,10*ROW('Hygiene Data'!D25)),NA())</f>
        <v>#N/A</v>
      </c>
      <c r="BC31" s="101" t="e">
        <f ca="true">+IF(AND(ISNUMBER(OFFSET('Hygiene Data'!$E$5,0,10*ROW('Hygiene Data'!E25))),'Data Summary'!DR31="Yes"),OFFSET('Hygiene Data'!$E$5,0,10*ROW('Hygiene Data'!E25)),NA())</f>
        <v>#N/A</v>
      </c>
      <c r="BD31" s="101" t="e">
        <f ca="true">+IF(AND(ISNUMBER(OFFSET('Hygiene Data'!$E$7,0,10*ROW('Hygiene Data'!E25))),'Data Summary'!DS31="Yes"),OFFSET('Hygiene Data'!$E$7,0,10*ROW('Hygiene Data'!E25)),NA())</f>
        <v>#N/A</v>
      </c>
      <c r="BE31" s="101" t="e">
        <f ca="true">+IF(AND(ISNUMBER(OFFSET('Hygiene Data'!$E$9,0,10*ROW('Hygiene Data'!E25))),'Data Summary'!DT31="Yes"),OFFSET('Hygiene Data'!$E$9,0,10*ROW('Hygiene Data'!E25)),NA())</f>
        <v>#N/A</v>
      </c>
      <c r="BF31" s="101" t="e">
        <f ca="true">+IF(AND(ISNUMBER(OFFSET('Hygiene Data'!$F$5,0,10*ROW('Hygiene Data'!F25))),'Data Summary'!DU31="Yes"),OFFSET('Hygiene Data'!$F$5,0,10*ROW('Hygiene Data'!F25)),NA())</f>
        <v>#N/A</v>
      </c>
      <c r="BG31" s="101" t="e">
        <f ca="true">+IF(AND(ISNUMBER(OFFSET('Hygiene Data'!$F$7,0,10*ROW('Hygiene Data'!F25))),'Data Summary'!DV31="Yes"),OFFSET('Hygiene Data'!$F$7,0,10*ROW('Hygiene Data'!F25)),NA())</f>
        <v>#N/A</v>
      </c>
      <c r="BH31" s="101" t="e">
        <f ca="true">+IF(AND(ISNUMBER(OFFSET('Hygiene Data'!$F$9,0,10*ROW('Hygiene Data'!F25))),'Data Summary'!DW31="Yes"),OFFSET('Hygiene Data'!$F$9,0,10*ROW('Hygiene Data'!F25)),NA())</f>
        <v>#N/A</v>
      </c>
      <c r="BI31" s="101" t="e">
        <f ca="true">+IF(AND(ISNUMBER(OFFSET('Hygiene Data'!$G$5,0,10*ROW('Hygiene Data'!G25))),'Data Summary'!DX31="Yes"),OFFSET('Hygiene Data'!$G$5,0,10*ROW('Hygiene Data'!G25)),NA())</f>
        <v>#N/A</v>
      </c>
      <c r="BJ31" s="101" t="e">
        <f ca="true">+IF(AND(ISNUMBER(OFFSET('Hygiene Data'!$G$7,0,10*ROW('Hygiene Data'!G25))),'Data Summary'!DY31="Yes"),OFFSET('Hygiene Data'!$G$7,0,10*ROW('Hygiene Data'!G25)),NA())</f>
        <v>#N/A</v>
      </c>
      <c r="BK31" s="101" t="e">
        <f ca="true">+IF(AND(ISNUMBER(OFFSET('Hygiene Data'!$G$9,0,10*ROW('Hygiene Data'!G25))),'Data Summary'!DZ31="Yes"),OFFSET('Hygiene Data'!$G$9,0,10*ROW('Hygiene Data'!G25)),NA())</f>
        <v>#N/A</v>
      </c>
      <c r="BL31" s="101" t="e">
        <f ca="true">+IF(AND(ISNUMBER(OFFSET('Hygiene Data'!$H$5,0,10*ROW('Hygiene Data'!H25))),'Data Summary'!EA31="Yes"),OFFSET('Hygiene Data'!$H$5,0,10*ROW('Hygiene Data'!H25)),NA())</f>
        <v>#N/A</v>
      </c>
      <c r="BM31" s="101" t="e">
        <f ca="true">+IF(AND(ISNUMBER(OFFSET('Hygiene Data'!$H$7,0,10*ROW('Hygiene Data'!H25))),'Data Summary'!EB31="Yes"),OFFSET('Hygiene Data'!$H$7,0,10*ROW('Hygiene Data'!H25)),NA())</f>
        <v>#N/A</v>
      </c>
      <c r="BN31" s="101" t="e">
        <f ca="true">+IF(AND(ISNUMBER(OFFSET('Hygiene Data'!$H$9,0,10*ROW('Hygiene Data'!H25))),'Data Summary'!EC31="Yes"),OFFSET('Hygiene Data'!$H$9,0,10*ROW('Hygiene Data'!H25)),NA())</f>
        <v>#N/A</v>
      </c>
      <c r="BO31" s="101" t="e">
        <f ca="true">+IF(AND(ISNUMBER(OFFSET('Hygiene Data'!$I$5,0,10*ROW('Hygiene Data'!I25))),'Data Summary'!ED31="Yes"),OFFSET('Hygiene Data'!$I$5,0,10*ROW('Hygiene Data'!I25)),NA())</f>
        <v>#N/A</v>
      </c>
      <c r="BP31" s="101" t="e">
        <f ca="true">+IF(AND(ISNUMBER(OFFSET('Hygiene Data'!$I$7,0,10*ROW('Hygiene Data'!I25))),'Data Summary'!EE31="Yes"),OFFSET('Hygiene Data'!$I$7,0,10*ROW('Hygiene Data'!I25)),NA())</f>
        <v>#N/A</v>
      </c>
      <c r="BQ31" s="101" t="e">
        <f ca="true">+IF(AND(ISNUMBER(OFFSET('Hygiene Data'!$I$9,0,10*ROW('Hygiene Data'!I25))),'Data Summary'!EF31="Yes"),OFFSET('Hygiene Data'!$I$9,0,10*ROW('Hygiene Data'!I25)),NA())</f>
        <v>#N/A</v>
      </c>
    </row>
    <row xmlns:x14ac="http://schemas.microsoft.com/office/spreadsheetml/2009/9/ac" r="32" x14ac:dyDescent="0.2">
      <c r="A32" s="333" t="e">
        <f ca="true">+RIGHT('Data Summary'!A32,LEN('Data Summary'!A32)-9)</f>
        <v>#VALUE!</v>
      </c>
      <c r="B32" s="38" t="str">
        <f ca="true">+IF(ISTEXT('Data Summary'!B32),'Data Summary'!B32,"")</f>
        <v/>
      </c>
      <c r="C32" s="332" t="e">
        <f ca="true">+VALUE('Data Summary'!C32)</f>
        <v>#VALUE!</v>
      </c>
      <c r="D32" s="99" t="e">
        <f ca="true">+IF(AND(ISNUMBER(OFFSET('Water Data'!$D$4,0,10*ROW('Water Data'!D26))),'Data Summary'!BS32="Yes"),100-OFFSET('Water Data'!$D$4,0,10*ROW('Water Data'!D26)),NA())</f>
        <v>#N/A</v>
      </c>
      <c r="E32" s="99" t="e">
        <f ca="true">+IF(AND(ISNUMBER(OFFSET('Water Data'!$D$6,0,10*ROW('Water Data'!D26))),'Data Summary'!BT32="Yes"),OFFSET('Water Data'!$D$6,0,10*ROW('Water Data'!D26)),NA())</f>
        <v>#N/A</v>
      </c>
      <c r="F32" s="99" t="e">
        <f ca="true">+IF(AND(ISNUMBER(OFFSET('Water Data'!$D$9,0,10*ROW('Water Data'!D26))),'Data Summary'!BU32="Yes"),OFFSET('Water Data'!$D$9,0,10*ROW('Water Data'!D26)),NA())</f>
        <v>#N/A</v>
      </c>
      <c r="G32" s="99" t="e">
        <f ca="true">+IF(AND(ISNUMBER(OFFSET('Water Data'!$E$4,0,10*ROW('Water Data'!E26))),'Data Summary'!BV32="Yes"),100-OFFSET('Water Data'!$E$4,0,10*ROW('Water Data'!E26)),NA())</f>
        <v>#N/A</v>
      </c>
      <c r="H32" s="99" t="e">
        <f ca="true">+IF(AND(ISNUMBER(OFFSET('Water Data'!$E$6,0,10*ROW('Water Data'!E26))),'Data Summary'!BW32="Yes"),OFFSET('Water Data'!$E$6,0,10*ROW('Water Data'!E26)),NA())</f>
        <v>#N/A</v>
      </c>
      <c r="I32" s="99" t="e">
        <f ca="true">+IF(AND(ISNUMBER(OFFSET('Water Data'!$E$9,0,10*ROW('Water Data'!E26))),'Data Summary'!BX32="Yes"),OFFSET('Water Data'!$E$9,0,10*ROW('Water Data'!E26)),NA())</f>
        <v>#N/A</v>
      </c>
      <c r="J32" s="99" t="e">
        <f ca="true">+IF(AND(ISNUMBER(OFFSET('Water Data'!$F$4,0,10*ROW('Water Data'!F26))),'Data Summary'!BY32="Yes"),100-OFFSET('Water Data'!$F$4,0,10*ROW('Water Data'!F26)),NA())</f>
        <v>#N/A</v>
      </c>
      <c r="K32" s="99" t="e">
        <f ca="true">+IF(AND(ISNUMBER(OFFSET('Water Data'!$F$6,0,10*ROW('Water Data'!F26))),'Data Summary'!BZ32="Yes"),OFFSET('Water Data'!$F$6,0,10*ROW('Water Data'!F26)),NA())</f>
        <v>#N/A</v>
      </c>
      <c r="L32" s="99" t="e">
        <f ca="true">+IF(AND(ISNUMBER(OFFSET('Water Data'!$F$9,0,10*ROW('Water Data'!F26))),'Data Summary'!CA32="Yes"),OFFSET('Water Data'!$F$9,0,10*ROW('Water Data'!F26)),NA())</f>
        <v>#N/A</v>
      </c>
      <c r="M32" s="99" t="e">
        <f ca="true">+IF(AND(ISNUMBER(OFFSET('Water Data'!$G$4,0,10*ROW('Water Data'!G26))),'Data Summary'!CB32="Yes"),100-OFFSET('Water Data'!$G$4,0,10*ROW('Water Data'!G26)),NA())</f>
        <v>#N/A</v>
      </c>
      <c r="N32" s="99" t="e">
        <f ca="true">+IF(AND(ISNUMBER(OFFSET('Water Data'!$G$6,0,10*ROW('Water Data'!G26))),'Data Summary'!CC32="Yes"),OFFSET('Water Data'!$G$6,0,10*ROW('Water Data'!G26)),NA())</f>
        <v>#N/A</v>
      </c>
      <c r="O32" s="99" t="e">
        <f ca="true">+IF(AND(ISNUMBER(OFFSET('Water Data'!$G$9,0,10*ROW('Water Data'!G26))),'Data Summary'!CD32="Yes"),OFFSET('Water Data'!$G$9,0,10*ROW('Water Data'!G26)),NA())</f>
        <v>#N/A</v>
      </c>
      <c r="P32" s="99" t="e">
        <f ca="true">+IF(AND(ISNUMBER(OFFSET('Water Data'!$H$4,0,10*ROW('Water Data'!H26))),'Data Summary'!CE32="Yes"),100-OFFSET('Water Data'!$H$4,0,10*ROW('Water Data'!H26)),NA())</f>
        <v>#N/A</v>
      </c>
      <c r="Q32" s="99" t="e">
        <f ca="true">+IF(AND(ISNUMBER(OFFSET('Water Data'!$H$6,0,10*ROW('Water Data'!H26))),'Data Summary'!CF32="Yes"),OFFSET('Water Data'!$H$6,0,10*ROW('Water Data'!H26)),NA())</f>
        <v>#N/A</v>
      </c>
      <c r="R32" s="99" t="e">
        <f ca="true">+IF(AND(ISNUMBER(OFFSET('Water Data'!$H$9,0,10*ROW('Water Data'!H26))),'Data Summary'!CG32="Yes"),OFFSET('Water Data'!$H$9,0,10*ROW('Water Data'!H26)),NA())</f>
        <v>#N/A</v>
      </c>
      <c r="S32" s="99" t="e">
        <f ca="true">+IF(AND(ISNUMBER(OFFSET('Water Data'!$I$4,0,10*ROW('Water Data'!I26))),'Data Summary'!CH32="Yes"),100-OFFSET('Water Data'!$I$4,0,10*ROW('Water Data'!I26)),NA())</f>
        <v>#N/A</v>
      </c>
      <c r="T32" s="99" t="e">
        <f ca="true">+IF(AND(ISNUMBER(OFFSET('Water Data'!$I$6,0,10*ROW('Water Data'!I26))),'Data Summary'!CI32="Yes"),OFFSET('Water Data'!$I$6,0,10*ROW('Water Data'!I26)),NA())</f>
        <v>#N/A</v>
      </c>
      <c r="U32" s="99" t="e">
        <f ca="true">+IF(AND(ISNUMBER(OFFSET('Water Data'!$I$9,0,10*ROW('Water Data'!I26))),'Data Summary'!CJ32="Yes"),OFFSET('Water Data'!$I$9,0,10*ROW('Water Data'!I26)),NA())</f>
        <v>#N/A</v>
      </c>
      <c r="V32" s="100" t="e">
        <f ca="true">+IF(AND(ISNUMBER(OFFSET('Sanitation Data'!$D$4,0,10*ROW('Sanitation Data'!D26))),'Data Summary'!CK32="Yes"),100-OFFSET('Sanitation Data'!$D$4,0,10*ROW('Sanitation Data'!D26)),NA())</f>
        <v>#N/A</v>
      </c>
      <c r="W32" s="100" t="e">
        <f ca="true">+IF(AND(ISNUMBER(OFFSET('Sanitation Data'!$D$6,0,10*ROW('Sanitation Data'!D26))),'Data Summary'!CL32="Yes"),OFFSET('Sanitation Data'!$D$6,0,10*ROW('Sanitation Data'!D26)),NA())</f>
        <v>#N/A</v>
      </c>
      <c r="X32" s="100" t="e">
        <f ca="true">+IF(AND(ISNUMBER(OFFSET('Sanitation Data'!$D$10,0,10*ROW('Sanitation Data'!D26))),'Data Summary'!CM32="Yes"),OFFSET('Sanitation Data'!$D$10,0,10*ROW('Sanitation Data'!D26)),NA())</f>
        <v>#N/A</v>
      </c>
      <c r="Y32" s="100" t="e">
        <f ca="true">+IF(AND(ISNUMBER(OFFSET('Sanitation Data'!$D$11,0,10*ROW('Sanitation Data'!D26))),'Data Summary'!CN32="Yes"),OFFSET('Sanitation Data'!$D$11,0,10*ROW('Sanitation Data'!D26)),NA())</f>
        <v>#N/A</v>
      </c>
      <c r="Z32" s="100" t="e">
        <f ca="true">+IF(AND(ISNUMBER(OFFSET('Sanitation Data'!$D$12,0,10*ROW('Sanitation Data'!D26))),'Data Summary'!CO32="Yes"),OFFSET('Sanitation Data'!$D$12,0,10*ROW('Sanitation Data'!D26)),NA())</f>
        <v>#N/A</v>
      </c>
      <c r="AA32" s="100" t="e">
        <f ca="true">+IF(AND(ISNUMBER(OFFSET('Sanitation Data'!$E$4,0,10*ROW('Sanitation Data'!E26))),'Data Summary'!CP32="Yes"),100-OFFSET('Sanitation Data'!$E$4,0,10*ROW('Sanitation Data'!E26)),NA())</f>
        <v>#N/A</v>
      </c>
      <c r="AB32" s="100" t="e">
        <f ca="true">+IF(AND(ISNUMBER(OFFSET('Sanitation Data'!$E$6,0,10*ROW('Sanitation Data'!E26))),'Data Summary'!CQ32="Yes"),OFFSET('Sanitation Data'!$E$6,0,10*ROW('Sanitation Data'!E26)),NA())</f>
        <v>#N/A</v>
      </c>
      <c r="AC32" s="100" t="e">
        <f ca="true">+IF(AND(ISNUMBER(OFFSET('Sanitation Data'!$E$10,0,10*ROW('Sanitation Data'!E26))),'Data Summary'!CR32="Yes"),OFFSET('Sanitation Data'!$E$10,0,10*ROW('Sanitation Data'!E26)),NA())</f>
        <v>#N/A</v>
      </c>
      <c r="AD32" s="100" t="e">
        <f ca="true">+IF(AND(ISNUMBER(OFFSET('Sanitation Data'!$E$11,0,10*ROW('Sanitation Data'!E26))),'Data Summary'!CS32="Yes"),OFFSET('Sanitation Data'!$E$11,0,10*ROW('Sanitation Data'!E26)),NA())</f>
        <v>#N/A</v>
      </c>
      <c r="AE32" s="100" t="e">
        <f ca="true">+IF(AND(ISNUMBER(OFFSET('Sanitation Data'!$E$12,0,10*ROW('Sanitation Data'!E26))),'Data Summary'!CT32="Yes"),OFFSET('Sanitation Data'!$E$12,0,10*ROW('Sanitation Data'!E26)),NA())</f>
        <v>#N/A</v>
      </c>
      <c r="AF32" s="100" t="e">
        <f ca="true">+IF(AND(ISNUMBER(OFFSET('Sanitation Data'!$F$4,0,10*ROW('Sanitation Data'!F26))),'Data Summary'!CU32="Yes"),100-OFFSET('Sanitation Data'!$F$4,0,10*ROW('Sanitation Data'!F26)),NA())</f>
        <v>#N/A</v>
      </c>
      <c r="AG32" s="100" t="e">
        <f ca="true">+IF(AND(ISNUMBER(OFFSET('Sanitation Data'!$F$6,0,10*ROW('Sanitation Data'!F26))),'Data Summary'!CV32="Yes"),OFFSET('Sanitation Data'!$F$6,0,10*ROW('Sanitation Data'!F26)),NA())</f>
        <v>#N/A</v>
      </c>
      <c r="AH32" s="100" t="e">
        <f ca="true">+IF(AND(ISNUMBER(OFFSET('Sanitation Data'!$F$10,0,10*ROW('Sanitation Data'!F26))),'Data Summary'!CW32="Yes"),OFFSET('Sanitation Data'!$F$10,0,10*ROW('Sanitation Data'!F26)),NA())</f>
        <v>#N/A</v>
      </c>
      <c r="AI32" s="100" t="e">
        <f ca="true">+IF(AND(ISNUMBER(OFFSET('Sanitation Data'!$F$11,0,10*ROW('Sanitation Data'!F26))),'Data Summary'!CX32="Yes"),OFFSET('Sanitation Data'!$F$11,0,10*ROW('Sanitation Data'!F26)),NA())</f>
        <v>#N/A</v>
      </c>
      <c r="AJ32" s="100" t="e">
        <f ca="true">+IF(AND(ISNUMBER(OFFSET('Sanitation Data'!$F$12,0,10*ROW('Sanitation Data'!F26))),'Data Summary'!CY32="Yes"),OFFSET('Sanitation Data'!$F$12,0,10*ROW('Sanitation Data'!F26)),NA())</f>
        <v>#N/A</v>
      </c>
      <c r="AK32" s="100" t="e">
        <f ca="true">+IF(AND(ISNUMBER(OFFSET('Sanitation Data'!$G$4,0,10*ROW('Sanitation Data'!G26))),'Data Summary'!CZ32="Yes"),100-OFFSET('Sanitation Data'!$G$4,0,10*ROW('Sanitation Data'!G26)),NA())</f>
        <v>#N/A</v>
      </c>
      <c r="AL32" s="100" t="e">
        <f ca="true">+IF(AND(ISNUMBER(OFFSET('Sanitation Data'!$G$6,0,10*ROW('Sanitation Data'!G26))),'Data Summary'!DA32="Yes"),OFFSET('Sanitation Data'!$G$6,0,10*ROW('Sanitation Data'!G26)),NA())</f>
        <v>#N/A</v>
      </c>
      <c r="AM32" s="100" t="e">
        <f ca="true">+IF(AND(ISNUMBER(OFFSET('Sanitation Data'!$G$10,0,10*ROW('Sanitation Data'!G26))),'Data Summary'!DB32="Yes"),OFFSET('Sanitation Data'!$G$10,0,10*ROW('Sanitation Data'!G26)),NA())</f>
        <v>#N/A</v>
      </c>
      <c r="AN32" s="100" t="e">
        <f ca="true">+IF(AND(ISNUMBER(OFFSET('Sanitation Data'!$G$11,0,10*ROW('Sanitation Data'!G26))),'Data Summary'!DC32="Yes"),OFFSET('Sanitation Data'!$G$11,0,10*ROW('Sanitation Data'!G26)),NA())</f>
        <v>#N/A</v>
      </c>
      <c r="AO32" s="100" t="e">
        <f ca="true">+IF(AND(ISNUMBER(OFFSET('Sanitation Data'!$G$12,0,10*ROW('Sanitation Data'!G26))),'Data Summary'!DD32="Yes"),OFFSET('Sanitation Data'!$G$12,0,10*ROW('Sanitation Data'!G26)),NA())</f>
        <v>#N/A</v>
      </c>
      <c r="AP32" s="100" t="e">
        <f ca="true">+IF(AND(ISNUMBER(OFFSET('Sanitation Data'!$H$4,0,10*ROW('Sanitation Data'!H26))),'Data Summary'!DE32="Yes"),100-OFFSET('Sanitation Data'!$H$4,0,10*ROW('Sanitation Data'!H26)),NA())</f>
        <v>#N/A</v>
      </c>
      <c r="AQ32" s="100" t="e">
        <f ca="true">+IF(AND(ISNUMBER(OFFSET('Sanitation Data'!$H$6,0,10*ROW('Sanitation Data'!H26))),'Data Summary'!DF32="Yes"),OFFSET('Sanitation Data'!$H$6,0,10*ROW('Sanitation Data'!H26)),NA())</f>
        <v>#N/A</v>
      </c>
      <c r="AR32" s="100" t="e">
        <f ca="true">+IF(AND(ISNUMBER(OFFSET('Sanitation Data'!$H$10,0,10*ROW('Sanitation Data'!H26))),'Data Summary'!DG32="Yes"),OFFSET('Sanitation Data'!$H$10,0,10*ROW('Sanitation Data'!H26)),NA())</f>
        <v>#N/A</v>
      </c>
      <c r="AS32" s="100" t="e">
        <f ca="true">+IF(AND(ISNUMBER(OFFSET('Sanitation Data'!$H$11,0,10*ROW('Sanitation Data'!H26))),'Data Summary'!DH32="Yes"),OFFSET('Sanitation Data'!$H$11,0,10*ROW('Sanitation Data'!H26)),NA())</f>
        <v>#N/A</v>
      </c>
      <c r="AT32" s="100" t="e">
        <f ca="true">+IF(AND(ISNUMBER(OFFSET('Sanitation Data'!$H$12,0,10*ROW('Sanitation Data'!H26))),'Data Summary'!DI32="Yes"),OFFSET('Sanitation Data'!$H$12,0,10*ROW('Sanitation Data'!H26)),NA())</f>
        <v>#N/A</v>
      </c>
      <c r="AU32" s="100" t="e">
        <f ca="true">+IF(AND(ISNUMBER(OFFSET('Sanitation Data'!$I$4,0,10*ROW('Sanitation Data'!I26))),'Data Summary'!DJ32="Yes"),100-OFFSET('Sanitation Data'!$I$4,0,10*ROW('Sanitation Data'!I26)),NA())</f>
        <v>#N/A</v>
      </c>
      <c r="AV32" s="100" t="e">
        <f ca="true">+IF(AND(ISNUMBER(OFFSET('Sanitation Data'!$I$6,0,10*ROW('Sanitation Data'!I26))),'Data Summary'!DK32="Yes"),OFFSET('Sanitation Data'!$I$6,0,10*ROW('Sanitation Data'!I26)),NA())</f>
        <v>#N/A</v>
      </c>
      <c r="AW32" s="100" t="e">
        <f ca="true">+IF(AND(ISNUMBER(OFFSET('Sanitation Data'!$I$10,0,10*ROW('Sanitation Data'!I26))),'Data Summary'!DL32="Yes"),OFFSET('Sanitation Data'!$I$10,0,10*ROW('Sanitation Data'!I26)),NA())</f>
        <v>#N/A</v>
      </c>
      <c r="AX32" s="100" t="e">
        <f ca="true">+IF(AND(ISNUMBER(OFFSET('Sanitation Data'!$I$11,0,10*ROW('Sanitation Data'!I26))),'Data Summary'!DM32="Yes"),OFFSET('Sanitation Data'!$I$11,0,10*ROW('Sanitation Data'!I26)),NA())</f>
        <v>#N/A</v>
      </c>
      <c r="AY32" s="100" t="e">
        <f ca="true">+IF(AND(ISNUMBER(OFFSET('Sanitation Data'!$I$12,0,10*ROW('Sanitation Data'!I26))),'Data Summary'!DN32="Yes"),OFFSET('Sanitation Data'!$I$12,0,10*ROW('Sanitation Data'!I26)),NA())</f>
        <v>#N/A</v>
      </c>
      <c r="AZ32" s="101" t="e">
        <f ca="true">+IF(AND(ISNUMBER(OFFSET('Hygiene Data'!$D$5,0,10*ROW('Hygiene Data'!D26))),'Data Summary'!DO32="Yes"),OFFSET('Hygiene Data'!$D$5,0,10*ROW('Hygiene Data'!D26)),NA())</f>
        <v>#N/A</v>
      </c>
      <c r="BA32" s="101" t="e">
        <f ca="true">+IF(AND(ISNUMBER(OFFSET('Hygiene Data'!$D$7,0,10*ROW('Hygiene Data'!D26))),'Data Summary'!DP32="Yes"),OFFSET('Hygiene Data'!$D$7,0,10*ROW('Hygiene Data'!D26)),NA())</f>
        <v>#N/A</v>
      </c>
      <c r="BB32" s="101" t="e">
        <f ca="true">+IF(AND(ISNUMBER(OFFSET('Hygiene Data'!$D$9,0,10*ROW('Hygiene Data'!D26))),'Data Summary'!DQ32="Yes"),OFFSET('Hygiene Data'!$D$9,0,10*ROW('Hygiene Data'!D26)),NA())</f>
        <v>#N/A</v>
      </c>
      <c r="BC32" s="101" t="e">
        <f ca="true">+IF(AND(ISNUMBER(OFFSET('Hygiene Data'!$E$5,0,10*ROW('Hygiene Data'!E26))),'Data Summary'!DR32="Yes"),OFFSET('Hygiene Data'!$E$5,0,10*ROW('Hygiene Data'!E26)),NA())</f>
        <v>#N/A</v>
      </c>
      <c r="BD32" s="101" t="e">
        <f ca="true">+IF(AND(ISNUMBER(OFFSET('Hygiene Data'!$E$7,0,10*ROW('Hygiene Data'!E26))),'Data Summary'!DS32="Yes"),OFFSET('Hygiene Data'!$E$7,0,10*ROW('Hygiene Data'!E26)),NA())</f>
        <v>#N/A</v>
      </c>
      <c r="BE32" s="101" t="e">
        <f ca="true">+IF(AND(ISNUMBER(OFFSET('Hygiene Data'!$E$9,0,10*ROW('Hygiene Data'!E26))),'Data Summary'!DT32="Yes"),OFFSET('Hygiene Data'!$E$9,0,10*ROW('Hygiene Data'!E26)),NA())</f>
        <v>#N/A</v>
      </c>
      <c r="BF32" s="101" t="e">
        <f ca="true">+IF(AND(ISNUMBER(OFFSET('Hygiene Data'!$F$5,0,10*ROW('Hygiene Data'!F26))),'Data Summary'!DU32="Yes"),OFFSET('Hygiene Data'!$F$5,0,10*ROW('Hygiene Data'!F26)),NA())</f>
        <v>#N/A</v>
      </c>
      <c r="BG32" s="101" t="e">
        <f ca="true">+IF(AND(ISNUMBER(OFFSET('Hygiene Data'!$F$7,0,10*ROW('Hygiene Data'!F26))),'Data Summary'!DV32="Yes"),OFFSET('Hygiene Data'!$F$7,0,10*ROW('Hygiene Data'!F26)),NA())</f>
        <v>#N/A</v>
      </c>
      <c r="BH32" s="101" t="e">
        <f ca="true">+IF(AND(ISNUMBER(OFFSET('Hygiene Data'!$F$9,0,10*ROW('Hygiene Data'!F26))),'Data Summary'!DW32="Yes"),OFFSET('Hygiene Data'!$F$9,0,10*ROW('Hygiene Data'!F26)),NA())</f>
        <v>#N/A</v>
      </c>
      <c r="BI32" s="101" t="e">
        <f ca="true">+IF(AND(ISNUMBER(OFFSET('Hygiene Data'!$G$5,0,10*ROW('Hygiene Data'!G26))),'Data Summary'!DX32="Yes"),OFFSET('Hygiene Data'!$G$5,0,10*ROW('Hygiene Data'!G26)),NA())</f>
        <v>#N/A</v>
      </c>
      <c r="BJ32" s="101" t="e">
        <f ca="true">+IF(AND(ISNUMBER(OFFSET('Hygiene Data'!$G$7,0,10*ROW('Hygiene Data'!G26))),'Data Summary'!DY32="Yes"),OFFSET('Hygiene Data'!$G$7,0,10*ROW('Hygiene Data'!G26)),NA())</f>
        <v>#N/A</v>
      </c>
      <c r="BK32" s="101" t="e">
        <f ca="true">+IF(AND(ISNUMBER(OFFSET('Hygiene Data'!$G$9,0,10*ROW('Hygiene Data'!G26))),'Data Summary'!DZ32="Yes"),OFFSET('Hygiene Data'!$G$9,0,10*ROW('Hygiene Data'!G26)),NA())</f>
        <v>#N/A</v>
      </c>
      <c r="BL32" s="101" t="e">
        <f ca="true">+IF(AND(ISNUMBER(OFFSET('Hygiene Data'!$H$5,0,10*ROW('Hygiene Data'!H26))),'Data Summary'!EA32="Yes"),OFFSET('Hygiene Data'!$H$5,0,10*ROW('Hygiene Data'!H26)),NA())</f>
        <v>#N/A</v>
      </c>
      <c r="BM32" s="101" t="e">
        <f ca="true">+IF(AND(ISNUMBER(OFFSET('Hygiene Data'!$H$7,0,10*ROW('Hygiene Data'!H26))),'Data Summary'!EB32="Yes"),OFFSET('Hygiene Data'!$H$7,0,10*ROW('Hygiene Data'!H26)),NA())</f>
        <v>#N/A</v>
      </c>
      <c r="BN32" s="101" t="e">
        <f ca="true">+IF(AND(ISNUMBER(OFFSET('Hygiene Data'!$H$9,0,10*ROW('Hygiene Data'!H26))),'Data Summary'!EC32="Yes"),OFFSET('Hygiene Data'!$H$9,0,10*ROW('Hygiene Data'!H26)),NA())</f>
        <v>#N/A</v>
      </c>
      <c r="BO32" s="101" t="e">
        <f ca="true">+IF(AND(ISNUMBER(OFFSET('Hygiene Data'!$I$5,0,10*ROW('Hygiene Data'!I26))),'Data Summary'!ED32="Yes"),OFFSET('Hygiene Data'!$I$5,0,10*ROW('Hygiene Data'!I26)),NA())</f>
        <v>#N/A</v>
      </c>
      <c r="BP32" s="101" t="e">
        <f ca="true">+IF(AND(ISNUMBER(OFFSET('Hygiene Data'!$I$7,0,10*ROW('Hygiene Data'!I26))),'Data Summary'!EE32="Yes"),OFFSET('Hygiene Data'!$I$7,0,10*ROW('Hygiene Data'!I26)),NA())</f>
        <v>#N/A</v>
      </c>
      <c r="BQ32" s="101" t="e">
        <f ca="true">+IF(AND(ISNUMBER(OFFSET('Hygiene Data'!$I$9,0,10*ROW('Hygiene Data'!I26))),'Data Summary'!EF32="Yes"),OFFSET('Hygiene Data'!$I$9,0,10*ROW('Hygiene Data'!I26)),NA())</f>
        <v>#N/A</v>
      </c>
    </row>
    <row xmlns:x14ac="http://schemas.microsoft.com/office/spreadsheetml/2009/9/ac" r="33" x14ac:dyDescent="0.2">
      <c r="A33" s="333" t="e">
        <f ca="true">+RIGHT('Data Summary'!A33,LEN('Data Summary'!A33)-9)</f>
        <v>#VALUE!</v>
      </c>
      <c r="B33" s="38" t="str">
        <f ca="true">+IF(ISTEXT('Data Summary'!B33),'Data Summary'!B33,"")</f>
        <v/>
      </c>
      <c r="C33" s="332" t="e">
        <f ca="true">+VALUE('Data Summary'!C33)</f>
        <v>#VALUE!</v>
      </c>
      <c r="D33" s="99" t="e">
        <f ca="true">+IF(AND(ISNUMBER(OFFSET('Water Data'!$D$4,0,10*ROW('Water Data'!D27))),'Data Summary'!BS33="Yes"),100-OFFSET('Water Data'!$D$4,0,10*ROW('Water Data'!D27)),NA())</f>
        <v>#N/A</v>
      </c>
      <c r="E33" s="99" t="e">
        <f ca="true">+IF(AND(ISNUMBER(OFFSET('Water Data'!$D$6,0,10*ROW('Water Data'!D27))),'Data Summary'!BT33="Yes"),OFFSET('Water Data'!$D$6,0,10*ROW('Water Data'!D27)),NA())</f>
        <v>#N/A</v>
      </c>
      <c r="F33" s="99" t="e">
        <f ca="true">+IF(AND(ISNUMBER(OFFSET('Water Data'!$D$9,0,10*ROW('Water Data'!D27))),'Data Summary'!BU33="Yes"),OFFSET('Water Data'!$D$9,0,10*ROW('Water Data'!D27)),NA())</f>
        <v>#N/A</v>
      </c>
      <c r="G33" s="99" t="e">
        <f ca="true">+IF(AND(ISNUMBER(OFFSET('Water Data'!$E$4,0,10*ROW('Water Data'!E27))),'Data Summary'!BV33="Yes"),100-OFFSET('Water Data'!$E$4,0,10*ROW('Water Data'!E27)),NA())</f>
        <v>#N/A</v>
      </c>
      <c r="H33" s="99" t="e">
        <f ca="true">+IF(AND(ISNUMBER(OFFSET('Water Data'!$E$6,0,10*ROW('Water Data'!E27))),'Data Summary'!BW33="Yes"),OFFSET('Water Data'!$E$6,0,10*ROW('Water Data'!E27)),NA())</f>
        <v>#N/A</v>
      </c>
      <c r="I33" s="99" t="e">
        <f ca="true">+IF(AND(ISNUMBER(OFFSET('Water Data'!$E$9,0,10*ROW('Water Data'!E27))),'Data Summary'!BX33="Yes"),OFFSET('Water Data'!$E$9,0,10*ROW('Water Data'!E27)),NA())</f>
        <v>#N/A</v>
      </c>
      <c r="J33" s="99" t="e">
        <f ca="true">+IF(AND(ISNUMBER(OFFSET('Water Data'!$F$4,0,10*ROW('Water Data'!F27))),'Data Summary'!BY33="Yes"),100-OFFSET('Water Data'!$F$4,0,10*ROW('Water Data'!F27)),NA())</f>
        <v>#N/A</v>
      </c>
      <c r="K33" s="99" t="e">
        <f ca="true">+IF(AND(ISNUMBER(OFFSET('Water Data'!$F$6,0,10*ROW('Water Data'!F27))),'Data Summary'!BZ33="Yes"),OFFSET('Water Data'!$F$6,0,10*ROW('Water Data'!F27)),NA())</f>
        <v>#N/A</v>
      </c>
      <c r="L33" s="99" t="e">
        <f ca="true">+IF(AND(ISNUMBER(OFFSET('Water Data'!$F$9,0,10*ROW('Water Data'!F27))),'Data Summary'!CA33="Yes"),OFFSET('Water Data'!$F$9,0,10*ROW('Water Data'!F27)),NA())</f>
        <v>#N/A</v>
      </c>
      <c r="M33" s="99" t="e">
        <f ca="true">+IF(AND(ISNUMBER(OFFSET('Water Data'!$G$4,0,10*ROW('Water Data'!G27))),'Data Summary'!CB33="Yes"),100-OFFSET('Water Data'!$G$4,0,10*ROW('Water Data'!G27)),NA())</f>
        <v>#N/A</v>
      </c>
      <c r="N33" s="99" t="e">
        <f ca="true">+IF(AND(ISNUMBER(OFFSET('Water Data'!$G$6,0,10*ROW('Water Data'!G27))),'Data Summary'!CC33="Yes"),OFFSET('Water Data'!$G$6,0,10*ROW('Water Data'!G27)),NA())</f>
        <v>#N/A</v>
      </c>
      <c r="O33" s="99" t="e">
        <f ca="true">+IF(AND(ISNUMBER(OFFSET('Water Data'!$G$9,0,10*ROW('Water Data'!G27))),'Data Summary'!CD33="Yes"),OFFSET('Water Data'!$G$9,0,10*ROW('Water Data'!G27)),NA())</f>
        <v>#N/A</v>
      </c>
      <c r="P33" s="99" t="e">
        <f ca="true">+IF(AND(ISNUMBER(OFFSET('Water Data'!$H$4,0,10*ROW('Water Data'!H27))),'Data Summary'!CE33="Yes"),100-OFFSET('Water Data'!$H$4,0,10*ROW('Water Data'!H27)),NA())</f>
        <v>#N/A</v>
      </c>
      <c r="Q33" s="99" t="e">
        <f ca="true">+IF(AND(ISNUMBER(OFFSET('Water Data'!$H$6,0,10*ROW('Water Data'!H27))),'Data Summary'!CF33="Yes"),OFFSET('Water Data'!$H$6,0,10*ROW('Water Data'!H27)),NA())</f>
        <v>#N/A</v>
      </c>
      <c r="R33" s="99" t="e">
        <f ca="true">+IF(AND(ISNUMBER(OFFSET('Water Data'!$H$9,0,10*ROW('Water Data'!H27))),'Data Summary'!CG33="Yes"),OFFSET('Water Data'!$H$9,0,10*ROW('Water Data'!H27)),NA())</f>
        <v>#N/A</v>
      </c>
      <c r="S33" s="99" t="e">
        <f ca="true">+IF(AND(ISNUMBER(OFFSET('Water Data'!$I$4,0,10*ROW('Water Data'!I27))),'Data Summary'!CH33="Yes"),100-OFFSET('Water Data'!$I$4,0,10*ROW('Water Data'!I27)),NA())</f>
        <v>#N/A</v>
      </c>
      <c r="T33" s="99" t="e">
        <f ca="true">+IF(AND(ISNUMBER(OFFSET('Water Data'!$I$6,0,10*ROW('Water Data'!I27))),'Data Summary'!CI33="Yes"),OFFSET('Water Data'!$I$6,0,10*ROW('Water Data'!I27)),NA())</f>
        <v>#N/A</v>
      </c>
      <c r="U33" s="99" t="e">
        <f ca="true">+IF(AND(ISNUMBER(OFFSET('Water Data'!$I$9,0,10*ROW('Water Data'!I27))),'Data Summary'!CJ33="Yes"),OFFSET('Water Data'!$I$9,0,10*ROW('Water Data'!I27)),NA())</f>
        <v>#N/A</v>
      </c>
      <c r="V33" s="100" t="e">
        <f ca="true">+IF(AND(ISNUMBER(OFFSET('Sanitation Data'!$D$4,0,10*ROW('Sanitation Data'!D27))),'Data Summary'!CK33="Yes"),100-OFFSET('Sanitation Data'!$D$4,0,10*ROW('Sanitation Data'!D27)),NA())</f>
        <v>#N/A</v>
      </c>
      <c r="W33" s="100" t="e">
        <f ca="true">+IF(AND(ISNUMBER(OFFSET('Sanitation Data'!$D$6,0,10*ROW('Sanitation Data'!D27))),'Data Summary'!CL33="Yes"),OFFSET('Sanitation Data'!$D$6,0,10*ROW('Sanitation Data'!D27)),NA())</f>
        <v>#N/A</v>
      </c>
      <c r="X33" s="100" t="e">
        <f ca="true">+IF(AND(ISNUMBER(OFFSET('Sanitation Data'!$D$10,0,10*ROW('Sanitation Data'!D27))),'Data Summary'!CM33="Yes"),OFFSET('Sanitation Data'!$D$10,0,10*ROW('Sanitation Data'!D27)),NA())</f>
        <v>#N/A</v>
      </c>
      <c r="Y33" s="100" t="e">
        <f ca="true">+IF(AND(ISNUMBER(OFFSET('Sanitation Data'!$D$11,0,10*ROW('Sanitation Data'!D27))),'Data Summary'!CN33="Yes"),OFFSET('Sanitation Data'!$D$11,0,10*ROW('Sanitation Data'!D27)),NA())</f>
        <v>#N/A</v>
      </c>
      <c r="Z33" s="100" t="e">
        <f ca="true">+IF(AND(ISNUMBER(OFFSET('Sanitation Data'!$D$12,0,10*ROW('Sanitation Data'!D27))),'Data Summary'!CO33="Yes"),OFFSET('Sanitation Data'!$D$12,0,10*ROW('Sanitation Data'!D27)),NA())</f>
        <v>#N/A</v>
      </c>
      <c r="AA33" s="100" t="e">
        <f ca="true">+IF(AND(ISNUMBER(OFFSET('Sanitation Data'!$E$4,0,10*ROW('Sanitation Data'!E27))),'Data Summary'!CP33="Yes"),100-OFFSET('Sanitation Data'!$E$4,0,10*ROW('Sanitation Data'!E27)),NA())</f>
        <v>#N/A</v>
      </c>
      <c r="AB33" s="100" t="e">
        <f ca="true">+IF(AND(ISNUMBER(OFFSET('Sanitation Data'!$E$6,0,10*ROW('Sanitation Data'!E27))),'Data Summary'!CQ33="Yes"),OFFSET('Sanitation Data'!$E$6,0,10*ROW('Sanitation Data'!E27)),NA())</f>
        <v>#N/A</v>
      </c>
      <c r="AC33" s="100" t="e">
        <f ca="true">+IF(AND(ISNUMBER(OFFSET('Sanitation Data'!$E$10,0,10*ROW('Sanitation Data'!E27))),'Data Summary'!CR33="Yes"),OFFSET('Sanitation Data'!$E$10,0,10*ROW('Sanitation Data'!E27)),NA())</f>
        <v>#N/A</v>
      </c>
      <c r="AD33" s="100" t="e">
        <f ca="true">+IF(AND(ISNUMBER(OFFSET('Sanitation Data'!$E$11,0,10*ROW('Sanitation Data'!E27))),'Data Summary'!CS33="Yes"),OFFSET('Sanitation Data'!$E$11,0,10*ROW('Sanitation Data'!E27)),NA())</f>
        <v>#N/A</v>
      </c>
      <c r="AE33" s="100" t="e">
        <f ca="true">+IF(AND(ISNUMBER(OFFSET('Sanitation Data'!$E$12,0,10*ROW('Sanitation Data'!E27))),'Data Summary'!CT33="Yes"),OFFSET('Sanitation Data'!$E$12,0,10*ROW('Sanitation Data'!E27)),NA())</f>
        <v>#N/A</v>
      </c>
      <c r="AF33" s="100" t="e">
        <f ca="true">+IF(AND(ISNUMBER(OFFSET('Sanitation Data'!$F$4,0,10*ROW('Sanitation Data'!F27))),'Data Summary'!CU33="Yes"),100-OFFSET('Sanitation Data'!$F$4,0,10*ROW('Sanitation Data'!F27)),NA())</f>
        <v>#N/A</v>
      </c>
      <c r="AG33" s="100" t="e">
        <f ca="true">+IF(AND(ISNUMBER(OFFSET('Sanitation Data'!$F$6,0,10*ROW('Sanitation Data'!F27))),'Data Summary'!CV33="Yes"),OFFSET('Sanitation Data'!$F$6,0,10*ROW('Sanitation Data'!F27)),NA())</f>
        <v>#N/A</v>
      </c>
      <c r="AH33" s="100" t="e">
        <f ca="true">+IF(AND(ISNUMBER(OFFSET('Sanitation Data'!$F$10,0,10*ROW('Sanitation Data'!F27))),'Data Summary'!CW33="Yes"),OFFSET('Sanitation Data'!$F$10,0,10*ROW('Sanitation Data'!F27)),NA())</f>
        <v>#N/A</v>
      </c>
      <c r="AI33" s="100" t="e">
        <f ca="true">+IF(AND(ISNUMBER(OFFSET('Sanitation Data'!$F$11,0,10*ROW('Sanitation Data'!F27))),'Data Summary'!CX33="Yes"),OFFSET('Sanitation Data'!$F$11,0,10*ROW('Sanitation Data'!F27)),NA())</f>
        <v>#N/A</v>
      </c>
      <c r="AJ33" s="100" t="e">
        <f ca="true">+IF(AND(ISNUMBER(OFFSET('Sanitation Data'!$F$12,0,10*ROW('Sanitation Data'!F27))),'Data Summary'!CY33="Yes"),OFFSET('Sanitation Data'!$F$12,0,10*ROW('Sanitation Data'!F27)),NA())</f>
        <v>#N/A</v>
      </c>
      <c r="AK33" s="100" t="e">
        <f ca="true">+IF(AND(ISNUMBER(OFFSET('Sanitation Data'!$G$4,0,10*ROW('Sanitation Data'!G27))),'Data Summary'!CZ33="Yes"),100-OFFSET('Sanitation Data'!$G$4,0,10*ROW('Sanitation Data'!G27)),NA())</f>
        <v>#N/A</v>
      </c>
      <c r="AL33" s="100" t="e">
        <f ca="true">+IF(AND(ISNUMBER(OFFSET('Sanitation Data'!$G$6,0,10*ROW('Sanitation Data'!G27))),'Data Summary'!DA33="Yes"),OFFSET('Sanitation Data'!$G$6,0,10*ROW('Sanitation Data'!G27)),NA())</f>
        <v>#N/A</v>
      </c>
      <c r="AM33" s="100" t="e">
        <f ca="true">+IF(AND(ISNUMBER(OFFSET('Sanitation Data'!$G$10,0,10*ROW('Sanitation Data'!G27))),'Data Summary'!DB33="Yes"),OFFSET('Sanitation Data'!$G$10,0,10*ROW('Sanitation Data'!G27)),NA())</f>
        <v>#N/A</v>
      </c>
      <c r="AN33" s="100" t="e">
        <f ca="true">+IF(AND(ISNUMBER(OFFSET('Sanitation Data'!$G$11,0,10*ROW('Sanitation Data'!G27))),'Data Summary'!DC33="Yes"),OFFSET('Sanitation Data'!$G$11,0,10*ROW('Sanitation Data'!G27)),NA())</f>
        <v>#N/A</v>
      </c>
      <c r="AO33" s="100" t="e">
        <f ca="true">+IF(AND(ISNUMBER(OFFSET('Sanitation Data'!$G$12,0,10*ROW('Sanitation Data'!G27))),'Data Summary'!DD33="Yes"),OFFSET('Sanitation Data'!$G$12,0,10*ROW('Sanitation Data'!G27)),NA())</f>
        <v>#N/A</v>
      </c>
      <c r="AP33" s="100" t="e">
        <f ca="true">+IF(AND(ISNUMBER(OFFSET('Sanitation Data'!$H$4,0,10*ROW('Sanitation Data'!H27))),'Data Summary'!DE33="Yes"),100-OFFSET('Sanitation Data'!$H$4,0,10*ROW('Sanitation Data'!H27)),NA())</f>
        <v>#N/A</v>
      </c>
      <c r="AQ33" s="100" t="e">
        <f ca="true">+IF(AND(ISNUMBER(OFFSET('Sanitation Data'!$H$6,0,10*ROW('Sanitation Data'!H27))),'Data Summary'!DF33="Yes"),OFFSET('Sanitation Data'!$H$6,0,10*ROW('Sanitation Data'!H27)),NA())</f>
        <v>#N/A</v>
      </c>
      <c r="AR33" s="100" t="e">
        <f ca="true">+IF(AND(ISNUMBER(OFFSET('Sanitation Data'!$H$10,0,10*ROW('Sanitation Data'!H27))),'Data Summary'!DG33="Yes"),OFFSET('Sanitation Data'!$H$10,0,10*ROW('Sanitation Data'!H27)),NA())</f>
        <v>#N/A</v>
      </c>
      <c r="AS33" s="100" t="e">
        <f ca="true">+IF(AND(ISNUMBER(OFFSET('Sanitation Data'!$H$11,0,10*ROW('Sanitation Data'!H27))),'Data Summary'!DH33="Yes"),OFFSET('Sanitation Data'!$H$11,0,10*ROW('Sanitation Data'!H27)),NA())</f>
        <v>#N/A</v>
      </c>
      <c r="AT33" s="100" t="e">
        <f ca="true">+IF(AND(ISNUMBER(OFFSET('Sanitation Data'!$H$12,0,10*ROW('Sanitation Data'!H27))),'Data Summary'!DI33="Yes"),OFFSET('Sanitation Data'!$H$12,0,10*ROW('Sanitation Data'!H27)),NA())</f>
        <v>#N/A</v>
      </c>
      <c r="AU33" s="100" t="e">
        <f ca="true">+IF(AND(ISNUMBER(OFFSET('Sanitation Data'!$I$4,0,10*ROW('Sanitation Data'!I27))),'Data Summary'!DJ33="Yes"),100-OFFSET('Sanitation Data'!$I$4,0,10*ROW('Sanitation Data'!I27)),NA())</f>
        <v>#N/A</v>
      </c>
      <c r="AV33" s="100" t="e">
        <f ca="true">+IF(AND(ISNUMBER(OFFSET('Sanitation Data'!$I$6,0,10*ROW('Sanitation Data'!I27))),'Data Summary'!DK33="Yes"),OFFSET('Sanitation Data'!$I$6,0,10*ROW('Sanitation Data'!I27)),NA())</f>
        <v>#N/A</v>
      </c>
      <c r="AW33" s="100" t="e">
        <f ca="true">+IF(AND(ISNUMBER(OFFSET('Sanitation Data'!$I$10,0,10*ROW('Sanitation Data'!I27))),'Data Summary'!DL33="Yes"),OFFSET('Sanitation Data'!$I$10,0,10*ROW('Sanitation Data'!I27)),NA())</f>
        <v>#N/A</v>
      </c>
      <c r="AX33" s="100" t="e">
        <f ca="true">+IF(AND(ISNUMBER(OFFSET('Sanitation Data'!$I$11,0,10*ROW('Sanitation Data'!I27))),'Data Summary'!DM33="Yes"),OFFSET('Sanitation Data'!$I$11,0,10*ROW('Sanitation Data'!I27)),NA())</f>
        <v>#N/A</v>
      </c>
      <c r="AY33" s="100" t="e">
        <f ca="true">+IF(AND(ISNUMBER(OFFSET('Sanitation Data'!$I$12,0,10*ROW('Sanitation Data'!I27))),'Data Summary'!DN33="Yes"),OFFSET('Sanitation Data'!$I$12,0,10*ROW('Sanitation Data'!I27)),NA())</f>
        <v>#N/A</v>
      </c>
      <c r="AZ33" s="101" t="e">
        <f ca="true">+IF(AND(ISNUMBER(OFFSET('Hygiene Data'!$D$5,0,10*ROW('Hygiene Data'!D27))),'Data Summary'!DO33="Yes"),OFFSET('Hygiene Data'!$D$5,0,10*ROW('Hygiene Data'!D27)),NA())</f>
        <v>#N/A</v>
      </c>
      <c r="BA33" s="101" t="e">
        <f ca="true">+IF(AND(ISNUMBER(OFFSET('Hygiene Data'!$D$7,0,10*ROW('Hygiene Data'!D27))),'Data Summary'!DP33="Yes"),OFFSET('Hygiene Data'!$D$7,0,10*ROW('Hygiene Data'!D27)),NA())</f>
        <v>#N/A</v>
      </c>
      <c r="BB33" s="101" t="e">
        <f ca="true">+IF(AND(ISNUMBER(OFFSET('Hygiene Data'!$D$9,0,10*ROW('Hygiene Data'!D27))),'Data Summary'!DQ33="Yes"),OFFSET('Hygiene Data'!$D$9,0,10*ROW('Hygiene Data'!D27)),NA())</f>
        <v>#N/A</v>
      </c>
      <c r="BC33" s="101" t="e">
        <f ca="true">+IF(AND(ISNUMBER(OFFSET('Hygiene Data'!$E$5,0,10*ROW('Hygiene Data'!E27))),'Data Summary'!DR33="Yes"),OFFSET('Hygiene Data'!$E$5,0,10*ROW('Hygiene Data'!E27)),NA())</f>
        <v>#N/A</v>
      </c>
      <c r="BD33" s="101" t="e">
        <f ca="true">+IF(AND(ISNUMBER(OFFSET('Hygiene Data'!$E$7,0,10*ROW('Hygiene Data'!E27))),'Data Summary'!DS33="Yes"),OFFSET('Hygiene Data'!$E$7,0,10*ROW('Hygiene Data'!E27)),NA())</f>
        <v>#N/A</v>
      </c>
      <c r="BE33" s="101" t="e">
        <f ca="true">+IF(AND(ISNUMBER(OFFSET('Hygiene Data'!$E$9,0,10*ROW('Hygiene Data'!E27))),'Data Summary'!DT33="Yes"),OFFSET('Hygiene Data'!$E$9,0,10*ROW('Hygiene Data'!E27)),NA())</f>
        <v>#N/A</v>
      </c>
      <c r="BF33" s="101" t="e">
        <f ca="true">+IF(AND(ISNUMBER(OFFSET('Hygiene Data'!$F$5,0,10*ROW('Hygiene Data'!F27))),'Data Summary'!DU33="Yes"),OFFSET('Hygiene Data'!$F$5,0,10*ROW('Hygiene Data'!F27)),NA())</f>
        <v>#N/A</v>
      </c>
      <c r="BG33" s="101" t="e">
        <f ca="true">+IF(AND(ISNUMBER(OFFSET('Hygiene Data'!$F$7,0,10*ROW('Hygiene Data'!F27))),'Data Summary'!DV33="Yes"),OFFSET('Hygiene Data'!$F$7,0,10*ROW('Hygiene Data'!F27)),NA())</f>
        <v>#N/A</v>
      </c>
      <c r="BH33" s="101" t="e">
        <f ca="true">+IF(AND(ISNUMBER(OFFSET('Hygiene Data'!$F$9,0,10*ROW('Hygiene Data'!F27))),'Data Summary'!DW33="Yes"),OFFSET('Hygiene Data'!$F$9,0,10*ROW('Hygiene Data'!F27)),NA())</f>
        <v>#N/A</v>
      </c>
      <c r="BI33" s="101" t="e">
        <f ca="true">+IF(AND(ISNUMBER(OFFSET('Hygiene Data'!$G$5,0,10*ROW('Hygiene Data'!G27))),'Data Summary'!DX33="Yes"),OFFSET('Hygiene Data'!$G$5,0,10*ROW('Hygiene Data'!G27)),NA())</f>
        <v>#N/A</v>
      </c>
      <c r="BJ33" s="101" t="e">
        <f ca="true">+IF(AND(ISNUMBER(OFFSET('Hygiene Data'!$G$7,0,10*ROW('Hygiene Data'!G27))),'Data Summary'!DY33="Yes"),OFFSET('Hygiene Data'!$G$7,0,10*ROW('Hygiene Data'!G27)),NA())</f>
        <v>#N/A</v>
      </c>
      <c r="BK33" s="101" t="e">
        <f ca="true">+IF(AND(ISNUMBER(OFFSET('Hygiene Data'!$G$9,0,10*ROW('Hygiene Data'!G27))),'Data Summary'!DZ33="Yes"),OFFSET('Hygiene Data'!$G$9,0,10*ROW('Hygiene Data'!G27)),NA())</f>
        <v>#N/A</v>
      </c>
      <c r="BL33" s="101" t="e">
        <f ca="true">+IF(AND(ISNUMBER(OFFSET('Hygiene Data'!$H$5,0,10*ROW('Hygiene Data'!H27))),'Data Summary'!EA33="Yes"),OFFSET('Hygiene Data'!$H$5,0,10*ROW('Hygiene Data'!H27)),NA())</f>
        <v>#N/A</v>
      </c>
      <c r="BM33" s="101" t="e">
        <f ca="true">+IF(AND(ISNUMBER(OFFSET('Hygiene Data'!$H$7,0,10*ROW('Hygiene Data'!H27))),'Data Summary'!EB33="Yes"),OFFSET('Hygiene Data'!$H$7,0,10*ROW('Hygiene Data'!H27)),NA())</f>
        <v>#N/A</v>
      </c>
      <c r="BN33" s="101" t="e">
        <f ca="true">+IF(AND(ISNUMBER(OFFSET('Hygiene Data'!$H$9,0,10*ROW('Hygiene Data'!H27))),'Data Summary'!EC33="Yes"),OFFSET('Hygiene Data'!$H$9,0,10*ROW('Hygiene Data'!H27)),NA())</f>
        <v>#N/A</v>
      </c>
      <c r="BO33" s="101" t="e">
        <f ca="true">+IF(AND(ISNUMBER(OFFSET('Hygiene Data'!$I$5,0,10*ROW('Hygiene Data'!I27))),'Data Summary'!ED33="Yes"),OFFSET('Hygiene Data'!$I$5,0,10*ROW('Hygiene Data'!I27)),NA())</f>
        <v>#N/A</v>
      </c>
      <c r="BP33" s="101" t="e">
        <f ca="true">+IF(AND(ISNUMBER(OFFSET('Hygiene Data'!$I$7,0,10*ROW('Hygiene Data'!I27))),'Data Summary'!EE33="Yes"),OFFSET('Hygiene Data'!$I$7,0,10*ROW('Hygiene Data'!I27)),NA())</f>
        <v>#N/A</v>
      </c>
      <c r="BQ33" s="101" t="e">
        <f ca="true">+IF(AND(ISNUMBER(OFFSET('Hygiene Data'!$I$9,0,10*ROW('Hygiene Data'!I27))),'Data Summary'!EF33="Yes"),OFFSET('Hygiene Data'!$I$9,0,10*ROW('Hygiene Data'!I27)),NA())</f>
        <v>#N/A</v>
      </c>
    </row>
    <row xmlns:x14ac="http://schemas.microsoft.com/office/spreadsheetml/2009/9/ac" r="34" x14ac:dyDescent="0.2">
      <c r="A34" s="333" t="e">
        <f ca="true">+RIGHT('Data Summary'!A34,LEN('Data Summary'!A34)-9)</f>
        <v>#VALUE!</v>
      </c>
      <c r="B34" s="38" t="str">
        <f ca="true">+IF(ISTEXT('Data Summary'!B34),'Data Summary'!B34,"")</f>
        <v/>
      </c>
      <c r="C34" s="332" t="e">
        <f ca="true">+VALUE('Data Summary'!C34)</f>
        <v>#VALUE!</v>
      </c>
      <c r="D34" s="99" t="e">
        <f ca="true">+IF(AND(ISNUMBER(OFFSET('Water Data'!$D$4,0,10*ROW('Water Data'!D28))),'Data Summary'!BS34="Yes"),100-OFFSET('Water Data'!$D$4,0,10*ROW('Water Data'!D28)),NA())</f>
        <v>#N/A</v>
      </c>
      <c r="E34" s="99" t="e">
        <f ca="true">+IF(AND(ISNUMBER(OFFSET('Water Data'!$D$6,0,10*ROW('Water Data'!D28))),'Data Summary'!BT34="Yes"),OFFSET('Water Data'!$D$6,0,10*ROW('Water Data'!D28)),NA())</f>
        <v>#N/A</v>
      </c>
      <c r="F34" s="99" t="e">
        <f ca="true">+IF(AND(ISNUMBER(OFFSET('Water Data'!$D$9,0,10*ROW('Water Data'!D28))),'Data Summary'!BU34="Yes"),OFFSET('Water Data'!$D$9,0,10*ROW('Water Data'!D28)),NA())</f>
        <v>#N/A</v>
      </c>
      <c r="G34" s="99" t="e">
        <f ca="true">+IF(AND(ISNUMBER(OFFSET('Water Data'!$E$4,0,10*ROW('Water Data'!E28))),'Data Summary'!BV34="Yes"),100-OFFSET('Water Data'!$E$4,0,10*ROW('Water Data'!E28)),NA())</f>
        <v>#N/A</v>
      </c>
      <c r="H34" s="99" t="e">
        <f ca="true">+IF(AND(ISNUMBER(OFFSET('Water Data'!$E$6,0,10*ROW('Water Data'!E28))),'Data Summary'!BW34="Yes"),OFFSET('Water Data'!$E$6,0,10*ROW('Water Data'!E28)),NA())</f>
        <v>#N/A</v>
      </c>
      <c r="I34" s="99" t="e">
        <f ca="true">+IF(AND(ISNUMBER(OFFSET('Water Data'!$E$9,0,10*ROW('Water Data'!E28))),'Data Summary'!BX34="Yes"),OFFSET('Water Data'!$E$9,0,10*ROW('Water Data'!E28)),NA())</f>
        <v>#N/A</v>
      </c>
      <c r="J34" s="99" t="e">
        <f ca="true">+IF(AND(ISNUMBER(OFFSET('Water Data'!$F$4,0,10*ROW('Water Data'!F28))),'Data Summary'!BY34="Yes"),100-OFFSET('Water Data'!$F$4,0,10*ROW('Water Data'!F28)),NA())</f>
        <v>#N/A</v>
      </c>
      <c r="K34" s="99" t="e">
        <f ca="true">+IF(AND(ISNUMBER(OFFSET('Water Data'!$F$6,0,10*ROW('Water Data'!F28))),'Data Summary'!BZ34="Yes"),OFFSET('Water Data'!$F$6,0,10*ROW('Water Data'!F28)),NA())</f>
        <v>#N/A</v>
      </c>
      <c r="L34" s="99" t="e">
        <f ca="true">+IF(AND(ISNUMBER(OFFSET('Water Data'!$F$9,0,10*ROW('Water Data'!F28))),'Data Summary'!CA34="Yes"),OFFSET('Water Data'!$F$9,0,10*ROW('Water Data'!F28)),NA())</f>
        <v>#N/A</v>
      </c>
      <c r="M34" s="99" t="e">
        <f ca="true">+IF(AND(ISNUMBER(OFFSET('Water Data'!$G$4,0,10*ROW('Water Data'!G28))),'Data Summary'!CB34="Yes"),100-OFFSET('Water Data'!$G$4,0,10*ROW('Water Data'!G28)),NA())</f>
        <v>#N/A</v>
      </c>
      <c r="N34" s="99" t="e">
        <f ca="true">+IF(AND(ISNUMBER(OFFSET('Water Data'!$G$6,0,10*ROW('Water Data'!G28))),'Data Summary'!CC34="Yes"),OFFSET('Water Data'!$G$6,0,10*ROW('Water Data'!G28)),NA())</f>
        <v>#N/A</v>
      </c>
      <c r="O34" s="99" t="e">
        <f ca="true">+IF(AND(ISNUMBER(OFFSET('Water Data'!$G$9,0,10*ROW('Water Data'!G28))),'Data Summary'!CD34="Yes"),OFFSET('Water Data'!$G$9,0,10*ROW('Water Data'!G28)),NA())</f>
        <v>#N/A</v>
      </c>
      <c r="P34" s="99" t="e">
        <f ca="true">+IF(AND(ISNUMBER(OFFSET('Water Data'!$H$4,0,10*ROW('Water Data'!H28))),'Data Summary'!CE34="Yes"),100-OFFSET('Water Data'!$H$4,0,10*ROW('Water Data'!H28)),NA())</f>
        <v>#N/A</v>
      </c>
      <c r="Q34" s="99" t="e">
        <f ca="true">+IF(AND(ISNUMBER(OFFSET('Water Data'!$H$6,0,10*ROW('Water Data'!H28))),'Data Summary'!CF34="Yes"),OFFSET('Water Data'!$H$6,0,10*ROW('Water Data'!H28)),NA())</f>
        <v>#N/A</v>
      </c>
      <c r="R34" s="99" t="e">
        <f ca="true">+IF(AND(ISNUMBER(OFFSET('Water Data'!$H$9,0,10*ROW('Water Data'!H28))),'Data Summary'!CG34="Yes"),OFFSET('Water Data'!$H$9,0,10*ROW('Water Data'!H28)),NA())</f>
        <v>#N/A</v>
      </c>
      <c r="S34" s="99" t="e">
        <f ca="true">+IF(AND(ISNUMBER(OFFSET('Water Data'!$I$4,0,10*ROW('Water Data'!I28))),'Data Summary'!CH34="Yes"),100-OFFSET('Water Data'!$I$4,0,10*ROW('Water Data'!I28)),NA())</f>
        <v>#N/A</v>
      </c>
      <c r="T34" s="99" t="e">
        <f ca="true">+IF(AND(ISNUMBER(OFFSET('Water Data'!$I$6,0,10*ROW('Water Data'!I28))),'Data Summary'!CI34="Yes"),OFFSET('Water Data'!$I$6,0,10*ROW('Water Data'!I28)),NA())</f>
        <v>#N/A</v>
      </c>
      <c r="U34" s="99" t="e">
        <f ca="true">+IF(AND(ISNUMBER(OFFSET('Water Data'!$I$9,0,10*ROW('Water Data'!I28))),'Data Summary'!CJ34="Yes"),OFFSET('Water Data'!$I$9,0,10*ROW('Water Data'!I28)),NA())</f>
        <v>#N/A</v>
      </c>
      <c r="V34" s="100" t="e">
        <f ca="true">+IF(AND(ISNUMBER(OFFSET('Sanitation Data'!$D$4,0,10*ROW('Sanitation Data'!D28))),'Data Summary'!CK34="Yes"),100-OFFSET('Sanitation Data'!$D$4,0,10*ROW('Sanitation Data'!D28)),NA())</f>
        <v>#N/A</v>
      </c>
      <c r="W34" s="100" t="e">
        <f ca="true">+IF(AND(ISNUMBER(OFFSET('Sanitation Data'!$D$6,0,10*ROW('Sanitation Data'!D28))),'Data Summary'!CL34="Yes"),OFFSET('Sanitation Data'!$D$6,0,10*ROW('Sanitation Data'!D28)),NA())</f>
        <v>#N/A</v>
      </c>
      <c r="X34" s="100" t="e">
        <f ca="true">+IF(AND(ISNUMBER(OFFSET('Sanitation Data'!$D$10,0,10*ROW('Sanitation Data'!D28))),'Data Summary'!CM34="Yes"),OFFSET('Sanitation Data'!$D$10,0,10*ROW('Sanitation Data'!D28)),NA())</f>
        <v>#N/A</v>
      </c>
      <c r="Y34" s="100" t="e">
        <f ca="true">+IF(AND(ISNUMBER(OFFSET('Sanitation Data'!$D$11,0,10*ROW('Sanitation Data'!D28))),'Data Summary'!CN34="Yes"),OFFSET('Sanitation Data'!$D$11,0,10*ROW('Sanitation Data'!D28)),NA())</f>
        <v>#N/A</v>
      </c>
      <c r="Z34" s="100" t="e">
        <f ca="true">+IF(AND(ISNUMBER(OFFSET('Sanitation Data'!$D$12,0,10*ROW('Sanitation Data'!D28))),'Data Summary'!CO34="Yes"),OFFSET('Sanitation Data'!$D$12,0,10*ROW('Sanitation Data'!D28)),NA())</f>
        <v>#N/A</v>
      </c>
      <c r="AA34" s="100" t="e">
        <f ca="true">+IF(AND(ISNUMBER(OFFSET('Sanitation Data'!$E$4,0,10*ROW('Sanitation Data'!E28))),'Data Summary'!CP34="Yes"),100-OFFSET('Sanitation Data'!$E$4,0,10*ROW('Sanitation Data'!E28)),NA())</f>
        <v>#N/A</v>
      </c>
      <c r="AB34" s="100" t="e">
        <f ca="true">+IF(AND(ISNUMBER(OFFSET('Sanitation Data'!$E$6,0,10*ROW('Sanitation Data'!E28))),'Data Summary'!CQ34="Yes"),OFFSET('Sanitation Data'!$E$6,0,10*ROW('Sanitation Data'!E28)),NA())</f>
        <v>#N/A</v>
      </c>
      <c r="AC34" s="100" t="e">
        <f ca="true">+IF(AND(ISNUMBER(OFFSET('Sanitation Data'!$E$10,0,10*ROW('Sanitation Data'!E28))),'Data Summary'!CR34="Yes"),OFFSET('Sanitation Data'!$E$10,0,10*ROW('Sanitation Data'!E28)),NA())</f>
        <v>#N/A</v>
      </c>
      <c r="AD34" s="100" t="e">
        <f ca="true">+IF(AND(ISNUMBER(OFFSET('Sanitation Data'!$E$11,0,10*ROW('Sanitation Data'!E28))),'Data Summary'!CS34="Yes"),OFFSET('Sanitation Data'!$E$11,0,10*ROW('Sanitation Data'!E28)),NA())</f>
        <v>#N/A</v>
      </c>
      <c r="AE34" s="100" t="e">
        <f ca="true">+IF(AND(ISNUMBER(OFFSET('Sanitation Data'!$E$12,0,10*ROW('Sanitation Data'!E28))),'Data Summary'!CT34="Yes"),OFFSET('Sanitation Data'!$E$12,0,10*ROW('Sanitation Data'!E28)),NA())</f>
        <v>#N/A</v>
      </c>
      <c r="AF34" s="100" t="e">
        <f ca="true">+IF(AND(ISNUMBER(OFFSET('Sanitation Data'!$F$4,0,10*ROW('Sanitation Data'!F28))),'Data Summary'!CU34="Yes"),100-OFFSET('Sanitation Data'!$F$4,0,10*ROW('Sanitation Data'!F28)),NA())</f>
        <v>#N/A</v>
      </c>
      <c r="AG34" s="100" t="e">
        <f ca="true">+IF(AND(ISNUMBER(OFFSET('Sanitation Data'!$F$6,0,10*ROW('Sanitation Data'!F28))),'Data Summary'!CV34="Yes"),OFFSET('Sanitation Data'!$F$6,0,10*ROW('Sanitation Data'!F28)),NA())</f>
        <v>#N/A</v>
      </c>
      <c r="AH34" s="100" t="e">
        <f ca="true">+IF(AND(ISNUMBER(OFFSET('Sanitation Data'!$F$10,0,10*ROW('Sanitation Data'!F28))),'Data Summary'!CW34="Yes"),OFFSET('Sanitation Data'!$F$10,0,10*ROW('Sanitation Data'!F28)),NA())</f>
        <v>#N/A</v>
      </c>
      <c r="AI34" s="100" t="e">
        <f ca="true">+IF(AND(ISNUMBER(OFFSET('Sanitation Data'!$F$11,0,10*ROW('Sanitation Data'!F28))),'Data Summary'!CX34="Yes"),OFFSET('Sanitation Data'!$F$11,0,10*ROW('Sanitation Data'!F28)),NA())</f>
        <v>#N/A</v>
      </c>
      <c r="AJ34" s="100" t="e">
        <f ca="true">+IF(AND(ISNUMBER(OFFSET('Sanitation Data'!$F$12,0,10*ROW('Sanitation Data'!F28))),'Data Summary'!CY34="Yes"),OFFSET('Sanitation Data'!$F$12,0,10*ROW('Sanitation Data'!F28)),NA())</f>
        <v>#N/A</v>
      </c>
      <c r="AK34" s="100" t="e">
        <f ca="true">+IF(AND(ISNUMBER(OFFSET('Sanitation Data'!$G$4,0,10*ROW('Sanitation Data'!G28))),'Data Summary'!CZ34="Yes"),100-OFFSET('Sanitation Data'!$G$4,0,10*ROW('Sanitation Data'!G28)),NA())</f>
        <v>#N/A</v>
      </c>
      <c r="AL34" s="100" t="e">
        <f ca="true">+IF(AND(ISNUMBER(OFFSET('Sanitation Data'!$G$6,0,10*ROW('Sanitation Data'!G28))),'Data Summary'!DA34="Yes"),OFFSET('Sanitation Data'!$G$6,0,10*ROW('Sanitation Data'!G28)),NA())</f>
        <v>#N/A</v>
      </c>
      <c r="AM34" s="100" t="e">
        <f ca="true">+IF(AND(ISNUMBER(OFFSET('Sanitation Data'!$G$10,0,10*ROW('Sanitation Data'!G28))),'Data Summary'!DB34="Yes"),OFFSET('Sanitation Data'!$G$10,0,10*ROW('Sanitation Data'!G28)),NA())</f>
        <v>#N/A</v>
      </c>
      <c r="AN34" s="100" t="e">
        <f ca="true">+IF(AND(ISNUMBER(OFFSET('Sanitation Data'!$G$11,0,10*ROW('Sanitation Data'!G28))),'Data Summary'!DC34="Yes"),OFFSET('Sanitation Data'!$G$11,0,10*ROW('Sanitation Data'!G28)),NA())</f>
        <v>#N/A</v>
      </c>
      <c r="AO34" s="100" t="e">
        <f ca="true">+IF(AND(ISNUMBER(OFFSET('Sanitation Data'!$G$12,0,10*ROW('Sanitation Data'!G28))),'Data Summary'!DD34="Yes"),OFFSET('Sanitation Data'!$G$12,0,10*ROW('Sanitation Data'!G28)),NA())</f>
        <v>#N/A</v>
      </c>
      <c r="AP34" s="100" t="e">
        <f ca="true">+IF(AND(ISNUMBER(OFFSET('Sanitation Data'!$H$4,0,10*ROW('Sanitation Data'!H28))),'Data Summary'!DE34="Yes"),100-OFFSET('Sanitation Data'!$H$4,0,10*ROW('Sanitation Data'!H28)),NA())</f>
        <v>#N/A</v>
      </c>
      <c r="AQ34" s="100" t="e">
        <f ca="true">+IF(AND(ISNUMBER(OFFSET('Sanitation Data'!$H$6,0,10*ROW('Sanitation Data'!H28))),'Data Summary'!DF34="Yes"),OFFSET('Sanitation Data'!$H$6,0,10*ROW('Sanitation Data'!H28)),NA())</f>
        <v>#N/A</v>
      </c>
      <c r="AR34" s="100" t="e">
        <f ca="true">+IF(AND(ISNUMBER(OFFSET('Sanitation Data'!$H$10,0,10*ROW('Sanitation Data'!H28))),'Data Summary'!DG34="Yes"),OFFSET('Sanitation Data'!$H$10,0,10*ROW('Sanitation Data'!H28)),NA())</f>
        <v>#N/A</v>
      </c>
      <c r="AS34" s="100" t="e">
        <f ca="true">+IF(AND(ISNUMBER(OFFSET('Sanitation Data'!$H$11,0,10*ROW('Sanitation Data'!H28))),'Data Summary'!DH34="Yes"),OFFSET('Sanitation Data'!$H$11,0,10*ROW('Sanitation Data'!H28)),NA())</f>
        <v>#N/A</v>
      </c>
      <c r="AT34" s="100" t="e">
        <f ca="true">+IF(AND(ISNUMBER(OFFSET('Sanitation Data'!$H$12,0,10*ROW('Sanitation Data'!H28))),'Data Summary'!DI34="Yes"),OFFSET('Sanitation Data'!$H$12,0,10*ROW('Sanitation Data'!H28)),NA())</f>
        <v>#N/A</v>
      </c>
      <c r="AU34" s="100" t="e">
        <f ca="true">+IF(AND(ISNUMBER(OFFSET('Sanitation Data'!$I$4,0,10*ROW('Sanitation Data'!I28))),'Data Summary'!DJ34="Yes"),100-OFFSET('Sanitation Data'!$I$4,0,10*ROW('Sanitation Data'!I28)),NA())</f>
        <v>#N/A</v>
      </c>
      <c r="AV34" s="100" t="e">
        <f ca="true">+IF(AND(ISNUMBER(OFFSET('Sanitation Data'!$I$6,0,10*ROW('Sanitation Data'!I28))),'Data Summary'!DK34="Yes"),OFFSET('Sanitation Data'!$I$6,0,10*ROW('Sanitation Data'!I28)),NA())</f>
        <v>#N/A</v>
      </c>
      <c r="AW34" s="100" t="e">
        <f ca="true">+IF(AND(ISNUMBER(OFFSET('Sanitation Data'!$I$10,0,10*ROW('Sanitation Data'!I28))),'Data Summary'!DL34="Yes"),OFFSET('Sanitation Data'!$I$10,0,10*ROW('Sanitation Data'!I28)),NA())</f>
        <v>#N/A</v>
      </c>
      <c r="AX34" s="100" t="e">
        <f ca="true">+IF(AND(ISNUMBER(OFFSET('Sanitation Data'!$I$11,0,10*ROW('Sanitation Data'!I28))),'Data Summary'!DM34="Yes"),OFFSET('Sanitation Data'!$I$11,0,10*ROW('Sanitation Data'!I28)),NA())</f>
        <v>#N/A</v>
      </c>
      <c r="AY34" s="100" t="e">
        <f ca="true">+IF(AND(ISNUMBER(OFFSET('Sanitation Data'!$I$12,0,10*ROW('Sanitation Data'!I28))),'Data Summary'!DN34="Yes"),OFFSET('Sanitation Data'!$I$12,0,10*ROW('Sanitation Data'!I28)),NA())</f>
        <v>#N/A</v>
      </c>
      <c r="AZ34" s="101" t="e">
        <f ca="true">+IF(AND(ISNUMBER(OFFSET('Hygiene Data'!$D$5,0,10*ROW('Hygiene Data'!D28))),'Data Summary'!DO34="Yes"),OFFSET('Hygiene Data'!$D$5,0,10*ROW('Hygiene Data'!D28)),NA())</f>
        <v>#N/A</v>
      </c>
      <c r="BA34" s="101" t="e">
        <f ca="true">+IF(AND(ISNUMBER(OFFSET('Hygiene Data'!$D$7,0,10*ROW('Hygiene Data'!D28))),'Data Summary'!DP34="Yes"),OFFSET('Hygiene Data'!$D$7,0,10*ROW('Hygiene Data'!D28)),NA())</f>
        <v>#N/A</v>
      </c>
      <c r="BB34" s="101" t="e">
        <f ca="true">+IF(AND(ISNUMBER(OFFSET('Hygiene Data'!$D$9,0,10*ROW('Hygiene Data'!D28))),'Data Summary'!DQ34="Yes"),OFFSET('Hygiene Data'!$D$9,0,10*ROW('Hygiene Data'!D28)),NA())</f>
        <v>#N/A</v>
      </c>
      <c r="BC34" s="101" t="e">
        <f ca="true">+IF(AND(ISNUMBER(OFFSET('Hygiene Data'!$E$5,0,10*ROW('Hygiene Data'!E28))),'Data Summary'!DR34="Yes"),OFFSET('Hygiene Data'!$E$5,0,10*ROW('Hygiene Data'!E28)),NA())</f>
        <v>#N/A</v>
      </c>
      <c r="BD34" s="101" t="e">
        <f ca="true">+IF(AND(ISNUMBER(OFFSET('Hygiene Data'!$E$7,0,10*ROW('Hygiene Data'!E28))),'Data Summary'!DS34="Yes"),OFFSET('Hygiene Data'!$E$7,0,10*ROW('Hygiene Data'!E28)),NA())</f>
        <v>#N/A</v>
      </c>
      <c r="BE34" s="101" t="e">
        <f ca="true">+IF(AND(ISNUMBER(OFFSET('Hygiene Data'!$E$9,0,10*ROW('Hygiene Data'!E28))),'Data Summary'!DT34="Yes"),OFFSET('Hygiene Data'!$E$9,0,10*ROW('Hygiene Data'!E28)),NA())</f>
        <v>#N/A</v>
      </c>
      <c r="BF34" s="101" t="e">
        <f ca="true">+IF(AND(ISNUMBER(OFFSET('Hygiene Data'!$F$5,0,10*ROW('Hygiene Data'!F28))),'Data Summary'!DU34="Yes"),OFFSET('Hygiene Data'!$F$5,0,10*ROW('Hygiene Data'!F28)),NA())</f>
        <v>#N/A</v>
      </c>
      <c r="BG34" s="101" t="e">
        <f ca="true">+IF(AND(ISNUMBER(OFFSET('Hygiene Data'!$F$7,0,10*ROW('Hygiene Data'!F28))),'Data Summary'!DV34="Yes"),OFFSET('Hygiene Data'!$F$7,0,10*ROW('Hygiene Data'!F28)),NA())</f>
        <v>#N/A</v>
      </c>
      <c r="BH34" s="101" t="e">
        <f ca="true">+IF(AND(ISNUMBER(OFFSET('Hygiene Data'!$F$9,0,10*ROW('Hygiene Data'!F28))),'Data Summary'!DW34="Yes"),OFFSET('Hygiene Data'!$F$9,0,10*ROW('Hygiene Data'!F28)),NA())</f>
        <v>#N/A</v>
      </c>
      <c r="BI34" s="101" t="e">
        <f ca="true">+IF(AND(ISNUMBER(OFFSET('Hygiene Data'!$G$5,0,10*ROW('Hygiene Data'!G28))),'Data Summary'!DX34="Yes"),OFFSET('Hygiene Data'!$G$5,0,10*ROW('Hygiene Data'!G28)),NA())</f>
        <v>#N/A</v>
      </c>
      <c r="BJ34" s="101" t="e">
        <f ca="true">+IF(AND(ISNUMBER(OFFSET('Hygiene Data'!$G$7,0,10*ROW('Hygiene Data'!G28))),'Data Summary'!DY34="Yes"),OFFSET('Hygiene Data'!$G$7,0,10*ROW('Hygiene Data'!G28)),NA())</f>
        <v>#N/A</v>
      </c>
      <c r="BK34" s="101" t="e">
        <f ca="true">+IF(AND(ISNUMBER(OFFSET('Hygiene Data'!$G$9,0,10*ROW('Hygiene Data'!G28))),'Data Summary'!DZ34="Yes"),OFFSET('Hygiene Data'!$G$9,0,10*ROW('Hygiene Data'!G28)),NA())</f>
        <v>#N/A</v>
      </c>
      <c r="BL34" s="101" t="e">
        <f ca="true">+IF(AND(ISNUMBER(OFFSET('Hygiene Data'!$H$5,0,10*ROW('Hygiene Data'!H28))),'Data Summary'!EA34="Yes"),OFFSET('Hygiene Data'!$H$5,0,10*ROW('Hygiene Data'!H28)),NA())</f>
        <v>#N/A</v>
      </c>
      <c r="BM34" s="101" t="e">
        <f ca="true">+IF(AND(ISNUMBER(OFFSET('Hygiene Data'!$H$7,0,10*ROW('Hygiene Data'!H28))),'Data Summary'!EB34="Yes"),OFFSET('Hygiene Data'!$H$7,0,10*ROW('Hygiene Data'!H28)),NA())</f>
        <v>#N/A</v>
      </c>
      <c r="BN34" s="101" t="e">
        <f ca="true">+IF(AND(ISNUMBER(OFFSET('Hygiene Data'!$H$9,0,10*ROW('Hygiene Data'!H28))),'Data Summary'!EC34="Yes"),OFFSET('Hygiene Data'!$H$9,0,10*ROW('Hygiene Data'!H28)),NA())</f>
        <v>#N/A</v>
      </c>
      <c r="BO34" s="101" t="e">
        <f ca="true">+IF(AND(ISNUMBER(OFFSET('Hygiene Data'!$I$5,0,10*ROW('Hygiene Data'!I28))),'Data Summary'!ED34="Yes"),OFFSET('Hygiene Data'!$I$5,0,10*ROW('Hygiene Data'!I28)),NA())</f>
        <v>#N/A</v>
      </c>
      <c r="BP34" s="101" t="e">
        <f ca="true">+IF(AND(ISNUMBER(OFFSET('Hygiene Data'!$I$7,0,10*ROW('Hygiene Data'!I28))),'Data Summary'!EE34="Yes"),OFFSET('Hygiene Data'!$I$7,0,10*ROW('Hygiene Data'!I28)),NA())</f>
        <v>#N/A</v>
      </c>
      <c r="BQ34" s="101" t="e">
        <f ca="true">+IF(AND(ISNUMBER(OFFSET('Hygiene Data'!$I$9,0,10*ROW('Hygiene Data'!I28))),'Data Summary'!EF34="Yes"),OFFSET('Hygiene Data'!$I$9,0,10*ROW('Hygiene Data'!I28)),NA())</f>
        <v>#N/A</v>
      </c>
    </row>
    <row xmlns:x14ac="http://schemas.microsoft.com/office/spreadsheetml/2009/9/ac" r="35" x14ac:dyDescent="0.2">
      <c r="A35" s="333" t="e">
        <f ca="true">+RIGHT('Data Summary'!A35,LEN('Data Summary'!A35)-9)</f>
        <v>#VALUE!</v>
      </c>
      <c r="B35" s="38" t="str">
        <f ca="true">+IF(ISTEXT('Data Summary'!B35),'Data Summary'!B35,"")</f>
        <v/>
      </c>
      <c r="C35" s="332" t="e">
        <f ca="true">+VALUE('Data Summary'!C35)</f>
        <v>#VALUE!</v>
      </c>
      <c r="D35" s="99" t="e">
        <f ca="true">+IF(AND(ISNUMBER(OFFSET('Water Data'!$D$4,0,10*ROW('Water Data'!D29))),'Data Summary'!BS35="Yes"),100-OFFSET('Water Data'!$D$4,0,10*ROW('Water Data'!D29)),NA())</f>
        <v>#N/A</v>
      </c>
      <c r="E35" s="99" t="e">
        <f ca="true">+IF(AND(ISNUMBER(OFFSET('Water Data'!$D$6,0,10*ROW('Water Data'!D29))),'Data Summary'!BT35="Yes"),OFFSET('Water Data'!$D$6,0,10*ROW('Water Data'!D29)),NA())</f>
        <v>#N/A</v>
      </c>
      <c r="F35" s="99" t="e">
        <f ca="true">+IF(AND(ISNUMBER(OFFSET('Water Data'!$D$9,0,10*ROW('Water Data'!D29))),'Data Summary'!BU35="Yes"),OFFSET('Water Data'!$D$9,0,10*ROW('Water Data'!D29)),NA())</f>
        <v>#N/A</v>
      </c>
      <c r="G35" s="99" t="e">
        <f ca="true">+IF(AND(ISNUMBER(OFFSET('Water Data'!$E$4,0,10*ROW('Water Data'!E29))),'Data Summary'!BV35="Yes"),100-OFFSET('Water Data'!$E$4,0,10*ROW('Water Data'!E29)),NA())</f>
        <v>#N/A</v>
      </c>
      <c r="H35" s="99" t="e">
        <f ca="true">+IF(AND(ISNUMBER(OFFSET('Water Data'!$E$6,0,10*ROW('Water Data'!E29))),'Data Summary'!BW35="Yes"),OFFSET('Water Data'!$E$6,0,10*ROW('Water Data'!E29)),NA())</f>
        <v>#N/A</v>
      </c>
      <c r="I35" s="99" t="e">
        <f ca="true">+IF(AND(ISNUMBER(OFFSET('Water Data'!$E$9,0,10*ROW('Water Data'!E29))),'Data Summary'!BX35="Yes"),OFFSET('Water Data'!$E$9,0,10*ROW('Water Data'!E29)),NA())</f>
        <v>#N/A</v>
      </c>
      <c r="J35" s="99" t="e">
        <f ca="true">+IF(AND(ISNUMBER(OFFSET('Water Data'!$F$4,0,10*ROW('Water Data'!F29))),'Data Summary'!BY35="Yes"),100-OFFSET('Water Data'!$F$4,0,10*ROW('Water Data'!F29)),NA())</f>
        <v>#N/A</v>
      </c>
      <c r="K35" s="99" t="e">
        <f ca="true">+IF(AND(ISNUMBER(OFFSET('Water Data'!$F$6,0,10*ROW('Water Data'!F29))),'Data Summary'!BZ35="Yes"),OFFSET('Water Data'!$F$6,0,10*ROW('Water Data'!F29)),NA())</f>
        <v>#N/A</v>
      </c>
      <c r="L35" s="99" t="e">
        <f ca="true">+IF(AND(ISNUMBER(OFFSET('Water Data'!$F$9,0,10*ROW('Water Data'!F29))),'Data Summary'!CA35="Yes"),OFFSET('Water Data'!$F$9,0,10*ROW('Water Data'!F29)),NA())</f>
        <v>#N/A</v>
      </c>
      <c r="M35" s="99" t="e">
        <f ca="true">+IF(AND(ISNUMBER(OFFSET('Water Data'!$G$4,0,10*ROW('Water Data'!G29))),'Data Summary'!CB35="Yes"),100-OFFSET('Water Data'!$G$4,0,10*ROW('Water Data'!G29)),NA())</f>
        <v>#N/A</v>
      </c>
      <c r="N35" s="99" t="e">
        <f ca="true">+IF(AND(ISNUMBER(OFFSET('Water Data'!$G$6,0,10*ROW('Water Data'!G29))),'Data Summary'!CC35="Yes"),OFFSET('Water Data'!$G$6,0,10*ROW('Water Data'!G29)),NA())</f>
        <v>#N/A</v>
      </c>
      <c r="O35" s="99" t="e">
        <f ca="true">+IF(AND(ISNUMBER(OFFSET('Water Data'!$G$9,0,10*ROW('Water Data'!G29))),'Data Summary'!CD35="Yes"),OFFSET('Water Data'!$G$9,0,10*ROW('Water Data'!G29)),NA())</f>
        <v>#N/A</v>
      </c>
      <c r="P35" s="99" t="e">
        <f ca="true">+IF(AND(ISNUMBER(OFFSET('Water Data'!$H$4,0,10*ROW('Water Data'!H29))),'Data Summary'!CE35="Yes"),100-OFFSET('Water Data'!$H$4,0,10*ROW('Water Data'!H29)),NA())</f>
        <v>#N/A</v>
      </c>
      <c r="Q35" s="99" t="e">
        <f ca="true">+IF(AND(ISNUMBER(OFFSET('Water Data'!$H$6,0,10*ROW('Water Data'!H29))),'Data Summary'!CF35="Yes"),OFFSET('Water Data'!$H$6,0,10*ROW('Water Data'!H29)),NA())</f>
        <v>#N/A</v>
      </c>
      <c r="R35" s="99" t="e">
        <f ca="true">+IF(AND(ISNUMBER(OFFSET('Water Data'!$H$9,0,10*ROW('Water Data'!H29))),'Data Summary'!CG35="Yes"),OFFSET('Water Data'!$H$9,0,10*ROW('Water Data'!H29)),NA())</f>
        <v>#N/A</v>
      </c>
      <c r="S35" s="99" t="e">
        <f ca="true">+IF(AND(ISNUMBER(OFFSET('Water Data'!$I$4,0,10*ROW('Water Data'!I29))),'Data Summary'!CH35="Yes"),100-OFFSET('Water Data'!$I$4,0,10*ROW('Water Data'!I29)),NA())</f>
        <v>#N/A</v>
      </c>
      <c r="T35" s="99" t="e">
        <f ca="true">+IF(AND(ISNUMBER(OFFSET('Water Data'!$I$6,0,10*ROW('Water Data'!I29))),'Data Summary'!CI35="Yes"),OFFSET('Water Data'!$I$6,0,10*ROW('Water Data'!I29)),NA())</f>
        <v>#N/A</v>
      </c>
      <c r="U35" s="99" t="e">
        <f ca="true">+IF(AND(ISNUMBER(OFFSET('Water Data'!$I$9,0,10*ROW('Water Data'!I29))),'Data Summary'!CJ35="Yes"),OFFSET('Water Data'!$I$9,0,10*ROW('Water Data'!I29)),NA())</f>
        <v>#N/A</v>
      </c>
      <c r="V35" s="100" t="e">
        <f ca="true">+IF(AND(ISNUMBER(OFFSET('Sanitation Data'!$D$4,0,10*ROW('Sanitation Data'!D29))),'Data Summary'!CK35="Yes"),100-OFFSET('Sanitation Data'!$D$4,0,10*ROW('Sanitation Data'!D29)),NA())</f>
        <v>#N/A</v>
      </c>
      <c r="W35" s="100" t="e">
        <f ca="true">+IF(AND(ISNUMBER(OFFSET('Sanitation Data'!$D$6,0,10*ROW('Sanitation Data'!D29))),'Data Summary'!CL35="Yes"),OFFSET('Sanitation Data'!$D$6,0,10*ROW('Sanitation Data'!D29)),NA())</f>
        <v>#N/A</v>
      </c>
      <c r="X35" s="100" t="e">
        <f ca="true">+IF(AND(ISNUMBER(OFFSET('Sanitation Data'!$D$10,0,10*ROW('Sanitation Data'!D29))),'Data Summary'!CM35="Yes"),OFFSET('Sanitation Data'!$D$10,0,10*ROW('Sanitation Data'!D29)),NA())</f>
        <v>#N/A</v>
      </c>
      <c r="Y35" s="100" t="e">
        <f ca="true">+IF(AND(ISNUMBER(OFFSET('Sanitation Data'!$D$11,0,10*ROW('Sanitation Data'!D29))),'Data Summary'!CN35="Yes"),OFFSET('Sanitation Data'!$D$11,0,10*ROW('Sanitation Data'!D29)),NA())</f>
        <v>#N/A</v>
      </c>
      <c r="Z35" s="100" t="e">
        <f ca="true">+IF(AND(ISNUMBER(OFFSET('Sanitation Data'!$D$12,0,10*ROW('Sanitation Data'!D29))),'Data Summary'!CO35="Yes"),OFFSET('Sanitation Data'!$D$12,0,10*ROW('Sanitation Data'!D29)),NA())</f>
        <v>#N/A</v>
      </c>
      <c r="AA35" s="100" t="e">
        <f ca="true">+IF(AND(ISNUMBER(OFFSET('Sanitation Data'!$E$4,0,10*ROW('Sanitation Data'!E29))),'Data Summary'!CP35="Yes"),100-OFFSET('Sanitation Data'!$E$4,0,10*ROW('Sanitation Data'!E29)),NA())</f>
        <v>#N/A</v>
      </c>
      <c r="AB35" s="100" t="e">
        <f ca="true">+IF(AND(ISNUMBER(OFFSET('Sanitation Data'!$E$6,0,10*ROW('Sanitation Data'!E29))),'Data Summary'!CQ35="Yes"),OFFSET('Sanitation Data'!$E$6,0,10*ROW('Sanitation Data'!E29)),NA())</f>
        <v>#N/A</v>
      </c>
      <c r="AC35" s="100" t="e">
        <f ca="true">+IF(AND(ISNUMBER(OFFSET('Sanitation Data'!$E$10,0,10*ROW('Sanitation Data'!E29))),'Data Summary'!CR35="Yes"),OFFSET('Sanitation Data'!$E$10,0,10*ROW('Sanitation Data'!E29)),NA())</f>
        <v>#N/A</v>
      </c>
      <c r="AD35" s="100" t="e">
        <f ca="true">+IF(AND(ISNUMBER(OFFSET('Sanitation Data'!$E$11,0,10*ROW('Sanitation Data'!E29))),'Data Summary'!CS35="Yes"),OFFSET('Sanitation Data'!$E$11,0,10*ROW('Sanitation Data'!E29)),NA())</f>
        <v>#N/A</v>
      </c>
      <c r="AE35" s="100" t="e">
        <f ca="true">+IF(AND(ISNUMBER(OFFSET('Sanitation Data'!$E$12,0,10*ROW('Sanitation Data'!E29))),'Data Summary'!CT35="Yes"),OFFSET('Sanitation Data'!$E$12,0,10*ROW('Sanitation Data'!E29)),NA())</f>
        <v>#N/A</v>
      </c>
      <c r="AF35" s="100" t="e">
        <f ca="true">+IF(AND(ISNUMBER(OFFSET('Sanitation Data'!$F$4,0,10*ROW('Sanitation Data'!F29))),'Data Summary'!CU35="Yes"),100-OFFSET('Sanitation Data'!$F$4,0,10*ROW('Sanitation Data'!F29)),NA())</f>
        <v>#N/A</v>
      </c>
      <c r="AG35" s="100" t="e">
        <f ca="true">+IF(AND(ISNUMBER(OFFSET('Sanitation Data'!$F$6,0,10*ROW('Sanitation Data'!F29))),'Data Summary'!CV35="Yes"),OFFSET('Sanitation Data'!$F$6,0,10*ROW('Sanitation Data'!F29)),NA())</f>
        <v>#N/A</v>
      </c>
      <c r="AH35" s="100" t="e">
        <f ca="true">+IF(AND(ISNUMBER(OFFSET('Sanitation Data'!$F$10,0,10*ROW('Sanitation Data'!F29))),'Data Summary'!CW35="Yes"),OFFSET('Sanitation Data'!$F$10,0,10*ROW('Sanitation Data'!F29)),NA())</f>
        <v>#N/A</v>
      </c>
      <c r="AI35" s="100" t="e">
        <f ca="true">+IF(AND(ISNUMBER(OFFSET('Sanitation Data'!$F$11,0,10*ROW('Sanitation Data'!F29))),'Data Summary'!CX35="Yes"),OFFSET('Sanitation Data'!$F$11,0,10*ROW('Sanitation Data'!F29)),NA())</f>
        <v>#N/A</v>
      </c>
      <c r="AJ35" s="100" t="e">
        <f ca="true">+IF(AND(ISNUMBER(OFFSET('Sanitation Data'!$F$12,0,10*ROW('Sanitation Data'!F29))),'Data Summary'!CY35="Yes"),OFFSET('Sanitation Data'!$F$12,0,10*ROW('Sanitation Data'!F29)),NA())</f>
        <v>#N/A</v>
      </c>
      <c r="AK35" s="100" t="e">
        <f ca="true">+IF(AND(ISNUMBER(OFFSET('Sanitation Data'!$G$4,0,10*ROW('Sanitation Data'!G29))),'Data Summary'!CZ35="Yes"),100-OFFSET('Sanitation Data'!$G$4,0,10*ROW('Sanitation Data'!G29)),NA())</f>
        <v>#N/A</v>
      </c>
      <c r="AL35" s="100" t="e">
        <f ca="true">+IF(AND(ISNUMBER(OFFSET('Sanitation Data'!$G$6,0,10*ROW('Sanitation Data'!G29))),'Data Summary'!DA35="Yes"),OFFSET('Sanitation Data'!$G$6,0,10*ROW('Sanitation Data'!G29)),NA())</f>
        <v>#N/A</v>
      </c>
      <c r="AM35" s="100" t="e">
        <f ca="true">+IF(AND(ISNUMBER(OFFSET('Sanitation Data'!$G$10,0,10*ROW('Sanitation Data'!G29))),'Data Summary'!DB35="Yes"),OFFSET('Sanitation Data'!$G$10,0,10*ROW('Sanitation Data'!G29)),NA())</f>
        <v>#N/A</v>
      </c>
      <c r="AN35" s="100" t="e">
        <f ca="true">+IF(AND(ISNUMBER(OFFSET('Sanitation Data'!$G$11,0,10*ROW('Sanitation Data'!G29))),'Data Summary'!DC35="Yes"),OFFSET('Sanitation Data'!$G$11,0,10*ROW('Sanitation Data'!G29)),NA())</f>
        <v>#N/A</v>
      </c>
      <c r="AO35" s="100" t="e">
        <f ca="true">+IF(AND(ISNUMBER(OFFSET('Sanitation Data'!$G$12,0,10*ROW('Sanitation Data'!G29))),'Data Summary'!DD35="Yes"),OFFSET('Sanitation Data'!$G$12,0,10*ROW('Sanitation Data'!G29)),NA())</f>
        <v>#N/A</v>
      </c>
      <c r="AP35" s="100" t="e">
        <f ca="true">+IF(AND(ISNUMBER(OFFSET('Sanitation Data'!$H$4,0,10*ROW('Sanitation Data'!H29))),'Data Summary'!DE35="Yes"),100-OFFSET('Sanitation Data'!$H$4,0,10*ROW('Sanitation Data'!H29)),NA())</f>
        <v>#N/A</v>
      </c>
      <c r="AQ35" s="100" t="e">
        <f ca="true">+IF(AND(ISNUMBER(OFFSET('Sanitation Data'!$H$6,0,10*ROW('Sanitation Data'!H29))),'Data Summary'!DF35="Yes"),OFFSET('Sanitation Data'!$H$6,0,10*ROW('Sanitation Data'!H29)),NA())</f>
        <v>#N/A</v>
      </c>
      <c r="AR35" s="100" t="e">
        <f ca="true">+IF(AND(ISNUMBER(OFFSET('Sanitation Data'!$H$10,0,10*ROW('Sanitation Data'!H29))),'Data Summary'!DG35="Yes"),OFFSET('Sanitation Data'!$H$10,0,10*ROW('Sanitation Data'!H29)),NA())</f>
        <v>#N/A</v>
      </c>
      <c r="AS35" s="100" t="e">
        <f ca="true">+IF(AND(ISNUMBER(OFFSET('Sanitation Data'!$H$11,0,10*ROW('Sanitation Data'!H29))),'Data Summary'!DH35="Yes"),OFFSET('Sanitation Data'!$H$11,0,10*ROW('Sanitation Data'!H29)),NA())</f>
        <v>#N/A</v>
      </c>
      <c r="AT35" s="100" t="e">
        <f ca="true">+IF(AND(ISNUMBER(OFFSET('Sanitation Data'!$H$12,0,10*ROW('Sanitation Data'!H29))),'Data Summary'!DI35="Yes"),OFFSET('Sanitation Data'!$H$12,0,10*ROW('Sanitation Data'!H29)),NA())</f>
        <v>#N/A</v>
      </c>
      <c r="AU35" s="100" t="e">
        <f ca="true">+IF(AND(ISNUMBER(OFFSET('Sanitation Data'!$I$4,0,10*ROW('Sanitation Data'!I29))),'Data Summary'!DJ35="Yes"),100-OFFSET('Sanitation Data'!$I$4,0,10*ROW('Sanitation Data'!I29)),NA())</f>
        <v>#N/A</v>
      </c>
      <c r="AV35" s="100" t="e">
        <f ca="true">+IF(AND(ISNUMBER(OFFSET('Sanitation Data'!$I$6,0,10*ROW('Sanitation Data'!I29))),'Data Summary'!DK35="Yes"),OFFSET('Sanitation Data'!$I$6,0,10*ROW('Sanitation Data'!I29)),NA())</f>
        <v>#N/A</v>
      </c>
      <c r="AW35" s="100" t="e">
        <f ca="true">+IF(AND(ISNUMBER(OFFSET('Sanitation Data'!$I$10,0,10*ROW('Sanitation Data'!I29))),'Data Summary'!DL35="Yes"),OFFSET('Sanitation Data'!$I$10,0,10*ROW('Sanitation Data'!I29)),NA())</f>
        <v>#N/A</v>
      </c>
      <c r="AX35" s="100" t="e">
        <f ca="true">+IF(AND(ISNUMBER(OFFSET('Sanitation Data'!$I$11,0,10*ROW('Sanitation Data'!I29))),'Data Summary'!DM35="Yes"),OFFSET('Sanitation Data'!$I$11,0,10*ROW('Sanitation Data'!I29)),NA())</f>
        <v>#N/A</v>
      </c>
      <c r="AY35" s="100" t="e">
        <f ca="true">+IF(AND(ISNUMBER(OFFSET('Sanitation Data'!$I$12,0,10*ROW('Sanitation Data'!I29))),'Data Summary'!DN35="Yes"),OFFSET('Sanitation Data'!$I$12,0,10*ROW('Sanitation Data'!I29)),NA())</f>
        <v>#N/A</v>
      </c>
      <c r="AZ35" s="101" t="e">
        <f ca="true">+IF(AND(ISNUMBER(OFFSET('Hygiene Data'!$D$5,0,10*ROW('Hygiene Data'!D29))),'Data Summary'!DO35="Yes"),OFFSET('Hygiene Data'!$D$5,0,10*ROW('Hygiene Data'!D29)),NA())</f>
        <v>#N/A</v>
      </c>
      <c r="BA35" s="101" t="e">
        <f ca="true">+IF(AND(ISNUMBER(OFFSET('Hygiene Data'!$D$7,0,10*ROW('Hygiene Data'!D29))),'Data Summary'!DP35="Yes"),OFFSET('Hygiene Data'!$D$7,0,10*ROW('Hygiene Data'!D29)),NA())</f>
        <v>#N/A</v>
      </c>
      <c r="BB35" s="101" t="e">
        <f ca="true">+IF(AND(ISNUMBER(OFFSET('Hygiene Data'!$D$9,0,10*ROW('Hygiene Data'!D29))),'Data Summary'!DQ35="Yes"),OFFSET('Hygiene Data'!$D$9,0,10*ROW('Hygiene Data'!D29)),NA())</f>
        <v>#N/A</v>
      </c>
      <c r="BC35" s="101" t="e">
        <f ca="true">+IF(AND(ISNUMBER(OFFSET('Hygiene Data'!$E$5,0,10*ROW('Hygiene Data'!E29))),'Data Summary'!DR35="Yes"),OFFSET('Hygiene Data'!$E$5,0,10*ROW('Hygiene Data'!E29)),NA())</f>
        <v>#N/A</v>
      </c>
      <c r="BD35" s="101" t="e">
        <f ca="true">+IF(AND(ISNUMBER(OFFSET('Hygiene Data'!$E$7,0,10*ROW('Hygiene Data'!E29))),'Data Summary'!DS35="Yes"),OFFSET('Hygiene Data'!$E$7,0,10*ROW('Hygiene Data'!E29)),NA())</f>
        <v>#N/A</v>
      </c>
      <c r="BE35" s="101" t="e">
        <f ca="true">+IF(AND(ISNUMBER(OFFSET('Hygiene Data'!$E$9,0,10*ROW('Hygiene Data'!E29))),'Data Summary'!DT35="Yes"),OFFSET('Hygiene Data'!$E$9,0,10*ROW('Hygiene Data'!E29)),NA())</f>
        <v>#N/A</v>
      </c>
      <c r="BF35" s="101" t="e">
        <f ca="true">+IF(AND(ISNUMBER(OFFSET('Hygiene Data'!$F$5,0,10*ROW('Hygiene Data'!F29))),'Data Summary'!DU35="Yes"),OFFSET('Hygiene Data'!$F$5,0,10*ROW('Hygiene Data'!F29)),NA())</f>
        <v>#N/A</v>
      </c>
      <c r="BG35" s="101" t="e">
        <f ca="true">+IF(AND(ISNUMBER(OFFSET('Hygiene Data'!$F$7,0,10*ROW('Hygiene Data'!F29))),'Data Summary'!DV35="Yes"),OFFSET('Hygiene Data'!$F$7,0,10*ROW('Hygiene Data'!F29)),NA())</f>
        <v>#N/A</v>
      </c>
      <c r="BH35" s="101" t="e">
        <f ca="true">+IF(AND(ISNUMBER(OFFSET('Hygiene Data'!$F$9,0,10*ROW('Hygiene Data'!F29))),'Data Summary'!DW35="Yes"),OFFSET('Hygiene Data'!$F$9,0,10*ROW('Hygiene Data'!F29)),NA())</f>
        <v>#N/A</v>
      </c>
      <c r="BI35" s="101" t="e">
        <f ca="true">+IF(AND(ISNUMBER(OFFSET('Hygiene Data'!$G$5,0,10*ROW('Hygiene Data'!G29))),'Data Summary'!DX35="Yes"),OFFSET('Hygiene Data'!$G$5,0,10*ROW('Hygiene Data'!G29)),NA())</f>
        <v>#N/A</v>
      </c>
      <c r="BJ35" s="101" t="e">
        <f ca="true">+IF(AND(ISNUMBER(OFFSET('Hygiene Data'!$G$7,0,10*ROW('Hygiene Data'!G29))),'Data Summary'!DY35="Yes"),OFFSET('Hygiene Data'!$G$7,0,10*ROW('Hygiene Data'!G29)),NA())</f>
        <v>#N/A</v>
      </c>
      <c r="BK35" s="101" t="e">
        <f ca="true">+IF(AND(ISNUMBER(OFFSET('Hygiene Data'!$G$9,0,10*ROW('Hygiene Data'!G29))),'Data Summary'!DZ35="Yes"),OFFSET('Hygiene Data'!$G$9,0,10*ROW('Hygiene Data'!G29)),NA())</f>
        <v>#N/A</v>
      </c>
      <c r="BL35" s="101" t="e">
        <f ca="true">+IF(AND(ISNUMBER(OFFSET('Hygiene Data'!$H$5,0,10*ROW('Hygiene Data'!H29))),'Data Summary'!EA35="Yes"),OFFSET('Hygiene Data'!$H$5,0,10*ROW('Hygiene Data'!H29)),NA())</f>
        <v>#N/A</v>
      </c>
      <c r="BM35" s="101" t="e">
        <f ca="true">+IF(AND(ISNUMBER(OFFSET('Hygiene Data'!$H$7,0,10*ROW('Hygiene Data'!H29))),'Data Summary'!EB35="Yes"),OFFSET('Hygiene Data'!$H$7,0,10*ROW('Hygiene Data'!H29)),NA())</f>
        <v>#N/A</v>
      </c>
      <c r="BN35" s="101" t="e">
        <f ca="true">+IF(AND(ISNUMBER(OFFSET('Hygiene Data'!$H$9,0,10*ROW('Hygiene Data'!H29))),'Data Summary'!EC35="Yes"),OFFSET('Hygiene Data'!$H$9,0,10*ROW('Hygiene Data'!H29)),NA())</f>
        <v>#N/A</v>
      </c>
      <c r="BO35" s="101" t="e">
        <f ca="true">+IF(AND(ISNUMBER(OFFSET('Hygiene Data'!$I$5,0,10*ROW('Hygiene Data'!I29))),'Data Summary'!ED35="Yes"),OFFSET('Hygiene Data'!$I$5,0,10*ROW('Hygiene Data'!I29)),NA())</f>
        <v>#N/A</v>
      </c>
      <c r="BP35" s="101" t="e">
        <f ca="true">+IF(AND(ISNUMBER(OFFSET('Hygiene Data'!$I$7,0,10*ROW('Hygiene Data'!I29))),'Data Summary'!EE35="Yes"),OFFSET('Hygiene Data'!$I$7,0,10*ROW('Hygiene Data'!I29)),NA())</f>
        <v>#N/A</v>
      </c>
      <c r="BQ35" s="101" t="e">
        <f ca="true">+IF(AND(ISNUMBER(OFFSET('Hygiene Data'!$I$9,0,10*ROW('Hygiene Data'!I29))),'Data Summary'!EF35="Yes"),OFFSET('Hygiene Data'!$I$9,0,10*ROW('Hygiene Data'!I29)),NA())</f>
        <v>#N/A</v>
      </c>
    </row>
    <row xmlns:x14ac="http://schemas.microsoft.com/office/spreadsheetml/2009/9/ac" r="36" x14ac:dyDescent="0.2">
      <c r="A36" s="333" t="e">
        <f ca="true">+RIGHT('Data Summary'!A36,LEN('Data Summary'!A36)-9)</f>
        <v>#VALUE!</v>
      </c>
      <c r="B36" s="38" t="str">
        <f ca="true">+IF(ISTEXT('Data Summary'!B36),'Data Summary'!B36,"")</f>
        <v/>
      </c>
      <c r="C36" s="332" t="e">
        <f ca="true">+VALUE('Data Summary'!C36)</f>
        <v>#VALUE!</v>
      </c>
      <c r="D36" s="99" t="e">
        <f ca="true">+IF(AND(ISNUMBER(OFFSET('Water Data'!$D$4,0,10*ROW('Water Data'!D30))),'Data Summary'!BS36="Yes"),100-OFFSET('Water Data'!$D$4,0,10*ROW('Water Data'!D30)),NA())</f>
        <v>#N/A</v>
      </c>
      <c r="E36" s="99" t="e">
        <f ca="true">+IF(AND(ISNUMBER(OFFSET('Water Data'!$D$6,0,10*ROW('Water Data'!D30))),'Data Summary'!BT36="Yes"),OFFSET('Water Data'!$D$6,0,10*ROW('Water Data'!D30)),NA())</f>
        <v>#N/A</v>
      </c>
      <c r="F36" s="99" t="e">
        <f ca="true">+IF(AND(ISNUMBER(OFFSET('Water Data'!$D$9,0,10*ROW('Water Data'!D30))),'Data Summary'!BU36="Yes"),OFFSET('Water Data'!$D$9,0,10*ROW('Water Data'!D30)),NA())</f>
        <v>#N/A</v>
      </c>
      <c r="G36" s="99" t="e">
        <f ca="true">+IF(AND(ISNUMBER(OFFSET('Water Data'!$E$4,0,10*ROW('Water Data'!E30))),'Data Summary'!BV36="Yes"),100-OFFSET('Water Data'!$E$4,0,10*ROW('Water Data'!E30)),NA())</f>
        <v>#N/A</v>
      </c>
      <c r="H36" s="99" t="e">
        <f ca="true">+IF(AND(ISNUMBER(OFFSET('Water Data'!$E$6,0,10*ROW('Water Data'!E30))),'Data Summary'!BW36="Yes"),OFFSET('Water Data'!$E$6,0,10*ROW('Water Data'!E30)),NA())</f>
        <v>#N/A</v>
      </c>
      <c r="I36" s="99" t="e">
        <f ca="true">+IF(AND(ISNUMBER(OFFSET('Water Data'!$E$9,0,10*ROW('Water Data'!E30))),'Data Summary'!BX36="Yes"),OFFSET('Water Data'!$E$9,0,10*ROW('Water Data'!E30)),NA())</f>
        <v>#N/A</v>
      </c>
      <c r="J36" s="99" t="e">
        <f ca="true">+IF(AND(ISNUMBER(OFFSET('Water Data'!$F$4,0,10*ROW('Water Data'!F30))),'Data Summary'!BY36="Yes"),100-OFFSET('Water Data'!$F$4,0,10*ROW('Water Data'!F30)),NA())</f>
        <v>#N/A</v>
      </c>
      <c r="K36" s="99" t="e">
        <f ca="true">+IF(AND(ISNUMBER(OFFSET('Water Data'!$F$6,0,10*ROW('Water Data'!F30))),'Data Summary'!BZ36="Yes"),OFFSET('Water Data'!$F$6,0,10*ROW('Water Data'!F30)),NA())</f>
        <v>#N/A</v>
      </c>
      <c r="L36" s="99" t="e">
        <f ca="true">+IF(AND(ISNUMBER(OFFSET('Water Data'!$F$9,0,10*ROW('Water Data'!F30))),'Data Summary'!CA36="Yes"),OFFSET('Water Data'!$F$9,0,10*ROW('Water Data'!F30)),NA())</f>
        <v>#N/A</v>
      </c>
      <c r="M36" s="99" t="e">
        <f ca="true">+IF(AND(ISNUMBER(OFFSET('Water Data'!$G$4,0,10*ROW('Water Data'!G30))),'Data Summary'!CB36="Yes"),100-OFFSET('Water Data'!$G$4,0,10*ROW('Water Data'!G30)),NA())</f>
        <v>#N/A</v>
      </c>
      <c r="N36" s="99" t="e">
        <f ca="true">+IF(AND(ISNUMBER(OFFSET('Water Data'!$G$6,0,10*ROW('Water Data'!G30))),'Data Summary'!CC36="Yes"),OFFSET('Water Data'!$G$6,0,10*ROW('Water Data'!G30)),NA())</f>
        <v>#N/A</v>
      </c>
      <c r="O36" s="99" t="e">
        <f ca="true">+IF(AND(ISNUMBER(OFFSET('Water Data'!$G$9,0,10*ROW('Water Data'!G30))),'Data Summary'!CD36="Yes"),OFFSET('Water Data'!$G$9,0,10*ROW('Water Data'!G30)),NA())</f>
        <v>#N/A</v>
      </c>
      <c r="P36" s="99" t="e">
        <f ca="true">+IF(AND(ISNUMBER(OFFSET('Water Data'!$H$4,0,10*ROW('Water Data'!H30))),'Data Summary'!CE36="Yes"),100-OFFSET('Water Data'!$H$4,0,10*ROW('Water Data'!H30)),NA())</f>
        <v>#N/A</v>
      </c>
      <c r="Q36" s="99" t="e">
        <f ca="true">+IF(AND(ISNUMBER(OFFSET('Water Data'!$H$6,0,10*ROW('Water Data'!H30))),'Data Summary'!CF36="Yes"),OFFSET('Water Data'!$H$6,0,10*ROW('Water Data'!H30)),NA())</f>
        <v>#N/A</v>
      </c>
      <c r="R36" s="99" t="e">
        <f ca="true">+IF(AND(ISNUMBER(OFFSET('Water Data'!$H$9,0,10*ROW('Water Data'!H30))),'Data Summary'!CG36="Yes"),OFFSET('Water Data'!$H$9,0,10*ROW('Water Data'!H30)),NA())</f>
        <v>#N/A</v>
      </c>
      <c r="S36" s="99" t="e">
        <f ca="true">+IF(AND(ISNUMBER(OFFSET('Water Data'!$I$4,0,10*ROW('Water Data'!I30))),'Data Summary'!CH36="Yes"),100-OFFSET('Water Data'!$I$4,0,10*ROW('Water Data'!I30)),NA())</f>
        <v>#N/A</v>
      </c>
      <c r="T36" s="99" t="e">
        <f ca="true">+IF(AND(ISNUMBER(OFFSET('Water Data'!$I$6,0,10*ROW('Water Data'!I30))),'Data Summary'!CI36="Yes"),OFFSET('Water Data'!$I$6,0,10*ROW('Water Data'!I30)),NA())</f>
        <v>#N/A</v>
      </c>
      <c r="U36" s="99" t="e">
        <f ca="true">+IF(AND(ISNUMBER(OFFSET('Water Data'!$I$9,0,10*ROW('Water Data'!I30))),'Data Summary'!CJ36="Yes"),OFFSET('Water Data'!$I$9,0,10*ROW('Water Data'!I30)),NA())</f>
        <v>#N/A</v>
      </c>
      <c r="V36" s="100" t="e">
        <f ca="true">+IF(AND(ISNUMBER(OFFSET('Sanitation Data'!$D$4,0,10*ROW('Sanitation Data'!D30))),'Data Summary'!CK36="Yes"),100-OFFSET('Sanitation Data'!$D$4,0,10*ROW('Sanitation Data'!D30)),NA())</f>
        <v>#N/A</v>
      </c>
      <c r="W36" s="100" t="e">
        <f ca="true">+IF(AND(ISNUMBER(OFFSET('Sanitation Data'!$D$6,0,10*ROW('Sanitation Data'!D30))),'Data Summary'!CL36="Yes"),OFFSET('Sanitation Data'!$D$6,0,10*ROW('Sanitation Data'!D30)),NA())</f>
        <v>#N/A</v>
      </c>
      <c r="X36" s="100" t="e">
        <f ca="true">+IF(AND(ISNUMBER(OFFSET('Sanitation Data'!$D$10,0,10*ROW('Sanitation Data'!D30))),'Data Summary'!CM36="Yes"),OFFSET('Sanitation Data'!$D$10,0,10*ROW('Sanitation Data'!D30)),NA())</f>
        <v>#N/A</v>
      </c>
      <c r="Y36" s="100" t="e">
        <f ca="true">+IF(AND(ISNUMBER(OFFSET('Sanitation Data'!$D$11,0,10*ROW('Sanitation Data'!D30))),'Data Summary'!CN36="Yes"),OFFSET('Sanitation Data'!$D$11,0,10*ROW('Sanitation Data'!D30)),NA())</f>
        <v>#N/A</v>
      </c>
      <c r="Z36" s="100" t="e">
        <f ca="true">+IF(AND(ISNUMBER(OFFSET('Sanitation Data'!$D$12,0,10*ROW('Sanitation Data'!D30))),'Data Summary'!CO36="Yes"),OFFSET('Sanitation Data'!$D$12,0,10*ROW('Sanitation Data'!D30)),NA())</f>
        <v>#N/A</v>
      </c>
      <c r="AA36" s="100" t="e">
        <f ca="true">+IF(AND(ISNUMBER(OFFSET('Sanitation Data'!$E$4,0,10*ROW('Sanitation Data'!E30))),'Data Summary'!CP36="Yes"),100-OFFSET('Sanitation Data'!$E$4,0,10*ROW('Sanitation Data'!E30)),NA())</f>
        <v>#N/A</v>
      </c>
      <c r="AB36" s="100" t="e">
        <f ca="true">+IF(AND(ISNUMBER(OFFSET('Sanitation Data'!$E$6,0,10*ROW('Sanitation Data'!E30))),'Data Summary'!CQ36="Yes"),OFFSET('Sanitation Data'!$E$6,0,10*ROW('Sanitation Data'!E30)),NA())</f>
        <v>#N/A</v>
      </c>
      <c r="AC36" s="100" t="e">
        <f ca="true">+IF(AND(ISNUMBER(OFFSET('Sanitation Data'!$E$10,0,10*ROW('Sanitation Data'!E30))),'Data Summary'!CR36="Yes"),OFFSET('Sanitation Data'!$E$10,0,10*ROW('Sanitation Data'!E30)),NA())</f>
        <v>#N/A</v>
      </c>
      <c r="AD36" s="100" t="e">
        <f ca="true">+IF(AND(ISNUMBER(OFFSET('Sanitation Data'!$E$11,0,10*ROW('Sanitation Data'!E30))),'Data Summary'!CS36="Yes"),OFFSET('Sanitation Data'!$E$11,0,10*ROW('Sanitation Data'!E30)),NA())</f>
        <v>#N/A</v>
      </c>
      <c r="AE36" s="100" t="e">
        <f ca="true">+IF(AND(ISNUMBER(OFFSET('Sanitation Data'!$E$12,0,10*ROW('Sanitation Data'!E30))),'Data Summary'!CT36="Yes"),OFFSET('Sanitation Data'!$E$12,0,10*ROW('Sanitation Data'!E30)),NA())</f>
        <v>#N/A</v>
      </c>
      <c r="AF36" s="100" t="e">
        <f ca="true">+IF(AND(ISNUMBER(OFFSET('Sanitation Data'!$F$4,0,10*ROW('Sanitation Data'!F30))),'Data Summary'!CU36="Yes"),100-OFFSET('Sanitation Data'!$F$4,0,10*ROW('Sanitation Data'!F30)),NA())</f>
        <v>#N/A</v>
      </c>
      <c r="AG36" s="100" t="e">
        <f ca="true">+IF(AND(ISNUMBER(OFFSET('Sanitation Data'!$F$6,0,10*ROW('Sanitation Data'!F30))),'Data Summary'!CV36="Yes"),OFFSET('Sanitation Data'!$F$6,0,10*ROW('Sanitation Data'!F30)),NA())</f>
        <v>#N/A</v>
      </c>
      <c r="AH36" s="100" t="e">
        <f ca="true">+IF(AND(ISNUMBER(OFFSET('Sanitation Data'!$F$10,0,10*ROW('Sanitation Data'!F30))),'Data Summary'!CW36="Yes"),OFFSET('Sanitation Data'!$F$10,0,10*ROW('Sanitation Data'!F30)),NA())</f>
        <v>#N/A</v>
      </c>
      <c r="AI36" s="100" t="e">
        <f ca="true">+IF(AND(ISNUMBER(OFFSET('Sanitation Data'!$F$11,0,10*ROW('Sanitation Data'!F30))),'Data Summary'!CX36="Yes"),OFFSET('Sanitation Data'!$F$11,0,10*ROW('Sanitation Data'!F30)),NA())</f>
        <v>#N/A</v>
      </c>
      <c r="AJ36" s="100" t="e">
        <f ca="true">+IF(AND(ISNUMBER(OFFSET('Sanitation Data'!$F$12,0,10*ROW('Sanitation Data'!F30))),'Data Summary'!CY36="Yes"),OFFSET('Sanitation Data'!$F$12,0,10*ROW('Sanitation Data'!F30)),NA())</f>
        <v>#N/A</v>
      </c>
      <c r="AK36" s="100" t="e">
        <f ca="true">+IF(AND(ISNUMBER(OFFSET('Sanitation Data'!$G$4,0,10*ROW('Sanitation Data'!G30))),'Data Summary'!CZ36="Yes"),100-OFFSET('Sanitation Data'!$G$4,0,10*ROW('Sanitation Data'!G30)),NA())</f>
        <v>#N/A</v>
      </c>
      <c r="AL36" s="100" t="e">
        <f ca="true">+IF(AND(ISNUMBER(OFFSET('Sanitation Data'!$G$6,0,10*ROW('Sanitation Data'!G30))),'Data Summary'!DA36="Yes"),OFFSET('Sanitation Data'!$G$6,0,10*ROW('Sanitation Data'!G30)),NA())</f>
        <v>#N/A</v>
      </c>
      <c r="AM36" s="100" t="e">
        <f ca="true">+IF(AND(ISNUMBER(OFFSET('Sanitation Data'!$G$10,0,10*ROW('Sanitation Data'!G30))),'Data Summary'!DB36="Yes"),OFFSET('Sanitation Data'!$G$10,0,10*ROW('Sanitation Data'!G30)),NA())</f>
        <v>#N/A</v>
      </c>
      <c r="AN36" s="100" t="e">
        <f ca="true">+IF(AND(ISNUMBER(OFFSET('Sanitation Data'!$G$11,0,10*ROW('Sanitation Data'!G30))),'Data Summary'!DC36="Yes"),OFFSET('Sanitation Data'!$G$11,0,10*ROW('Sanitation Data'!G30)),NA())</f>
        <v>#N/A</v>
      </c>
      <c r="AO36" s="100" t="e">
        <f ca="true">+IF(AND(ISNUMBER(OFFSET('Sanitation Data'!$G$12,0,10*ROW('Sanitation Data'!G30))),'Data Summary'!DD36="Yes"),OFFSET('Sanitation Data'!$G$12,0,10*ROW('Sanitation Data'!G30)),NA())</f>
        <v>#N/A</v>
      </c>
      <c r="AP36" s="100" t="e">
        <f ca="true">+IF(AND(ISNUMBER(OFFSET('Sanitation Data'!$H$4,0,10*ROW('Sanitation Data'!H30))),'Data Summary'!DE36="Yes"),100-OFFSET('Sanitation Data'!$H$4,0,10*ROW('Sanitation Data'!H30)),NA())</f>
        <v>#N/A</v>
      </c>
      <c r="AQ36" s="100" t="e">
        <f ca="true">+IF(AND(ISNUMBER(OFFSET('Sanitation Data'!$H$6,0,10*ROW('Sanitation Data'!H30))),'Data Summary'!DF36="Yes"),OFFSET('Sanitation Data'!$H$6,0,10*ROW('Sanitation Data'!H30)),NA())</f>
        <v>#N/A</v>
      </c>
      <c r="AR36" s="100" t="e">
        <f ca="true">+IF(AND(ISNUMBER(OFFSET('Sanitation Data'!$H$10,0,10*ROW('Sanitation Data'!H30))),'Data Summary'!DG36="Yes"),OFFSET('Sanitation Data'!$H$10,0,10*ROW('Sanitation Data'!H30)),NA())</f>
        <v>#N/A</v>
      </c>
      <c r="AS36" s="100" t="e">
        <f ca="true">+IF(AND(ISNUMBER(OFFSET('Sanitation Data'!$H$11,0,10*ROW('Sanitation Data'!H30))),'Data Summary'!DH36="Yes"),OFFSET('Sanitation Data'!$H$11,0,10*ROW('Sanitation Data'!H30)),NA())</f>
        <v>#N/A</v>
      </c>
      <c r="AT36" s="100" t="e">
        <f ca="true">+IF(AND(ISNUMBER(OFFSET('Sanitation Data'!$H$12,0,10*ROW('Sanitation Data'!H30))),'Data Summary'!DI36="Yes"),OFFSET('Sanitation Data'!$H$12,0,10*ROW('Sanitation Data'!H30)),NA())</f>
        <v>#N/A</v>
      </c>
      <c r="AU36" s="100" t="e">
        <f ca="true">+IF(AND(ISNUMBER(OFFSET('Sanitation Data'!$I$4,0,10*ROW('Sanitation Data'!I30))),'Data Summary'!DJ36="Yes"),100-OFFSET('Sanitation Data'!$I$4,0,10*ROW('Sanitation Data'!I30)),NA())</f>
        <v>#N/A</v>
      </c>
      <c r="AV36" s="100" t="e">
        <f ca="true">+IF(AND(ISNUMBER(OFFSET('Sanitation Data'!$I$6,0,10*ROW('Sanitation Data'!I30))),'Data Summary'!DK36="Yes"),OFFSET('Sanitation Data'!$I$6,0,10*ROW('Sanitation Data'!I30)),NA())</f>
        <v>#N/A</v>
      </c>
      <c r="AW36" s="100" t="e">
        <f ca="true">+IF(AND(ISNUMBER(OFFSET('Sanitation Data'!$I$10,0,10*ROW('Sanitation Data'!I30))),'Data Summary'!DL36="Yes"),OFFSET('Sanitation Data'!$I$10,0,10*ROW('Sanitation Data'!I30)),NA())</f>
        <v>#N/A</v>
      </c>
      <c r="AX36" s="100" t="e">
        <f ca="true">+IF(AND(ISNUMBER(OFFSET('Sanitation Data'!$I$11,0,10*ROW('Sanitation Data'!I30))),'Data Summary'!DM36="Yes"),OFFSET('Sanitation Data'!$I$11,0,10*ROW('Sanitation Data'!I30)),NA())</f>
        <v>#N/A</v>
      </c>
      <c r="AY36" s="100" t="e">
        <f ca="true">+IF(AND(ISNUMBER(OFFSET('Sanitation Data'!$I$12,0,10*ROW('Sanitation Data'!I30))),'Data Summary'!DN36="Yes"),OFFSET('Sanitation Data'!$I$12,0,10*ROW('Sanitation Data'!I30)),NA())</f>
        <v>#N/A</v>
      </c>
      <c r="AZ36" s="101" t="e">
        <f ca="true">+IF(AND(ISNUMBER(OFFSET('Hygiene Data'!$D$5,0,10*ROW('Hygiene Data'!D30))),'Data Summary'!DO36="Yes"),OFFSET('Hygiene Data'!$D$5,0,10*ROW('Hygiene Data'!D30)),NA())</f>
        <v>#N/A</v>
      </c>
      <c r="BA36" s="101" t="e">
        <f ca="true">+IF(AND(ISNUMBER(OFFSET('Hygiene Data'!$D$7,0,10*ROW('Hygiene Data'!D30))),'Data Summary'!DP36="Yes"),OFFSET('Hygiene Data'!$D$7,0,10*ROW('Hygiene Data'!D30)),NA())</f>
        <v>#N/A</v>
      </c>
      <c r="BB36" s="101" t="e">
        <f ca="true">+IF(AND(ISNUMBER(OFFSET('Hygiene Data'!$D$9,0,10*ROW('Hygiene Data'!D30))),'Data Summary'!DQ36="Yes"),OFFSET('Hygiene Data'!$D$9,0,10*ROW('Hygiene Data'!D30)),NA())</f>
        <v>#N/A</v>
      </c>
      <c r="BC36" s="101" t="e">
        <f ca="true">+IF(AND(ISNUMBER(OFFSET('Hygiene Data'!$E$5,0,10*ROW('Hygiene Data'!E30))),'Data Summary'!DR36="Yes"),OFFSET('Hygiene Data'!$E$5,0,10*ROW('Hygiene Data'!E30)),NA())</f>
        <v>#N/A</v>
      </c>
      <c r="BD36" s="101" t="e">
        <f ca="true">+IF(AND(ISNUMBER(OFFSET('Hygiene Data'!$E$7,0,10*ROW('Hygiene Data'!E30))),'Data Summary'!DS36="Yes"),OFFSET('Hygiene Data'!$E$7,0,10*ROW('Hygiene Data'!E30)),NA())</f>
        <v>#N/A</v>
      </c>
      <c r="BE36" s="101" t="e">
        <f ca="true">+IF(AND(ISNUMBER(OFFSET('Hygiene Data'!$E$9,0,10*ROW('Hygiene Data'!E30))),'Data Summary'!DT36="Yes"),OFFSET('Hygiene Data'!$E$9,0,10*ROW('Hygiene Data'!E30)),NA())</f>
        <v>#N/A</v>
      </c>
      <c r="BF36" s="101" t="e">
        <f ca="true">+IF(AND(ISNUMBER(OFFSET('Hygiene Data'!$F$5,0,10*ROW('Hygiene Data'!F30))),'Data Summary'!DU36="Yes"),OFFSET('Hygiene Data'!$F$5,0,10*ROW('Hygiene Data'!F30)),NA())</f>
        <v>#N/A</v>
      </c>
      <c r="BG36" s="101" t="e">
        <f ca="true">+IF(AND(ISNUMBER(OFFSET('Hygiene Data'!$F$7,0,10*ROW('Hygiene Data'!F30))),'Data Summary'!DV36="Yes"),OFFSET('Hygiene Data'!$F$7,0,10*ROW('Hygiene Data'!F30)),NA())</f>
        <v>#N/A</v>
      </c>
      <c r="BH36" s="101" t="e">
        <f ca="true">+IF(AND(ISNUMBER(OFFSET('Hygiene Data'!$F$9,0,10*ROW('Hygiene Data'!F30))),'Data Summary'!DW36="Yes"),OFFSET('Hygiene Data'!$F$9,0,10*ROW('Hygiene Data'!F30)),NA())</f>
        <v>#N/A</v>
      </c>
      <c r="BI36" s="101" t="e">
        <f ca="true">+IF(AND(ISNUMBER(OFFSET('Hygiene Data'!$G$5,0,10*ROW('Hygiene Data'!G30))),'Data Summary'!DX36="Yes"),OFFSET('Hygiene Data'!$G$5,0,10*ROW('Hygiene Data'!G30)),NA())</f>
        <v>#N/A</v>
      </c>
      <c r="BJ36" s="101" t="e">
        <f ca="true">+IF(AND(ISNUMBER(OFFSET('Hygiene Data'!$G$7,0,10*ROW('Hygiene Data'!G30))),'Data Summary'!DY36="Yes"),OFFSET('Hygiene Data'!$G$7,0,10*ROW('Hygiene Data'!G30)),NA())</f>
        <v>#N/A</v>
      </c>
      <c r="BK36" s="101" t="e">
        <f ca="true">+IF(AND(ISNUMBER(OFFSET('Hygiene Data'!$G$9,0,10*ROW('Hygiene Data'!G30))),'Data Summary'!DZ36="Yes"),OFFSET('Hygiene Data'!$G$9,0,10*ROW('Hygiene Data'!G30)),NA())</f>
        <v>#N/A</v>
      </c>
      <c r="BL36" s="101" t="e">
        <f ca="true">+IF(AND(ISNUMBER(OFFSET('Hygiene Data'!$H$5,0,10*ROW('Hygiene Data'!H30))),'Data Summary'!EA36="Yes"),OFFSET('Hygiene Data'!$H$5,0,10*ROW('Hygiene Data'!H30)),NA())</f>
        <v>#N/A</v>
      </c>
      <c r="BM36" s="101" t="e">
        <f ca="true">+IF(AND(ISNUMBER(OFFSET('Hygiene Data'!$H$7,0,10*ROW('Hygiene Data'!H30))),'Data Summary'!EB36="Yes"),OFFSET('Hygiene Data'!$H$7,0,10*ROW('Hygiene Data'!H30)),NA())</f>
        <v>#N/A</v>
      </c>
      <c r="BN36" s="101" t="e">
        <f ca="true">+IF(AND(ISNUMBER(OFFSET('Hygiene Data'!$H$9,0,10*ROW('Hygiene Data'!H30))),'Data Summary'!EC36="Yes"),OFFSET('Hygiene Data'!$H$9,0,10*ROW('Hygiene Data'!H30)),NA())</f>
        <v>#N/A</v>
      </c>
      <c r="BO36" s="101" t="e">
        <f ca="true">+IF(AND(ISNUMBER(OFFSET('Hygiene Data'!$I$5,0,10*ROW('Hygiene Data'!I30))),'Data Summary'!ED36="Yes"),OFFSET('Hygiene Data'!$I$5,0,10*ROW('Hygiene Data'!I30)),NA())</f>
        <v>#N/A</v>
      </c>
      <c r="BP36" s="101" t="e">
        <f ca="true">+IF(AND(ISNUMBER(OFFSET('Hygiene Data'!$I$7,0,10*ROW('Hygiene Data'!I30))),'Data Summary'!EE36="Yes"),OFFSET('Hygiene Data'!$I$7,0,10*ROW('Hygiene Data'!I30)),NA())</f>
        <v>#N/A</v>
      </c>
      <c r="BQ36" s="101" t="e">
        <f ca="true">+IF(AND(ISNUMBER(OFFSET('Hygiene Data'!$I$9,0,10*ROW('Hygiene Data'!I30))),'Data Summary'!EF36="Yes"),OFFSET('Hygiene Data'!$I$9,0,10*ROW('Hygiene Data'!I30)),NA())</f>
        <v>#N/A</v>
      </c>
    </row>
    <row xmlns:x14ac="http://schemas.microsoft.com/office/spreadsheetml/2009/9/ac" r="37" x14ac:dyDescent="0.2">
      <c r="A37" s="333" t="e">
        <f ca="true">+RIGHT('Data Summary'!A37,LEN('Data Summary'!A37)-9)</f>
        <v>#VALUE!</v>
      </c>
      <c r="B37" s="38" t="str">
        <f ca="true">+IF(ISTEXT('Data Summary'!B37),'Data Summary'!B37,"")</f>
        <v/>
      </c>
      <c r="C37" s="332" t="e">
        <f ca="true">+VALUE('Data Summary'!C37)</f>
        <v>#VALUE!</v>
      </c>
      <c r="D37" s="99" t="e">
        <f ca="true">+IF(AND(ISNUMBER(OFFSET('Water Data'!$D$4,0,10*ROW('Water Data'!D31))),'Data Summary'!BS37="Yes"),100-OFFSET('Water Data'!$D$4,0,10*ROW('Water Data'!D31)),NA())</f>
        <v>#N/A</v>
      </c>
      <c r="E37" s="99" t="e">
        <f ca="true">+IF(AND(ISNUMBER(OFFSET('Water Data'!$D$6,0,10*ROW('Water Data'!D31))),'Data Summary'!BT37="Yes"),OFFSET('Water Data'!$D$6,0,10*ROW('Water Data'!D31)),NA())</f>
        <v>#N/A</v>
      </c>
      <c r="F37" s="99" t="e">
        <f ca="true">+IF(AND(ISNUMBER(OFFSET('Water Data'!$D$9,0,10*ROW('Water Data'!D31))),'Data Summary'!BU37="Yes"),OFFSET('Water Data'!$D$9,0,10*ROW('Water Data'!D31)),NA())</f>
        <v>#N/A</v>
      </c>
      <c r="G37" s="99" t="e">
        <f ca="true">+IF(AND(ISNUMBER(OFFSET('Water Data'!$E$4,0,10*ROW('Water Data'!E31))),'Data Summary'!BV37="Yes"),100-OFFSET('Water Data'!$E$4,0,10*ROW('Water Data'!E31)),NA())</f>
        <v>#N/A</v>
      </c>
      <c r="H37" s="99" t="e">
        <f ca="true">+IF(AND(ISNUMBER(OFFSET('Water Data'!$E$6,0,10*ROW('Water Data'!E31))),'Data Summary'!BW37="Yes"),OFFSET('Water Data'!$E$6,0,10*ROW('Water Data'!E31)),NA())</f>
        <v>#N/A</v>
      </c>
      <c r="I37" s="99" t="e">
        <f ca="true">+IF(AND(ISNUMBER(OFFSET('Water Data'!$E$9,0,10*ROW('Water Data'!E31))),'Data Summary'!BX37="Yes"),OFFSET('Water Data'!$E$9,0,10*ROW('Water Data'!E31)),NA())</f>
        <v>#N/A</v>
      </c>
      <c r="J37" s="99" t="e">
        <f ca="true">+IF(AND(ISNUMBER(OFFSET('Water Data'!$F$4,0,10*ROW('Water Data'!F31))),'Data Summary'!BY37="Yes"),100-OFFSET('Water Data'!$F$4,0,10*ROW('Water Data'!F31)),NA())</f>
        <v>#N/A</v>
      </c>
      <c r="K37" s="99" t="e">
        <f ca="true">+IF(AND(ISNUMBER(OFFSET('Water Data'!$F$6,0,10*ROW('Water Data'!F31))),'Data Summary'!BZ37="Yes"),OFFSET('Water Data'!$F$6,0,10*ROW('Water Data'!F31)),NA())</f>
        <v>#N/A</v>
      </c>
      <c r="L37" s="99" t="e">
        <f ca="true">+IF(AND(ISNUMBER(OFFSET('Water Data'!$F$9,0,10*ROW('Water Data'!F31))),'Data Summary'!CA37="Yes"),OFFSET('Water Data'!$F$9,0,10*ROW('Water Data'!F31)),NA())</f>
        <v>#N/A</v>
      </c>
      <c r="M37" s="99" t="e">
        <f ca="true">+IF(AND(ISNUMBER(OFFSET('Water Data'!$G$4,0,10*ROW('Water Data'!G31))),'Data Summary'!CB37="Yes"),100-OFFSET('Water Data'!$G$4,0,10*ROW('Water Data'!G31)),NA())</f>
        <v>#N/A</v>
      </c>
      <c r="N37" s="99" t="e">
        <f ca="true">+IF(AND(ISNUMBER(OFFSET('Water Data'!$G$6,0,10*ROW('Water Data'!G31))),'Data Summary'!CC37="Yes"),OFFSET('Water Data'!$G$6,0,10*ROW('Water Data'!G31)),NA())</f>
        <v>#N/A</v>
      </c>
      <c r="O37" s="99" t="e">
        <f ca="true">+IF(AND(ISNUMBER(OFFSET('Water Data'!$G$9,0,10*ROW('Water Data'!G31))),'Data Summary'!CD37="Yes"),OFFSET('Water Data'!$G$9,0,10*ROW('Water Data'!G31)),NA())</f>
        <v>#N/A</v>
      </c>
      <c r="P37" s="99" t="e">
        <f ca="true">+IF(AND(ISNUMBER(OFFSET('Water Data'!$H$4,0,10*ROW('Water Data'!H31))),'Data Summary'!CE37="Yes"),100-OFFSET('Water Data'!$H$4,0,10*ROW('Water Data'!H31)),NA())</f>
        <v>#N/A</v>
      </c>
      <c r="Q37" s="99" t="e">
        <f ca="true">+IF(AND(ISNUMBER(OFFSET('Water Data'!$H$6,0,10*ROW('Water Data'!H31))),'Data Summary'!CF37="Yes"),OFFSET('Water Data'!$H$6,0,10*ROW('Water Data'!H31)),NA())</f>
        <v>#N/A</v>
      </c>
      <c r="R37" s="99" t="e">
        <f ca="true">+IF(AND(ISNUMBER(OFFSET('Water Data'!$H$9,0,10*ROW('Water Data'!H31))),'Data Summary'!CG37="Yes"),OFFSET('Water Data'!$H$9,0,10*ROW('Water Data'!H31)),NA())</f>
        <v>#N/A</v>
      </c>
      <c r="S37" s="99" t="e">
        <f ca="true">+IF(AND(ISNUMBER(OFFSET('Water Data'!$I$4,0,10*ROW('Water Data'!I31))),'Data Summary'!CH37="Yes"),100-OFFSET('Water Data'!$I$4,0,10*ROW('Water Data'!I31)),NA())</f>
        <v>#N/A</v>
      </c>
      <c r="T37" s="99" t="e">
        <f ca="true">+IF(AND(ISNUMBER(OFFSET('Water Data'!$I$6,0,10*ROW('Water Data'!I31))),'Data Summary'!CI37="Yes"),OFFSET('Water Data'!$I$6,0,10*ROW('Water Data'!I31)),NA())</f>
        <v>#N/A</v>
      </c>
      <c r="U37" s="99" t="e">
        <f ca="true">+IF(AND(ISNUMBER(OFFSET('Water Data'!$I$9,0,10*ROW('Water Data'!I31))),'Data Summary'!CJ37="Yes"),OFFSET('Water Data'!$I$9,0,10*ROW('Water Data'!I31)),NA())</f>
        <v>#N/A</v>
      </c>
      <c r="V37" s="100" t="e">
        <f ca="true">+IF(AND(ISNUMBER(OFFSET('Sanitation Data'!$D$4,0,10*ROW('Sanitation Data'!D31))),'Data Summary'!CK37="Yes"),100-OFFSET('Sanitation Data'!$D$4,0,10*ROW('Sanitation Data'!D31)),NA())</f>
        <v>#N/A</v>
      </c>
      <c r="W37" s="100" t="e">
        <f ca="true">+IF(AND(ISNUMBER(OFFSET('Sanitation Data'!$D$6,0,10*ROW('Sanitation Data'!D31))),'Data Summary'!CL37="Yes"),OFFSET('Sanitation Data'!$D$6,0,10*ROW('Sanitation Data'!D31)),NA())</f>
        <v>#N/A</v>
      </c>
      <c r="X37" s="100" t="e">
        <f ca="true">+IF(AND(ISNUMBER(OFFSET('Sanitation Data'!$D$10,0,10*ROW('Sanitation Data'!D31))),'Data Summary'!CM37="Yes"),OFFSET('Sanitation Data'!$D$10,0,10*ROW('Sanitation Data'!D31)),NA())</f>
        <v>#N/A</v>
      </c>
      <c r="Y37" s="100" t="e">
        <f ca="true">+IF(AND(ISNUMBER(OFFSET('Sanitation Data'!$D$11,0,10*ROW('Sanitation Data'!D31))),'Data Summary'!CN37="Yes"),OFFSET('Sanitation Data'!$D$11,0,10*ROW('Sanitation Data'!D31)),NA())</f>
        <v>#N/A</v>
      </c>
      <c r="Z37" s="100" t="e">
        <f ca="true">+IF(AND(ISNUMBER(OFFSET('Sanitation Data'!$D$12,0,10*ROW('Sanitation Data'!D31))),'Data Summary'!CO37="Yes"),OFFSET('Sanitation Data'!$D$12,0,10*ROW('Sanitation Data'!D31)),NA())</f>
        <v>#N/A</v>
      </c>
      <c r="AA37" s="100" t="e">
        <f ca="true">+IF(AND(ISNUMBER(OFFSET('Sanitation Data'!$E$4,0,10*ROW('Sanitation Data'!E31))),'Data Summary'!CP37="Yes"),100-OFFSET('Sanitation Data'!$E$4,0,10*ROW('Sanitation Data'!E31)),NA())</f>
        <v>#N/A</v>
      </c>
      <c r="AB37" s="100" t="e">
        <f ca="true">+IF(AND(ISNUMBER(OFFSET('Sanitation Data'!$E$6,0,10*ROW('Sanitation Data'!E31))),'Data Summary'!CQ37="Yes"),OFFSET('Sanitation Data'!$E$6,0,10*ROW('Sanitation Data'!E31)),NA())</f>
        <v>#N/A</v>
      </c>
      <c r="AC37" s="100" t="e">
        <f ca="true">+IF(AND(ISNUMBER(OFFSET('Sanitation Data'!$E$10,0,10*ROW('Sanitation Data'!E31))),'Data Summary'!CR37="Yes"),OFFSET('Sanitation Data'!$E$10,0,10*ROW('Sanitation Data'!E31)),NA())</f>
        <v>#N/A</v>
      </c>
      <c r="AD37" s="100" t="e">
        <f ca="true">+IF(AND(ISNUMBER(OFFSET('Sanitation Data'!$E$11,0,10*ROW('Sanitation Data'!E31))),'Data Summary'!CS37="Yes"),OFFSET('Sanitation Data'!$E$11,0,10*ROW('Sanitation Data'!E31)),NA())</f>
        <v>#N/A</v>
      </c>
      <c r="AE37" s="100" t="e">
        <f ca="true">+IF(AND(ISNUMBER(OFFSET('Sanitation Data'!$E$12,0,10*ROW('Sanitation Data'!E31))),'Data Summary'!CT37="Yes"),OFFSET('Sanitation Data'!$E$12,0,10*ROW('Sanitation Data'!E31)),NA())</f>
        <v>#N/A</v>
      </c>
      <c r="AF37" s="100" t="e">
        <f ca="true">+IF(AND(ISNUMBER(OFFSET('Sanitation Data'!$F$4,0,10*ROW('Sanitation Data'!F31))),'Data Summary'!CU37="Yes"),100-OFFSET('Sanitation Data'!$F$4,0,10*ROW('Sanitation Data'!F31)),NA())</f>
        <v>#N/A</v>
      </c>
      <c r="AG37" s="100" t="e">
        <f ca="true">+IF(AND(ISNUMBER(OFFSET('Sanitation Data'!$F$6,0,10*ROW('Sanitation Data'!F31))),'Data Summary'!CV37="Yes"),OFFSET('Sanitation Data'!$F$6,0,10*ROW('Sanitation Data'!F31)),NA())</f>
        <v>#N/A</v>
      </c>
      <c r="AH37" s="100" t="e">
        <f ca="true">+IF(AND(ISNUMBER(OFFSET('Sanitation Data'!$F$10,0,10*ROW('Sanitation Data'!F31))),'Data Summary'!CW37="Yes"),OFFSET('Sanitation Data'!$F$10,0,10*ROW('Sanitation Data'!F31)),NA())</f>
        <v>#N/A</v>
      </c>
      <c r="AI37" s="100" t="e">
        <f ca="true">+IF(AND(ISNUMBER(OFFSET('Sanitation Data'!$F$11,0,10*ROW('Sanitation Data'!F31))),'Data Summary'!CX37="Yes"),OFFSET('Sanitation Data'!$F$11,0,10*ROW('Sanitation Data'!F31)),NA())</f>
        <v>#N/A</v>
      </c>
      <c r="AJ37" s="100" t="e">
        <f ca="true">+IF(AND(ISNUMBER(OFFSET('Sanitation Data'!$F$12,0,10*ROW('Sanitation Data'!F31))),'Data Summary'!CY37="Yes"),OFFSET('Sanitation Data'!$F$12,0,10*ROW('Sanitation Data'!F31)),NA())</f>
        <v>#N/A</v>
      </c>
      <c r="AK37" s="100" t="e">
        <f ca="true">+IF(AND(ISNUMBER(OFFSET('Sanitation Data'!$G$4,0,10*ROW('Sanitation Data'!G31))),'Data Summary'!CZ37="Yes"),100-OFFSET('Sanitation Data'!$G$4,0,10*ROW('Sanitation Data'!G31)),NA())</f>
        <v>#N/A</v>
      </c>
      <c r="AL37" s="100" t="e">
        <f ca="true">+IF(AND(ISNUMBER(OFFSET('Sanitation Data'!$G$6,0,10*ROW('Sanitation Data'!G31))),'Data Summary'!DA37="Yes"),OFFSET('Sanitation Data'!$G$6,0,10*ROW('Sanitation Data'!G31)),NA())</f>
        <v>#N/A</v>
      </c>
      <c r="AM37" s="100" t="e">
        <f ca="true">+IF(AND(ISNUMBER(OFFSET('Sanitation Data'!$G$10,0,10*ROW('Sanitation Data'!G31))),'Data Summary'!DB37="Yes"),OFFSET('Sanitation Data'!$G$10,0,10*ROW('Sanitation Data'!G31)),NA())</f>
        <v>#N/A</v>
      </c>
      <c r="AN37" s="100" t="e">
        <f ca="true">+IF(AND(ISNUMBER(OFFSET('Sanitation Data'!$G$11,0,10*ROW('Sanitation Data'!G31))),'Data Summary'!DC37="Yes"),OFFSET('Sanitation Data'!$G$11,0,10*ROW('Sanitation Data'!G31)),NA())</f>
        <v>#N/A</v>
      </c>
      <c r="AO37" s="100" t="e">
        <f ca="true">+IF(AND(ISNUMBER(OFFSET('Sanitation Data'!$G$12,0,10*ROW('Sanitation Data'!G31))),'Data Summary'!DD37="Yes"),OFFSET('Sanitation Data'!$G$12,0,10*ROW('Sanitation Data'!G31)),NA())</f>
        <v>#N/A</v>
      </c>
      <c r="AP37" s="100" t="e">
        <f ca="true">+IF(AND(ISNUMBER(OFFSET('Sanitation Data'!$H$4,0,10*ROW('Sanitation Data'!H31))),'Data Summary'!DE37="Yes"),100-OFFSET('Sanitation Data'!$H$4,0,10*ROW('Sanitation Data'!H31)),NA())</f>
        <v>#N/A</v>
      </c>
      <c r="AQ37" s="100" t="e">
        <f ca="true">+IF(AND(ISNUMBER(OFFSET('Sanitation Data'!$H$6,0,10*ROW('Sanitation Data'!H31))),'Data Summary'!DF37="Yes"),OFFSET('Sanitation Data'!$H$6,0,10*ROW('Sanitation Data'!H31)),NA())</f>
        <v>#N/A</v>
      </c>
      <c r="AR37" s="100" t="e">
        <f ca="true">+IF(AND(ISNUMBER(OFFSET('Sanitation Data'!$H$10,0,10*ROW('Sanitation Data'!H31))),'Data Summary'!DG37="Yes"),OFFSET('Sanitation Data'!$H$10,0,10*ROW('Sanitation Data'!H31)),NA())</f>
        <v>#N/A</v>
      </c>
      <c r="AS37" s="100" t="e">
        <f ca="true">+IF(AND(ISNUMBER(OFFSET('Sanitation Data'!$H$11,0,10*ROW('Sanitation Data'!H31))),'Data Summary'!DH37="Yes"),OFFSET('Sanitation Data'!$H$11,0,10*ROW('Sanitation Data'!H31)),NA())</f>
        <v>#N/A</v>
      </c>
      <c r="AT37" s="100" t="e">
        <f ca="true">+IF(AND(ISNUMBER(OFFSET('Sanitation Data'!$H$12,0,10*ROW('Sanitation Data'!H31))),'Data Summary'!DI37="Yes"),OFFSET('Sanitation Data'!$H$12,0,10*ROW('Sanitation Data'!H31)),NA())</f>
        <v>#N/A</v>
      </c>
      <c r="AU37" s="100" t="e">
        <f ca="true">+IF(AND(ISNUMBER(OFFSET('Sanitation Data'!$I$4,0,10*ROW('Sanitation Data'!I31))),'Data Summary'!DJ37="Yes"),100-OFFSET('Sanitation Data'!$I$4,0,10*ROW('Sanitation Data'!I31)),NA())</f>
        <v>#N/A</v>
      </c>
      <c r="AV37" s="100" t="e">
        <f ca="true">+IF(AND(ISNUMBER(OFFSET('Sanitation Data'!$I$6,0,10*ROW('Sanitation Data'!I31))),'Data Summary'!DK37="Yes"),OFFSET('Sanitation Data'!$I$6,0,10*ROW('Sanitation Data'!I31)),NA())</f>
        <v>#N/A</v>
      </c>
      <c r="AW37" s="100" t="e">
        <f ca="true">+IF(AND(ISNUMBER(OFFSET('Sanitation Data'!$I$10,0,10*ROW('Sanitation Data'!I31))),'Data Summary'!DL37="Yes"),OFFSET('Sanitation Data'!$I$10,0,10*ROW('Sanitation Data'!I31)),NA())</f>
        <v>#N/A</v>
      </c>
      <c r="AX37" s="100" t="e">
        <f ca="true">+IF(AND(ISNUMBER(OFFSET('Sanitation Data'!$I$11,0,10*ROW('Sanitation Data'!I31))),'Data Summary'!DM37="Yes"),OFFSET('Sanitation Data'!$I$11,0,10*ROW('Sanitation Data'!I31)),NA())</f>
        <v>#N/A</v>
      </c>
      <c r="AY37" s="100" t="e">
        <f ca="true">+IF(AND(ISNUMBER(OFFSET('Sanitation Data'!$I$12,0,10*ROW('Sanitation Data'!I31))),'Data Summary'!DN37="Yes"),OFFSET('Sanitation Data'!$I$12,0,10*ROW('Sanitation Data'!I31)),NA())</f>
        <v>#N/A</v>
      </c>
      <c r="AZ37" s="101" t="e">
        <f ca="true">+IF(AND(ISNUMBER(OFFSET('Hygiene Data'!$D$5,0,10*ROW('Hygiene Data'!D31))),'Data Summary'!DO37="Yes"),OFFSET('Hygiene Data'!$D$5,0,10*ROW('Hygiene Data'!D31)),NA())</f>
        <v>#N/A</v>
      </c>
      <c r="BA37" s="101" t="e">
        <f ca="true">+IF(AND(ISNUMBER(OFFSET('Hygiene Data'!$D$7,0,10*ROW('Hygiene Data'!D31))),'Data Summary'!DP37="Yes"),OFFSET('Hygiene Data'!$D$7,0,10*ROW('Hygiene Data'!D31)),NA())</f>
        <v>#N/A</v>
      </c>
      <c r="BB37" s="101" t="e">
        <f ca="true">+IF(AND(ISNUMBER(OFFSET('Hygiene Data'!$D$9,0,10*ROW('Hygiene Data'!D31))),'Data Summary'!DQ37="Yes"),OFFSET('Hygiene Data'!$D$9,0,10*ROW('Hygiene Data'!D31)),NA())</f>
        <v>#N/A</v>
      </c>
      <c r="BC37" s="101" t="e">
        <f ca="true">+IF(AND(ISNUMBER(OFFSET('Hygiene Data'!$E$5,0,10*ROW('Hygiene Data'!E31))),'Data Summary'!DR37="Yes"),OFFSET('Hygiene Data'!$E$5,0,10*ROW('Hygiene Data'!E31)),NA())</f>
        <v>#N/A</v>
      </c>
      <c r="BD37" s="101" t="e">
        <f ca="true">+IF(AND(ISNUMBER(OFFSET('Hygiene Data'!$E$7,0,10*ROW('Hygiene Data'!E31))),'Data Summary'!DS37="Yes"),OFFSET('Hygiene Data'!$E$7,0,10*ROW('Hygiene Data'!E31)),NA())</f>
        <v>#N/A</v>
      </c>
      <c r="BE37" s="101" t="e">
        <f ca="true">+IF(AND(ISNUMBER(OFFSET('Hygiene Data'!$E$9,0,10*ROW('Hygiene Data'!E31))),'Data Summary'!DT37="Yes"),OFFSET('Hygiene Data'!$E$9,0,10*ROW('Hygiene Data'!E31)),NA())</f>
        <v>#N/A</v>
      </c>
      <c r="BF37" s="101" t="e">
        <f ca="true">+IF(AND(ISNUMBER(OFFSET('Hygiene Data'!$F$5,0,10*ROW('Hygiene Data'!F31))),'Data Summary'!DU37="Yes"),OFFSET('Hygiene Data'!$F$5,0,10*ROW('Hygiene Data'!F31)),NA())</f>
        <v>#N/A</v>
      </c>
      <c r="BG37" s="101" t="e">
        <f ca="true">+IF(AND(ISNUMBER(OFFSET('Hygiene Data'!$F$7,0,10*ROW('Hygiene Data'!F31))),'Data Summary'!DV37="Yes"),OFFSET('Hygiene Data'!$F$7,0,10*ROW('Hygiene Data'!F31)),NA())</f>
        <v>#N/A</v>
      </c>
      <c r="BH37" s="101" t="e">
        <f ca="true">+IF(AND(ISNUMBER(OFFSET('Hygiene Data'!$F$9,0,10*ROW('Hygiene Data'!F31))),'Data Summary'!DW37="Yes"),OFFSET('Hygiene Data'!$F$9,0,10*ROW('Hygiene Data'!F31)),NA())</f>
        <v>#N/A</v>
      </c>
      <c r="BI37" s="101" t="e">
        <f ca="true">+IF(AND(ISNUMBER(OFFSET('Hygiene Data'!$G$5,0,10*ROW('Hygiene Data'!G31))),'Data Summary'!DX37="Yes"),OFFSET('Hygiene Data'!$G$5,0,10*ROW('Hygiene Data'!G31)),NA())</f>
        <v>#N/A</v>
      </c>
      <c r="BJ37" s="101" t="e">
        <f ca="true">+IF(AND(ISNUMBER(OFFSET('Hygiene Data'!$G$7,0,10*ROW('Hygiene Data'!G31))),'Data Summary'!DY37="Yes"),OFFSET('Hygiene Data'!$G$7,0,10*ROW('Hygiene Data'!G31)),NA())</f>
        <v>#N/A</v>
      </c>
      <c r="BK37" s="101" t="e">
        <f ca="true">+IF(AND(ISNUMBER(OFFSET('Hygiene Data'!$G$9,0,10*ROW('Hygiene Data'!G31))),'Data Summary'!DZ37="Yes"),OFFSET('Hygiene Data'!$G$9,0,10*ROW('Hygiene Data'!G31)),NA())</f>
        <v>#N/A</v>
      </c>
      <c r="BL37" s="101" t="e">
        <f ca="true">+IF(AND(ISNUMBER(OFFSET('Hygiene Data'!$H$5,0,10*ROW('Hygiene Data'!H31))),'Data Summary'!EA37="Yes"),OFFSET('Hygiene Data'!$H$5,0,10*ROW('Hygiene Data'!H31)),NA())</f>
        <v>#N/A</v>
      </c>
      <c r="BM37" s="101" t="e">
        <f ca="true">+IF(AND(ISNUMBER(OFFSET('Hygiene Data'!$H$7,0,10*ROW('Hygiene Data'!H31))),'Data Summary'!EB37="Yes"),OFFSET('Hygiene Data'!$H$7,0,10*ROW('Hygiene Data'!H31)),NA())</f>
        <v>#N/A</v>
      </c>
      <c r="BN37" s="101" t="e">
        <f ca="true">+IF(AND(ISNUMBER(OFFSET('Hygiene Data'!$H$9,0,10*ROW('Hygiene Data'!H31))),'Data Summary'!EC37="Yes"),OFFSET('Hygiene Data'!$H$9,0,10*ROW('Hygiene Data'!H31)),NA())</f>
        <v>#N/A</v>
      </c>
      <c r="BO37" s="101" t="e">
        <f ca="true">+IF(AND(ISNUMBER(OFFSET('Hygiene Data'!$I$5,0,10*ROW('Hygiene Data'!I31))),'Data Summary'!ED37="Yes"),OFFSET('Hygiene Data'!$I$5,0,10*ROW('Hygiene Data'!I31)),NA())</f>
        <v>#N/A</v>
      </c>
      <c r="BP37" s="101" t="e">
        <f ca="true">+IF(AND(ISNUMBER(OFFSET('Hygiene Data'!$I$7,0,10*ROW('Hygiene Data'!I31))),'Data Summary'!EE37="Yes"),OFFSET('Hygiene Data'!$I$7,0,10*ROW('Hygiene Data'!I31)),NA())</f>
        <v>#N/A</v>
      </c>
      <c r="BQ37" s="101" t="e">
        <f ca="true">+IF(AND(ISNUMBER(OFFSET('Hygiene Data'!$I$9,0,10*ROW('Hygiene Data'!I31))),'Data Summary'!EF37="Yes"),OFFSET('Hygiene Data'!$I$9,0,10*ROW('Hygiene Data'!I31)),NA())</f>
        <v>#N/A</v>
      </c>
    </row>
    <row xmlns:x14ac="http://schemas.microsoft.com/office/spreadsheetml/2009/9/ac" r="38" x14ac:dyDescent="0.2">
      <c r="A38" s="333" t="e">
        <f ca="true">+RIGHT('Data Summary'!A38,LEN('Data Summary'!A38)-9)</f>
        <v>#VALUE!</v>
      </c>
      <c r="B38" s="38" t="str">
        <f ca="true">+IF(ISTEXT('Data Summary'!B38),'Data Summary'!B38,"")</f>
        <v/>
      </c>
      <c r="C38" s="332" t="e">
        <f ca="true">+VALUE('Data Summary'!C38)</f>
        <v>#VALUE!</v>
      </c>
      <c r="D38" s="99" t="e">
        <f ca="true">+IF(AND(ISNUMBER(OFFSET('Water Data'!$D$4,0,10*ROW('Water Data'!D32))),'Data Summary'!BS38="Yes"),100-OFFSET('Water Data'!$D$4,0,10*ROW('Water Data'!D32)),NA())</f>
        <v>#N/A</v>
      </c>
      <c r="E38" s="99" t="e">
        <f ca="true">+IF(AND(ISNUMBER(OFFSET('Water Data'!$D$6,0,10*ROW('Water Data'!D32))),'Data Summary'!BT38="Yes"),OFFSET('Water Data'!$D$6,0,10*ROW('Water Data'!D32)),NA())</f>
        <v>#N/A</v>
      </c>
      <c r="F38" s="99" t="e">
        <f ca="true">+IF(AND(ISNUMBER(OFFSET('Water Data'!$D$9,0,10*ROW('Water Data'!D32))),'Data Summary'!BU38="Yes"),OFFSET('Water Data'!$D$9,0,10*ROW('Water Data'!D32)),NA())</f>
        <v>#N/A</v>
      </c>
      <c r="G38" s="99" t="e">
        <f ca="true">+IF(AND(ISNUMBER(OFFSET('Water Data'!$E$4,0,10*ROW('Water Data'!E32))),'Data Summary'!BV38="Yes"),100-OFFSET('Water Data'!$E$4,0,10*ROW('Water Data'!E32)),NA())</f>
        <v>#N/A</v>
      </c>
      <c r="H38" s="99" t="e">
        <f ca="true">+IF(AND(ISNUMBER(OFFSET('Water Data'!$E$6,0,10*ROW('Water Data'!E32))),'Data Summary'!BW38="Yes"),OFFSET('Water Data'!$E$6,0,10*ROW('Water Data'!E32)),NA())</f>
        <v>#N/A</v>
      </c>
      <c r="I38" s="99" t="e">
        <f ca="true">+IF(AND(ISNUMBER(OFFSET('Water Data'!$E$9,0,10*ROW('Water Data'!E32))),'Data Summary'!BX38="Yes"),OFFSET('Water Data'!$E$9,0,10*ROW('Water Data'!E32)),NA())</f>
        <v>#N/A</v>
      </c>
      <c r="J38" s="99" t="e">
        <f ca="true">+IF(AND(ISNUMBER(OFFSET('Water Data'!$F$4,0,10*ROW('Water Data'!F32))),'Data Summary'!BY38="Yes"),100-OFFSET('Water Data'!$F$4,0,10*ROW('Water Data'!F32)),NA())</f>
        <v>#N/A</v>
      </c>
      <c r="K38" s="99" t="e">
        <f ca="true">+IF(AND(ISNUMBER(OFFSET('Water Data'!$F$6,0,10*ROW('Water Data'!F32))),'Data Summary'!BZ38="Yes"),OFFSET('Water Data'!$F$6,0,10*ROW('Water Data'!F32)),NA())</f>
        <v>#N/A</v>
      </c>
      <c r="L38" s="99" t="e">
        <f ca="true">+IF(AND(ISNUMBER(OFFSET('Water Data'!$F$9,0,10*ROW('Water Data'!F32))),'Data Summary'!CA38="Yes"),OFFSET('Water Data'!$F$9,0,10*ROW('Water Data'!F32)),NA())</f>
        <v>#N/A</v>
      </c>
      <c r="M38" s="99" t="e">
        <f ca="true">+IF(AND(ISNUMBER(OFFSET('Water Data'!$G$4,0,10*ROW('Water Data'!G32))),'Data Summary'!CB38="Yes"),100-OFFSET('Water Data'!$G$4,0,10*ROW('Water Data'!G32)),NA())</f>
        <v>#N/A</v>
      </c>
      <c r="N38" s="99" t="e">
        <f ca="true">+IF(AND(ISNUMBER(OFFSET('Water Data'!$G$6,0,10*ROW('Water Data'!G32))),'Data Summary'!CC38="Yes"),OFFSET('Water Data'!$G$6,0,10*ROW('Water Data'!G32)),NA())</f>
        <v>#N/A</v>
      </c>
      <c r="O38" s="99" t="e">
        <f ca="true">+IF(AND(ISNUMBER(OFFSET('Water Data'!$G$9,0,10*ROW('Water Data'!G32))),'Data Summary'!CD38="Yes"),OFFSET('Water Data'!$G$9,0,10*ROW('Water Data'!G32)),NA())</f>
        <v>#N/A</v>
      </c>
      <c r="P38" s="99" t="e">
        <f ca="true">+IF(AND(ISNUMBER(OFFSET('Water Data'!$H$4,0,10*ROW('Water Data'!H32))),'Data Summary'!CE38="Yes"),100-OFFSET('Water Data'!$H$4,0,10*ROW('Water Data'!H32)),NA())</f>
        <v>#N/A</v>
      </c>
      <c r="Q38" s="99" t="e">
        <f ca="true">+IF(AND(ISNUMBER(OFFSET('Water Data'!$H$6,0,10*ROW('Water Data'!H32))),'Data Summary'!CF38="Yes"),OFFSET('Water Data'!$H$6,0,10*ROW('Water Data'!H32)),NA())</f>
        <v>#N/A</v>
      </c>
      <c r="R38" s="99" t="e">
        <f ca="true">+IF(AND(ISNUMBER(OFFSET('Water Data'!$H$9,0,10*ROW('Water Data'!H32))),'Data Summary'!CG38="Yes"),OFFSET('Water Data'!$H$9,0,10*ROW('Water Data'!H32)),NA())</f>
        <v>#N/A</v>
      </c>
      <c r="S38" s="99" t="e">
        <f ca="true">+IF(AND(ISNUMBER(OFFSET('Water Data'!$I$4,0,10*ROW('Water Data'!I32))),'Data Summary'!CH38="Yes"),100-OFFSET('Water Data'!$I$4,0,10*ROW('Water Data'!I32)),NA())</f>
        <v>#N/A</v>
      </c>
      <c r="T38" s="99" t="e">
        <f ca="true">+IF(AND(ISNUMBER(OFFSET('Water Data'!$I$6,0,10*ROW('Water Data'!I32))),'Data Summary'!CI38="Yes"),OFFSET('Water Data'!$I$6,0,10*ROW('Water Data'!I32)),NA())</f>
        <v>#N/A</v>
      </c>
      <c r="U38" s="99" t="e">
        <f ca="true">+IF(AND(ISNUMBER(OFFSET('Water Data'!$I$9,0,10*ROW('Water Data'!I32))),'Data Summary'!CJ38="Yes"),OFFSET('Water Data'!$I$9,0,10*ROW('Water Data'!I32)),NA())</f>
        <v>#N/A</v>
      </c>
      <c r="V38" s="100" t="e">
        <f ca="true">+IF(AND(ISNUMBER(OFFSET('Sanitation Data'!$D$4,0,10*ROW('Sanitation Data'!D32))),'Data Summary'!CK38="Yes"),100-OFFSET('Sanitation Data'!$D$4,0,10*ROW('Sanitation Data'!D32)),NA())</f>
        <v>#N/A</v>
      </c>
      <c r="W38" s="100" t="e">
        <f ca="true">+IF(AND(ISNUMBER(OFFSET('Sanitation Data'!$D$6,0,10*ROW('Sanitation Data'!D32))),'Data Summary'!CL38="Yes"),OFFSET('Sanitation Data'!$D$6,0,10*ROW('Sanitation Data'!D32)),NA())</f>
        <v>#N/A</v>
      </c>
      <c r="X38" s="100" t="e">
        <f ca="true">+IF(AND(ISNUMBER(OFFSET('Sanitation Data'!$D$10,0,10*ROW('Sanitation Data'!D32))),'Data Summary'!CM38="Yes"),OFFSET('Sanitation Data'!$D$10,0,10*ROW('Sanitation Data'!D32)),NA())</f>
        <v>#N/A</v>
      </c>
      <c r="Y38" s="100" t="e">
        <f ca="true">+IF(AND(ISNUMBER(OFFSET('Sanitation Data'!$D$11,0,10*ROW('Sanitation Data'!D32))),'Data Summary'!CN38="Yes"),OFFSET('Sanitation Data'!$D$11,0,10*ROW('Sanitation Data'!D32)),NA())</f>
        <v>#N/A</v>
      </c>
      <c r="Z38" s="100" t="e">
        <f ca="true">+IF(AND(ISNUMBER(OFFSET('Sanitation Data'!$D$12,0,10*ROW('Sanitation Data'!D32))),'Data Summary'!CO38="Yes"),OFFSET('Sanitation Data'!$D$12,0,10*ROW('Sanitation Data'!D32)),NA())</f>
        <v>#N/A</v>
      </c>
      <c r="AA38" s="100" t="e">
        <f ca="true">+IF(AND(ISNUMBER(OFFSET('Sanitation Data'!$E$4,0,10*ROW('Sanitation Data'!E32))),'Data Summary'!CP38="Yes"),100-OFFSET('Sanitation Data'!$E$4,0,10*ROW('Sanitation Data'!E32)),NA())</f>
        <v>#N/A</v>
      </c>
      <c r="AB38" s="100" t="e">
        <f ca="true">+IF(AND(ISNUMBER(OFFSET('Sanitation Data'!$E$6,0,10*ROW('Sanitation Data'!E32))),'Data Summary'!CQ38="Yes"),OFFSET('Sanitation Data'!$E$6,0,10*ROW('Sanitation Data'!E32)),NA())</f>
        <v>#N/A</v>
      </c>
      <c r="AC38" s="100" t="e">
        <f ca="true">+IF(AND(ISNUMBER(OFFSET('Sanitation Data'!$E$10,0,10*ROW('Sanitation Data'!E32))),'Data Summary'!CR38="Yes"),OFFSET('Sanitation Data'!$E$10,0,10*ROW('Sanitation Data'!E32)),NA())</f>
        <v>#N/A</v>
      </c>
      <c r="AD38" s="100" t="e">
        <f ca="true">+IF(AND(ISNUMBER(OFFSET('Sanitation Data'!$E$11,0,10*ROW('Sanitation Data'!E32))),'Data Summary'!CS38="Yes"),OFFSET('Sanitation Data'!$E$11,0,10*ROW('Sanitation Data'!E32)),NA())</f>
        <v>#N/A</v>
      </c>
      <c r="AE38" s="100" t="e">
        <f ca="true">+IF(AND(ISNUMBER(OFFSET('Sanitation Data'!$E$12,0,10*ROW('Sanitation Data'!E32))),'Data Summary'!CT38="Yes"),OFFSET('Sanitation Data'!$E$12,0,10*ROW('Sanitation Data'!E32)),NA())</f>
        <v>#N/A</v>
      </c>
      <c r="AF38" s="100" t="e">
        <f ca="true">+IF(AND(ISNUMBER(OFFSET('Sanitation Data'!$F$4,0,10*ROW('Sanitation Data'!F32))),'Data Summary'!CU38="Yes"),100-OFFSET('Sanitation Data'!$F$4,0,10*ROW('Sanitation Data'!F32)),NA())</f>
        <v>#N/A</v>
      </c>
      <c r="AG38" s="100" t="e">
        <f ca="true">+IF(AND(ISNUMBER(OFFSET('Sanitation Data'!$F$6,0,10*ROW('Sanitation Data'!F32))),'Data Summary'!CV38="Yes"),OFFSET('Sanitation Data'!$F$6,0,10*ROW('Sanitation Data'!F32)),NA())</f>
        <v>#N/A</v>
      </c>
      <c r="AH38" s="100" t="e">
        <f ca="true">+IF(AND(ISNUMBER(OFFSET('Sanitation Data'!$F$10,0,10*ROW('Sanitation Data'!F32))),'Data Summary'!CW38="Yes"),OFFSET('Sanitation Data'!$F$10,0,10*ROW('Sanitation Data'!F32)),NA())</f>
        <v>#N/A</v>
      </c>
      <c r="AI38" s="100" t="e">
        <f ca="true">+IF(AND(ISNUMBER(OFFSET('Sanitation Data'!$F$11,0,10*ROW('Sanitation Data'!F32))),'Data Summary'!CX38="Yes"),OFFSET('Sanitation Data'!$F$11,0,10*ROW('Sanitation Data'!F32)),NA())</f>
        <v>#N/A</v>
      </c>
      <c r="AJ38" s="100" t="e">
        <f ca="true">+IF(AND(ISNUMBER(OFFSET('Sanitation Data'!$F$12,0,10*ROW('Sanitation Data'!F32))),'Data Summary'!CY38="Yes"),OFFSET('Sanitation Data'!$F$12,0,10*ROW('Sanitation Data'!F32)),NA())</f>
        <v>#N/A</v>
      </c>
      <c r="AK38" s="100" t="e">
        <f ca="true">+IF(AND(ISNUMBER(OFFSET('Sanitation Data'!$G$4,0,10*ROW('Sanitation Data'!G32))),'Data Summary'!CZ38="Yes"),100-OFFSET('Sanitation Data'!$G$4,0,10*ROW('Sanitation Data'!G32)),NA())</f>
        <v>#N/A</v>
      </c>
      <c r="AL38" s="100" t="e">
        <f ca="true">+IF(AND(ISNUMBER(OFFSET('Sanitation Data'!$G$6,0,10*ROW('Sanitation Data'!G32))),'Data Summary'!DA38="Yes"),OFFSET('Sanitation Data'!$G$6,0,10*ROW('Sanitation Data'!G32)),NA())</f>
        <v>#N/A</v>
      </c>
      <c r="AM38" s="100" t="e">
        <f ca="true">+IF(AND(ISNUMBER(OFFSET('Sanitation Data'!$G$10,0,10*ROW('Sanitation Data'!G32))),'Data Summary'!DB38="Yes"),OFFSET('Sanitation Data'!$G$10,0,10*ROW('Sanitation Data'!G32)),NA())</f>
        <v>#N/A</v>
      </c>
      <c r="AN38" s="100" t="e">
        <f ca="true">+IF(AND(ISNUMBER(OFFSET('Sanitation Data'!$G$11,0,10*ROW('Sanitation Data'!G32))),'Data Summary'!DC38="Yes"),OFFSET('Sanitation Data'!$G$11,0,10*ROW('Sanitation Data'!G32)),NA())</f>
        <v>#N/A</v>
      </c>
      <c r="AO38" s="100" t="e">
        <f ca="true">+IF(AND(ISNUMBER(OFFSET('Sanitation Data'!$G$12,0,10*ROW('Sanitation Data'!G32))),'Data Summary'!DD38="Yes"),OFFSET('Sanitation Data'!$G$12,0,10*ROW('Sanitation Data'!G32)),NA())</f>
        <v>#N/A</v>
      </c>
      <c r="AP38" s="100" t="e">
        <f ca="true">+IF(AND(ISNUMBER(OFFSET('Sanitation Data'!$H$4,0,10*ROW('Sanitation Data'!H32))),'Data Summary'!DE38="Yes"),100-OFFSET('Sanitation Data'!$H$4,0,10*ROW('Sanitation Data'!H32)),NA())</f>
        <v>#N/A</v>
      </c>
      <c r="AQ38" s="100" t="e">
        <f ca="true">+IF(AND(ISNUMBER(OFFSET('Sanitation Data'!$H$6,0,10*ROW('Sanitation Data'!H32))),'Data Summary'!DF38="Yes"),OFFSET('Sanitation Data'!$H$6,0,10*ROW('Sanitation Data'!H32)),NA())</f>
        <v>#N/A</v>
      </c>
      <c r="AR38" s="100" t="e">
        <f ca="true">+IF(AND(ISNUMBER(OFFSET('Sanitation Data'!$H$10,0,10*ROW('Sanitation Data'!H32))),'Data Summary'!DG38="Yes"),OFFSET('Sanitation Data'!$H$10,0,10*ROW('Sanitation Data'!H32)),NA())</f>
        <v>#N/A</v>
      </c>
      <c r="AS38" s="100" t="e">
        <f ca="true">+IF(AND(ISNUMBER(OFFSET('Sanitation Data'!$H$11,0,10*ROW('Sanitation Data'!H32))),'Data Summary'!DH38="Yes"),OFFSET('Sanitation Data'!$H$11,0,10*ROW('Sanitation Data'!H32)),NA())</f>
        <v>#N/A</v>
      </c>
      <c r="AT38" s="100" t="e">
        <f ca="true">+IF(AND(ISNUMBER(OFFSET('Sanitation Data'!$H$12,0,10*ROW('Sanitation Data'!H32))),'Data Summary'!DI38="Yes"),OFFSET('Sanitation Data'!$H$12,0,10*ROW('Sanitation Data'!H32)),NA())</f>
        <v>#N/A</v>
      </c>
      <c r="AU38" s="100" t="e">
        <f ca="true">+IF(AND(ISNUMBER(OFFSET('Sanitation Data'!$I$4,0,10*ROW('Sanitation Data'!I32))),'Data Summary'!DJ38="Yes"),100-OFFSET('Sanitation Data'!$I$4,0,10*ROW('Sanitation Data'!I32)),NA())</f>
        <v>#N/A</v>
      </c>
      <c r="AV38" s="100" t="e">
        <f ca="true">+IF(AND(ISNUMBER(OFFSET('Sanitation Data'!$I$6,0,10*ROW('Sanitation Data'!I32))),'Data Summary'!DK38="Yes"),OFFSET('Sanitation Data'!$I$6,0,10*ROW('Sanitation Data'!I32)),NA())</f>
        <v>#N/A</v>
      </c>
      <c r="AW38" s="100" t="e">
        <f ca="true">+IF(AND(ISNUMBER(OFFSET('Sanitation Data'!$I$10,0,10*ROW('Sanitation Data'!I32))),'Data Summary'!DL38="Yes"),OFFSET('Sanitation Data'!$I$10,0,10*ROW('Sanitation Data'!I32)),NA())</f>
        <v>#N/A</v>
      </c>
      <c r="AX38" s="100" t="e">
        <f ca="true">+IF(AND(ISNUMBER(OFFSET('Sanitation Data'!$I$11,0,10*ROW('Sanitation Data'!I32))),'Data Summary'!DM38="Yes"),OFFSET('Sanitation Data'!$I$11,0,10*ROW('Sanitation Data'!I32)),NA())</f>
        <v>#N/A</v>
      </c>
      <c r="AY38" s="100" t="e">
        <f ca="true">+IF(AND(ISNUMBER(OFFSET('Sanitation Data'!$I$12,0,10*ROW('Sanitation Data'!I32))),'Data Summary'!DN38="Yes"),OFFSET('Sanitation Data'!$I$12,0,10*ROW('Sanitation Data'!I32)),NA())</f>
        <v>#N/A</v>
      </c>
      <c r="AZ38" s="101" t="e">
        <f ca="true">+IF(AND(ISNUMBER(OFFSET('Hygiene Data'!$D$5,0,10*ROW('Hygiene Data'!D32))),'Data Summary'!DO38="Yes"),OFFSET('Hygiene Data'!$D$5,0,10*ROW('Hygiene Data'!D32)),NA())</f>
        <v>#N/A</v>
      </c>
      <c r="BA38" s="101" t="e">
        <f ca="true">+IF(AND(ISNUMBER(OFFSET('Hygiene Data'!$D$7,0,10*ROW('Hygiene Data'!D32))),'Data Summary'!DP38="Yes"),OFFSET('Hygiene Data'!$D$7,0,10*ROW('Hygiene Data'!D32)),NA())</f>
        <v>#N/A</v>
      </c>
      <c r="BB38" s="101" t="e">
        <f ca="true">+IF(AND(ISNUMBER(OFFSET('Hygiene Data'!$D$9,0,10*ROW('Hygiene Data'!D32))),'Data Summary'!DQ38="Yes"),OFFSET('Hygiene Data'!$D$9,0,10*ROW('Hygiene Data'!D32)),NA())</f>
        <v>#N/A</v>
      </c>
      <c r="BC38" s="101" t="e">
        <f ca="true">+IF(AND(ISNUMBER(OFFSET('Hygiene Data'!$E$5,0,10*ROW('Hygiene Data'!E32))),'Data Summary'!DR38="Yes"),OFFSET('Hygiene Data'!$E$5,0,10*ROW('Hygiene Data'!E32)),NA())</f>
        <v>#N/A</v>
      </c>
      <c r="BD38" s="101" t="e">
        <f ca="true">+IF(AND(ISNUMBER(OFFSET('Hygiene Data'!$E$7,0,10*ROW('Hygiene Data'!E32))),'Data Summary'!DS38="Yes"),OFFSET('Hygiene Data'!$E$7,0,10*ROW('Hygiene Data'!E32)),NA())</f>
        <v>#N/A</v>
      </c>
      <c r="BE38" s="101" t="e">
        <f ca="true">+IF(AND(ISNUMBER(OFFSET('Hygiene Data'!$E$9,0,10*ROW('Hygiene Data'!E32))),'Data Summary'!DT38="Yes"),OFFSET('Hygiene Data'!$E$9,0,10*ROW('Hygiene Data'!E32)),NA())</f>
        <v>#N/A</v>
      </c>
      <c r="BF38" s="101" t="e">
        <f ca="true">+IF(AND(ISNUMBER(OFFSET('Hygiene Data'!$F$5,0,10*ROW('Hygiene Data'!F32))),'Data Summary'!DU38="Yes"),OFFSET('Hygiene Data'!$F$5,0,10*ROW('Hygiene Data'!F32)),NA())</f>
        <v>#N/A</v>
      </c>
      <c r="BG38" s="101" t="e">
        <f ca="true">+IF(AND(ISNUMBER(OFFSET('Hygiene Data'!$F$7,0,10*ROW('Hygiene Data'!F32))),'Data Summary'!DV38="Yes"),OFFSET('Hygiene Data'!$F$7,0,10*ROW('Hygiene Data'!F32)),NA())</f>
        <v>#N/A</v>
      </c>
      <c r="BH38" s="101" t="e">
        <f ca="true">+IF(AND(ISNUMBER(OFFSET('Hygiene Data'!$F$9,0,10*ROW('Hygiene Data'!F32))),'Data Summary'!DW38="Yes"),OFFSET('Hygiene Data'!$F$9,0,10*ROW('Hygiene Data'!F32)),NA())</f>
        <v>#N/A</v>
      </c>
      <c r="BI38" s="101" t="e">
        <f ca="true">+IF(AND(ISNUMBER(OFFSET('Hygiene Data'!$G$5,0,10*ROW('Hygiene Data'!G32))),'Data Summary'!DX38="Yes"),OFFSET('Hygiene Data'!$G$5,0,10*ROW('Hygiene Data'!G32)),NA())</f>
        <v>#N/A</v>
      </c>
      <c r="BJ38" s="101" t="e">
        <f ca="true">+IF(AND(ISNUMBER(OFFSET('Hygiene Data'!$G$7,0,10*ROW('Hygiene Data'!G32))),'Data Summary'!DY38="Yes"),OFFSET('Hygiene Data'!$G$7,0,10*ROW('Hygiene Data'!G32)),NA())</f>
        <v>#N/A</v>
      </c>
      <c r="BK38" s="101" t="e">
        <f ca="true">+IF(AND(ISNUMBER(OFFSET('Hygiene Data'!$G$9,0,10*ROW('Hygiene Data'!G32))),'Data Summary'!DZ38="Yes"),OFFSET('Hygiene Data'!$G$9,0,10*ROW('Hygiene Data'!G32)),NA())</f>
        <v>#N/A</v>
      </c>
      <c r="BL38" s="101" t="e">
        <f ca="true">+IF(AND(ISNUMBER(OFFSET('Hygiene Data'!$H$5,0,10*ROW('Hygiene Data'!H32))),'Data Summary'!EA38="Yes"),OFFSET('Hygiene Data'!$H$5,0,10*ROW('Hygiene Data'!H32)),NA())</f>
        <v>#N/A</v>
      </c>
      <c r="BM38" s="101" t="e">
        <f ca="true">+IF(AND(ISNUMBER(OFFSET('Hygiene Data'!$H$7,0,10*ROW('Hygiene Data'!H32))),'Data Summary'!EB38="Yes"),OFFSET('Hygiene Data'!$H$7,0,10*ROW('Hygiene Data'!H32)),NA())</f>
        <v>#N/A</v>
      </c>
      <c r="BN38" s="101" t="e">
        <f ca="true">+IF(AND(ISNUMBER(OFFSET('Hygiene Data'!$H$9,0,10*ROW('Hygiene Data'!H32))),'Data Summary'!EC38="Yes"),OFFSET('Hygiene Data'!$H$9,0,10*ROW('Hygiene Data'!H32)),NA())</f>
        <v>#N/A</v>
      </c>
      <c r="BO38" s="101" t="e">
        <f ca="true">+IF(AND(ISNUMBER(OFFSET('Hygiene Data'!$I$5,0,10*ROW('Hygiene Data'!I32))),'Data Summary'!ED38="Yes"),OFFSET('Hygiene Data'!$I$5,0,10*ROW('Hygiene Data'!I32)),NA())</f>
        <v>#N/A</v>
      </c>
      <c r="BP38" s="101" t="e">
        <f ca="true">+IF(AND(ISNUMBER(OFFSET('Hygiene Data'!$I$7,0,10*ROW('Hygiene Data'!I32))),'Data Summary'!EE38="Yes"),OFFSET('Hygiene Data'!$I$7,0,10*ROW('Hygiene Data'!I32)),NA())</f>
        <v>#N/A</v>
      </c>
      <c r="BQ38" s="101" t="e">
        <f ca="true">+IF(AND(ISNUMBER(OFFSET('Hygiene Data'!$I$9,0,10*ROW('Hygiene Data'!I32))),'Data Summary'!EF38="Yes"),OFFSET('Hygiene Data'!$I$9,0,10*ROW('Hygiene Data'!I32)),NA())</f>
        <v>#N/A</v>
      </c>
    </row>
    <row xmlns:x14ac="http://schemas.microsoft.com/office/spreadsheetml/2009/9/ac" r="39" x14ac:dyDescent="0.2">
      <c r="A39" s="333" t="e">
        <f ca="true">+RIGHT('Data Summary'!A39,LEN('Data Summary'!A39)-9)</f>
        <v>#VALUE!</v>
      </c>
      <c r="B39" s="38" t="str">
        <f ca="true">+IF(ISTEXT('Data Summary'!B39),'Data Summary'!B39,"")</f>
        <v/>
      </c>
      <c r="C39" s="332" t="e">
        <f ca="true">+VALUE('Data Summary'!C39)</f>
        <v>#VALUE!</v>
      </c>
      <c r="D39" s="99" t="e">
        <f ca="true">+IF(AND(ISNUMBER(OFFSET('Water Data'!$D$4,0,10*ROW('Water Data'!D33))),'Data Summary'!BS39="Yes"),100-OFFSET('Water Data'!$D$4,0,10*ROW('Water Data'!D33)),NA())</f>
        <v>#N/A</v>
      </c>
      <c r="E39" s="99" t="e">
        <f ca="true">+IF(AND(ISNUMBER(OFFSET('Water Data'!$D$6,0,10*ROW('Water Data'!D33))),'Data Summary'!BT39="Yes"),OFFSET('Water Data'!$D$6,0,10*ROW('Water Data'!D33)),NA())</f>
        <v>#N/A</v>
      </c>
      <c r="F39" s="99" t="e">
        <f ca="true">+IF(AND(ISNUMBER(OFFSET('Water Data'!$D$9,0,10*ROW('Water Data'!D33))),'Data Summary'!BU39="Yes"),OFFSET('Water Data'!$D$9,0,10*ROW('Water Data'!D33)),NA())</f>
        <v>#N/A</v>
      </c>
      <c r="G39" s="99" t="e">
        <f ca="true">+IF(AND(ISNUMBER(OFFSET('Water Data'!$E$4,0,10*ROW('Water Data'!E33))),'Data Summary'!BV39="Yes"),100-OFFSET('Water Data'!$E$4,0,10*ROW('Water Data'!E33)),NA())</f>
        <v>#N/A</v>
      </c>
      <c r="H39" s="99" t="e">
        <f ca="true">+IF(AND(ISNUMBER(OFFSET('Water Data'!$E$6,0,10*ROW('Water Data'!E33))),'Data Summary'!BW39="Yes"),OFFSET('Water Data'!$E$6,0,10*ROW('Water Data'!E33)),NA())</f>
        <v>#N/A</v>
      </c>
      <c r="I39" s="99" t="e">
        <f ca="true">+IF(AND(ISNUMBER(OFFSET('Water Data'!$E$9,0,10*ROW('Water Data'!E33))),'Data Summary'!BX39="Yes"),OFFSET('Water Data'!$E$9,0,10*ROW('Water Data'!E33)),NA())</f>
        <v>#N/A</v>
      </c>
      <c r="J39" s="99" t="e">
        <f ca="true">+IF(AND(ISNUMBER(OFFSET('Water Data'!$F$4,0,10*ROW('Water Data'!F33))),'Data Summary'!BY39="Yes"),100-OFFSET('Water Data'!$F$4,0,10*ROW('Water Data'!F33)),NA())</f>
        <v>#N/A</v>
      </c>
      <c r="K39" s="99" t="e">
        <f ca="true">+IF(AND(ISNUMBER(OFFSET('Water Data'!$F$6,0,10*ROW('Water Data'!F33))),'Data Summary'!BZ39="Yes"),OFFSET('Water Data'!$F$6,0,10*ROW('Water Data'!F33)),NA())</f>
        <v>#N/A</v>
      </c>
      <c r="L39" s="99" t="e">
        <f ca="true">+IF(AND(ISNUMBER(OFFSET('Water Data'!$F$9,0,10*ROW('Water Data'!F33))),'Data Summary'!CA39="Yes"),OFFSET('Water Data'!$F$9,0,10*ROW('Water Data'!F33)),NA())</f>
        <v>#N/A</v>
      </c>
      <c r="M39" s="99" t="e">
        <f ca="true">+IF(AND(ISNUMBER(OFFSET('Water Data'!$G$4,0,10*ROW('Water Data'!G33))),'Data Summary'!CB39="Yes"),100-OFFSET('Water Data'!$G$4,0,10*ROW('Water Data'!G33)),NA())</f>
        <v>#N/A</v>
      </c>
      <c r="N39" s="99" t="e">
        <f ca="true">+IF(AND(ISNUMBER(OFFSET('Water Data'!$G$6,0,10*ROW('Water Data'!G33))),'Data Summary'!CC39="Yes"),OFFSET('Water Data'!$G$6,0,10*ROW('Water Data'!G33)),NA())</f>
        <v>#N/A</v>
      </c>
      <c r="O39" s="99" t="e">
        <f ca="true">+IF(AND(ISNUMBER(OFFSET('Water Data'!$G$9,0,10*ROW('Water Data'!G33))),'Data Summary'!CD39="Yes"),OFFSET('Water Data'!$G$9,0,10*ROW('Water Data'!G33)),NA())</f>
        <v>#N/A</v>
      </c>
      <c r="P39" s="99" t="e">
        <f ca="true">+IF(AND(ISNUMBER(OFFSET('Water Data'!$H$4,0,10*ROW('Water Data'!H33))),'Data Summary'!CE39="Yes"),100-OFFSET('Water Data'!$H$4,0,10*ROW('Water Data'!H33)),NA())</f>
        <v>#N/A</v>
      </c>
      <c r="Q39" s="99" t="e">
        <f ca="true">+IF(AND(ISNUMBER(OFFSET('Water Data'!$H$6,0,10*ROW('Water Data'!H33))),'Data Summary'!CF39="Yes"),OFFSET('Water Data'!$H$6,0,10*ROW('Water Data'!H33)),NA())</f>
        <v>#N/A</v>
      </c>
      <c r="R39" s="99" t="e">
        <f ca="true">+IF(AND(ISNUMBER(OFFSET('Water Data'!$H$9,0,10*ROW('Water Data'!H33))),'Data Summary'!CG39="Yes"),OFFSET('Water Data'!$H$9,0,10*ROW('Water Data'!H33)),NA())</f>
        <v>#N/A</v>
      </c>
      <c r="S39" s="99" t="e">
        <f ca="true">+IF(AND(ISNUMBER(OFFSET('Water Data'!$I$4,0,10*ROW('Water Data'!I33))),'Data Summary'!CH39="Yes"),100-OFFSET('Water Data'!$I$4,0,10*ROW('Water Data'!I33)),NA())</f>
        <v>#N/A</v>
      </c>
      <c r="T39" s="99" t="e">
        <f ca="true">+IF(AND(ISNUMBER(OFFSET('Water Data'!$I$6,0,10*ROW('Water Data'!I33))),'Data Summary'!CI39="Yes"),OFFSET('Water Data'!$I$6,0,10*ROW('Water Data'!I33)),NA())</f>
        <v>#N/A</v>
      </c>
      <c r="U39" s="99" t="e">
        <f ca="true">+IF(AND(ISNUMBER(OFFSET('Water Data'!$I$9,0,10*ROW('Water Data'!I33))),'Data Summary'!CJ39="Yes"),OFFSET('Water Data'!$I$9,0,10*ROW('Water Data'!I33)),NA())</f>
        <v>#N/A</v>
      </c>
      <c r="V39" s="100" t="e">
        <f ca="true">+IF(AND(ISNUMBER(OFFSET('Sanitation Data'!$D$4,0,10*ROW('Sanitation Data'!D33))),'Data Summary'!CK39="Yes"),100-OFFSET('Sanitation Data'!$D$4,0,10*ROW('Sanitation Data'!D33)),NA())</f>
        <v>#N/A</v>
      </c>
      <c r="W39" s="100" t="e">
        <f ca="true">+IF(AND(ISNUMBER(OFFSET('Sanitation Data'!$D$6,0,10*ROW('Sanitation Data'!D33))),'Data Summary'!CL39="Yes"),OFFSET('Sanitation Data'!$D$6,0,10*ROW('Sanitation Data'!D33)),NA())</f>
        <v>#N/A</v>
      </c>
      <c r="X39" s="100" t="e">
        <f ca="true">+IF(AND(ISNUMBER(OFFSET('Sanitation Data'!$D$10,0,10*ROW('Sanitation Data'!D33))),'Data Summary'!CM39="Yes"),OFFSET('Sanitation Data'!$D$10,0,10*ROW('Sanitation Data'!D33)),NA())</f>
        <v>#N/A</v>
      </c>
      <c r="Y39" s="100" t="e">
        <f ca="true">+IF(AND(ISNUMBER(OFFSET('Sanitation Data'!$D$11,0,10*ROW('Sanitation Data'!D33))),'Data Summary'!CN39="Yes"),OFFSET('Sanitation Data'!$D$11,0,10*ROW('Sanitation Data'!D33)),NA())</f>
        <v>#N/A</v>
      </c>
      <c r="Z39" s="100" t="e">
        <f ca="true">+IF(AND(ISNUMBER(OFFSET('Sanitation Data'!$D$12,0,10*ROW('Sanitation Data'!D33))),'Data Summary'!CO39="Yes"),OFFSET('Sanitation Data'!$D$12,0,10*ROW('Sanitation Data'!D33)),NA())</f>
        <v>#N/A</v>
      </c>
      <c r="AA39" s="100" t="e">
        <f ca="true">+IF(AND(ISNUMBER(OFFSET('Sanitation Data'!$E$4,0,10*ROW('Sanitation Data'!E33))),'Data Summary'!CP39="Yes"),100-OFFSET('Sanitation Data'!$E$4,0,10*ROW('Sanitation Data'!E33)),NA())</f>
        <v>#N/A</v>
      </c>
      <c r="AB39" s="100" t="e">
        <f ca="true">+IF(AND(ISNUMBER(OFFSET('Sanitation Data'!$E$6,0,10*ROW('Sanitation Data'!E33))),'Data Summary'!CQ39="Yes"),OFFSET('Sanitation Data'!$E$6,0,10*ROW('Sanitation Data'!E33)),NA())</f>
        <v>#N/A</v>
      </c>
      <c r="AC39" s="100" t="e">
        <f ca="true">+IF(AND(ISNUMBER(OFFSET('Sanitation Data'!$E$10,0,10*ROW('Sanitation Data'!E33))),'Data Summary'!CR39="Yes"),OFFSET('Sanitation Data'!$E$10,0,10*ROW('Sanitation Data'!E33)),NA())</f>
        <v>#N/A</v>
      </c>
      <c r="AD39" s="100" t="e">
        <f ca="true">+IF(AND(ISNUMBER(OFFSET('Sanitation Data'!$E$11,0,10*ROW('Sanitation Data'!E33))),'Data Summary'!CS39="Yes"),OFFSET('Sanitation Data'!$E$11,0,10*ROW('Sanitation Data'!E33)),NA())</f>
        <v>#N/A</v>
      </c>
      <c r="AE39" s="100" t="e">
        <f ca="true">+IF(AND(ISNUMBER(OFFSET('Sanitation Data'!$E$12,0,10*ROW('Sanitation Data'!E33))),'Data Summary'!CT39="Yes"),OFFSET('Sanitation Data'!$E$12,0,10*ROW('Sanitation Data'!E33)),NA())</f>
        <v>#N/A</v>
      </c>
      <c r="AF39" s="100" t="e">
        <f ca="true">+IF(AND(ISNUMBER(OFFSET('Sanitation Data'!$F$4,0,10*ROW('Sanitation Data'!F33))),'Data Summary'!CU39="Yes"),100-OFFSET('Sanitation Data'!$F$4,0,10*ROW('Sanitation Data'!F33)),NA())</f>
        <v>#N/A</v>
      </c>
      <c r="AG39" s="100" t="e">
        <f ca="true">+IF(AND(ISNUMBER(OFFSET('Sanitation Data'!$F$6,0,10*ROW('Sanitation Data'!F33))),'Data Summary'!CV39="Yes"),OFFSET('Sanitation Data'!$F$6,0,10*ROW('Sanitation Data'!F33)),NA())</f>
        <v>#N/A</v>
      </c>
      <c r="AH39" s="100" t="e">
        <f ca="true">+IF(AND(ISNUMBER(OFFSET('Sanitation Data'!$F$10,0,10*ROW('Sanitation Data'!F33))),'Data Summary'!CW39="Yes"),OFFSET('Sanitation Data'!$F$10,0,10*ROW('Sanitation Data'!F33)),NA())</f>
        <v>#N/A</v>
      </c>
      <c r="AI39" s="100" t="e">
        <f ca="true">+IF(AND(ISNUMBER(OFFSET('Sanitation Data'!$F$11,0,10*ROW('Sanitation Data'!F33))),'Data Summary'!CX39="Yes"),OFFSET('Sanitation Data'!$F$11,0,10*ROW('Sanitation Data'!F33)),NA())</f>
        <v>#N/A</v>
      </c>
      <c r="AJ39" s="100" t="e">
        <f ca="true">+IF(AND(ISNUMBER(OFFSET('Sanitation Data'!$F$12,0,10*ROW('Sanitation Data'!F33))),'Data Summary'!CY39="Yes"),OFFSET('Sanitation Data'!$F$12,0,10*ROW('Sanitation Data'!F33)),NA())</f>
        <v>#N/A</v>
      </c>
      <c r="AK39" s="100" t="e">
        <f ca="true">+IF(AND(ISNUMBER(OFFSET('Sanitation Data'!$G$4,0,10*ROW('Sanitation Data'!G33))),'Data Summary'!CZ39="Yes"),100-OFFSET('Sanitation Data'!$G$4,0,10*ROW('Sanitation Data'!G33)),NA())</f>
        <v>#N/A</v>
      </c>
      <c r="AL39" s="100" t="e">
        <f ca="true">+IF(AND(ISNUMBER(OFFSET('Sanitation Data'!$G$6,0,10*ROW('Sanitation Data'!G33))),'Data Summary'!DA39="Yes"),OFFSET('Sanitation Data'!$G$6,0,10*ROW('Sanitation Data'!G33)),NA())</f>
        <v>#N/A</v>
      </c>
      <c r="AM39" s="100" t="e">
        <f ca="true">+IF(AND(ISNUMBER(OFFSET('Sanitation Data'!$G$10,0,10*ROW('Sanitation Data'!G33))),'Data Summary'!DB39="Yes"),OFFSET('Sanitation Data'!$G$10,0,10*ROW('Sanitation Data'!G33)),NA())</f>
        <v>#N/A</v>
      </c>
      <c r="AN39" s="100" t="e">
        <f ca="true">+IF(AND(ISNUMBER(OFFSET('Sanitation Data'!$G$11,0,10*ROW('Sanitation Data'!G33))),'Data Summary'!DC39="Yes"),OFFSET('Sanitation Data'!$G$11,0,10*ROW('Sanitation Data'!G33)),NA())</f>
        <v>#N/A</v>
      </c>
      <c r="AO39" s="100" t="e">
        <f ca="true">+IF(AND(ISNUMBER(OFFSET('Sanitation Data'!$G$12,0,10*ROW('Sanitation Data'!G33))),'Data Summary'!DD39="Yes"),OFFSET('Sanitation Data'!$G$12,0,10*ROW('Sanitation Data'!G33)),NA())</f>
        <v>#N/A</v>
      </c>
      <c r="AP39" s="100" t="e">
        <f ca="true">+IF(AND(ISNUMBER(OFFSET('Sanitation Data'!$H$4,0,10*ROW('Sanitation Data'!H33))),'Data Summary'!DE39="Yes"),100-OFFSET('Sanitation Data'!$H$4,0,10*ROW('Sanitation Data'!H33)),NA())</f>
        <v>#N/A</v>
      </c>
      <c r="AQ39" s="100" t="e">
        <f ca="true">+IF(AND(ISNUMBER(OFFSET('Sanitation Data'!$H$6,0,10*ROW('Sanitation Data'!H33))),'Data Summary'!DF39="Yes"),OFFSET('Sanitation Data'!$H$6,0,10*ROW('Sanitation Data'!H33)),NA())</f>
        <v>#N/A</v>
      </c>
      <c r="AR39" s="100" t="e">
        <f ca="true">+IF(AND(ISNUMBER(OFFSET('Sanitation Data'!$H$10,0,10*ROW('Sanitation Data'!H33))),'Data Summary'!DG39="Yes"),OFFSET('Sanitation Data'!$H$10,0,10*ROW('Sanitation Data'!H33)),NA())</f>
        <v>#N/A</v>
      </c>
      <c r="AS39" s="100" t="e">
        <f ca="true">+IF(AND(ISNUMBER(OFFSET('Sanitation Data'!$H$11,0,10*ROW('Sanitation Data'!H33))),'Data Summary'!DH39="Yes"),OFFSET('Sanitation Data'!$H$11,0,10*ROW('Sanitation Data'!H33)),NA())</f>
        <v>#N/A</v>
      </c>
      <c r="AT39" s="100" t="e">
        <f ca="true">+IF(AND(ISNUMBER(OFFSET('Sanitation Data'!$H$12,0,10*ROW('Sanitation Data'!H33))),'Data Summary'!DI39="Yes"),OFFSET('Sanitation Data'!$H$12,0,10*ROW('Sanitation Data'!H33)),NA())</f>
        <v>#N/A</v>
      </c>
      <c r="AU39" s="100" t="e">
        <f ca="true">+IF(AND(ISNUMBER(OFFSET('Sanitation Data'!$I$4,0,10*ROW('Sanitation Data'!I33))),'Data Summary'!DJ39="Yes"),100-OFFSET('Sanitation Data'!$I$4,0,10*ROW('Sanitation Data'!I33)),NA())</f>
        <v>#N/A</v>
      </c>
      <c r="AV39" s="100" t="e">
        <f ca="true">+IF(AND(ISNUMBER(OFFSET('Sanitation Data'!$I$6,0,10*ROW('Sanitation Data'!I33))),'Data Summary'!DK39="Yes"),OFFSET('Sanitation Data'!$I$6,0,10*ROW('Sanitation Data'!I33)),NA())</f>
        <v>#N/A</v>
      </c>
      <c r="AW39" s="100" t="e">
        <f ca="true">+IF(AND(ISNUMBER(OFFSET('Sanitation Data'!$I$10,0,10*ROW('Sanitation Data'!I33))),'Data Summary'!DL39="Yes"),OFFSET('Sanitation Data'!$I$10,0,10*ROW('Sanitation Data'!I33)),NA())</f>
        <v>#N/A</v>
      </c>
      <c r="AX39" s="100" t="e">
        <f ca="true">+IF(AND(ISNUMBER(OFFSET('Sanitation Data'!$I$11,0,10*ROW('Sanitation Data'!I33))),'Data Summary'!DM39="Yes"),OFFSET('Sanitation Data'!$I$11,0,10*ROW('Sanitation Data'!I33)),NA())</f>
        <v>#N/A</v>
      </c>
      <c r="AY39" s="100" t="e">
        <f ca="true">+IF(AND(ISNUMBER(OFFSET('Sanitation Data'!$I$12,0,10*ROW('Sanitation Data'!I33))),'Data Summary'!DN39="Yes"),OFFSET('Sanitation Data'!$I$12,0,10*ROW('Sanitation Data'!I33)),NA())</f>
        <v>#N/A</v>
      </c>
      <c r="AZ39" s="101" t="e">
        <f ca="true">+IF(AND(ISNUMBER(OFFSET('Hygiene Data'!$D$5,0,10*ROW('Hygiene Data'!D33))),'Data Summary'!DO39="Yes"),OFFSET('Hygiene Data'!$D$5,0,10*ROW('Hygiene Data'!D33)),NA())</f>
        <v>#N/A</v>
      </c>
      <c r="BA39" s="101" t="e">
        <f ca="true">+IF(AND(ISNUMBER(OFFSET('Hygiene Data'!$D$7,0,10*ROW('Hygiene Data'!D33))),'Data Summary'!DP39="Yes"),OFFSET('Hygiene Data'!$D$7,0,10*ROW('Hygiene Data'!D33)),NA())</f>
        <v>#N/A</v>
      </c>
      <c r="BB39" s="101" t="e">
        <f ca="true">+IF(AND(ISNUMBER(OFFSET('Hygiene Data'!$D$9,0,10*ROW('Hygiene Data'!D33))),'Data Summary'!DQ39="Yes"),OFFSET('Hygiene Data'!$D$9,0,10*ROW('Hygiene Data'!D33)),NA())</f>
        <v>#N/A</v>
      </c>
      <c r="BC39" s="101" t="e">
        <f ca="true">+IF(AND(ISNUMBER(OFFSET('Hygiene Data'!$E$5,0,10*ROW('Hygiene Data'!E33))),'Data Summary'!DR39="Yes"),OFFSET('Hygiene Data'!$E$5,0,10*ROW('Hygiene Data'!E33)),NA())</f>
        <v>#N/A</v>
      </c>
      <c r="BD39" s="101" t="e">
        <f ca="true">+IF(AND(ISNUMBER(OFFSET('Hygiene Data'!$E$7,0,10*ROW('Hygiene Data'!E33))),'Data Summary'!DS39="Yes"),OFFSET('Hygiene Data'!$E$7,0,10*ROW('Hygiene Data'!E33)),NA())</f>
        <v>#N/A</v>
      </c>
      <c r="BE39" s="101" t="e">
        <f ca="true">+IF(AND(ISNUMBER(OFFSET('Hygiene Data'!$E$9,0,10*ROW('Hygiene Data'!E33))),'Data Summary'!DT39="Yes"),OFFSET('Hygiene Data'!$E$9,0,10*ROW('Hygiene Data'!E33)),NA())</f>
        <v>#N/A</v>
      </c>
      <c r="BF39" s="101" t="e">
        <f ca="true">+IF(AND(ISNUMBER(OFFSET('Hygiene Data'!$F$5,0,10*ROW('Hygiene Data'!F33))),'Data Summary'!DU39="Yes"),OFFSET('Hygiene Data'!$F$5,0,10*ROW('Hygiene Data'!F33)),NA())</f>
        <v>#N/A</v>
      </c>
      <c r="BG39" s="101" t="e">
        <f ca="true">+IF(AND(ISNUMBER(OFFSET('Hygiene Data'!$F$7,0,10*ROW('Hygiene Data'!F33))),'Data Summary'!DV39="Yes"),OFFSET('Hygiene Data'!$F$7,0,10*ROW('Hygiene Data'!F33)),NA())</f>
        <v>#N/A</v>
      </c>
      <c r="BH39" s="101" t="e">
        <f ca="true">+IF(AND(ISNUMBER(OFFSET('Hygiene Data'!$F$9,0,10*ROW('Hygiene Data'!F33))),'Data Summary'!DW39="Yes"),OFFSET('Hygiene Data'!$F$9,0,10*ROW('Hygiene Data'!F33)),NA())</f>
        <v>#N/A</v>
      </c>
      <c r="BI39" s="101" t="e">
        <f ca="true">+IF(AND(ISNUMBER(OFFSET('Hygiene Data'!$G$5,0,10*ROW('Hygiene Data'!G33))),'Data Summary'!DX39="Yes"),OFFSET('Hygiene Data'!$G$5,0,10*ROW('Hygiene Data'!G33)),NA())</f>
        <v>#N/A</v>
      </c>
      <c r="BJ39" s="101" t="e">
        <f ca="true">+IF(AND(ISNUMBER(OFFSET('Hygiene Data'!$G$7,0,10*ROW('Hygiene Data'!G33))),'Data Summary'!DY39="Yes"),OFFSET('Hygiene Data'!$G$7,0,10*ROW('Hygiene Data'!G33)),NA())</f>
        <v>#N/A</v>
      </c>
      <c r="BK39" s="101" t="e">
        <f ca="true">+IF(AND(ISNUMBER(OFFSET('Hygiene Data'!$G$9,0,10*ROW('Hygiene Data'!G33))),'Data Summary'!DZ39="Yes"),OFFSET('Hygiene Data'!$G$9,0,10*ROW('Hygiene Data'!G33)),NA())</f>
        <v>#N/A</v>
      </c>
      <c r="BL39" s="101" t="e">
        <f ca="true">+IF(AND(ISNUMBER(OFFSET('Hygiene Data'!$H$5,0,10*ROW('Hygiene Data'!H33))),'Data Summary'!EA39="Yes"),OFFSET('Hygiene Data'!$H$5,0,10*ROW('Hygiene Data'!H33)),NA())</f>
        <v>#N/A</v>
      </c>
      <c r="BM39" s="101" t="e">
        <f ca="true">+IF(AND(ISNUMBER(OFFSET('Hygiene Data'!$H$7,0,10*ROW('Hygiene Data'!H33))),'Data Summary'!EB39="Yes"),OFFSET('Hygiene Data'!$H$7,0,10*ROW('Hygiene Data'!H33)),NA())</f>
        <v>#N/A</v>
      </c>
      <c r="BN39" s="101" t="e">
        <f ca="true">+IF(AND(ISNUMBER(OFFSET('Hygiene Data'!$H$9,0,10*ROW('Hygiene Data'!H33))),'Data Summary'!EC39="Yes"),OFFSET('Hygiene Data'!$H$9,0,10*ROW('Hygiene Data'!H33)),NA())</f>
        <v>#N/A</v>
      </c>
      <c r="BO39" s="101" t="e">
        <f ca="true">+IF(AND(ISNUMBER(OFFSET('Hygiene Data'!$I$5,0,10*ROW('Hygiene Data'!I33))),'Data Summary'!ED39="Yes"),OFFSET('Hygiene Data'!$I$5,0,10*ROW('Hygiene Data'!I33)),NA())</f>
        <v>#N/A</v>
      </c>
      <c r="BP39" s="101" t="e">
        <f ca="true">+IF(AND(ISNUMBER(OFFSET('Hygiene Data'!$I$7,0,10*ROW('Hygiene Data'!I33))),'Data Summary'!EE39="Yes"),OFFSET('Hygiene Data'!$I$7,0,10*ROW('Hygiene Data'!I33)),NA())</f>
        <v>#N/A</v>
      </c>
      <c r="BQ39" s="101" t="e">
        <f ca="true">+IF(AND(ISNUMBER(OFFSET('Hygiene Data'!$I$9,0,10*ROW('Hygiene Data'!I33))),'Data Summary'!EF39="Yes"),OFFSET('Hygiene Data'!$I$9,0,10*ROW('Hygiene Data'!I33)),NA())</f>
        <v>#N/A</v>
      </c>
    </row>
    <row xmlns:x14ac="http://schemas.microsoft.com/office/spreadsheetml/2009/9/ac" r="40" x14ac:dyDescent="0.2">
      <c r="A40" s="333" t="e">
        <f ca="true">+RIGHT('Data Summary'!A40,LEN('Data Summary'!A40)-9)</f>
        <v>#VALUE!</v>
      </c>
      <c r="B40" s="38" t="str">
        <f ca="true">+IF(ISTEXT('Data Summary'!B40),'Data Summary'!B40,"")</f>
        <v/>
      </c>
      <c r="C40" s="332" t="e">
        <f ca="true">+VALUE('Data Summary'!C40)</f>
        <v>#VALUE!</v>
      </c>
      <c r="D40" s="99" t="e">
        <f ca="true">+IF(AND(ISNUMBER(OFFSET('Water Data'!$D$4,0,10*ROW('Water Data'!D34))),'Data Summary'!BS40="Yes"),100-OFFSET('Water Data'!$D$4,0,10*ROW('Water Data'!D34)),NA())</f>
        <v>#N/A</v>
      </c>
      <c r="E40" s="99" t="e">
        <f ca="true">+IF(AND(ISNUMBER(OFFSET('Water Data'!$D$6,0,10*ROW('Water Data'!D34))),'Data Summary'!BT40="Yes"),OFFSET('Water Data'!$D$6,0,10*ROW('Water Data'!D34)),NA())</f>
        <v>#N/A</v>
      </c>
      <c r="F40" s="99" t="e">
        <f ca="true">+IF(AND(ISNUMBER(OFFSET('Water Data'!$D$9,0,10*ROW('Water Data'!D34))),'Data Summary'!BU40="Yes"),OFFSET('Water Data'!$D$9,0,10*ROW('Water Data'!D34)),NA())</f>
        <v>#N/A</v>
      </c>
      <c r="G40" s="99" t="e">
        <f ca="true">+IF(AND(ISNUMBER(OFFSET('Water Data'!$E$4,0,10*ROW('Water Data'!E34))),'Data Summary'!BV40="Yes"),100-OFFSET('Water Data'!$E$4,0,10*ROW('Water Data'!E34)),NA())</f>
        <v>#N/A</v>
      </c>
      <c r="H40" s="99" t="e">
        <f ca="true">+IF(AND(ISNUMBER(OFFSET('Water Data'!$E$6,0,10*ROW('Water Data'!E34))),'Data Summary'!BW40="Yes"),OFFSET('Water Data'!$E$6,0,10*ROW('Water Data'!E34)),NA())</f>
        <v>#N/A</v>
      </c>
      <c r="I40" s="99" t="e">
        <f ca="true">+IF(AND(ISNUMBER(OFFSET('Water Data'!$E$9,0,10*ROW('Water Data'!E34))),'Data Summary'!BX40="Yes"),OFFSET('Water Data'!$E$9,0,10*ROW('Water Data'!E34)),NA())</f>
        <v>#N/A</v>
      </c>
      <c r="J40" s="99" t="e">
        <f ca="true">+IF(AND(ISNUMBER(OFFSET('Water Data'!$F$4,0,10*ROW('Water Data'!F34))),'Data Summary'!BY40="Yes"),100-OFFSET('Water Data'!$F$4,0,10*ROW('Water Data'!F34)),NA())</f>
        <v>#N/A</v>
      </c>
      <c r="K40" s="99" t="e">
        <f ca="true">+IF(AND(ISNUMBER(OFFSET('Water Data'!$F$6,0,10*ROW('Water Data'!F34))),'Data Summary'!BZ40="Yes"),OFFSET('Water Data'!$F$6,0,10*ROW('Water Data'!F34)),NA())</f>
        <v>#N/A</v>
      </c>
      <c r="L40" s="99" t="e">
        <f ca="true">+IF(AND(ISNUMBER(OFFSET('Water Data'!$F$9,0,10*ROW('Water Data'!F34))),'Data Summary'!CA40="Yes"),OFFSET('Water Data'!$F$9,0,10*ROW('Water Data'!F34)),NA())</f>
        <v>#N/A</v>
      </c>
      <c r="M40" s="99" t="e">
        <f ca="true">+IF(AND(ISNUMBER(OFFSET('Water Data'!$G$4,0,10*ROW('Water Data'!G34))),'Data Summary'!CB40="Yes"),100-OFFSET('Water Data'!$G$4,0,10*ROW('Water Data'!G34)),NA())</f>
        <v>#N/A</v>
      </c>
      <c r="N40" s="99" t="e">
        <f ca="true">+IF(AND(ISNUMBER(OFFSET('Water Data'!$G$6,0,10*ROW('Water Data'!G34))),'Data Summary'!CC40="Yes"),OFFSET('Water Data'!$G$6,0,10*ROW('Water Data'!G34)),NA())</f>
        <v>#N/A</v>
      </c>
      <c r="O40" s="99" t="e">
        <f ca="true">+IF(AND(ISNUMBER(OFFSET('Water Data'!$G$9,0,10*ROW('Water Data'!G34))),'Data Summary'!CD40="Yes"),OFFSET('Water Data'!$G$9,0,10*ROW('Water Data'!G34)),NA())</f>
        <v>#N/A</v>
      </c>
      <c r="P40" s="99" t="e">
        <f ca="true">+IF(AND(ISNUMBER(OFFSET('Water Data'!$H$4,0,10*ROW('Water Data'!H34))),'Data Summary'!CE40="Yes"),100-OFFSET('Water Data'!$H$4,0,10*ROW('Water Data'!H34)),NA())</f>
        <v>#N/A</v>
      </c>
      <c r="Q40" s="99" t="e">
        <f ca="true">+IF(AND(ISNUMBER(OFFSET('Water Data'!$H$6,0,10*ROW('Water Data'!H34))),'Data Summary'!CF40="Yes"),OFFSET('Water Data'!$H$6,0,10*ROW('Water Data'!H34)),NA())</f>
        <v>#N/A</v>
      </c>
      <c r="R40" s="99" t="e">
        <f ca="true">+IF(AND(ISNUMBER(OFFSET('Water Data'!$H$9,0,10*ROW('Water Data'!H34))),'Data Summary'!CG40="Yes"),OFFSET('Water Data'!$H$9,0,10*ROW('Water Data'!H34)),NA())</f>
        <v>#N/A</v>
      </c>
      <c r="S40" s="99" t="e">
        <f ca="true">+IF(AND(ISNUMBER(OFFSET('Water Data'!$I$4,0,10*ROW('Water Data'!I34))),'Data Summary'!CH40="Yes"),100-OFFSET('Water Data'!$I$4,0,10*ROW('Water Data'!I34)),NA())</f>
        <v>#N/A</v>
      </c>
      <c r="T40" s="99" t="e">
        <f ca="true">+IF(AND(ISNUMBER(OFFSET('Water Data'!$I$6,0,10*ROW('Water Data'!I34))),'Data Summary'!CI40="Yes"),OFFSET('Water Data'!$I$6,0,10*ROW('Water Data'!I34)),NA())</f>
        <v>#N/A</v>
      </c>
      <c r="U40" s="99" t="e">
        <f ca="true">+IF(AND(ISNUMBER(OFFSET('Water Data'!$I$9,0,10*ROW('Water Data'!I34))),'Data Summary'!CJ40="Yes"),OFFSET('Water Data'!$I$9,0,10*ROW('Water Data'!I34)),NA())</f>
        <v>#N/A</v>
      </c>
      <c r="V40" s="100" t="e">
        <f ca="true">+IF(AND(ISNUMBER(OFFSET('Sanitation Data'!$D$4,0,10*ROW('Sanitation Data'!D34))),'Data Summary'!CK40="Yes"),100-OFFSET('Sanitation Data'!$D$4,0,10*ROW('Sanitation Data'!D34)),NA())</f>
        <v>#N/A</v>
      </c>
      <c r="W40" s="100" t="e">
        <f ca="true">+IF(AND(ISNUMBER(OFFSET('Sanitation Data'!$D$6,0,10*ROW('Sanitation Data'!D34))),'Data Summary'!CL40="Yes"),OFFSET('Sanitation Data'!$D$6,0,10*ROW('Sanitation Data'!D34)),NA())</f>
        <v>#N/A</v>
      </c>
      <c r="X40" s="100" t="e">
        <f ca="true">+IF(AND(ISNUMBER(OFFSET('Sanitation Data'!$D$10,0,10*ROW('Sanitation Data'!D34))),'Data Summary'!CM40="Yes"),OFFSET('Sanitation Data'!$D$10,0,10*ROW('Sanitation Data'!D34)),NA())</f>
        <v>#N/A</v>
      </c>
      <c r="Y40" s="100" t="e">
        <f ca="true">+IF(AND(ISNUMBER(OFFSET('Sanitation Data'!$D$11,0,10*ROW('Sanitation Data'!D34))),'Data Summary'!CN40="Yes"),OFFSET('Sanitation Data'!$D$11,0,10*ROW('Sanitation Data'!D34)),NA())</f>
        <v>#N/A</v>
      </c>
      <c r="Z40" s="100" t="e">
        <f ca="true">+IF(AND(ISNUMBER(OFFSET('Sanitation Data'!$D$12,0,10*ROW('Sanitation Data'!D34))),'Data Summary'!CO40="Yes"),OFFSET('Sanitation Data'!$D$12,0,10*ROW('Sanitation Data'!D34)),NA())</f>
        <v>#N/A</v>
      </c>
      <c r="AA40" s="100" t="e">
        <f ca="true">+IF(AND(ISNUMBER(OFFSET('Sanitation Data'!$E$4,0,10*ROW('Sanitation Data'!E34))),'Data Summary'!CP40="Yes"),100-OFFSET('Sanitation Data'!$E$4,0,10*ROW('Sanitation Data'!E34)),NA())</f>
        <v>#N/A</v>
      </c>
      <c r="AB40" s="100" t="e">
        <f ca="true">+IF(AND(ISNUMBER(OFFSET('Sanitation Data'!$E$6,0,10*ROW('Sanitation Data'!E34))),'Data Summary'!CQ40="Yes"),OFFSET('Sanitation Data'!$E$6,0,10*ROW('Sanitation Data'!E34)),NA())</f>
        <v>#N/A</v>
      </c>
      <c r="AC40" s="100" t="e">
        <f ca="true">+IF(AND(ISNUMBER(OFFSET('Sanitation Data'!$E$10,0,10*ROW('Sanitation Data'!E34))),'Data Summary'!CR40="Yes"),OFFSET('Sanitation Data'!$E$10,0,10*ROW('Sanitation Data'!E34)),NA())</f>
        <v>#N/A</v>
      </c>
      <c r="AD40" s="100" t="e">
        <f ca="true">+IF(AND(ISNUMBER(OFFSET('Sanitation Data'!$E$11,0,10*ROW('Sanitation Data'!E34))),'Data Summary'!CS40="Yes"),OFFSET('Sanitation Data'!$E$11,0,10*ROW('Sanitation Data'!E34)),NA())</f>
        <v>#N/A</v>
      </c>
      <c r="AE40" s="100" t="e">
        <f ca="true">+IF(AND(ISNUMBER(OFFSET('Sanitation Data'!$E$12,0,10*ROW('Sanitation Data'!E34))),'Data Summary'!CT40="Yes"),OFFSET('Sanitation Data'!$E$12,0,10*ROW('Sanitation Data'!E34)),NA())</f>
        <v>#N/A</v>
      </c>
      <c r="AF40" s="100" t="e">
        <f ca="true">+IF(AND(ISNUMBER(OFFSET('Sanitation Data'!$F$4,0,10*ROW('Sanitation Data'!F34))),'Data Summary'!CU40="Yes"),100-OFFSET('Sanitation Data'!$F$4,0,10*ROW('Sanitation Data'!F34)),NA())</f>
        <v>#N/A</v>
      </c>
      <c r="AG40" s="100" t="e">
        <f ca="true">+IF(AND(ISNUMBER(OFFSET('Sanitation Data'!$F$6,0,10*ROW('Sanitation Data'!F34))),'Data Summary'!CV40="Yes"),OFFSET('Sanitation Data'!$F$6,0,10*ROW('Sanitation Data'!F34)),NA())</f>
        <v>#N/A</v>
      </c>
      <c r="AH40" s="100" t="e">
        <f ca="true">+IF(AND(ISNUMBER(OFFSET('Sanitation Data'!$F$10,0,10*ROW('Sanitation Data'!F34))),'Data Summary'!CW40="Yes"),OFFSET('Sanitation Data'!$F$10,0,10*ROW('Sanitation Data'!F34)),NA())</f>
        <v>#N/A</v>
      </c>
      <c r="AI40" s="100" t="e">
        <f ca="true">+IF(AND(ISNUMBER(OFFSET('Sanitation Data'!$F$11,0,10*ROW('Sanitation Data'!F34))),'Data Summary'!CX40="Yes"),OFFSET('Sanitation Data'!$F$11,0,10*ROW('Sanitation Data'!F34)),NA())</f>
        <v>#N/A</v>
      </c>
      <c r="AJ40" s="100" t="e">
        <f ca="true">+IF(AND(ISNUMBER(OFFSET('Sanitation Data'!$F$12,0,10*ROW('Sanitation Data'!F34))),'Data Summary'!CY40="Yes"),OFFSET('Sanitation Data'!$F$12,0,10*ROW('Sanitation Data'!F34)),NA())</f>
        <v>#N/A</v>
      </c>
      <c r="AK40" s="100" t="e">
        <f ca="true">+IF(AND(ISNUMBER(OFFSET('Sanitation Data'!$G$4,0,10*ROW('Sanitation Data'!G34))),'Data Summary'!CZ40="Yes"),100-OFFSET('Sanitation Data'!$G$4,0,10*ROW('Sanitation Data'!G34)),NA())</f>
        <v>#N/A</v>
      </c>
      <c r="AL40" s="100" t="e">
        <f ca="true">+IF(AND(ISNUMBER(OFFSET('Sanitation Data'!$G$6,0,10*ROW('Sanitation Data'!G34))),'Data Summary'!DA40="Yes"),OFFSET('Sanitation Data'!$G$6,0,10*ROW('Sanitation Data'!G34)),NA())</f>
        <v>#N/A</v>
      </c>
      <c r="AM40" s="100" t="e">
        <f ca="true">+IF(AND(ISNUMBER(OFFSET('Sanitation Data'!$G$10,0,10*ROW('Sanitation Data'!G34))),'Data Summary'!DB40="Yes"),OFFSET('Sanitation Data'!$G$10,0,10*ROW('Sanitation Data'!G34)),NA())</f>
        <v>#N/A</v>
      </c>
      <c r="AN40" s="100" t="e">
        <f ca="true">+IF(AND(ISNUMBER(OFFSET('Sanitation Data'!$G$11,0,10*ROW('Sanitation Data'!G34))),'Data Summary'!DC40="Yes"),OFFSET('Sanitation Data'!$G$11,0,10*ROW('Sanitation Data'!G34)),NA())</f>
        <v>#N/A</v>
      </c>
      <c r="AO40" s="100" t="e">
        <f ca="true">+IF(AND(ISNUMBER(OFFSET('Sanitation Data'!$G$12,0,10*ROW('Sanitation Data'!G34))),'Data Summary'!DD40="Yes"),OFFSET('Sanitation Data'!$G$12,0,10*ROW('Sanitation Data'!G34)),NA())</f>
        <v>#N/A</v>
      </c>
      <c r="AP40" s="100" t="e">
        <f ca="true">+IF(AND(ISNUMBER(OFFSET('Sanitation Data'!$H$4,0,10*ROW('Sanitation Data'!H34))),'Data Summary'!DE40="Yes"),100-OFFSET('Sanitation Data'!$H$4,0,10*ROW('Sanitation Data'!H34)),NA())</f>
        <v>#N/A</v>
      </c>
      <c r="AQ40" s="100" t="e">
        <f ca="true">+IF(AND(ISNUMBER(OFFSET('Sanitation Data'!$H$6,0,10*ROW('Sanitation Data'!H34))),'Data Summary'!DF40="Yes"),OFFSET('Sanitation Data'!$H$6,0,10*ROW('Sanitation Data'!H34)),NA())</f>
        <v>#N/A</v>
      </c>
      <c r="AR40" s="100" t="e">
        <f ca="true">+IF(AND(ISNUMBER(OFFSET('Sanitation Data'!$H$10,0,10*ROW('Sanitation Data'!H34))),'Data Summary'!DG40="Yes"),OFFSET('Sanitation Data'!$H$10,0,10*ROW('Sanitation Data'!H34)),NA())</f>
        <v>#N/A</v>
      </c>
      <c r="AS40" s="100" t="e">
        <f ca="true">+IF(AND(ISNUMBER(OFFSET('Sanitation Data'!$H$11,0,10*ROW('Sanitation Data'!H34))),'Data Summary'!DH40="Yes"),OFFSET('Sanitation Data'!$H$11,0,10*ROW('Sanitation Data'!H34)),NA())</f>
        <v>#N/A</v>
      </c>
      <c r="AT40" s="100" t="e">
        <f ca="true">+IF(AND(ISNUMBER(OFFSET('Sanitation Data'!$H$12,0,10*ROW('Sanitation Data'!H34))),'Data Summary'!DI40="Yes"),OFFSET('Sanitation Data'!$H$12,0,10*ROW('Sanitation Data'!H34)),NA())</f>
        <v>#N/A</v>
      </c>
      <c r="AU40" s="100" t="e">
        <f ca="true">+IF(AND(ISNUMBER(OFFSET('Sanitation Data'!$I$4,0,10*ROW('Sanitation Data'!I34))),'Data Summary'!DJ40="Yes"),100-OFFSET('Sanitation Data'!$I$4,0,10*ROW('Sanitation Data'!I34)),NA())</f>
        <v>#N/A</v>
      </c>
      <c r="AV40" s="100" t="e">
        <f ca="true">+IF(AND(ISNUMBER(OFFSET('Sanitation Data'!$I$6,0,10*ROW('Sanitation Data'!I34))),'Data Summary'!DK40="Yes"),OFFSET('Sanitation Data'!$I$6,0,10*ROW('Sanitation Data'!I34)),NA())</f>
        <v>#N/A</v>
      </c>
      <c r="AW40" s="100" t="e">
        <f ca="true">+IF(AND(ISNUMBER(OFFSET('Sanitation Data'!$I$10,0,10*ROW('Sanitation Data'!I34))),'Data Summary'!DL40="Yes"),OFFSET('Sanitation Data'!$I$10,0,10*ROW('Sanitation Data'!I34)),NA())</f>
        <v>#N/A</v>
      </c>
      <c r="AX40" s="100" t="e">
        <f ca="true">+IF(AND(ISNUMBER(OFFSET('Sanitation Data'!$I$11,0,10*ROW('Sanitation Data'!I34))),'Data Summary'!DM40="Yes"),OFFSET('Sanitation Data'!$I$11,0,10*ROW('Sanitation Data'!I34)),NA())</f>
        <v>#N/A</v>
      </c>
      <c r="AY40" s="100" t="e">
        <f ca="true">+IF(AND(ISNUMBER(OFFSET('Sanitation Data'!$I$12,0,10*ROW('Sanitation Data'!I34))),'Data Summary'!DN40="Yes"),OFFSET('Sanitation Data'!$I$12,0,10*ROW('Sanitation Data'!I34)),NA())</f>
        <v>#N/A</v>
      </c>
      <c r="AZ40" s="101" t="e">
        <f ca="true">+IF(AND(ISNUMBER(OFFSET('Hygiene Data'!$D$5,0,10*ROW('Hygiene Data'!D34))),'Data Summary'!DO40="Yes"),OFFSET('Hygiene Data'!$D$5,0,10*ROW('Hygiene Data'!D34)),NA())</f>
        <v>#N/A</v>
      </c>
      <c r="BA40" s="101" t="e">
        <f ca="true">+IF(AND(ISNUMBER(OFFSET('Hygiene Data'!$D$7,0,10*ROW('Hygiene Data'!D34))),'Data Summary'!DP40="Yes"),OFFSET('Hygiene Data'!$D$7,0,10*ROW('Hygiene Data'!D34)),NA())</f>
        <v>#N/A</v>
      </c>
      <c r="BB40" s="101" t="e">
        <f ca="true">+IF(AND(ISNUMBER(OFFSET('Hygiene Data'!$D$9,0,10*ROW('Hygiene Data'!D34))),'Data Summary'!DQ40="Yes"),OFFSET('Hygiene Data'!$D$9,0,10*ROW('Hygiene Data'!D34)),NA())</f>
        <v>#N/A</v>
      </c>
      <c r="BC40" s="101" t="e">
        <f ca="true">+IF(AND(ISNUMBER(OFFSET('Hygiene Data'!$E$5,0,10*ROW('Hygiene Data'!E34))),'Data Summary'!DR40="Yes"),OFFSET('Hygiene Data'!$E$5,0,10*ROW('Hygiene Data'!E34)),NA())</f>
        <v>#N/A</v>
      </c>
      <c r="BD40" s="101" t="e">
        <f ca="true">+IF(AND(ISNUMBER(OFFSET('Hygiene Data'!$E$7,0,10*ROW('Hygiene Data'!E34))),'Data Summary'!DS40="Yes"),OFFSET('Hygiene Data'!$E$7,0,10*ROW('Hygiene Data'!E34)),NA())</f>
        <v>#N/A</v>
      </c>
      <c r="BE40" s="101" t="e">
        <f ca="true">+IF(AND(ISNUMBER(OFFSET('Hygiene Data'!$E$9,0,10*ROW('Hygiene Data'!E34))),'Data Summary'!DT40="Yes"),OFFSET('Hygiene Data'!$E$9,0,10*ROW('Hygiene Data'!E34)),NA())</f>
        <v>#N/A</v>
      </c>
      <c r="BF40" s="101" t="e">
        <f ca="true">+IF(AND(ISNUMBER(OFFSET('Hygiene Data'!$F$5,0,10*ROW('Hygiene Data'!F34))),'Data Summary'!DU40="Yes"),OFFSET('Hygiene Data'!$F$5,0,10*ROW('Hygiene Data'!F34)),NA())</f>
        <v>#N/A</v>
      </c>
      <c r="BG40" s="101" t="e">
        <f ca="true">+IF(AND(ISNUMBER(OFFSET('Hygiene Data'!$F$7,0,10*ROW('Hygiene Data'!F34))),'Data Summary'!DV40="Yes"),OFFSET('Hygiene Data'!$F$7,0,10*ROW('Hygiene Data'!F34)),NA())</f>
        <v>#N/A</v>
      </c>
      <c r="BH40" s="101" t="e">
        <f ca="true">+IF(AND(ISNUMBER(OFFSET('Hygiene Data'!$F$9,0,10*ROW('Hygiene Data'!F34))),'Data Summary'!DW40="Yes"),OFFSET('Hygiene Data'!$F$9,0,10*ROW('Hygiene Data'!F34)),NA())</f>
        <v>#N/A</v>
      </c>
      <c r="BI40" s="101" t="e">
        <f ca="true">+IF(AND(ISNUMBER(OFFSET('Hygiene Data'!$G$5,0,10*ROW('Hygiene Data'!G34))),'Data Summary'!DX40="Yes"),OFFSET('Hygiene Data'!$G$5,0,10*ROW('Hygiene Data'!G34)),NA())</f>
        <v>#N/A</v>
      </c>
      <c r="BJ40" s="101" t="e">
        <f ca="true">+IF(AND(ISNUMBER(OFFSET('Hygiene Data'!$G$7,0,10*ROW('Hygiene Data'!G34))),'Data Summary'!DY40="Yes"),OFFSET('Hygiene Data'!$G$7,0,10*ROW('Hygiene Data'!G34)),NA())</f>
        <v>#N/A</v>
      </c>
      <c r="BK40" s="101" t="e">
        <f ca="true">+IF(AND(ISNUMBER(OFFSET('Hygiene Data'!$G$9,0,10*ROW('Hygiene Data'!G34))),'Data Summary'!DZ40="Yes"),OFFSET('Hygiene Data'!$G$9,0,10*ROW('Hygiene Data'!G34)),NA())</f>
        <v>#N/A</v>
      </c>
      <c r="BL40" s="101" t="e">
        <f ca="true">+IF(AND(ISNUMBER(OFFSET('Hygiene Data'!$H$5,0,10*ROW('Hygiene Data'!H34))),'Data Summary'!EA40="Yes"),OFFSET('Hygiene Data'!$H$5,0,10*ROW('Hygiene Data'!H34)),NA())</f>
        <v>#N/A</v>
      </c>
      <c r="BM40" s="101" t="e">
        <f ca="true">+IF(AND(ISNUMBER(OFFSET('Hygiene Data'!$H$7,0,10*ROW('Hygiene Data'!H34))),'Data Summary'!EB40="Yes"),OFFSET('Hygiene Data'!$H$7,0,10*ROW('Hygiene Data'!H34)),NA())</f>
        <v>#N/A</v>
      </c>
      <c r="BN40" s="101" t="e">
        <f ca="true">+IF(AND(ISNUMBER(OFFSET('Hygiene Data'!$H$9,0,10*ROW('Hygiene Data'!H34))),'Data Summary'!EC40="Yes"),OFFSET('Hygiene Data'!$H$9,0,10*ROW('Hygiene Data'!H34)),NA())</f>
        <v>#N/A</v>
      </c>
      <c r="BO40" s="101" t="e">
        <f ca="true">+IF(AND(ISNUMBER(OFFSET('Hygiene Data'!$I$5,0,10*ROW('Hygiene Data'!I34))),'Data Summary'!ED40="Yes"),OFFSET('Hygiene Data'!$I$5,0,10*ROW('Hygiene Data'!I34)),NA())</f>
        <v>#N/A</v>
      </c>
      <c r="BP40" s="101" t="e">
        <f ca="true">+IF(AND(ISNUMBER(OFFSET('Hygiene Data'!$I$7,0,10*ROW('Hygiene Data'!I34))),'Data Summary'!EE40="Yes"),OFFSET('Hygiene Data'!$I$7,0,10*ROW('Hygiene Data'!I34)),NA())</f>
        <v>#N/A</v>
      </c>
      <c r="BQ40" s="101" t="e">
        <f ca="true">+IF(AND(ISNUMBER(OFFSET('Hygiene Data'!$I$9,0,10*ROW('Hygiene Data'!I34))),'Data Summary'!EF40="Yes"),OFFSET('Hygiene Data'!$I$9,0,10*ROW('Hygiene Data'!I34)),NA())</f>
        <v>#N/A</v>
      </c>
    </row>
    <row xmlns:x14ac="http://schemas.microsoft.com/office/spreadsheetml/2009/9/ac" r="41" x14ac:dyDescent="0.2">
      <c r="A41" s="333" t="e">
        <f ca="true">+RIGHT('Data Summary'!A41,LEN('Data Summary'!A41)-9)</f>
        <v>#VALUE!</v>
      </c>
      <c r="B41" s="38" t="str">
        <f ca="true">+IF(ISTEXT('Data Summary'!B41),'Data Summary'!B41,"")</f>
        <v/>
      </c>
      <c r="C41" s="332" t="e">
        <f ca="true">+VALUE('Data Summary'!C41)</f>
        <v>#VALUE!</v>
      </c>
      <c r="D41" s="99" t="e">
        <f ca="true">+IF(AND(ISNUMBER(OFFSET('Water Data'!$D$4,0,10*ROW('Water Data'!D35))),'Data Summary'!BS41="Yes"),100-OFFSET('Water Data'!$D$4,0,10*ROW('Water Data'!D35)),NA())</f>
        <v>#N/A</v>
      </c>
      <c r="E41" s="99" t="e">
        <f ca="true">+IF(AND(ISNUMBER(OFFSET('Water Data'!$D$6,0,10*ROW('Water Data'!D35))),'Data Summary'!BT41="Yes"),OFFSET('Water Data'!$D$6,0,10*ROW('Water Data'!D35)),NA())</f>
        <v>#N/A</v>
      </c>
      <c r="F41" s="99" t="e">
        <f ca="true">+IF(AND(ISNUMBER(OFFSET('Water Data'!$D$9,0,10*ROW('Water Data'!D35))),'Data Summary'!BU41="Yes"),OFFSET('Water Data'!$D$9,0,10*ROW('Water Data'!D35)),NA())</f>
        <v>#N/A</v>
      </c>
      <c r="G41" s="99" t="e">
        <f ca="true">+IF(AND(ISNUMBER(OFFSET('Water Data'!$E$4,0,10*ROW('Water Data'!E35))),'Data Summary'!BV41="Yes"),100-OFFSET('Water Data'!$E$4,0,10*ROW('Water Data'!E35)),NA())</f>
        <v>#N/A</v>
      </c>
      <c r="H41" s="99" t="e">
        <f ca="true">+IF(AND(ISNUMBER(OFFSET('Water Data'!$E$6,0,10*ROW('Water Data'!E35))),'Data Summary'!BW41="Yes"),OFFSET('Water Data'!$E$6,0,10*ROW('Water Data'!E35)),NA())</f>
        <v>#N/A</v>
      </c>
      <c r="I41" s="99" t="e">
        <f ca="true">+IF(AND(ISNUMBER(OFFSET('Water Data'!$E$9,0,10*ROW('Water Data'!E35))),'Data Summary'!BX41="Yes"),OFFSET('Water Data'!$E$9,0,10*ROW('Water Data'!E35)),NA())</f>
        <v>#N/A</v>
      </c>
      <c r="J41" s="99" t="e">
        <f ca="true">+IF(AND(ISNUMBER(OFFSET('Water Data'!$F$4,0,10*ROW('Water Data'!F35))),'Data Summary'!BY41="Yes"),100-OFFSET('Water Data'!$F$4,0,10*ROW('Water Data'!F35)),NA())</f>
        <v>#N/A</v>
      </c>
      <c r="K41" s="99" t="e">
        <f ca="true">+IF(AND(ISNUMBER(OFFSET('Water Data'!$F$6,0,10*ROW('Water Data'!F35))),'Data Summary'!BZ41="Yes"),OFFSET('Water Data'!$F$6,0,10*ROW('Water Data'!F35)),NA())</f>
        <v>#N/A</v>
      </c>
      <c r="L41" s="99" t="e">
        <f ca="true">+IF(AND(ISNUMBER(OFFSET('Water Data'!$F$9,0,10*ROW('Water Data'!F35))),'Data Summary'!CA41="Yes"),OFFSET('Water Data'!$F$9,0,10*ROW('Water Data'!F35)),NA())</f>
        <v>#N/A</v>
      </c>
      <c r="M41" s="99" t="e">
        <f ca="true">+IF(AND(ISNUMBER(OFFSET('Water Data'!$G$4,0,10*ROW('Water Data'!G35))),'Data Summary'!CB41="Yes"),100-OFFSET('Water Data'!$G$4,0,10*ROW('Water Data'!G35)),NA())</f>
        <v>#N/A</v>
      </c>
      <c r="N41" s="99" t="e">
        <f ca="true">+IF(AND(ISNUMBER(OFFSET('Water Data'!$G$6,0,10*ROW('Water Data'!G35))),'Data Summary'!CC41="Yes"),OFFSET('Water Data'!$G$6,0,10*ROW('Water Data'!G35)),NA())</f>
        <v>#N/A</v>
      </c>
      <c r="O41" s="99" t="e">
        <f ca="true">+IF(AND(ISNUMBER(OFFSET('Water Data'!$G$9,0,10*ROW('Water Data'!G35))),'Data Summary'!CD41="Yes"),OFFSET('Water Data'!$G$9,0,10*ROW('Water Data'!G35)),NA())</f>
        <v>#N/A</v>
      </c>
      <c r="P41" s="99" t="e">
        <f ca="true">+IF(AND(ISNUMBER(OFFSET('Water Data'!$H$4,0,10*ROW('Water Data'!H35))),'Data Summary'!CE41="Yes"),100-OFFSET('Water Data'!$H$4,0,10*ROW('Water Data'!H35)),NA())</f>
        <v>#N/A</v>
      </c>
      <c r="Q41" s="99" t="e">
        <f ca="true">+IF(AND(ISNUMBER(OFFSET('Water Data'!$H$6,0,10*ROW('Water Data'!H35))),'Data Summary'!CF41="Yes"),OFFSET('Water Data'!$H$6,0,10*ROW('Water Data'!H35)),NA())</f>
        <v>#N/A</v>
      </c>
      <c r="R41" s="99" t="e">
        <f ca="true">+IF(AND(ISNUMBER(OFFSET('Water Data'!$H$9,0,10*ROW('Water Data'!H35))),'Data Summary'!CG41="Yes"),OFFSET('Water Data'!$H$9,0,10*ROW('Water Data'!H35)),NA())</f>
        <v>#N/A</v>
      </c>
      <c r="S41" s="99" t="e">
        <f ca="true">+IF(AND(ISNUMBER(OFFSET('Water Data'!$I$4,0,10*ROW('Water Data'!I35))),'Data Summary'!CH41="Yes"),100-OFFSET('Water Data'!$I$4,0,10*ROW('Water Data'!I35)),NA())</f>
        <v>#N/A</v>
      </c>
      <c r="T41" s="99" t="e">
        <f ca="true">+IF(AND(ISNUMBER(OFFSET('Water Data'!$I$6,0,10*ROW('Water Data'!I35))),'Data Summary'!CI41="Yes"),OFFSET('Water Data'!$I$6,0,10*ROW('Water Data'!I35)),NA())</f>
        <v>#N/A</v>
      </c>
      <c r="U41" s="99" t="e">
        <f ca="true">+IF(AND(ISNUMBER(OFFSET('Water Data'!$I$9,0,10*ROW('Water Data'!I35))),'Data Summary'!CJ41="Yes"),OFFSET('Water Data'!$I$9,0,10*ROW('Water Data'!I35)),NA())</f>
        <v>#N/A</v>
      </c>
      <c r="V41" s="100" t="e">
        <f ca="true">+IF(AND(ISNUMBER(OFFSET('Sanitation Data'!$D$4,0,10*ROW('Sanitation Data'!D35))),'Data Summary'!CK41="Yes"),100-OFFSET('Sanitation Data'!$D$4,0,10*ROW('Sanitation Data'!D35)),NA())</f>
        <v>#N/A</v>
      </c>
      <c r="W41" s="100" t="e">
        <f ca="true">+IF(AND(ISNUMBER(OFFSET('Sanitation Data'!$D$6,0,10*ROW('Sanitation Data'!D35))),'Data Summary'!CL41="Yes"),OFFSET('Sanitation Data'!$D$6,0,10*ROW('Sanitation Data'!D35)),NA())</f>
        <v>#N/A</v>
      </c>
      <c r="X41" s="100" t="e">
        <f ca="true">+IF(AND(ISNUMBER(OFFSET('Sanitation Data'!$D$10,0,10*ROW('Sanitation Data'!D35))),'Data Summary'!CM41="Yes"),OFFSET('Sanitation Data'!$D$10,0,10*ROW('Sanitation Data'!D35)),NA())</f>
        <v>#N/A</v>
      </c>
      <c r="Y41" s="100" t="e">
        <f ca="true">+IF(AND(ISNUMBER(OFFSET('Sanitation Data'!$D$11,0,10*ROW('Sanitation Data'!D35))),'Data Summary'!CN41="Yes"),OFFSET('Sanitation Data'!$D$11,0,10*ROW('Sanitation Data'!D35)),NA())</f>
        <v>#N/A</v>
      </c>
      <c r="Z41" s="100" t="e">
        <f ca="true">+IF(AND(ISNUMBER(OFFSET('Sanitation Data'!$D$12,0,10*ROW('Sanitation Data'!D35))),'Data Summary'!CO41="Yes"),OFFSET('Sanitation Data'!$D$12,0,10*ROW('Sanitation Data'!D35)),NA())</f>
        <v>#N/A</v>
      </c>
      <c r="AA41" s="100" t="e">
        <f ca="true">+IF(AND(ISNUMBER(OFFSET('Sanitation Data'!$E$4,0,10*ROW('Sanitation Data'!E35))),'Data Summary'!CP41="Yes"),100-OFFSET('Sanitation Data'!$E$4,0,10*ROW('Sanitation Data'!E35)),NA())</f>
        <v>#N/A</v>
      </c>
      <c r="AB41" s="100" t="e">
        <f ca="true">+IF(AND(ISNUMBER(OFFSET('Sanitation Data'!$E$6,0,10*ROW('Sanitation Data'!E35))),'Data Summary'!CQ41="Yes"),OFFSET('Sanitation Data'!$E$6,0,10*ROW('Sanitation Data'!E35)),NA())</f>
        <v>#N/A</v>
      </c>
      <c r="AC41" s="100" t="e">
        <f ca="true">+IF(AND(ISNUMBER(OFFSET('Sanitation Data'!$E$10,0,10*ROW('Sanitation Data'!E35))),'Data Summary'!CR41="Yes"),OFFSET('Sanitation Data'!$E$10,0,10*ROW('Sanitation Data'!E35)),NA())</f>
        <v>#N/A</v>
      </c>
      <c r="AD41" s="100" t="e">
        <f ca="true">+IF(AND(ISNUMBER(OFFSET('Sanitation Data'!$E$11,0,10*ROW('Sanitation Data'!E35))),'Data Summary'!CS41="Yes"),OFFSET('Sanitation Data'!$E$11,0,10*ROW('Sanitation Data'!E35)),NA())</f>
        <v>#N/A</v>
      </c>
      <c r="AE41" s="100" t="e">
        <f ca="true">+IF(AND(ISNUMBER(OFFSET('Sanitation Data'!$E$12,0,10*ROW('Sanitation Data'!E35))),'Data Summary'!CT41="Yes"),OFFSET('Sanitation Data'!$E$12,0,10*ROW('Sanitation Data'!E35)),NA())</f>
        <v>#N/A</v>
      </c>
      <c r="AF41" s="100" t="e">
        <f ca="true">+IF(AND(ISNUMBER(OFFSET('Sanitation Data'!$F$4,0,10*ROW('Sanitation Data'!F35))),'Data Summary'!CU41="Yes"),100-OFFSET('Sanitation Data'!$F$4,0,10*ROW('Sanitation Data'!F35)),NA())</f>
        <v>#N/A</v>
      </c>
      <c r="AG41" s="100" t="e">
        <f ca="true">+IF(AND(ISNUMBER(OFFSET('Sanitation Data'!$F$6,0,10*ROW('Sanitation Data'!F35))),'Data Summary'!CV41="Yes"),OFFSET('Sanitation Data'!$F$6,0,10*ROW('Sanitation Data'!F35)),NA())</f>
        <v>#N/A</v>
      </c>
      <c r="AH41" s="100" t="e">
        <f ca="true">+IF(AND(ISNUMBER(OFFSET('Sanitation Data'!$F$10,0,10*ROW('Sanitation Data'!F35))),'Data Summary'!CW41="Yes"),OFFSET('Sanitation Data'!$F$10,0,10*ROW('Sanitation Data'!F35)),NA())</f>
        <v>#N/A</v>
      </c>
      <c r="AI41" s="100" t="e">
        <f ca="true">+IF(AND(ISNUMBER(OFFSET('Sanitation Data'!$F$11,0,10*ROW('Sanitation Data'!F35))),'Data Summary'!CX41="Yes"),OFFSET('Sanitation Data'!$F$11,0,10*ROW('Sanitation Data'!F35)),NA())</f>
        <v>#N/A</v>
      </c>
      <c r="AJ41" s="100" t="e">
        <f ca="true">+IF(AND(ISNUMBER(OFFSET('Sanitation Data'!$F$12,0,10*ROW('Sanitation Data'!F35))),'Data Summary'!CY41="Yes"),OFFSET('Sanitation Data'!$F$12,0,10*ROW('Sanitation Data'!F35)),NA())</f>
        <v>#N/A</v>
      </c>
      <c r="AK41" s="100" t="e">
        <f ca="true">+IF(AND(ISNUMBER(OFFSET('Sanitation Data'!$G$4,0,10*ROW('Sanitation Data'!G35))),'Data Summary'!CZ41="Yes"),100-OFFSET('Sanitation Data'!$G$4,0,10*ROW('Sanitation Data'!G35)),NA())</f>
        <v>#N/A</v>
      </c>
      <c r="AL41" s="100" t="e">
        <f ca="true">+IF(AND(ISNUMBER(OFFSET('Sanitation Data'!$G$6,0,10*ROW('Sanitation Data'!G35))),'Data Summary'!DA41="Yes"),OFFSET('Sanitation Data'!$G$6,0,10*ROW('Sanitation Data'!G35)),NA())</f>
        <v>#N/A</v>
      </c>
      <c r="AM41" s="100" t="e">
        <f ca="true">+IF(AND(ISNUMBER(OFFSET('Sanitation Data'!$G$10,0,10*ROW('Sanitation Data'!G35))),'Data Summary'!DB41="Yes"),OFFSET('Sanitation Data'!$G$10,0,10*ROW('Sanitation Data'!G35)),NA())</f>
        <v>#N/A</v>
      </c>
      <c r="AN41" s="100" t="e">
        <f ca="true">+IF(AND(ISNUMBER(OFFSET('Sanitation Data'!$G$11,0,10*ROW('Sanitation Data'!G35))),'Data Summary'!DC41="Yes"),OFFSET('Sanitation Data'!$G$11,0,10*ROW('Sanitation Data'!G35)),NA())</f>
        <v>#N/A</v>
      </c>
      <c r="AO41" s="100" t="e">
        <f ca="true">+IF(AND(ISNUMBER(OFFSET('Sanitation Data'!$G$12,0,10*ROW('Sanitation Data'!G35))),'Data Summary'!DD41="Yes"),OFFSET('Sanitation Data'!$G$12,0,10*ROW('Sanitation Data'!G35)),NA())</f>
        <v>#N/A</v>
      </c>
      <c r="AP41" s="100" t="e">
        <f ca="true">+IF(AND(ISNUMBER(OFFSET('Sanitation Data'!$H$4,0,10*ROW('Sanitation Data'!H35))),'Data Summary'!DE41="Yes"),100-OFFSET('Sanitation Data'!$H$4,0,10*ROW('Sanitation Data'!H35)),NA())</f>
        <v>#N/A</v>
      </c>
      <c r="AQ41" s="100" t="e">
        <f ca="true">+IF(AND(ISNUMBER(OFFSET('Sanitation Data'!$H$6,0,10*ROW('Sanitation Data'!H35))),'Data Summary'!DF41="Yes"),OFFSET('Sanitation Data'!$H$6,0,10*ROW('Sanitation Data'!H35)),NA())</f>
        <v>#N/A</v>
      </c>
      <c r="AR41" s="100" t="e">
        <f ca="true">+IF(AND(ISNUMBER(OFFSET('Sanitation Data'!$H$10,0,10*ROW('Sanitation Data'!H35))),'Data Summary'!DG41="Yes"),OFFSET('Sanitation Data'!$H$10,0,10*ROW('Sanitation Data'!H35)),NA())</f>
        <v>#N/A</v>
      </c>
      <c r="AS41" s="100" t="e">
        <f ca="true">+IF(AND(ISNUMBER(OFFSET('Sanitation Data'!$H$11,0,10*ROW('Sanitation Data'!H35))),'Data Summary'!DH41="Yes"),OFFSET('Sanitation Data'!$H$11,0,10*ROW('Sanitation Data'!H35)),NA())</f>
        <v>#N/A</v>
      </c>
      <c r="AT41" s="100" t="e">
        <f ca="true">+IF(AND(ISNUMBER(OFFSET('Sanitation Data'!$H$12,0,10*ROW('Sanitation Data'!H35))),'Data Summary'!DI41="Yes"),OFFSET('Sanitation Data'!$H$12,0,10*ROW('Sanitation Data'!H35)),NA())</f>
        <v>#N/A</v>
      </c>
      <c r="AU41" s="100" t="e">
        <f ca="true">+IF(AND(ISNUMBER(OFFSET('Sanitation Data'!$I$4,0,10*ROW('Sanitation Data'!I35))),'Data Summary'!DJ41="Yes"),100-OFFSET('Sanitation Data'!$I$4,0,10*ROW('Sanitation Data'!I35)),NA())</f>
        <v>#N/A</v>
      </c>
      <c r="AV41" s="100" t="e">
        <f ca="true">+IF(AND(ISNUMBER(OFFSET('Sanitation Data'!$I$6,0,10*ROW('Sanitation Data'!I35))),'Data Summary'!DK41="Yes"),OFFSET('Sanitation Data'!$I$6,0,10*ROW('Sanitation Data'!I35)),NA())</f>
        <v>#N/A</v>
      </c>
      <c r="AW41" s="100" t="e">
        <f ca="true">+IF(AND(ISNUMBER(OFFSET('Sanitation Data'!$I$10,0,10*ROW('Sanitation Data'!I35))),'Data Summary'!DL41="Yes"),OFFSET('Sanitation Data'!$I$10,0,10*ROW('Sanitation Data'!I35)),NA())</f>
        <v>#N/A</v>
      </c>
      <c r="AX41" s="100" t="e">
        <f ca="true">+IF(AND(ISNUMBER(OFFSET('Sanitation Data'!$I$11,0,10*ROW('Sanitation Data'!I35))),'Data Summary'!DM41="Yes"),OFFSET('Sanitation Data'!$I$11,0,10*ROW('Sanitation Data'!I35)),NA())</f>
        <v>#N/A</v>
      </c>
      <c r="AY41" s="100" t="e">
        <f ca="true">+IF(AND(ISNUMBER(OFFSET('Sanitation Data'!$I$12,0,10*ROW('Sanitation Data'!I35))),'Data Summary'!DN41="Yes"),OFFSET('Sanitation Data'!$I$12,0,10*ROW('Sanitation Data'!I35)),NA())</f>
        <v>#N/A</v>
      </c>
      <c r="AZ41" s="101" t="e">
        <f ca="true">+IF(AND(ISNUMBER(OFFSET('Hygiene Data'!$D$5,0,10*ROW('Hygiene Data'!D35))),'Data Summary'!DO41="Yes"),OFFSET('Hygiene Data'!$D$5,0,10*ROW('Hygiene Data'!D35)),NA())</f>
        <v>#N/A</v>
      </c>
      <c r="BA41" s="101" t="e">
        <f ca="true">+IF(AND(ISNUMBER(OFFSET('Hygiene Data'!$D$7,0,10*ROW('Hygiene Data'!D35))),'Data Summary'!DP41="Yes"),OFFSET('Hygiene Data'!$D$7,0,10*ROW('Hygiene Data'!D35)),NA())</f>
        <v>#N/A</v>
      </c>
      <c r="BB41" s="101" t="e">
        <f ca="true">+IF(AND(ISNUMBER(OFFSET('Hygiene Data'!$D$9,0,10*ROW('Hygiene Data'!D35))),'Data Summary'!DQ41="Yes"),OFFSET('Hygiene Data'!$D$9,0,10*ROW('Hygiene Data'!D35)),NA())</f>
        <v>#N/A</v>
      </c>
      <c r="BC41" s="101" t="e">
        <f ca="true">+IF(AND(ISNUMBER(OFFSET('Hygiene Data'!$E$5,0,10*ROW('Hygiene Data'!E35))),'Data Summary'!DR41="Yes"),OFFSET('Hygiene Data'!$E$5,0,10*ROW('Hygiene Data'!E35)),NA())</f>
        <v>#N/A</v>
      </c>
      <c r="BD41" s="101" t="e">
        <f ca="true">+IF(AND(ISNUMBER(OFFSET('Hygiene Data'!$E$7,0,10*ROW('Hygiene Data'!E35))),'Data Summary'!DS41="Yes"),OFFSET('Hygiene Data'!$E$7,0,10*ROW('Hygiene Data'!E35)),NA())</f>
        <v>#N/A</v>
      </c>
      <c r="BE41" s="101" t="e">
        <f ca="true">+IF(AND(ISNUMBER(OFFSET('Hygiene Data'!$E$9,0,10*ROW('Hygiene Data'!E35))),'Data Summary'!DT41="Yes"),OFFSET('Hygiene Data'!$E$9,0,10*ROW('Hygiene Data'!E35)),NA())</f>
        <v>#N/A</v>
      </c>
      <c r="BF41" s="101" t="e">
        <f ca="true">+IF(AND(ISNUMBER(OFFSET('Hygiene Data'!$F$5,0,10*ROW('Hygiene Data'!F35))),'Data Summary'!DU41="Yes"),OFFSET('Hygiene Data'!$F$5,0,10*ROW('Hygiene Data'!F35)),NA())</f>
        <v>#N/A</v>
      </c>
      <c r="BG41" s="101" t="e">
        <f ca="true">+IF(AND(ISNUMBER(OFFSET('Hygiene Data'!$F$7,0,10*ROW('Hygiene Data'!F35))),'Data Summary'!DV41="Yes"),OFFSET('Hygiene Data'!$F$7,0,10*ROW('Hygiene Data'!F35)),NA())</f>
        <v>#N/A</v>
      </c>
      <c r="BH41" s="101" t="e">
        <f ca="true">+IF(AND(ISNUMBER(OFFSET('Hygiene Data'!$F$9,0,10*ROW('Hygiene Data'!F35))),'Data Summary'!DW41="Yes"),OFFSET('Hygiene Data'!$F$9,0,10*ROW('Hygiene Data'!F35)),NA())</f>
        <v>#N/A</v>
      </c>
      <c r="BI41" s="101" t="e">
        <f ca="true">+IF(AND(ISNUMBER(OFFSET('Hygiene Data'!$G$5,0,10*ROW('Hygiene Data'!G35))),'Data Summary'!DX41="Yes"),OFFSET('Hygiene Data'!$G$5,0,10*ROW('Hygiene Data'!G35)),NA())</f>
        <v>#N/A</v>
      </c>
      <c r="BJ41" s="101" t="e">
        <f ca="true">+IF(AND(ISNUMBER(OFFSET('Hygiene Data'!$G$7,0,10*ROW('Hygiene Data'!G35))),'Data Summary'!DY41="Yes"),OFFSET('Hygiene Data'!$G$7,0,10*ROW('Hygiene Data'!G35)),NA())</f>
        <v>#N/A</v>
      </c>
      <c r="BK41" s="101" t="e">
        <f ca="true">+IF(AND(ISNUMBER(OFFSET('Hygiene Data'!$G$9,0,10*ROW('Hygiene Data'!G35))),'Data Summary'!DZ41="Yes"),OFFSET('Hygiene Data'!$G$9,0,10*ROW('Hygiene Data'!G35)),NA())</f>
        <v>#N/A</v>
      </c>
      <c r="BL41" s="101" t="e">
        <f ca="true">+IF(AND(ISNUMBER(OFFSET('Hygiene Data'!$H$5,0,10*ROW('Hygiene Data'!H35))),'Data Summary'!EA41="Yes"),OFFSET('Hygiene Data'!$H$5,0,10*ROW('Hygiene Data'!H35)),NA())</f>
        <v>#N/A</v>
      </c>
      <c r="BM41" s="101" t="e">
        <f ca="true">+IF(AND(ISNUMBER(OFFSET('Hygiene Data'!$H$7,0,10*ROW('Hygiene Data'!H35))),'Data Summary'!EB41="Yes"),OFFSET('Hygiene Data'!$H$7,0,10*ROW('Hygiene Data'!H35)),NA())</f>
        <v>#N/A</v>
      </c>
      <c r="BN41" s="101" t="e">
        <f ca="true">+IF(AND(ISNUMBER(OFFSET('Hygiene Data'!$H$9,0,10*ROW('Hygiene Data'!H35))),'Data Summary'!EC41="Yes"),OFFSET('Hygiene Data'!$H$9,0,10*ROW('Hygiene Data'!H35)),NA())</f>
        <v>#N/A</v>
      </c>
      <c r="BO41" s="101" t="e">
        <f ca="true">+IF(AND(ISNUMBER(OFFSET('Hygiene Data'!$I$5,0,10*ROW('Hygiene Data'!I35))),'Data Summary'!ED41="Yes"),OFFSET('Hygiene Data'!$I$5,0,10*ROW('Hygiene Data'!I35)),NA())</f>
        <v>#N/A</v>
      </c>
      <c r="BP41" s="101" t="e">
        <f ca="true">+IF(AND(ISNUMBER(OFFSET('Hygiene Data'!$I$7,0,10*ROW('Hygiene Data'!I35))),'Data Summary'!EE41="Yes"),OFFSET('Hygiene Data'!$I$7,0,10*ROW('Hygiene Data'!I35)),NA())</f>
        <v>#N/A</v>
      </c>
      <c r="BQ41" s="101" t="e">
        <f ca="true">+IF(AND(ISNUMBER(OFFSET('Hygiene Data'!$I$9,0,10*ROW('Hygiene Data'!I35))),'Data Summary'!EF41="Yes"),OFFSET('Hygiene Data'!$I$9,0,10*ROW('Hygiene Data'!I35)),NA())</f>
        <v>#N/A</v>
      </c>
    </row>
    <row xmlns:x14ac="http://schemas.microsoft.com/office/spreadsheetml/2009/9/ac" r="42" x14ac:dyDescent="0.2">
      <c r="A42" s="333" t="e">
        <f ca="true">+RIGHT('Data Summary'!A42,LEN('Data Summary'!A42)-9)</f>
        <v>#VALUE!</v>
      </c>
      <c r="B42" s="38" t="str">
        <f ca="true">+IF(ISTEXT('Data Summary'!B42),'Data Summary'!B42,"")</f>
        <v/>
      </c>
      <c r="C42" s="332" t="e">
        <f ca="true">+VALUE('Data Summary'!C42)</f>
        <v>#VALUE!</v>
      </c>
      <c r="D42" s="99" t="e">
        <f ca="true">+IF(AND(ISNUMBER(OFFSET('Water Data'!$D$4,0,10*ROW('Water Data'!D36))),'Data Summary'!BS42="Yes"),100-OFFSET('Water Data'!$D$4,0,10*ROW('Water Data'!D36)),NA())</f>
        <v>#N/A</v>
      </c>
      <c r="E42" s="99" t="e">
        <f ca="true">+IF(AND(ISNUMBER(OFFSET('Water Data'!$D$6,0,10*ROW('Water Data'!D36))),'Data Summary'!BT42="Yes"),OFFSET('Water Data'!$D$6,0,10*ROW('Water Data'!D36)),NA())</f>
        <v>#N/A</v>
      </c>
      <c r="F42" s="99" t="e">
        <f ca="true">+IF(AND(ISNUMBER(OFFSET('Water Data'!$D$9,0,10*ROW('Water Data'!D36))),'Data Summary'!BU42="Yes"),OFFSET('Water Data'!$D$9,0,10*ROW('Water Data'!D36)),NA())</f>
        <v>#N/A</v>
      </c>
      <c r="G42" s="99" t="e">
        <f ca="true">+IF(AND(ISNUMBER(OFFSET('Water Data'!$E$4,0,10*ROW('Water Data'!E36))),'Data Summary'!BV42="Yes"),100-OFFSET('Water Data'!$E$4,0,10*ROW('Water Data'!E36)),NA())</f>
        <v>#N/A</v>
      </c>
      <c r="H42" s="99" t="e">
        <f ca="true">+IF(AND(ISNUMBER(OFFSET('Water Data'!$E$6,0,10*ROW('Water Data'!E36))),'Data Summary'!BW42="Yes"),OFFSET('Water Data'!$E$6,0,10*ROW('Water Data'!E36)),NA())</f>
        <v>#N/A</v>
      </c>
      <c r="I42" s="99" t="e">
        <f ca="true">+IF(AND(ISNUMBER(OFFSET('Water Data'!$E$9,0,10*ROW('Water Data'!E36))),'Data Summary'!BX42="Yes"),OFFSET('Water Data'!$E$9,0,10*ROW('Water Data'!E36)),NA())</f>
        <v>#N/A</v>
      </c>
      <c r="J42" s="99" t="e">
        <f ca="true">+IF(AND(ISNUMBER(OFFSET('Water Data'!$F$4,0,10*ROW('Water Data'!F36))),'Data Summary'!BY42="Yes"),100-OFFSET('Water Data'!$F$4,0,10*ROW('Water Data'!F36)),NA())</f>
        <v>#N/A</v>
      </c>
      <c r="K42" s="99" t="e">
        <f ca="true">+IF(AND(ISNUMBER(OFFSET('Water Data'!$F$6,0,10*ROW('Water Data'!F36))),'Data Summary'!BZ42="Yes"),OFFSET('Water Data'!$F$6,0,10*ROW('Water Data'!F36)),NA())</f>
        <v>#N/A</v>
      </c>
      <c r="L42" s="99" t="e">
        <f ca="true">+IF(AND(ISNUMBER(OFFSET('Water Data'!$F$9,0,10*ROW('Water Data'!F36))),'Data Summary'!CA42="Yes"),OFFSET('Water Data'!$F$9,0,10*ROW('Water Data'!F36)),NA())</f>
        <v>#N/A</v>
      </c>
      <c r="M42" s="99" t="e">
        <f ca="true">+IF(AND(ISNUMBER(OFFSET('Water Data'!$G$4,0,10*ROW('Water Data'!G36))),'Data Summary'!CB42="Yes"),100-OFFSET('Water Data'!$G$4,0,10*ROW('Water Data'!G36)),NA())</f>
        <v>#N/A</v>
      </c>
      <c r="N42" s="99" t="e">
        <f ca="true">+IF(AND(ISNUMBER(OFFSET('Water Data'!$G$6,0,10*ROW('Water Data'!G36))),'Data Summary'!CC42="Yes"),OFFSET('Water Data'!$G$6,0,10*ROW('Water Data'!G36)),NA())</f>
        <v>#N/A</v>
      </c>
      <c r="O42" s="99" t="e">
        <f ca="true">+IF(AND(ISNUMBER(OFFSET('Water Data'!$G$9,0,10*ROW('Water Data'!G36))),'Data Summary'!CD42="Yes"),OFFSET('Water Data'!$G$9,0,10*ROW('Water Data'!G36)),NA())</f>
        <v>#N/A</v>
      </c>
      <c r="P42" s="99" t="e">
        <f ca="true">+IF(AND(ISNUMBER(OFFSET('Water Data'!$H$4,0,10*ROW('Water Data'!H36))),'Data Summary'!CE42="Yes"),100-OFFSET('Water Data'!$H$4,0,10*ROW('Water Data'!H36)),NA())</f>
        <v>#N/A</v>
      </c>
      <c r="Q42" s="99" t="e">
        <f ca="true">+IF(AND(ISNUMBER(OFFSET('Water Data'!$H$6,0,10*ROW('Water Data'!H36))),'Data Summary'!CF42="Yes"),OFFSET('Water Data'!$H$6,0,10*ROW('Water Data'!H36)),NA())</f>
        <v>#N/A</v>
      </c>
      <c r="R42" s="99" t="e">
        <f ca="true">+IF(AND(ISNUMBER(OFFSET('Water Data'!$H$9,0,10*ROW('Water Data'!H36))),'Data Summary'!CG42="Yes"),OFFSET('Water Data'!$H$9,0,10*ROW('Water Data'!H36)),NA())</f>
        <v>#N/A</v>
      </c>
      <c r="S42" s="99" t="e">
        <f ca="true">+IF(AND(ISNUMBER(OFFSET('Water Data'!$I$4,0,10*ROW('Water Data'!I36))),'Data Summary'!CH42="Yes"),100-OFFSET('Water Data'!$I$4,0,10*ROW('Water Data'!I36)),NA())</f>
        <v>#N/A</v>
      </c>
      <c r="T42" s="99" t="e">
        <f ca="true">+IF(AND(ISNUMBER(OFFSET('Water Data'!$I$6,0,10*ROW('Water Data'!I36))),'Data Summary'!CI42="Yes"),OFFSET('Water Data'!$I$6,0,10*ROW('Water Data'!I36)),NA())</f>
        <v>#N/A</v>
      </c>
      <c r="U42" s="99" t="e">
        <f ca="true">+IF(AND(ISNUMBER(OFFSET('Water Data'!$I$9,0,10*ROW('Water Data'!I36))),'Data Summary'!CJ42="Yes"),OFFSET('Water Data'!$I$9,0,10*ROW('Water Data'!I36)),NA())</f>
        <v>#N/A</v>
      </c>
      <c r="V42" s="100" t="e">
        <f ca="true">+IF(AND(ISNUMBER(OFFSET('Sanitation Data'!$D$4,0,10*ROW('Sanitation Data'!D36))),'Data Summary'!CK42="Yes"),100-OFFSET('Sanitation Data'!$D$4,0,10*ROW('Sanitation Data'!D36)),NA())</f>
        <v>#N/A</v>
      </c>
      <c r="W42" s="100" t="e">
        <f ca="true">+IF(AND(ISNUMBER(OFFSET('Sanitation Data'!$D$6,0,10*ROW('Sanitation Data'!D36))),'Data Summary'!CL42="Yes"),OFFSET('Sanitation Data'!$D$6,0,10*ROW('Sanitation Data'!D36)),NA())</f>
        <v>#N/A</v>
      </c>
      <c r="X42" s="100" t="e">
        <f ca="true">+IF(AND(ISNUMBER(OFFSET('Sanitation Data'!$D$10,0,10*ROW('Sanitation Data'!D36))),'Data Summary'!CM42="Yes"),OFFSET('Sanitation Data'!$D$10,0,10*ROW('Sanitation Data'!D36)),NA())</f>
        <v>#N/A</v>
      </c>
      <c r="Y42" s="100" t="e">
        <f ca="true">+IF(AND(ISNUMBER(OFFSET('Sanitation Data'!$D$11,0,10*ROW('Sanitation Data'!D36))),'Data Summary'!CN42="Yes"),OFFSET('Sanitation Data'!$D$11,0,10*ROW('Sanitation Data'!D36)),NA())</f>
        <v>#N/A</v>
      </c>
      <c r="Z42" s="100" t="e">
        <f ca="true">+IF(AND(ISNUMBER(OFFSET('Sanitation Data'!$D$12,0,10*ROW('Sanitation Data'!D36))),'Data Summary'!CO42="Yes"),OFFSET('Sanitation Data'!$D$12,0,10*ROW('Sanitation Data'!D36)),NA())</f>
        <v>#N/A</v>
      </c>
      <c r="AA42" s="100" t="e">
        <f ca="true">+IF(AND(ISNUMBER(OFFSET('Sanitation Data'!$E$4,0,10*ROW('Sanitation Data'!E36))),'Data Summary'!CP42="Yes"),100-OFFSET('Sanitation Data'!$E$4,0,10*ROW('Sanitation Data'!E36)),NA())</f>
        <v>#N/A</v>
      </c>
      <c r="AB42" s="100" t="e">
        <f ca="true">+IF(AND(ISNUMBER(OFFSET('Sanitation Data'!$E$6,0,10*ROW('Sanitation Data'!E36))),'Data Summary'!CQ42="Yes"),OFFSET('Sanitation Data'!$E$6,0,10*ROW('Sanitation Data'!E36)),NA())</f>
        <v>#N/A</v>
      </c>
      <c r="AC42" s="100" t="e">
        <f ca="true">+IF(AND(ISNUMBER(OFFSET('Sanitation Data'!$E$10,0,10*ROW('Sanitation Data'!E36))),'Data Summary'!CR42="Yes"),OFFSET('Sanitation Data'!$E$10,0,10*ROW('Sanitation Data'!E36)),NA())</f>
        <v>#N/A</v>
      </c>
      <c r="AD42" s="100" t="e">
        <f ca="true">+IF(AND(ISNUMBER(OFFSET('Sanitation Data'!$E$11,0,10*ROW('Sanitation Data'!E36))),'Data Summary'!CS42="Yes"),OFFSET('Sanitation Data'!$E$11,0,10*ROW('Sanitation Data'!E36)),NA())</f>
        <v>#N/A</v>
      </c>
      <c r="AE42" s="100" t="e">
        <f ca="true">+IF(AND(ISNUMBER(OFFSET('Sanitation Data'!$E$12,0,10*ROW('Sanitation Data'!E36))),'Data Summary'!CT42="Yes"),OFFSET('Sanitation Data'!$E$12,0,10*ROW('Sanitation Data'!E36)),NA())</f>
        <v>#N/A</v>
      </c>
      <c r="AF42" s="100" t="e">
        <f ca="true">+IF(AND(ISNUMBER(OFFSET('Sanitation Data'!$F$4,0,10*ROW('Sanitation Data'!F36))),'Data Summary'!CU42="Yes"),100-OFFSET('Sanitation Data'!$F$4,0,10*ROW('Sanitation Data'!F36)),NA())</f>
        <v>#N/A</v>
      </c>
      <c r="AG42" s="100" t="e">
        <f ca="true">+IF(AND(ISNUMBER(OFFSET('Sanitation Data'!$F$6,0,10*ROW('Sanitation Data'!F36))),'Data Summary'!CV42="Yes"),OFFSET('Sanitation Data'!$F$6,0,10*ROW('Sanitation Data'!F36)),NA())</f>
        <v>#N/A</v>
      </c>
      <c r="AH42" s="100" t="e">
        <f ca="true">+IF(AND(ISNUMBER(OFFSET('Sanitation Data'!$F$10,0,10*ROW('Sanitation Data'!F36))),'Data Summary'!CW42="Yes"),OFFSET('Sanitation Data'!$F$10,0,10*ROW('Sanitation Data'!F36)),NA())</f>
        <v>#N/A</v>
      </c>
      <c r="AI42" s="100" t="e">
        <f ca="true">+IF(AND(ISNUMBER(OFFSET('Sanitation Data'!$F$11,0,10*ROW('Sanitation Data'!F36))),'Data Summary'!CX42="Yes"),OFFSET('Sanitation Data'!$F$11,0,10*ROW('Sanitation Data'!F36)),NA())</f>
        <v>#N/A</v>
      </c>
      <c r="AJ42" s="100" t="e">
        <f ca="true">+IF(AND(ISNUMBER(OFFSET('Sanitation Data'!$F$12,0,10*ROW('Sanitation Data'!F36))),'Data Summary'!CY42="Yes"),OFFSET('Sanitation Data'!$F$12,0,10*ROW('Sanitation Data'!F36)),NA())</f>
        <v>#N/A</v>
      </c>
      <c r="AK42" s="100" t="e">
        <f ca="true">+IF(AND(ISNUMBER(OFFSET('Sanitation Data'!$G$4,0,10*ROW('Sanitation Data'!G36))),'Data Summary'!CZ42="Yes"),100-OFFSET('Sanitation Data'!$G$4,0,10*ROW('Sanitation Data'!G36)),NA())</f>
        <v>#N/A</v>
      </c>
      <c r="AL42" s="100" t="e">
        <f ca="true">+IF(AND(ISNUMBER(OFFSET('Sanitation Data'!$G$6,0,10*ROW('Sanitation Data'!G36))),'Data Summary'!DA42="Yes"),OFFSET('Sanitation Data'!$G$6,0,10*ROW('Sanitation Data'!G36)),NA())</f>
        <v>#N/A</v>
      </c>
      <c r="AM42" s="100" t="e">
        <f ca="true">+IF(AND(ISNUMBER(OFFSET('Sanitation Data'!$G$10,0,10*ROW('Sanitation Data'!G36))),'Data Summary'!DB42="Yes"),OFFSET('Sanitation Data'!$G$10,0,10*ROW('Sanitation Data'!G36)),NA())</f>
        <v>#N/A</v>
      </c>
      <c r="AN42" s="100" t="e">
        <f ca="true">+IF(AND(ISNUMBER(OFFSET('Sanitation Data'!$G$11,0,10*ROW('Sanitation Data'!G36))),'Data Summary'!DC42="Yes"),OFFSET('Sanitation Data'!$G$11,0,10*ROW('Sanitation Data'!G36)),NA())</f>
        <v>#N/A</v>
      </c>
      <c r="AO42" s="100" t="e">
        <f ca="true">+IF(AND(ISNUMBER(OFFSET('Sanitation Data'!$G$12,0,10*ROW('Sanitation Data'!G36))),'Data Summary'!DD42="Yes"),OFFSET('Sanitation Data'!$G$12,0,10*ROW('Sanitation Data'!G36)),NA())</f>
        <v>#N/A</v>
      </c>
      <c r="AP42" s="100" t="e">
        <f ca="true">+IF(AND(ISNUMBER(OFFSET('Sanitation Data'!$H$4,0,10*ROW('Sanitation Data'!H36))),'Data Summary'!DE42="Yes"),100-OFFSET('Sanitation Data'!$H$4,0,10*ROW('Sanitation Data'!H36)),NA())</f>
        <v>#N/A</v>
      </c>
      <c r="AQ42" s="100" t="e">
        <f ca="true">+IF(AND(ISNUMBER(OFFSET('Sanitation Data'!$H$6,0,10*ROW('Sanitation Data'!H36))),'Data Summary'!DF42="Yes"),OFFSET('Sanitation Data'!$H$6,0,10*ROW('Sanitation Data'!H36)),NA())</f>
        <v>#N/A</v>
      </c>
      <c r="AR42" s="100" t="e">
        <f ca="true">+IF(AND(ISNUMBER(OFFSET('Sanitation Data'!$H$10,0,10*ROW('Sanitation Data'!H36))),'Data Summary'!DG42="Yes"),OFFSET('Sanitation Data'!$H$10,0,10*ROW('Sanitation Data'!H36)),NA())</f>
        <v>#N/A</v>
      </c>
      <c r="AS42" s="100" t="e">
        <f ca="true">+IF(AND(ISNUMBER(OFFSET('Sanitation Data'!$H$11,0,10*ROW('Sanitation Data'!H36))),'Data Summary'!DH42="Yes"),OFFSET('Sanitation Data'!$H$11,0,10*ROW('Sanitation Data'!H36)),NA())</f>
        <v>#N/A</v>
      </c>
      <c r="AT42" s="100" t="e">
        <f ca="true">+IF(AND(ISNUMBER(OFFSET('Sanitation Data'!$H$12,0,10*ROW('Sanitation Data'!H36))),'Data Summary'!DI42="Yes"),OFFSET('Sanitation Data'!$H$12,0,10*ROW('Sanitation Data'!H36)),NA())</f>
        <v>#N/A</v>
      </c>
      <c r="AU42" s="100" t="e">
        <f ca="true">+IF(AND(ISNUMBER(OFFSET('Sanitation Data'!$I$4,0,10*ROW('Sanitation Data'!I36))),'Data Summary'!DJ42="Yes"),100-OFFSET('Sanitation Data'!$I$4,0,10*ROW('Sanitation Data'!I36)),NA())</f>
        <v>#N/A</v>
      </c>
      <c r="AV42" s="100" t="e">
        <f ca="true">+IF(AND(ISNUMBER(OFFSET('Sanitation Data'!$I$6,0,10*ROW('Sanitation Data'!I36))),'Data Summary'!DK42="Yes"),OFFSET('Sanitation Data'!$I$6,0,10*ROW('Sanitation Data'!I36)),NA())</f>
        <v>#N/A</v>
      </c>
      <c r="AW42" s="100" t="e">
        <f ca="true">+IF(AND(ISNUMBER(OFFSET('Sanitation Data'!$I$10,0,10*ROW('Sanitation Data'!I36))),'Data Summary'!DL42="Yes"),OFFSET('Sanitation Data'!$I$10,0,10*ROW('Sanitation Data'!I36)),NA())</f>
        <v>#N/A</v>
      </c>
      <c r="AX42" s="100" t="e">
        <f ca="true">+IF(AND(ISNUMBER(OFFSET('Sanitation Data'!$I$11,0,10*ROW('Sanitation Data'!I36))),'Data Summary'!DM42="Yes"),OFFSET('Sanitation Data'!$I$11,0,10*ROW('Sanitation Data'!I36)),NA())</f>
        <v>#N/A</v>
      </c>
      <c r="AY42" s="100" t="e">
        <f ca="true">+IF(AND(ISNUMBER(OFFSET('Sanitation Data'!$I$12,0,10*ROW('Sanitation Data'!I36))),'Data Summary'!DN42="Yes"),OFFSET('Sanitation Data'!$I$12,0,10*ROW('Sanitation Data'!I36)),NA())</f>
        <v>#N/A</v>
      </c>
      <c r="AZ42" s="101" t="e">
        <f ca="true">+IF(AND(ISNUMBER(OFFSET('Hygiene Data'!$D$5,0,10*ROW('Hygiene Data'!D36))),'Data Summary'!DO42="Yes"),OFFSET('Hygiene Data'!$D$5,0,10*ROW('Hygiene Data'!D36)),NA())</f>
        <v>#N/A</v>
      </c>
      <c r="BA42" s="101" t="e">
        <f ca="true">+IF(AND(ISNUMBER(OFFSET('Hygiene Data'!$D$7,0,10*ROW('Hygiene Data'!D36))),'Data Summary'!DP42="Yes"),OFFSET('Hygiene Data'!$D$7,0,10*ROW('Hygiene Data'!D36)),NA())</f>
        <v>#N/A</v>
      </c>
      <c r="BB42" s="101" t="e">
        <f ca="true">+IF(AND(ISNUMBER(OFFSET('Hygiene Data'!$D$9,0,10*ROW('Hygiene Data'!D36))),'Data Summary'!DQ42="Yes"),OFFSET('Hygiene Data'!$D$9,0,10*ROW('Hygiene Data'!D36)),NA())</f>
        <v>#N/A</v>
      </c>
      <c r="BC42" s="101" t="e">
        <f ca="true">+IF(AND(ISNUMBER(OFFSET('Hygiene Data'!$E$5,0,10*ROW('Hygiene Data'!E36))),'Data Summary'!DR42="Yes"),OFFSET('Hygiene Data'!$E$5,0,10*ROW('Hygiene Data'!E36)),NA())</f>
        <v>#N/A</v>
      </c>
      <c r="BD42" s="101" t="e">
        <f ca="true">+IF(AND(ISNUMBER(OFFSET('Hygiene Data'!$E$7,0,10*ROW('Hygiene Data'!E36))),'Data Summary'!DS42="Yes"),OFFSET('Hygiene Data'!$E$7,0,10*ROW('Hygiene Data'!E36)),NA())</f>
        <v>#N/A</v>
      </c>
      <c r="BE42" s="101" t="e">
        <f ca="true">+IF(AND(ISNUMBER(OFFSET('Hygiene Data'!$E$9,0,10*ROW('Hygiene Data'!E36))),'Data Summary'!DT42="Yes"),OFFSET('Hygiene Data'!$E$9,0,10*ROW('Hygiene Data'!E36)),NA())</f>
        <v>#N/A</v>
      </c>
      <c r="BF42" s="101" t="e">
        <f ca="true">+IF(AND(ISNUMBER(OFFSET('Hygiene Data'!$F$5,0,10*ROW('Hygiene Data'!F36))),'Data Summary'!DU42="Yes"),OFFSET('Hygiene Data'!$F$5,0,10*ROW('Hygiene Data'!F36)),NA())</f>
        <v>#N/A</v>
      </c>
      <c r="BG42" s="101" t="e">
        <f ca="true">+IF(AND(ISNUMBER(OFFSET('Hygiene Data'!$F$7,0,10*ROW('Hygiene Data'!F36))),'Data Summary'!DV42="Yes"),OFFSET('Hygiene Data'!$F$7,0,10*ROW('Hygiene Data'!F36)),NA())</f>
        <v>#N/A</v>
      </c>
      <c r="BH42" s="101" t="e">
        <f ca="true">+IF(AND(ISNUMBER(OFFSET('Hygiene Data'!$F$9,0,10*ROW('Hygiene Data'!F36))),'Data Summary'!DW42="Yes"),OFFSET('Hygiene Data'!$F$9,0,10*ROW('Hygiene Data'!F36)),NA())</f>
        <v>#N/A</v>
      </c>
      <c r="BI42" s="101" t="e">
        <f ca="true">+IF(AND(ISNUMBER(OFFSET('Hygiene Data'!$G$5,0,10*ROW('Hygiene Data'!G36))),'Data Summary'!DX42="Yes"),OFFSET('Hygiene Data'!$G$5,0,10*ROW('Hygiene Data'!G36)),NA())</f>
        <v>#N/A</v>
      </c>
      <c r="BJ42" s="101" t="e">
        <f ca="true">+IF(AND(ISNUMBER(OFFSET('Hygiene Data'!$G$7,0,10*ROW('Hygiene Data'!G36))),'Data Summary'!DY42="Yes"),OFFSET('Hygiene Data'!$G$7,0,10*ROW('Hygiene Data'!G36)),NA())</f>
        <v>#N/A</v>
      </c>
      <c r="BK42" s="101" t="e">
        <f ca="true">+IF(AND(ISNUMBER(OFFSET('Hygiene Data'!$G$9,0,10*ROW('Hygiene Data'!G36))),'Data Summary'!DZ42="Yes"),OFFSET('Hygiene Data'!$G$9,0,10*ROW('Hygiene Data'!G36)),NA())</f>
        <v>#N/A</v>
      </c>
      <c r="BL42" s="101" t="e">
        <f ca="true">+IF(AND(ISNUMBER(OFFSET('Hygiene Data'!$H$5,0,10*ROW('Hygiene Data'!H36))),'Data Summary'!EA42="Yes"),OFFSET('Hygiene Data'!$H$5,0,10*ROW('Hygiene Data'!H36)),NA())</f>
        <v>#N/A</v>
      </c>
      <c r="BM42" s="101" t="e">
        <f ca="true">+IF(AND(ISNUMBER(OFFSET('Hygiene Data'!$H$7,0,10*ROW('Hygiene Data'!H36))),'Data Summary'!EB42="Yes"),OFFSET('Hygiene Data'!$H$7,0,10*ROW('Hygiene Data'!H36)),NA())</f>
        <v>#N/A</v>
      </c>
      <c r="BN42" s="101" t="e">
        <f ca="true">+IF(AND(ISNUMBER(OFFSET('Hygiene Data'!$H$9,0,10*ROW('Hygiene Data'!H36))),'Data Summary'!EC42="Yes"),OFFSET('Hygiene Data'!$H$9,0,10*ROW('Hygiene Data'!H36)),NA())</f>
        <v>#N/A</v>
      </c>
      <c r="BO42" s="101" t="e">
        <f ca="true">+IF(AND(ISNUMBER(OFFSET('Hygiene Data'!$I$5,0,10*ROW('Hygiene Data'!I36))),'Data Summary'!ED42="Yes"),OFFSET('Hygiene Data'!$I$5,0,10*ROW('Hygiene Data'!I36)),NA())</f>
        <v>#N/A</v>
      </c>
      <c r="BP42" s="101" t="e">
        <f ca="true">+IF(AND(ISNUMBER(OFFSET('Hygiene Data'!$I$7,0,10*ROW('Hygiene Data'!I36))),'Data Summary'!EE42="Yes"),OFFSET('Hygiene Data'!$I$7,0,10*ROW('Hygiene Data'!I36)),NA())</f>
        <v>#N/A</v>
      </c>
      <c r="BQ42" s="101" t="e">
        <f ca="true">+IF(AND(ISNUMBER(OFFSET('Hygiene Data'!$I$9,0,10*ROW('Hygiene Data'!I36))),'Data Summary'!EF42="Yes"),OFFSET('Hygiene Data'!$I$9,0,10*ROW('Hygiene Data'!I36)),NA())</f>
        <v>#N/A</v>
      </c>
    </row>
    <row xmlns:x14ac="http://schemas.microsoft.com/office/spreadsheetml/2009/9/ac" r="43" x14ac:dyDescent="0.2">
      <c r="A43" s="333" t="e">
        <f ca="true">+RIGHT('Data Summary'!A43,LEN('Data Summary'!A43)-9)</f>
        <v>#VALUE!</v>
      </c>
      <c r="B43" s="38" t="str">
        <f ca="true">+IF(ISTEXT('Data Summary'!B43),'Data Summary'!B43,"")</f>
        <v/>
      </c>
      <c r="C43" s="332" t="e">
        <f ca="true">+VALUE('Data Summary'!C43)</f>
        <v>#VALUE!</v>
      </c>
      <c r="D43" s="99" t="e">
        <f ca="true">+IF(AND(ISNUMBER(OFFSET('Water Data'!$D$4,0,10*ROW('Water Data'!D37))),'Data Summary'!BS43="Yes"),100-OFFSET('Water Data'!$D$4,0,10*ROW('Water Data'!D37)),NA())</f>
        <v>#N/A</v>
      </c>
      <c r="E43" s="99" t="e">
        <f ca="true">+IF(AND(ISNUMBER(OFFSET('Water Data'!$D$6,0,10*ROW('Water Data'!D37))),'Data Summary'!BT43="Yes"),OFFSET('Water Data'!$D$6,0,10*ROW('Water Data'!D37)),NA())</f>
        <v>#N/A</v>
      </c>
      <c r="F43" s="99" t="e">
        <f ca="true">+IF(AND(ISNUMBER(OFFSET('Water Data'!$D$9,0,10*ROW('Water Data'!D37))),'Data Summary'!BU43="Yes"),OFFSET('Water Data'!$D$9,0,10*ROW('Water Data'!D37)),NA())</f>
        <v>#N/A</v>
      </c>
      <c r="G43" s="99" t="e">
        <f ca="true">+IF(AND(ISNUMBER(OFFSET('Water Data'!$E$4,0,10*ROW('Water Data'!E37))),'Data Summary'!BV43="Yes"),100-OFFSET('Water Data'!$E$4,0,10*ROW('Water Data'!E37)),NA())</f>
        <v>#N/A</v>
      </c>
      <c r="H43" s="99" t="e">
        <f ca="true">+IF(AND(ISNUMBER(OFFSET('Water Data'!$E$6,0,10*ROW('Water Data'!E37))),'Data Summary'!BW43="Yes"),OFFSET('Water Data'!$E$6,0,10*ROW('Water Data'!E37)),NA())</f>
        <v>#N/A</v>
      </c>
      <c r="I43" s="99" t="e">
        <f ca="true">+IF(AND(ISNUMBER(OFFSET('Water Data'!$E$9,0,10*ROW('Water Data'!E37))),'Data Summary'!BX43="Yes"),OFFSET('Water Data'!$E$9,0,10*ROW('Water Data'!E37)),NA())</f>
        <v>#N/A</v>
      </c>
      <c r="J43" s="99" t="e">
        <f ca="true">+IF(AND(ISNUMBER(OFFSET('Water Data'!$F$4,0,10*ROW('Water Data'!F37))),'Data Summary'!BY43="Yes"),100-OFFSET('Water Data'!$F$4,0,10*ROW('Water Data'!F37)),NA())</f>
        <v>#N/A</v>
      </c>
      <c r="K43" s="99" t="e">
        <f ca="true">+IF(AND(ISNUMBER(OFFSET('Water Data'!$F$6,0,10*ROW('Water Data'!F37))),'Data Summary'!BZ43="Yes"),OFFSET('Water Data'!$F$6,0,10*ROW('Water Data'!F37)),NA())</f>
        <v>#N/A</v>
      </c>
      <c r="L43" s="99" t="e">
        <f ca="true">+IF(AND(ISNUMBER(OFFSET('Water Data'!$F$9,0,10*ROW('Water Data'!F37))),'Data Summary'!CA43="Yes"),OFFSET('Water Data'!$F$9,0,10*ROW('Water Data'!F37)),NA())</f>
        <v>#N/A</v>
      </c>
      <c r="M43" s="99" t="e">
        <f ca="true">+IF(AND(ISNUMBER(OFFSET('Water Data'!$G$4,0,10*ROW('Water Data'!G37))),'Data Summary'!CB43="Yes"),100-OFFSET('Water Data'!$G$4,0,10*ROW('Water Data'!G37)),NA())</f>
        <v>#N/A</v>
      </c>
      <c r="N43" s="99" t="e">
        <f ca="true">+IF(AND(ISNUMBER(OFFSET('Water Data'!$G$6,0,10*ROW('Water Data'!G37))),'Data Summary'!CC43="Yes"),OFFSET('Water Data'!$G$6,0,10*ROW('Water Data'!G37)),NA())</f>
        <v>#N/A</v>
      </c>
      <c r="O43" s="99" t="e">
        <f ca="true">+IF(AND(ISNUMBER(OFFSET('Water Data'!$G$9,0,10*ROW('Water Data'!G37))),'Data Summary'!CD43="Yes"),OFFSET('Water Data'!$G$9,0,10*ROW('Water Data'!G37)),NA())</f>
        <v>#N/A</v>
      </c>
      <c r="P43" s="99" t="e">
        <f ca="true">+IF(AND(ISNUMBER(OFFSET('Water Data'!$H$4,0,10*ROW('Water Data'!H37))),'Data Summary'!CE43="Yes"),100-OFFSET('Water Data'!$H$4,0,10*ROW('Water Data'!H37)),NA())</f>
        <v>#N/A</v>
      </c>
      <c r="Q43" s="99" t="e">
        <f ca="true">+IF(AND(ISNUMBER(OFFSET('Water Data'!$H$6,0,10*ROW('Water Data'!H37))),'Data Summary'!CF43="Yes"),OFFSET('Water Data'!$H$6,0,10*ROW('Water Data'!H37)),NA())</f>
        <v>#N/A</v>
      </c>
      <c r="R43" s="99" t="e">
        <f ca="true">+IF(AND(ISNUMBER(OFFSET('Water Data'!$H$9,0,10*ROW('Water Data'!H37))),'Data Summary'!CG43="Yes"),OFFSET('Water Data'!$H$9,0,10*ROW('Water Data'!H37)),NA())</f>
        <v>#N/A</v>
      </c>
      <c r="S43" s="99" t="e">
        <f ca="true">+IF(AND(ISNUMBER(OFFSET('Water Data'!$I$4,0,10*ROW('Water Data'!I37))),'Data Summary'!CH43="Yes"),100-OFFSET('Water Data'!$I$4,0,10*ROW('Water Data'!I37)),NA())</f>
        <v>#N/A</v>
      </c>
      <c r="T43" s="99" t="e">
        <f ca="true">+IF(AND(ISNUMBER(OFFSET('Water Data'!$I$6,0,10*ROW('Water Data'!I37))),'Data Summary'!CI43="Yes"),OFFSET('Water Data'!$I$6,0,10*ROW('Water Data'!I37)),NA())</f>
        <v>#N/A</v>
      </c>
      <c r="U43" s="99" t="e">
        <f ca="true">+IF(AND(ISNUMBER(OFFSET('Water Data'!$I$9,0,10*ROW('Water Data'!I37))),'Data Summary'!CJ43="Yes"),OFFSET('Water Data'!$I$9,0,10*ROW('Water Data'!I37)),NA())</f>
        <v>#N/A</v>
      </c>
      <c r="V43" s="100" t="e">
        <f ca="true">+IF(AND(ISNUMBER(OFFSET('Sanitation Data'!$D$4,0,10*ROW('Sanitation Data'!D37))),'Data Summary'!CK43="Yes"),100-OFFSET('Sanitation Data'!$D$4,0,10*ROW('Sanitation Data'!D37)),NA())</f>
        <v>#N/A</v>
      </c>
      <c r="W43" s="100" t="e">
        <f ca="true">+IF(AND(ISNUMBER(OFFSET('Sanitation Data'!$D$6,0,10*ROW('Sanitation Data'!D37))),'Data Summary'!CL43="Yes"),OFFSET('Sanitation Data'!$D$6,0,10*ROW('Sanitation Data'!D37)),NA())</f>
        <v>#N/A</v>
      </c>
      <c r="X43" s="100" t="e">
        <f ca="true">+IF(AND(ISNUMBER(OFFSET('Sanitation Data'!$D$10,0,10*ROW('Sanitation Data'!D37))),'Data Summary'!CM43="Yes"),OFFSET('Sanitation Data'!$D$10,0,10*ROW('Sanitation Data'!D37)),NA())</f>
        <v>#N/A</v>
      </c>
      <c r="Y43" s="100" t="e">
        <f ca="true">+IF(AND(ISNUMBER(OFFSET('Sanitation Data'!$D$11,0,10*ROW('Sanitation Data'!D37))),'Data Summary'!CN43="Yes"),OFFSET('Sanitation Data'!$D$11,0,10*ROW('Sanitation Data'!D37)),NA())</f>
        <v>#N/A</v>
      </c>
      <c r="Z43" s="100" t="e">
        <f ca="true">+IF(AND(ISNUMBER(OFFSET('Sanitation Data'!$D$12,0,10*ROW('Sanitation Data'!D37))),'Data Summary'!CO43="Yes"),OFFSET('Sanitation Data'!$D$12,0,10*ROW('Sanitation Data'!D37)),NA())</f>
        <v>#N/A</v>
      </c>
      <c r="AA43" s="100" t="e">
        <f ca="true">+IF(AND(ISNUMBER(OFFSET('Sanitation Data'!$E$4,0,10*ROW('Sanitation Data'!E37))),'Data Summary'!CP43="Yes"),100-OFFSET('Sanitation Data'!$E$4,0,10*ROW('Sanitation Data'!E37)),NA())</f>
        <v>#N/A</v>
      </c>
      <c r="AB43" s="100" t="e">
        <f ca="true">+IF(AND(ISNUMBER(OFFSET('Sanitation Data'!$E$6,0,10*ROW('Sanitation Data'!E37))),'Data Summary'!CQ43="Yes"),OFFSET('Sanitation Data'!$E$6,0,10*ROW('Sanitation Data'!E37)),NA())</f>
        <v>#N/A</v>
      </c>
      <c r="AC43" s="100" t="e">
        <f ca="true">+IF(AND(ISNUMBER(OFFSET('Sanitation Data'!$E$10,0,10*ROW('Sanitation Data'!E37))),'Data Summary'!CR43="Yes"),OFFSET('Sanitation Data'!$E$10,0,10*ROW('Sanitation Data'!E37)),NA())</f>
        <v>#N/A</v>
      </c>
      <c r="AD43" s="100" t="e">
        <f ca="true">+IF(AND(ISNUMBER(OFFSET('Sanitation Data'!$E$11,0,10*ROW('Sanitation Data'!E37))),'Data Summary'!CS43="Yes"),OFFSET('Sanitation Data'!$E$11,0,10*ROW('Sanitation Data'!E37)),NA())</f>
        <v>#N/A</v>
      </c>
      <c r="AE43" s="100" t="e">
        <f ca="true">+IF(AND(ISNUMBER(OFFSET('Sanitation Data'!$E$12,0,10*ROW('Sanitation Data'!E37))),'Data Summary'!CT43="Yes"),OFFSET('Sanitation Data'!$E$12,0,10*ROW('Sanitation Data'!E37)),NA())</f>
        <v>#N/A</v>
      </c>
      <c r="AF43" s="100" t="e">
        <f ca="true">+IF(AND(ISNUMBER(OFFSET('Sanitation Data'!$F$4,0,10*ROW('Sanitation Data'!F37))),'Data Summary'!CU43="Yes"),100-OFFSET('Sanitation Data'!$F$4,0,10*ROW('Sanitation Data'!F37)),NA())</f>
        <v>#N/A</v>
      </c>
      <c r="AG43" s="100" t="e">
        <f ca="true">+IF(AND(ISNUMBER(OFFSET('Sanitation Data'!$F$6,0,10*ROW('Sanitation Data'!F37))),'Data Summary'!CV43="Yes"),OFFSET('Sanitation Data'!$F$6,0,10*ROW('Sanitation Data'!F37)),NA())</f>
        <v>#N/A</v>
      </c>
      <c r="AH43" s="100" t="e">
        <f ca="true">+IF(AND(ISNUMBER(OFFSET('Sanitation Data'!$F$10,0,10*ROW('Sanitation Data'!F37))),'Data Summary'!CW43="Yes"),OFFSET('Sanitation Data'!$F$10,0,10*ROW('Sanitation Data'!F37)),NA())</f>
        <v>#N/A</v>
      </c>
      <c r="AI43" s="100" t="e">
        <f ca="true">+IF(AND(ISNUMBER(OFFSET('Sanitation Data'!$F$11,0,10*ROW('Sanitation Data'!F37))),'Data Summary'!CX43="Yes"),OFFSET('Sanitation Data'!$F$11,0,10*ROW('Sanitation Data'!F37)),NA())</f>
        <v>#N/A</v>
      </c>
      <c r="AJ43" s="100" t="e">
        <f ca="true">+IF(AND(ISNUMBER(OFFSET('Sanitation Data'!$F$12,0,10*ROW('Sanitation Data'!F37))),'Data Summary'!CY43="Yes"),OFFSET('Sanitation Data'!$F$12,0,10*ROW('Sanitation Data'!F37)),NA())</f>
        <v>#N/A</v>
      </c>
      <c r="AK43" s="100" t="e">
        <f ca="true">+IF(AND(ISNUMBER(OFFSET('Sanitation Data'!$G$4,0,10*ROW('Sanitation Data'!G37))),'Data Summary'!CZ43="Yes"),100-OFFSET('Sanitation Data'!$G$4,0,10*ROW('Sanitation Data'!G37)),NA())</f>
        <v>#N/A</v>
      </c>
      <c r="AL43" s="100" t="e">
        <f ca="true">+IF(AND(ISNUMBER(OFFSET('Sanitation Data'!$G$6,0,10*ROW('Sanitation Data'!G37))),'Data Summary'!DA43="Yes"),OFFSET('Sanitation Data'!$G$6,0,10*ROW('Sanitation Data'!G37)),NA())</f>
        <v>#N/A</v>
      </c>
      <c r="AM43" s="100" t="e">
        <f ca="true">+IF(AND(ISNUMBER(OFFSET('Sanitation Data'!$G$10,0,10*ROW('Sanitation Data'!G37))),'Data Summary'!DB43="Yes"),OFFSET('Sanitation Data'!$G$10,0,10*ROW('Sanitation Data'!G37)),NA())</f>
        <v>#N/A</v>
      </c>
      <c r="AN43" s="100" t="e">
        <f ca="true">+IF(AND(ISNUMBER(OFFSET('Sanitation Data'!$G$11,0,10*ROW('Sanitation Data'!G37))),'Data Summary'!DC43="Yes"),OFFSET('Sanitation Data'!$G$11,0,10*ROW('Sanitation Data'!G37)),NA())</f>
        <v>#N/A</v>
      </c>
      <c r="AO43" s="100" t="e">
        <f ca="true">+IF(AND(ISNUMBER(OFFSET('Sanitation Data'!$G$12,0,10*ROW('Sanitation Data'!G37))),'Data Summary'!DD43="Yes"),OFFSET('Sanitation Data'!$G$12,0,10*ROW('Sanitation Data'!G37)),NA())</f>
        <v>#N/A</v>
      </c>
      <c r="AP43" s="100" t="e">
        <f ca="true">+IF(AND(ISNUMBER(OFFSET('Sanitation Data'!$H$4,0,10*ROW('Sanitation Data'!H37))),'Data Summary'!DE43="Yes"),100-OFFSET('Sanitation Data'!$H$4,0,10*ROW('Sanitation Data'!H37)),NA())</f>
        <v>#N/A</v>
      </c>
      <c r="AQ43" s="100" t="e">
        <f ca="true">+IF(AND(ISNUMBER(OFFSET('Sanitation Data'!$H$6,0,10*ROW('Sanitation Data'!H37))),'Data Summary'!DF43="Yes"),OFFSET('Sanitation Data'!$H$6,0,10*ROW('Sanitation Data'!H37)),NA())</f>
        <v>#N/A</v>
      </c>
      <c r="AR43" s="100" t="e">
        <f ca="true">+IF(AND(ISNUMBER(OFFSET('Sanitation Data'!$H$10,0,10*ROW('Sanitation Data'!H37))),'Data Summary'!DG43="Yes"),OFFSET('Sanitation Data'!$H$10,0,10*ROW('Sanitation Data'!H37)),NA())</f>
        <v>#N/A</v>
      </c>
      <c r="AS43" s="100" t="e">
        <f ca="true">+IF(AND(ISNUMBER(OFFSET('Sanitation Data'!$H$11,0,10*ROW('Sanitation Data'!H37))),'Data Summary'!DH43="Yes"),OFFSET('Sanitation Data'!$H$11,0,10*ROW('Sanitation Data'!H37)),NA())</f>
        <v>#N/A</v>
      </c>
      <c r="AT43" s="100" t="e">
        <f ca="true">+IF(AND(ISNUMBER(OFFSET('Sanitation Data'!$H$12,0,10*ROW('Sanitation Data'!H37))),'Data Summary'!DI43="Yes"),OFFSET('Sanitation Data'!$H$12,0,10*ROW('Sanitation Data'!H37)),NA())</f>
        <v>#N/A</v>
      </c>
      <c r="AU43" s="100" t="e">
        <f ca="true">+IF(AND(ISNUMBER(OFFSET('Sanitation Data'!$I$4,0,10*ROW('Sanitation Data'!I37))),'Data Summary'!DJ43="Yes"),100-OFFSET('Sanitation Data'!$I$4,0,10*ROW('Sanitation Data'!I37)),NA())</f>
        <v>#N/A</v>
      </c>
      <c r="AV43" s="100" t="e">
        <f ca="true">+IF(AND(ISNUMBER(OFFSET('Sanitation Data'!$I$6,0,10*ROW('Sanitation Data'!I37))),'Data Summary'!DK43="Yes"),OFFSET('Sanitation Data'!$I$6,0,10*ROW('Sanitation Data'!I37)),NA())</f>
        <v>#N/A</v>
      </c>
      <c r="AW43" s="100" t="e">
        <f ca="true">+IF(AND(ISNUMBER(OFFSET('Sanitation Data'!$I$10,0,10*ROW('Sanitation Data'!I37))),'Data Summary'!DL43="Yes"),OFFSET('Sanitation Data'!$I$10,0,10*ROW('Sanitation Data'!I37)),NA())</f>
        <v>#N/A</v>
      </c>
      <c r="AX43" s="100" t="e">
        <f ca="true">+IF(AND(ISNUMBER(OFFSET('Sanitation Data'!$I$11,0,10*ROW('Sanitation Data'!I37))),'Data Summary'!DM43="Yes"),OFFSET('Sanitation Data'!$I$11,0,10*ROW('Sanitation Data'!I37)),NA())</f>
        <v>#N/A</v>
      </c>
      <c r="AY43" s="100" t="e">
        <f ca="true">+IF(AND(ISNUMBER(OFFSET('Sanitation Data'!$I$12,0,10*ROW('Sanitation Data'!I37))),'Data Summary'!DN43="Yes"),OFFSET('Sanitation Data'!$I$12,0,10*ROW('Sanitation Data'!I37)),NA())</f>
        <v>#N/A</v>
      </c>
      <c r="AZ43" s="101" t="e">
        <f ca="true">+IF(AND(ISNUMBER(OFFSET('Hygiene Data'!$D$5,0,10*ROW('Hygiene Data'!D37))),'Data Summary'!DO43="Yes"),OFFSET('Hygiene Data'!$D$5,0,10*ROW('Hygiene Data'!D37)),NA())</f>
        <v>#N/A</v>
      </c>
      <c r="BA43" s="101" t="e">
        <f ca="true">+IF(AND(ISNUMBER(OFFSET('Hygiene Data'!$D$7,0,10*ROW('Hygiene Data'!D37))),'Data Summary'!DP43="Yes"),OFFSET('Hygiene Data'!$D$7,0,10*ROW('Hygiene Data'!D37)),NA())</f>
        <v>#N/A</v>
      </c>
      <c r="BB43" s="101" t="e">
        <f ca="true">+IF(AND(ISNUMBER(OFFSET('Hygiene Data'!$D$9,0,10*ROW('Hygiene Data'!D37))),'Data Summary'!DQ43="Yes"),OFFSET('Hygiene Data'!$D$9,0,10*ROW('Hygiene Data'!D37)),NA())</f>
        <v>#N/A</v>
      </c>
      <c r="BC43" s="101" t="e">
        <f ca="true">+IF(AND(ISNUMBER(OFFSET('Hygiene Data'!$E$5,0,10*ROW('Hygiene Data'!E37))),'Data Summary'!DR43="Yes"),OFFSET('Hygiene Data'!$E$5,0,10*ROW('Hygiene Data'!E37)),NA())</f>
        <v>#N/A</v>
      </c>
      <c r="BD43" s="101" t="e">
        <f ca="true">+IF(AND(ISNUMBER(OFFSET('Hygiene Data'!$E$7,0,10*ROW('Hygiene Data'!E37))),'Data Summary'!DS43="Yes"),OFFSET('Hygiene Data'!$E$7,0,10*ROW('Hygiene Data'!E37)),NA())</f>
        <v>#N/A</v>
      </c>
      <c r="BE43" s="101" t="e">
        <f ca="true">+IF(AND(ISNUMBER(OFFSET('Hygiene Data'!$E$9,0,10*ROW('Hygiene Data'!E37))),'Data Summary'!DT43="Yes"),OFFSET('Hygiene Data'!$E$9,0,10*ROW('Hygiene Data'!E37)),NA())</f>
        <v>#N/A</v>
      </c>
      <c r="BF43" s="101" t="e">
        <f ca="true">+IF(AND(ISNUMBER(OFFSET('Hygiene Data'!$F$5,0,10*ROW('Hygiene Data'!F37))),'Data Summary'!DU43="Yes"),OFFSET('Hygiene Data'!$F$5,0,10*ROW('Hygiene Data'!F37)),NA())</f>
        <v>#N/A</v>
      </c>
      <c r="BG43" s="101" t="e">
        <f ca="true">+IF(AND(ISNUMBER(OFFSET('Hygiene Data'!$F$7,0,10*ROW('Hygiene Data'!F37))),'Data Summary'!DV43="Yes"),OFFSET('Hygiene Data'!$F$7,0,10*ROW('Hygiene Data'!F37)),NA())</f>
        <v>#N/A</v>
      </c>
      <c r="BH43" s="101" t="e">
        <f ca="true">+IF(AND(ISNUMBER(OFFSET('Hygiene Data'!$F$9,0,10*ROW('Hygiene Data'!F37))),'Data Summary'!DW43="Yes"),OFFSET('Hygiene Data'!$F$9,0,10*ROW('Hygiene Data'!F37)),NA())</f>
        <v>#N/A</v>
      </c>
      <c r="BI43" s="101" t="e">
        <f ca="true">+IF(AND(ISNUMBER(OFFSET('Hygiene Data'!$G$5,0,10*ROW('Hygiene Data'!G37))),'Data Summary'!DX43="Yes"),OFFSET('Hygiene Data'!$G$5,0,10*ROW('Hygiene Data'!G37)),NA())</f>
        <v>#N/A</v>
      </c>
      <c r="BJ43" s="101" t="e">
        <f ca="true">+IF(AND(ISNUMBER(OFFSET('Hygiene Data'!$G$7,0,10*ROW('Hygiene Data'!G37))),'Data Summary'!DY43="Yes"),OFFSET('Hygiene Data'!$G$7,0,10*ROW('Hygiene Data'!G37)),NA())</f>
        <v>#N/A</v>
      </c>
      <c r="BK43" s="101" t="e">
        <f ca="true">+IF(AND(ISNUMBER(OFFSET('Hygiene Data'!$G$9,0,10*ROW('Hygiene Data'!G37))),'Data Summary'!DZ43="Yes"),OFFSET('Hygiene Data'!$G$9,0,10*ROW('Hygiene Data'!G37)),NA())</f>
        <v>#N/A</v>
      </c>
      <c r="BL43" s="101" t="e">
        <f ca="true">+IF(AND(ISNUMBER(OFFSET('Hygiene Data'!$H$5,0,10*ROW('Hygiene Data'!H37))),'Data Summary'!EA43="Yes"),OFFSET('Hygiene Data'!$H$5,0,10*ROW('Hygiene Data'!H37)),NA())</f>
        <v>#N/A</v>
      </c>
      <c r="BM43" s="101" t="e">
        <f ca="true">+IF(AND(ISNUMBER(OFFSET('Hygiene Data'!$H$7,0,10*ROW('Hygiene Data'!H37))),'Data Summary'!EB43="Yes"),OFFSET('Hygiene Data'!$H$7,0,10*ROW('Hygiene Data'!H37)),NA())</f>
        <v>#N/A</v>
      </c>
      <c r="BN43" s="101" t="e">
        <f ca="true">+IF(AND(ISNUMBER(OFFSET('Hygiene Data'!$H$9,0,10*ROW('Hygiene Data'!H37))),'Data Summary'!EC43="Yes"),OFFSET('Hygiene Data'!$H$9,0,10*ROW('Hygiene Data'!H37)),NA())</f>
        <v>#N/A</v>
      </c>
      <c r="BO43" s="101" t="e">
        <f ca="true">+IF(AND(ISNUMBER(OFFSET('Hygiene Data'!$I$5,0,10*ROW('Hygiene Data'!I37))),'Data Summary'!ED43="Yes"),OFFSET('Hygiene Data'!$I$5,0,10*ROW('Hygiene Data'!I37)),NA())</f>
        <v>#N/A</v>
      </c>
      <c r="BP43" s="101" t="e">
        <f ca="true">+IF(AND(ISNUMBER(OFFSET('Hygiene Data'!$I$7,0,10*ROW('Hygiene Data'!I37))),'Data Summary'!EE43="Yes"),OFFSET('Hygiene Data'!$I$7,0,10*ROW('Hygiene Data'!I37)),NA())</f>
        <v>#N/A</v>
      </c>
      <c r="BQ43" s="101" t="e">
        <f ca="true">+IF(AND(ISNUMBER(OFFSET('Hygiene Data'!$I$9,0,10*ROW('Hygiene Data'!I37))),'Data Summary'!EF43="Yes"),OFFSET('Hygiene Data'!$I$9,0,10*ROW('Hygiene Data'!I37)),NA())</f>
        <v>#N/A</v>
      </c>
    </row>
    <row xmlns:x14ac="http://schemas.microsoft.com/office/spreadsheetml/2009/9/ac" r="44" x14ac:dyDescent="0.2">
      <c r="A44" s="333" t="e">
        <f ca="true">+RIGHT('Data Summary'!A44,LEN('Data Summary'!A44)-9)</f>
        <v>#VALUE!</v>
      </c>
      <c r="B44" s="38" t="str">
        <f ca="true">+IF(ISTEXT('Data Summary'!B44),'Data Summary'!B44,"")</f>
        <v/>
      </c>
      <c r="C44" s="332" t="e">
        <f ca="true">+VALUE('Data Summary'!C44)</f>
        <v>#VALUE!</v>
      </c>
      <c r="D44" s="99" t="e">
        <f ca="true">+IF(AND(ISNUMBER(OFFSET('Water Data'!$D$4,0,10*ROW('Water Data'!D38))),'Data Summary'!BS44="Yes"),100-OFFSET('Water Data'!$D$4,0,10*ROW('Water Data'!D38)),NA())</f>
        <v>#N/A</v>
      </c>
      <c r="E44" s="99" t="e">
        <f ca="true">+IF(AND(ISNUMBER(OFFSET('Water Data'!$D$6,0,10*ROW('Water Data'!D38))),'Data Summary'!BT44="Yes"),OFFSET('Water Data'!$D$6,0,10*ROW('Water Data'!D38)),NA())</f>
        <v>#N/A</v>
      </c>
      <c r="F44" s="99" t="e">
        <f ca="true">+IF(AND(ISNUMBER(OFFSET('Water Data'!$D$9,0,10*ROW('Water Data'!D38))),'Data Summary'!BU44="Yes"),OFFSET('Water Data'!$D$9,0,10*ROW('Water Data'!D38)),NA())</f>
        <v>#N/A</v>
      </c>
      <c r="G44" s="99" t="e">
        <f ca="true">+IF(AND(ISNUMBER(OFFSET('Water Data'!$E$4,0,10*ROW('Water Data'!E38))),'Data Summary'!BV44="Yes"),100-OFFSET('Water Data'!$E$4,0,10*ROW('Water Data'!E38)),NA())</f>
        <v>#N/A</v>
      </c>
      <c r="H44" s="99" t="e">
        <f ca="true">+IF(AND(ISNUMBER(OFFSET('Water Data'!$E$6,0,10*ROW('Water Data'!E38))),'Data Summary'!BW44="Yes"),OFFSET('Water Data'!$E$6,0,10*ROW('Water Data'!E38)),NA())</f>
        <v>#N/A</v>
      </c>
      <c r="I44" s="99" t="e">
        <f ca="true">+IF(AND(ISNUMBER(OFFSET('Water Data'!$E$9,0,10*ROW('Water Data'!E38))),'Data Summary'!BX44="Yes"),OFFSET('Water Data'!$E$9,0,10*ROW('Water Data'!E38)),NA())</f>
        <v>#N/A</v>
      </c>
      <c r="J44" s="99" t="e">
        <f ca="true">+IF(AND(ISNUMBER(OFFSET('Water Data'!$F$4,0,10*ROW('Water Data'!F38))),'Data Summary'!BY44="Yes"),100-OFFSET('Water Data'!$F$4,0,10*ROW('Water Data'!F38)),NA())</f>
        <v>#N/A</v>
      </c>
      <c r="K44" s="99" t="e">
        <f ca="true">+IF(AND(ISNUMBER(OFFSET('Water Data'!$F$6,0,10*ROW('Water Data'!F38))),'Data Summary'!BZ44="Yes"),OFFSET('Water Data'!$F$6,0,10*ROW('Water Data'!F38)),NA())</f>
        <v>#N/A</v>
      </c>
      <c r="L44" s="99" t="e">
        <f ca="true">+IF(AND(ISNUMBER(OFFSET('Water Data'!$F$9,0,10*ROW('Water Data'!F38))),'Data Summary'!CA44="Yes"),OFFSET('Water Data'!$F$9,0,10*ROW('Water Data'!F38)),NA())</f>
        <v>#N/A</v>
      </c>
      <c r="M44" s="99" t="e">
        <f ca="true">+IF(AND(ISNUMBER(OFFSET('Water Data'!$G$4,0,10*ROW('Water Data'!G38))),'Data Summary'!CB44="Yes"),100-OFFSET('Water Data'!$G$4,0,10*ROW('Water Data'!G38)),NA())</f>
        <v>#N/A</v>
      </c>
      <c r="N44" s="99" t="e">
        <f ca="true">+IF(AND(ISNUMBER(OFFSET('Water Data'!$G$6,0,10*ROW('Water Data'!G38))),'Data Summary'!CC44="Yes"),OFFSET('Water Data'!$G$6,0,10*ROW('Water Data'!G38)),NA())</f>
        <v>#N/A</v>
      </c>
      <c r="O44" s="99" t="e">
        <f ca="true">+IF(AND(ISNUMBER(OFFSET('Water Data'!$G$9,0,10*ROW('Water Data'!G38))),'Data Summary'!CD44="Yes"),OFFSET('Water Data'!$G$9,0,10*ROW('Water Data'!G38)),NA())</f>
        <v>#N/A</v>
      </c>
      <c r="P44" s="99" t="e">
        <f ca="true">+IF(AND(ISNUMBER(OFFSET('Water Data'!$H$4,0,10*ROW('Water Data'!H38))),'Data Summary'!CE44="Yes"),100-OFFSET('Water Data'!$H$4,0,10*ROW('Water Data'!H38)),NA())</f>
        <v>#N/A</v>
      </c>
      <c r="Q44" s="99" t="e">
        <f ca="true">+IF(AND(ISNUMBER(OFFSET('Water Data'!$H$6,0,10*ROW('Water Data'!H38))),'Data Summary'!CF44="Yes"),OFFSET('Water Data'!$H$6,0,10*ROW('Water Data'!H38)),NA())</f>
        <v>#N/A</v>
      </c>
      <c r="R44" s="99" t="e">
        <f ca="true">+IF(AND(ISNUMBER(OFFSET('Water Data'!$H$9,0,10*ROW('Water Data'!H38))),'Data Summary'!CG44="Yes"),OFFSET('Water Data'!$H$9,0,10*ROW('Water Data'!H38)),NA())</f>
        <v>#N/A</v>
      </c>
      <c r="S44" s="99" t="e">
        <f ca="true">+IF(AND(ISNUMBER(OFFSET('Water Data'!$I$4,0,10*ROW('Water Data'!I38))),'Data Summary'!CH44="Yes"),100-OFFSET('Water Data'!$I$4,0,10*ROW('Water Data'!I38)),NA())</f>
        <v>#N/A</v>
      </c>
      <c r="T44" s="99" t="e">
        <f ca="true">+IF(AND(ISNUMBER(OFFSET('Water Data'!$I$6,0,10*ROW('Water Data'!I38))),'Data Summary'!CI44="Yes"),OFFSET('Water Data'!$I$6,0,10*ROW('Water Data'!I38)),NA())</f>
        <v>#N/A</v>
      </c>
      <c r="U44" s="99" t="e">
        <f ca="true">+IF(AND(ISNUMBER(OFFSET('Water Data'!$I$9,0,10*ROW('Water Data'!I38))),'Data Summary'!CJ44="Yes"),OFFSET('Water Data'!$I$9,0,10*ROW('Water Data'!I38)),NA())</f>
        <v>#N/A</v>
      </c>
      <c r="V44" s="100" t="e">
        <f ca="true">+IF(AND(ISNUMBER(OFFSET('Sanitation Data'!$D$4,0,10*ROW('Sanitation Data'!D38))),'Data Summary'!CK44="Yes"),100-OFFSET('Sanitation Data'!$D$4,0,10*ROW('Sanitation Data'!D38)),NA())</f>
        <v>#N/A</v>
      </c>
      <c r="W44" s="100" t="e">
        <f ca="true">+IF(AND(ISNUMBER(OFFSET('Sanitation Data'!$D$6,0,10*ROW('Sanitation Data'!D38))),'Data Summary'!CL44="Yes"),OFFSET('Sanitation Data'!$D$6,0,10*ROW('Sanitation Data'!D38)),NA())</f>
        <v>#N/A</v>
      </c>
      <c r="X44" s="100" t="e">
        <f ca="true">+IF(AND(ISNUMBER(OFFSET('Sanitation Data'!$D$10,0,10*ROW('Sanitation Data'!D38))),'Data Summary'!CM44="Yes"),OFFSET('Sanitation Data'!$D$10,0,10*ROW('Sanitation Data'!D38)),NA())</f>
        <v>#N/A</v>
      </c>
      <c r="Y44" s="100" t="e">
        <f ca="true">+IF(AND(ISNUMBER(OFFSET('Sanitation Data'!$D$11,0,10*ROW('Sanitation Data'!D38))),'Data Summary'!CN44="Yes"),OFFSET('Sanitation Data'!$D$11,0,10*ROW('Sanitation Data'!D38)),NA())</f>
        <v>#N/A</v>
      </c>
      <c r="Z44" s="100" t="e">
        <f ca="true">+IF(AND(ISNUMBER(OFFSET('Sanitation Data'!$D$12,0,10*ROW('Sanitation Data'!D38))),'Data Summary'!CO44="Yes"),OFFSET('Sanitation Data'!$D$12,0,10*ROW('Sanitation Data'!D38)),NA())</f>
        <v>#N/A</v>
      </c>
      <c r="AA44" s="100" t="e">
        <f ca="true">+IF(AND(ISNUMBER(OFFSET('Sanitation Data'!$E$4,0,10*ROW('Sanitation Data'!E38))),'Data Summary'!CP44="Yes"),100-OFFSET('Sanitation Data'!$E$4,0,10*ROW('Sanitation Data'!E38)),NA())</f>
        <v>#N/A</v>
      </c>
      <c r="AB44" s="100" t="e">
        <f ca="true">+IF(AND(ISNUMBER(OFFSET('Sanitation Data'!$E$6,0,10*ROW('Sanitation Data'!E38))),'Data Summary'!CQ44="Yes"),OFFSET('Sanitation Data'!$E$6,0,10*ROW('Sanitation Data'!E38)),NA())</f>
        <v>#N/A</v>
      </c>
      <c r="AC44" s="100" t="e">
        <f ca="true">+IF(AND(ISNUMBER(OFFSET('Sanitation Data'!$E$10,0,10*ROW('Sanitation Data'!E38))),'Data Summary'!CR44="Yes"),OFFSET('Sanitation Data'!$E$10,0,10*ROW('Sanitation Data'!E38)),NA())</f>
        <v>#N/A</v>
      </c>
      <c r="AD44" s="100" t="e">
        <f ca="true">+IF(AND(ISNUMBER(OFFSET('Sanitation Data'!$E$11,0,10*ROW('Sanitation Data'!E38))),'Data Summary'!CS44="Yes"),OFFSET('Sanitation Data'!$E$11,0,10*ROW('Sanitation Data'!E38)),NA())</f>
        <v>#N/A</v>
      </c>
      <c r="AE44" s="100" t="e">
        <f ca="true">+IF(AND(ISNUMBER(OFFSET('Sanitation Data'!$E$12,0,10*ROW('Sanitation Data'!E38))),'Data Summary'!CT44="Yes"),OFFSET('Sanitation Data'!$E$12,0,10*ROW('Sanitation Data'!E38)),NA())</f>
        <v>#N/A</v>
      </c>
      <c r="AF44" s="100" t="e">
        <f ca="true">+IF(AND(ISNUMBER(OFFSET('Sanitation Data'!$F$4,0,10*ROW('Sanitation Data'!F38))),'Data Summary'!CU44="Yes"),100-OFFSET('Sanitation Data'!$F$4,0,10*ROW('Sanitation Data'!F38)),NA())</f>
        <v>#N/A</v>
      </c>
      <c r="AG44" s="100" t="e">
        <f ca="true">+IF(AND(ISNUMBER(OFFSET('Sanitation Data'!$F$6,0,10*ROW('Sanitation Data'!F38))),'Data Summary'!CV44="Yes"),OFFSET('Sanitation Data'!$F$6,0,10*ROW('Sanitation Data'!F38)),NA())</f>
        <v>#N/A</v>
      </c>
      <c r="AH44" s="100" t="e">
        <f ca="true">+IF(AND(ISNUMBER(OFFSET('Sanitation Data'!$F$10,0,10*ROW('Sanitation Data'!F38))),'Data Summary'!CW44="Yes"),OFFSET('Sanitation Data'!$F$10,0,10*ROW('Sanitation Data'!F38)),NA())</f>
        <v>#N/A</v>
      </c>
      <c r="AI44" s="100" t="e">
        <f ca="true">+IF(AND(ISNUMBER(OFFSET('Sanitation Data'!$F$11,0,10*ROW('Sanitation Data'!F38))),'Data Summary'!CX44="Yes"),OFFSET('Sanitation Data'!$F$11,0,10*ROW('Sanitation Data'!F38)),NA())</f>
        <v>#N/A</v>
      </c>
      <c r="AJ44" s="100" t="e">
        <f ca="true">+IF(AND(ISNUMBER(OFFSET('Sanitation Data'!$F$12,0,10*ROW('Sanitation Data'!F38))),'Data Summary'!CY44="Yes"),OFFSET('Sanitation Data'!$F$12,0,10*ROW('Sanitation Data'!F38)),NA())</f>
        <v>#N/A</v>
      </c>
      <c r="AK44" s="100" t="e">
        <f ca="true">+IF(AND(ISNUMBER(OFFSET('Sanitation Data'!$G$4,0,10*ROW('Sanitation Data'!G38))),'Data Summary'!CZ44="Yes"),100-OFFSET('Sanitation Data'!$G$4,0,10*ROW('Sanitation Data'!G38)),NA())</f>
        <v>#N/A</v>
      </c>
      <c r="AL44" s="100" t="e">
        <f ca="true">+IF(AND(ISNUMBER(OFFSET('Sanitation Data'!$G$6,0,10*ROW('Sanitation Data'!G38))),'Data Summary'!DA44="Yes"),OFFSET('Sanitation Data'!$G$6,0,10*ROW('Sanitation Data'!G38)),NA())</f>
        <v>#N/A</v>
      </c>
      <c r="AM44" s="100" t="e">
        <f ca="true">+IF(AND(ISNUMBER(OFFSET('Sanitation Data'!$G$10,0,10*ROW('Sanitation Data'!G38))),'Data Summary'!DB44="Yes"),OFFSET('Sanitation Data'!$G$10,0,10*ROW('Sanitation Data'!G38)),NA())</f>
        <v>#N/A</v>
      </c>
      <c r="AN44" s="100" t="e">
        <f ca="true">+IF(AND(ISNUMBER(OFFSET('Sanitation Data'!$G$11,0,10*ROW('Sanitation Data'!G38))),'Data Summary'!DC44="Yes"),OFFSET('Sanitation Data'!$G$11,0,10*ROW('Sanitation Data'!G38)),NA())</f>
        <v>#N/A</v>
      </c>
      <c r="AO44" s="100" t="e">
        <f ca="true">+IF(AND(ISNUMBER(OFFSET('Sanitation Data'!$G$12,0,10*ROW('Sanitation Data'!G38))),'Data Summary'!DD44="Yes"),OFFSET('Sanitation Data'!$G$12,0,10*ROW('Sanitation Data'!G38)),NA())</f>
        <v>#N/A</v>
      </c>
      <c r="AP44" s="100" t="e">
        <f ca="true">+IF(AND(ISNUMBER(OFFSET('Sanitation Data'!$H$4,0,10*ROW('Sanitation Data'!H38))),'Data Summary'!DE44="Yes"),100-OFFSET('Sanitation Data'!$H$4,0,10*ROW('Sanitation Data'!H38)),NA())</f>
        <v>#N/A</v>
      </c>
      <c r="AQ44" s="100" t="e">
        <f ca="true">+IF(AND(ISNUMBER(OFFSET('Sanitation Data'!$H$6,0,10*ROW('Sanitation Data'!H38))),'Data Summary'!DF44="Yes"),OFFSET('Sanitation Data'!$H$6,0,10*ROW('Sanitation Data'!H38)),NA())</f>
        <v>#N/A</v>
      </c>
      <c r="AR44" s="100" t="e">
        <f ca="true">+IF(AND(ISNUMBER(OFFSET('Sanitation Data'!$H$10,0,10*ROW('Sanitation Data'!H38))),'Data Summary'!DG44="Yes"),OFFSET('Sanitation Data'!$H$10,0,10*ROW('Sanitation Data'!H38)),NA())</f>
        <v>#N/A</v>
      </c>
      <c r="AS44" s="100" t="e">
        <f ca="true">+IF(AND(ISNUMBER(OFFSET('Sanitation Data'!$H$11,0,10*ROW('Sanitation Data'!H38))),'Data Summary'!DH44="Yes"),OFFSET('Sanitation Data'!$H$11,0,10*ROW('Sanitation Data'!H38)),NA())</f>
        <v>#N/A</v>
      </c>
      <c r="AT44" s="100" t="e">
        <f ca="true">+IF(AND(ISNUMBER(OFFSET('Sanitation Data'!$H$12,0,10*ROW('Sanitation Data'!H38))),'Data Summary'!DI44="Yes"),OFFSET('Sanitation Data'!$H$12,0,10*ROW('Sanitation Data'!H38)),NA())</f>
        <v>#N/A</v>
      </c>
      <c r="AU44" s="100" t="e">
        <f ca="true">+IF(AND(ISNUMBER(OFFSET('Sanitation Data'!$I$4,0,10*ROW('Sanitation Data'!I38))),'Data Summary'!DJ44="Yes"),100-OFFSET('Sanitation Data'!$I$4,0,10*ROW('Sanitation Data'!I38)),NA())</f>
        <v>#N/A</v>
      </c>
      <c r="AV44" s="100" t="e">
        <f ca="true">+IF(AND(ISNUMBER(OFFSET('Sanitation Data'!$I$6,0,10*ROW('Sanitation Data'!I38))),'Data Summary'!DK44="Yes"),OFFSET('Sanitation Data'!$I$6,0,10*ROW('Sanitation Data'!I38)),NA())</f>
        <v>#N/A</v>
      </c>
      <c r="AW44" s="100" t="e">
        <f ca="true">+IF(AND(ISNUMBER(OFFSET('Sanitation Data'!$I$10,0,10*ROW('Sanitation Data'!I38))),'Data Summary'!DL44="Yes"),OFFSET('Sanitation Data'!$I$10,0,10*ROW('Sanitation Data'!I38)),NA())</f>
        <v>#N/A</v>
      </c>
      <c r="AX44" s="100" t="e">
        <f ca="true">+IF(AND(ISNUMBER(OFFSET('Sanitation Data'!$I$11,0,10*ROW('Sanitation Data'!I38))),'Data Summary'!DM44="Yes"),OFFSET('Sanitation Data'!$I$11,0,10*ROW('Sanitation Data'!I38)),NA())</f>
        <v>#N/A</v>
      </c>
      <c r="AY44" s="100" t="e">
        <f ca="true">+IF(AND(ISNUMBER(OFFSET('Sanitation Data'!$I$12,0,10*ROW('Sanitation Data'!I38))),'Data Summary'!DN44="Yes"),OFFSET('Sanitation Data'!$I$12,0,10*ROW('Sanitation Data'!I38)),NA())</f>
        <v>#N/A</v>
      </c>
      <c r="AZ44" s="101" t="e">
        <f ca="true">+IF(AND(ISNUMBER(OFFSET('Hygiene Data'!$D$5,0,10*ROW('Hygiene Data'!D38))),'Data Summary'!DO44="Yes"),OFFSET('Hygiene Data'!$D$5,0,10*ROW('Hygiene Data'!D38)),NA())</f>
        <v>#N/A</v>
      </c>
      <c r="BA44" s="101" t="e">
        <f ca="true">+IF(AND(ISNUMBER(OFFSET('Hygiene Data'!$D$7,0,10*ROW('Hygiene Data'!D38))),'Data Summary'!DP44="Yes"),OFFSET('Hygiene Data'!$D$7,0,10*ROW('Hygiene Data'!D38)),NA())</f>
        <v>#N/A</v>
      </c>
      <c r="BB44" s="101" t="e">
        <f ca="true">+IF(AND(ISNUMBER(OFFSET('Hygiene Data'!$D$9,0,10*ROW('Hygiene Data'!D38))),'Data Summary'!DQ44="Yes"),OFFSET('Hygiene Data'!$D$9,0,10*ROW('Hygiene Data'!D38)),NA())</f>
        <v>#N/A</v>
      </c>
      <c r="BC44" s="101" t="e">
        <f ca="true">+IF(AND(ISNUMBER(OFFSET('Hygiene Data'!$E$5,0,10*ROW('Hygiene Data'!E38))),'Data Summary'!DR44="Yes"),OFFSET('Hygiene Data'!$E$5,0,10*ROW('Hygiene Data'!E38)),NA())</f>
        <v>#N/A</v>
      </c>
      <c r="BD44" s="101" t="e">
        <f ca="true">+IF(AND(ISNUMBER(OFFSET('Hygiene Data'!$E$7,0,10*ROW('Hygiene Data'!E38))),'Data Summary'!DS44="Yes"),OFFSET('Hygiene Data'!$E$7,0,10*ROW('Hygiene Data'!E38)),NA())</f>
        <v>#N/A</v>
      </c>
      <c r="BE44" s="101" t="e">
        <f ca="true">+IF(AND(ISNUMBER(OFFSET('Hygiene Data'!$E$9,0,10*ROW('Hygiene Data'!E38))),'Data Summary'!DT44="Yes"),OFFSET('Hygiene Data'!$E$9,0,10*ROW('Hygiene Data'!E38)),NA())</f>
        <v>#N/A</v>
      </c>
      <c r="BF44" s="101" t="e">
        <f ca="true">+IF(AND(ISNUMBER(OFFSET('Hygiene Data'!$F$5,0,10*ROW('Hygiene Data'!F38))),'Data Summary'!DU44="Yes"),OFFSET('Hygiene Data'!$F$5,0,10*ROW('Hygiene Data'!F38)),NA())</f>
        <v>#N/A</v>
      </c>
      <c r="BG44" s="101" t="e">
        <f ca="true">+IF(AND(ISNUMBER(OFFSET('Hygiene Data'!$F$7,0,10*ROW('Hygiene Data'!F38))),'Data Summary'!DV44="Yes"),OFFSET('Hygiene Data'!$F$7,0,10*ROW('Hygiene Data'!F38)),NA())</f>
        <v>#N/A</v>
      </c>
      <c r="BH44" s="101" t="e">
        <f ca="true">+IF(AND(ISNUMBER(OFFSET('Hygiene Data'!$F$9,0,10*ROW('Hygiene Data'!F38))),'Data Summary'!DW44="Yes"),OFFSET('Hygiene Data'!$F$9,0,10*ROW('Hygiene Data'!F38)),NA())</f>
        <v>#N/A</v>
      </c>
      <c r="BI44" s="101" t="e">
        <f ca="true">+IF(AND(ISNUMBER(OFFSET('Hygiene Data'!$G$5,0,10*ROW('Hygiene Data'!G38))),'Data Summary'!DX44="Yes"),OFFSET('Hygiene Data'!$G$5,0,10*ROW('Hygiene Data'!G38)),NA())</f>
        <v>#N/A</v>
      </c>
      <c r="BJ44" s="101" t="e">
        <f ca="true">+IF(AND(ISNUMBER(OFFSET('Hygiene Data'!$G$7,0,10*ROW('Hygiene Data'!G38))),'Data Summary'!DY44="Yes"),OFFSET('Hygiene Data'!$G$7,0,10*ROW('Hygiene Data'!G38)),NA())</f>
        <v>#N/A</v>
      </c>
      <c r="BK44" s="101" t="e">
        <f ca="true">+IF(AND(ISNUMBER(OFFSET('Hygiene Data'!$G$9,0,10*ROW('Hygiene Data'!G38))),'Data Summary'!DZ44="Yes"),OFFSET('Hygiene Data'!$G$9,0,10*ROW('Hygiene Data'!G38)),NA())</f>
        <v>#N/A</v>
      </c>
      <c r="BL44" s="101" t="e">
        <f ca="true">+IF(AND(ISNUMBER(OFFSET('Hygiene Data'!$H$5,0,10*ROW('Hygiene Data'!H38))),'Data Summary'!EA44="Yes"),OFFSET('Hygiene Data'!$H$5,0,10*ROW('Hygiene Data'!H38)),NA())</f>
        <v>#N/A</v>
      </c>
      <c r="BM44" s="101" t="e">
        <f ca="true">+IF(AND(ISNUMBER(OFFSET('Hygiene Data'!$H$7,0,10*ROW('Hygiene Data'!H38))),'Data Summary'!EB44="Yes"),OFFSET('Hygiene Data'!$H$7,0,10*ROW('Hygiene Data'!H38)),NA())</f>
        <v>#N/A</v>
      </c>
      <c r="BN44" s="101" t="e">
        <f ca="true">+IF(AND(ISNUMBER(OFFSET('Hygiene Data'!$H$9,0,10*ROW('Hygiene Data'!H38))),'Data Summary'!EC44="Yes"),OFFSET('Hygiene Data'!$H$9,0,10*ROW('Hygiene Data'!H38)),NA())</f>
        <v>#N/A</v>
      </c>
      <c r="BO44" s="101" t="e">
        <f ca="true">+IF(AND(ISNUMBER(OFFSET('Hygiene Data'!$I$5,0,10*ROW('Hygiene Data'!I38))),'Data Summary'!ED44="Yes"),OFFSET('Hygiene Data'!$I$5,0,10*ROW('Hygiene Data'!I38)),NA())</f>
        <v>#N/A</v>
      </c>
      <c r="BP44" s="101" t="e">
        <f ca="true">+IF(AND(ISNUMBER(OFFSET('Hygiene Data'!$I$7,0,10*ROW('Hygiene Data'!I38))),'Data Summary'!EE44="Yes"),OFFSET('Hygiene Data'!$I$7,0,10*ROW('Hygiene Data'!I38)),NA())</f>
        <v>#N/A</v>
      </c>
      <c r="BQ44" s="101" t="e">
        <f ca="true">+IF(AND(ISNUMBER(OFFSET('Hygiene Data'!$I$9,0,10*ROW('Hygiene Data'!I38))),'Data Summary'!EF44="Yes"),OFFSET('Hygiene Data'!$I$9,0,10*ROW('Hygiene Data'!I38)),NA())</f>
        <v>#N/A</v>
      </c>
    </row>
    <row xmlns:x14ac="http://schemas.microsoft.com/office/spreadsheetml/2009/9/ac" r="45" x14ac:dyDescent="0.2">
      <c r="A45" s="333" t="e">
        <f ca="true">+RIGHT('Data Summary'!A45,LEN('Data Summary'!A45)-9)</f>
        <v>#VALUE!</v>
      </c>
      <c r="B45" s="38" t="str">
        <f ca="true">+IF(ISTEXT('Data Summary'!B45),'Data Summary'!B45,"")</f>
        <v/>
      </c>
      <c r="C45" s="332" t="e">
        <f ca="true">+VALUE('Data Summary'!C45)</f>
        <v>#VALUE!</v>
      </c>
      <c r="D45" s="99" t="e">
        <f ca="true">+IF(AND(ISNUMBER(OFFSET('Water Data'!$D$4,0,10*ROW('Water Data'!D39))),'Data Summary'!BS45="Yes"),100-OFFSET('Water Data'!$D$4,0,10*ROW('Water Data'!D39)),NA())</f>
        <v>#N/A</v>
      </c>
      <c r="E45" s="99" t="e">
        <f ca="true">+IF(AND(ISNUMBER(OFFSET('Water Data'!$D$6,0,10*ROW('Water Data'!D39))),'Data Summary'!BT45="Yes"),OFFSET('Water Data'!$D$6,0,10*ROW('Water Data'!D39)),NA())</f>
        <v>#N/A</v>
      </c>
      <c r="F45" s="99" t="e">
        <f ca="true">+IF(AND(ISNUMBER(OFFSET('Water Data'!$D$9,0,10*ROW('Water Data'!D39))),'Data Summary'!BU45="Yes"),OFFSET('Water Data'!$D$9,0,10*ROW('Water Data'!D39)),NA())</f>
        <v>#N/A</v>
      </c>
      <c r="G45" s="99" t="e">
        <f ca="true">+IF(AND(ISNUMBER(OFFSET('Water Data'!$E$4,0,10*ROW('Water Data'!E39))),'Data Summary'!BV45="Yes"),100-OFFSET('Water Data'!$E$4,0,10*ROW('Water Data'!E39)),NA())</f>
        <v>#N/A</v>
      </c>
      <c r="H45" s="99" t="e">
        <f ca="true">+IF(AND(ISNUMBER(OFFSET('Water Data'!$E$6,0,10*ROW('Water Data'!E39))),'Data Summary'!BW45="Yes"),OFFSET('Water Data'!$E$6,0,10*ROW('Water Data'!E39)),NA())</f>
        <v>#N/A</v>
      </c>
      <c r="I45" s="99" t="e">
        <f ca="true">+IF(AND(ISNUMBER(OFFSET('Water Data'!$E$9,0,10*ROW('Water Data'!E39))),'Data Summary'!BX45="Yes"),OFFSET('Water Data'!$E$9,0,10*ROW('Water Data'!E39)),NA())</f>
        <v>#N/A</v>
      </c>
      <c r="J45" s="99" t="e">
        <f ca="true">+IF(AND(ISNUMBER(OFFSET('Water Data'!$F$4,0,10*ROW('Water Data'!F39))),'Data Summary'!BY45="Yes"),100-OFFSET('Water Data'!$F$4,0,10*ROW('Water Data'!F39)),NA())</f>
        <v>#N/A</v>
      </c>
      <c r="K45" s="99" t="e">
        <f ca="true">+IF(AND(ISNUMBER(OFFSET('Water Data'!$F$6,0,10*ROW('Water Data'!F39))),'Data Summary'!BZ45="Yes"),OFFSET('Water Data'!$F$6,0,10*ROW('Water Data'!F39)),NA())</f>
        <v>#N/A</v>
      </c>
      <c r="L45" s="99" t="e">
        <f ca="true">+IF(AND(ISNUMBER(OFFSET('Water Data'!$F$9,0,10*ROW('Water Data'!F39))),'Data Summary'!CA45="Yes"),OFFSET('Water Data'!$F$9,0,10*ROW('Water Data'!F39)),NA())</f>
        <v>#N/A</v>
      </c>
      <c r="M45" s="99" t="e">
        <f ca="true">+IF(AND(ISNUMBER(OFFSET('Water Data'!$G$4,0,10*ROW('Water Data'!G39))),'Data Summary'!CB45="Yes"),100-OFFSET('Water Data'!$G$4,0,10*ROW('Water Data'!G39)),NA())</f>
        <v>#N/A</v>
      </c>
      <c r="N45" s="99" t="e">
        <f ca="true">+IF(AND(ISNUMBER(OFFSET('Water Data'!$G$6,0,10*ROW('Water Data'!G39))),'Data Summary'!CC45="Yes"),OFFSET('Water Data'!$G$6,0,10*ROW('Water Data'!G39)),NA())</f>
        <v>#N/A</v>
      </c>
      <c r="O45" s="99" t="e">
        <f ca="true">+IF(AND(ISNUMBER(OFFSET('Water Data'!$G$9,0,10*ROW('Water Data'!G39))),'Data Summary'!CD45="Yes"),OFFSET('Water Data'!$G$9,0,10*ROW('Water Data'!G39)),NA())</f>
        <v>#N/A</v>
      </c>
      <c r="P45" s="99" t="e">
        <f ca="true">+IF(AND(ISNUMBER(OFFSET('Water Data'!$H$4,0,10*ROW('Water Data'!H39))),'Data Summary'!CE45="Yes"),100-OFFSET('Water Data'!$H$4,0,10*ROW('Water Data'!H39)),NA())</f>
        <v>#N/A</v>
      </c>
      <c r="Q45" s="99" t="e">
        <f ca="true">+IF(AND(ISNUMBER(OFFSET('Water Data'!$H$6,0,10*ROW('Water Data'!H39))),'Data Summary'!CF45="Yes"),OFFSET('Water Data'!$H$6,0,10*ROW('Water Data'!H39)),NA())</f>
        <v>#N/A</v>
      </c>
      <c r="R45" s="99" t="e">
        <f ca="true">+IF(AND(ISNUMBER(OFFSET('Water Data'!$H$9,0,10*ROW('Water Data'!H39))),'Data Summary'!CG45="Yes"),OFFSET('Water Data'!$H$9,0,10*ROW('Water Data'!H39)),NA())</f>
        <v>#N/A</v>
      </c>
      <c r="S45" s="99" t="e">
        <f ca="true">+IF(AND(ISNUMBER(OFFSET('Water Data'!$I$4,0,10*ROW('Water Data'!I39))),'Data Summary'!CH45="Yes"),100-OFFSET('Water Data'!$I$4,0,10*ROW('Water Data'!I39)),NA())</f>
        <v>#N/A</v>
      </c>
      <c r="T45" s="99" t="e">
        <f ca="true">+IF(AND(ISNUMBER(OFFSET('Water Data'!$I$6,0,10*ROW('Water Data'!I39))),'Data Summary'!CI45="Yes"),OFFSET('Water Data'!$I$6,0,10*ROW('Water Data'!I39)),NA())</f>
        <v>#N/A</v>
      </c>
      <c r="U45" s="99" t="e">
        <f ca="true">+IF(AND(ISNUMBER(OFFSET('Water Data'!$I$9,0,10*ROW('Water Data'!I39))),'Data Summary'!CJ45="Yes"),OFFSET('Water Data'!$I$9,0,10*ROW('Water Data'!I39)),NA())</f>
        <v>#N/A</v>
      </c>
      <c r="V45" s="100" t="e">
        <f ca="true">+IF(AND(ISNUMBER(OFFSET('Sanitation Data'!$D$4,0,10*ROW('Sanitation Data'!D39))),'Data Summary'!CK45="Yes"),100-OFFSET('Sanitation Data'!$D$4,0,10*ROW('Sanitation Data'!D39)),NA())</f>
        <v>#N/A</v>
      </c>
      <c r="W45" s="100" t="e">
        <f ca="true">+IF(AND(ISNUMBER(OFFSET('Sanitation Data'!$D$6,0,10*ROW('Sanitation Data'!D39))),'Data Summary'!CL45="Yes"),OFFSET('Sanitation Data'!$D$6,0,10*ROW('Sanitation Data'!D39)),NA())</f>
        <v>#N/A</v>
      </c>
      <c r="X45" s="100" t="e">
        <f ca="true">+IF(AND(ISNUMBER(OFFSET('Sanitation Data'!$D$10,0,10*ROW('Sanitation Data'!D39))),'Data Summary'!CM45="Yes"),OFFSET('Sanitation Data'!$D$10,0,10*ROW('Sanitation Data'!D39)),NA())</f>
        <v>#N/A</v>
      </c>
      <c r="Y45" s="100" t="e">
        <f ca="true">+IF(AND(ISNUMBER(OFFSET('Sanitation Data'!$D$11,0,10*ROW('Sanitation Data'!D39))),'Data Summary'!CN45="Yes"),OFFSET('Sanitation Data'!$D$11,0,10*ROW('Sanitation Data'!D39)),NA())</f>
        <v>#N/A</v>
      </c>
      <c r="Z45" s="100" t="e">
        <f ca="true">+IF(AND(ISNUMBER(OFFSET('Sanitation Data'!$D$12,0,10*ROW('Sanitation Data'!D39))),'Data Summary'!CO45="Yes"),OFFSET('Sanitation Data'!$D$12,0,10*ROW('Sanitation Data'!D39)),NA())</f>
        <v>#N/A</v>
      </c>
      <c r="AA45" s="100" t="e">
        <f ca="true">+IF(AND(ISNUMBER(OFFSET('Sanitation Data'!$E$4,0,10*ROW('Sanitation Data'!E39))),'Data Summary'!CP45="Yes"),100-OFFSET('Sanitation Data'!$E$4,0,10*ROW('Sanitation Data'!E39)),NA())</f>
        <v>#N/A</v>
      </c>
      <c r="AB45" s="100" t="e">
        <f ca="true">+IF(AND(ISNUMBER(OFFSET('Sanitation Data'!$E$6,0,10*ROW('Sanitation Data'!E39))),'Data Summary'!CQ45="Yes"),OFFSET('Sanitation Data'!$E$6,0,10*ROW('Sanitation Data'!E39)),NA())</f>
        <v>#N/A</v>
      </c>
      <c r="AC45" s="100" t="e">
        <f ca="true">+IF(AND(ISNUMBER(OFFSET('Sanitation Data'!$E$10,0,10*ROW('Sanitation Data'!E39))),'Data Summary'!CR45="Yes"),OFFSET('Sanitation Data'!$E$10,0,10*ROW('Sanitation Data'!E39)),NA())</f>
        <v>#N/A</v>
      </c>
      <c r="AD45" s="100" t="e">
        <f ca="true">+IF(AND(ISNUMBER(OFFSET('Sanitation Data'!$E$11,0,10*ROW('Sanitation Data'!E39))),'Data Summary'!CS45="Yes"),OFFSET('Sanitation Data'!$E$11,0,10*ROW('Sanitation Data'!E39)),NA())</f>
        <v>#N/A</v>
      </c>
      <c r="AE45" s="100" t="e">
        <f ca="true">+IF(AND(ISNUMBER(OFFSET('Sanitation Data'!$E$12,0,10*ROW('Sanitation Data'!E39))),'Data Summary'!CT45="Yes"),OFFSET('Sanitation Data'!$E$12,0,10*ROW('Sanitation Data'!E39)),NA())</f>
        <v>#N/A</v>
      </c>
      <c r="AF45" s="100" t="e">
        <f ca="true">+IF(AND(ISNUMBER(OFFSET('Sanitation Data'!$F$4,0,10*ROW('Sanitation Data'!F39))),'Data Summary'!CU45="Yes"),100-OFFSET('Sanitation Data'!$F$4,0,10*ROW('Sanitation Data'!F39)),NA())</f>
        <v>#N/A</v>
      </c>
      <c r="AG45" s="100" t="e">
        <f ca="true">+IF(AND(ISNUMBER(OFFSET('Sanitation Data'!$F$6,0,10*ROW('Sanitation Data'!F39))),'Data Summary'!CV45="Yes"),OFFSET('Sanitation Data'!$F$6,0,10*ROW('Sanitation Data'!F39)),NA())</f>
        <v>#N/A</v>
      </c>
      <c r="AH45" s="100" t="e">
        <f ca="true">+IF(AND(ISNUMBER(OFFSET('Sanitation Data'!$F$10,0,10*ROW('Sanitation Data'!F39))),'Data Summary'!CW45="Yes"),OFFSET('Sanitation Data'!$F$10,0,10*ROW('Sanitation Data'!F39)),NA())</f>
        <v>#N/A</v>
      </c>
      <c r="AI45" s="100" t="e">
        <f ca="true">+IF(AND(ISNUMBER(OFFSET('Sanitation Data'!$F$11,0,10*ROW('Sanitation Data'!F39))),'Data Summary'!CX45="Yes"),OFFSET('Sanitation Data'!$F$11,0,10*ROW('Sanitation Data'!F39)),NA())</f>
        <v>#N/A</v>
      </c>
      <c r="AJ45" s="100" t="e">
        <f ca="true">+IF(AND(ISNUMBER(OFFSET('Sanitation Data'!$F$12,0,10*ROW('Sanitation Data'!F39))),'Data Summary'!CY45="Yes"),OFFSET('Sanitation Data'!$F$12,0,10*ROW('Sanitation Data'!F39)),NA())</f>
        <v>#N/A</v>
      </c>
      <c r="AK45" s="100" t="e">
        <f ca="true">+IF(AND(ISNUMBER(OFFSET('Sanitation Data'!$G$4,0,10*ROW('Sanitation Data'!G39))),'Data Summary'!CZ45="Yes"),100-OFFSET('Sanitation Data'!$G$4,0,10*ROW('Sanitation Data'!G39)),NA())</f>
        <v>#N/A</v>
      </c>
      <c r="AL45" s="100" t="e">
        <f ca="true">+IF(AND(ISNUMBER(OFFSET('Sanitation Data'!$G$6,0,10*ROW('Sanitation Data'!G39))),'Data Summary'!DA45="Yes"),OFFSET('Sanitation Data'!$G$6,0,10*ROW('Sanitation Data'!G39)),NA())</f>
        <v>#N/A</v>
      </c>
      <c r="AM45" s="100" t="e">
        <f ca="true">+IF(AND(ISNUMBER(OFFSET('Sanitation Data'!$G$10,0,10*ROW('Sanitation Data'!G39))),'Data Summary'!DB45="Yes"),OFFSET('Sanitation Data'!$G$10,0,10*ROW('Sanitation Data'!G39)),NA())</f>
        <v>#N/A</v>
      </c>
      <c r="AN45" s="100" t="e">
        <f ca="true">+IF(AND(ISNUMBER(OFFSET('Sanitation Data'!$G$11,0,10*ROW('Sanitation Data'!G39))),'Data Summary'!DC45="Yes"),OFFSET('Sanitation Data'!$G$11,0,10*ROW('Sanitation Data'!G39)),NA())</f>
        <v>#N/A</v>
      </c>
      <c r="AO45" s="100" t="e">
        <f ca="true">+IF(AND(ISNUMBER(OFFSET('Sanitation Data'!$G$12,0,10*ROW('Sanitation Data'!G39))),'Data Summary'!DD45="Yes"),OFFSET('Sanitation Data'!$G$12,0,10*ROW('Sanitation Data'!G39)),NA())</f>
        <v>#N/A</v>
      </c>
      <c r="AP45" s="100" t="e">
        <f ca="true">+IF(AND(ISNUMBER(OFFSET('Sanitation Data'!$H$4,0,10*ROW('Sanitation Data'!H39))),'Data Summary'!DE45="Yes"),100-OFFSET('Sanitation Data'!$H$4,0,10*ROW('Sanitation Data'!H39)),NA())</f>
        <v>#N/A</v>
      </c>
      <c r="AQ45" s="100" t="e">
        <f ca="true">+IF(AND(ISNUMBER(OFFSET('Sanitation Data'!$H$6,0,10*ROW('Sanitation Data'!H39))),'Data Summary'!DF45="Yes"),OFFSET('Sanitation Data'!$H$6,0,10*ROW('Sanitation Data'!H39)),NA())</f>
        <v>#N/A</v>
      </c>
      <c r="AR45" s="100" t="e">
        <f ca="true">+IF(AND(ISNUMBER(OFFSET('Sanitation Data'!$H$10,0,10*ROW('Sanitation Data'!H39))),'Data Summary'!DG45="Yes"),OFFSET('Sanitation Data'!$H$10,0,10*ROW('Sanitation Data'!H39)),NA())</f>
        <v>#N/A</v>
      </c>
      <c r="AS45" s="100" t="e">
        <f ca="true">+IF(AND(ISNUMBER(OFFSET('Sanitation Data'!$H$11,0,10*ROW('Sanitation Data'!H39))),'Data Summary'!DH45="Yes"),OFFSET('Sanitation Data'!$H$11,0,10*ROW('Sanitation Data'!H39)),NA())</f>
        <v>#N/A</v>
      </c>
      <c r="AT45" s="100" t="e">
        <f ca="true">+IF(AND(ISNUMBER(OFFSET('Sanitation Data'!$H$12,0,10*ROW('Sanitation Data'!H39))),'Data Summary'!DI45="Yes"),OFFSET('Sanitation Data'!$H$12,0,10*ROW('Sanitation Data'!H39)),NA())</f>
        <v>#N/A</v>
      </c>
      <c r="AU45" s="100" t="e">
        <f ca="true">+IF(AND(ISNUMBER(OFFSET('Sanitation Data'!$I$4,0,10*ROW('Sanitation Data'!I39))),'Data Summary'!DJ45="Yes"),100-OFFSET('Sanitation Data'!$I$4,0,10*ROW('Sanitation Data'!I39)),NA())</f>
        <v>#N/A</v>
      </c>
      <c r="AV45" s="100" t="e">
        <f ca="true">+IF(AND(ISNUMBER(OFFSET('Sanitation Data'!$I$6,0,10*ROW('Sanitation Data'!I39))),'Data Summary'!DK45="Yes"),OFFSET('Sanitation Data'!$I$6,0,10*ROW('Sanitation Data'!I39)),NA())</f>
        <v>#N/A</v>
      </c>
      <c r="AW45" s="100" t="e">
        <f ca="true">+IF(AND(ISNUMBER(OFFSET('Sanitation Data'!$I$10,0,10*ROW('Sanitation Data'!I39))),'Data Summary'!DL45="Yes"),OFFSET('Sanitation Data'!$I$10,0,10*ROW('Sanitation Data'!I39)),NA())</f>
        <v>#N/A</v>
      </c>
      <c r="AX45" s="100" t="e">
        <f ca="true">+IF(AND(ISNUMBER(OFFSET('Sanitation Data'!$I$11,0,10*ROW('Sanitation Data'!I39))),'Data Summary'!DM45="Yes"),OFFSET('Sanitation Data'!$I$11,0,10*ROW('Sanitation Data'!I39)),NA())</f>
        <v>#N/A</v>
      </c>
      <c r="AY45" s="100" t="e">
        <f ca="true">+IF(AND(ISNUMBER(OFFSET('Sanitation Data'!$I$12,0,10*ROW('Sanitation Data'!I39))),'Data Summary'!DN45="Yes"),OFFSET('Sanitation Data'!$I$12,0,10*ROW('Sanitation Data'!I39)),NA())</f>
        <v>#N/A</v>
      </c>
      <c r="AZ45" s="101" t="e">
        <f ca="true">+IF(AND(ISNUMBER(OFFSET('Hygiene Data'!$D$5,0,10*ROW('Hygiene Data'!D39))),'Data Summary'!DO45="Yes"),OFFSET('Hygiene Data'!$D$5,0,10*ROW('Hygiene Data'!D39)),NA())</f>
        <v>#N/A</v>
      </c>
      <c r="BA45" s="101" t="e">
        <f ca="true">+IF(AND(ISNUMBER(OFFSET('Hygiene Data'!$D$7,0,10*ROW('Hygiene Data'!D39))),'Data Summary'!DP45="Yes"),OFFSET('Hygiene Data'!$D$7,0,10*ROW('Hygiene Data'!D39)),NA())</f>
        <v>#N/A</v>
      </c>
      <c r="BB45" s="101" t="e">
        <f ca="true">+IF(AND(ISNUMBER(OFFSET('Hygiene Data'!$D$9,0,10*ROW('Hygiene Data'!D39))),'Data Summary'!DQ45="Yes"),OFFSET('Hygiene Data'!$D$9,0,10*ROW('Hygiene Data'!D39)),NA())</f>
        <v>#N/A</v>
      </c>
      <c r="BC45" s="101" t="e">
        <f ca="true">+IF(AND(ISNUMBER(OFFSET('Hygiene Data'!$E$5,0,10*ROW('Hygiene Data'!E39))),'Data Summary'!DR45="Yes"),OFFSET('Hygiene Data'!$E$5,0,10*ROW('Hygiene Data'!E39)),NA())</f>
        <v>#N/A</v>
      </c>
      <c r="BD45" s="101" t="e">
        <f ca="true">+IF(AND(ISNUMBER(OFFSET('Hygiene Data'!$E$7,0,10*ROW('Hygiene Data'!E39))),'Data Summary'!DS45="Yes"),OFFSET('Hygiene Data'!$E$7,0,10*ROW('Hygiene Data'!E39)),NA())</f>
        <v>#N/A</v>
      </c>
      <c r="BE45" s="101" t="e">
        <f ca="true">+IF(AND(ISNUMBER(OFFSET('Hygiene Data'!$E$9,0,10*ROW('Hygiene Data'!E39))),'Data Summary'!DT45="Yes"),OFFSET('Hygiene Data'!$E$9,0,10*ROW('Hygiene Data'!E39)),NA())</f>
        <v>#N/A</v>
      </c>
      <c r="BF45" s="101" t="e">
        <f ca="true">+IF(AND(ISNUMBER(OFFSET('Hygiene Data'!$F$5,0,10*ROW('Hygiene Data'!F39))),'Data Summary'!DU45="Yes"),OFFSET('Hygiene Data'!$F$5,0,10*ROW('Hygiene Data'!F39)),NA())</f>
        <v>#N/A</v>
      </c>
      <c r="BG45" s="101" t="e">
        <f ca="true">+IF(AND(ISNUMBER(OFFSET('Hygiene Data'!$F$7,0,10*ROW('Hygiene Data'!F39))),'Data Summary'!DV45="Yes"),OFFSET('Hygiene Data'!$F$7,0,10*ROW('Hygiene Data'!F39)),NA())</f>
        <v>#N/A</v>
      </c>
      <c r="BH45" s="101" t="e">
        <f ca="true">+IF(AND(ISNUMBER(OFFSET('Hygiene Data'!$F$9,0,10*ROW('Hygiene Data'!F39))),'Data Summary'!DW45="Yes"),OFFSET('Hygiene Data'!$F$9,0,10*ROW('Hygiene Data'!F39)),NA())</f>
        <v>#N/A</v>
      </c>
      <c r="BI45" s="101" t="e">
        <f ca="true">+IF(AND(ISNUMBER(OFFSET('Hygiene Data'!$G$5,0,10*ROW('Hygiene Data'!G39))),'Data Summary'!DX45="Yes"),OFFSET('Hygiene Data'!$G$5,0,10*ROW('Hygiene Data'!G39)),NA())</f>
        <v>#N/A</v>
      </c>
      <c r="BJ45" s="101" t="e">
        <f ca="true">+IF(AND(ISNUMBER(OFFSET('Hygiene Data'!$G$7,0,10*ROW('Hygiene Data'!G39))),'Data Summary'!DY45="Yes"),OFFSET('Hygiene Data'!$G$7,0,10*ROW('Hygiene Data'!G39)),NA())</f>
        <v>#N/A</v>
      </c>
      <c r="BK45" s="101" t="e">
        <f ca="true">+IF(AND(ISNUMBER(OFFSET('Hygiene Data'!$G$9,0,10*ROW('Hygiene Data'!G39))),'Data Summary'!DZ45="Yes"),OFFSET('Hygiene Data'!$G$9,0,10*ROW('Hygiene Data'!G39)),NA())</f>
        <v>#N/A</v>
      </c>
      <c r="BL45" s="101" t="e">
        <f ca="true">+IF(AND(ISNUMBER(OFFSET('Hygiene Data'!$H$5,0,10*ROW('Hygiene Data'!H39))),'Data Summary'!EA45="Yes"),OFFSET('Hygiene Data'!$H$5,0,10*ROW('Hygiene Data'!H39)),NA())</f>
        <v>#N/A</v>
      </c>
      <c r="BM45" s="101" t="e">
        <f ca="true">+IF(AND(ISNUMBER(OFFSET('Hygiene Data'!$H$7,0,10*ROW('Hygiene Data'!H39))),'Data Summary'!EB45="Yes"),OFFSET('Hygiene Data'!$H$7,0,10*ROW('Hygiene Data'!H39)),NA())</f>
        <v>#N/A</v>
      </c>
      <c r="BN45" s="101" t="e">
        <f ca="true">+IF(AND(ISNUMBER(OFFSET('Hygiene Data'!$H$9,0,10*ROW('Hygiene Data'!H39))),'Data Summary'!EC45="Yes"),OFFSET('Hygiene Data'!$H$9,0,10*ROW('Hygiene Data'!H39)),NA())</f>
        <v>#N/A</v>
      </c>
      <c r="BO45" s="101" t="e">
        <f ca="true">+IF(AND(ISNUMBER(OFFSET('Hygiene Data'!$I$5,0,10*ROW('Hygiene Data'!I39))),'Data Summary'!ED45="Yes"),OFFSET('Hygiene Data'!$I$5,0,10*ROW('Hygiene Data'!I39)),NA())</f>
        <v>#N/A</v>
      </c>
      <c r="BP45" s="101" t="e">
        <f ca="true">+IF(AND(ISNUMBER(OFFSET('Hygiene Data'!$I$7,0,10*ROW('Hygiene Data'!I39))),'Data Summary'!EE45="Yes"),OFFSET('Hygiene Data'!$I$7,0,10*ROW('Hygiene Data'!I39)),NA())</f>
        <v>#N/A</v>
      </c>
      <c r="BQ45" s="101" t="e">
        <f ca="true">+IF(AND(ISNUMBER(OFFSET('Hygiene Data'!$I$9,0,10*ROW('Hygiene Data'!I39))),'Data Summary'!EF45="Yes"),OFFSET('Hygiene Data'!$I$9,0,10*ROW('Hygiene Data'!I39)),NA())</f>
        <v>#N/A</v>
      </c>
    </row>
    <row xmlns:x14ac="http://schemas.microsoft.com/office/spreadsheetml/2009/9/ac" r="46" x14ac:dyDescent="0.2">
      <c r="A46" s="333" t="e">
        <f ca="true">+RIGHT('Data Summary'!A46,LEN('Data Summary'!A46)-9)</f>
        <v>#VALUE!</v>
      </c>
      <c r="B46" s="38" t="str">
        <f ca="true">+IF(ISTEXT('Data Summary'!B46),'Data Summary'!B46,"")</f>
        <v/>
      </c>
      <c r="C46" s="332" t="e">
        <f ca="true">+VALUE('Data Summary'!C46)</f>
        <v>#VALUE!</v>
      </c>
      <c r="D46" s="99" t="e">
        <f ca="true">+IF(AND(ISNUMBER(OFFSET('Water Data'!$D$4,0,10*ROW('Water Data'!D40))),'Data Summary'!BS46="Yes"),100-OFFSET('Water Data'!$D$4,0,10*ROW('Water Data'!D40)),NA())</f>
        <v>#N/A</v>
      </c>
      <c r="E46" s="99" t="e">
        <f ca="true">+IF(AND(ISNUMBER(OFFSET('Water Data'!$D$6,0,10*ROW('Water Data'!D40))),'Data Summary'!BT46="Yes"),OFFSET('Water Data'!$D$6,0,10*ROW('Water Data'!D40)),NA())</f>
        <v>#N/A</v>
      </c>
      <c r="F46" s="99" t="e">
        <f ca="true">+IF(AND(ISNUMBER(OFFSET('Water Data'!$D$9,0,10*ROW('Water Data'!D40))),'Data Summary'!BU46="Yes"),OFFSET('Water Data'!$D$9,0,10*ROW('Water Data'!D40)),NA())</f>
        <v>#N/A</v>
      </c>
      <c r="G46" s="99" t="e">
        <f ca="true">+IF(AND(ISNUMBER(OFFSET('Water Data'!$E$4,0,10*ROW('Water Data'!E40))),'Data Summary'!BV46="Yes"),100-OFFSET('Water Data'!$E$4,0,10*ROW('Water Data'!E40)),NA())</f>
        <v>#N/A</v>
      </c>
      <c r="H46" s="99" t="e">
        <f ca="true">+IF(AND(ISNUMBER(OFFSET('Water Data'!$E$6,0,10*ROW('Water Data'!E40))),'Data Summary'!BW46="Yes"),OFFSET('Water Data'!$E$6,0,10*ROW('Water Data'!E40)),NA())</f>
        <v>#N/A</v>
      </c>
      <c r="I46" s="99" t="e">
        <f ca="true">+IF(AND(ISNUMBER(OFFSET('Water Data'!$E$9,0,10*ROW('Water Data'!E40))),'Data Summary'!BX46="Yes"),OFFSET('Water Data'!$E$9,0,10*ROW('Water Data'!E40)),NA())</f>
        <v>#N/A</v>
      </c>
      <c r="J46" s="99" t="e">
        <f ca="true">+IF(AND(ISNUMBER(OFFSET('Water Data'!$F$4,0,10*ROW('Water Data'!F40))),'Data Summary'!BY46="Yes"),100-OFFSET('Water Data'!$F$4,0,10*ROW('Water Data'!F40)),NA())</f>
        <v>#N/A</v>
      </c>
      <c r="K46" s="99" t="e">
        <f ca="true">+IF(AND(ISNUMBER(OFFSET('Water Data'!$F$6,0,10*ROW('Water Data'!F40))),'Data Summary'!BZ46="Yes"),OFFSET('Water Data'!$F$6,0,10*ROW('Water Data'!F40)),NA())</f>
        <v>#N/A</v>
      </c>
      <c r="L46" s="99" t="e">
        <f ca="true">+IF(AND(ISNUMBER(OFFSET('Water Data'!$F$9,0,10*ROW('Water Data'!F40))),'Data Summary'!CA46="Yes"),OFFSET('Water Data'!$F$9,0,10*ROW('Water Data'!F40)),NA())</f>
        <v>#N/A</v>
      </c>
      <c r="M46" s="99" t="e">
        <f ca="true">+IF(AND(ISNUMBER(OFFSET('Water Data'!$G$4,0,10*ROW('Water Data'!G40))),'Data Summary'!CB46="Yes"),100-OFFSET('Water Data'!$G$4,0,10*ROW('Water Data'!G40)),NA())</f>
        <v>#N/A</v>
      </c>
      <c r="N46" s="99" t="e">
        <f ca="true">+IF(AND(ISNUMBER(OFFSET('Water Data'!$G$6,0,10*ROW('Water Data'!G40))),'Data Summary'!CC46="Yes"),OFFSET('Water Data'!$G$6,0,10*ROW('Water Data'!G40)),NA())</f>
        <v>#N/A</v>
      </c>
      <c r="O46" s="99" t="e">
        <f ca="true">+IF(AND(ISNUMBER(OFFSET('Water Data'!$G$9,0,10*ROW('Water Data'!G40))),'Data Summary'!CD46="Yes"),OFFSET('Water Data'!$G$9,0,10*ROW('Water Data'!G40)),NA())</f>
        <v>#N/A</v>
      </c>
      <c r="P46" s="99" t="e">
        <f ca="true">+IF(AND(ISNUMBER(OFFSET('Water Data'!$H$4,0,10*ROW('Water Data'!H40))),'Data Summary'!CE46="Yes"),100-OFFSET('Water Data'!$H$4,0,10*ROW('Water Data'!H40)),NA())</f>
        <v>#N/A</v>
      </c>
      <c r="Q46" s="99" t="e">
        <f ca="true">+IF(AND(ISNUMBER(OFFSET('Water Data'!$H$6,0,10*ROW('Water Data'!H40))),'Data Summary'!CF46="Yes"),OFFSET('Water Data'!$H$6,0,10*ROW('Water Data'!H40)),NA())</f>
        <v>#N/A</v>
      </c>
      <c r="R46" s="99" t="e">
        <f ca="true">+IF(AND(ISNUMBER(OFFSET('Water Data'!$H$9,0,10*ROW('Water Data'!H40))),'Data Summary'!CG46="Yes"),OFFSET('Water Data'!$H$9,0,10*ROW('Water Data'!H40)),NA())</f>
        <v>#N/A</v>
      </c>
      <c r="S46" s="99" t="e">
        <f ca="true">+IF(AND(ISNUMBER(OFFSET('Water Data'!$I$4,0,10*ROW('Water Data'!I40))),'Data Summary'!CH46="Yes"),100-OFFSET('Water Data'!$I$4,0,10*ROW('Water Data'!I40)),NA())</f>
        <v>#N/A</v>
      </c>
      <c r="T46" s="99" t="e">
        <f ca="true">+IF(AND(ISNUMBER(OFFSET('Water Data'!$I$6,0,10*ROW('Water Data'!I40))),'Data Summary'!CI46="Yes"),OFFSET('Water Data'!$I$6,0,10*ROW('Water Data'!I40)),NA())</f>
        <v>#N/A</v>
      </c>
      <c r="U46" s="99" t="e">
        <f ca="true">+IF(AND(ISNUMBER(OFFSET('Water Data'!$I$9,0,10*ROW('Water Data'!I40))),'Data Summary'!CJ46="Yes"),OFFSET('Water Data'!$I$9,0,10*ROW('Water Data'!I40)),NA())</f>
        <v>#N/A</v>
      </c>
      <c r="V46" s="100" t="e">
        <f ca="true">+IF(AND(ISNUMBER(OFFSET('Sanitation Data'!$D$4,0,10*ROW('Sanitation Data'!D40))),'Data Summary'!CK46="Yes"),100-OFFSET('Sanitation Data'!$D$4,0,10*ROW('Sanitation Data'!D40)),NA())</f>
        <v>#N/A</v>
      </c>
      <c r="W46" s="100" t="e">
        <f ca="true">+IF(AND(ISNUMBER(OFFSET('Sanitation Data'!$D$6,0,10*ROW('Sanitation Data'!D40))),'Data Summary'!CL46="Yes"),OFFSET('Sanitation Data'!$D$6,0,10*ROW('Sanitation Data'!D40)),NA())</f>
        <v>#N/A</v>
      </c>
      <c r="X46" s="100" t="e">
        <f ca="true">+IF(AND(ISNUMBER(OFFSET('Sanitation Data'!$D$10,0,10*ROW('Sanitation Data'!D40))),'Data Summary'!CM46="Yes"),OFFSET('Sanitation Data'!$D$10,0,10*ROW('Sanitation Data'!D40)),NA())</f>
        <v>#N/A</v>
      </c>
      <c r="Y46" s="100" t="e">
        <f ca="true">+IF(AND(ISNUMBER(OFFSET('Sanitation Data'!$D$11,0,10*ROW('Sanitation Data'!D40))),'Data Summary'!CN46="Yes"),OFFSET('Sanitation Data'!$D$11,0,10*ROW('Sanitation Data'!D40)),NA())</f>
        <v>#N/A</v>
      </c>
      <c r="Z46" s="100" t="e">
        <f ca="true">+IF(AND(ISNUMBER(OFFSET('Sanitation Data'!$D$12,0,10*ROW('Sanitation Data'!D40))),'Data Summary'!CO46="Yes"),OFFSET('Sanitation Data'!$D$12,0,10*ROW('Sanitation Data'!D40)),NA())</f>
        <v>#N/A</v>
      </c>
      <c r="AA46" s="100" t="e">
        <f ca="true">+IF(AND(ISNUMBER(OFFSET('Sanitation Data'!$E$4,0,10*ROW('Sanitation Data'!E40))),'Data Summary'!CP46="Yes"),100-OFFSET('Sanitation Data'!$E$4,0,10*ROW('Sanitation Data'!E40)),NA())</f>
        <v>#N/A</v>
      </c>
      <c r="AB46" s="100" t="e">
        <f ca="true">+IF(AND(ISNUMBER(OFFSET('Sanitation Data'!$E$6,0,10*ROW('Sanitation Data'!E40))),'Data Summary'!CQ46="Yes"),OFFSET('Sanitation Data'!$E$6,0,10*ROW('Sanitation Data'!E40)),NA())</f>
        <v>#N/A</v>
      </c>
      <c r="AC46" s="100" t="e">
        <f ca="true">+IF(AND(ISNUMBER(OFFSET('Sanitation Data'!$E$10,0,10*ROW('Sanitation Data'!E40))),'Data Summary'!CR46="Yes"),OFFSET('Sanitation Data'!$E$10,0,10*ROW('Sanitation Data'!E40)),NA())</f>
        <v>#N/A</v>
      </c>
      <c r="AD46" s="100" t="e">
        <f ca="true">+IF(AND(ISNUMBER(OFFSET('Sanitation Data'!$E$11,0,10*ROW('Sanitation Data'!E40))),'Data Summary'!CS46="Yes"),OFFSET('Sanitation Data'!$E$11,0,10*ROW('Sanitation Data'!E40)),NA())</f>
        <v>#N/A</v>
      </c>
      <c r="AE46" s="100" t="e">
        <f ca="true">+IF(AND(ISNUMBER(OFFSET('Sanitation Data'!$E$12,0,10*ROW('Sanitation Data'!E40))),'Data Summary'!CT46="Yes"),OFFSET('Sanitation Data'!$E$12,0,10*ROW('Sanitation Data'!E40)),NA())</f>
        <v>#N/A</v>
      </c>
      <c r="AF46" s="100" t="e">
        <f ca="true">+IF(AND(ISNUMBER(OFFSET('Sanitation Data'!$F$4,0,10*ROW('Sanitation Data'!F40))),'Data Summary'!CU46="Yes"),100-OFFSET('Sanitation Data'!$F$4,0,10*ROW('Sanitation Data'!F40)),NA())</f>
        <v>#N/A</v>
      </c>
      <c r="AG46" s="100" t="e">
        <f ca="true">+IF(AND(ISNUMBER(OFFSET('Sanitation Data'!$F$6,0,10*ROW('Sanitation Data'!F40))),'Data Summary'!CV46="Yes"),OFFSET('Sanitation Data'!$F$6,0,10*ROW('Sanitation Data'!F40)),NA())</f>
        <v>#N/A</v>
      </c>
      <c r="AH46" s="100" t="e">
        <f ca="true">+IF(AND(ISNUMBER(OFFSET('Sanitation Data'!$F$10,0,10*ROW('Sanitation Data'!F40))),'Data Summary'!CW46="Yes"),OFFSET('Sanitation Data'!$F$10,0,10*ROW('Sanitation Data'!F40)),NA())</f>
        <v>#N/A</v>
      </c>
      <c r="AI46" s="100" t="e">
        <f ca="true">+IF(AND(ISNUMBER(OFFSET('Sanitation Data'!$F$11,0,10*ROW('Sanitation Data'!F40))),'Data Summary'!CX46="Yes"),OFFSET('Sanitation Data'!$F$11,0,10*ROW('Sanitation Data'!F40)),NA())</f>
        <v>#N/A</v>
      </c>
      <c r="AJ46" s="100" t="e">
        <f ca="true">+IF(AND(ISNUMBER(OFFSET('Sanitation Data'!$F$12,0,10*ROW('Sanitation Data'!F40))),'Data Summary'!CY46="Yes"),OFFSET('Sanitation Data'!$F$12,0,10*ROW('Sanitation Data'!F40)),NA())</f>
        <v>#N/A</v>
      </c>
      <c r="AK46" s="100" t="e">
        <f ca="true">+IF(AND(ISNUMBER(OFFSET('Sanitation Data'!$G$4,0,10*ROW('Sanitation Data'!G40))),'Data Summary'!CZ46="Yes"),100-OFFSET('Sanitation Data'!$G$4,0,10*ROW('Sanitation Data'!G40)),NA())</f>
        <v>#N/A</v>
      </c>
      <c r="AL46" s="100" t="e">
        <f ca="true">+IF(AND(ISNUMBER(OFFSET('Sanitation Data'!$G$6,0,10*ROW('Sanitation Data'!G40))),'Data Summary'!DA46="Yes"),OFFSET('Sanitation Data'!$G$6,0,10*ROW('Sanitation Data'!G40)),NA())</f>
        <v>#N/A</v>
      </c>
      <c r="AM46" s="100" t="e">
        <f ca="true">+IF(AND(ISNUMBER(OFFSET('Sanitation Data'!$G$10,0,10*ROW('Sanitation Data'!G40))),'Data Summary'!DB46="Yes"),OFFSET('Sanitation Data'!$G$10,0,10*ROW('Sanitation Data'!G40)),NA())</f>
        <v>#N/A</v>
      </c>
      <c r="AN46" s="100" t="e">
        <f ca="true">+IF(AND(ISNUMBER(OFFSET('Sanitation Data'!$G$11,0,10*ROW('Sanitation Data'!G40))),'Data Summary'!DC46="Yes"),OFFSET('Sanitation Data'!$G$11,0,10*ROW('Sanitation Data'!G40)),NA())</f>
        <v>#N/A</v>
      </c>
      <c r="AO46" s="100" t="e">
        <f ca="true">+IF(AND(ISNUMBER(OFFSET('Sanitation Data'!$G$12,0,10*ROW('Sanitation Data'!G40))),'Data Summary'!DD46="Yes"),OFFSET('Sanitation Data'!$G$12,0,10*ROW('Sanitation Data'!G40)),NA())</f>
        <v>#N/A</v>
      </c>
      <c r="AP46" s="100" t="e">
        <f ca="true">+IF(AND(ISNUMBER(OFFSET('Sanitation Data'!$H$4,0,10*ROW('Sanitation Data'!H40))),'Data Summary'!DE46="Yes"),100-OFFSET('Sanitation Data'!$H$4,0,10*ROW('Sanitation Data'!H40)),NA())</f>
        <v>#N/A</v>
      </c>
      <c r="AQ46" s="100" t="e">
        <f ca="true">+IF(AND(ISNUMBER(OFFSET('Sanitation Data'!$H$6,0,10*ROW('Sanitation Data'!H40))),'Data Summary'!DF46="Yes"),OFFSET('Sanitation Data'!$H$6,0,10*ROW('Sanitation Data'!H40)),NA())</f>
        <v>#N/A</v>
      </c>
      <c r="AR46" s="100" t="e">
        <f ca="true">+IF(AND(ISNUMBER(OFFSET('Sanitation Data'!$H$10,0,10*ROW('Sanitation Data'!H40))),'Data Summary'!DG46="Yes"),OFFSET('Sanitation Data'!$H$10,0,10*ROW('Sanitation Data'!H40)),NA())</f>
        <v>#N/A</v>
      </c>
      <c r="AS46" s="100" t="e">
        <f ca="true">+IF(AND(ISNUMBER(OFFSET('Sanitation Data'!$H$11,0,10*ROW('Sanitation Data'!H40))),'Data Summary'!DH46="Yes"),OFFSET('Sanitation Data'!$H$11,0,10*ROW('Sanitation Data'!H40)),NA())</f>
        <v>#N/A</v>
      </c>
      <c r="AT46" s="100" t="e">
        <f ca="true">+IF(AND(ISNUMBER(OFFSET('Sanitation Data'!$H$12,0,10*ROW('Sanitation Data'!H40))),'Data Summary'!DI46="Yes"),OFFSET('Sanitation Data'!$H$12,0,10*ROW('Sanitation Data'!H40)),NA())</f>
        <v>#N/A</v>
      </c>
      <c r="AU46" s="100" t="e">
        <f ca="true">+IF(AND(ISNUMBER(OFFSET('Sanitation Data'!$I$4,0,10*ROW('Sanitation Data'!I40))),'Data Summary'!DJ46="Yes"),100-OFFSET('Sanitation Data'!$I$4,0,10*ROW('Sanitation Data'!I40)),NA())</f>
        <v>#N/A</v>
      </c>
      <c r="AV46" s="100" t="e">
        <f ca="true">+IF(AND(ISNUMBER(OFFSET('Sanitation Data'!$I$6,0,10*ROW('Sanitation Data'!I40))),'Data Summary'!DK46="Yes"),OFFSET('Sanitation Data'!$I$6,0,10*ROW('Sanitation Data'!I40)),NA())</f>
        <v>#N/A</v>
      </c>
      <c r="AW46" s="100" t="e">
        <f ca="true">+IF(AND(ISNUMBER(OFFSET('Sanitation Data'!$I$10,0,10*ROW('Sanitation Data'!I40))),'Data Summary'!DL46="Yes"),OFFSET('Sanitation Data'!$I$10,0,10*ROW('Sanitation Data'!I40)),NA())</f>
        <v>#N/A</v>
      </c>
      <c r="AX46" s="100" t="e">
        <f ca="true">+IF(AND(ISNUMBER(OFFSET('Sanitation Data'!$I$11,0,10*ROW('Sanitation Data'!I40))),'Data Summary'!DM46="Yes"),OFFSET('Sanitation Data'!$I$11,0,10*ROW('Sanitation Data'!I40)),NA())</f>
        <v>#N/A</v>
      </c>
      <c r="AY46" s="100" t="e">
        <f ca="true">+IF(AND(ISNUMBER(OFFSET('Sanitation Data'!$I$12,0,10*ROW('Sanitation Data'!I40))),'Data Summary'!DN46="Yes"),OFFSET('Sanitation Data'!$I$12,0,10*ROW('Sanitation Data'!I40)),NA())</f>
        <v>#N/A</v>
      </c>
      <c r="AZ46" s="101" t="e">
        <f ca="true">+IF(AND(ISNUMBER(OFFSET('Hygiene Data'!$D$5,0,10*ROW('Hygiene Data'!D40))),'Data Summary'!DO46="Yes"),OFFSET('Hygiene Data'!$D$5,0,10*ROW('Hygiene Data'!D40)),NA())</f>
        <v>#N/A</v>
      </c>
      <c r="BA46" s="101" t="e">
        <f ca="true">+IF(AND(ISNUMBER(OFFSET('Hygiene Data'!$D$7,0,10*ROW('Hygiene Data'!D40))),'Data Summary'!DP46="Yes"),OFFSET('Hygiene Data'!$D$7,0,10*ROW('Hygiene Data'!D40)),NA())</f>
        <v>#N/A</v>
      </c>
      <c r="BB46" s="101" t="e">
        <f ca="true">+IF(AND(ISNUMBER(OFFSET('Hygiene Data'!$D$9,0,10*ROW('Hygiene Data'!D40))),'Data Summary'!DQ46="Yes"),OFFSET('Hygiene Data'!$D$9,0,10*ROW('Hygiene Data'!D40)),NA())</f>
        <v>#N/A</v>
      </c>
      <c r="BC46" s="101" t="e">
        <f ca="true">+IF(AND(ISNUMBER(OFFSET('Hygiene Data'!$E$5,0,10*ROW('Hygiene Data'!E40))),'Data Summary'!DR46="Yes"),OFFSET('Hygiene Data'!$E$5,0,10*ROW('Hygiene Data'!E40)),NA())</f>
        <v>#N/A</v>
      </c>
      <c r="BD46" s="101" t="e">
        <f ca="true">+IF(AND(ISNUMBER(OFFSET('Hygiene Data'!$E$7,0,10*ROW('Hygiene Data'!E40))),'Data Summary'!DS46="Yes"),OFFSET('Hygiene Data'!$E$7,0,10*ROW('Hygiene Data'!E40)),NA())</f>
        <v>#N/A</v>
      </c>
      <c r="BE46" s="101" t="e">
        <f ca="true">+IF(AND(ISNUMBER(OFFSET('Hygiene Data'!$E$9,0,10*ROW('Hygiene Data'!E40))),'Data Summary'!DT46="Yes"),OFFSET('Hygiene Data'!$E$9,0,10*ROW('Hygiene Data'!E40)),NA())</f>
        <v>#N/A</v>
      </c>
      <c r="BF46" s="101" t="e">
        <f ca="true">+IF(AND(ISNUMBER(OFFSET('Hygiene Data'!$F$5,0,10*ROW('Hygiene Data'!F40))),'Data Summary'!DU46="Yes"),OFFSET('Hygiene Data'!$F$5,0,10*ROW('Hygiene Data'!F40)),NA())</f>
        <v>#N/A</v>
      </c>
      <c r="BG46" s="101" t="e">
        <f ca="true">+IF(AND(ISNUMBER(OFFSET('Hygiene Data'!$F$7,0,10*ROW('Hygiene Data'!F40))),'Data Summary'!DV46="Yes"),OFFSET('Hygiene Data'!$F$7,0,10*ROW('Hygiene Data'!F40)),NA())</f>
        <v>#N/A</v>
      </c>
      <c r="BH46" s="101" t="e">
        <f ca="true">+IF(AND(ISNUMBER(OFFSET('Hygiene Data'!$F$9,0,10*ROW('Hygiene Data'!F40))),'Data Summary'!DW46="Yes"),OFFSET('Hygiene Data'!$F$9,0,10*ROW('Hygiene Data'!F40)),NA())</f>
        <v>#N/A</v>
      </c>
      <c r="BI46" s="101" t="e">
        <f ca="true">+IF(AND(ISNUMBER(OFFSET('Hygiene Data'!$G$5,0,10*ROW('Hygiene Data'!G40))),'Data Summary'!DX46="Yes"),OFFSET('Hygiene Data'!$G$5,0,10*ROW('Hygiene Data'!G40)),NA())</f>
        <v>#N/A</v>
      </c>
      <c r="BJ46" s="101" t="e">
        <f ca="true">+IF(AND(ISNUMBER(OFFSET('Hygiene Data'!$G$7,0,10*ROW('Hygiene Data'!G40))),'Data Summary'!DY46="Yes"),OFFSET('Hygiene Data'!$G$7,0,10*ROW('Hygiene Data'!G40)),NA())</f>
        <v>#N/A</v>
      </c>
      <c r="BK46" s="101" t="e">
        <f ca="true">+IF(AND(ISNUMBER(OFFSET('Hygiene Data'!$G$9,0,10*ROW('Hygiene Data'!G40))),'Data Summary'!DZ46="Yes"),OFFSET('Hygiene Data'!$G$9,0,10*ROW('Hygiene Data'!G40)),NA())</f>
        <v>#N/A</v>
      </c>
      <c r="BL46" s="101" t="e">
        <f ca="true">+IF(AND(ISNUMBER(OFFSET('Hygiene Data'!$H$5,0,10*ROW('Hygiene Data'!H40))),'Data Summary'!EA46="Yes"),OFFSET('Hygiene Data'!$H$5,0,10*ROW('Hygiene Data'!H40)),NA())</f>
        <v>#N/A</v>
      </c>
      <c r="BM46" s="101" t="e">
        <f ca="true">+IF(AND(ISNUMBER(OFFSET('Hygiene Data'!$H$7,0,10*ROW('Hygiene Data'!H40))),'Data Summary'!EB46="Yes"),OFFSET('Hygiene Data'!$H$7,0,10*ROW('Hygiene Data'!H40)),NA())</f>
        <v>#N/A</v>
      </c>
      <c r="BN46" s="101" t="e">
        <f ca="true">+IF(AND(ISNUMBER(OFFSET('Hygiene Data'!$H$9,0,10*ROW('Hygiene Data'!H40))),'Data Summary'!EC46="Yes"),OFFSET('Hygiene Data'!$H$9,0,10*ROW('Hygiene Data'!H40)),NA())</f>
        <v>#N/A</v>
      </c>
      <c r="BO46" s="101" t="e">
        <f ca="true">+IF(AND(ISNUMBER(OFFSET('Hygiene Data'!$I$5,0,10*ROW('Hygiene Data'!I40))),'Data Summary'!ED46="Yes"),OFFSET('Hygiene Data'!$I$5,0,10*ROW('Hygiene Data'!I40)),NA())</f>
        <v>#N/A</v>
      </c>
      <c r="BP46" s="101" t="e">
        <f ca="true">+IF(AND(ISNUMBER(OFFSET('Hygiene Data'!$I$7,0,10*ROW('Hygiene Data'!I40))),'Data Summary'!EE46="Yes"),OFFSET('Hygiene Data'!$I$7,0,10*ROW('Hygiene Data'!I40)),NA())</f>
        <v>#N/A</v>
      </c>
      <c r="BQ46" s="101" t="e">
        <f ca="true">+IF(AND(ISNUMBER(OFFSET('Hygiene Data'!$I$9,0,10*ROW('Hygiene Data'!I40))),'Data Summary'!EF46="Yes"),OFFSET('Hygiene Data'!$I$9,0,10*ROW('Hygiene Data'!I40)),NA())</f>
        <v>#N/A</v>
      </c>
    </row>
    <row xmlns:x14ac="http://schemas.microsoft.com/office/spreadsheetml/2009/9/ac" r="47" x14ac:dyDescent="0.2">
      <c r="A47" s="333" t="e">
        <f ca="true">+RIGHT('Data Summary'!A47,LEN('Data Summary'!A47)-9)</f>
        <v>#VALUE!</v>
      </c>
      <c r="B47" s="38" t="str">
        <f ca="true">+IF(ISTEXT('Data Summary'!B47),'Data Summary'!B47,"")</f>
        <v/>
      </c>
      <c r="C47" s="332" t="e">
        <f ca="true">+VALUE('Data Summary'!C47)</f>
        <v>#VALUE!</v>
      </c>
      <c r="D47" s="99" t="e">
        <f ca="true">+IF(AND(ISNUMBER(OFFSET('Water Data'!$D$4,0,10*ROW('Water Data'!D41))),'Data Summary'!BS47="Yes"),100-OFFSET('Water Data'!$D$4,0,10*ROW('Water Data'!D41)),NA())</f>
        <v>#N/A</v>
      </c>
      <c r="E47" s="99" t="e">
        <f ca="true">+IF(AND(ISNUMBER(OFFSET('Water Data'!$D$6,0,10*ROW('Water Data'!D41))),'Data Summary'!BT47="Yes"),OFFSET('Water Data'!$D$6,0,10*ROW('Water Data'!D41)),NA())</f>
        <v>#N/A</v>
      </c>
      <c r="F47" s="99" t="e">
        <f ca="true">+IF(AND(ISNUMBER(OFFSET('Water Data'!$D$9,0,10*ROW('Water Data'!D41))),'Data Summary'!BU47="Yes"),OFFSET('Water Data'!$D$9,0,10*ROW('Water Data'!D41)),NA())</f>
        <v>#N/A</v>
      </c>
      <c r="G47" s="99" t="e">
        <f ca="true">+IF(AND(ISNUMBER(OFFSET('Water Data'!$E$4,0,10*ROW('Water Data'!E41))),'Data Summary'!BV47="Yes"),100-OFFSET('Water Data'!$E$4,0,10*ROW('Water Data'!E41)),NA())</f>
        <v>#N/A</v>
      </c>
      <c r="H47" s="99" t="e">
        <f ca="true">+IF(AND(ISNUMBER(OFFSET('Water Data'!$E$6,0,10*ROW('Water Data'!E41))),'Data Summary'!BW47="Yes"),OFFSET('Water Data'!$E$6,0,10*ROW('Water Data'!E41)),NA())</f>
        <v>#N/A</v>
      </c>
      <c r="I47" s="99" t="e">
        <f ca="true">+IF(AND(ISNUMBER(OFFSET('Water Data'!$E$9,0,10*ROW('Water Data'!E41))),'Data Summary'!BX47="Yes"),OFFSET('Water Data'!$E$9,0,10*ROW('Water Data'!E41)),NA())</f>
        <v>#N/A</v>
      </c>
      <c r="J47" s="99" t="e">
        <f ca="true">+IF(AND(ISNUMBER(OFFSET('Water Data'!$F$4,0,10*ROW('Water Data'!F41))),'Data Summary'!BY47="Yes"),100-OFFSET('Water Data'!$F$4,0,10*ROW('Water Data'!F41)),NA())</f>
        <v>#N/A</v>
      </c>
      <c r="K47" s="99" t="e">
        <f ca="true">+IF(AND(ISNUMBER(OFFSET('Water Data'!$F$6,0,10*ROW('Water Data'!F41))),'Data Summary'!BZ47="Yes"),OFFSET('Water Data'!$F$6,0,10*ROW('Water Data'!F41)),NA())</f>
        <v>#N/A</v>
      </c>
      <c r="L47" s="99" t="e">
        <f ca="true">+IF(AND(ISNUMBER(OFFSET('Water Data'!$F$9,0,10*ROW('Water Data'!F41))),'Data Summary'!CA47="Yes"),OFFSET('Water Data'!$F$9,0,10*ROW('Water Data'!F41)),NA())</f>
        <v>#N/A</v>
      </c>
      <c r="M47" s="99" t="e">
        <f ca="true">+IF(AND(ISNUMBER(OFFSET('Water Data'!$G$4,0,10*ROW('Water Data'!G41))),'Data Summary'!CB47="Yes"),100-OFFSET('Water Data'!$G$4,0,10*ROW('Water Data'!G41)),NA())</f>
        <v>#N/A</v>
      </c>
      <c r="N47" s="99" t="e">
        <f ca="true">+IF(AND(ISNUMBER(OFFSET('Water Data'!$G$6,0,10*ROW('Water Data'!G41))),'Data Summary'!CC47="Yes"),OFFSET('Water Data'!$G$6,0,10*ROW('Water Data'!G41)),NA())</f>
        <v>#N/A</v>
      </c>
      <c r="O47" s="99" t="e">
        <f ca="true">+IF(AND(ISNUMBER(OFFSET('Water Data'!$G$9,0,10*ROW('Water Data'!G41))),'Data Summary'!CD47="Yes"),OFFSET('Water Data'!$G$9,0,10*ROW('Water Data'!G41)),NA())</f>
        <v>#N/A</v>
      </c>
      <c r="P47" s="99" t="e">
        <f ca="true">+IF(AND(ISNUMBER(OFFSET('Water Data'!$H$4,0,10*ROW('Water Data'!H41))),'Data Summary'!CE47="Yes"),100-OFFSET('Water Data'!$H$4,0,10*ROW('Water Data'!H41)),NA())</f>
        <v>#N/A</v>
      </c>
      <c r="Q47" s="99" t="e">
        <f ca="true">+IF(AND(ISNUMBER(OFFSET('Water Data'!$H$6,0,10*ROW('Water Data'!H41))),'Data Summary'!CF47="Yes"),OFFSET('Water Data'!$H$6,0,10*ROW('Water Data'!H41)),NA())</f>
        <v>#N/A</v>
      </c>
      <c r="R47" s="99" t="e">
        <f ca="true">+IF(AND(ISNUMBER(OFFSET('Water Data'!$H$9,0,10*ROW('Water Data'!H41))),'Data Summary'!CG47="Yes"),OFFSET('Water Data'!$H$9,0,10*ROW('Water Data'!H41)),NA())</f>
        <v>#N/A</v>
      </c>
      <c r="S47" s="99" t="e">
        <f ca="true">+IF(AND(ISNUMBER(OFFSET('Water Data'!$I$4,0,10*ROW('Water Data'!I41))),'Data Summary'!CH47="Yes"),100-OFFSET('Water Data'!$I$4,0,10*ROW('Water Data'!I41)),NA())</f>
        <v>#N/A</v>
      </c>
      <c r="T47" s="99" t="e">
        <f ca="true">+IF(AND(ISNUMBER(OFFSET('Water Data'!$I$6,0,10*ROW('Water Data'!I41))),'Data Summary'!CI47="Yes"),OFFSET('Water Data'!$I$6,0,10*ROW('Water Data'!I41)),NA())</f>
        <v>#N/A</v>
      </c>
      <c r="U47" s="99" t="e">
        <f ca="true">+IF(AND(ISNUMBER(OFFSET('Water Data'!$I$9,0,10*ROW('Water Data'!I41))),'Data Summary'!CJ47="Yes"),OFFSET('Water Data'!$I$9,0,10*ROW('Water Data'!I41)),NA())</f>
        <v>#N/A</v>
      </c>
      <c r="V47" s="100" t="e">
        <f ca="true">+IF(AND(ISNUMBER(OFFSET('Sanitation Data'!$D$4,0,10*ROW('Sanitation Data'!D41))),'Data Summary'!CK47="Yes"),100-OFFSET('Sanitation Data'!$D$4,0,10*ROW('Sanitation Data'!D41)),NA())</f>
        <v>#N/A</v>
      </c>
      <c r="W47" s="100" t="e">
        <f ca="true">+IF(AND(ISNUMBER(OFFSET('Sanitation Data'!$D$6,0,10*ROW('Sanitation Data'!D41))),'Data Summary'!CL47="Yes"),OFFSET('Sanitation Data'!$D$6,0,10*ROW('Sanitation Data'!D41)),NA())</f>
        <v>#N/A</v>
      </c>
      <c r="X47" s="100" t="e">
        <f ca="true">+IF(AND(ISNUMBER(OFFSET('Sanitation Data'!$D$10,0,10*ROW('Sanitation Data'!D41))),'Data Summary'!CM47="Yes"),OFFSET('Sanitation Data'!$D$10,0,10*ROW('Sanitation Data'!D41)),NA())</f>
        <v>#N/A</v>
      </c>
      <c r="Y47" s="100" t="e">
        <f ca="true">+IF(AND(ISNUMBER(OFFSET('Sanitation Data'!$D$11,0,10*ROW('Sanitation Data'!D41))),'Data Summary'!CN47="Yes"),OFFSET('Sanitation Data'!$D$11,0,10*ROW('Sanitation Data'!D41)),NA())</f>
        <v>#N/A</v>
      </c>
      <c r="Z47" s="100" t="e">
        <f ca="true">+IF(AND(ISNUMBER(OFFSET('Sanitation Data'!$D$12,0,10*ROW('Sanitation Data'!D41))),'Data Summary'!CO47="Yes"),OFFSET('Sanitation Data'!$D$12,0,10*ROW('Sanitation Data'!D41)),NA())</f>
        <v>#N/A</v>
      </c>
      <c r="AA47" s="100" t="e">
        <f ca="true">+IF(AND(ISNUMBER(OFFSET('Sanitation Data'!$E$4,0,10*ROW('Sanitation Data'!E41))),'Data Summary'!CP47="Yes"),100-OFFSET('Sanitation Data'!$E$4,0,10*ROW('Sanitation Data'!E41)),NA())</f>
        <v>#N/A</v>
      </c>
      <c r="AB47" s="100" t="e">
        <f ca="true">+IF(AND(ISNUMBER(OFFSET('Sanitation Data'!$E$6,0,10*ROW('Sanitation Data'!E41))),'Data Summary'!CQ47="Yes"),OFFSET('Sanitation Data'!$E$6,0,10*ROW('Sanitation Data'!E41)),NA())</f>
        <v>#N/A</v>
      </c>
      <c r="AC47" s="100" t="e">
        <f ca="true">+IF(AND(ISNUMBER(OFFSET('Sanitation Data'!$E$10,0,10*ROW('Sanitation Data'!E41))),'Data Summary'!CR47="Yes"),OFFSET('Sanitation Data'!$E$10,0,10*ROW('Sanitation Data'!E41)),NA())</f>
        <v>#N/A</v>
      </c>
      <c r="AD47" s="100" t="e">
        <f ca="true">+IF(AND(ISNUMBER(OFFSET('Sanitation Data'!$E$11,0,10*ROW('Sanitation Data'!E41))),'Data Summary'!CS47="Yes"),OFFSET('Sanitation Data'!$E$11,0,10*ROW('Sanitation Data'!E41)),NA())</f>
        <v>#N/A</v>
      </c>
      <c r="AE47" s="100" t="e">
        <f ca="true">+IF(AND(ISNUMBER(OFFSET('Sanitation Data'!$E$12,0,10*ROW('Sanitation Data'!E41))),'Data Summary'!CT47="Yes"),OFFSET('Sanitation Data'!$E$12,0,10*ROW('Sanitation Data'!E41)),NA())</f>
        <v>#N/A</v>
      </c>
      <c r="AF47" s="100" t="e">
        <f ca="true">+IF(AND(ISNUMBER(OFFSET('Sanitation Data'!$F$4,0,10*ROW('Sanitation Data'!F41))),'Data Summary'!CU47="Yes"),100-OFFSET('Sanitation Data'!$F$4,0,10*ROW('Sanitation Data'!F41)),NA())</f>
        <v>#N/A</v>
      </c>
      <c r="AG47" s="100" t="e">
        <f ca="true">+IF(AND(ISNUMBER(OFFSET('Sanitation Data'!$F$6,0,10*ROW('Sanitation Data'!F41))),'Data Summary'!CV47="Yes"),OFFSET('Sanitation Data'!$F$6,0,10*ROW('Sanitation Data'!F41)),NA())</f>
        <v>#N/A</v>
      </c>
      <c r="AH47" s="100" t="e">
        <f ca="true">+IF(AND(ISNUMBER(OFFSET('Sanitation Data'!$F$10,0,10*ROW('Sanitation Data'!F41))),'Data Summary'!CW47="Yes"),OFFSET('Sanitation Data'!$F$10,0,10*ROW('Sanitation Data'!F41)),NA())</f>
        <v>#N/A</v>
      </c>
      <c r="AI47" s="100" t="e">
        <f ca="true">+IF(AND(ISNUMBER(OFFSET('Sanitation Data'!$F$11,0,10*ROW('Sanitation Data'!F41))),'Data Summary'!CX47="Yes"),OFFSET('Sanitation Data'!$F$11,0,10*ROW('Sanitation Data'!F41)),NA())</f>
        <v>#N/A</v>
      </c>
      <c r="AJ47" s="100" t="e">
        <f ca="true">+IF(AND(ISNUMBER(OFFSET('Sanitation Data'!$F$12,0,10*ROW('Sanitation Data'!F41))),'Data Summary'!CY47="Yes"),OFFSET('Sanitation Data'!$F$12,0,10*ROW('Sanitation Data'!F41)),NA())</f>
        <v>#N/A</v>
      </c>
      <c r="AK47" s="100" t="e">
        <f ca="true">+IF(AND(ISNUMBER(OFFSET('Sanitation Data'!$G$4,0,10*ROW('Sanitation Data'!G41))),'Data Summary'!CZ47="Yes"),100-OFFSET('Sanitation Data'!$G$4,0,10*ROW('Sanitation Data'!G41)),NA())</f>
        <v>#N/A</v>
      </c>
      <c r="AL47" s="100" t="e">
        <f ca="true">+IF(AND(ISNUMBER(OFFSET('Sanitation Data'!$G$6,0,10*ROW('Sanitation Data'!G41))),'Data Summary'!DA47="Yes"),OFFSET('Sanitation Data'!$G$6,0,10*ROW('Sanitation Data'!G41)),NA())</f>
        <v>#N/A</v>
      </c>
      <c r="AM47" s="100" t="e">
        <f ca="true">+IF(AND(ISNUMBER(OFFSET('Sanitation Data'!$G$10,0,10*ROW('Sanitation Data'!G41))),'Data Summary'!DB47="Yes"),OFFSET('Sanitation Data'!$G$10,0,10*ROW('Sanitation Data'!G41)),NA())</f>
        <v>#N/A</v>
      </c>
      <c r="AN47" s="100" t="e">
        <f ca="true">+IF(AND(ISNUMBER(OFFSET('Sanitation Data'!$G$11,0,10*ROW('Sanitation Data'!G41))),'Data Summary'!DC47="Yes"),OFFSET('Sanitation Data'!$G$11,0,10*ROW('Sanitation Data'!G41)),NA())</f>
        <v>#N/A</v>
      </c>
      <c r="AO47" s="100" t="e">
        <f ca="true">+IF(AND(ISNUMBER(OFFSET('Sanitation Data'!$G$12,0,10*ROW('Sanitation Data'!G41))),'Data Summary'!DD47="Yes"),OFFSET('Sanitation Data'!$G$12,0,10*ROW('Sanitation Data'!G41)),NA())</f>
        <v>#N/A</v>
      </c>
      <c r="AP47" s="100" t="e">
        <f ca="true">+IF(AND(ISNUMBER(OFFSET('Sanitation Data'!$H$4,0,10*ROW('Sanitation Data'!H41))),'Data Summary'!DE47="Yes"),100-OFFSET('Sanitation Data'!$H$4,0,10*ROW('Sanitation Data'!H41)),NA())</f>
        <v>#N/A</v>
      </c>
      <c r="AQ47" s="100" t="e">
        <f ca="true">+IF(AND(ISNUMBER(OFFSET('Sanitation Data'!$H$6,0,10*ROW('Sanitation Data'!H41))),'Data Summary'!DF47="Yes"),OFFSET('Sanitation Data'!$H$6,0,10*ROW('Sanitation Data'!H41)),NA())</f>
        <v>#N/A</v>
      </c>
      <c r="AR47" s="100" t="e">
        <f ca="true">+IF(AND(ISNUMBER(OFFSET('Sanitation Data'!$H$10,0,10*ROW('Sanitation Data'!H41))),'Data Summary'!DG47="Yes"),OFFSET('Sanitation Data'!$H$10,0,10*ROW('Sanitation Data'!H41)),NA())</f>
        <v>#N/A</v>
      </c>
      <c r="AS47" s="100" t="e">
        <f ca="true">+IF(AND(ISNUMBER(OFFSET('Sanitation Data'!$H$11,0,10*ROW('Sanitation Data'!H41))),'Data Summary'!DH47="Yes"),OFFSET('Sanitation Data'!$H$11,0,10*ROW('Sanitation Data'!H41)),NA())</f>
        <v>#N/A</v>
      </c>
      <c r="AT47" s="100" t="e">
        <f ca="true">+IF(AND(ISNUMBER(OFFSET('Sanitation Data'!$H$12,0,10*ROW('Sanitation Data'!H41))),'Data Summary'!DI47="Yes"),OFFSET('Sanitation Data'!$H$12,0,10*ROW('Sanitation Data'!H41)),NA())</f>
        <v>#N/A</v>
      </c>
      <c r="AU47" s="100" t="e">
        <f ca="true">+IF(AND(ISNUMBER(OFFSET('Sanitation Data'!$I$4,0,10*ROW('Sanitation Data'!I41))),'Data Summary'!DJ47="Yes"),100-OFFSET('Sanitation Data'!$I$4,0,10*ROW('Sanitation Data'!I41)),NA())</f>
        <v>#N/A</v>
      </c>
      <c r="AV47" s="100" t="e">
        <f ca="true">+IF(AND(ISNUMBER(OFFSET('Sanitation Data'!$I$6,0,10*ROW('Sanitation Data'!I41))),'Data Summary'!DK47="Yes"),OFFSET('Sanitation Data'!$I$6,0,10*ROW('Sanitation Data'!I41)),NA())</f>
        <v>#N/A</v>
      </c>
      <c r="AW47" s="100" t="e">
        <f ca="true">+IF(AND(ISNUMBER(OFFSET('Sanitation Data'!$I$10,0,10*ROW('Sanitation Data'!I41))),'Data Summary'!DL47="Yes"),OFFSET('Sanitation Data'!$I$10,0,10*ROW('Sanitation Data'!I41)),NA())</f>
        <v>#N/A</v>
      </c>
      <c r="AX47" s="100" t="e">
        <f ca="true">+IF(AND(ISNUMBER(OFFSET('Sanitation Data'!$I$11,0,10*ROW('Sanitation Data'!I41))),'Data Summary'!DM47="Yes"),OFFSET('Sanitation Data'!$I$11,0,10*ROW('Sanitation Data'!I41)),NA())</f>
        <v>#N/A</v>
      </c>
      <c r="AY47" s="100" t="e">
        <f ca="true">+IF(AND(ISNUMBER(OFFSET('Sanitation Data'!$I$12,0,10*ROW('Sanitation Data'!I41))),'Data Summary'!DN47="Yes"),OFFSET('Sanitation Data'!$I$12,0,10*ROW('Sanitation Data'!I41)),NA())</f>
        <v>#N/A</v>
      </c>
      <c r="AZ47" s="101" t="e">
        <f ca="true">+IF(AND(ISNUMBER(OFFSET('Hygiene Data'!$D$5,0,10*ROW('Hygiene Data'!D41))),'Data Summary'!DO47="Yes"),OFFSET('Hygiene Data'!$D$5,0,10*ROW('Hygiene Data'!D41)),NA())</f>
        <v>#N/A</v>
      </c>
      <c r="BA47" s="101" t="e">
        <f ca="true">+IF(AND(ISNUMBER(OFFSET('Hygiene Data'!$D$7,0,10*ROW('Hygiene Data'!D41))),'Data Summary'!DP47="Yes"),OFFSET('Hygiene Data'!$D$7,0,10*ROW('Hygiene Data'!D41)),NA())</f>
        <v>#N/A</v>
      </c>
      <c r="BB47" s="101" t="e">
        <f ca="true">+IF(AND(ISNUMBER(OFFSET('Hygiene Data'!$D$9,0,10*ROW('Hygiene Data'!D41))),'Data Summary'!DQ47="Yes"),OFFSET('Hygiene Data'!$D$9,0,10*ROW('Hygiene Data'!D41)),NA())</f>
        <v>#N/A</v>
      </c>
      <c r="BC47" s="101" t="e">
        <f ca="true">+IF(AND(ISNUMBER(OFFSET('Hygiene Data'!$E$5,0,10*ROW('Hygiene Data'!E41))),'Data Summary'!DR47="Yes"),OFFSET('Hygiene Data'!$E$5,0,10*ROW('Hygiene Data'!E41)),NA())</f>
        <v>#N/A</v>
      </c>
      <c r="BD47" s="101" t="e">
        <f ca="true">+IF(AND(ISNUMBER(OFFSET('Hygiene Data'!$E$7,0,10*ROW('Hygiene Data'!E41))),'Data Summary'!DS47="Yes"),OFFSET('Hygiene Data'!$E$7,0,10*ROW('Hygiene Data'!E41)),NA())</f>
        <v>#N/A</v>
      </c>
      <c r="BE47" s="101" t="e">
        <f ca="true">+IF(AND(ISNUMBER(OFFSET('Hygiene Data'!$E$9,0,10*ROW('Hygiene Data'!E41))),'Data Summary'!DT47="Yes"),OFFSET('Hygiene Data'!$E$9,0,10*ROW('Hygiene Data'!E41)),NA())</f>
        <v>#N/A</v>
      </c>
      <c r="BF47" s="101" t="e">
        <f ca="true">+IF(AND(ISNUMBER(OFFSET('Hygiene Data'!$F$5,0,10*ROW('Hygiene Data'!F41))),'Data Summary'!DU47="Yes"),OFFSET('Hygiene Data'!$F$5,0,10*ROW('Hygiene Data'!F41)),NA())</f>
        <v>#N/A</v>
      </c>
      <c r="BG47" s="101" t="e">
        <f ca="true">+IF(AND(ISNUMBER(OFFSET('Hygiene Data'!$F$7,0,10*ROW('Hygiene Data'!F41))),'Data Summary'!DV47="Yes"),OFFSET('Hygiene Data'!$F$7,0,10*ROW('Hygiene Data'!F41)),NA())</f>
        <v>#N/A</v>
      </c>
      <c r="BH47" s="101" t="e">
        <f ca="true">+IF(AND(ISNUMBER(OFFSET('Hygiene Data'!$F$9,0,10*ROW('Hygiene Data'!F41))),'Data Summary'!DW47="Yes"),OFFSET('Hygiene Data'!$F$9,0,10*ROW('Hygiene Data'!F41)),NA())</f>
        <v>#N/A</v>
      </c>
      <c r="BI47" s="101" t="e">
        <f ca="true">+IF(AND(ISNUMBER(OFFSET('Hygiene Data'!$G$5,0,10*ROW('Hygiene Data'!G41))),'Data Summary'!DX47="Yes"),OFFSET('Hygiene Data'!$G$5,0,10*ROW('Hygiene Data'!G41)),NA())</f>
        <v>#N/A</v>
      </c>
      <c r="BJ47" s="101" t="e">
        <f ca="true">+IF(AND(ISNUMBER(OFFSET('Hygiene Data'!$G$7,0,10*ROW('Hygiene Data'!G41))),'Data Summary'!DY47="Yes"),OFFSET('Hygiene Data'!$G$7,0,10*ROW('Hygiene Data'!G41)),NA())</f>
        <v>#N/A</v>
      </c>
      <c r="BK47" s="101" t="e">
        <f ca="true">+IF(AND(ISNUMBER(OFFSET('Hygiene Data'!$G$9,0,10*ROW('Hygiene Data'!G41))),'Data Summary'!DZ47="Yes"),OFFSET('Hygiene Data'!$G$9,0,10*ROW('Hygiene Data'!G41)),NA())</f>
        <v>#N/A</v>
      </c>
      <c r="BL47" s="101" t="e">
        <f ca="true">+IF(AND(ISNUMBER(OFFSET('Hygiene Data'!$H$5,0,10*ROW('Hygiene Data'!H41))),'Data Summary'!EA47="Yes"),OFFSET('Hygiene Data'!$H$5,0,10*ROW('Hygiene Data'!H41)),NA())</f>
        <v>#N/A</v>
      </c>
      <c r="BM47" s="101" t="e">
        <f ca="true">+IF(AND(ISNUMBER(OFFSET('Hygiene Data'!$H$7,0,10*ROW('Hygiene Data'!H41))),'Data Summary'!EB47="Yes"),OFFSET('Hygiene Data'!$H$7,0,10*ROW('Hygiene Data'!H41)),NA())</f>
        <v>#N/A</v>
      </c>
      <c r="BN47" s="101" t="e">
        <f ca="true">+IF(AND(ISNUMBER(OFFSET('Hygiene Data'!$H$9,0,10*ROW('Hygiene Data'!H41))),'Data Summary'!EC47="Yes"),OFFSET('Hygiene Data'!$H$9,0,10*ROW('Hygiene Data'!H41)),NA())</f>
        <v>#N/A</v>
      </c>
      <c r="BO47" s="101" t="e">
        <f ca="true">+IF(AND(ISNUMBER(OFFSET('Hygiene Data'!$I$5,0,10*ROW('Hygiene Data'!I41))),'Data Summary'!ED47="Yes"),OFFSET('Hygiene Data'!$I$5,0,10*ROW('Hygiene Data'!I41)),NA())</f>
        <v>#N/A</v>
      </c>
      <c r="BP47" s="101" t="e">
        <f ca="true">+IF(AND(ISNUMBER(OFFSET('Hygiene Data'!$I$7,0,10*ROW('Hygiene Data'!I41))),'Data Summary'!EE47="Yes"),OFFSET('Hygiene Data'!$I$7,0,10*ROW('Hygiene Data'!I41)),NA())</f>
        <v>#N/A</v>
      </c>
      <c r="BQ47" s="101" t="e">
        <f ca="true">+IF(AND(ISNUMBER(OFFSET('Hygiene Data'!$I$9,0,10*ROW('Hygiene Data'!I41))),'Data Summary'!EF47="Yes"),OFFSET('Hygiene Data'!$I$9,0,10*ROW('Hygiene Data'!I41)),NA())</f>
        <v>#N/A</v>
      </c>
    </row>
    <row xmlns:x14ac="http://schemas.microsoft.com/office/spreadsheetml/2009/9/ac" r="48" x14ac:dyDescent="0.2">
      <c r="A48" s="333" t="e">
        <f ca="true">+RIGHT('Data Summary'!A48,LEN('Data Summary'!A48)-9)</f>
        <v>#VALUE!</v>
      </c>
      <c r="B48" s="38" t="str">
        <f ca="true">+IF(ISTEXT('Data Summary'!B48),'Data Summary'!B48,"")</f>
        <v/>
      </c>
      <c r="C48" s="332" t="e">
        <f ca="true">+VALUE('Data Summary'!C48)</f>
        <v>#VALUE!</v>
      </c>
      <c r="D48" s="99" t="e">
        <f ca="true">+IF(AND(ISNUMBER(OFFSET('Water Data'!$D$4,0,10*ROW('Water Data'!D42))),'Data Summary'!BS48="Yes"),100-OFFSET('Water Data'!$D$4,0,10*ROW('Water Data'!D42)),NA())</f>
        <v>#N/A</v>
      </c>
      <c r="E48" s="99" t="e">
        <f ca="true">+IF(AND(ISNUMBER(OFFSET('Water Data'!$D$6,0,10*ROW('Water Data'!D42))),'Data Summary'!BT48="Yes"),OFFSET('Water Data'!$D$6,0,10*ROW('Water Data'!D42)),NA())</f>
        <v>#N/A</v>
      </c>
      <c r="F48" s="99" t="e">
        <f ca="true">+IF(AND(ISNUMBER(OFFSET('Water Data'!$D$9,0,10*ROW('Water Data'!D42))),'Data Summary'!BU48="Yes"),OFFSET('Water Data'!$D$9,0,10*ROW('Water Data'!D42)),NA())</f>
        <v>#N/A</v>
      </c>
      <c r="G48" s="99" t="e">
        <f ca="true">+IF(AND(ISNUMBER(OFFSET('Water Data'!$E$4,0,10*ROW('Water Data'!E42))),'Data Summary'!BV48="Yes"),100-OFFSET('Water Data'!$E$4,0,10*ROW('Water Data'!E42)),NA())</f>
        <v>#N/A</v>
      </c>
      <c r="H48" s="99" t="e">
        <f ca="true">+IF(AND(ISNUMBER(OFFSET('Water Data'!$E$6,0,10*ROW('Water Data'!E42))),'Data Summary'!BW48="Yes"),OFFSET('Water Data'!$E$6,0,10*ROW('Water Data'!E42)),NA())</f>
        <v>#N/A</v>
      </c>
      <c r="I48" s="99" t="e">
        <f ca="true">+IF(AND(ISNUMBER(OFFSET('Water Data'!$E$9,0,10*ROW('Water Data'!E42))),'Data Summary'!BX48="Yes"),OFFSET('Water Data'!$E$9,0,10*ROW('Water Data'!E42)),NA())</f>
        <v>#N/A</v>
      </c>
      <c r="J48" s="99" t="e">
        <f ca="true">+IF(AND(ISNUMBER(OFFSET('Water Data'!$F$4,0,10*ROW('Water Data'!F42))),'Data Summary'!BY48="Yes"),100-OFFSET('Water Data'!$F$4,0,10*ROW('Water Data'!F42)),NA())</f>
        <v>#N/A</v>
      </c>
      <c r="K48" s="99" t="e">
        <f ca="true">+IF(AND(ISNUMBER(OFFSET('Water Data'!$F$6,0,10*ROW('Water Data'!F42))),'Data Summary'!BZ48="Yes"),OFFSET('Water Data'!$F$6,0,10*ROW('Water Data'!F42)),NA())</f>
        <v>#N/A</v>
      </c>
      <c r="L48" s="99" t="e">
        <f ca="true">+IF(AND(ISNUMBER(OFFSET('Water Data'!$F$9,0,10*ROW('Water Data'!F42))),'Data Summary'!CA48="Yes"),OFFSET('Water Data'!$F$9,0,10*ROW('Water Data'!F42)),NA())</f>
        <v>#N/A</v>
      </c>
      <c r="M48" s="99" t="e">
        <f ca="true">+IF(AND(ISNUMBER(OFFSET('Water Data'!$G$4,0,10*ROW('Water Data'!G42))),'Data Summary'!CB48="Yes"),100-OFFSET('Water Data'!$G$4,0,10*ROW('Water Data'!G42)),NA())</f>
        <v>#N/A</v>
      </c>
      <c r="N48" s="99" t="e">
        <f ca="true">+IF(AND(ISNUMBER(OFFSET('Water Data'!$G$6,0,10*ROW('Water Data'!G42))),'Data Summary'!CC48="Yes"),OFFSET('Water Data'!$G$6,0,10*ROW('Water Data'!G42)),NA())</f>
        <v>#N/A</v>
      </c>
      <c r="O48" s="99" t="e">
        <f ca="true">+IF(AND(ISNUMBER(OFFSET('Water Data'!$G$9,0,10*ROW('Water Data'!G42))),'Data Summary'!CD48="Yes"),OFFSET('Water Data'!$G$9,0,10*ROW('Water Data'!G42)),NA())</f>
        <v>#N/A</v>
      </c>
      <c r="P48" s="99" t="e">
        <f ca="true">+IF(AND(ISNUMBER(OFFSET('Water Data'!$H$4,0,10*ROW('Water Data'!H42))),'Data Summary'!CE48="Yes"),100-OFFSET('Water Data'!$H$4,0,10*ROW('Water Data'!H42)),NA())</f>
        <v>#N/A</v>
      </c>
      <c r="Q48" s="99" t="e">
        <f ca="true">+IF(AND(ISNUMBER(OFFSET('Water Data'!$H$6,0,10*ROW('Water Data'!H42))),'Data Summary'!CF48="Yes"),OFFSET('Water Data'!$H$6,0,10*ROW('Water Data'!H42)),NA())</f>
        <v>#N/A</v>
      </c>
      <c r="R48" s="99" t="e">
        <f ca="true">+IF(AND(ISNUMBER(OFFSET('Water Data'!$H$9,0,10*ROW('Water Data'!H42))),'Data Summary'!CG48="Yes"),OFFSET('Water Data'!$H$9,0,10*ROW('Water Data'!H42)),NA())</f>
        <v>#N/A</v>
      </c>
      <c r="S48" s="99" t="e">
        <f ca="true">+IF(AND(ISNUMBER(OFFSET('Water Data'!$I$4,0,10*ROW('Water Data'!I42))),'Data Summary'!CH48="Yes"),100-OFFSET('Water Data'!$I$4,0,10*ROW('Water Data'!I42)),NA())</f>
        <v>#N/A</v>
      </c>
      <c r="T48" s="99" t="e">
        <f ca="true">+IF(AND(ISNUMBER(OFFSET('Water Data'!$I$6,0,10*ROW('Water Data'!I42))),'Data Summary'!CI48="Yes"),OFFSET('Water Data'!$I$6,0,10*ROW('Water Data'!I42)),NA())</f>
        <v>#N/A</v>
      </c>
      <c r="U48" s="99" t="e">
        <f ca="true">+IF(AND(ISNUMBER(OFFSET('Water Data'!$I$9,0,10*ROW('Water Data'!I42))),'Data Summary'!CJ48="Yes"),OFFSET('Water Data'!$I$9,0,10*ROW('Water Data'!I42)),NA())</f>
        <v>#N/A</v>
      </c>
      <c r="V48" s="100" t="e">
        <f ca="true">+IF(AND(ISNUMBER(OFFSET('Sanitation Data'!$D$4,0,10*ROW('Sanitation Data'!D42))),'Data Summary'!CK48="Yes"),100-OFFSET('Sanitation Data'!$D$4,0,10*ROW('Sanitation Data'!D42)),NA())</f>
        <v>#N/A</v>
      </c>
      <c r="W48" s="100" t="e">
        <f ca="true">+IF(AND(ISNUMBER(OFFSET('Sanitation Data'!$D$6,0,10*ROW('Sanitation Data'!D42))),'Data Summary'!CL48="Yes"),OFFSET('Sanitation Data'!$D$6,0,10*ROW('Sanitation Data'!D42)),NA())</f>
        <v>#N/A</v>
      </c>
      <c r="X48" s="100" t="e">
        <f ca="true">+IF(AND(ISNUMBER(OFFSET('Sanitation Data'!$D$10,0,10*ROW('Sanitation Data'!D42))),'Data Summary'!CM48="Yes"),OFFSET('Sanitation Data'!$D$10,0,10*ROW('Sanitation Data'!D42)),NA())</f>
        <v>#N/A</v>
      </c>
      <c r="Y48" s="100" t="e">
        <f ca="true">+IF(AND(ISNUMBER(OFFSET('Sanitation Data'!$D$11,0,10*ROW('Sanitation Data'!D42))),'Data Summary'!CN48="Yes"),OFFSET('Sanitation Data'!$D$11,0,10*ROW('Sanitation Data'!D42)),NA())</f>
        <v>#N/A</v>
      </c>
      <c r="Z48" s="100" t="e">
        <f ca="true">+IF(AND(ISNUMBER(OFFSET('Sanitation Data'!$D$12,0,10*ROW('Sanitation Data'!D42))),'Data Summary'!CO48="Yes"),OFFSET('Sanitation Data'!$D$12,0,10*ROW('Sanitation Data'!D42)),NA())</f>
        <v>#N/A</v>
      </c>
      <c r="AA48" s="100" t="e">
        <f ca="true">+IF(AND(ISNUMBER(OFFSET('Sanitation Data'!$E$4,0,10*ROW('Sanitation Data'!E42))),'Data Summary'!CP48="Yes"),100-OFFSET('Sanitation Data'!$E$4,0,10*ROW('Sanitation Data'!E42)),NA())</f>
        <v>#N/A</v>
      </c>
      <c r="AB48" s="100" t="e">
        <f ca="true">+IF(AND(ISNUMBER(OFFSET('Sanitation Data'!$E$6,0,10*ROW('Sanitation Data'!E42))),'Data Summary'!CQ48="Yes"),OFFSET('Sanitation Data'!$E$6,0,10*ROW('Sanitation Data'!E42)),NA())</f>
        <v>#N/A</v>
      </c>
      <c r="AC48" s="100" t="e">
        <f ca="true">+IF(AND(ISNUMBER(OFFSET('Sanitation Data'!$E$10,0,10*ROW('Sanitation Data'!E42))),'Data Summary'!CR48="Yes"),OFFSET('Sanitation Data'!$E$10,0,10*ROW('Sanitation Data'!E42)),NA())</f>
        <v>#N/A</v>
      </c>
      <c r="AD48" s="100" t="e">
        <f ca="true">+IF(AND(ISNUMBER(OFFSET('Sanitation Data'!$E$11,0,10*ROW('Sanitation Data'!E42))),'Data Summary'!CS48="Yes"),OFFSET('Sanitation Data'!$E$11,0,10*ROW('Sanitation Data'!E42)),NA())</f>
        <v>#N/A</v>
      </c>
      <c r="AE48" s="100" t="e">
        <f ca="true">+IF(AND(ISNUMBER(OFFSET('Sanitation Data'!$E$12,0,10*ROW('Sanitation Data'!E42))),'Data Summary'!CT48="Yes"),OFFSET('Sanitation Data'!$E$12,0,10*ROW('Sanitation Data'!E42)),NA())</f>
        <v>#N/A</v>
      </c>
      <c r="AF48" s="100" t="e">
        <f ca="true">+IF(AND(ISNUMBER(OFFSET('Sanitation Data'!$F$4,0,10*ROW('Sanitation Data'!F42))),'Data Summary'!CU48="Yes"),100-OFFSET('Sanitation Data'!$F$4,0,10*ROW('Sanitation Data'!F42)),NA())</f>
        <v>#N/A</v>
      </c>
      <c r="AG48" s="100" t="e">
        <f ca="true">+IF(AND(ISNUMBER(OFFSET('Sanitation Data'!$F$6,0,10*ROW('Sanitation Data'!F42))),'Data Summary'!CV48="Yes"),OFFSET('Sanitation Data'!$F$6,0,10*ROW('Sanitation Data'!F42)),NA())</f>
        <v>#N/A</v>
      </c>
      <c r="AH48" s="100" t="e">
        <f ca="true">+IF(AND(ISNUMBER(OFFSET('Sanitation Data'!$F$10,0,10*ROW('Sanitation Data'!F42))),'Data Summary'!CW48="Yes"),OFFSET('Sanitation Data'!$F$10,0,10*ROW('Sanitation Data'!F42)),NA())</f>
        <v>#N/A</v>
      </c>
      <c r="AI48" s="100" t="e">
        <f ca="true">+IF(AND(ISNUMBER(OFFSET('Sanitation Data'!$F$11,0,10*ROW('Sanitation Data'!F42))),'Data Summary'!CX48="Yes"),OFFSET('Sanitation Data'!$F$11,0,10*ROW('Sanitation Data'!F42)),NA())</f>
        <v>#N/A</v>
      </c>
      <c r="AJ48" s="100" t="e">
        <f ca="true">+IF(AND(ISNUMBER(OFFSET('Sanitation Data'!$F$12,0,10*ROW('Sanitation Data'!F42))),'Data Summary'!CY48="Yes"),OFFSET('Sanitation Data'!$F$12,0,10*ROW('Sanitation Data'!F42)),NA())</f>
        <v>#N/A</v>
      </c>
      <c r="AK48" s="100" t="e">
        <f ca="true">+IF(AND(ISNUMBER(OFFSET('Sanitation Data'!$G$4,0,10*ROW('Sanitation Data'!G42))),'Data Summary'!CZ48="Yes"),100-OFFSET('Sanitation Data'!$G$4,0,10*ROW('Sanitation Data'!G42)),NA())</f>
        <v>#N/A</v>
      </c>
      <c r="AL48" s="100" t="e">
        <f ca="true">+IF(AND(ISNUMBER(OFFSET('Sanitation Data'!$G$6,0,10*ROW('Sanitation Data'!G42))),'Data Summary'!DA48="Yes"),OFFSET('Sanitation Data'!$G$6,0,10*ROW('Sanitation Data'!G42)),NA())</f>
        <v>#N/A</v>
      </c>
      <c r="AM48" s="100" t="e">
        <f ca="true">+IF(AND(ISNUMBER(OFFSET('Sanitation Data'!$G$10,0,10*ROW('Sanitation Data'!G42))),'Data Summary'!DB48="Yes"),OFFSET('Sanitation Data'!$G$10,0,10*ROW('Sanitation Data'!G42)),NA())</f>
        <v>#N/A</v>
      </c>
      <c r="AN48" s="100" t="e">
        <f ca="true">+IF(AND(ISNUMBER(OFFSET('Sanitation Data'!$G$11,0,10*ROW('Sanitation Data'!G42))),'Data Summary'!DC48="Yes"),OFFSET('Sanitation Data'!$G$11,0,10*ROW('Sanitation Data'!G42)),NA())</f>
        <v>#N/A</v>
      </c>
      <c r="AO48" s="100" t="e">
        <f ca="true">+IF(AND(ISNUMBER(OFFSET('Sanitation Data'!$G$12,0,10*ROW('Sanitation Data'!G42))),'Data Summary'!DD48="Yes"),OFFSET('Sanitation Data'!$G$12,0,10*ROW('Sanitation Data'!G42)),NA())</f>
        <v>#N/A</v>
      </c>
      <c r="AP48" s="100" t="e">
        <f ca="true">+IF(AND(ISNUMBER(OFFSET('Sanitation Data'!$H$4,0,10*ROW('Sanitation Data'!H42))),'Data Summary'!DE48="Yes"),100-OFFSET('Sanitation Data'!$H$4,0,10*ROW('Sanitation Data'!H42)),NA())</f>
        <v>#N/A</v>
      </c>
      <c r="AQ48" s="100" t="e">
        <f ca="true">+IF(AND(ISNUMBER(OFFSET('Sanitation Data'!$H$6,0,10*ROW('Sanitation Data'!H42))),'Data Summary'!DF48="Yes"),OFFSET('Sanitation Data'!$H$6,0,10*ROW('Sanitation Data'!H42)),NA())</f>
        <v>#N/A</v>
      </c>
      <c r="AR48" s="100" t="e">
        <f ca="true">+IF(AND(ISNUMBER(OFFSET('Sanitation Data'!$H$10,0,10*ROW('Sanitation Data'!H42))),'Data Summary'!DG48="Yes"),OFFSET('Sanitation Data'!$H$10,0,10*ROW('Sanitation Data'!H42)),NA())</f>
        <v>#N/A</v>
      </c>
      <c r="AS48" s="100" t="e">
        <f ca="true">+IF(AND(ISNUMBER(OFFSET('Sanitation Data'!$H$11,0,10*ROW('Sanitation Data'!H42))),'Data Summary'!DH48="Yes"),OFFSET('Sanitation Data'!$H$11,0,10*ROW('Sanitation Data'!H42)),NA())</f>
        <v>#N/A</v>
      </c>
      <c r="AT48" s="100" t="e">
        <f ca="true">+IF(AND(ISNUMBER(OFFSET('Sanitation Data'!$H$12,0,10*ROW('Sanitation Data'!H42))),'Data Summary'!DI48="Yes"),OFFSET('Sanitation Data'!$H$12,0,10*ROW('Sanitation Data'!H42)),NA())</f>
        <v>#N/A</v>
      </c>
      <c r="AU48" s="100" t="e">
        <f ca="true">+IF(AND(ISNUMBER(OFFSET('Sanitation Data'!$I$4,0,10*ROW('Sanitation Data'!I42))),'Data Summary'!DJ48="Yes"),100-OFFSET('Sanitation Data'!$I$4,0,10*ROW('Sanitation Data'!I42)),NA())</f>
        <v>#N/A</v>
      </c>
      <c r="AV48" s="100" t="e">
        <f ca="true">+IF(AND(ISNUMBER(OFFSET('Sanitation Data'!$I$6,0,10*ROW('Sanitation Data'!I42))),'Data Summary'!DK48="Yes"),OFFSET('Sanitation Data'!$I$6,0,10*ROW('Sanitation Data'!I42)),NA())</f>
        <v>#N/A</v>
      </c>
      <c r="AW48" s="100" t="e">
        <f ca="true">+IF(AND(ISNUMBER(OFFSET('Sanitation Data'!$I$10,0,10*ROW('Sanitation Data'!I42))),'Data Summary'!DL48="Yes"),OFFSET('Sanitation Data'!$I$10,0,10*ROW('Sanitation Data'!I42)),NA())</f>
        <v>#N/A</v>
      </c>
      <c r="AX48" s="100" t="e">
        <f ca="true">+IF(AND(ISNUMBER(OFFSET('Sanitation Data'!$I$11,0,10*ROW('Sanitation Data'!I42))),'Data Summary'!DM48="Yes"),OFFSET('Sanitation Data'!$I$11,0,10*ROW('Sanitation Data'!I42)),NA())</f>
        <v>#N/A</v>
      </c>
      <c r="AY48" s="100" t="e">
        <f ca="true">+IF(AND(ISNUMBER(OFFSET('Sanitation Data'!$I$12,0,10*ROW('Sanitation Data'!I42))),'Data Summary'!DN48="Yes"),OFFSET('Sanitation Data'!$I$12,0,10*ROW('Sanitation Data'!I42)),NA())</f>
        <v>#N/A</v>
      </c>
      <c r="AZ48" s="101" t="e">
        <f ca="true">+IF(AND(ISNUMBER(OFFSET('Hygiene Data'!$D$5,0,10*ROW('Hygiene Data'!D42))),'Data Summary'!DO48="Yes"),OFFSET('Hygiene Data'!$D$5,0,10*ROW('Hygiene Data'!D42)),NA())</f>
        <v>#N/A</v>
      </c>
      <c r="BA48" s="101" t="e">
        <f ca="true">+IF(AND(ISNUMBER(OFFSET('Hygiene Data'!$D$7,0,10*ROW('Hygiene Data'!D42))),'Data Summary'!DP48="Yes"),OFFSET('Hygiene Data'!$D$7,0,10*ROW('Hygiene Data'!D42)),NA())</f>
        <v>#N/A</v>
      </c>
      <c r="BB48" s="101" t="e">
        <f ca="true">+IF(AND(ISNUMBER(OFFSET('Hygiene Data'!$D$9,0,10*ROW('Hygiene Data'!D42))),'Data Summary'!DQ48="Yes"),OFFSET('Hygiene Data'!$D$9,0,10*ROW('Hygiene Data'!D42)),NA())</f>
        <v>#N/A</v>
      </c>
      <c r="BC48" s="101" t="e">
        <f ca="true">+IF(AND(ISNUMBER(OFFSET('Hygiene Data'!$E$5,0,10*ROW('Hygiene Data'!E42))),'Data Summary'!DR48="Yes"),OFFSET('Hygiene Data'!$E$5,0,10*ROW('Hygiene Data'!E42)),NA())</f>
        <v>#N/A</v>
      </c>
      <c r="BD48" s="101" t="e">
        <f ca="true">+IF(AND(ISNUMBER(OFFSET('Hygiene Data'!$E$7,0,10*ROW('Hygiene Data'!E42))),'Data Summary'!DS48="Yes"),OFFSET('Hygiene Data'!$E$7,0,10*ROW('Hygiene Data'!E42)),NA())</f>
        <v>#N/A</v>
      </c>
      <c r="BE48" s="101" t="e">
        <f ca="true">+IF(AND(ISNUMBER(OFFSET('Hygiene Data'!$E$9,0,10*ROW('Hygiene Data'!E42))),'Data Summary'!DT48="Yes"),OFFSET('Hygiene Data'!$E$9,0,10*ROW('Hygiene Data'!E42)),NA())</f>
        <v>#N/A</v>
      </c>
      <c r="BF48" s="101" t="e">
        <f ca="true">+IF(AND(ISNUMBER(OFFSET('Hygiene Data'!$F$5,0,10*ROW('Hygiene Data'!F42))),'Data Summary'!DU48="Yes"),OFFSET('Hygiene Data'!$F$5,0,10*ROW('Hygiene Data'!F42)),NA())</f>
        <v>#N/A</v>
      </c>
      <c r="BG48" s="101" t="e">
        <f ca="true">+IF(AND(ISNUMBER(OFFSET('Hygiene Data'!$F$7,0,10*ROW('Hygiene Data'!F42))),'Data Summary'!DV48="Yes"),OFFSET('Hygiene Data'!$F$7,0,10*ROW('Hygiene Data'!F42)),NA())</f>
        <v>#N/A</v>
      </c>
      <c r="BH48" s="101" t="e">
        <f ca="true">+IF(AND(ISNUMBER(OFFSET('Hygiene Data'!$F$9,0,10*ROW('Hygiene Data'!F42))),'Data Summary'!DW48="Yes"),OFFSET('Hygiene Data'!$F$9,0,10*ROW('Hygiene Data'!F42)),NA())</f>
        <v>#N/A</v>
      </c>
      <c r="BI48" s="101" t="e">
        <f ca="true">+IF(AND(ISNUMBER(OFFSET('Hygiene Data'!$G$5,0,10*ROW('Hygiene Data'!G42))),'Data Summary'!DX48="Yes"),OFFSET('Hygiene Data'!$G$5,0,10*ROW('Hygiene Data'!G42)),NA())</f>
        <v>#N/A</v>
      </c>
      <c r="BJ48" s="101" t="e">
        <f ca="true">+IF(AND(ISNUMBER(OFFSET('Hygiene Data'!$G$7,0,10*ROW('Hygiene Data'!G42))),'Data Summary'!DY48="Yes"),OFFSET('Hygiene Data'!$G$7,0,10*ROW('Hygiene Data'!G42)),NA())</f>
        <v>#N/A</v>
      </c>
      <c r="BK48" s="101" t="e">
        <f ca="true">+IF(AND(ISNUMBER(OFFSET('Hygiene Data'!$G$9,0,10*ROW('Hygiene Data'!G42))),'Data Summary'!DZ48="Yes"),OFFSET('Hygiene Data'!$G$9,0,10*ROW('Hygiene Data'!G42)),NA())</f>
        <v>#N/A</v>
      </c>
      <c r="BL48" s="101" t="e">
        <f ca="true">+IF(AND(ISNUMBER(OFFSET('Hygiene Data'!$H$5,0,10*ROW('Hygiene Data'!H42))),'Data Summary'!EA48="Yes"),OFFSET('Hygiene Data'!$H$5,0,10*ROW('Hygiene Data'!H42)),NA())</f>
        <v>#N/A</v>
      </c>
      <c r="BM48" s="101" t="e">
        <f ca="true">+IF(AND(ISNUMBER(OFFSET('Hygiene Data'!$H$7,0,10*ROW('Hygiene Data'!H42))),'Data Summary'!EB48="Yes"),OFFSET('Hygiene Data'!$H$7,0,10*ROW('Hygiene Data'!H42)),NA())</f>
        <v>#N/A</v>
      </c>
      <c r="BN48" s="101" t="e">
        <f ca="true">+IF(AND(ISNUMBER(OFFSET('Hygiene Data'!$H$9,0,10*ROW('Hygiene Data'!H42))),'Data Summary'!EC48="Yes"),OFFSET('Hygiene Data'!$H$9,0,10*ROW('Hygiene Data'!H42)),NA())</f>
        <v>#N/A</v>
      </c>
      <c r="BO48" s="101" t="e">
        <f ca="true">+IF(AND(ISNUMBER(OFFSET('Hygiene Data'!$I$5,0,10*ROW('Hygiene Data'!I42))),'Data Summary'!ED48="Yes"),OFFSET('Hygiene Data'!$I$5,0,10*ROW('Hygiene Data'!I42)),NA())</f>
        <v>#N/A</v>
      </c>
      <c r="BP48" s="101" t="e">
        <f ca="true">+IF(AND(ISNUMBER(OFFSET('Hygiene Data'!$I$7,0,10*ROW('Hygiene Data'!I42))),'Data Summary'!EE48="Yes"),OFFSET('Hygiene Data'!$I$7,0,10*ROW('Hygiene Data'!I42)),NA())</f>
        <v>#N/A</v>
      </c>
      <c r="BQ48" s="101" t="e">
        <f ca="true">+IF(AND(ISNUMBER(OFFSET('Hygiene Data'!$I$9,0,10*ROW('Hygiene Data'!I42))),'Data Summary'!EF48="Yes"),OFFSET('Hygiene Data'!$I$9,0,10*ROW('Hygiene Data'!I42)),NA())</f>
        <v>#N/A</v>
      </c>
    </row>
    <row xmlns:x14ac="http://schemas.microsoft.com/office/spreadsheetml/2009/9/ac" r="49" x14ac:dyDescent="0.2">
      <c r="A49" s="333" t="e">
        <f ca="true">+RIGHT('Data Summary'!A49,LEN('Data Summary'!A49)-9)</f>
        <v>#VALUE!</v>
      </c>
      <c r="B49" s="38" t="str">
        <f ca="true">+IF(ISTEXT('Data Summary'!B49),'Data Summary'!B49,"")</f>
        <v/>
      </c>
      <c r="C49" s="332" t="e">
        <f ca="true">+VALUE('Data Summary'!C49)</f>
        <v>#VALUE!</v>
      </c>
      <c r="D49" s="99" t="e">
        <f ca="true">+IF(AND(ISNUMBER(OFFSET('Water Data'!$D$4,0,10*ROW('Water Data'!D43))),'Data Summary'!BS49="Yes"),100-OFFSET('Water Data'!$D$4,0,10*ROW('Water Data'!D43)),NA())</f>
        <v>#N/A</v>
      </c>
      <c r="E49" s="99" t="e">
        <f ca="true">+IF(AND(ISNUMBER(OFFSET('Water Data'!$D$6,0,10*ROW('Water Data'!D43))),'Data Summary'!BT49="Yes"),OFFSET('Water Data'!$D$6,0,10*ROW('Water Data'!D43)),NA())</f>
        <v>#N/A</v>
      </c>
      <c r="F49" s="99" t="e">
        <f ca="true">+IF(AND(ISNUMBER(OFFSET('Water Data'!$D$9,0,10*ROW('Water Data'!D43))),'Data Summary'!BU49="Yes"),OFFSET('Water Data'!$D$9,0,10*ROW('Water Data'!D43)),NA())</f>
        <v>#N/A</v>
      </c>
      <c r="G49" s="99" t="e">
        <f ca="true">+IF(AND(ISNUMBER(OFFSET('Water Data'!$E$4,0,10*ROW('Water Data'!E43))),'Data Summary'!BV49="Yes"),100-OFFSET('Water Data'!$E$4,0,10*ROW('Water Data'!E43)),NA())</f>
        <v>#N/A</v>
      </c>
      <c r="H49" s="99" t="e">
        <f ca="true">+IF(AND(ISNUMBER(OFFSET('Water Data'!$E$6,0,10*ROW('Water Data'!E43))),'Data Summary'!BW49="Yes"),OFFSET('Water Data'!$E$6,0,10*ROW('Water Data'!E43)),NA())</f>
        <v>#N/A</v>
      </c>
      <c r="I49" s="99" t="e">
        <f ca="true">+IF(AND(ISNUMBER(OFFSET('Water Data'!$E$9,0,10*ROW('Water Data'!E43))),'Data Summary'!BX49="Yes"),OFFSET('Water Data'!$E$9,0,10*ROW('Water Data'!E43)),NA())</f>
        <v>#N/A</v>
      </c>
      <c r="J49" s="99" t="e">
        <f ca="true">+IF(AND(ISNUMBER(OFFSET('Water Data'!$F$4,0,10*ROW('Water Data'!F43))),'Data Summary'!BY49="Yes"),100-OFFSET('Water Data'!$F$4,0,10*ROW('Water Data'!F43)),NA())</f>
        <v>#N/A</v>
      </c>
      <c r="K49" s="99" t="e">
        <f ca="true">+IF(AND(ISNUMBER(OFFSET('Water Data'!$F$6,0,10*ROW('Water Data'!F43))),'Data Summary'!BZ49="Yes"),OFFSET('Water Data'!$F$6,0,10*ROW('Water Data'!F43)),NA())</f>
        <v>#N/A</v>
      </c>
      <c r="L49" s="99" t="e">
        <f ca="true">+IF(AND(ISNUMBER(OFFSET('Water Data'!$F$9,0,10*ROW('Water Data'!F43))),'Data Summary'!CA49="Yes"),OFFSET('Water Data'!$F$9,0,10*ROW('Water Data'!F43)),NA())</f>
        <v>#N/A</v>
      </c>
      <c r="M49" s="99" t="e">
        <f ca="true">+IF(AND(ISNUMBER(OFFSET('Water Data'!$G$4,0,10*ROW('Water Data'!G43))),'Data Summary'!CB49="Yes"),100-OFFSET('Water Data'!$G$4,0,10*ROW('Water Data'!G43)),NA())</f>
        <v>#N/A</v>
      </c>
      <c r="N49" s="99" t="e">
        <f ca="true">+IF(AND(ISNUMBER(OFFSET('Water Data'!$G$6,0,10*ROW('Water Data'!G43))),'Data Summary'!CC49="Yes"),OFFSET('Water Data'!$G$6,0,10*ROW('Water Data'!G43)),NA())</f>
        <v>#N/A</v>
      </c>
      <c r="O49" s="99" t="e">
        <f ca="true">+IF(AND(ISNUMBER(OFFSET('Water Data'!$G$9,0,10*ROW('Water Data'!G43))),'Data Summary'!CD49="Yes"),OFFSET('Water Data'!$G$9,0,10*ROW('Water Data'!G43)),NA())</f>
        <v>#N/A</v>
      </c>
      <c r="P49" s="99" t="e">
        <f ca="true">+IF(AND(ISNUMBER(OFFSET('Water Data'!$H$4,0,10*ROW('Water Data'!H43))),'Data Summary'!CE49="Yes"),100-OFFSET('Water Data'!$H$4,0,10*ROW('Water Data'!H43)),NA())</f>
        <v>#N/A</v>
      </c>
      <c r="Q49" s="99" t="e">
        <f ca="true">+IF(AND(ISNUMBER(OFFSET('Water Data'!$H$6,0,10*ROW('Water Data'!H43))),'Data Summary'!CF49="Yes"),OFFSET('Water Data'!$H$6,0,10*ROW('Water Data'!H43)),NA())</f>
        <v>#N/A</v>
      </c>
      <c r="R49" s="99" t="e">
        <f ca="true">+IF(AND(ISNUMBER(OFFSET('Water Data'!$H$9,0,10*ROW('Water Data'!H43))),'Data Summary'!CG49="Yes"),OFFSET('Water Data'!$H$9,0,10*ROW('Water Data'!H43)),NA())</f>
        <v>#N/A</v>
      </c>
      <c r="S49" s="99" t="e">
        <f ca="true">+IF(AND(ISNUMBER(OFFSET('Water Data'!$I$4,0,10*ROW('Water Data'!I43))),'Data Summary'!CH49="Yes"),100-OFFSET('Water Data'!$I$4,0,10*ROW('Water Data'!I43)),NA())</f>
        <v>#N/A</v>
      </c>
      <c r="T49" s="99" t="e">
        <f ca="true">+IF(AND(ISNUMBER(OFFSET('Water Data'!$I$6,0,10*ROW('Water Data'!I43))),'Data Summary'!CI49="Yes"),OFFSET('Water Data'!$I$6,0,10*ROW('Water Data'!I43)),NA())</f>
        <v>#N/A</v>
      </c>
      <c r="U49" s="99" t="e">
        <f ca="true">+IF(AND(ISNUMBER(OFFSET('Water Data'!$I$9,0,10*ROW('Water Data'!I43))),'Data Summary'!CJ49="Yes"),OFFSET('Water Data'!$I$9,0,10*ROW('Water Data'!I43)),NA())</f>
        <v>#N/A</v>
      </c>
      <c r="V49" s="100" t="e">
        <f ca="true">+IF(AND(ISNUMBER(OFFSET('Sanitation Data'!$D$4,0,10*ROW('Sanitation Data'!D43))),'Data Summary'!CK49="Yes"),100-OFFSET('Sanitation Data'!$D$4,0,10*ROW('Sanitation Data'!D43)),NA())</f>
        <v>#N/A</v>
      </c>
      <c r="W49" s="100" t="e">
        <f ca="true">+IF(AND(ISNUMBER(OFFSET('Sanitation Data'!$D$6,0,10*ROW('Sanitation Data'!D43))),'Data Summary'!CL49="Yes"),OFFSET('Sanitation Data'!$D$6,0,10*ROW('Sanitation Data'!D43)),NA())</f>
        <v>#N/A</v>
      </c>
      <c r="X49" s="100" t="e">
        <f ca="true">+IF(AND(ISNUMBER(OFFSET('Sanitation Data'!$D$10,0,10*ROW('Sanitation Data'!D43))),'Data Summary'!CM49="Yes"),OFFSET('Sanitation Data'!$D$10,0,10*ROW('Sanitation Data'!D43)),NA())</f>
        <v>#N/A</v>
      </c>
      <c r="Y49" s="100" t="e">
        <f ca="true">+IF(AND(ISNUMBER(OFFSET('Sanitation Data'!$D$11,0,10*ROW('Sanitation Data'!D43))),'Data Summary'!CN49="Yes"),OFFSET('Sanitation Data'!$D$11,0,10*ROW('Sanitation Data'!D43)),NA())</f>
        <v>#N/A</v>
      </c>
      <c r="Z49" s="100" t="e">
        <f ca="true">+IF(AND(ISNUMBER(OFFSET('Sanitation Data'!$D$12,0,10*ROW('Sanitation Data'!D43))),'Data Summary'!CO49="Yes"),OFFSET('Sanitation Data'!$D$12,0,10*ROW('Sanitation Data'!D43)),NA())</f>
        <v>#N/A</v>
      </c>
      <c r="AA49" s="100" t="e">
        <f ca="true">+IF(AND(ISNUMBER(OFFSET('Sanitation Data'!$E$4,0,10*ROW('Sanitation Data'!E43))),'Data Summary'!CP49="Yes"),100-OFFSET('Sanitation Data'!$E$4,0,10*ROW('Sanitation Data'!E43)),NA())</f>
        <v>#N/A</v>
      </c>
      <c r="AB49" s="100" t="e">
        <f ca="true">+IF(AND(ISNUMBER(OFFSET('Sanitation Data'!$E$6,0,10*ROW('Sanitation Data'!E43))),'Data Summary'!CQ49="Yes"),OFFSET('Sanitation Data'!$E$6,0,10*ROW('Sanitation Data'!E43)),NA())</f>
        <v>#N/A</v>
      </c>
      <c r="AC49" s="100" t="e">
        <f ca="true">+IF(AND(ISNUMBER(OFFSET('Sanitation Data'!$E$10,0,10*ROW('Sanitation Data'!E43))),'Data Summary'!CR49="Yes"),OFFSET('Sanitation Data'!$E$10,0,10*ROW('Sanitation Data'!E43)),NA())</f>
        <v>#N/A</v>
      </c>
      <c r="AD49" s="100" t="e">
        <f ca="true">+IF(AND(ISNUMBER(OFFSET('Sanitation Data'!$E$11,0,10*ROW('Sanitation Data'!E43))),'Data Summary'!CS49="Yes"),OFFSET('Sanitation Data'!$E$11,0,10*ROW('Sanitation Data'!E43)),NA())</f>
        <v>#N/A</v>
      </c>
      <c r="AE49" s="100" t="e">
        <f ca="true">+IF(AND(ISNUMBER(OFFSET('Sanitation Data'!$E$12,0,10*ROW('Sanitation Data'!E43))),'Data Summary'!CT49="Yes"),OFFSET('Sanitation Data'!$E$12,0,10*ROW('Sanitation Data'!E43)),NA())</f>
        <v>#N/A</v>
      </c>
      <c r="AF49" s="100" t="e">
        <f ca="true">+IF(AND(ISNUMBER(OFFSET('Sanitation Data'!$F$4,0,10*ROW('Sanitation Data'!F43))),'Data Summary'!CU49="Yes"),100-OFFSET('Sanitation Data'!$F$4,0,10*ROW('Sanitation Data'!F43)),NA())</f>
        <v>#N/A</v>
      </c>
      <c r="AG49" s="100" t="e">
        <f ca="true">+IF(AND(ISNUMBER(OFFSET('Sanitation Data'!$F$6,0,10*ROW('Sanitation Data'!F43))),'Data Summary'!CV49="Yes"),OFFSET('Sanitation Data'!$F$6,0,10*ROW('Sanitation Data'!F43)),NA())</f>
        <v>#N/A</v>
      </c>
      <c r="AH49" s="100" t="e">
        <f ca="true">+IF(AND(ISNUMBER(OFFSET('Sanitation Data'!$F$10,0,10*ROW('Sanitation Data'!F43))),'Data Summary'!CW49="Yes"),OFFSET('Sanitation Data'!$F$10,0,10*ROW('Sanitation Data'!F43)),NA())</f>
        <v>#N/A</v>
      </c>
      <c r="AI49" s="100" t="e">
        <f ca="true">+IF(AND(ISNUMBER(OFFSET('Sanitation Data'!$F$11,0,10*ROW('Sanitation Data'!F43))),'Data Summary'!CX49="Yes"),OFFSET('Sanitation Data'!$F$11,0,10*ROW('Sanitation Data'!F43)),NA())</f>
        <v>#N/A</v>
      </c>
      <c r="AJ49" s="100" t="e">
        <f ca="true">+IF(AND(ISNUMBER(OFFSET('Sanitation Data'!$F$12,0,10*ROW('Sanitation Data'!F43))),'Data Summary'!CY49="Yes"),OFFSET('Sanitation Data'!$F$12,0,10*ROW('Sanitation Data'!F43)),NA())</f>
        <v>#N/A</v>
      </c>
      <c r="AK49" s="100" t="e">
        <f ca="true">+IF(AND(ISNUMBER(OFFSET('Sanitation Data'!$G$4,0,10*ROW('Sanitation Data'!G43))),'Data Summary'!CZ49="Yes"),100-OFFSET('Sanitation Data'!$G$4,0,10*ROW('Sanitation Data'!G43)),NA())</f>
        <v>#N/A</v>
      </c>
      <c r="AL49" s="100" t="e">
        <f ca="true">+IF(AND(ISNUMBER(OFFSET('Sanitation Data'!$G$6,0,10*ROW('Sanitation Data'!G43))),'Data Summary'!DA49="Yes"),OFFSET('Sanitation Data'!$G$6,0,10*ROW('Sanitation Data'!G43)),NA())</f>
        <v>#N/A</v>
      </c>
      <c r="AM49" s="100" t="e">
        <f ca="true">+IF(AND(ISNUMBER(OFFSET('Sanitation Data'!$G$10,0,10*ROW('Sanitation Data'!G43))),'Data Summary'!DB49="Yes"),OFFSET('Sanitation Data'!$G$10,0,10*ROW('Sanitation Data'!G43)),NA())</f>
        <v>#N/A</v>
      </c>
      <c r="AN49" s="100" t="e">
        <f ca="true">+IF(AND(ISNUMBER(OFFSET('Sanitation Data'!$G$11,0,10*ROW('Sanitation Data'!G43))),'Data Summary'!DC49="Yes"),OFFSET('Sanitation Data'!$G$11,0,10*ROW('Sanitation Data'!G43)),NA())</f>
        <v>#N/A</v>
      </c>
      <c r="AO49" s="100" t="e">
        <f ca="true">+IF(AND(ISNUMBER(OFFSET('Sanitation Data'!$G$12,0,10*ROW('Sanitation Data'!G43))),'Data Summary'!DD49="Yes"),OFFSET('Sanitation Data'!$G$12,0,10*ROW('Sanitation Data'!G43)),NA())</f>
        <v>#N/A</v>
      </c>
      <c r="AP49" s="100" t="e">
        <f ca="true">+IF(AND(ISNUMBER(OFFSET('Sanitation Data'!$H$4,0,10*ROW('Sanitation Data'!H43))),'Data Summary'!DE49="Yes"),100-OFFSET('Sanitation Data'!$H$4,0,10*ROW('Sanitation Data'!H43)),NA())</f>
        <v>#N/A</v>
      </c>
      <c r="AQ49" s="100" t="e">
        <f ca="true">+IF(AND(ISNUMBER(OFFSET('Sanitation Data'!$H$6,0,10*ROW('Sanitation Data'!H43))),'Data Summary'!DF49="Yes"),OFFSET('Sanitation Data'!$H$6,0,10*ROW('Sanitation Data'!H43)),NA())</f>
        <v>#N/A</v>
      </c>
      <c r="AR49" s="100" t="e">
        <f ca="true">+IF(AND(ISNUMBER(OFFSET('Sanitation Data'!$H$10,0,10*ROW('Sanitation Data'!H43))),'Data Summary'!DG49="Yes"),OFFSET('Sanitation Data'!$H$10,0,10*ROW('Sanitation Data'!H43)),NA())</f>
        <v>#N/A</v>
      </c>
      <c r="AS49" s="100" t="e">
        <f ca="true">+IF(AND(ISNUMBER(OFFSET('Sanitation Data'!$H$11,0,10*ROW('Sanitation Data'!H43))),'Data Summary'!DH49="Yes"),OFFSET('Sanitation Data'!$H$11,0,10*ROW('Sanitation Data'!H43)),NA())</f>
        <v>#N/A</v>
      </c>
      <c r="AT49" s="100" t="e">
        <f ca="true">+IF(AND(ISNUMBER(OFFSET('Sanitation Data'!$H$12,0,10*ROW('Sanitation Data'!H43))),'Data Summary'!DI49="Yes"),OFFSET('Sanitation Data'!$H$12,0,10*ROW('Sanitation Data'!H43)),NA())</f>
        <v>#N/A</v>
      </c>
      <c r="AU49" s="100" t="e">
        <f ca="true">+IF(AND(ISNUMBER(OFFSET('Sanitation Data'!$I$4,0,10*ROW('Sanitation Data'!I43))),'Data Summary'!DJ49="Yes"),100-OFFSET('Sanitation Data'!$I$4,0,10*ROW('Sanitation Data'!I43)),NA())</f>
        <v>#N/A</v>
      </c>
      <c r="AV49" s="100" t="e">
        <f ca="true">+IF(AND(ISNUMBER(OFFSET('Sanitation Data'!$I$6,0,10*ROW('Sanitation Data'!I43))),'Data Summary'!DK49="Yes"),OFFSET('Sanitation Data'!$I$6,0,10*ROW('Sanitation Data'!I43)),NA())</f>
        <v>#N/A</v>
      </c>
      <c r="AW49" s="100" t="e">
        <f ca="true">+IF(AND(ISNUMBER(OFFSET('Sanitation Data'!$I$10,0,10*ROW('Sanitation Data'!I43))),'Data Summary'!DL49="Yes"),OFFSET('Sanitation Data'!$I$10,0,10*ROW('Sanitation Data'!I43)),NA())</f>
        <v>#N/A</v>
      </c>
      <c r="AX49" s="100" t="e">
        <f ca="true">+IF(AND(ISNUMBER(OFFSET('Sanitation Data'!$I$11,0,10*ROW('Sanitation Data'!I43))),'Data Summary'!DM49="Yes"),OFFSET('Sanitation Data'!$I$11,0,10*ROW('Sanitation Data'!I43)),NA())</f>
        <v>#N/A</v>
      </c>
      <c r="AY49" s="100" t="e">
        <f ca="true">+IF(AND(ISNUMBER(OFFSET('Sanitation Data'!$I$12,0,10*ROW('Sanitation Data'!I43))),'Data Summary'!DN49="Yes"),OFFSET('Sanitation Data'!$I$12,0,10*ROW('Sanitation Data'!I43)),NA())</f>
        <v>#N/A</v>
      </c>
      <c r="AZ49" s="101" t="e">
        <f ca="true">+IF(AND(ISNUMBER(OFFSET('Hygiene Data'!$D$5,0,10*ROW('Hygiene Data'!D43))),'Data Summary'!DO49="Yes"),OFFSET('Hygiene Data'!$D$5,0,10*ROW('Hygiene Data'!D43)),NA())</f>
        <v>#N/A</v>
      </c>
      <c r="BA49" s="101" t="e">
        <f ca="true">+IF(AND(ISNUMBER(OFFSET('Hygiene Data'!$D$7,0,10*ROW('Hygiene Data'!D43))),'Data Summary'!DP49="Yes"),OFFSET('Hygiene Data'!$D$7,0,10*ROW('Hygiene Data'!D43)),NA())</f>
        <v>#N/A</v>
      </c>
      <c r="BB49" s="101" t="e">
        <f ca="true">+IF(AND(ISNUMBER(OFFSET('Hygiene Data'!$D$9,0,10*ROW('Hygiene Data'!D43))),'Data Summary'!DQ49="Yes"),OFFSET('Hygiene Data'!$D$9,0,10*ROW('Hygiene Data'!D43)),NA())</f>
        <v>#N/A</v>
      </c>
      <c r="BC49" s="101" t="e">
        <f ca="true">+IF(AND(ISNUMBER(OFFSET('Hygiene Data'!$E$5,0,10*ROW('Hygiene Data'!E43))),'Data Summary'!DR49="Yes"),OFFSET('Hygiene Data'!$E$5,0,10*ROW('Hygiene Data'!E43)),NA())</f>
        <v>#N/A</v>
      </c>
      <c r="BD49" s="101" t="e">
        <f ca="true">+IF(AND(ISNUMBER(OFFSET('Hygiene Data'!$E$7,0,10*ROW('Hygiene Data'!E43))),'Data Summary'!DS49="Yes"),OFFSET('Hygiene Data'!$E$7,0,10*ROW('Hygiene Data'!E43)),NA())</f>
        <v>#N/A</v>
      </c>
      <c r="BE49" s="101" t="e">
        <f ca="true">+IF(AND(ISNUMBER(OFFSET('Hygiene Data'!$E$9,0,10*ROW('Hygiene Data'!E43))),'Data Summary'!DT49="Yes"),OFFSET('Hygiene Data'!$E$9,0,10*ROW('Hygiene Data'!E43)),NA())</f>
        <v>#N/A</v>
      </c>
      <c r="BF49" s="101" t="e">
        <f ca="true">+IF(AND(ISNUMBER(OFFSET('Hygiene Data'!$F$5,0,10*ROW('Hygiene Data'!F43))),'Data Summary'!DU49="Yes"),OFFSET('Hygiene Data'!$F$5,0,10*ROW('Hygiene Data'!F43)),NA())</f>
        <v>#N/A</v>
      </c>
      <c r="BG49" s="101" t="e">
        <f ca="true">+IF(AND(ISNUMBER(OFFSET('Hygiene Data'!$F$7,0,10*ROW('Hygiene Data'!F43))),'Data Summary'!DV49="Yes"),OFFSET('Hygiene Data'!$F$7,0,10*ROW('Hygiene Data'!F43)),NA())</f>
        <v>#N/A</v>
      </c>
      <c r="BH49" s="101" t="e">
        <f ca="true">+IF(AND(ISNUMBER(OFFSET('Hygiene Data'!$F$9,0,10*ROW('Hygiene Data'!F43))),'Data Summary'!DW49="Yes"),OFFSET('Hygiene Data'!$F$9,0,10*ROW('Hygiene Data'!F43)),NA())</f>
        <v>#N/A</v>
      </c>
      <c r="BI49" s="101" t="e">
        <f ca="true">+IF(AND(ISNUMBER(OFFSET('Hygiene Data'!$G$5,0,10*ROW('Hygiene Data'!G43))),'Data Summary'!DX49="Yes"),OFFSET('Hygiene Data'!$G$5,0,10*ROW('Hygiene Data'!G43)),NA())</f>
        <v>#N/A</v>
      </c>
      <c r="BJ49" s="101" t="e">
        <f ca="true">+IF(AND(ISNUMBER(OFFSET('Hygiene Data'!$G$7,0,10*ROW('Hygiene Data'!G43))),'Data Summary'!DY49="Yes"),OFFSET('Hygiene Data'!$G$7,0,10*ROW('Hygiene Data'!G43)),NA())</f>
        <v>#N/A</v>
      </c>
      <c r="BK49" s="101" t="e">
        <f ca="true">+IF(AND(ISNUMBER(OFFSET('Hygiene Data'!$G$9,0,10*ROW('Hygiene Data'!G43))),'Data Summary'!DZ49="Yes"),OFFSET('Hygiene Data'!$G$9,0,10*ROW('Hygiene Data'!G43)),NA())</f>
        <v>#N/A</v>
      </c>
      <c r="BL49" s="101" t="e">
        <f ca="true">+IF(AND(ISNUMBER(OFFSET('Hygiene Data'!$H$5,0,10*ROW('Hygiene Data'!H43))),'Data Summary'!EA49="Yes"),OFFSET('Hygiene Data'!$H$5,0,10*ROW('Hygiene Data'!H43)),NA())</f>
        <v>#N/A</v>
      </c>
      <c r="BM49" s="101" t="e">
        <f ca="true">+IF(AND(ISNUMBER(OFFSET('Hygiene Data'!$H$7,0,10*ROW('Hygiene Data'!H43))),'Data Summary'!EB49="Yes"),OFFSET('Hygiene Data'!$H$7,0,10*ROW('Hygiene Data'!H43)),NA())</f>
        <v>#N/A</v>
      </c>
      <c r="BN49" s="101" t="e">
        <f ca="true">+IF(AND(ISNUMBER(OFFSET('Hygiene Data'!$H$9,0,10*ROW('Hygiene Data'!H43))),'Data Summary'!EC49="Yes"),OFFSET('Hygiene Data'!$H$9,0,10*ROW('Hygiene Data'!H43)),NA())</f>
        <v>#N/A</v>
      </c>
      <c r="BO49" s="101" t="e">
        <f ca="true">+IF(AND(ISNUMBER(OFFSET('Hygiene Data'!$I$5,0,10*ROW('Hygiene Data'!I43))),'Data Summary'!ED49="Yes"),OFFSET('Hygiene Data'!$I$5,0,10*ROW('Hygiene Data'!I43)),NA())</f>
        <v>#N/A</v>
      </c>
      <c r="BP49" s="101" t="e">
        <f ca="true">+IF(AND(ISNUMBER(OFFSET('Hygiene Data'!$I$7,0,10*ROW('Hygiene Data'!I43))),'Data Summary'!EE49="Yes"),OFFSET('Hygiene Data'!$I$7,0,10*ROW('Hygiene Data'!I43)),NA())</f>
        <v>#N/A</v>
      </c>
      <c r="BQ49" s="101" t="e">
        <f ca="true">+IF(AND(ISNUMBER(OFFSET('Hygiene Data'!$I$9,0,10*ROW('Hygiene Data'!I43))),'Data Summary'!EF49="Yes"),OFFSET('Hygiene Data'!$I$9,0,10*ROW('Hygiene Data'!I43)),NA())</f>
        <v>#N/A</v>
      </c>
    </row>
    <row xmlns:x14ac="http://schemas.microsoft.com/office/spreadsheetml/2009/9/ac" r="50" x14ac:dyDescent="0.2">
      <c r="A50" s="333" t="e">
        <f ca="true">+RIGHT('Data Summary'!A50,LEN('Data Summary'!A50)-9)</f>
        <v>#VALUE!</v>
      </c>
      <c r="B50" s="38" t="str">
        <f ca="true">+IF(ISTEXT('Data Summary'!B50),'Data Summary'!B50,"")</f>
        <v/>
      </c>
      <c r="C50" s="332" t="e">
        <f ca="true">+VALUE('Data Summary'!C50)</f>
        <v>#VALUE!</v>
      </c>
      <c r="D50" s="99" t="e">
        <f ca="true">+IF(AND(ISNUMBER(OFFSET('Water Data'!$D$4,0,10*ROW('Water Data'!D44))),'Data Summary'!BS50="Yes"),100-OFFSET('Water Data'!$D$4,0,10*ROW('Water Data'!D44)),NA())</f>
        <v>#N/A</v>
      </c>
      <c r="E50" s="99" t="e">
        <f ca="true">+IF(AND(ISNUMBER(OFFSET('Water Data'!$D$6,0,10*ROW('Water Data'!D44))),'Data Summary'!BT50="Yes"),OFFSET('Water Data'!$D$6,0,10*ROW('Water Data'!D44)),NA())</f>
        <v>#N/A</v>
      </c>
      <c r="F50" s="99" t="e">
        <f ca="true">+IF(AND(ISNUMBER(OFFSET('Water Data'!$D$9,0,10*ROW('Water Data'!D44))),'Data Summary'!BU50="Yes"),OFFSET('Water Data'!$D$9,0,10*ROW('Water Data'!D44)),NA())</f>
        <v>#N/A</v>
      </c>
      <c r="G50" s="99" t="e">
        <f ca="true">+IF(AND(ISNUMBER(OFFSET('Water Data'!$E$4,0,10*ROW('Water Data'!E44))),'Data Summary'!BV50="Yes"),100-OFFSET('Water Data'!$E$4,0,10*ROW('Water Data'!E44)),NA())</f>
        <v>#N/A</v>
      </c>
      <c r="H50" s="99" t="e">
        <f ca="true">+IF(AND(ISNUMBER(OFFSET('Water Data'!$E$6,0,10*ROW('Water Data'!E44))),'Data Summary'!BW50="Yes"),OFFSET('Water Data'!$E$6,0,10*ROW('Water Data'!E44)),NA())</f>
        <v>#N/A</v>
      </c>
      <c r="I50" s="99" t="e">
        <f ca="true">+IF(AND(ISNUMBER(OFFSET('Water Data'!$E$9,0,10*ROW('Water Data'!E44))),'Data Summary'!BX50="Yes"),OFFSET('Water Data'!$E$9,0,10*ROW('Water Data'!E44)),NA())</f>
        <v>#N/A</v>
      </c>
      <c r="J50" s="99" t="e">
        <f ca="true">+IF(AND(ISNUMBER(OFFSET('Water Data'!$F$4,0,10*ROW('Water Data'!F44))),'Data Summary'!BY50="Yes"),100-OFFSET('Water Data'!$F$4,0,10*ROW('Water Data'!F44)),NA())</f>
        <v>#N/A</v>
      </c>
      <c r="K50" s="99" t="e">
        <f ca="true">+IF(AND(ISNUMBER(OFFSET('Water Data'!$F$6,0,10*ROW('Water Data'!F44))),'Data Summary'!BZ50="Yes"),OFFSET('Water Data'!$F$6,0,10*ROW('Water Data'!F44)),NA())</f>
        <v>#N/A</v>
      </c>
      <c r="L50" s="99" t="e">
        <f ca="true">+IF(AND(ISNUMBER(OFFSET('Water Data'!$F$9,0,10*ROW('Water Data'!F44))),'Data Summary'!CA50="Yes"),OFFSET('Water Data'!$F$9,0,10*ROW('Water Data'!F44)),NA())</f>
        <v>#N/A</v>
      </c>
      <c r="M50" s="99" t="e">
        <f ca="true">+IF(AND(ISNUMBER(OFFSET('Water Data'!$G$4,0,10*ROW('Water Data'!G44))),'Data Summary'!CB50="Yes"),100-OFFSET('Water Data'!$G$4,0,10*ROW('Water Data'!G44)),NA())</f>
        <v>#N/A</v>
      </c>
      <c r="N50" s="99" t="e">
        <f ca="true">+IF(AND(ISNUMBER(OFFSET('Water Data'!$G$6,0,10*ROW('Water Data'!G44))),'Data Summary'!CC50="Yes"),OFFSET('Water Data'!$G$6,0,10*ROW('Water Data'!G44)),NA())</f>
        <v>#N/A</v>
      </c>
      <c r="O50" s="99" t="e">
        <f ca="true">+IF(AND(ISNUMBER(OFFSET('Water Data'!$G$9,0,10*ROW('Water Data'!G44))),'Data Summary'!CD50="Yes"),OFFSET('Water Data'!$G$9,0,10*ROW('Water Data'!G44)),NA())</f>
        <v>#N/A</v>
      </c>
      <c r="P50" s="99" t="e">
        <f ca="true">+IF(AND(ISNUMBER(OFFSET('Water Data'!$H$4,0,10*ROW('Water Data'!H44))),'Data Summary'!CE50="Yes"),100-OFFSET('Water Data'!$H$4,0,10*ROW('Water Data'!H44)),NA())</f>
        <v>#N/A</v>
      </c>
      <c r="Q50" s="99" t="e">
        <f ca="true">+IF(AND(ISNUMBER(OFFSET('Water Data'!$H$6,0,10*ROW('Water Data'!H44))),'Data Summary'!CF50="Yes"),OFFSET('Water Data'!$H$6,0,10*ROW('Water Data'!H44)),NA())</f>
        <v>#N/A</v>
      </c>
      <c r="R50" s="99" t="e">
        <f ca="true">+IF(AND(ISNUMBER(OFFSET('Water Data'!$H$9,0,10*ROW('Water Data'!H44))),'Data Summary'!CG50="Yes"),OFFSET('Water Data'!$H$9,0,10*ROW('Water Data'!H44)),NA())</f>
        <v>#N/A</v>
      </c>
      <c r="S50" s="99" t="e">
        <f ca="true">+IF(AND(ISNUMBER(OFFSET('Water Data'!$I$4,0,10*ROW('Water Data'!I44))),'Data Summary'!CH50="Yes"),100-OFFSET('Water Data'!$I$4,0,10*ROW('Water Data'!I44)),NA())</f>
        <v>#N/A</v>
      </c>
      <c r="T50" s="99" t="e">
        <f ca="true">+IF(AND(ISNUMBER(OFFSET('Water Data'!$I$6,0,10*ROW('Water Data'!I44))),'Data Summary'!CI50="Yes"),OFFSET('Water Data'!$I$6,0,10*ROW('Water Data'!I44)),NA())</f>
        <v>#N/A</v>
      </c>
      <c r="U50" s="99" t="e">
        <f ca="true">+IF(AND(ISNUMBER(OFFSET('Water Data'!$I$9,0,10*ROW('Water Data'!I44))),'Data Summary'!CJ50="Yes"),OFFSET('Water Data'!$I$9,0,10*ROW('Water Data'!I44)),NA())</f>
        <v>#N/A</v>
      </c>
      <c r="V50" s="100" t="e">
        <f ca="true">+IF(AND(ISNUMBER(OFFSET('Sanitation Data'!$D$4,0,10*ROW('Sanitation Data'!D44))),'Data Summary'!CK50="Yes"),100-OFFSET('Sanitation Data'!$D$4,0,10*ROW('Sanitation Data'!D44)),NA())</f>
        <v>#N/A</v>
      </c>
      <c r="W50" s="100" t="e">
        <f ca="true">+IF(AND(ISNUMBER(OFFSET('Sanitation Data'!$D$6,0,10*ROW('Sanitation Data'!D44))),'Data Summary'!CL50="Yes"),OFFSET('Sanitation Data'!$D$6,0,10*ROW('Sanitation Data'!D44)),NA())</f>
        <v>#N/A</v>
      </c>
      <c r="X50" s="100" t="e">
        <f ca="true">+IF(AND(ISNUMBER(OFFSET('Sanitation Data'!$D$10,0,10*ROW('Sanitation Data'!D44))),'Data Summary'!CM50="Yes"),OFFSET('Sanitation Data'!$D$10,0,10*ROW('Sanitation Data'!D44)),NA())</f>
        <v>#N/A</v>
      </c>
      <c r="Y50" s="100" t="e">
        <f ca="true">+IF(AND(ISNUMBER(OFFSET('Sanitation Data'!$D$11,0,10*ROW('Sanitation Data'!D44))),'Data Summary'!CN50="Yes"),OFFSET('Sanitation Data'!$D$11,0,10*ROW('Sanitation Data'!D44)),NA())</f>
        <v>#N/A</v>
      </c>
      <c r="Z50" s="100" t="e">
        <f ca="true">+IF(AND(ISNUMBER(OFFSET('Sanitation Data'!$D$12,0,10*ROW('Sanitation Data'!D44))),'Data Summary'!CO50="Yes"),OFFSET('Sanitation Data'!$D$12,0,10*ROW('Sanitation Data'!D44)),NA())</f>
        <v>#N/A</v>
      </c>
      <c r="AA50" s="100" t="e">
        <f ca="true">+IF(AND(ISNUMBER(OFFSET('Sanitation Data'!$E$4,0,10*ROW('Sanitation Data'!E44))),'Data Summary'!CP50="Yes"),100-OFFSET('Sanitation Data'!$E$4,0,10*ROW('Sanitation Data'!E44)),NA())</f>
        <v>#N/A</v>
      </c>
      <c r="AB50" s="100" t="e">
        <f ca="true">+IF(AND(ISNUMBER(OFFSET('Sanitation Data'!$E$6,0,10*ROW('Sanitation Data'!E44))),'Data Summary'!CQ50="Yes"),OFFSET('Sanitation Data'!$E$6,0,10*ROW('Sanitation Data'!E44)),NA())</f>
        <v>#N/A</v>
      </c>
      <c r="AC50" s="100" t="e">
        <f ca="true">+IF(AND(ISNUMBER(OFFSET('Sanitation Data'!$E$10,0,10*ROW('Sanitation Data'!E44))),'Data Summary'!CR50="Yes"),OFFSET('Sanitation Data'!$E$10,0,10*ROW('Sanitation Data'!E44)),NA())</f>
        <v>#N/A</v>
      </c>
      <c r="AD50" s="100" t="e">
        <f ca="true">+IF(AND(ISNUMBER(OFFSET('Sanitation Data'!$E$11,0,10*ROW('Sanitation Data'!E44))),'Data Summary'!CS50="Yes"),OFFSET('Sanitation Data'!$E$11,0,10*ROW('Sanitation Data'!E44)),NA())</f>
        <v>#N/A</v>
      </c>
      <c r="AE50" s="100" t="e">
        <f ca="true">+IF(AND(ISNUMBER(OFFSET('Sanitation Data'!$E$12,0,10*ROW('Sanitation Data'!E44))),'Data Summary'!CT50="Yes"),OFFSET('Sanitation Data'!$E$12,0,10*ROW('Sanitation Data'!E44)),NA())</f>
        <v>#N/A</v>
      </c>
      <c r="AF50" s="100" t="e">
        <f ca="true">+IF(AND(ISNUMBER(OFFSET('Sanitation Data'!$F$4,0,10*ROW('Sanitation Data'!F44))),'Data Summary'!CU50="Yes"),100-OFFSET('Sanitation Data'!$F$4,0,10*ROW('Sanitation Data'!F44)),NA())</f>
        <v>#N/A</v>
      </c>
      <c r="AG50" s="100" t="e">
        <f ca="true">+IF(AND(ISNUMBER(OFFSET('Sanitation Data'!$F$6,0,10*ROW('Sanitation Data'!F44))),'Data Summary'!CV50="Yes"),OFFSET('Sanitation Data'!$F$6,0,10*ROW('Sanitation Data'!F44)),NA())</f>
        <v>#N/A</v>
      </c>
      <c r="AH50" s="100" t="e">
        <f ca="true">+IF(AND(ISNUMBER(OFFSET('Sanitation Data'!$F$10,0,10*ROW('Sanitation Data'!F44))),'Data Summary'!CW50="Yes"),OFFSET('Sanitation Data'!$F$10,0,10*ROW('Sanitation Data'!F44)),NA())</f>
        <v>#N/A</v>
      </c>
      <c r="AI50" s="100" t="e">
        <f ca="true">+IF(AND(ISNUMBER(OFFSET('Sanitation Data'!$F$11,0,10*ROW('Sanitation Data'!F44))),'Data Summary'!CX50="Yes"),OFFSET('Sanitation Data'!$F$11,0,10*ROW('Sanitation Data'!F44)),NA())</f>
        <v>#N/A</v>
      </c>
      <c r="AJ50" s="100" t="e">
        <f ca="true">+IF(AND(ISNUMBER(OFFSET('Sanitation Data'!$F$12,0,10*ROW('Sanitation Data'!F44))),'Data Summary'!CY50="Yes"),OFFSET('Sanitation Data'!$F$12,0,10*ROW('Sanitation Data'!F44)),NA())</f>
        <v>#N/A</v>
      </c>
      <c r="AK50" s="100" t="e">
        <f ca="true">+IF(AND(ISNUMBER(OFFSET('Sanitation Data'!$G$4,0,10*ROW('Sanitation Data'!G44))),'Data Summary'!CZ50="Yes"),100-OFFSET('Sanitation Data'!$G$4,0,10*ROW('Sanitation Data'!G44)),NA())</f>
        <v>#N/A</v>
      </c>
      <c r="AL50" s="100" t="e">
        <f ca="true">+IF(AND(ISNUMBER(OFFSET('Sanitation Data'!$G$6,0,10*ROW('Sanitation Data'!G44))),'Data Summary'!DA50="Yes"),OFFSET('Sanitation Data'!$G$6,0,10*ROW('Sanitation Data'!G44)),NA())</f>
        <v>#N/A</v>
      </c>
      <c r="AM50" s="100" t="e">
        <f ca="true">+IF(AND(ISNUMBER(OFFSET('Sanitation Data'!$G$10,0,10*ROW('Sanitation Data'!G44))),'Data Summary'!DB50="Yes"),OFFSET('Sanitation Data'!$G$10,0,10*ROW('Sanitation Data'!G44)),NA())</f>
        <v>#N/A</v>
      </c>
      <c r="AN50" s="100" t="e">
        <f ca="true">+IF(AND(ISNUMBER(OFFSET('Sanitation Data'!$G$11,0,10*ROW('Sanitation Data'!G44))),'Data Summary'!DC50="Yes"),OFFSET('Sanitation Data'!$G$11,0,10*ROW('Sanitation Data'!G44)),NA())</f>
        <v>#N/A</v>
      </c>
      <c r="AO50" s="100" t="e">
        <f ca="true">+IF(AND(ISNUMBER(OFFSET('Sanitation Data'!$G$12,0,10*ROW('Sanitation Data'!G44))),'Data Summary'!DD50="Yes"),OFFSET('Sanitation Data'!$G$12,0,10*ROW('Sanitation Data'!G44)),NA())</f>
        <v>#N/A</v>
      </c>
      <c r="AP50" s="100" t="e">
        <f ca="true">+IF(AND(ISNUMBER(OFFSET('Sanitation Data'!$H$4,0,10*ROW('Sanitation Data'!H44))),'Data Summary'!DE50="Yes"),100-OFFSET('Sanitation Data'!$H$4,0,10*ROW('Sanitation Data'!H44)),NA())</f>
        <v>#N/A</v>
      </c>
      <c r="AQ50" s="100" t="e">
        <f ca="true">+IF(AND(ISNUMBER(OFFSET('Sanitation Data'!$H$6,0,10*ROW('Sanitation Data'!H44))),'Data Summary'!DF50="Yes"),OFFSET('Sanitation Data'!$H$6,0,10*ROW('Sanitation Data'!H44)),NA())</f>
        <v>#N/A</v>
      </c>
      <c r="AR50" s="100" t="e">
        <f ca="true">+IF(AND(ISNUMBER(OFFSET('Sanitation Data'!$H$10,0,10*ROW('Sanitation Data'!H44))),'Data Summary'!DG50="Yes"),OFFSET('Sanitation Data'!$H$10,0,10*ROW('Sanitation Data'!H44)),NA())</f>
        <v>#N/A</v>
      </c>
      <c r="AS50" s="100" t="e">
        <f ca="true">+IF(AND(ISNUMBER(OFFSET('Sanitation Data'!$H$11,0,10*ROW('Sanitation Data'!H44))),'Data Summary'!DH50="Yes"),OFFSET('Sanitation Data'!$H$11,0,10*ROW('Sanitation Data'!H44)),NA())</f>
        <v>#N/A</v>
      </c>
      <c r="AT50" s="100" t="e">
        <f ca="true">+IF(AND(ISNUMBER(OFFSET('Sanitation Data'!$H$12,0,10*ROW('Sanitation Data'!H44))),'Data Summary'!DI50="Yes"),OFFSET('Sanitation Data'!$H$12,0,10*ROW('Sanitation Data'!H44)),NA())</f>
        <v>#N/A</v>
      </c>
      <c r="AU50" s="100" t="e">
        <f ca="true">+IF(AND(ISNUMBER(OFFSET('Sanitation Data'!$I$4,0,10*ROW('Sanitation Data'!I44))),'Data Summary'!DJ50="Yes"),100-OFFSET('Sanitation Data'!$I$4,0,10*ROW('Sanitation Data'!I44)),NA())</f>
        <v>#N/A</v>
      </c>
      <c r="AV50" s="100" t="e">
        <f ca="true">+IF(AND(ISNUMBER(OFFSET('Sanitation Data'!$I$6,0,10*ROW('Sanitation Data'!I44))),'Data Summary'!DK50="Yes"),OFFSET('Sanitation Data'!$I$6,0,10*ROW('Sanitation Data'!I44)),NA())</f>
        <v>#N/A</v>
      </c>
      <c r="AW50" s="100" t="e">
        <f ca="true">+IF(AND(ISNUMBER(OFFSET('Sanitation Data'!$I$10,0,10*ROW('Sanitation Data'!I44))),'Data Summary'!DL50="Yes"),OFFSET('Sanitation Data'!$I$10,0,10*ROW('Sanitation Data'!I44)),NA())</f>
        <v>#N/A</v>
      </c>
      <c r="AX50" s="100" t="e">
        <f ca="true">+IF(AND(ISNUMBER(OFFSET('Sanitation Data'!$I$11,0,10*ROW('Sanitation Data'!I44))),'Data Summary'!DM50="Yes"),OFFSET('Sanitation Data'!$I$11,0,10*ROW('Sanitation Data'!I44)),NA())</f>
        <v>#N/A</v>
      </c>
      <c r="AY50" s="100" t="e">
        <f ca="true">+IF(AND(ISNUMBER(OFFSET('Sanitation Data'!$I$12,0,10*ROW('Sanitation Data'!I44))),'Data Summary'!DN50="Yes"),OFFSET('Sanitation Data'!$I$12,0,10*ROW('Sanitation Data'!I44)),NA())</f>
        <v>#N/A</v>
      </c>
      <c r="AZ50" s="101" t="e">
        <f ca="true">+IF(AND(ISNUMBER(OFFSET('Hygiene Data'!$D$5,0,10*ROW('Hygiene Data'!D44))),'Data Summary'!DO50="Yes"),OFFSET('Hygiene Data'!$D$5,0,10*ROW('Hygiene Data'!D44)),NA())</f>
        <v>#N/A</v>
      </c>
      <c r="BA50" s="101" t="e">
        <f ca="true">+IF(AND(ISNUMBER(OFFSET('Hygiene Data'!$D$7,0,10*ROW('Hygiene Data'!D44))),'Data Summary'!DP50="Yes"),OFFSET('Hygiene Data'!$D$7,0,10*ROW('Hygiene Data'!D44)),NA())</f>
        <v>#N/A</v>
      </c>
      <c r="BB50" s="101" t="e">
        <f ca="true">+IF(AND(ISNUMBER(OFFSET('Hygiene Data'!$D$9,0,10*ROW('Hygiene Data'!D44))),'Data Summary'!DQ50="Yes"),OFFSET('Hygiene Data'!$D$9,0,10*ROW('Hygiene Data'!D44)),NA())</f>
        <v>#N/A</v>
      </c>
      <c r="BC50" s="101" t="e">
        <f ca="true">+IF(AND(ISNUMBER(OFFSET('Hygiene Data'!$E$5,0,10*ROW('Hygiene Data'!E44))),'Data Summary'!DR50="Yes"),OFFSET('Hygiene Data'!$E$5,0,10*ROW('Hygiene Data'!E44)),NA())</f>
        <v>#N/A</v>
      </c>
      <c r="BD50" s="101" t="e">
        <f ca="true">+IF(AND(ISNUMBER(OFFSET('Hygiene Data'!$E$7,0,10*ROW('Hygiene Data'!E44))),'Data Summary'!DS50="Yes"),OFFSET('Hygiene Data'!$E$7,0,10*ROW('Hygiene Data'!E44)),NA())</f>
        <v>#N/A</v>
      </c>
      <c r="BE50" s="101" t="e">
        <f ca="true">+IF(AND(ISNUMBER(OFFSET('Hygiene Data'!$E$9,0,10*ROW('Hygiene Data'!E44))),'Data Summary'!DT50="Yes"),OFFSET('Hygiene Data'!$E$9,0,10*ROW('Hygiene Data'!E44)),NA())</f>
        <v>#N/A</v>
      </c>
      <c r="BF50" s="101" t="e">
        <f ca="true">+IF(AND(ISNUMBER(OFFSET('Hygiene Data'!$F$5,0,10*ROW('Hygiene Data'!F44))),'Data Summary'!DU50="Yes"),OFFSET('Hygiene Data'!$F$5,0,10*ROW('Hygiene Data'!F44)),NA())</f>
        <v>#N/A</v>
      </c>
      <c r="BG50" s="101" t="e">
        <f ca="true">+IF(AND(ISNUMBER(OFFSET('Hygiene Data'!$F$7,0,10*ROW('Hygiene Data'!F44))),'Data Summary'!DV50="Yes"),OFFSET('Hygiene Data'!$F$7,0,10*ROW('Hygiene Data'!F44)),NA())</f>
        <v>#N/A</v>
      </c>
      <c r="BH50" s="101" t="e">
        <f ca="true">+IF(AND(ISNUMBER(OFFSET('Hygiene Data'!$F$9,0,10*ROW('Hygiene Data'!F44))),'Data Summary'!DW50="Yes"),OFFSET('Hygiene Data'!$F$9,0,10*ROW('Hygiene Data'!F44)),NA())</f>
        <v>#N/A</v>
      </c>
      <c r="BI50" s="101" t="e">
        <f ca="true">+IF(AND(ISNUMBER(OFFSET('Hygiene Data'!$G$5,0,10*ROW('Hygiene Data'!G44))),'Data Summary'!DX50="Yes"),OFFSET('Hygiene Data'!$G$5,0,10*ROW('Hygiene Data'!G44)),NA())</f>
        <v>#N/A</v>
      </c>
      <c r="BJ50" s="101" t="e">
        <f ca="true">+IF(AND(ISNUMBER(OFFSET('Hygiene Data'!$G$7,0,10*ROW('Hygiene Data'!G44))),'Data Summary'!DY50="Yes"),OFFSET('Hygiene Data'!$G$7,0,10*ROW('Hygiene Data'!G44)),NA())</f>
        <v>#N/A</v>
      </c>
      <c r="BK50" s="101" t="e">
        <f ca="true">+IF(AND(ISNUMBER(OFFSET('Hygiene Data'!$G$9,0,10*ROW('Hygiene Data'!G44))),'Data Summary'!DZ50="Yes"),OFFSET('Hygiene Data'!$G$9,0,10*ROW('Hygiene Data'!G44)),NA())</f>
        <v>#N/A</v>
      </c>
      <c r="BL50" s="101" t="e">
        <f ca="true">+IF(AND(ISNUMBER(OFFSET('Hygiene Data'!$H$5,0,10*ROW('Hygiene Data'!H44))),'Data Summary'!EA50="Yes"),OFFSET('Hygiene Data'!$H$5,0,10*ROW('Hygiene Data'!H44)),NA())</f>
        <v>#N/A</v>
      </c>
      <c r="BM50" s="101" t="e">
        <f ca="true">+IF(AND(ISNUMBER(OFFSET('Hygiene Data'!$H$7,0,10*ROW('Hygiene Data'!H44))),'Data Summary'!EB50="Yes"),OFFSET('Hygiene Data'!$H$7,0,10*ROW('Hygiene Data'!H44)),NA())</f>
        <v>#N/A</v>
      </c>
      <c r="BN50" s="101" t="e">
        <f ca="true">+IF(AND(ISNUMBER(OFFSET('Hygiene Data'!$H$9,0,10*ROW('Hygiene Data'!H44))),'Data Summary'!EC50="Yes"),OFFSET('Hygiene Data'!$H$9,0,10*ROW('Hygiene Data'!H44)),NA())</f>
        <v>#N/A</v>
      </c>
      <c r="BO50" s="101" t="e">
        <f ca="true">+IF(AND(ISNUMBER(OFFSET('Hygiene Data'!$I$5,0,10*ROW('Hygiene Data'!I44))),'Data Summary'!ED50="Yes"),OFFSET('Hygiene Data'!$I$5,0,10*ROW('Hygiene Data'!I44)),NA())</f>
        <v>#N/A</v>
      </c>
      <c r="BP50" s="101" t="e">
        <f ca="true">+IF(AND(ISNUMBER(OFFSET('Hygiene Data'!$I$7,0,10*ROW('Hygiene Data'!I44))),'Data Summary'!EE50="Yes"),OFFSET('Hygiene Data'!$I$7,0,10*ROW('Hygiene Data'!I44)),NA())</f>
        <v>#N/A</v>
      </c>
      <c r="BQ50" s="101" t="e">
        <f ca="true">+IF(AND(ISNUMBER(OFFSET('Hygiene Data'!$I$9,0,10*ROW('Hygiene Data'!I44))),'Data Summary'!EF50="Yes"),OFFSET('Hygiene Data'!$I$9,0,10*ROW('Hygiene Data'!I44)),NA())</f>
        <v>#N/A</v>
      </c>
    </row>
    <row xmlns:x14ac="http://schemas.microsoft.com/office/spreadsheetml/2009/9/ac" r="51" x14ac:dyDescent="0.2">
      <c r="A51" s="333" t="e">
        <f ca="true">+RIGHT('Data Summary'!A51,LEN('Data Summary'!A51)-9)</f>
        <v>#VALUE!</v>
      </c>
      <c r="B51" s="38" t="str">
        <f ca="true">+IF(ISTEXT('Data Summary'!B51),'Data Summary'!B51,"")</f>
        <v/>
      </c>
      <c r="C51" s="332" t="e">
        <f ca="true">+VALUE('Data Summary'!C51)</f>
        <v>#VALUE!</v>
      </c>
      <c r="D51" s="99" t="e">
        <f ca="true">+IF(AND(ISNUMBER(OFFSET('Water Data'!$D$4,0,10*ROW('Water Data'!D45))),'Data Summary'!BS51="Yes"),100-OFFSET('Water Data'!$D$4,0,10*ROW('Water Data'!D45)),NA())</f>
        <v>#N/A</v>
      </c>
      <c r="E51" s="99" t="e">
        <f ca="true">+IF(AND(ISNUMBER(OFFSET('Water Data'!$D$6,0,10*ROW('Water Data'!D45))),'Data Summary'!BT51="Yes"),OFFSET('Water Data'!$D$6,0,10*ROW('Water Data'!D45)),NA())</f>
        <v>#N/A</v>
      </c>
      <c r="F51" s="99" t="e">
        <f ca="true">+IF(AND(ISNUMBER(OFFSET('Water Data'!$D$9,0,10*ROW('Water Data'!D45))),'Data Summary'!BU51="Yes"),OFFSET('Water Data'!$D$9,0,10*ROW('Water Data'!D45)),NA())</f>
        <v>#N/A</v>
      </c>
      <c r="G51" s="99" t="e">
        <f ca="true">+IF(AND(ISNUMBER(OFFSET('Water Data'!$E$4,0,10*ROW('Water Data'!E45))),'Data Summary'!BV51="Yes"),100-OFFSET('Water Data'!$E$4,0,10*ROW('Water Data'!E45)),NA())</f>
        <v>#N/A</v>
      </c>
      <c r="H51" s="99" t="e">
        <f ca="true">+IF(AND(ISNUMBER(OFFSET('Water Data'!$E$6,0,10*ROW('Water Data'!E45))),'Data Summary'!BW51="Yes"),OFFSET('Water Data'!$E$6,0,10*ROW('Water Data'!E45)),NA())</f>
        <v>#N/A</v>
      </c>
      <c r="I51" s="99" t="e">
        <f ca="true">+IF(AND(ISNUMBER(OFFSET('Water Data'!$E$9,0,10*ROW('Water Data'!E45))),'Data Summary'!BX51="Yes"),OFFSET('Water Data'!$E$9,0,10*ROW('Water Data'!E45)),NA())</f>
        <v>#N/A</v>
      </c>
      <c r="J51" s="99" t="e">
        <f ca="true">+IF(AND(ISNUMBER(OFFSET('Water Data'!$F$4,0,10*ROW('Water Data'!F45))),'Data Summary'!BY51="Yes"),100-OFFSET('Water Data'!$F$4,0,10*ROW('Water Data'!F45)),NA())</f>
        <v>#N/A</v>
      </c>
      <c r="K51" s="99" t="e">
        <f ca="true">+IF(AND(ISNUMBER(OFFSET('Water Data'!$F$6,0,10*ROW('Water Data'!F45))),'Data Summary'!BZ51="Yes"),OFFSET('Water Data'!$F$6,0,10*ROW('Water Data'!F45)),NA())</f>
        <v>#N/A</v>
      </c>
      <c r="L51" s="99" t="e">
        <f ca="true">+IF(AND(ISNUMBER(OFFSET('Water Data'!$F$9,0,10*ROW('Water Data'!F45))),'Data Summary'!CA51="Yes"),OFFSET('Water Data'!$F$9,0,10*ROW('Water Data'!F45)),NA())</f>
        <v>#N/A</v>
      </c>
      <c r="M51" s="99" t="e">
        <f ca="true">+IF(AND(ISNUMBER(OFFSET('Water Data'!$G$4,0,10*ROW('Water Data'!G45))),'Data Summary'!CB51="Yes"),100-OFFSET('Water Data'!$G$4,0,10*ROW('Water Data'!G45)),NA())</f>
        <v>#N/A</v>
      </c>
      <c r="N51" s="99" t="e">
        <f ca="true">+IF(AND(ISNUMBER(OFFSET('Water Data'!$G$6,0,10*ROW('Water Data'!G45))),'Data Summary'!CC51="Yes"),OFFSET('Water Data'!$G$6,0,10*ROW('Water Data'!G45)),NA())</f>
        <v>#N/A</v>
      </c>
      <c r="O51" s="99" t="e">
        <f ca="true">+IF(AND(ISNUMBER(OFFSET('Water Data'!$G$9,0,10*ROW('Water Data'!G45))),'Data Summary'!CD51="Yes"),OFFSET('Water Data'!$G$9,0,10*ROW('Water Data'!G45)),NA())</f>
        <v>#N/A</v>
      </c>
      <c r="P51" s="99" t="e">
        <f ca="true">+IF(AND(ISNUMBER(OFFSET('Water Data'!$H$4,0,10*ROW('Water Data'!H45))),'Data Summary'!CE51="Yes"),100-OFFSET('Water Data'!$H$4,0,10*ROW('Water Data'!H45)),NA())</f>
        <v>#N/A</v>
      </c>
      <c r="Q51" s="99" t="e">
        <f ca="true">+IF(AND(ISNUMBER(OFFSET('Water Data'!$H$6,0,10*ROW('Water Data'!H45))),'Data Summary'!CF51="Yes"),OFFSET('Water Data'!$H$6,0,10*ROW('Water Data'!H45)),NA())</f>
        <v>#N/A</v>
      </c>
      <c r="R51" s="99" t="e">
        <f ca="true">+IF(AND(ISNUMBER(OFFSET('Water Data'!$H$9,0,10*ROW('Water Data'!H45))),'Data Summary'!CG51="Yes"),OFFSET('Water Data'!$H$9,0,10*ROW('Water Data'!H45)),NA())</f>
        <v>#N/A</v>
      </c>
      <c r="S51" s="99" t="e">
        <f ca="true">+IF(AND(ISNUMBER(OFFSET('Water Data'!$I$4,0,10*ROW('Water Data'!I45))),'Data Summary'!CH51="Yes"),100-OFFSET('Water Data'!$I$4,0,10*ROW('Water Data'!I45)),NA())</f>
        <v>#N/A</v>
      </c>
      <c r="T51" s="99" t="e">
        <f ca="true">+IF(AND(ISNUMBER(OFFSET('Water Data'!$I$6,0,10*ROW('Water Data'!I45))),'Data Summary'!CI51="Yes"),OFFSET('Water Data'!$I$6,0,10*ROW('Water Data'!I45)),NA())</f>
        <v>#N/A</v>
      </c>
      <c r="U51" s="99" t="e">
        <f ca="true">+IF(AND(ISNUMBER(OFFSET('Water Data'!$I$9,0,10*ROW('Water Data'!I45))),'Data Summary'!CJ51="Yes"),OFFSET('Water Data'!$I$9,0,10*ROW('Water Data'!I45)),NA())</f>
        <v>#N/A</v>
      </c>
      <c r="V51" s="100" t="e">
        <f ca="true">+IF(AND(ISNUMBER(OFFSET('Sanitation Data'!$D$4,0,10*ROW('Sanitation Data'!D45))),'Data Summary'!CK51="Yes"),100-OFFSET('Sanitation Data'!$D$4,0,10*ROW('Sanitation Data'!D45)),NA())</f>
        <v>#N/A</v>
      </c>
      <c r="W51" s="100" t="e">
        <f ca="true">+IF(AND(ISNUMBER(OFFSET('Sanitation Data'!$D$6,0,10*ROW('Sanitation Data'!D45))),'Data Summary'!CL51="Yes"),OFFSET('Sanitation Data'!$D$6,0,10*ROW('Sanitation Data'!D45)),NA())</f>
        <v>#N/A</v>
      </c>
      <c r="X51" s="100" t="e">
        <f ca="true">+IF(AND(ISNUMBER(OFFSET('Sanitation Data'!$D$10,0,10*ROW('Sanitation Data'!D45))),'Data Summary'!CM51="Yes"),OFFSET('Sanitation Data'!$D$10,0,10*ROW('Sanitation Data'!D45)),NA())</f>
        <v>#N/A</v>
      </c>
      <c r="Y51" s="100" t="e">
        <f ca="true">+IF(AND(ISNUMBER(OFFSET('Sanitation Data'!$D$11,0,10*ROW('Sanitation Data'!D45))),'Data Summary'!CN51="Yes"),OFFSET('Sanitation Data'!$D$11,0,10*ROW('Sanitation Data'!D45)),NA())</f>
        <v>#N/A</v>
      </c>
      <c r="Z51" s="100" t="e">
        <f ca="true">+IF(AND(ISNUMBER(OFFSET('Sanitation Data'!$D$12,0,10*ROW('Sanitation Data'!D45))),'Data Summary'!CO51="Yes"),OFFSET('Sanitation Data'!$D$12,0,10*ROW('Sanitation Data'!D45)),NA())</f>
        <v>#N/A</v>
      </c>
      <c r="AA51" s="100" t="e">
        <f ca="true">+IF(AND(ISNUMBER(OFFSET('Sanitation Data'!$E$4,0,10*ROW('Sanitation Data'!E45))),'Data Summary'!CP51="Yes"),100-OFFSET('Sanitation Data'!$E$4,0,10*ROW('Sanitation Data'!E45)),NA())</f>
        <v>#N/A</v>
      </c>
      <c r="AB51" s="100" t="e">
        <f ca="true">+IF(AND(ISNUMBER(OFFSET('Sanitation Data'!$E$6,0,10*ROW('Sanitation Data'!E45))),'Data Summary'!CQ51="Yes"),OFFSET('Sanitation Data'!$E$6,0,10*ROW('Sanitation Data'!E45)),NA())</f>
        <v>#N/A</v>
      </c>
      <c r="AC51" s="100" t="e">
        <f ca="true">+IF(AND(ISNUMBER(OFFSET('Sanitation Data'!$E$10,0,10*ROW('Sanitation Data'!E45))),'Data Summary'!CR51="Yes"),OFFSET('Sanitation Data'!$E$10,0,10*ROW('Sanitation Data'!E45)),NA())</f>
        <v>#N/A</v>
      </c>
      <c r="AD51" s="100" t="e">
        <f ca="true">+IF(AND(ISNUMBER(OFFSET('Sanitation Data'!$E$11,0,10*ROW('Sanitation Data'!E45))),'Data Summary'!CS51="Yes"),OFFSET('Sanitation Data'!$E$11,0,10*ROW('Sanitation Data'!E45)),NA())</f>
        <v>#N/A</v>
      </c>
      <c r="AE51" s="100" t="e">
        <f ca="true">+IF(AND(ISNUMBER(OFFSET('Sanitation Data'!$E$12,0,10*ROW('Sanitation Data'!E45))),'Data Summary'!CT51="Yes"),OFFSET('Sanitation Data'!$E$12,0,10*ROW('Sanitation Data'!E45)),NA())</f>
        <v>#N/A</v>
      </c>
      <c r="AF51" s="100" t="e">
        <f ca="true">+IF(AND(ISNUMBER(OFFSET('Sanitation Data'!$F$4,0,10*ROW('Sanitation Data'!F45))),'Data Summary'!CU51="Yes"),100-OFFSET('Sanitation Data'!$F$4,0,10*ROW('Sanitation Data'!F45)),NA())</f>
        <v>#N/A</v>
      </c>
      <c r="AG51" s="100" t="e">
        <f ca="true">+IF(AND(ISNUMBER(OFFSET('Sanitation Data'!$F$6,0,10*ROW('Sanitation Data'!F45))),'Data Summary'!CV51="Yes"),OFFSET('Sanitation Data'!$F$6,0,10*ROW('Sanitation Data'!F45)),NA())</f>
        <v>#N/A</v>
      </c>
      <c r="AH51" s="100" t="e">
        <f ca="true">+IF(AND(ISNUMBER(OFFSET('Sanitation Data'!$F$10,0,10*ROW('Sanitation Data'!F45))),'Data Summary'!CW51="Yes"),OFFSET('Sanitation Data'!$F$10,0,10*ROW('Sanitation Data'!F45)),NA())</f>
        <v>#N/A</v>
      </c>
      <c r="AI51" s="100" t="e">
        <f ca="true">+IF(AND(ISNUMBER(OFFSET('Sanitation Data'!$F$11,0,10*ROW('Sanitation Data'!F45))),'Data Summary'!CX51="Yes"),OFFSET('Sanitation Data'!$F$11,0,10*ROW('Sanitation Data'!F45)),NA())</f>
        <v>#N/A</v>
      </c>
      <c r="AJ51" s="100" t="e">
        <f ca="true">+IF(AND(ISNUMBER(OFFSET('Sanitation Data'!$F$12,0,10*ROW('Sanitation Data'!F45))),'Data Summary'!CY51="Yes"),OFFSET('Sanitation Data'!$F$12,0,10*ROW('Sanitation Data'!F45)),NA())</f>
        <v>#N/A</v>
      </c>
      <c r="AK51" s="100" t="e">
        <f ca="true">+IF(AND(ISNUMBER(OFFSET('Sanitation Data'!$G$4,0,10*ROW('Sanitation Data'!G45))),'Data Summary'!CZ51="Yes"),100-OFFSET('Sanitation Data'!$G$4,0,10*ROW('Sanitation Data'!G45)),NA())</f>
        <v>#N/A</v>
      </c>
      <c r="AL51" s="100" t="e">
        <f ca="true">+IF(AND(ISNUMBER(OFFSET('Sanitation Data'!$G$6,0,10*ROW('Sanitation Data'!G45))),'Data Summary'!DA51="Yes"),OFFSET('Sanitation Data'!$G$6,0,10*ROW('Sanitation Data'!G45)),NA())</f>
        <v>#N/A</v>
      </c>
      <c r="AM51" s="100" t="e">
        <f ca="true">+IF(AND(ISNUMBER(OFFSET('Sanitation Data'!$G$10,0,10*ROW('Sanitation Data'!G45))),'Data Summary'!DB51="Yes"),OFFSET('Sanitation Data'!$G$10,0,10*ROW('Sanitation Data'!G45)),NA())</f>
        <v>#N/A</v>
      </c>
      <c r="AN51" s="100" t="e">
        <f ca="true">+IF(AND(ISNUMBER(OFFSET('Sanitation Data'!$G$11,0,10*ROW('Sanitation Data'!G45))),'Data Summary'!DC51="Yes"),OFFSET('Sanitation Data'!$G$11,0,10*ROW('Sanitation Data'!G45)),NA())</f>
        <v>#N/A</v>
      </c>
      <c r="AO51" s="100" t="e">
        <f ca="true">+IF(AND(ISNUMBER(OFFSET('Sanitation Data'!$G$12,0,10*ROW('Sanitation Data'!G45))),'Data Summary'!DD51="Yes"),OFFSET('Sanitation Data'!$G$12,0,10*ROW('Sanitation Data'!G45)),NA())</f>
        <v>#N/A</v>
      </c>
      <c r="AP51" s="100" t="e">
        <f ca="true">+IF(AND(ISNUMBER(OFFSET('Sanitation Data'!$H$4,0,10*ROW('Sanitation Data'!H45))),'Data Summary'!DE51="Yes"),100-OFFSET('Sanitation Data'!$H$4,0,10*ROW('Sanitation Data'!H45)),NA())</f>
        <v>#N/A</v>
      </c>
      <c r="AQ51" s="100" t="e">
        <f ca="true">+IF(AND(ISNUMBER(OFFSET('Sanitation Data'!$H$6,0,10*ROW('Sanitation Data'!H45))),'Data Summary'!DF51="Yes"),OFFSET('Sanitation Data'!$H$6,0,10*ROW('Sanitation Data'!H45)),NA())</f>
        <v>#N/A</v>
      </c>
      <c r="AR51" s="100" t="e">
        <f ca="true">+IF(AND(ISNUMBER(OFFSET('Sanitation Data'!$H$10,0,10*ROW('Sanitation Data'!H45))),'Data Summary'!DG51="Yes"),OFFSET('Sanitation Data'!$H$10,0,10*ROW('Sanitation Data'!H45)),NA())</f>
        <v>#N/A</v>
      </c>
      <c r="AS51" s="100" t="e">
        <f ca="true">+IF(AND(ISNUMBER(OFFSET('Sanitation Data'!$H$11,0,10*ROW('Sanitation Data'!H45))),'Data Summary'!DH51="Yes"),OFFSET('Sanitation Data'!$H$11,0,10*ROW('Sanitation Data'!H45)),NA())</f>
        <v>#N/A</v>
      </c>
      <c r="AT51" s="100" t="e">
        <f ca="true">+IF(AND(ISNUMBER(OFFSET('Sanitation Data'!$H$12,0,10*ROW('Sanitation Data'!H45))),'Data Summary'!DI51="Yes"),OFFSET('Sanitation Data'!$H$12,0,10*ROW('Sanitation Data'!H45)),NA())</f>
        <v>#N/A</v>
      </c>
      <c r="AU51" s="100" t="e">
        <f ca="true">+IF(AND(ISNUMBER(OFFSET('Sanitation Data'!$I$4,0,10*ROW('Sanitation Data'!I45))),'Data Summary'!DJ51="Yes"),100-OFFSET('Sanitation Data'!$I$4,0,10*ROW('Sanitation Data'!I45)),NA())</f>
        <v>#N/A</v>
      </c>
      <c r="AV51" s="100" t="e">
        <f ca="true">+IF(AND(ISNUMBER(OFFSET('Sanitation Data'!$I$6,0,10*ROW('Sanitation Data'!I45))),'Data Summary'!DK51="Yes"),OFFSET('Sanitation Data'!$I$6,0,10*ROW('Sanitation Data'!I45)),NA())</f>
        <v>#N/A</v>
      </c>
      <c r="AW51" s="100" t="e">
        <f ca="true">+IF(AND(ISNUMBER(OFFSET('Sanitation Data'!$I$10,0,10*ROW('Sanitation Data'!I45))),'Data Summary'!DL51="Yes"),OFFSET('Sanitation Data'!$I$10,0,10*ROW('Sanitation Data'!I45)),NA())</f>
        <v>#N/A</v>
      </c>
      <c r="AX51" s="100" t="e">
        <f ca="true">+IF(AND(ISNUMBER(OFFSET('Sanitation Data'!$I$11,0,10*ROW('Sanitation Data'!I45))),'Data Summary'!DM51="Yes"),OFFSET('Sanitation Data'!$I$11,0,10*ROW('Sanitation Data'!I45)),NA())</f>
        <v>#N/A</v>
      </c>
      <c r="AY51" s="100" t="e">
        <f ca="true">+IF(AND(ISNUMBER(OFFSET('Sanitation Data'!$I$12,0,10*ROW('Sanitation Data'!I45))),'Data Summary'!DN51="Yes"),OFFSET('Sanitation Data'!$I$12,0,10*ROW('Sanitation Data'!I45)),NA())</f>
        <v>#N/A</v>
      </c>
      <c r="AZ51" s="101" t="e">
        <f ca="true">+IF(AND(ISNUMBER(OFFSET('Hygiene Data'!$D$5,0,10*ROW('Hygiene Data'!D45))),'Data Summary'!DO51="Yes"),OFFSET('Hygiene Data'!$D$5,0,10*ROW('Hygiene Data'!D45)),NA())</f>
        <v>#N/A</v>
      </c>
      <c r="BA51" s="101" t="e">
        <f ca="true">+IF(AND(ISNUMBER(OFFSET('Hygiene Data'!$D$7,0,10*ROW('Hygiene Data'!D45))),'Data Summary'!DP51="Yes"),OFFSET('Hygiene Data'!$D$7,0,10*ROW('Hygiene Data'!D45)),NA())</f>
        <v>#N/A</v>
      </c>
      <c r="BB51" s="101" t="e">
        <f ca="true">+IF(AND(ISNUMBER(OFFSET('Hygiene Data'!$D$9,0,10*ROW('Hygiene Data'!D45))),'Data Summary'!DQ51="Yes"),OFFSET('Hygiene Data'!$D$9,0,10*ROW('Hygiene Data'!D45)),NA())</f>
        <v>#N/A</v>
      </c>
      <c r="BC51" s="101" t="e">
        <f ca="true">+IF(AND(ISNUMBER(OFFSET('Hygiene Data'!$E$5,0,10*ROW('Hygiene Data'!E45))),'Data Summary'!DR51="Yes"),OFFSET('Hygiene Data'!$E$5,0,10*ROW('Hygiene Data'!E45)),NA())</f>
        <v>#N/A</v>
      </c>
      <c r="BD51" s="101" t="e">
        <f ca="true">+IF(AND(ISNUMBER(OFFSET('Hygiene Data'!$E$7,0,10*ROW('Hygiene Data'!E45))),'Data Summary'!DS51="Yes"),OFFSET('Hygiene Data'!$E$7,0,10*ROW('Hygiene Data'!E45)),NA())</f>
        <v>#N/A</v>
      </c>
      <c r="BE51" s="101" t="e">
        <f ca="true">+IF(AND(ISNUMBER(OFFSET('Hygiene Data'!$E$9,0,10*ROW('Hygiene Data'!E45))),'Data Summary'!DT51="Yes"),OFFSET('Hygiene Data'!$E$9,0,10*ROW('Hygiene Data'!E45)),NA())</f>
        <v>#N/A</v>
      </c>
      <c r="BF51" s="101" t="e">
        <f ca="true">+IF(AND(ISNUMBER(OFFSET('Hygiene Data'!$F$5,0,10*ROW('Hygiene Data'!F45))),'Data Summary'!DU51="Yes"),OFFSET('Hygiene Data'!$F$5,0,10*ROW('Hygiene Data'!F45)),NA())</f>
        <v>#N/A</v>
      </c>
      <c r="BG51" s="101" t="e">
        <f ca="true">+IF(AND(ISNUMBER(OFFSET('Hygiene Data'!$F$7,0,10*ROW('Hygiene Data'!F45))),'Data Summary'!DV51="Yes"),OFFSET('Hygiene Data'!$F$7,0,10*ROW('Hygiene Data'!F45)),NA())</f>
        <v>#N/A</v>
      </c>
      <c r="BH51" s="101" t="e">
        <f ca="true">+IF(AND(ISNUMBER(OFFSET('Hygiene Data'!$F$9,0,10*ROW('Hygiene Data'!F45))),'Data Summary'!DW51="Yes"),OFFSET('Hygiene Data'!$F$9,0,10*ROW('Hygiene Data'!F45)),NA())</f>
        <v>#N/A</v>
      </c>
      <c r="BI51" s="101" t="e">
        <f ca="true">+IF(AND(ISNUMBER(OFFSET('Hygiene Data'!$G$5,0,10*ROW('Hygiene Data'!G45))),'Data Summary'!DX51="Yes"),OFFSET('Hygiene Data'!$G$5,0,10*ROW('Hygiene Data'!G45)),NA())</f>
        <v>#N/A</v>
      </c>
      <c r="BJ51" s="101" t="e">
        <f ca="true">+IF(AND(ISNUMBER(OFFSET('Hygiene Data'!$G$7,0,10*ROW('Hygiene Data'!G45))),'Data Summary'!DY51="Yes"),OFFSET('Hygiene Data'!$G$7,0,10*ROW('Hygiene Data'!G45)),NA())</f>
        <v>#N/A</v>
      </c>
      <c r="BK51" s="101" t="e">
        <f ca="true">+IF(AND(ISNUMBER(OFFSET('Hygiene Data'!$G$9,0,10*ROW('Hygiene Data'!G45))),'Data Summary'!DZ51="Yes"),OFFSET('Hygiene Data'!$G$9,0,10*ROW('Hygiene Data'!G45)),NA())</f>
        <v>#N/A</v>
      </c>
      <c r="BL51" s="101" t="e">
        <f ca="true">+IF(AND(ISNUMBER(OFFSET('Hygiene Data'!$H$5,0,10*ROW('Hygiene Data'!H45))),'Data Summary'!EA51="Yes"),OFFSET('Hygiene Data'!$H$5,0,10*ROW('Hygiene Data'!H45)),NA())</f>
        <v>#N/A</v>
      </c>
      <c r="BM51" s="101" t="e">
        <f ca="true">+IF(AND(ISNUMBER(OFFSET('Hygiene Data'!$H$7,0,10*ROW('Hygiene Data'!H45))),'Data Summary'!EB51="Yes"),OFFSET('Hygiene Data'!$H$7,0,10*ROW('Hygiene Data'!H45)),NA())</f>
        <v>#N/A</v>
      </c>
      <c r="BN51" s="101" t="e">
        <f ca="true">+IF(AND(ISNUMBER(OFFSET('Hygiene Data'!$H$9,0,10*ROW('Hygiene Data'!H45))),'Data Summary'!EC51="Yes"),OFFSET('Hygiene Data'!$H$9,0,10*ROW('Hygiene Data'!H45)),NA())</f>
        <v>#N/A</v>
      </c>
      <c r="BO51" s="101" t="e">
        <f ca="true">+IF(AND(ISNUMBER(OFFSET('Hygiene Data'!$I$5,0,10*ROW('Hygiene Data'!I45))),'Data Summary'!ED51="Yes"),OFFSET('Hygiene Data'!$I$5,0,10*ROW('Hygiene Data'!I45)),NA())</f>
        <v>#N/A</v>
      </c>
      <c r="BP51" s="101" t="e">
        <f ca="true">+IF(AND(ISNUMBER(OFFSET('Hygiene Data'!$I$7,0,10*ROW('Hygiene Data'!I45))),'Data Summary'!EE51="Yes"),OFFSET('Hygiene Data'!$I$7,0,10*ROW('Hygiene Data'!I45)),NA())</f>
        <v>#N/A</v>
      </c>
      <c r="BQ51" s="101" t="e">
        <f ca="true">+IF(AND(ISNUMBER(OFFSET('Hygiene Data'!$I$9,0,10*ROW('Hygiene Data'!I45))),'Data Summary'!EF51="Yes"),OFFSET('Hygiene Data'!$I$9,0,10*ROW('Hygiene Data'!I45)),NA())</f>
        <v>#N/A</v>
      </c>
    </row>
    <row xmlns:x14ac="http://schemas.microsoft.com/office/spreadsheetml/2009/9/ac" r="52" x14ac:dyDescent="0.2">
      <c r="A52" s="333" t="e">
        <f ca="true">+RIGHT('Data Summary'!A52,LEN('Data Summary'!A52)-9)</f>
        <v>#VALUE!</v>
      </c>
      <c r="B52" s="38" t="str">
        <f ca="true">+IF(ISTEXT('Data Summary'!B52),'Data Summary'!B52,"")</f>
        <v/>
      </c>
      <c r="C52" s="332" t="e">
        <f ca="true">+VALUE('Data Summary'!C52)</f>
        <v>#VALUE!</v>
      </c>
      <c r="D52" s="99" t="e">
        <f ca="true">+IF(AND(ISNUMBER(OFFSET('Water Data'!$D$4,0,10*ROW('Water Data'!D46))),'Data Summary'!BS52="Yes"),100-OFFSET('Water Data'!$D$4,0,10*ROW('Water Data'!D46)),NA())</f>
        <v>#N/A</v>
      </c>
      <c r="E52" s="99" t="e">
        <f ca="true">+IF(AND(ISNUMBER(OFFSET('Water Data'!$D$6,0,10*ROW('Water Data'!D46))),'Data Summary'!BT52="Yes"),OFFSET('Water Data'!$D$6,0,10*ROW('Water Data'!D46)),NA())</f>
        <v>#N/A</v>
      </c>
      <c r="F52" s="99" t="e">
        <f ca="true">+IF(AND(ISNUMBER(OFFSET('Water Data'!$D$9,0,10*ROW('Water Data'!D46))),'Data Summary'!BU52="Yes"),OFFSET('Water Data'!$D$9,0,10*ROW('Water Data'!D46)),NA())</f>
        <v>#N/A</v>
      </c>
      <c r="G52" s="99" t="e">
        <f ca="true">+IF(AND(ISNUMBER(OFFSET('Water Data'!$E$4,0,10*ROW('Water Data'!E46))),'Data Summary'!BV52="Yes"),100-OFFSET('Water Data'!$E$4,0,10*ROW('Water Data'!E46)),NA())</f>
        <v>#N/A</v>
      </c>
      <c r="H52" s="99" t="e">
        <f ca="true">+IF(AND(ISNUMBER(OFFSET('Water Data'!$E$6,0,10*ROW('Water Data'!E46))),'Data Summary'!BW52="Yes"),OFFSET('Water Data'!$E$6,0,10*ROW('Water Data'!E46)),NA())</f>
        <v>#N/A</v>
      </c>
      <c r="I52" s="99" t="e">
        <f ca="true">+IF(AND(ISNUMBER(OFFSET('Water Data'!$E$9,0,10*ROW('Water Data'!E46))),'Data Summary'!BX52="Yes"),OFFSET('Water Data'!$E$9,0,10*ROW('Water Data'!E46)),NA())</f>
        <v>#N/A</v>
      </c>
      <c r="J52" s="99" t="e">
        <f ca="true">+IF(AND(ISNUMBER(OFFSET('Water Data'!$F$4,0,10*ROW('Water Data'!F46))),'Data Summary'!BY52="Yes"),100-OFFSET('Water Data'!$F$4,0,10*ROW('Water Data'!F46)),NA())</f>
        <v>#N/A</v>
      </c>
      <c r="K52" s="99" t="e">
        <f ca="true">+IF(AND(ISNUMBER(OFFSET('Water Data'!$F$6,0,10*ROW('Water Data'!F46))),'Data Summary'!BZ52="Yes"),OFFSET('Water Data'!$F$6,0,10*ROW('Water Data'!F46)),NA())</f>
        <v>#N/A</v>
      </c>
      <c r="L52" s="99" t="e">
        <f ca="true">+IF(AND(ISNUMBER(OFFSET('Water Data'!$F$9,0,10*ROW('Water Data'!F46))),'Data Summary'!CA52="Yes"),OFFSET('Water Data'!$F$9,0,10*ROW('Water Data'!F46)),NA())</f>
        <v>#N/A</v>
      </c>
      <c r="M52" s="99" t="e">
        <f ca="true">+IF(AND(ISNUMBER(OFFSET('Water Data'!$G$4,0,10*ROW('Water Data'!G46))),'Data Summary'!CB52="Yes"),100-OFFSET('Water Data'!$G$4,0,10*ROW('Water Data'!G46)),NA())</f>
        <v>#N/A</v>
      </c>
      <c r="N52" s="99" t="e">
        <f ca="true">+IF(AND(ISNUMBER(OFFSET('Water Data'!$G$6,0,10*ROW('Water Data'!G46))),'Data Summary'!CC52="Yes"),OFFSET('Water Data'!$G$6,0,10*ROW('Water Data'!G46)),NA())</f>
        <v>#N/A</v>
      </c>
      <c r="O52" s="99" t="e">
        <f ca="true">+IF(AND(ISNUMBER(OFFSET('Water Data'!$G$9,0,10*ROW('Water Data'!G46))),'Data Summary'!CD52="Yes"),OFFSET('Water Data'!$G$9,0,10*ROW('Water Data'!G46)),NA())</f>
        <v>#N/A</v>
      </c>
      <c r="P52" s="99" t="e">
        <f ca="true">+IF(AND(ISNUMBER(OFFSET('Water Data'!$H$4,0,10*ROW('Water Data'!H46))),'Data Summary'!CE52="Yes"),100-OFFSET('Water Data'!$H$4,0,10*ROW('Water Data'!H46)),NA())</f>
        <v>#N/A</v>
      </c>
      <c r="Q52" s="99" t="e">
        <f ca="true">+IF(AND(ISNUMBER(OFFSET('Water Data'!$H$6,0,10*ROW('Water Data'!H46))),'Data Summary'!CF52="Yes"),OFFSET('Water Data'!$H$6,0,10*ROW('Water Data'!H46)),NA())</f>
        <v>#N/A</v>
      </c>
      <c r="R52" s="99" t="e">
        <f ca="true">+IF(AND(ISNUMBER(OFFSET('Water Data'!$H$9,0,10*ROW('Water Data'!H46))),'Data Summary'!CG52="Yes"),OFFSET('Water Data'!$H$9,0,10*ROW('Water Data'!H46)),NA())</f>
        <v>#N/A</v>
      </c>
      <c r="S52" s="99" t="e">
        <f ca="true">+IF(AND(ISNUMBER(OFFSET('Water Data'!$I$4,0,10*ROW('Water Data'!I46))),'Data Summary'!CH52="Yes"),100-OFFSET('Water Data'!$I$4,0,10*ROW('Water Data'!I46)),NA())</f>
        <v>#N/A</v>
      </c>
      <c r="T52" s="99" t="e">
        <f ca="true">+IF(AND(ISNUMBER(OFFSET('Water Data'!$I$6,0,10*ROW('Water Data'!I46))),'Data Summary'!CI52="Yes"),OFFSET('Water Data'!$I$6,0,10*ROW('Water Data'!I46)),NA())</f>
        <v>#N/A</v>
      </c>
      <c r="U52" s="99" t="e">
        <f ca="true">+IF(AND(ISNUMBER(OFFSET('Water Data'!$I$9,0,10*ROW('Water Data'!I46))),'Data Summary'!CJ52="Yes"),OFFSET('Water Data'!$I$9,0,10*ROW('Water Data'!I46)),NA())</f>
        <v>#N/A</v>
      </c>
      <c r="V52" s="100" t="e">
        <f ca="true">+IF(AND(ISNUMBER(OFFSET('Sanitation Data'!$D$4,0,10*ROW('Sanitation Data'!D46))),'Data Summary'!CK52="Yes"),100-OFFSET('Sanitation Data'!$D$4,0,10*ROW('Sanitation Data'!D46)),NA())</f>
        <v>#N/A</v>
      </c>
      <c r="W52" s="100" t="e">
        <f ca="true">+IF(AND(ISNUMBER(OFFSET('Sanitation Data'!$D$6,0,10*ROW('Sanitation Data'!D46))),'Data Summary'!CL52="Yes"),OFFSET('Sanitation Data'!$D$6,0,10*ROW('Sanitation Data'!D46)),NA())</f>
        <v>#N/A</v>
      </c>
      <c r="X52" s="100" t="e">
        <f ca="true">+IF(AND(ISNUMBER(OFFSET('Sanitation Data'!$D$10,0,10*ROW('Sanitation Data'!D46))),'Data Summary'!CM52="Yes"),OFFSET('Sanitation Data'!$D$10,0,10*ROW('Sanitation Data'!D46)),NA())</f>
        <v>#N/A</v>
      </c>
      <c r="Y52" s="100" t="e">
        <f ca="true">+IF(AND(ISNUMBER(OFFSET('Sanitation Data'!$D$11,0,10*ROW('Sanitation Data'!D46))),'Data Summary'!CN52="Yes"),OFFSET('Sanitation Data'!$D$11,0,10*ROW('Sanitation Data'!D46)),NA())</f>
        <v>#N/A</v>
      </c>
      <c r="Z52" s="100" t="e">
        <f ca="true">+IF(AND(ISNUMBER(OFFSET('Sanitation Data'!$D$12,0,10*ROW('Sanitation Data'!D46))),'Data Summary'!CO52="Yes"),OFFSET('Sanitation Data'!$D$12,0,10*ROW('Sanitation Data'!D46)),NA())</f>
        <v>#N/A</v>
      </c>
      <c r="AA52" s="100" t="e">
        <f ca="true">+IF(AND(ISNUMBER(OFFSET('Sanitation Data'!$E$4,0,10*ROW('Sanitation Data'!E46))),'Data Summary'!CP52="Yes"),100-OFFSET('Sanitation Data'!$E$4,0,10*ROW('Sanitation Data'!E46)),NA())</f>
        <v>#N/A</v>
      </c>
      <c r="AB52" s="100" t="e">
        <f ca="true">+IF(AND(ISNUMBER(OFFSET('Sanitation Data'!$E$6,0,10*ROW('Sanitation Data'!E46))),'Data Summary'!CQ52="Yes"),OFFSET('Sanitation Data'!$E$6,0,10*ROW('Sanitation Data'!E46)),NA())</f>
        <v>#N/A</v>
      </c>
      <c r="AC52" s="100" t="e">
        <f ca="true">+IF(AND(ISNUMBER(OFFSET('Sanitation Data'!$E$10,0,10*ROW('Sanitation Data'!E46))),'Data Summary'!CR52="Yes"),OFFSET('Sanitation Data'!$E$10,0,10*ROW('Sanitation Data'!E46)),NA())</f>
        <v>#N/A</v>
      </c>
      <c r="AD52" s="100" t="e">
        <f ca="true">+IF(AND(ISNUMBER(OFFSET('Sanitation Data'!$E$11,0,10*ROW('Sanitation Data'!E46))),'Data Summary'!CS52="Yes"),OFFSET('Sanitation Data'!$E$11,0,10*ROW('Sanitation Data'!E46)),NA())</f>
        <v>#N/A</v>
      </c>
      <c r="AE52" s="100" t="e">
        <f ca="true">+IF(AND(ISNUMBER(OFFSET('Sanitation Data'!$E$12,0,10*ROW('Sanitation Data'!E46))),'Data Summary'!CT52="Yes"),OFFSET('Sanitation Data'!$E$12,0,10*ROW('Sanitation Data'!E46)),NA())</f>
        <v>#N/A</v>
      </c>
      <c r="AF52" s="100" t="e">
        <f ca="true">+IF(AND(ISNUMBER(OFFSET('Sanitation Data'!$F$4,0,10*ROW('Sanitation Data'!F46))),'Data Summary'!CU52="Yes"),100-OFFSET('Sanitation Data'!$F$4,0,10*ROW('Sanitation Data'!F46)),NA())</f>
        <v>#N/A</v>
      </c>
      <c r="AG52" s="100" t="e">
        <f ca="true">+IF(AND(ISNUMBER(OFFSET('Sanitation Data'!$F$6,0,10*ROW('Sanitation Data'!F46))),'Data Summary'!CV52="Yes"),OFFSET('Sanitation Data'!$F$6,0,10*ROW('Sanitation Data'!F46)),NA())</f>
        <v>#N/A</v>
      </c>
      <c r="AH52" s="100" t="e">
        <f ca="true">+IF(AND(ISNUMBER(OFFSET('Sanitation Data'!$F$10,0,10*ROW('Sanitation Data'!F46))),'Data Summary'!CW52="Yes"),OFFSET('Sanitation Data'!$F$10,0,10*ROW('Sanitation Data'!F46)),NA())</f>
        <v>#N/A</v>
      </c>
      <c r="AI52" s="100" t="e">
        <f ca="true">+IF(AND(ISNUMBER(OFFSET('Sanitation Data'!$F$11,0,10*ROW('Sanitation Data'!F46))),'Data Summary'!CX52="Yes"),OFFSET('Sanitation Data'!$F$11,0,10*ROW('Sanitation Data'!F46)),NA())</f>
        <v>#N/A</v>
      </c>
      <c r="AJ52" s="100" t="e">
        <f ca="true">+IF(AND(ISNUMBER(OFFSET('Sanitation Data'!$F$12,0,10*ROW('Sanitation Data'!F46))),'Data Summary'!CY52="Yes"),OFFSET('Sanitation Data'!$F$12,0,10*ROW('Sanitation Data'!F46)),NA())</f>
        <v>#N/A</v>
      </c>
      <c r="AK52" s="100" t="e">
        <f ca="true">+IF(AND(ISNUMBER(OFFSET('Sanitation Data'!$G$4,0,10*ROW('Sanitation Data'!G46))),'Data Summary'!CZ52="Yes"),100-OFFSET('Sanitation Data'!$G$4,0,10*ROW('Sanitation Data'!G46)),NA())</f>
        <v>#N/A</v>
      </c>
      <c r="AL52" s="100" t="e">
        <f ca="true">+IF(AND(ISNUMBER(OFFSET('Sanitation Data'!$G$6,0,10*ROW('Sanitation Data'!G46))),'Data Summary'!DA52="Yes"),OFFSET('Sanitation Data'!$G$6,0,10*ROW('Sanitation Data'!G46)),NA())</f>
        <v>#N/A</v>
      </c>
      <c r="AM52" s="100" t="e">
        <f ca="true">+IF(AND(ISNUMBER(OFFSET('Sanitation Data'!$G$10,0,10*ROW('Sanitation Data'!G46))),'Data Summary'!DB52="Yes"),OFFSET('Sanitation Data'!$G$10,0,10*ROW('Sanitation Data'!G46)),NA())</f>
        <v>#N/A</v>
      </c>
      <c r="AN52" s="100" t="e">
        <f ca="true">+IF(AND(ISNUMBER(OFFSET('Sanitation Data'!$G$11,0,10*ROW('Sanitation Data'!G46))),'Data Summary'!DC52="Yes"),OFFSET('Sanitation Data'!$G$11,0,10*ROW('Sanitation Data'!G46)),NA())</f>
        <v>#N/A</v>
      </c>
      <c r="AO52" s="100" t="e">
        <f ca="true">+IF(AND(ISNUMBER(OFFSET('Sanitation Data'!$G$12,0,10*ROW('Sanitation Data'!G46))),'Data Summary'!DD52="Yes"),OFFSET('Sanitation Data'!$G$12,0,10*ROW('Sanitation Data'!G46)),NA())</f>
        <v>#N/A</v>
      </c>
      <c r="AP52" s="100" t="e">
        <f ca="true">+IF(AND(ISNUMBER(OFFSET('Sanitation Data'!$H$4,0,10*ROW('Sanitation Data'!H46))),'Data Summary'!DE52="Yes"),100-OFFSET('Sanitation Data'!$H$4,0,10*ROW('Sanitation Data'!H46)),NA())</f>
        <v>#N/A</v>
      </c>
      <c r="AQ52" s="100" t="e">
        <f ca="true">+IF(AND(ISNUMBER(OFFSET('Sanitation Data'!$H$6,0,10*ROW('Sanitation Data'!H46))),'Data Summary'!DF52="Yes"),OFFSET('Sanitation Data'!$H$6,0,10*ROW('Sanitation Data'!H46)),NA())</f>
        <v>#N/A</v>
      </c>
      <c r="AR52" s="100" t="e">
        <f ca="true">+IF(AND(ISNUMBER(OFFSET('Sanitation Data'!$H$10,0,10*ROW('Sanitation Data'!H46))),'Data Summary'!DG52="Yes"),OFFSET('Sanitation Data'!$H$10,0,10*ROW('Sanitation Data'!H46)),NA())</f>
        <v>#N/A</v>
      </c>
      <c r="AS52" s="100" t="e">
        <f ca="true">+IF(AND(ISNUMBER(OFFSET('Sanitation Data'!$H$11,0,10*ROW('Sanitation Data'!H46))),'Data Summary'!DH52="Yes"),OFFSET('Sanitation Data'!$H$11,0,10*ROW('Sanitation Data'!H46)),NA())</f>
        <v>#N/A</v>
      </c>
      <c r="AT52" s="100" t="e">
        <f ca="true">+IF(AND(ISNUMBER(OFFSET('Sanitation Data'!$H$12,0,10*ROW('Sanitation Data'!H46))),'Data Summary'!DI52="Yes"),OFFSET('Sanitation Data'!$H$12,0,10*ROW('Sanitation Data'!H46)),NA())</f>
        <v>#N/A</v>
      </c>
      <c r="AU52" s="100" t="e">
        <f ca="true">+IF(AND(ISNUMBER(OFFSET('Sanitation Data'!$I$4,0,10*ROW('Sanitation Data'!I46))),'Data Summary'!DJ52="Yes"),100-OFFSET('Sanitation Data'!$I$4,0,10*ROW('Sanitation Data'!I46)),NA())</f>
        <v>#N/A</v>
      </c>
      <c r="AV52" s="100" t="e">
        <f ca="true">+IF(AND(ISNUMBER(OFFSET('Sanitation Data'!$I$6,0,10*ROW('Sanitation Data'!I46))),'Data Summary'!DK52="Yes"),OFFSET('Sanitation Data'!$I$6,0,10*ROW('Sanitation Data'!I46)),NA())</f>
        <v>#N/A</v>
      </c>
      <c r="AW52" s="100" t="e">
        <f ca="true">+IF(AND(ISNUMBER(OFFSET('Sanitation Data'!$I$10,0,10*ROW('Sanitation Data'!I46))),'Data Summary'!DL52="Yes"),OFFSET('Sanitation Data'!$I$10,0,10*ROW('Sanitation Data'!I46)),NA())</f>
        <v>#N/A</v>
      </c>
      <c r="AX52" s="100" t="e">
        <f ca="true">+IF(AND(ISNUMBER(OFFSET('Sanitation Data'!$I$11,0,10*ROW('Sanitation Data'!I46))),'Data Summary'!DM52="Yes"),OFFSET('Sanitation Data'!$I$11,0,10*ROW('Sanitation Data'!I46)),NA())</f>
        <v>#N/A</v>
      </c>
      <c r="AY52" s="100" t="e">
        <f ca="true">+IF(AND(ISNUMBER(OFFSET('Sanitation Data'!$I$12,0,10*ROW('Sanitation Data'!I46))),'Data Summary'!DN52="Yes"),OFFSET('Sanitation Data'!$I$12,0,10*ROW('Sanitation Data'!I46)),NA())</f>
        <v>#N/A</v>
      </c>
      <c r="AZ52" s="101" t="e">
        <f ca="true">+IF(AND(ISNUMBER(OFFSET('Hygiene Data'!$D$5,0,10*ROW('Hygiene Data'!D46))),'Data Summary'!DO52="Yes"),OFFSET('Hygiene Data'!$D$5,0,10*ROW('Hygiene Data'!D46)),NA())</f>
        <v>#N/A</v>
      </c>
      <c r="BA52" s="101" t="e">
        <f ca="true">+IF(AND(ISNUMBER(OFFSET('Hygiene Data'!$D$7,0,10*ROW('Hygiene Data'!D46))),'Data Summary'!DP52="Yes"),OFFSET('Hygiene Data'!$D$7,0,10*ROW('Hygiene Data'!D46)),NA())</f>
        <v>#N/A</v>
      </c>
      <c r="BB52" s="101" t="e">
        <f ca="true">+IF(AND(ISNUMBER(OFFSET('Hygiene Data'!$D$9,0,10*ROW('Hygiene Data'!D46))),'Data Summary'!DQ52="Yes"),OFFSET('Hygiene Data'!$D$9,0,10*ROW('Hygiene Data'!D46)),NA())</f>
        <v>#N/A</v>
      </c>
      <c r="BC52" s="101" t="e">
        <f ca="true">+IF(AND(ISNUMBER(OFFSET('Hygiene Data'!$E$5,0,10*ROW('Hygiene Data'!E46))),'Data Summary'!DR52="Yes"),OFFSET('Hygiene Data'!$E$5,0,10*ROW('Hygiene Data'!E46)),NA())</f>
        <v>#N/A</v>
      </c>
      <c r="BD52" s="101" t="e">
        <f ca="true">+IF(AND(ISNUMBER(OFFSET('Hygiene Data'!$E$7,0,10*ROW('Hygiene Data'!E46))),'Data Summary'!DS52="Yes"),OFFSET('Hygiene Data'!$E$7,0,10*ROW('Hygiene Data'!E46)),NA())</f>
        <v>#N/A</v>
      </c>
      <c r="BE52" s="101" t="e">
        <f ca="true">+IF(AND(ISNUMBER(OFFSET('Hygiene Data'!$E$9,0,10*ROW('Hygiene Data'!E46))),'Data Summary'!DT52="Yes"),OFFSET('Hygiene Data'!$E$9,0,10*ROW('Hygiene Data'!E46)),NA())</f>
        <v>#N/A</v>
      </c>
      <c r="BF52" s="101" t="e">
        <f ca="true">+IF(AND(ISNUMBER(OFFSET('Hygiene Data'!$F$5,0,10*ROW('Hygiene Data'!F46))),'Data Summary'!DU52="Yes"),OFFSET('Hygiene Data'!$F$5,0,10*ROW('Hygiene Data'!F46)),NA())</f>
        <v>#N/A</v>
      </c>
      <c r="BG52" s="101" t="e">
        <f ca="true">+IF(AND(ISNUMBER(OFFSET('Hygiene Data'!$F$7,0,10*ROW('Hygiene Data'!F46))),'Data Summary'!DV52="Yes"),OFFSET('Hygiene Data'!$F$7,0,10*ROW('Hygiene Data'!F46)),NA())</f>
        <v>#N/A</v>
      </c>
      <c r="BH52" s="101" t="e">
        <f ca="true">+IF(AND(ISNUMBER(OFFSET('Hygiene Data'!$F$9,0,10*ROW('Hygiene Data'!F46))),'Data Summary'!DW52="Yes"),OFFSET('Hygiene Data'!$F$9,0,10*ROW('Hygiene Data'!F46)),NA())</f>
        <v>#N/A</v>
      </c>
      <c r="BI52" s="101" t="e">
        <f ca="true">+IF(AND(ISNUMBER(OFFSET('Hygiene Data'!$G$5,0,10*ROW('Hygiene Data'!G46))),'Data Summary'!DX52="Yes"),OFFSET('Hygiene Data'!$G$5,0,10*ROW('Hygiene Data'!G46)),NA())</f>
        <v>#N/A</v>
      </c>
      <c r="BJ52" s="101" t="e">
        <f ca="true">+IF(AND(ISNUMBER(OFFSET('Hygiene Data'!$G$7,0,10*ROW('Hygiene Data'!G46))),'Data Summary'!DY52="Yes"),OFFSET('Hygiene Data'!$G$7,0,10*ROW('Hygiene Data'!G46)),NA())</f>
        <v>#N/A</v>
      </c>
      <c r="BK52" s="101" t="e">
        <f ca="true">+IF(AND(ISNUMBER(OFFSET('Hygiene Data'!$G$9,0,10*ROW('Hygiene Data'!G46))),'Data Summary'!DZ52="Yes"),OFFSET('Hygiene Data'!$G$9,0,10*ROW('Hygiene Data'!G46)),NA())</f>
        <v>#N/A</v>
      </c>
      <c r="BL52" s="101" t="e">
        <f ca="true">+IF(AND(ISNUMBER(OFFSET('Hygiene Data'!$H$5,0,10*ROW('Hygiene Data'!H46))),'Data Summary'!EA52="Yes"),OFFSET('Hygiene Data'!$H$5,0,10*ROW('Hygiene Data'!H46)),NA())</f>
        <v>#N/A</v>
      </c>
      <c r="BM52" s="101" t="e">
        <f ca="true">+IF(AND(ISNUMBER(OFFSET('Hygiene Data'!$H$7,0,10*ROW('Hygiene Data'!H46))),'Data Summary'!EB52="Yes"),OFFSET('Hygiene Data'!$H$7,0,10*ROW('Hygiene Data'!H46)),NA())</f>
        <v>#N/A</v>
      </c>
      <c r="BN52" s="101" t="e">
        <f ca="true">+IF(AND(ISNUMBER(OFFSET('Hygiene Data'!$H$9,0,10*ROW('Hygiene Data'!H46))),'Data Summary'!EC52="Yes"),OFFSET('Hygiene Data'!$H$9,0,10*ROW('Hygiene Data'!H46)),NA())</f>
        <v>#N/A</v>
      </c>
      <c r="BO52" s="101" t="e">
        <f ca="true">+IF(AND(ISNUMBER(OFFSET('Hygiene Data'!$I$5,0,10*ROW('Hygiene Data'!I46))),'Data Summary'!ED52="Yes"),OFFSET('Hygiene Data'!$I$5,0,10*ROW('Hygiene Data'!I46)),NA())</f>
        <v>#N/A</v>
      </c>
      <c r="BP52" s="101" t="e">
        <f ca="true">+IF(AND(ISNUMBER(OFFSET('Hygiene Data'!$I$7,0,10*ROW('Hygiene Data'!I46))),'Data Summary'!EE52="Yes"),OFFSET('Hygiene Data'!$I$7,0,10*ROW('Hygiene Data'!I46)),NA())</f>
        <v>#N/A</v>
      </c>
      <c r="BQ52" s="101" t="e">
        <f ca="true">+IF(AND(ISNUMBER(OFFSET('Hygiene Data'!$I$9,0,10*ROW('Hygiene Data'!I46))),'Data Summary'!EF52="Yes"),OFFSET('Hygiene Data'!$I$9,0,10*ROW('Hygiene Data'!I46)),NA())</f>
        <v>#N/A</v>
      </c>
    </row>
    <row xmlns:x14ac="http://schemas.microsoft.com/office/spreadsheetml/2009/9/ac" r="53" x14ac:dyDescent="0.2">
      <c r="A53" s="333" t="e">
        <f ca="true">+RIGHT('Data Summary'!A53,LEN('Data Summary'!A53)-9)</f>
        <v>#VALUE!</v>
      </c>
      <c r="B53" s="38" t="str">
        <f ca="true">+IF(ISTEXT('Data Summary'!B53),'Data Summary'!B53,"")</f>
        <v/>
      </c>
      <c r="C53" s="332" t="e">
        <f ca="true">+VALUE('Data Summary'!C53)</f>
        <v>#VALUE!</v>
      </c>
      <c r="D53" s="99" t="e">
        <f ca="true">+IF(AND(ISNUMBER(OFFSET('Water Data'!$D$4,0,10*ROW('Water Data'!D47))),'Data Summary'!BS53="Yes"),100-OFFSET('Water Data'!$D$4,0,10*ROW('Water Data'!D47)),NA())</f>
        <v>#N/A</v>
      </c>
      <c r="E53" s="99" t="e">
        <f ca="true">+IF(AND(ISNUMBER(OFFSET('Water Data'!$D$6,0,10*ROW('Water Data'!D47))),'Data Summary'!BT53="Yes"),OFFSET('Water Data'!$D$6,0,10*ROW('Water Data'!D47)),NA())</f>
        <v>#N/A</v>
      </c>
      <c r="F53" s="99" t="e">
        <f ca="true">+IF(AND(ISNUMBER(OFFSET('Water Data'!$D$9,0,10*ROW('Water Data'!D47))),'Data Summary'!BU53="Yes"),OFFSET('Water Data'!$D$9,0,10*ROW('Water Data'!D47)),NA())</f>
        <v>#N/A</v>
      </c>
      <c r="G53" s="99" t="e">
        <f ca="true">+IF(AND(ISNUMBER(OFFSET('Water Data'!$E$4,0,10*ROW('Water Data'!E47))),'Data Summary'!BV53="Yes"),100-OFFSET('Water Data'!$E$4,0,10*ROW('Water Data'!E47)),NA())</f>
        <v>#N/A</v>
      </c>
      <c r="H53" s="99" t="e">
        <f ca="true">+IF(AND(ISNUMBER(OFFSET('Water Data'!$E$6,0,10*ROW('Water Data'!E47))),'Data Summary'!BW53="Yes"),OFFSET('Water Data'!$E$6,0,10*ROW('Water Data'!E47)),NA())</f>
        <v>#N/A</v>
      </c>
      <c r="I53" s="99" t="e">
        <f ca="true">+IF(AND(ISNUMBER(OFFSET('Water Data'!$E$9,0,10*ROW('Water Data'!E47))),'Data Summary'!BX53="Yes"),OFFSET('Water Data'!$E$9,0,10*ROW('Water Data'!E47)),NA())</f>
        <v>#N/A</v>
      </c>
      <c r="J53" s="99" t="e">
        <f ca="true">+IF(AND(ISNUMBER(OFFSET('Water Data'!$F$4,0,10*ROW('Water Data'!F47))),'Data Summary'!BY53="Yes"),100-OFFSET('Water Data'!$F$4,0,10*ROW('Water Data'!F47)),NA())</f>
        <v>#N/A</v>
      </c>
      <c r="K53" s="99" t="e">
        <f ca="true">+IF(AND(ISNUMBER(OFFSET('Water Data'!$F$6,0,10*ROW('Water Data'!F47))),'Data Summary'!BZ53="Yes"),OFFSET('Water Data'!$F$6,0,10*ROW('Water Data'!F47)),NA())</f>
        <v>#N/A</v>
      </c>
      <c r="L53" s="99" t="e">
        <f ca="true">+IF(AND(ISNUMBER(OFFSET('Water Data'!$F$9,0,10*ROW('Water Data'!F47))),'Data Summary'!CA53="Yes"),OFFSET('Water Data'!$F$9,0,10*ROW('Water Data'!F47)),NA())</f>
        <v>#N/A</v>
      </c>
      <c r="M53" s="99" t="e">
        <f ca="true">+IF(AND(ISNUMBER(OFFSET('Water Data'!$G$4,0,10*ROW('Water Data'!G47))),'Data Summary'!CB53="Yes"),100-OFFSET('Water Data'!$G$4,0,10*ROW('Water Data'!G47)),NA())</f>
        <v>#N/A</v>
      </c>
      <c r="N53" s="99" t="e">
        <f ca="true">+IF(AND(ISNUMBER(OFFSET('Water Data'!$G$6,0,10*ROW('Water Data'!G47))),'Data Summary'!CC53="Yes"),OFFSET('Water Data'!$G$6,0,10*ROW('Water Data'!G47)),NA())</f>
        <v>#N/A</v>
      </c>
      <c r="O53" s="99" t="e">
        <f ca="true">+IF(AND(ISNUMBER(OFFSET('Water Data'!$G$9,0,10*ROW('Water Data'!G47))),'Data Summary'!CD53="Yes"),OFFSET('Water Data'!$G$9,0,10*ROW('Water Data'!G47)),NA())</f>
        <v>#N/A</v>
      </c>
      <c r="P53" s="99" t="e">
        <f ca="true">+IF(AND(ISNUMBER(OFFSET('Water Data'!$H$4,0,10*ROW('Water Data'!H47))),'Data Summary'!CE53="Yes"),100-OFFSET('Water Data'!$H$4,0,10*ROW('Water Data'!H47)),NA())</f>
        <v>#N/A</v>
      </c>
      <c r="Q53" s="99" t="e">
        <f ca="true">+IF(AND(ISNUMBER(OFFSET('Water Data'!$H$6,0,10*ROW('Water Data'!H47))),'Data Summary'!CF53="Yes"),OFFSET('Water Data'!$H$6,0,10*ROW('Water Data'!H47)),NA())</f>
        <v>#N/A</v>
      </c>
      <c r="R53" s="99" t="e">
        <f ca="true">+IF(AND(ISNUMBER(OFFSET('Water Data'!$H$9,0,10*ROW('Water Data'!H47))),'Data Summary'!CG53="Yes"),OFFSET('Water Data'!$H$9,0,10*ROW('Water Data'!H47)),NA())</f>
        <v>#N/A</v>
      </c>
      <c r="S53" s="99" t="e">
        <f ca="true">+IF(AND(ISNUMBER(OFFSET('Water Data'!$I$4,0,10*ROW('Water Data'!I47))),'Data Summary'!CH53="Yes"),100-OFFSET('Water Data'!$I$4,0,10*ROW('Water Data'!I47)),NA())</f>
        <v>#N/A</v>
      </c>
      <c r="T53" s="99" t="e">
        <f ca="true">+IF(AND(ISNUMBER(OFFSET('Water Data'!$I$6,0,10*ROW('Water Data'!I47))),'Data Summary'!CI53="Yes"),OFFSET('Water Data'!$I$6,0,10*ROW('Water Data'!I47)),NA())</f>
        <v>#N/A</v>
      </c>
      <c r="U53" s="99" t="e">
        <f ca="true">+IF(AND(ISNUMBER(OFFSET('Water Data'!$I$9,0,10*ROW('Water Data'!I47))),'Data Summary'!CJ53="Yes"),OFFSET('Water Data'!$I$9,0,10*ROW('Water Data'!I47)),NA())</f>
        <v>#N/A</v>
      </c>
      <c r="V53" s="100" t="e">
        <f ca="true">+IF(AND(ISNUMBER(OFFSET('Sanitation Data'!$D$4,0,10*ROW('Sanitation Data'!D47))),'Data Summary'!CK53="Yes"),100-OFFSET('Sanitation Data'!$D$4,0,10*ROW('Sanitation Data'!D47)),NA())</f>
        <v>#N/A</v>
      </c>
      <c r="W53" s="100" t="e">
        <f ca="true">+IF(AND(ISNUMBER(OFFSET('Sanitation Data'!$D$6,0,10*ROW('Sanitation Data'!D47))),'Data Summary'!CL53="Yes"),OFFSET('Sanitation Data'!$D$6,0,10*ROW('Sanitation Data'!D47)),NA())</f>
        <v>#N/A</v>
      </c>
      <c r="X53" s="100" t="e">
        <f ca="true">+IF(AND(ISNUMBER(OFFSET('Sanitation Data'!$D$10,0,10*ROW('Sanitation Data'!D47))),'Data Summary'!CM53="Yes"),OFFSET('Sanitation Data'!$D$10,0,10*ROW('Sanitation Data'!D47)),NA())</f>
        <v>#N/A</v>
      </c>
      <c r="Y53" s="100" t="e">
        <f ca="true">+IF(AND(ISNUMBER(OFFSET('Sanitation Data'!$D$11,0,10*ROW('Sanitation Data'!D47))),'Data Summary'!CN53="Yes"),OFFSET('Sanitation Data'!$D$11,0,10*ROW('Sanitation Data'!D47)),NA())</f>
        <v>#N/A</v>
      </c>
      <c r="Z53" s="100" t="e">
        <f ca="true">+IF(AND(ISNUMBER(OFFSET('Sanitation Data'!$D$12,0,10*ROW('Sanitation Data'!D47))),'Data Summary'!CO53="Yes"),OFFSET('Sanitation Data'!$D$12,0,10*ROW('Sanitation Data'!D47)),NA())</f>
        <v>#N/A</v>
      </c>
      <c r="AA53" s="100" t="e">
        <f ca="true">+IF(AND(ISNUMBER(OFFSET('Sanitation Data'!$E$4,0,10*ROW('Sanitation Data'!E47))),'Data Summary'!CP53="Yes"),100-OFFSET('Sanitation Data'!$E$4,0,10*ROW('Sanitation Data'!E47)),NA())</f>
        <v>#N/A</v>
      </c>
      <c r="AB53" s="100" t="e">
        <f ca="true">+IF(AND(ISNUMBER(OFFSET('Sanitation Data'!$E$6,0,10*ROW('Sanitation Data'!E47))),'Data Summary'!CQ53="Yes"),OFFSET('Sanitation Data'!$E$6,0,10*ROW('Sanitation Data'!E47)),NA())</f>
        <v>#N/A</v>
      </c>
      <c r="AC53" s="100" t="e">
        <f ca="true">+IF(AND(ISNUMBER(OFFSET('Sanitation Data'!$E$10,0,10*ROW('Sanitation Data'!E47))),'Data Summary'!CR53="Yes"),OFFSET('Sanitation Data'!$E$10,0,10*ROW('Sanitation Data'!E47)),NA())</f>
        <v>#N/A</v>
      </c>
      <c r="AD53" s="100" t="e">
        <f ca="true">+IF(AND(ISNUMBER(OFFSET('Sanitation Data'!$E$11,0,10*ROW('Sanitation Data'!E47))),'Data Summary'!CS53="Yes"),OFFSET('Sanitation Data'!$E$11,0,10*ROW('Sanitation Data'!E47)),NA())</f>
        <v>#N/A</v>
      </c>
      <c r="AE53" s="100" t="e">
        <f ca="true">+IF(AND(ISNUMBER(OFFSET('Sanitation Data'!$E$12,0,10*ROW('Sanitation Data'!E47))),'Data Summary'!CT53="Yes"),OFFSET('Sanitation Data'!$E$12,0,10*ROW('Sanitation Data'!E47)),NA())</f>
        <v>#N/A</v>
      </c>
      <c r="AF53" s="100" t="e">
        <f ca="true">+IF(AND(ISNUMBER(OFFSET('Sanitation Data'!$F$4,0,10*ROW('Sanitation Data'!F47))),'Data Summary'!CU53="Yes"),100-OFFSET('Sanitation Data'!$F$4,0,10*ROW('Sanitation Data'!F47)),NA())</f>
        <v>#N/A</v>
      </c>
      <c r="AG53" s="100" t="e">
        <f ca="true">+IF(AND(ISNUMBER(OFFSET('Sanitation Data'!$F$6,0,10*ROW('Sanitation Data'!F47))),'Data Summary'!CV53="Yes"),OFFSET('Sanitation Data'!$F$6,0,10*ROW('Sanitation Data'!F47)),NA())</f>
        <v>#N/A</v>
      </c>
      <c r="AH53" s="100" t="e">
        <f ca="true">+IF(AND(ISNUMBER(OFFSET('Sanitation Data'!$F$10,0,10*ROW('Sanitation Data'!F47))),'Data Summary'!CW53="Yes"),OFFSET('Sanitation Data'!$F$10,0,10*ROW('Sanitation Data'!F47)),NA())</f>
        <v>#N/A</v>
      </c>
      <c r="AI53" s="100" t="e">
        <f ca="true">+IF(AND(ISNUMBER(OFFSET('Sanitation Data'!$F$11,0,10*ROW('Sanitation Data'!F47))),'Data Summary'!CX53="Yes"),OFFSET('Sanitation Data'!$F$11,0,10*ROW('Sanitation Data'!F47)),NA())</f>
        <v>#N/A</v>
      </c>
      <c r="AJ53" s="100" t="e">
        <f ca="true">+IF(AND(ISNUMBER(OFFSET('Sanitation Data'!$F$12,0,10*ROW('Sanitation Data'!F47))),'Data Summary'!CY53="Yes"),OFFSET('Sanitation Data'!$F$12,0,10*ROW('Sanitation Data'!F47)),NA())</f>
        <v>#N/A</v>
      </c>
      <c r="AK53" s="100" t="e">
        <f ca="true">+IF(AND(ISNUMBER(OFFSET('Sanitation Data'!$G$4,0,10*ROW('Sanitation Data'!G47))),'Data Summary'!CZ53="Yes"),100-OFFSET('Sanitation Data'!$G$4,0,10*ROW('Sanitation Data'!G47)),NA())</f>
        <v>#N/A</v>
      </c>
      <c r="AL53" s="100" t="e">
        <f ca="true">+IF(AND(ISNUMBER(OFFSET('Sanitation Data'!$G$6,0,10*ROW('Sanitation Data'!G47))),'Data Summary'!DA53="Yes"),OFFSET('Sanitation Data'!$G$6,0,10*ROW('Sanitation Data'!G47)),NA())</f>
        <v>#N/A</v>
      </c>
      <c r="AM53" s="100" t="e">
        <f ca="true">+IF(AND(ISNUMBER(OFFSET('Sanitation Data'!$G$10,0,10*ROW('Sanitation Data'!G47))),'Data Summary'!DB53="Yes"),OFFSET('Sanitation Data'!$G$10,0,10*ROW('Sanitation Data'!G47)),NA())</f>
        <v>#N/A</v>
      </c>
      <c r="AN53" s="100" t="e">
        <f ca="true">+IF(AND(ISNUMBER(OFFSET('Sanitation Data'!$G$11,0,10*ROW('Sanitation Data'!G47))),'Data Summary'!DC53="Yes"),OFFSET('Sanitation Data'!$G$11,0,10*ROW('Sanitation Data'!G47)),NA())</f>
        <v>#N/A</v>
      </c>
      <c r="AO53" s="100" t="e">
        <f ca="true">+IF(AND(ISNUMBER(OFFSET('Sanitation Data'!$G$12,0,10*ROW('Sanitation Data'!G47))),'Data Summary'!DD53="Yes"),OFFSET('Sanitation Data'!$G$12,0,10*ROW('Sanitation Data'!G47)),NA())</f>
        <v>#N/A</v>
      </c>
      <c r="AP53" s="100" t="e">
        <f ca="true">+IF(AND(ISNUMBER(OFFSET('Sanitation Data'!$H$4,0,10*ROW('Sanitation Data'!H47))),'Data Summary'!DE53="Yes"),100-OFFSET('Sanitation Data'!$H$4,0,10*ROW('Sanitation Data'!H47)),NA())</f>
        <v>#N/A</v>
      </c>
      <c r="AQ53" s="100" t="e">
        <f ca="true">+IF(AND(ISNUMBER(OFFSET('Sanitation Data'!$H$6,0,10*ROW('Sanitation Data'!H47))),'Data Summary'!DF53="Yes"),OFFSET('Sanitation Data'!$H$6,0,10*ROW('Sanitation Data'!H47)),NA())</f>
        <v>#N/A</v>
      </c>
      <c r="AR53" s="100" t="e">
        <f ca="true">+IF(AND(ISNUMBER(OFFSET('Sanitation Data'!$H$10,0,10*ROW('Sanitation Data'!H47))),'Data Summary'!DG53="Yes"),OFFSET('Sanitation Data'!$H$10,0,10*ROW('Sanitation Data'!H47)),NA())</f>
        <v>#N/A</v>
      </c>
      <c r="AS53" s="100" t="e">
        <f ca="true">+IF(AND(ISNUMBER(OFFSET('Sanitation Data'!$H$11,0,10*ROW('Sanitation Data'!H47))),'Data Summary'!DH53="Yes"),OFFSET('Sanitation Data'!$H$11,0,10*ROW('Sanitation Data'!H47)),NA())</f>
        <v>#N/A</v>
      </c>
      <c r="AT53" s="100" t="e">
        <f ca="true">+IF(AND(ISNUMBER(OFFSET('Sanitation Data'!$H$12,0,10*ROW('Sanitation Data'!H47))),'Data Summary'!DI53="Yes"),OFFSET('Sanitation Data'!$H$12,0,10*ROW('Sanitation Data'!H47)),NA())</f>
        <v>#N/A</v>
      </c>
      <c r="AU53" s="100" t="e">
        <f ca="true">+IF(AND(ISNUMBER(OFFSET('Sanitation Data'!$I$4,0,10*ROW('Sanitation Data'!I47))),'Data Summary'!DJ53="Yes"),100-OFFSET('Sanitation Data'!$I$4,0,10*ROW('Sanitation Data'!I47)),NA())</f>
        <v>#N/A</v>
      </c>
      <c r="AV53" s="100" t="e">
        <f ca="true">+IF(AND(ISNUMBER(OFFSET('Sanitation Data'!$I$6,0,10*ROW('Sanitation Data'!I47))),'Data Summary'!DK53="Yes"),OFFSET('Sanitation Data'!$I$6,0,10*ROW('Sanitation Data'!I47)),NA())</f>
        <v>#N/A</v>
      </c>
      <c r="AW53" s="100" t="e">
        <f ca="true">+IF(AND(ISNUMBER(OFFSET('Sanitation Data'!$I$10,0,10*ROW('Sanitation Data'!I47))),'Data Summary'!DL53="Yes"),OFFSET('Sanitation Data'!$I$10,0,10*ROW('Sanitation Data'!I47)),NA())</f>
        <v>#N/A</v>
      </c>
      <c r="AX53" s="100" t="e">
        <f ca="true">+IF(AND(ISNUMBER(OFFSET('Sanitation Data'!$I$11,0,10*ROW('Sanitation Data'!I47))),'Data Summary'!DM53="Yes"),OFFSET('Sanitation Data'!$I$11,0,10*ROW('Sanitation Data'!I47)),NA())</f>
        <v>#N/A</v>
      </c>
      <c r="AY53" s="100" t="e">
        <f ca="true">+IF(AND(ISNUMBER(OFFSET('Sanitation Data'!$I$12,0,10*ROW('Sanitation Data'!I47))),'Data Summary'!DN53="Yes"),OFFSET('Sanitation Data'!$I$12,0,10*ROW('Sanitation Data'!I47)),NA())</f>
        <v>#N/A</v>
      </c>
      <c r="AZ53" s="101" t="e">
        <f ca="true">+IF(AND(ISNUMBER(OFFSET('Hygiene Data'!$D$5,0,10*ROW('Hygiene Data'!D47))),'Data Summary'!DO53="Yes"),OFFSET('Hygiene Data'!$D$5,0,10*ROW('Hygiene Data'!D47)),NA())</f>
        <v>#N/A</v>
      </c>
      <c r="BA53" s="101" t="e">
        <f ca="true">+IF(AND(ISNUMBER(OFFSET('Hygiene Data'!$D$7,0,10*ROW('Hygiene Data'!D47))),'Data Summary'!DP53="Yes"),OFFSET('Hygiene Data'!$D$7,0,10*ROW('Hygiene Data'!D47)),NA())</f>
        <v>#N/A</v>
      </c>
      <c r="BB53" s="101" t="e">
        <f ca="true">+IF(AND(ISNUMBER(OFFSET('Hygiene Data'!$D$9,0,10*ROW('Hygiene Data'!D47))),'Data Summary'!DQ53="Yes"),OFFSET('Hygiene Data'!$D$9,0,10*ROW('Hygiene Data'!D47)),NA())</f>
        <v>#N/A</v>
      </c>
      <c r="BC53" s="101" t="e">
        <f ca="true">+IF(AND(ISNUMBER(OFFSET('Hygiene Data'!$E$5,0,10*ROW('Hygiene Data'!E47))),'Data Summary'!DR53="Yes"),OFFSET('Hygiene Data'!$E$5,0,10*ROW('Hygiene Data'!E47)),NA())</f>
        <v>#N/A</v>
      </c>
      <c r="BD53" s="101" t="e">
        <f ca="true">+IF(AND(ISNUMBER(OFFSET('Hygiene Data'!$E$7,0,10*ROW('Hygiene Data'!E47))),'Data Summary'!DS53="Yes"),OFFSET('Hygiene Data'!$E$7,0,10*ROW('Hygiene Data'!E47)),NA())</f>
        <v>#N/A</v>
      </c>
      <c r="BE53" s="101" t="e">
        <f ca="true">+IF(AND(ISNUMBER(OFFSET('Hygiene Data'!$E$9,0,10*ROW('Hygiene Data'!E47))),'Data Summary'!DT53="Yes"),OFFSET('Hygiene Data'!$E$9,0,10*ROW('Hygiene Data'!E47)),NA())</f>
        <v>#N/A</v>
      </c>
      <c r="BF53" s="101" t="e">
        <f ca="true">+IF(AND(ISNUMBER(OFFSET('Hygiene Data'!$F$5,0,10*ROW('Hygiene Data'!F47))),'Data Summary'!DU53="Yes"),OFFSET('Hygiene Data'!$F$5,0,10*ROW('Hygiene Data'!F47)),NA())</f>
        <v>#N/A</v>
      </c>
      <c r="BG53" s="101" t="e">
        <f ca="true">+IF(AND(ISNUMBER(OFFSET('Hygiene Data'!$F$7,0,10*ROW('Hygiene Data'!F47))),'Data Summary'!DV53="Yes"),OFFSET('Hygiene Data'!$F$7,0,10*ROW('Hygiene Data'!F47)),NA())</f>
        <v>#N/A</v>
      </c>
      <c r="BH53" s="101" t="e">
        <f ca="true">+IF(AND(ISNUMBER(OFFSET('Hygiene Data'!$F$9,0,10*ROW('Hygiene Data'!F47))),'Data Summary'!DW53="Yes"),OFFSET('Hygiene Data'!$F$9,0,10*ROW('Hygiene Data'!F47)),NA())</f>
        <v>#N/A</v>
      </c>
      <c r="BI53" s="101" t="e">
        <f ca="true">+IF(AND(ISNUMBER(OFFSET('Hygiene Data'!$G$5,0,10*ROW('Hygiene Data'!G47))),'Data Summary'!DX53="Yes"),OFFSET('Hygiene Data'!$G$5,0,10*ROW('Hygiene Data'!G47)),NA())</f>
        <v>#N/A</v>
      </c>
      <c r="BJ53" s="101" t="e">
        <f ca="true">+IF(AND(ISNUMBER(OFFSET('Hygiene Data'!$G$7,0,10*ROW('Hygiene Data'!G47))),'Data Summary'!DY53="Yes"),OFFSET('Hygiene Data'!$G$7,0,10*ROW('Hygiene Data'!G47)),NA())</f>
        <v>#N/A</v>
      </c>
      <c r="BK53" s="101" t="e">
        <f ca="true">+IF(AND(ISNUMBER(OFFSET('Hygiene Data'!$G$9,0,10*ROW('Hygiene Data'!G47))),'Data Summary'!DZ53="Yes"),OFFSET('Hygiene Data'!$G$9,0,10*ROW('Hygiene Data'!G47)),NA())</f>
        <v>#N/A</v>
      </c>
      <c r="BL53" s="101" t="e">
        <f ca="true">+IF(AND(ISNUMBER(OFFSET('Hygiene Data'!$H$5,0,10*ROW('Hygiene Data'!H47))),'Data Summary'!EA53="Yes"),OFFSET('Hygiene Data'!$H$5,0,10*ROW('Hygiene Data'!H47)),NA())</f>
        <v>#N/A</v>
      </c>
      <c r="BM53" s="101" t="e">
        <f ca="true">+IF(AND(ISNUMBER(OFFSET('Hygiene Data'!$H$7,0,10*ROW('Hygiene Data'!H47))),'Data Summary'!EB53="Yes"),OFFSET('Hygiene Data'!$H$7,0,10*ROW('Hygiene Data'!H47)),NA())</f>
        <v>#N/A</v>
      </c>
      <c r="BN53" s="101" t="e">
        <f ca="true">+IF(AND(ISNUMBER(OFFSET('Hygiene Data'!$H$9,0,10*ROW('Hygiene Data'!H47))),'Data Summary'!EC53="Yes"),OFFSET('Hygiene Data'!$H$9,0,10*ROW('Hygiene Data'!H47)),NA())</f>
        <v>#N/A</v>
      </c>
      <c r="BO53" s="101" t="e">
        <f ca="true">+IF(AND(ISNUMBER(OFFSET('Hygiene Data'!$I$5,0,10*ROW('Hygiene Data'!I47))),'Data Summary'!ED53="Yes"),OFFSET('Hygiene Data'!$I$5,0,10*ROW('Hygiene Data'!I47)),NA())</f>
        <v>#N/A</v>
      </c>
      <c r="BP53" s="101" t="e">
        <f ca="true">+IF(AND(ISNUMBER(OFFSET('Hygiene Data'!$I$7,0,10*ROW('Hygiene Data'!I47))),'Data Summary'!EE53="Yes"),OFFSET('Hygiene Data'!$I$7,0,10*ROW('Hygiene Data'!I47)),NA())</f>
        <v>#N/A</v>
      </c>
      <c r="BQ53" s="101" t="e">
        <f ca="true">+IF(AND(ISNUMBER(OFFSET('Hygiene Data'!$I$9,0,10*ROW('Hygiene Data'!I47))),'Data Summary'!EF53="Yes"),OFFSET('Hygiene Data'!$I$9,0,10*ROW('Hygiene Data'!I47)),NA())</f>
        <v>#N/A</v>
      </c>
    </row>
    <row xmlns:x14ac="http://schemas.microsoft.com/office/spreadsheetml/2009/9/ac" r="54" x14ac:dyDescent="0.2">
      <c r="A54" s="333" t="e">
        <f ca="true">+RIGHT('Data Summary'!A54,LEN('Data Summary'!A54)-9)</f>
        <v>#VALUE!</v>
      </c>
      <c r="B54" s="38" t="str">
        <f ca="true">+IF(ISTEXT('Data Summary'!B54),'Data Summary'!B54,"")</f>
        <v/>
      </c>
      <c r="C54" s="332" t="e">
        <f ca="true">+VALUE('Data Summary'!C54)</f>
        <v>#VALUE!</v>
      </c>
      <c r="D54" s="99" t="e">
        <f ca="true">+IF(AND(ISNUMBER(OFFSET('Water Data'!$D$4,0,10*ROW('Water Data'!D48))),'Data Summary'!BS54="Yes"),100-OFFSET('Water Data'!$D$4,0,10*ROW('Water Data'!D48)),NA())</f>
        <v>#N/A</v>
      </c>
      <c r="E54" s="99" t="e">
        <f ca="true">+IF(AND(ISNUMBER(OFFSET('Water Data'!$D$6,0,10*ROW('Water Data'!D48))),'Data Summary'!BT54="Yes"),OFFSET('Water Data'!$D$6,0,10*ROW('Water Data'!D48)),NA())</f>
        <v>#N/A</v>
      </c>
      <c r="F54" s="99" t="e">
        <f ca="true">+IF(AND(ISNUMBER(OFFSET('Water Data'!$D$9,0,10*ROW('Water Data'!D48))),'Data Summary'!BU54="Yes"),OFFSET('Water Data'!$D$9,0,10*ROW('Water Data'!D48)),NA())</f>
        <v>#N/A</v>
      </c>
      <c r="G54" s="99" t="e">
        <f ca="true">+IF(AND(ISNUMBER(OFFSET('Water Data'!$E$4,0,10*ROW('Water Data'!E48))),'Data Summary'!BV54="Yes"),100-OFFSET('Water Data'!$E$4,0,10*ROW('Water Data'!E48)),NA())</f>
        <v>#N/A</v>
      </c>
      <c r="H54" s="99" t="e">
        <f ca="true">+IF(AND(ISNUMBER(OFFSET('Water Data'!$E$6,0,10*ROW('Water Data'!E48))),'Data Summary'!BW54="Yes"),OFFSET('Water Data'!$E$6,0,10*ROW('Water Data'!E48)),NA())</f>
        <v>#N/A</v>
      </c>
      <c r="I54" s="99" t="e">
        <f ca="true">+IF(AND(ISNUMBER(OFFSET('Water Data'!$E$9,0,10*ROW('Water Data'!E48))),'Data Summary'!BX54="Yes"),OFFSET('Water Data'!$E$9,0,10*ROW('Water Data'!E48)),NA())</f>
        <v>#N/A</v>
      </c>
      <c r="J54" s="99" t="e">
        <f ca="true">+IF(AND(ISNUMBER(OFFSET('Water Data'!$F$4,0,10*ROW('Water Data'!F48))),'Data Summary'!BY54="Yes"),100-OFFSET('Water Data'!$F$4,0,10*ROW('Water Data'!F48)),NA())</f>
        <v>#N/A</v>
      </c>
      <c r="K54" s="99" t="e">
        <f ca="true">+IF(AND(ISNUMBER(OFFSET('Water Data'!$F$6,0,10*ROW('Water Data'!F48))),'Data Summary'!BZ54="Yes"),OFFSET('Water Data'!$F$6,0,10*ROW('Water Data'!F48)),NA())</f>
        <v>#N/A</v>
      </c>
      <c r="L54" s="99" t="e">
        <f ca="true">+IF(AND(ISNUMBER(OFFSET('Water Data'!$F$9,0,10*ROW('Water Data'!F48))),'Data Summary'!CA54="Yes"),OFFSET('Water Data'!$F$9,0,10*ROW('Water Data'!F48)),NA())</f>
        <v>#N/A</v>
      </c>
      <c r="M54" s="99" t="e">
        <f ca="true">+IF(AND(ISNUMBER(OFFSET('Water Data'!$G$4,0,10*ROW('Water Data'!G48))),'Data Summary'!CB54="Yes"),100-OFFSET('Water Data'!$G$4,0,10*ROW('Water Data'!G48)),NA())</f>
        <v>#N/A</v>
      </c>
      <c r="N54" s="99" t="e">
        <f ca="true">+IF(AND(ISNUMBER(OFFSET('Water Data'!$G$6,0,10*ROW('Water Data'!G48))),'Data Summary'!CC54="Yes"),OFFSET('Water Data'!$G$6,0,10*ROW('Water Data'!G48)),NA())</f>
        <v>#N/A</v>
      </c>
      <c r="O54" s="99" t="e">
        <f ca="true">+IF(AND(ISNUMBER(OFFSET('Water Data'!$G$9,0,10*ROW('Water Data'!G48))),'Data Summary'!CD54="Yes"),OFFSET('Water Data'!$G$9,0,10*ROW('Water Data'!G48)),NA())</f>
        <v>#N/A</v>
      </c>
      <c r="P54" s="99" t="e">
        <f ca="true">+IF(AND(ISNUMBER(OFFSET('Water Data'!$H$4,0,10*ROW('Water Data'!H48))),'Data Summary'!CE54="Yes"),100-OFFSET('Water Data'!$H$4,0,10*ROW('Water Data'!H48)),NA())</f>
        <v>#N/A</v>
      </c>
      <c r="Q54" s="99" t="e">
        <f ca="true">+IF(AND(ISNUMBER(OFFSET('Water Data'!$H$6,0,10*ROW('Water Data'!H48))),'Data Summary'!CF54="Yes"),OFFSET('Water Data'!$H$6,0,10*ROW('Water Data'!H48)),NA())</f>
        <v>#N/A</v>
      </c>
      <c r="R54" s="99" t="e">
        <f ca="true">+IF(AND(ISNUMBER(OFFSET('Water Data'!$H$9,0,10*ROW('Water Data'!H48))),'Data Summary'!CG54="Yes"),OFFSET('Water Data'!$H$9,0,10*ROW('Water Data'!H48)),NA())</f>
        <v>#N/A</v>
      </c>
      <c r="S54" s="99" t="e">
        <f ca="true">+IF(AND(ISNUMBER(OFFSET('Water Data'!$I$4,0,10*ROW('Water Data'!I48))),'Data Summary'!CH54="Yes"),100-OFFSET('Water Data'!$I$4,0,10*ROW('Water Data'!I48)),NA())</f>
        <v>#N/A</v>
      </c>
      <c r="T54" s="99" t="e">
        <f ca="true">+IF(AND(ISNUMBER(OFFSET('Water Data'!$I$6,0,10*ROW('Water Data'!I48))),'Data Summary'!CI54="Yes"),OFFSET('Water Data'!$I$6,0,10*ROW('Water Data'!I48)),NA())</f>
        <v>#N/A</v>
      </c>
      <c r="U54" s="99" t="e">
        <f ca="true">+IF(AND(ISNUMBER(OFFSET('Water Data'!$I$9,0,10*ROW('Water Data'!I48))),'Data Summary'!CJ54="Yes"),OFFSET('Water Data'!$I$9,0,10*ROW('Water Data'!I48)),NA())</f>
        <v>#N/A</v>
      </c>
      <c r="V54" s="100" t="e">
        <f ca="true">+IF(AND(ISNUMBER(OFFSET('Sanitation Data'!$D$4,0,10*ROW('Sanitation Data'!D48))),'Data Summary'!CK54="Yes"),100-OFFSET('Sanitation Data'!$D$4,0,10*ROW('Sanitation Data'!D48)),NA())</f>
        <v>#N/A</v>
      </c>
      <c r="W54" s="100" t="e">
        <f ca="true">+IF(AND(ISNUMBER(OFFSET('Sanitation Data'!$D$6,0,10*ROW('Sanitation Data'!D48))),'Data Summary'!CL54="Yes"),OFFSET('Sanitation Data'!$D$6,0,10*ROW('Sanitation Data'!D48)),NA())</f>
        <v>#N/A</v>
      </c>
      <c r="X54" s="100" t="e">
        <f ca="true">+IF(AND(ISNUMBER(OFFSET('Sanitation Data'!$D$10,0,10*ROW('Sanitation Data'!D48))),'Data Summary'!CM54="Yes"),OFFSET('Sanitation Data'!$D$10,0,10*ROW('Sanitation Data'!D48)),NA())</f>
        <v>#N/A</v>
      </c>
      <c r="Y54" s="100" t="e">
        <f ca="true">+IF(AND(ISNUMBER(OFFSET('Sanitation Data'!$D$11,0,10*ROW('Sanitation Data'!D48))),'Data Summary'!CN54="Yes"),OFFSET('Sanitation Data'!$D$11,0,10*ROW('Sanitation Data'!D48)),NA())</f>
        <v>#N/A</v>
      </c>
      <c r="Z54" s="100" t="e">
        <f ca="true">+IF(AND(ISNUMBER(OFFSET('Sanitation Data'!$D$12,0,10*ROW('Sanitation Data'!D48))),'Data Summary'!CO54="Yes"),OFFSET('Sanitation Data'!$D$12,0,10*ROW('Sanitation Data'!D48)),NA())</f>
        <v>#N/A</v>
      </c>
      <c r="AA54" s="100" t="e">
        <f ca="true">+IF(AND(ISNUMBER(OFFSET('Sanitation Data'!$E$4,0,10*ROW('Sanitation Data'!E48))),'Data Summary'!CP54="Yes"),100-OFFSET('Sanitation Data'!$E$4,0,10*ROW('Sanitation Data'!E48)),NA())</f>
        <v>#N/A</v>
      </c>
      <c r="AB54" s="100" t="e">
        <f ca="true">+IF(AND(ISNUMBER(OFFSET('Sanitation Data'!$E$6,0,10*ROW('Sanitation Data'!E48))),'Data Summary'!CQ54="Yes"),OFFSET('Sanitation Data'!$E$6,0,10*ROW('Sanitation Data'!E48)),NA())</f>
        <v>#N/A</v>
      </c>
      <c r="AC54" s="100" t="e">
        <f ca="true">+IF(AND(ISNUMBER(OFFSET('Sanitation Data'!$E$10,0,10*ROW('Sanitation Data'!E48))),'Data Summary'!CR54="Yes"),OFFSET('Sanitation Data'!$E$10,0,10*ROW('Sanitation Data'!E48)),NA())</f>
        <v>#N/A</v>
      </c>
      <c r="AD54" s="100" t="e">
        <f ca="true">+IF(AND(ISNUMBER(OFFSET('Sanitation Data'!$E$11,0,10*ROW('Sanitation Data'!E48))),'Data Summary'!CS54="Yes"),OFFSET('Sanitation Data'!$E$11,0,10*ROW('Sanitation Data'!E48)),NA())</f>
        <v>#N/A</v>
      </c>
      <c r="AE54" s="100" t="e">
        <f ca="true">+IF(AND(ISNUMBER(OFFSET('Sanitation Data'!$E$12,0,10*ROW('Sanitation Data'!E48))),'Data Summary'!CT54="Yes"),OFFSET('Sanitation Data'!$E$12,0,10*ROW('Sanitation Data'!E48)),NA())</f>
        <v>#N/A</v>
      </c>
      <c r="AF54" s="100" t="e">
        <f ca="true">+IF(AND(ISNUMBER(OFFSET('Sanitation Data'!$F$4,0,10*ROW('Sanitation Data'!F48))),'Data Summary'!CU54="Yes"),100-OFFSET('Sanitation Data'!$F$4,0,10*ROW('Sanitation Data'!F48)),NA())</f>
        <v>#N/A</v>
      </c>
      <c r="AG54" s="100" t="e">
        <f ca="true">+IF(AND(ISNUMBER(OFFSET('Sanitation Data'!$F$6,0,10*ROW('Sanitation Data'!F48))),'Data Summary'!CV54="Yes"),OFFSET('Sanitation Data'!$F$6,0,10*ROW('Sanitation Data'!F48)),NA())</f>
        <v>#N/A</v>
      </c>
      <c r="AH54" s="100" t="e">
        <f ca="true">+IF(AND(ISNUMBER(OFFSET('Sanitation Data'!$F$10,0,10*ROW('Sanitation Data'!F48))),'Data Summary'!CW54="Yes"),OFFSET('Sanitation Data'!$F$10,0,10*ROW('Sanitation Data'!F48)),NA())</f>
        <v>#N/A</v>
      </c>
      <c r="AI54" s="100" t="e">
        <f ca="true">+IF(AND(ISNUMBER(OFFSET('Sanitation Data'!$F$11,0,10*ROW('Sanitation Data'!F48))),'Data Summary'!CX54="Yes"),OFFSET('Sanitation Data'!$F$11,0,10*ROW('Sanitation Data'!F48)),NA())</f>
        <v>#N/A</v>
      </c>
      <c r="AJ54" s="100" t="e">
        <f ca="true">+IF(AND(ISNUMBER(OFFSET('Sanitation Data'!$F$12,0,10*ROW('Sanitation Data'!F48))),'Data Summary'!CY54="Yes"),OFFSET('Sanitation Data'!$F$12,0,10*ROW('Sanitation Data'!F48)),NA())</f>
        <v>#N/A</v>
      </c>
      <c r="AK54" s="100" t="e">
        <f ca="true">+IF(AND(ISNUMBER(OFFSET('Sanitation Data'!$G$4,0,10*ROW('Sanitation Data'!G48))),'Data Summary'!CZ54="Yes"),100-OFFSET('Sanitation Data'!$G$4,0,10*ROW('Sanitation Data'!G48)),NA())</f>
        <v>#N/A</v>
      </c>
      <c r="AL54" s="100" t="e">
        <f ca="true">+IF(AND(ISNUMBER(OFFSET('Sanitation Data'!$G$6,0,10*ROW('Sanitation Data'!G48))),'Data Summary'!DA54="Yes"),OFFSET('Sanitation Data'!$G$6,0,10*ROW('Sanitation Data'!G48)),NA())</f>
        <v>#N/A</v>
      </c>
      <c r="AM54" s="100" t="e">
        <f ca="true">+IF(AND(ISNUMBER(OFFSET('Sanitation Data'!$G$10,0,10*ROW('Sanitation Data'!G48))),'Data Summary'!DB54="Yes"),OFFSET('Sanitation Data'!$G$10,0,10*ROW('Sanitation Data'!G48)),NA())</f>
        <v>#N/A</v>
      </c>
      <c r="AN54" s="100" t="e">
        <f ca="true">+IF(AND(ISNUMBER(OFFSET('Sanitation Data'!$G$11,0,10*ROW('Sanitation Data'!G48))),'Data Summary'!DC54="Yes"),OFFSET('Sanitation Data'!$G$11,0,10*ROW('Sanitation Data'!G48)),NA())</f>
        <v>#N/A</v>
      </c>
      <c r="AO54" s="100" t="e">
        <f ca="true">+IF(AND(ISNUMBER(OFFSET('Sanitation Data'!$G$12,0,10*ROW('Sanitation Data'!G48))),'Data Summary'!DD54="Yes"),OFFSET('Sanitation Data'!$G$12,0,10*ROW('Sanitation Data'!G48)),NA())</f>
        <v>#N/A</v>
      </c>
      <c r="AP54" s="100" t="e">
        <f ca="true">+IF(AND(ISNUMBER(OFFSET('Sanitation Data'!$H$4,0,10*ROW('Sanitation Data'!H48))),'Data Summary'!DE54="Yes"),100-OFFSET('Sanitation Data'!$H$4,0,10*ROW('Sanitation Data'!H48)),NA())</f>
        <v>#N/A</v>
      </c>
      <c r="AQ54" s="100" t="e">
        <f ca="true">+IF(AND(ISNUMBER(OFFSET('Sanitation Data'!$H$6,0,10*ROW('Sanitation Data'!H48))),'Data Summary'!DF54="Yes"),OFFSET('Sanitation Data'!$H$6,0,10*ROW('Sanitation Data'!H48)),NA())</f>
        <v>#N/A</v>
      </c>
      <c r="AR54" s="100" t="e">
        <f ca="true">+IF(AND(ISNUMBER(OFFSET('Sanitation Data'!$H$10,0,10*ROW('Sanitation Data'!H48))),'Data Summary'!DG54="Yes"),OFFSET('Sanitation Data'!$H$10,0,10*ROW('Sanitation Data'!H48)),NA())</f>
        <v>#N/A</v>
      </c>
      <c r="AS54" s="100" t="e">
        <f ca="true">+IF(AND(ISNUMBER(OFFSET('Sanitation Data'!$H$11,0,10*ROW('Sanitation Data'!H48))),'Data Summary'!DH54="Yes"),OFFSET('Sanitation Data'!$H$11,0,10*ROW('Sanitation Data'!H48)),NA())</f>
        <v>#N/A</v>
      </c>
      <c r="AT54" s="100" t="e">
        <f ca="true">+IF(AND(ISNUMBER(OFFSET('Sanitation Data'!$H$12,0,10*ROW('Sanitation Data'!H48))),'Data Summary'!DI54="Yes"),OFFSET('Sanitation Data'!$H$12,0,10*ROW('Sanitation Data'!H48)),NA())</f>
        <v>#N/A</v>
      </c>
      <c r="AU54" s="100" t="e">
        <f ca="true">+IF(AND(ISNUMBER(OFFSET('Sanitation Data'!$I$4,0,10*ROW('Sanitation Data'!I48))),'Data Summary'!DJ54="Yes"),100-OFFSET('Sanitation Data'!$I$4,0,10*ROW('Sanitation Data'!I48)),NA())</f>
        <v>#N/A</v>
      </c>
      <c r="AV54" s="100" t="e">
        <f ca="true">+IF(AND(ISNUMBER(OFFSET('Sanitation Data'!$I$6,0,10*ROW('Sanitation Data'!I48))),'Data Summary'!DK54="Yes"),OFFSET('Sanitation Data'!$I$6,0,10*ROW('Sanitation Data'!I48)),NA())</f>
        <v>#N/A</v>
      </c>
      <c r="AW54" s="100" t="e">
        <f ca="true">+IF(AND(ISNUMBER(OFFSET('Sanitation Data'!$I$10,0,10*ROW('Sanitation Data'!I48))),'Data Summary'!DL54="Yes"),OFFSET('Sanitation Data'!$I$10,0,10*ROW('Sanitation Data'!I48)),NA())</f>
        <v>#N/A</v>
      </c>
      <c r="AX54" s="100" t="e">
        <f ca="true">+IF(AND(ISNUMBER(OFFSET('Sanitation Data'!$I$11,0,10*ROW('Sanitation Data'!I48))),'Data Summary'!DM54="Yes"),OFFSET('Sanitation Data'!$I$11,0,10*ROW('Sanitation Data'!I48)),NA())</f>
        <v>#N/A</v>
      </c>
      <c r="AY54" s="100" t="e">
        <f ca="true">+IF(AND(ISNUMBER(OFFSET('Sanitation Data'!$I$12,0,10*ROW('Sanitation Data'!I48))),'Data Summary'!DN54="Yes"),OFFSET('Sanitation Data'!$I$12,0,10*ROW('Sanitation Data'!I48)),NA())</f>
        <v>#N/A</v>
      </c>
      <c r="AZ54" s="101" t="e">
        <f ca="true">+IF(AND(ISNUMBER(OFFSET('Hygiene Data'!$D$5,0,10*ROW('Hygiene Data'!D48))),'Data Summary'!DO54="Yes"),OFFSET('Hygiene Data'!$D$5,0,10*ROW('Hygiene Data'!D48)),NA())</f>
        <v>#N/A</v>
      </c>
      <c r="BA54" s="101" t="e">
        <f ca="true">+IF(AND(ISNUMBER(OFFSET('Hygiene Data'!$D$7,0,10*ROW('Hygiene Data'!D48))),'Data Summary'!DP54="Yes"),OFFSET('Hygiene Data'!$D$7,0,10*ROW('Hygiene Data'!D48)),NA())</f>
        <v>#N/A</v>
      </c>
      <c r="BB54" s="101" t="e">
        <f ca="true">+IF(AND(ISNUMBER(OFFSET('Hygiene Data'!$D$9,0,10*ROW('Hygiene Data'!D48))),'Data Summary'!DQ54="Yes"),OFFSET('Hygiene Data'!$D$9,0,10*ROW('Hygiene Data'!D48)),NA())</f>
        <v>#N/A</v>
      </c>
      <c r="BC54" s="101" t="e">
        <f ca="true">+IF(AND(ISNUMBER(OFFSET('Hygiene Data'!$E$5,0,10*ROW('Hygiene Data'!E48))),'Data Summary'!DR54="Yes"),OFFSET('Hygiene Data'!$E$5,0,10*ROW('Hygiene Data'!E48)),NA())</f>
        <v>#N/A</v>
      </c>
      <c r="BD54" s="101" t="e">
        <f ca="true">+IF(AND(ISNUMBER(OFFSET('Hygiene Data'!$E$7,0,10*ROW('Hygiene Data'!E48))),'Data Summary'!DS54="Yes"),OFFSET('Hygiene Data'!$E$7,0,10*ROW('Hygiene Data'!E48)),NA())</f>
        <v>#N/A</v>
      </c>
      <c r="BE54" s="101" t="e">
        <f ca="true">+IF(AND(ISNUMBER(OFFSET('Hygiene Data'!$E$9,0,10*ROW('Hygiene Data'!E48))),'Data Summary'!DT54="Yes"),OFFSET('Hygiene Data'!$E$9,0,10*ROW('Hygiene Data'!E48)),NA())</f>
        <v>#N/A</v>
      </c>
      <c r="BF54" s="101" t="e">
        <f ca="true">+IF(AND(ISNUMBER(OFFSET('Hygiene Data'!$F$5,0,10*ROW('Hygiene Data'!F48))),'Data Summary'!DU54="Yes"),OFFSET('Hygiene Data'!$F$5,0,10*ROW('Hygiene Data'!F48)),NA())</f>
        <v>#N/A</v>
      </c>
      <c r="BG54" s="101" t="e">
        <f ca="true">+IF(AND(ISNUMBER(OFFSET('Hygiene Data'!$F$7,0,10*ROW('Hygiene Data'!F48))),'Data Summary'!DV54="Yes"),OFFSET('Hygiene Data'!$F$7,0,10*ROW('Hygiene Data'!F48)),NA())</f>
        <v>#N/A</v>
      </c>
      <c r="BH54" s="101" t="e">
        <f ca="true">+IF(AND(ISNUMBER(OFFSET('Hygiene Data'!$F$9,0,10*ROW('Hygiene Data'!F48))),'Data Summary'!DW54="Yes"),OFFSET('Hygiene Data'!$F$9,0,10*ROW('Hygiene Data'!F48)),NA())</f>
        <v>#N/A</v>
      </c>
      <c r="BI54" s="101" t="e">
        <f ca="true">+IF(AND(ISNUMBER(OFFSET('Hygiene Data'!$G$5,0,10*ROW('Hygiene Data'!G48))),'Data Summary'!DX54="Yes"),OFFSET('Hygiene Data'!$G$5,0,10*ROW('Hygiene Data'!G48)),NA())</f>
        <v>#N/A</v>
      </c>
      <c r="BJ54" s="101" t="e">
        <f ca="true">+IF(AND(ISNUMBER(OFFSET('Hygiene Data'!$G$7,0,10*ROW('Hygiene Data'!G48))),'Data Summary'!DY54="Yes"),OFFSET('Hygiene Data'!$G$7,0,10*ROW('Hygiene Data'!G48)),NA())</f>
        <v>#N/A</v>
      </c>
      <c r="BK54" s="101" t="e">
        <f ca="true">+IF(AND(ISNUMBER(OFFSET('Hygiene Data'!$G$9,0,10*ROW('Hygiene Data'!G48))),'Data Summary'!DZ54="Yes"),OFFSET('Hygiene Data'!$G$9,0,10*ROW('Hygiene Data'!G48)),NA())</f>
        <v>#N/A</v>
      </c>
      <c r="BL54" s="101" t="e">
        <f ca="true">+IF(AND(ISNUMBER(OFFSET('Hygiene Data'!$H$5,0,10*ROW('Hygiene Data'!H48))),'Data Summary'!EA54="Yes"),OFFSET('Hygiene Data'!$H$5,0,10*ROW('Hygiene Data'!H48)),NA())</f>
        <v>#N/A</v>
      </c>
      <c r="BM54" s="101" t="e">
        <f ca="true">+IF(AND(ISNUMBER(OFFSET('Hygiene Data'!$H$7,0,10*ROW('Hygiene Data'!H48))),'Data Summary'!EB54="Yes"),OFFSET('Hygiene Data'!$H$7,0,10*ROW('Hygiene Data'!H48)),NA())</f>
        <v>#N/A</v>
      </c>
      <c r="BN54" s="101" t="e">
        <f ca="true">+IF(AND(ISNUMBER(OFFSET('Hygiene Data'!$H$9,0,10*ROW('Hygiene Data'!H48))),'Data Summary'!EC54="Yes"),OFFSET('Hygiene Data'!$H$9,0,10*ROW('Hygiene Data'!H48)),NA())</f>
        <v>#N/A</v>
      </c>
      <c r="BO54" s="101" t="e">
        <f ca="true">+IF(AND(ISNUMBER(OFFSET('Hygiene Data'!$I$5,0,10*ROW('Hygiene Data'!I48))),'Data Summary'!ED54="Yes"),OFFSET('Hygiene Data'!$I$5,0,10*ROW('Hygiene Data'!I48)),NA())</f>
        <v>#N/A</v>
      </c>
      <c r="BP54" s="101" t="e">
        <f ca="true">+IF(AND(ISNUMBER(OFFSET('Hygiene Data'!$I$7,0,10*ROW('Hygiene Data'!I48))),'Data Summary'!EE54="Yes"),OFFSET('Hygiene Data'!$I$7,0,10*ROW('Hygiene Data'!I48)),NA())</f>
        <v>#N/A</v>
      </c>
      <c r="BQ54" s="101" t="e">
        <f ca="true">+IF(AND(ISNUMBER(OFFSET('Hygiene Data'!$I$9,0,10*ROW('Hygiene Data'!I48))),'Data Summary'!EF54="Yes"),OFFSET('Hygiene Data'!$I$9,0,10*ROW('Hygiene Data'!I48)),NA())</f>
        <v>#N/A</v>
      </c>
    </row>
    <row xmlns:x14ac="http://schemas.microsoft.com/office/spreadsheetml/2009/9/ac" r="55" x14ac:dyDescent="0.2">
      <c r="A55" s="333" t="e">
        <f ca="true">+RIGHT('Data Summary'!A55,LEN('Data Summary'!A55)-9)</f>
        <v>#VALUE!</v>
      </c>
      <c r="B55" s="38" t="str">
        <f ca="true">+IF(ISTEXT('Data Summary'!B55),'Data Summary'!B55,"")</f>
        <v/>
      </c>
      <c r="C55" s="332" t="e">
        <f ca="true">+VALUE('Data Summary'!C55)</f>
        <v>#VALUE!</v>
      </c>
      <c r="D55" s="99" t="e">
        <f ca="true">+IF(AND(ISNUMBER(OFFSET('Water Data'!$D$4,0,10*ROW('Water Data'!D49))),'Data Summary'!BS55="Yes"),100-OFFSET('Water Data'!$D$4,0,10*ROW('Water Data'!D49)),NA())</f>
        <v>#N/A</v>
      </c>
      <c r="E55" s="99" t="e">
        <f ca="true">+IF(AND(ISNUMBER(OFFSET('Water Data'!$D$6,0,10*ROW('Water Data'!D49))),'Data Summary'!BT55="Yes"),OFFSET('Water Data'!$D$6,0,10*ROW('Water Data'!D49)),NA())</f>
        <v>#N/A</v>
      </c>
      <c r="F55" s="99" t="e">
        <f ca="true">+IF(AND(ISNUMBER(OFFSET('Water Data'!$D$9,0,10*ROW('Water Data'!D49))),'Data Summary'!BU55="Yes"),OFFSET('Water Data'!$D$9,0,10*ROW('Water Data'!D49)),NA())</f>
        <v>#N/A</v>
      </c>
      <c r="G55" s="99" t="e">
        <f ca="true">+IF(AND(ISNUMBER(OFFSET('Water Data'!$E$4,0,10*ROW('Water Data'!E49))),'Data Summary'!BV55="Yes"),100-OFFSET('Water Data'!$E$4,0,10*ROW('Water Data'!E49)),NA())</f>
        <v>#N/A</v>
      </c>
      <c r="H55" s="99" t="e">
        <f ca="true">+IF(AND(ISNUMBER(OFFSET('Water Data'!$E$6,0,10*ROW('Water Data'!E49))),'Data Summary'!BW55="Yes"),OFFSET('Water Data'!$E$6,0,10*ROW('Water Data'!E49)),NA())</f>
        <v>#N/A</v>
      </c>
      <c r="I55" s="99" t="e">
        <f ca="true">+IF(AND(ISNUMBER(OFFSET('Water Data'!$E$9,0,10*ROW('Water Data'!E49))),'Data Summary'!BX55="Yes"),OFFSET('Water Data'!$E$9,0,10*ROW('Water Data'!E49)),NA())</f>
        <v>#N/A</v>
      </c>
      <c r="J55" s="99" t="e">
        <f ca="true">+IF(AND(ISNUMBER(OFFSET('Water Data'!$F$4,0,10*ROW('Water Data'!F49))),'Data Summary'!BY55="Yes"),100-OFFSET('Water Data'!$F$4,0,10*ROW('Water Data'!F49)),NA())</f>
        <v>#N/A</v>
      </c>
      <c r="K55" s="99" t="e">
        <f ca="true">+IF(AND(ISNUMBER(OFFSET('Water Data'!$F$6,0,10*ROW('Water Data'!F49))),'Data Summary'!BZ55="Yes"),OFFSET('Water Data'!$F$6,0,10*ROW('Water Data'!F49)),NA())</f>
        <v>#N/A</v>
      </c>
      <c r="L55" s="99" t="e">
        <f ca="true">+IF(AND(ISNUMBER(OFFSET('Water Data'!$F$9,0,10*ROW('Water Data'!F49))),'Data Summary'!CA55="Yes"),OFFSET('Water Data'!$F$9,0,10*ROW('Water Data'!F49)),NA())</f>
        <v>#N/A</v>
      </c>
      <c r="M55" s="99" t="e">
        <f ca="true">+IF(AND(ISNUMBER(OFFSET('Water Data'!$G$4,0,10*ROW('Water Data'!G49))),'Data Summary'!CB55="Yes"),100-OFFSET('Water Data'!$G$4,0,10*ROW('Water Data'!G49)),NA())</f>
        <v>#N/A</v>
      </c>
      <c r="N55" s="99" t="e">
        <f ca="true">+IF(AND(ISNUMBER(OFFSET('Water Data'!$G$6,0,10*ROW('Water Data'!G49))),'Data Summary'!CC55="Yes"),OFFSET('Water Data'!$G$6,0,10*ROW('Water Data'!G49)),NA())</f>
        <v>#N/A</v>
      </c>
      <c r="O55" s="99" t="e">
        <f ca="true">+IF(AND(ISNUMBER(OFFSET('Water Data'!$G$9,0,10*ROW('Water Data'!G49))),'Data Summary'!CD55="Yes"),OFFSET('Water Data'!$G$9,0,10*ROW('Water Data'!G49)),NA())</f>
        <v>#N/A</v>
      </c>
      <c r="P55" s="99" t="e">
        <f ca="true">+IF(AND(ISNUMBER(OFFSET('Water Data'!$H$4,0,10*ROW('Water Data'!H49))),'Data Summary'!CE55="Yes"),100-OFFSET('Water Data'!$H$4,0,10*ROW('Water Data'!H49)),NA())</f>
        <v>#N/A</v>
      </c>
      <c r="Q55" s="99" t="e">
        <f ca="true">+IF(AND(ISNUMBER(OFFSET('Water Data'!$H$6,0,10*ROW('Water Data'!H49))),'Data Summary'!CF55="Yes"),OFFSET('Water Data'!$H$6,0,10*ROW('Water Data'!H49)),NA())</f>
        <v>#N/A</v>
      </c>
      <c r="R55" s="99" t="e">
        <f ca="true">+IF(AND(ISNUMBER(OFFSET('Water Data'!$H$9,0,10*ROW('Water Data'!H49))),'Data Summary'!CG55="Yes"),OFFSET('Water Data'!$H$9,0,10*ROW('Water Data'!H49)),NA())</f>
        <v>#N/A</v>
      </c>
      <c r="S55" s="99" t="e">
        <f ca="true">+IF(AND(ISNUMBER(OFFSET('Water Data'!$I$4,0,10*ROW('Water Data'!I49))),'Data Summary'!CH55="Yes"),100-OFFSET('Water Data'!$I$4,0,10*ROW('Water Data'!I49)),NA())</f>
        <v>#N/A</v>
      </c>
      <c r="T55" s="99" t="e">
        <f ca="true">+IF(AND(ISNUMBER(OFFSET('Water Data'!$I$6,0,10*ROW('Water Data'!I49))),'Data Summary'!CI55="Yes"),OFFSET('Water Data'!$I$6,0,10*ROW('Water Data'!I49)),NA())</f>
        <v>#N/A</v>
      </c>
      <c r="U55" s="99" t="e">
        <f ca="true">+IF(AND(ISNUMBER(OFFSET('Water Data'!$I$9,0,10*ROW('Water Data'!I49))),'Data Summary'!CJ55="Yes"),OFFSET('Water Data'!$I$9,0,10*ROW('Water Data'!I49)),NA())</f>
        <v>#N/A</v>
      </c>
      <c r="V55" s="100" t="e">
        <f ca="true">+IF(AND(ISNUMBER(OFFSET('Sanitation Data'!$D$4,0,10*ROW('Sanitation Data'!D49))),'Data Summary'!CK55="Yes"),100-OFFSET('Sanitation Data'!$D$4,0,10*ROW('Sanitation Data'!D49)),NA())</f>
        <v>#N/A</v>
      </c>
      <c r="W55" s="100" t="e">
        <f ca="true">+IF(AND(ISNUMBER(OFFSET('Sanitation Data'!$D$6,0,10*ROW('Sanitation Data'!D49))),'Data Summary'!CL55="Yes"),OFFSET('Sanitation Data'!$D$6,0,10*ROW('Sanitation Data'!D49)),NA())</f>
        <v>#N/A</v>
      </c>
      <c r="X55" s="100" t="e">
        <f ca="true">+IF(AND(ISNUMBER(OFFSET('Sanitation Data'!$D$10,0,10*ROW('Sanitation Data'!D49))),'Data Summary'!CM55="Yes"),OFFSET('Sanitation Data'!$D$10,0,10*ROW('Sanitation Data'!D49)),NA())</f>
        <v>#N/A</v>
      </c>
      <c r="Y55" s="100" t="e">
        <f ca="true">+IF(AND(ISNUMBER(OFFSET('Sanitation Data'!$D$11,0,10*ROW('Sanitation Data'!D49))),'Data Summary'!CN55="Yes"),OFFSET('Sanitation Data'!$D$11,0,10*ROW('Sanitation Data'!D49)),NA())</f>
        <v>#N/A</v>
      </c>
      <c r="Z55" s="100" t="e">
        <f ca="true">+IF(AND(ISNUMBER(OFFSET('Sanitation Data'!$D$12,0,10*ROW('Sanitation Data'!D49))),'Data Summary'!CO55="Yes"),OFFSET('Sanitation Data'!$D$12,0,10*ROW('Sanitation Data'!D49)),NA())</f>
        <v>#N/A</v>
      </c>
      <c r="AA55" s="100" t="e">
        <f ca="true">+IF(AND(ISNUMBER(OFFSET('Sanitation Data'!$E$4,0,10*ROW('Sanitation Data'!E49))),'Data Summary'!CP55="Yes"),100-OFFSET('Sanitation Data'!$E$4,0,10*ROW('Sanitation Data'!E49)),NA())</f>
        <v>#N/A</v>
      </c>
      <c r="AB55" s="100" t="e">
        <f ca="true">+IF(AND(ISNUMBER(OFFSET('Sanitation Data'!$E$6,0,10*ROW('Sanitation Data'!E49))),'Data Summary'!CQ55="Yes"),OFFSET('Sanitation Data'!$E$6,0,10*ROW('Sanitation Data'!E49)),NA())</f>
        <v>#N/A</v>
      </c>
      <c r="AC55" s="100" t="e">
        <f ca="true">+IF(AND(ISNUMBER(OFFSET('Sanitation Data'!$E$10,0,10*ROW('Sanitation Data'!E49))),'Data Summary'!CR55="Yes"),OFFSET('Sanitation Data'!$E$10,0,10*ROW('Sanitation Data'!E49)),NA())</f>
        <v>#N/A</v>
      </c>
      <c r="AD55" s="100" t="e">
        <f ca="true">+IF(AND(ISNUMBER(OFFSET('Sanitation Data'!$E$11,0,10*ROW('Sanitation Data'!E49))),'Data Summary'!CS55="Yes"),OFFSET('Sanitation Data'!$E$11,0,10*ROW('Sanitation Data'!E49)),NA())</f>
        <v>#N/A</v>
      </c>
      <c r="AE55" s="100" t="e">
        <f ca="true">+IF(AND(ISNUMBER(OFFSET('Sanitation Data'!$E$12,0,10*ROW('Sanitation Data'!E49))),'Data Summary'!CT55="Yes"),OFFSET('Sanitation Data'!$E$12,0,10*ROW('Sanitation Data'!E49)),NA())</f>
        <v>#N/A</v>
      </c>
      <c r="AF55" s="100" t="e">
        <f ca="true">+IF(AND(ISNUMBER(OFFSET('Sanitation Data'!$F$4,0,10*ROW('Sanitation Data'!F49))),'Data Summary'!CU55="Yes"),100-OFFSET('Sanitation Data'!$F$4,0,10*ROW('Sanitation Data'!F49)),NA())</f>
        <v>#N/A</v>
      </c>
      <c r="AG55" s="100" t="e">
        <f ca="true">+IF(AND(ISNUMBER(OFFSET('Sanitation Data'!$F$6,0,10*ROW('Sanitation Data'!F49))),'Data Summary'!CV55="Yes"),OFFSET('Sanitation Data'!$F$6,0,10*ROW('Sanitation Data'!F49)),NA())</f>
        <v>#N/A</v>
      </c>
      <c r="AH55" s="100" t="e">
        <f ca="true">+IF(AND(ISNUMBER(OFFSET('Sanitation Data'!$F$10,0,10*ROW('Sanitation Data'!F49))),'Data Summary'!CW55="Yes"),OFFSET('Sanitation Data'!$F$10,0,10*ROW('Sanitation Data'!F49)),NA())</f>
        <v>#N/A</v>
      </c>
      <c r="AI55" s="100" t="e">
        <f ca="true">+IF(AND(ISNUMBER(OFFSET('Sanitation Data'!$F$11,0,10*ROW('Sanitation Data'!F49))),'Data Summary'!CX55="Yes"),OFFSET('Sanitation Data'!$F$11,0,10*ROW('Sanitation Data'!F49)),NA())</f>
        <v>#N/A</v>
      </c>
      <c r="AJ55" s="100" t="e">
        <f ca="true">+IF(AND(ISNUMBER(OFFSET('Sanitation Data'!$F$12,0,10*ROW('Sanitation Data'!F49))),'Data Summary'!CY55="Yes"),OFFSET('Sanitation Data'!$F$12,0,10*ROW('Sanitation Data'!F49)),NA())</f>
        <v>#N/A</v>
      </c>
      <c r="AK55" s="100" t="e">
        <f ca="true">+IF(AND(ISNUMBER(OFFSET('Sanitation Data'!$G$4,0,10*ROW('Sanitation Data'!G49))),'Data Summary'!CZ55="Yes"),100-OFFSET('Sanitation Data'!$G$4,0,10*ROW('Sanitation Data'!G49)),NA())</f>
        <v>#N/A</v>
      </c>
      <c r="AL55" s="100" t="e">
        <f ca="true">+IF(AND(ISNUMBER(OFFSET('Sanitation Data'!$G$6,0,10*ROW('Sanitation Data'!G49))),'Data Summary'!DA55="Yes"),OFFSET('Sanitation Data'!$G$6,0,10*ROW('Sanitation Data'!G49)),NA())</f>
        <v>#N/A</v>
      </c>
      <c r="AM55" s="100" t="e">
        <f ca="true">+IF(AND(ISNUMBER(OFFSET('Sanitation Data'!$G$10,0,10*ROW('Sanitation Data'!G49))),'Data Summary'!DB55="Yes"),OFFSET('Sanitation Data'!$G$10,0,10*ROW('Sanitation Data'!G49)),NA())</f>
        <v>#N/A</v>
      </c>
      <c r="AN55" s="100" t="e">
        <f ca="true">+IF(AND(ISNUMBER(OFFSET('Sanitation Data'!$G$11,0,10*ROW('Sanitation Data'!G49))),'Data Summary'!DC55="Yes"),OFFSET('Sanitation Data'!$G$11,0,10*ROW('Sanitation Data'!G49)),NA())</f>
        <v>#N/A</v>
      </c>
      <c r="AO55" s="100" t="e">
        <f ca="true">+IF(AND(ISNUMBER(OFFSET('Sanitation Data'!$G$12,0,10*ROW('Sanitation Data'!G49))),'Data Summary'!DD55="Yes"),OFFSET('Sanitation Data'!$G$12,0,10*ROW('Sanitation Data'!G49)),NA())</f>
        <v>#N/A</v>
      </c>
      <c r="AP55" s="100" t="e">
        <f ca="true">+IF(AND(ISNUMBER(OFFSET('Sanitation Data'!$H$4,0,10*ROW('Sanitation Data'!H49))),'Data Summary'!DE55="Yes"),100-OFFSET('Sanitation Data'!$H$4,0,10*ROW('Sanitation Data'!H49)),NA())</f>
        <v>#N/A</v>
      </c>
      <c r="AQ55" s="100" t="e">
        <f ca="true">+IF(AND(ISNUMBER(OFFSET('Sanitation Data'!$H$6,0,10*ROW('Sanitation Data'!H49))),'Data Summary'!DF55="Yes"),OFFSET('Sanitation Data'!$H$6,0,10*ROW('Sanitation Data'!H49)),NA())</f>
        <v>#N/A</v>
      </c>
      <c r="AR55" s="100" t="e">
        <f ca="true">+IF(AND(ISNUMBER(OFFSET('Sanitation Data'!$H$10,0,10*ROW('Sanitation Data'!H49))),'Data Summary'!DG55="Yes"),OFFSET('Sanitation Data'!$H$10,0,10*ROW('Sanitation Data'!H49)),NA())</f>
        <v>#N/A</v>
      </c>
      <c r="AS55" s="100" t="e">
        <f ca="true">+IF(AND(ISNUMBER(OFFSET('Sanitation Data'!$H$11,0,10*ROW('Sanitation Data'!H49))),'Data Summary'!DH55="Yes"),OFFSET('Sanitation Data'!$H$11,0,10*ROW('Sanitation Data'!H49)),NA())</f>
        <v>#N/A</v>
      </c>
      <c r="AT55" s="100" t="e">
        <f ca="true">+IF(AND(ISNUMBER(OFFSET('Sanitation Data'!$H$12,0,10*ROW('Sanitation Data'!H49))),'Data Summary'!DI55="Yes"),OFFSET('Sanitation Data'!$H$12,0,10*ROW('Sanitation Data'!H49)),NA())</f>
        <v>#N/A</v>
      </c>
      <c r="AU55" s="100" t="e">
        <f ca="true">+IF(AND(ISNUMBER(OFFSET('Sanitation Data'!$I$4,0,10*ROW('Sanitation Data'!I49))),'Data Summary'!DJ55="Yes"),100-OFFSET('Sanitation Data'!$I$4,0,10*ROW('Sanitation Data'!I49)),NA())</f>
        <v>#N/A</v>
      </c>
      <c r="AV55" s="100" t="e">
        <f ca="true">+IF(AND(ISNUMBER(OFFSET('Sanitation Data'!$I$6,0,10*ROW('Sanitation Data'!I49))),'Data Summary'!DK55="Yes"),OFFSET('Sanitation Data'!$I$6,0,10*ROW('Sanitation Data'!I49)),NA())</f>
        <v>#N/A</v>
      </c>
      <c r="AW55" s="100" t="e">
        <f ca="true">+IF(AND(ISNUMBER(OFFSET('Sanitation Data'!$I$10,0,10*ROW('Sanitation Data'!I49))),'Data Summary'!DL55="Yes"),OFFSET('Sanitation Data'!$I$10,0,10*ROW('Sanitation Data'!I49)),NA())</f>
        <v>#N/A</v>
      </c>
      <c r="AX55" s="100" t="e">
        <f ca="true">+IF(AND(ISNUMBER(OFFSET('Sanitation Data'!$I$11,0,10*ROW('Sanitation Data'!I49))),'Data Summary'!DM55="Yes"),OFFSET('Sanitation Data'!$I$11,0,10*ROW('Sanitation Data'!I49)),NA())</f>
        <v>#N/A</v>
      </c>
      <c r="AY55" s="100" t="e">
        <f ca="true">+IF(AND(ISNUMBER(OFFSET('Sanitation Data'!$I$12,0,10*ROW('Sanitation Data'!I49))),'Data Summary'!DN55="Yes"),OFFSET('Sanitation Data'!$I$12,0,10*ROW('Sanitation Data'!I49)),NA())</f>
        <v>#N/A</v>
      </c>
      <c r="AZ55" s="101" t="e">
        <f ca="true">+IF(AND(ISNUMBER(OFFSET('Hygiene Data'!$D$5,0,10*ROW('Hygiene Data'!D49))),'Data Summary'!DO55="Yes"),OFFSET('Hygiene Data'!$D$5,0,10*ROW('Hygiene Data'!D49)),NA())</f>
        <v>#N/A</v>
      </c>
      <c r="BA55" s="101" t="e">
        <f ca="true">+IF(AND(ISNUMBER(OFFSET('Hygiene Data'!$D$7,0,10*ROW('Hygiene Data'!D49))),'Data Summary'!DP55="Yes"),OFFSET('Hygiene Data'!$D$7,0,10*ROW('Hygiene Data'!D49)),NA())</f>
        <v>#N/A</v>
      </c>
      <c r="BB55" s="101" t="e">
        <f ca="true">+IF(AND(ISNUMBER(OFFSET('Hygiene Data'!$D$9,0,10*ROW('Hygiene Data'!D49))),'Data Summary'!DQ55="Yes"),OFFSET('Hygiene Data'!$D$9,0,10*ROW('Hygiene Data'!D49)),NA())</f>
        <v>#N/A</v>
      </c>
      <c r="BC55" s="101" t="e">
        <f ca="true">+IF(AND(ISNUMBER(OFFSET('Hygiene Data'!$E$5,0,10*ROW('Hygiene Data'!E49))),'Data Summary'!DR55="Yes"),OFFSET('Hygiene Data'!$E$5,0,10*ROW('Hygiene Data'!E49)),NA())</f>
        <v>#N/A</v>
      </c>
      <c r="BD55" s="101" t="e">
        <f ca="true">+IF(AND(ISNUMBER(OFFSET('Hygiene Data'!$E$7,0,10*ROW('Hygiene Data'!E49))),'Data Summary'!DS55="Yes"),OFFSET('Hygiene Data'!$E$7,0,10*ROW('Hygiene Data'!E49)),NA())</f>
        <v>#N/A</v>
      </c>
      <c r="BE55" s="101" t="e">
        <f ca="true">+IF(AND(ISNUMBER(OFFSET('Hygiene Data'!$E$9,0,10*ROW('Hygiene Data'!E49))),'Data Summary'!DT55="Yes"),OFFSET('Hygiene Data'!$E$9,0,10*ROW('Hygiene Data'!E49)),NA())</f>
        <v>#N/A</v>
      </c>
      <c r="BF55" s="101" t="e">
        <f ca="true">+IF(AND(ISNUMBER(OFFSET('Hygiene Data'!$F$5,0,10*ROW('Hygiene Data'!F49))),'Data Summary'!DU55="Yes"),OFFSET('Hygiene Data'!$F$5,0,10*ROW('Hygiene Data'!F49)),NA())</f>
        <v>#N/A</v>
      </c>
      <c r="BG55" s="101" t="e">
        <f ca="true">+IF(AND(ISNUMBER(OFFSET('Hygiene Data'!$F$7,0,10*ROW('Hygiene Data'!F49))),'Data Summary'!DV55="Yes"),OFFSET('Hygiene Data'!$F$7,0,10*ROW('Hygiene Data'!F49)),NA())</f>
        <v>#N/A</v>
      </c>
      <c r="BH55" s="101" t="e">
        <f ca="true">+IF(AND(ISNUMBER(OFFSET('Hygiene Data'!$F$9,0,10*ROW('Hygiene Data'!F49))),'Data Summary'!DW55="Yes"),OFFSET('Hygiene Data'!$F$9,0,10*ROW('Hygiene Data'!F49)),NA())</f>
        <v>#N/A</v>
      </c>
      <c r="BI55" s="101" t="e">
        <f ca="true">+IF(AND(ISNUMBER(OFFSET('Hygiene Data'!$G$5,0,10*ROW('Hygiene Data'!G49))),'Data Summary'!DX55="Yes"),OFFSET('Hygiene Data'!$G$5,0,10*ROW('Hygiene Data'!G49)),NA())</f>
        <v>#N/A</v>
      </c>
      <c r="BJ55" s="101" t="e">
        <f ca="true">+IF(AND(ISNUMBER(OFFSET('Hygiene Data'!$G$7,0,10*ROW('Hygiene Data'!G49))),'Data Summary'!DY55="Yes"),OFFSET('Hygiene Data'!$G$7,0,10*ROW('Hygiene Data'!G49)),NA())</f>
        <v>#N/A</v>
      </c>
      <c r="BK55" s="101" t="e">
        <f ca="true">+IF(AND(ISNUMBER(OFFSET('Hygiene Data'!$G$9,0,10*ROW('Hygiene Data'!G49))),'Data Summary'!DZ55="Yes"),OFFSET('Hygiene Data'!$G$9,0,10*ROW('Hygiene Data'!G49)),NA())</f>
        <v>#N/A</v>
      </c>
      <c r="BL55" s="101" t="e">
        <f ca="true">+IF(AND(ISNUMBER(OFFSET('Hygiene Data'!$H$5,0,10*ROW('Hygiene Data'!H49))),'Data Summary'!EA55="Yes"),OFFSET('Hygiene Data'!$H$5,0,10*ROW('Hygiene Data'!H49)),NA())</f>
        <v>#N/A</v>
      </c>
      <c r="BM55" s="101" t="e">
        <f ca="true">+IF(AND(ISNUMBER(OFFSET('Hygiene Data'!$H$7,0,10*ROW('Hygiene Data'!H49))),'Data Summary'!EB55="Yes"),OFFSET('Hygiene Data'!$H$7,0,10*ROW('Hygiene Data'!H49)),NA())</f>
        <v>#N/A</v>
      </c>
      <c r="BN55" s="101" t="e">
        <f ca="true">+IF(AND(ISNUMBER(OFFSET('Hygiene Data'!$H$9,0,10*ROW('Hygiene Data'!H49))),'Data Summary'!EC55="Yes"),OFFSET('Hygiene Data'!$H$9,0,10*ROW('Hygiene Data'!H49)),NA())</f>
        <v>#N/A</v>
      </c>
      <c r="BO55" s="101" t="e">
        <f ca="true">+IF(AND(ISNUMBER(OFFSET('Hygiene Data'!$I$5,0,10*ROW('Hygiene Data'!I49))),'Data Summary'!ED55="Yes"),OFFSET('Hygiene Data'!$I$5,0,10*ROW('Hygiene Data'!I49)),NA())</f>
        <v>#N/A</v>
      </c>
      <c r="BP55" s="101" t="e">
        <f ca="true">+IF(AND(ISNUMBER(OFFSET('Hygiene Data'!$I$7,0,10*ROW('Hygiene Data'!I49))),'Data Summary'!EE55="Yes"),OFFSET('Hygiene Data'!$I$7,0,10*ROW('Hygiene Data'!I49)),NA())</f>
        <v>#N/A</v>
      </c>
      <c r="BQ55" s="101" t="e">
        <f ca="true">+IF(AND(ISNUMBER(OFFSET('Hygiene Data'!$I$9,0,10*ROW('Hygiene Data'!I49))),'Data Summary'!EF55="Yes"),OFFSET('Hygiene Data'!$I$9,0,10*ROW('Hygiene Data'!I49)),NA())</f>
        <v>#N/A</v>
      </c>
    </row>
    <row xmlns:x14ac="http://schemas.microsoft.com/office/spreadsheetml/2009/9/ac" r="56" x14ac:dyDescent="0.2">
      <c r="A56" s="333" t="e">
        <f ca="true">+RIGHT('Data Summary'!A56,LEN('Data Summary'!A56)-9)</f>
        <v>#VALUE!</v>
      </c>
      <c r="B56" s="38" t="str">
        <f ca="true">+IF(ISTEXT('Data Summary'!B56),'Data Summary'!B56,"")</f>
        <v/>
      </c>
      <c r="C56" s="332" t="e">
        <f ca="true">+VALUE('Data Summary'!C56)</f>
        <v>#VALUE!</v>
      </c>
      <c r="D56" s="99" t="e">
        <f ca="true">+IF(AND(ISNUMBER(OFFSET('Water Data'!$D$4,0,10*ROW('Water Data'!D50))),'Data Summary'!BS56="Yes"),100-OFFSET('Water Data'!$D$4,0,10*ROW('Water Data'!D50)),NA())</f>
        <v>#N/A</v>
      </c>
      <c r="E56" s="99" t="e">
        <f ca="true">+IF(AND(ISNUMBER(OFFSET('Water Data'!$D$6,0,10*ROW('Water Data'!D50))),'Data Summary'!BT56="Yes"),OFFSET('Water Data'!$D$6,0,10*ROW('Water Data'!D50)),NA())</f>
        <v>#N/A</v>
      </c>
      <c r="F56" s="99" t="e">
        <f ca="true">+IF(AND(ISNUMBER(OFFSET('Water Data'!$D$9,0,10*ROW('Water Data'!D50))),'Data Summary'!BU56="Yes"),OFFSET('Water Data'!$D$9,0,10*ROW('Water Data'!D50)),NA())</f>
        <v>#N/A</v>
      </c>
      <c r="G56" s="99" t="e">
        <f ca="true">+IF(AND(ISNUMBER(OFFSET('Water Data'!$E$4,0,10*ROW('Water Data'!E50))),'Data Summary'!BV56="Yes"),100-OFFSET('Water Data'!$E$4,0,10*ROW('Water Data'!E50)),NA())</f>
        <v>#N/A</v>
      </c>
      <c r="H56" s="99" t="e">
        <f ca="true">+IF(AND(ISNUMBER(OFFSET('Water Data'!$E$6,0,10*ROW('Water Data'!E50))),'Data Summary'!BW56="Yes"),OFFSET('Water Data'!$E$6,0,10*ROW('Water Data'!E50)),NA())</f>
        <v>#N/A</v>
      </c>
      <c r="I56" s="99" t="e">
        <f ca="true">+IF(AND(ISNUMBER(OFFSET('Water Data'!$E$9,0,10*ROW('Water Data'!E50))),'Data Summary'!BX56="Yes"),OFFSET('Water Data'!$E$9,0,10*ROW('Water Data'!E50)),NA())</f>
        <v>#N/A</v>
      </c>
      <c r="J56" s="99" t="e">
        <f ca="true">+IF(AND(ISNUMBER(OFFSET('Water Data'!$F$4,0,10*ROW('Water Data'!F50))),'Data Summary'!BY56="Yes"),100-OFFSET('Water Data'!$F$4,0,10*ROW('Water Data'!F50)),NA())</f>
        <v>#N/A</v>
      </c>
      <c r="K56" s="99" t="e">
        <f ca="true">+IF(AND(ISNUMBER(OFFSET('Water Data'!$F$6,0,10*ROW('Water Data'!F50))),'Data Summary'!BZ56="Yes"),OFFSET('Water Data'!$F$6,0,10*ROW('Water Data'!F50)),NA())</f>
        <v>#N/A</v>
      </c>
      <c r="L56" s="99" t="e">
        <f ca="true">+IF(AND(ISNUMBER(OFFSET('Water Data'!$F$9,0,10*ROW('Water Data'!F50))),'Data Summary'!CA56="Yes"),OFFSET('Water Data'!$F$9,0,10*ROW('Water Data'!F50)),NA())</f>
        <v>#N/A</v>
      </c>
      <c r="M56" s="99" t="e">
        <f ca="true">+IF(AND(ISNUMBER(OFFSET('Water Data'!$G$4,0,10*ROW('Water Data'!G50))),'Data Summary'!CB56="Yes"),100-OFFSET('Water Data'!$G$4,0,10*ROW('Water Data'!G50)),NA())</f>
        <v>#N/A</v>
      </c>
      <c r="N56" s="99" t="e">
        <f ca="true">+IF(AND(ISNUMBER(OFFSET('Water Data'!$G$6,0,10*ROW('Water Data'!G50))),'Data Summary'!CC56="Yes"),OFFSET('Water Data'!$G$6,0,10*ROW('Water Data'!G50)),NA())</f>
        <v>#N/A</v>
      </c>
      <c r="O56" s="99" t="e">
        <f ca="true">+IF(AND(ISNUMBER(OFFSET('Water Data'!$G$9,0,10*ROW('Water Data'!G50))),'Data Summary'!CD56="Yes"),OFFSET('Water Data'!$G$9,0,10*ROW('Water Data'!G50)),NA())</f>
        <v>#N/A</v>
      </c>
      <c r="P56" s="99" t="e">
        <f ca="true">+IF(AND(ISNUMBER(OFFSET('Water Data'!$H$4,0,10*ROW('Water Data'!H50))),'Data Summary'!CE56="Yes"),100-OFFSET('Water Data'!$H$4,0,10*ROW('Water Data'!H50)),NA())</f>
        <v>#N/A</v>
      </c>
      <c r="Q56" s="99" t="e">
        <f ca="true">+IF(AND(ISNUMBER(OFFSET('Water Data'!$H$6,0,10*ROW('Water Data'!H50))),'Data Summary'!CF56="Yes"),OFFSET('Water Data'!$H$6,0,10*ROW('Water Data'!H50)),NA())</f>
        <v>#N/A</v>
      </c>
      <c r="R56" s="99" t="e">
        <f ca="true">+IF(AND(ISNUMBER(OFFSET('Water Data'!$H$9,0,10*ROW('Water Data'!H50))),'Data Summary'!CG56="Yes"),OFFSET('Water Data'!$H$9,0,10*ROW('Water Data'!H50)),NA())</f>
        <v>#N/A</v>
      </c>
      <c r="S56" s="99" t="e">
        <f ca="true">+IF(AND(ISNUMBER(OFFSET('Water Data'!$I$4,0,10*ROW('Water Data'!I50))),'Data Summary'!CH56="Yes"),100-OFFSET('Water Data'!$I$4,0,10*ROW('Water Data'!I50)),NA())</f>
        <v>#N/A</v>
      </c>
      <c r="T56" s="99" t="e">
        <f ca="true">+IF(AND(ISNUMBER(OFFSET('Water Data'!$I$6,0,10*ROW('Water Data'!I50))),'Data Summary'!CI56="Yes"),OFFSET('Water Data'!$I$6,0,10*ROW('Water Data'!I50)),NA())</f>
        <v>#N/A</v>
      </c>
      <c r="U56" s="99" t="e">
        <f ca="true">+IF(AND(ISNUMBER(OFFSET('Water Data'!$I$9,0,10*ROW('Water Data'!I50))),'Data Summary'!CJ56="Yes"),OFFSET('Water Data'!$I$9,0,10*ROW('Water Data'!I50)),NA())</f>
        <v>#N/A</v>
      </c>
      <c r="V56" s="100" t="e">
        <f ca="true">+IF(AND(ISNUMBER(OFFSET('Sanitation Data'!$D$4,0,10*ROW('Sanitation Data'!D50))),'Data Summary'!CK56="Yes"),100-OFFSET('Sanitation Data'!$D$4,0,10*ROW('Sanitation Data'!D50)),NA())</f>
        <v>#N/A</v>
      </c>
      <c r="W56" s="100" t="e">
        <f ca="true">+IF(AND(ISNUMBER(OFFSET('Sanitation Data'!$D$6,0,10*ROW('Sanitation Data'!D50))),'Data Summary'!CL56="Yes"),OFFSET('Sanitation Data'!$D$6,0,10*ROW('Sanitation Data'!D50)),NA())</f>
        <v>#N/A</v>
      </c>
      <c r="X56" s="100" t="e">
        <f ca="true">+IF(AND(ISNUMBER(OFFSET('Sanitation Data'!$D$10,0,10*ROW('Sanitation Data'!D50))),'Data Summary'!CM56="Yes"),OFFSET('Sanitation Data'!$D$10,0,10*ROW('Sanitation Data'!D50)),NA())</f>
        <v>#N/A</v>
      </c>
      <c r="Y56" s="100" t="e">
        <f ca="true">+IF(AND(ISNUMBER(OFFSET('Sanitation Data'!$D$11,0,10*ROW('Sanitation Data'!D50))),'Data Summary'!CN56="Yes"),OFFSET('Sanitation Data'!$D$11,0,10*ROW('Sanitation Data'!D50)),NA())</f>
        <v>#N/A</v>
      </c>
      <c r="Z56" s="100" t="e">
        <f ca="true">+IF(AND(ISNUMBER(OFFSET('Sanitation Data'!$D$12,0,10*ROW('Sanitation Data'!D50))),'Data Summary'!CO56="Yes"),OFFSET('Sanitation Data'!$D$12,0,10*ROW('Sanitation Data'!D50)),NA())</f>
        <v>#N/A</v>
      </c>
      <c r="AA56" s="100" t="e">
        <f ca="true">+IF(AND(ISNUMBER(OFFSET('Sanitation Data'!$E$4,0,10*ROW('Sanitation Data'!E50))),'Data Summary'!CP56="Yes"),100-OFFSET('Sanitation Data'!$E$4,0,10*ROW('Sanitation Data'!E50)),NA())</f>
        <v>#N/A</v>
      </c>
      <c r="AB56" s="100" t="e">
        <f ca="true">+IF(AND(ISNUMBER(OFFSET('Sanitation Data'!$E$6,0,10*ROW('Sanitation Data'!E50))),'Data Summary'!CQ56="Yes"),OFFSET('Sanitation Data'!$E$6,0,10*ROW('Sanitation Data'!E50)),NA())</f>
        <v>#N/A</v>
      </c>
      <c r="AC56" s="100" t="e">
        <f ca="true">+IF(AND(ISNUMBER(OFFSET('Sanitation Data'!$E$10,0,10*ROW('Sanitation Data'!E50))),'Data Summary'!CR56="Yes"),OFFSET('Sanitation Data'!$E$10,0,10*ROW('Sanitation Data'!E50)),NA())</f>
        <v>#N/A</v>
      </c>
      <c r="AD56" s="100" t="e">
        <f ca="true">+IF(AND(ISNUMBER(OFFSET('Sanitation Data'!$E$11,0,10*ROW('Sanitation Data'!E50))),'Data Summary'!CS56="Yes"),OFFSET('Sanitation Data'!$E$11,0,10*ROW('Sanitation Data'!E50)),NA())</f>
        <v>#N/A</v>
      </c>
      <c r="AE56" s="100" t="e">
        <f ca="true">+IF(AND(ISNUMBER(OFFSET('Sanitation Data'!$E$12,0,10*ROW('Sanitation Data'!E50))),'Data Summary'!CT56="Yes"),OFFSET('Sanitation Data'!$E$12,0,10*ROW('Sanitation Data'!E50)),NA())</f>
        <v>#N/A</v>
      </c>
      <c r="AF56" s="100" t="e">
        <f ca="true">+IF(AND(ISNUMBER(OFFSET('Sanitation Data'!$F$4,0,10*ROW('Sanitation Data'!F50))),'Data Summary'!CU56="Yes"),100-OFFSET('Sanitation Data'!$F$4,0,10*ROW('Sanitation Data'!F50)),NA())</f>
        <v>#N/A</v>
      </c>
      <c r="AG56" s="100" t="e">
        <f ca="true">+IF(AND(ISNUMBER(OFFSET('Sanitation Data'!$F$6,0,10*ROW('Sanitation Data'!F50))),'Data Summary'!CV56="Yes"),OFFSET('Sanitation Data'!$F$6,0,10*ROW('Sanitation Data'!F50)),NA())</f>
        <v>#N/A</v>
      </c>
      <c r="AH56" s="100" t="e">
        <f ca="true">+IF(AND(ISNUMBER(OFFSET('Sanitation Data'!$F$10,0,10*ROW('Sanitation Data'!F50))),'Data Summary'!CW56="Yes"),OFFSET('Sanitation Data'!$F$10,0,10*ROW('Sanitation Data'!F50)),NA())</f>
        <v>#N/A</v>
      </c>
      <c r="AI56" s="100" t="e">
        <f ca="true">+IF(AND(ISNUMBER(OFFSET('Sanitation Data'!$F$11,0,10*ROW('Sanitation Data'!F50))),'Data Summary'!CX56="Yes"),OFFSET('Sanitation Data'!$F$11,0,10*ROW('Sanitation Data'!F50)),NA())</f>
        <v>#N/A</v>
      </c>
      <c r="AJ56" s="100" t="e">
        <f ca="true">+IF(AND(ISNUMBER(OFFSET('Sanitation Data'!$F$12,0,10*ROW('Sanitation Data'!F50))),'Data Summary'!CY56="Yes"),OFFSET('Sanitation Data'!$F$12,0,10*ROW('Sanitation Data'!F50)),NA())</f>
        <v>#N/A</v>
      </c>
      <c r="AK56" s="100" t="e">
        <f ca="true">+IF(AND(ISNUMBER(OFFSET('Sanitation Data'!$G$4,0,10*ROW('Sanitation Data'!G50))),'Data Summary'!CZ56="Yes"),100-OFFSET('Sanitation Data'!$G$4,0,10*ROW('Sanitation Data'!G50)),NA())</f>
        <v>#N/A</v>
      </c>
      <c r="AL56" s="100" t="e">
        <f ca="true">+IF(AND(ISNUMBER(OFFSET('Sanitation Data'!$G$6,0,10*ROW('Sanitation Data'!G50))),'Data Summary'!DA56="Yes"),OFFSET('Sanitation Data'!$G$6,0,10*ROW('Sanitation Data'!G50)),NA())</f>
        <v>#N/A</v>
      </c>
      <c r="AM56" s="100" t="e">
        <f ca="true">+IF(AND(ISNUMBER(OFFSET('Sanitation Data'!$G$10,0,10*ROW('Sanitation Data'!G50))),'Data Summary'!DB56="Yes"),OFFSET('Sanitation Data'!$G$10,0,10*ROW('Sanitation Data'!G50)),NA())</f>
        <v>#N/A</v>
      </c>
      <c r="AN56" s="100" t="e">
        <f ca="true">+IF(AND(ISNUMBER(OFFSET('Sanitation Data'!$G$11,0,10*ROW('Sanitation Data'!G50))),'Data Summary'!DC56="Yes"),OFFSET('Sanitation Data'!$G$11,0,10*ROW('Sanitation Data'!G50)),NA())</f>
        <v>#N/A</v>
      </c>
      <c r="AO56" s="100" t="e">
        <f ca="true">+IF(AND(ISNUMBER(OFFSET('Sanitation Data'!$G$12,0,10*ROW('Sanitation Data'!G50))),'Data Summary'!DD56="Yes"),OFFSET('Sanitation Data'!$G$12,0,10*ROW('Sanitation Data'!G50)),NA())</f>
        <v>#N/A</v>
      </c>
      <c r="AP56" s="100" t="e">
        <f ca="true">+IF(AND(ISNUMBER(OFFSET('Sanitation Data'!$H$4,0,10*ROW('Sanitation Data'!H50))),'Data Summary'!DE56="Yes"),100-OFFSET('Sanitation Data'!$H$4,0,10*ROW('Sanitation Data'!H50)),NA())</f>
        <v>#N/A</v>
      </c>
      <c r="AQ56" s="100" t="e">
        <f ca="true">+IF(AND(ISNUMBER(OFFSET('Sanitation Data'!$H$6,0,10*ROW('Sanitation Data'!H50))),'Data Summary'!DF56="Yes"),OFFSET('Sanitation Data'!$H$6,0,10*ROW('Sanitation Data'!H50)),NA())</f>
        <v>#N/A</v>
      </c>
      <c r="AR56" s="100" t="e">
        <f ca="true">+IF(AND(ISNUMBER(OFFSET('Sanitation Data'!$H$10,0,10*ROW('Sanitation Data'!H50))),'Data Summary'!DG56="Yes"),OFFSET('Sanitation Data'!$H$10,0,10*ROW('Sanitation Data'!H50)),NA())</f>
        <v>#N/A</v>
      </c>
      <c r="AS56" s="100" t="e">
        <f ca="true">+IF(AND(ISNUMBER(OFFSET('Sanitation Data'!$H$11,0,10*ROW('Sanitation Data'!H50))),'Data Summary'!DH56="Yes"),OFFSET('Sanitation Data'!$H$11,0,10*ROW('Sanitation Data'!H50)),NA())</f>
        <v>#N/A</v>
      </c>
      <c r="AT56" s="100" t="e">
        <f ca="true">+IF(AND(ISNUMBER(OFFSET('Sanitation Data'!$H$12,0,10*ROW('Sanitation Data'!H50))),'Data Summary'!DI56="Yes"),OFFSET('Sanitation Data'!$H$12,0,10*ROW('Sanitation Data'!H50)),NA())</f>
        <v>#N/A</v>
      </c>
      <c r="AU56" s="100" t="e">
        <f ca="true">+IF(AND(ISNUMBER(OFFSET('Sanitation Data'!$I$4,0,10*ROW('Sanitation Data'!I50))),'Data Summary'!DJ56="Yes"),100-OFFSET('Sanitation Data'!$I$4,0,10*ROW('Sanitation Data'!I50)),NA())</f>
        <v>#N/A</v>
      </c>
      <c r="AV56" s="100" t="e">
        <f ca="true">+IF(AND(ISNUMBER(OFFSET('Sanitation Data'!$I$6,0,10*ROW('Sanitation Data'!I50))),'Data Summary'!DK56="Yes"),OFFSET('Sanitation Data'!$I$6,0,10*ROW('Sanitation Data'!I50)),NA())</f>
        <v>#N/A</v>
      </c>
      <c r="AW56" s="100" t="e">
        <f ca="true">+IF(AND(ISNUMBER(OFFSET('Sanitation Data'!$I$10,0,10*ROW('Sanitation Data'!I50))),'Data Summary'!DL56="Yes"),OFFSET('Sanitation Data'!$I$10,0,10*ROW('Sanitation Data'!I50)),NA())</f>
        <v>#N/A</v>
      </c>
      <c r="AX56" s="100" t="e">
        <f ca="true">+IF(AND(ISNUMBER(OFFSET('Sanitation Data'!$I$11,0,10*ROW('Sanitation Data'!I50))),'Data Summary'!DM56="Yes"),OFFSET('Sanitation Data'!$I$11,0,10*ROW('Sanitation Data'!I50)),NA())</f>
        <v>#N/A</v>
      </c>
      <c r="AY56" s="100" t="e">
        <f ca="true">+IF(AND(ISNUMBER(OFFSET('Sanitation Data'!$I$12,0,10*ROW('Sanitation Data'!I50))),'Data Summary'!DN56="Yes"),OFFSET('Sanitation Data'!$I$12,0,10*ROW('Sanitation Data'!I50)),NA())</f>
        <v>#N/A</v>
      </c>
      <c r="AZ56" s="101" t="e">
        <f ca="true">+IF(AND(ISNUMBER(OFFSET('Hygiene Data'!$D$5,0,10*ROW('Hygiene Data'!D50))),'Data Summary'!DO56="Yes"),OFFSET('Hygiene Data'!$D$5,0,10*ROW('Hygiene Data'!D50)),NA())</f>
        <v>#N/A</v>
      </c>
      <c r="BA56" s="101" t="e">
        <f ca="true">+IF(AND(ISNUMBER(OFFSET('Hygiene Data'!$D$7,0,10*ROW('Hygiene Data'!D50))),'Data Summary'!DP56="Yes"),OFFSET('Hygiene Data'!$D$7,0,10*ROW('Hygiene Data'!D50)),NA())</f>
        <v>#N/A</v>
      </c>
      <c r="BB56" s="101" t="e">
        <f ca="true">+IF(AND(ISNUMBER(OFFSET('Hygiene Data'!$D$9,0,10*ROW('Hygiene Data'!D50))),'Data Summary'!DQ56="Yes"),OFFSET('Hygiene Data'!$D$9,0,10*ROW('Hygiene Data'!D50)),NA())</f>
        <v>#N/A</v>
      </c>
      <c r="BC56" s="101" t="e">
        <f ca="true">+IF(AND(ISNUMBER(OFFSET('Hygiene Data'!$E$5,0,10*ROW('Hygiene Data'!E50))),'Data Summary'!DR56="Yes"),OFFSET('Hygiene Data'!$E$5,0,10*ROW('Hygiene Data'!E50)),NA())</f>
        <v>#N/A</v>
      </c>
      <c r="BD56" s="101" t="e">
        <f ca="true">+IF(AND(ISNUMBER(OFFSET('Hygiene Data'!$E$7,0,10*ROW('Hygiene Data'!E50))),'Data Summary'!DS56="Yes"),OFFSET('Hygiene Data'!$E$7,0,10*ROW('Hygiene Data'!E50)),NA())</f>
        <v>#N/A</v>
      </c>
      <c r="BE56" s="101" t="e">
        <f ca="true">+IF(AND(ISNUMBER(OFFSET('Hygiene Data'!$E$9,0,10*ROW('Hygiene Data'!E50))),'Data Summary'!DT56="Yes"),OFFSET('Hygiene Data'!$E$9,0,10*ROW('Hygiene Data'!E50)),NA())</f>
        <v>#N/A</v>
      </c>
      <c r="BF56" s="101" t="e">
        <f ca="true">+IF(AND(ISNUMBER(OFFSET('Hygiene Data'!$F$5,0,10*ROW('Hygiene Data'!F50))),'Data Summary'!DU56="Yes"),OFFSET('Hygiene Data'!$F$5,0,10*ROW('Hygiene Data'!F50)),NA())</f>
        <v>#N/A</v>
      </c>
      <c r="BG56" s="101" t="e">
        <f ca="true">+IF(AND(ISNUMBER(OFFSET('Hygiene Data'!$F$7,0,10*ROW('Hygiene Data'!F50))),'Data Summary'!DV56="Yes"),OFFSET('Hygiene Data'!$F$7,0,10*ROW('Hygiene Data'!F50)),NA())</f>
        <v>#N/A</v>
      </c>
      <c r="BH56" s="101" t="e">
        <f ca="true">+IF(AND(ISNUMBER(OFFSET('Hygiene Data'!$F$9,0,10*ROW('Hygiene Data'!F50))),'Data Summary'!DW56="Yes"),OFFSET('Hygiene Data'!$F$9,0,10*ROW('Hygiene Data'!F50)),NA())</f>
        <v>#N/A</v>
      </c>
      <c r="BI56" s="101" t="e">
        <f ca="true">+IF(AND(ISNUMBER(OFFSET('Hygiene Data'!$G$5,0,10*ROW('Hygiene Data'!G50))),'Data Summary'!DX56="Yes"),OFFSET('Hygiene Data'!$G$5,0,10*ROW('Hygiene Data'!G50)),NA())</f>
        <v>#N/A</v>
      </c>
      <c r="BJ56" s="101" t="e">
        <f ca="true">+IF(AND(ISNUMBER(OFFSET('Hygiene Data'!$G$7,0,10*ROW('Hygiene Data'!G50))),'Data Summary'!DY56="Yes"),OFFSET('Hygiene Data'!$G$7,0,10*ROW('Hygiene Data'!G50)),NA())</f>
        <v>#N/A</v>
      </c>
      <c r="BK56" s="101" t="e">
        <f ca="true">+IF(AND(ISNUMBER(OFFSET('Hygiene Data'!$G$9,0,10*ROW('Hygiene Data'!G50))),'Data Summary'!DZ56="Yes"),OFFSET('Hygiene Data'!$G$9,0,10*ROW('Hygiene Data'!G50)),NA())</f>
        <v>#N/A</v>
      </c>
      <c r="BL56" s="101" t="e">
        <f ca="true">+IF(AND(ISNUMBER(OFFSET('Hygiene Data'!$H$5,0,10*ROW('Hygiene Data'!H50))),'Data Summary'!EA56="Yes"),OFFSET('Hygiene Data'!$H$5,0,10*ROW('Hygiene Data'!H50)),NA())</f>
        <v>#N/A</v>
      </c>
      <c r="BM56" s="101" t="e">
        <f ca="true">+IF(AND(ISNUMBER(OFFSET('Hygiene Data'!$H$7,0,10*ROW('Hygiene Data'!H50))),'Data Summary'!EB56="Yes"),OFFSET('Hygiene Data'!$H$7,0,10*ROW('Hygiene Data'!H50)),NA())</f>
        <v>#N/A</v>
      </c>
      <c r="BN56" s="101" t="e">
        <f ca="true">+IF(AND(ISNUMBER(OFFSET('Hygiene Data'!$H$9,0,10*ROW('Hygiene Data'!H50))),'Data Summary'!EC56="Yes"),OFFSET('Hygiene Data'!$H$9,0,10*ROW('Hygiene Data'!H50)),NA())</f>
        <v>#N/A</v>
      </c>
      <c r="BO56" s="101" t="e">
        <f ca="true">+IF(AND(ISNUMBER(OFFSET('Hygiene Data'!$I$5,0,10*ROW('Hygiene Data'!I50))),'Data Summary'!ED56="Yes"),OFFSET('Hygiene Data'!$I$5,0,10*ROW('Hygiene Data'!I50)),NA())</f>
        <v>#N/A</v>
      </c>
      <c r="BP56" s="101" t="e">
        <f ca="true">+IF(AND(ISNUMBER(OFFSET('Hygiene Data'!$I$7,0,10*ROW('Hygiene Data'!I50))),'Data Summary'!EE56="Yes"),OFFSET('Hygiene Data'!$I$7,0,10*ROW('Hygiene Data'!I50)),NA())</f>
        <v>#N/A</v>
      </c>
      <c r="BQ56" s="101" t="e">
        <f ca="true">+IF(AND(ISNUMBER(OFFSET('Hygiene Data'!$I$9,0,10*ROW('Hygiene Data'!I50))),'Data Summary'!EF56="Yes"),OFFSET('Hygiene Data'!$I$9,0,10*ROW('Hygiene Data'!I50)),NA())</f>
        <v>#N/A</v>
      </c>
    </row>
    <row xmlns:x14ac="http://schemas.microsoft.com/office/spreadsheetml/2009/9/ac" r="57" x14ac:dyDescent="0.2">
      <c r="A57" s="333" t="e">
        <f ca="true">+RIGHT('Data Summary'!A57,LEN('Data Summary'!A57)-9)</f>
        <v>#VALUE!</v>
      </c>
      <c r="B57" s="38" t="str">
        <f ca="true">+IF(ISTEXT('Data Summary'!B57),'Data Summary'!B57,"")</f>
        <v/>
      </c>
      <c r="C57" s="332" t="e">
        <f ca="true">+VALUE('Data Summary'!C57)</f>
        <v>#VALUE!</v>
      </c>
      <c r="D57" s="99" t="e">
        <f ca="true">+IF(AND(ISNUMBER(OFFSET('Water Data'!$D$4,0,10*ROW('Water Data'!D51))),'Data Summary'!BS57="Yes"),100-OFFSET('Water Data'!$D$4,0,10*ROW('Water Data'!D51)),NA())</f>
        <v>#N/A</v>
      </c>
      <c r="E57" s="99" t="e">
        <f ca="true">+IF(AND(ISNUMBER(OFFSET('Water Data'!$D$6,0,10*ROW('Water Data'!D51))),'Data Summary'!BT57="Yes"),OFFSET('Water Data'!$D$6,0,10*ROW('Water Data'!D51)),NA())</f>
        <v>#N/A</v>
      </c>
      <c r="F57" s="99" t="e">
        <f ca="true">+IF(AND(ISNUMBER(OFFSET('Water Data'!$D$9,0,10*ROW('Water Data'!D51))),'Data Summary'!BU57="Yes"),OFFSET('Water Data'!$D$9,0,10*ROW('Water Data'!D51)),NA())</f>
        <v>#N/A</v>
      </c>
      <c r="G57" s="99" t="e">
        <f ca="true">+IF(AND(ISNUMBER(OFFSET('Water Data'!$E$4,0,10*ROW('Water Data'!E51))),'Data Summary'!BV57="Yes"),100-OFFSET('Water Data'!$E$4,0,10*ROW('Water Data'!E51)),NA())</f>
        <v>#N/A</v>
      </c>
      <c r="H57" s="99" t="e">
        <f ca="true">+IF(AND(ISNUMBER(OFFSET('Water Data'!$E$6,0,10*ROW('Water Data'!E51))),'Data Summary'!BW57="Yes"),OFFSET('Water Data'!$E$6,0,10*ROW('Water Data'!E51)),NA())</f>
        <v>#N/A</v>
      </c>
      <c r="I57" s="99" t="e">
        <f ca="true">+IF(AND(ISNUMBER(OFFSET('Water Data'!$E$9,0,10*ROW('Water Data'!E51))),'Data Summary'!BX57="Yes"),OFFSET('Water Data'!$E$9,0,10*ROW('Water Data'!E51)),NA())</f>
        <v>#N/A</v>
      </c>
      <c r="J57" s="99" t="e">
        <f ca="true">+IF(AND(ISNUMBER(OFFSET('Water Data'!$F$4,0,10*ROW('Water Data'!F51))),'Data Summary'!BY57="Yes"),100-OFFSET('Water Data'!$F$4,0,10*ROW('Water Data'!F51)),NA())</f>
        <v>#N/A</v>
      </c>
      <c r="K57" s="99" t="e">
        <f ca="true">+IF(AND(ISNUMBER(OFFSET('Water Data'!$F$6,0,10*ROW('Water Data'!F51))),'Data Summary'!BZ57="Yes"),OFFSET('Water Data'!$F$6,0,10*ROW('Water Data'!F51)),NA())</f>
        <v>#N/A</v>
      </c>
      <c r="L57" s="99" t="e">
        <f ca="true">+IF(AND(ISNUMBER(OFFSET('Water Data'!$F$9,0,10*ROW('Water Data'!F51))),'Data Summary'!CA57="Yes"),OFFSET('Water Data'!$F$9,0,10*ROW('Water Data'!F51)),NA())</f>
        <v>#N/A</v>
      </c>
      <c r="M57" s="99" t="e">
        <f ca="true">+IF(AND(ISNUMBER(OFFSET('Water Data'!$G$4,0,10*ROW('Water Data'!G51))),'Data Summary'!CB57="Yes"),100-OFFSET('Water Data'!$G$4,0,10*ROW('Water Data'!G51)),NA())</f>
        <v>#N/A</v>
      </c>
      <c r="N57" s="99" t="e">
        <f ca="true">+IF(AND(ISNUMBER(OFFSET('Water Data'!$G$6,0,10*ROW('Water Data'!G51))),'Data Summary'!CC57="Yes"),OFFSET('Water Data'!$G$6,0,10*ROW('Water Data'!G51)),NA())</f>
        <v>#N/A</v>
      </c>
      <c r="O57" s="99" t="e">
        <f ca="true">+IF(AND(ISNUMBER(OFFSET('Water Data'!$G$9,0,10*ROW('Water Data'!G51))),'Data Summary'!CD57="Yes"),OFFSET('Water Data'!$G$9,0,10*ROW('Water Data'!G51)),NA())</f>
        <v>#N/A</v>
      </c>
      <c r="P57" s="99" t="e">
        <f ca="true">+IF(AND(ISNUMBER(OFFSET('Water Data'!$H$4,0,10*ROW('Water Data'!H51))),'Data Summary'!CE57="Yes"),100-OFFSET('Water Data'!$H$4,0,10*ROW('Water Data'!H51)),NA())</f>
        <v>#N/A</v>
      </c>
      <c r="Q57" s="99" t="e">
        <f ca="true">+IF(AND(ISNUMBER(OFFSET('Water Data'!$H$6,0,10*ROW('Water Data'!H51))),'Data Summary'!CF57="Yes"),OFFSET('Water Data'!$H$6,0,10*ROW('Water Data'!H51)),NA())</f>
        <v>#N/A</v>
      </c>
      <c r="R57" s="99" t="e">
        <f ca="true">+IF(AND(ISNUMBER(OFFSET('Water Data'!$H$9,0,10*ROW('Water Data'!H51))),'Data Summary'!CG57="Yes"),OFFSET('Water Data'!$H$9,0,10*ROW('Water Data'!H51)),NA())</f>
        <v>#N/A</v>
      </c>
      <c r="S57" s="99" t="e">
        <f ca="true">+IF(AND(ISNUMBER(OFFSET('Water Data'!$I$4,0,10*ROW('Water Data'!I51))),'Data Summary'!CH57="Yes"),100-OFFSET('Water Data'!$I$4,0,10*ROW('Water Data'!I51)),NA())</f>
        <v>#N/A</v>
      </c>
      <c r="T57" s="99" t="e">
        <f ca="true">+IF(AND(ISNUMBER(OFFSET('Water Data'!$I$6,0,10*ROW('Water Data'!I51))),'Data Summary'!CI57="Yes"),OFFSET('Water Data'!$I$6,0,10*ROW('Water Data'!I51)),NA())</f>
        <v>#N/A</v>
      </c>
      <c r="U57" s="99" t="e">
        <f ca="true">+IF(AND(ISNUMBER(OFFSET('Water Data'!$I$9,0,10*ROW('Water Data'!I51))),'Data Summary'!CJ57="Yes"),OFFSET('Water Data'!$I$9,0,10*ROW('Water Data'!I51)),NA())</f>
        <v>#N/A</v>
      </c>
      <c r="V57" s="100" t="e">
        <f ca="true">+IF(AND(ISNUMBER(OFFSET('Sanitation Data'!$D$4,0,10*ROW('Sanitation Data'!D51))),'Data Summary'!CK57="Yes"),100-OFFSET('Sanitation Data'!$D$4,0,10*ROW('Sanitation Data'!D51)),NA())</f>
        <v>#N/A</v>
      </c>
      <c r="W57" s="100" t="e">
        <f ca="true">+IF(AND(ISNUMBER(OFFSET('Sanitation Data'!$D$6,0,10*ROW('Sanitation Data'!D51))),'Data Summary'!CL57="Yes"),OFFSET('Sanitation Data'!$D$6,0,10*ROW('Sanitation Data'!D51)),NA())</f>
        <v>#N/A</v>
      </c>
      <c r="X57" s="100" t="e">
        <f ca="true">+IF(AND(ISNUMBER(OFFSET('Sanitation Data'!$D$10,0,10*ROW('Sanitation Data'!D51))),'Data Summary'!CM57="Yes"),OFFSET('Sanitation Data'!$D$10,0,10*ROW('Sanitation Data'!D51)),NA())</f>
        <v>#N/A</v>
      </c>
      <c r="Y57" s="100" t="e">
        <f ca="true">+IF(AND(ISNUMBER(OFFSET('Sanitation Data'!$D$11,0,10*ROW('Sanitation Data'!D51))),'Data Summary'!CN57="Yes"),OFFSET('Sanitation Data'!$D$11,0,10*ROW('Sanitation Data'!D51)),NA())</f>
        <v>#N/A</v>
      </c>
      <c r="Z57" s="100" t="e">
        <f ca="true">+IF(AND(ISNUMBER(OFFSET('Sanitation Data'!$D$12,0,10*ROW('Sanitation Data'!D51))),'Data Summary'!CO57="Yes"),OFFSET('Sanitation Data'!$D$12,0,10*ROW('Sanitation Data'!D51)),NA())</f>
        <v>#N/A</v>
      </c>
      <c r="AA57" s="100" t="e">
        <f ca="true">+IF(AND(ISNUMBER(OFFSET('Sanitation Data'!$E$4,0,10*ROW('Sanitation Data'!E51))),'Data Summary'!CP57="Yes"),100-OFFSET('Sanitation Data'!$E$4,0,10*ROW('Sanitation Data'!E51)),NA())</f>
        <v>#N/A</v>
      </c>
      <c r="AB57" s="100" t="e">
        <f ca="true">+IF(AND(ISNUMBER(OFFSET('Sanitation Data'!$E$6,0,10*ROW('Sanitation Data'!E51))),'Data Summary'!CQ57="Yes"),OFFSET('Sanitation Data'!$E$6,0,10*ROW('Sanitation Data'!E51)),NA())</f>
        <v>#N/A</v>
      </c>
      <c r="AC57" s="100" t="e">
        <f ca="true">+IF(AND(ISNUMBER(OFFSET('Sanitation Data'!$E$10,0,10*ROW('Sanitation Data'!E51))),'Data Summary'!CR57="Yes"),OFFSET('Sanitation Data'!$E$10,0,10*ROW('Sanitation Data'!E51)),NA())</f>
        <v>#N/A</v>
      </c>
      <c r="AD57" s="100" t="e">
        <f ca="true">+IF(AND(ISNUMBER(OFFSET('Sanitation Data'!$E$11,0,10*ROW('Sanitation Data'!E51))),'Data Summary'!CS57="Yes"),OFFSET('Sanitation Data'!$E$11,0,10*ROW('Sanitation Data'!E51)),NA())</f>
        <v>#N/A</v>
      </c>
      <c r="AE57" s="100" t="e">
        <f ca="true">+IF(AND(ISNUMBER(OFFSET('Sanitation Data'!$E$12,0,10*ROW('Sanitation Data'!E51))),'Data Summary'!CT57="Yes"),OFFSET('Sanitation Data'!$E$12,0,10*ROW('Sanitation Data'!E51)),NA())</f>
        <v>#N/A</v>
      </c>
      <c r="AF57" s="100" t="e">
        <f ca="true">+IF(AND(ISNUMBER(OFFSET('Sanitation Data'!$F$4,0,10*ROW('Sanitation Data'!F51))),'Data Summary'!CU57="Yes"),100-OFFSET('Sanitation Data'!$F$4,0,10*ROW('Sanitation Data'!F51)),NA())</f>
        <v>#N/A</v>
      </c>
      <c r="AG57" s="100" t="e">
        <f ca="true">+IF(AND(ISNUMBER(OFFSET('Sanitation Data'!$F$6,0,10*ROW('Sanitation Data'!F51))),'Data Summary'!CV57="Yes"),OFFSET('Sanitation Data'!$F$6,0,10*ROW('Sanitation Data'!F51)),NA())</f>
        <v>#N/A</v>
      </c>
      <c r="AH57" s="100" t="e">
        <f ca="true">+IF(AND(ISNUMBER(OFFSET('Sanitation Data'!$F$10,0,10*ROW('Sanitation Data'!F51))),'Data Summary'!CW57="Yes"),OFFSET('Sanitation Data'!$F$10,0,10*ROW('Sanitation Data'!F51)),NA())</f>
        <v>#N/A</v>
      </c>
      <c r="AI57" s="100" t="e">
        <f ca="true">+IF(AND(ISNUMBER(OFFSET('Sanitation Data'!$F$11,0,10*ROW('Sanitation Data'!F51))),'Data Summary'!CX57="Yes"),OFFSET('Sanitation Data'!$F$11,0,10*ROW('Sanitation Data'!F51)),NA())</f>
        <v>#N/A</v>
      </c>
      <c r="AJ57" s="100" t="e">
        <f ca="true">+IF(AND(ISNUMBER(OFFSET('Sanitation Data'!$F$12,0,10*ROW('Sanitation Data'!F51))),'Data Summary'!CY57="Yes"),OFFSET('Sanitation Data'!$F$12,0,10*ROW('Sanitation Data'!F51)),NA())</f>
        <v>#N/A</v>
      </c>
      <c r="AK57" s="100" t="e">
        <f ca="true">+IF(AND(ISNUMBER(OFFSET('Sanitation Data'!$G$4,0,10*ROW('Sanitation Data'!G51))),'Data Summary'!CZ57="Yes"),100-OFFSET('Sanitation Data'!$G$4,0,10*ROW('Sanitation Data'!G51)),NA())</f>
        <v>#N/A</v>
      </c>
      <c r="AL57" s="100" t="e">
        <f ca="true">+IF(AND(ISNUMBER(OFFSET('Sanitation Data'!$G$6,0,10*ROW('Sanitation Data'!G51))),'Data Summary'!DA57="Yes"),OFFSET('Sanitation Data'!$G$6,0,10*ROW('Sanitation Data'!G51)),NA())</f>
        <v>#N/A</v>
      </c>
      <c r="AM57" s="100" t="e">
        <f ca="true">+IF(AND(ISNUMBER(OFFSET('Sanitation Data'!$G$10,0,10*ROW('Sanitation Data'!G51))),'Data Summary'!DB57="Yes"),OFFSET('Sanitation Data'!$G$10,0,10*ROW('Sanitation Data'!G51)),NA())</f>
        <v>#N/A</v>
      </c>
      <c r="AN57" s="100" t="e">
        <f ca="true">+IF(AND(ISNUMBER(OFFSET('Sanitation Data'!$G$11,0,10*ROW('Sanitation Data'!G51))),'Data Summary'!DC57="Yes"),OFFSET('Sanitation Data'!$G$11,0,10*ROW('Sanitation Data'!G51)),NA())</f>
        <v>#N/A</v>
      </c>
      <c r="AO57" s="100" t="e">
        <f ca="true">+IF(AND(ISNUMBER(OFFSET('Sanitation Data'!$G$12,0,10*ROW('Sanitation Data'!G51))),'Data Summary'!DD57="Yes"),OFFSET('Sanitation Data'!$G$12,0,10*ROW('Sanitation Data'!G51)),NA())</f>
        <v>#N/A</v>
      </c>
      <c r="AP57" s="100" t="e">
        <f ca="true">+IF(AND(ISNUMBER(OFFSET('Sanitation Data'!$H$4,0,10*ROW('Sanitation Data'!H51))),'Data Summary'!DE57="Yes"),100-OFFSET('Sanitation Data'!$H$4,0,10*ROW('Sanitation Data'!H51)),NA())</f>
        <v>#N/A</v>
      </c>
      <c r="AQ57" s="100" t="e">
        <f ca="true">+IF(AND(ISNUMBER(OFFSET('Sanitation Data'!$H$6,0,10*ROW('Sanitation Data'!H51))),'Data Summary'!DF57="Yes"),OFFSET('Sanitation Data'!$H$6,0,10*ROW('Sanitation Data'!H51)),NA())</f>
        <v>#N/A</v>
      </c>
      <c r="AR57" s="100" t="e">
        <f ca="true">+IF(AND(ISNUMBER(OFFSET('Sanitation Data'!$H$10,0,10*ROW('Sanitation Data'!H51))),'Data Summary'!DG57="Yes"),OFFSET('Sanitation Data'!$H$10,0,10*ROW('Sanitation Data'!H51)),NA())</f>
        <v>#N/A</v>
      </c>
      <c r="AS57" s="100" t="e">
        <f ca="true">+IF(AND(ISNUMBER(OFFSET('Sanitation Data'!$H$11,0,10*ROW('Sanitation Data'!H51))),'Data Summary'!DH57="Yes"),OFFSET('Sanitation Data'!$H$11,0,10*ROW('Sanitation Data'!H51)),NA())</f>
        <v>#N/A</v>
      </c>
      <c r="AT57" s="100" t="e">
        <f ca="true">+IF(AND(ISNUMBER(OFFSET('Sanitation Data'!$H$12,0,10*ROW('Sanitation Data'!H51))),'Data Summary'!DI57="Yes"),OFFSET('Sanitation Data'!$H$12,0,10*ROW('Sanitation Data'!H51)),NA())</f>
        <v>#N/A</v>
      </c>
      <c r="AU57" s="100" t="e">
        <f ca="true">+IF(AND(ISNUMBER(OFFSET('Sanitation Data'!$I$4,0,10*ROW('Sanitation Data'!I51))),'Data Summary'!DJ57="Yes"),100-OFFSET('Sanitation Data'!$I$4,0,10*ROW('Sanitation Data'!I51)),NA())</f>
        <v>#N/A</v>
      </c>
      <c r="AV57" s="100" t="e">
        <f ca="true">+IF(AND(ISNUMBER(OFFSET('Sanitation Data'!$I$6,0,10*ROW('Sanitation Data'!I51))),'Data Summary'!DK57="Yes"),OFFSET('Sanitation Data'!$I$6,0,10*ROW('Sanitation Data'!I51)),NA())</f>
        <v>#N/A</v>
      </c>
      <c r="AW57" s="100" t="e">
        <f ca="true">+IF(AND(ISNUMBER(OFFSET('Sanitation Data'!$I$10,0,10*ROW('Sanitation Data'!I51))),'Data Summary'!DL57="Yes"),OFFSET('Sanitation Data'!$I$10,0,10*ROW('Sanitation Data'!I51)),NA())</f>
        <v>#N/A</v>
      </c>
      <c r="AX57" s="100" t="e">
        <f ca="true">+IF(AND(ISNUMBER(OFFSET('Sanitation Data'!$I$11,0,10*ROW('Sanitation Data'!I51))),'Data Summary'!DM57="Yes"),OFFSET('Sanitation Data'!$I$11,0,10*ROW('Sanitation Data'!I51)),NA())</f>
        <v>#N/A</v>
      </c>
      <c r="AY57" s="100" t="e">
        <f ca="true">+IF(AND(ISNUMBER(OFFSET('Sanitation Data'!$I$12,0,10*ROW('Sanitation Data'!I51))),'Data Summary'!DN57="Yes"),OFFSET('Sanitation Data'!$I$12,0,10*ROW('Sanitation Data'!I51)),NA())</f>
        <v>#N/A</v>
      </c>
      <c r="AZ57" s="101" t="e">
        <f ca="true">+IF(AND(ISNUMBER(OFFSET('Hygiene Data'!$D$5,0,10*ROW('Hygiene Data'!D51))),'Data Summary'!DO57="Yes"),OFFSET('Hygiene Data'!$D$5,0,10*ROW('Hygiene Data'!D51)),NA())</f>
        <v>#N/A</v>
      </c>
      <c r="BA57" s="101" t="e">
        <f ca="true">+IF(AND(ISNUMBER(OFFSET('Hygiene Data'!$D$7,0,10*ROW('Hygiene Data'!D51))),'Data Summary'!DP57="Yes"),OFFSET('Hygiene Data'!$D$7,0,10*ROW('Hygiene Data'!D51)),NA())</f>
        <v>#N/A</v>
      </c>
      <c r="BB57" s="101" t="e">
        <f ca="true">+IF(AND(ISNUMBER(OFFSET('Hygiene Data'!$D$9,0,10*ROW('Hygiene Data'!D51))),'Data Summary'!DQ57="Yes"),OFFSET('Hygiene Data'!$D$9,0,10*ROW('Hygiene Data'!D51)),NA())</f>
        <v>#N/A</v>
      </c>
      <c r="BC57" s="101" t="e">
        <f ca="true">+IF(AND(ISNUMBER(OFFSET('Hygiene Data'!$E$5,0,10*ROW('Hygiene Data'!E51))),'Data Summary'!DR57="Yes"),OFFSET('Hygiene Data'!$E$5,0,10*ROW('Hygiene Data'!E51)),NA())</f>
        <v>#N/A</v>
      </c>
      <c r="BD57" s="101" t="e">
        <f ca="true">+IF(AND(ISNUMBER(OFFSET('Hygiene Data'!$E$7,0,10*ROW('Hygiene Data'!E51))),'Data Summary'!DS57="Yes"),OFFSET('Hygiene Data'!$E$7,0,10*ROW('Hygiene Data'!E51)),NA())</f>
        <v>#N/A</v>
      </c>
      <c r="BE57" s="101" t="e">
        <f ca="true">+IF(AND(ISNUMBER(OFFSET('Hygiene Data'!$E$9,0,10*ROW('Hygiene Data'!E51))),'Data Summary'!DT57="Yes"),OFFSET('Hygiene Data'!$E$9,0,10*ROW('Hygiene Data'!E51)),NA())</f>
        <v>#N/A</v>
      </c>
      <c r="BF57" s="101" t="e">
        <f ca="true">+IF(AND(ISNUMBER(OFFSET('Hygiene Data'!$F$5,0,10*ROW('Hygiene Data'!F51))),'Data Summary'!DU57="Yes"),OFFSET('Hygiene Data'!$F$5,0,10*ROW('Hygiene Data'!F51)),NA())</f>
        <v>#N/A</v>
      </c>
      <c r="BG57" s="101" t="e">
        <f ca="true">+IF(AND(ISNUMBER(OFFSET('Hygiene Data'!$F$7,0,10*ROW('Hygiene Data'!F51))),'Data Summary'!DV57="Yes"),OFFSET('Hygiene Data'!$F$7,0,10*ROW('Hygiene Data'!F51)),NA())</f>
        <v>#N/A</v>
      </c>
      <c r="BH57" s="101" t="e">
        <f ca="true">+IF(AND(ISNUMBER(OFFSET('Hygiene Data'!$F$9,0,10*ROW('Hygiene Data'!F51))),'Data Summary'!DW57="Yes"),OFFSET('Hygiene Data'!$F$9,0,10*ROW('Hygiene Data'!F51)),NA())</f>
        <v>#N/A</v>
      </c>
      <c r="BI57" s="101" t="e">
        <f ca="true">+IF(AND(ISNUMBER(OFFSET('Hygiene Data'!$G$5,0,10*ROW('Hygiene Data'!G51))),'Data Summary'!DX57="Yes"),OFFSET('Hygiene Data'!$G$5,0,10*ROW('Hygiene Data'!G51)),NA())</f>
        <v>#N/A</v>
      </c>
      <c r="BJ57" s="101" t="e">
        <f ca="true">+IF(AND(ISNUMBER(OFFSET('Hygiene Data'!$G$7,0,10*ROW('Hygiene Data'!G51))),'Data Summary'!DY57="Yes"),OFFSET('Hygiene Data'!$G$7,0,10*ROW('Hygiene Data'!G51)),NA())</f>
        <v>#N/A</v>
      </c>
      <c r="BK57" s="101" t="e">
        <f ca="true">+IF(AND(ISNUMBER(OFFSET('Hygiene Data'!$G$9,0,10*ROW('Hygiene Data'!G51))),'Data Summary'!DZ57="Yes"),OFFSET('Hygiene Data'!$G$9,0,10*ROW('Hygiene Data'!G51)),NA())</f>
        <v>#N/A</v>
      </c>
      <c r="BL57" s="101" t="e">
        <f ca="true">+IF(AND(ISNUMBER(OFFSET('Hygiene Data'!$H$5,0,10*ROW('Hygiene Data'!H51))),'Data Summary'!EA57="Yes"),OFFSET('Hygiene Data'!$H$5,0,10*ROW('Hygiene Data'!H51)),NA())</f>
        <v>#N/A</v>
      </c>
      <c r="BM57" s="101" t="e">
        <f ca="true">+IF(AND(ISNUMBER(OFFSET('Hygiene Data'!$H$7,0,10*ROW('Hygiene Data'!H51))),'Data Summary'!EB57="Yes"),OFFSET('Hygiene Data'!$H$7,0,10*ROW('Hygiene Data'!H51)),NA())</f>
        <v>#N/A</v>
      </c>
      <c r="BN57" s="101" t="e">
        <f ca="true">+IF(AND(ISNUMBER(OFFSET('Hygiene Data'!$H$9,0,10*ROW('Hygiene Data'!H51))),'Data Summary'!EC57="Yes"),OFFSET('Hygiene Data'!$H$9,0,10*ROW('Hygiene Data'!H51)),NA())</f>
        <v>#N/A</v>
      </c>
      <c r="BO57" s="101" t="e">
        <f ca="true">+IF(AND(ISNUMBER(OFFSET('Hygiene Data'!$I$5,0,10*ROW('Hygiene Data'!I51))),'Data Summary'!ED57="Yes"),OFFSET('Hygiene Data'!$I$5,0,10*ROW('Hygiene Data'!I51)),NA())</f>
        <v>#N/A</v>
      </c>
      <c r="BP57" s="101" t="e">
        <f ca="true">+IF(AND(ISNUMBER(OFFSET('Hygiene Data'!$I$7,0,10*ROW('Hygiene Data'!I51))),'Data Summary'!EE57="Yes"),OFFSET('Hygiene Data'!$I$7,0,10*ROW('Hygiene Data'!I51)),NA())</f>
        <v>#N/A</v>
      </c>
      <c r="BQ57" s="101" t="e">
        <f ca="true">+IF(AND(ISNUMBER(OFFSET('Hygiene Data'!$I$9,0,10*ROW('Hygiene Data'!I51))),'Data Summary'!EF57="Yes"),OFFSET('Hygiene Data'!$I$9,0,10*ROW('Hygiene Data'!I51)),NA())</f>
        <v>#N/A</v>
      </c>
    </row>
    <row xmlns:x14ac="http://schemas.microsoft.com/office/spreadsheetml/2009/9/ac" r="58" x14ac:dyDescent="0.2">
      <c r="A58" s="333" t="e">
        <f ca="true">+RIGHT('Data Summary'!A58,LEN('Data Summary'!A58)-9)</f>
        <v>#VALUE!</v>
      </c>
      <c r="B58" s="38" t="str">
        <f ca="true">+IF(ISTEXT('Data Summary'!B58),'Data Summary'!B58,"")</f>
        <v/>
      </c>
      <c r="C58" s="332" t="e">
        <f ca="true">+VALUE('Data Summary'!C58)</f>
        <v>#VALUE!</v>
      </c>
      <c r="D58" s="99" t="e">
        <f ca="true">+IF(AND(ISNUMBER(OFFSET('Water Data'!$D$4,0,10*ROW('Water Data'!D52))),'Data Summary'!BS58="Yes"),100-OFFSET('Water Data'!$D$4,0,10*ROW('Water Data'!D52)),NA())</f>
        <v>#N/A</v>
      </c>
      <c r="E58" s="99" t="e">
        <f ca="true">+IF(AND(ISNUMBER(OFFSET('Water Data'!$D$6,0,10*ROW('Water Data'!D52))),'Data Summary'!BT58="Yes"),OFFSET('Water Data'!$D$6,0,10*ROW('Water Data'!D52)),NA())</f>
        <v>#N/A</v>
      </c>
      <c r="F58" s="99" t="e">
        <f ca="true">+IF(AND(ISNUMBER(OFFSET('Water Data'!$D$9,0,10*ROW('Water Data'!D52))),'Data Summary'!BU58="Yes"),OFFSET('Water Data'!$D$9,0,10*ROW('Water Data'!D52)),NA())</f>
        <v>#N/A</v>
      </c>
      <c r="G58" s="99" t="e">
        <f ca="true">+IF(AND(ISNUMBER(OFFSET('Water Data'!$E$4,0,10*ROW('Water Data'!E52))),'Data Summary'!BV58="Yes"),100-OFFSET('Water Data'!$E$4,0,10*ROW('Water Data'!E52)),NA())</f>
        <v>#N/A</v>
      </c>
      <c r="H58" s="99" t="e">
        <f ca="true">+IF(AND(ISNUMBER(OFFSET('Water Data'!$E$6,0,10*ROW('Water Data'!E52))),'Data Summary'!BW58="Yes"),OFFSET('Water Data'!$E$6,0,10*ROW('Water Data'!E52)),NA())</f>
        <v>#N/A</v>
      </c>
      <c r="I58" s="99" t="e">
        <f ca="true">+IF(AND(ISNUMBER(OFFSET('Water Data'!$E$9,0,10*ROW('Water Data'!E52))),'Data Summary'!BX58="Yes"),OFFSET('Water Data'!$E$9,0,10*ROW('Water Data'!E52)),NA())</f>
        <v>#N/A</v>
      </c>
      <c r="J58" s="99" t="e">
        <f ca="true">+IF(AND(ISNUMBER(OFFSET('Water Data'!$F$4,0,10*ROW('Water Data'!F52))),'Data Summary'!BY58="Yes"),100-OFFSET('Water Data'!$F$4,0,10*ROW('Water Data'!F52)),NA())</f>
        <v>#N/A</v>
      </c>
      <c r="K58" s="99" t="e">
        <f ca="true">+IF(AND(ISNUMBER(OFFSET('Water Data'!$F$6,0,10*ROW('Water Data'!F52))),'Data Summary'!BZ58="Yes"),OFFSET('Water Data'!$F$6,0,10*ROW('Water Data'!F52)),NA())</f>
        <v>#N/A</v>
      </c>
      <c r="L58" s="99" t="e">
        <f ca="true">+IF(AND(ISNUMBER(OFFSET('Water Data'!$F$9,0,10*ROW('Water Data'!F52))),'Data Summary'!CA58="Yes"),OFFSET('Water Data'!$F$9,0,10*ROW('Water Data'!F52)),NA())</f>
        <v>#N/A</v>
      </c>
      <c r="M58" s="99" t="e">
        <f ca="true">+IF(AND(ISNUMBER(OFFSET('Water Data'!$G$4,0,10*ROW('Water Data'!G52))),'Data Summary'!CB58="Yes"),100-OFFSET('Water Data'!$G$4,0,10*ROW('Water Data'!G52)),NA())</f>
        <v>#N/A</v>
      </c>
      <c r="N58" s="99" t="e">
        <f ca="true">+IF(AND(ISNUMBER(OFFSET('Water Data'!$G$6,0,10*ROW('Water Data'!G52))),'Data Summary'!CC58="Yes"),OFFSET('Water Data'!$G$6,0,10*ROW('Water Data'!G52)),NA())</f>
        <v>#N/A</v>
      </c>
      <c r="O58" s="99" t="e">
        <f ca="true">+IF(AND(ISNUMBER(OFFSET('Water Data'!$G$9,0,10*ROW('Water Data'!G52))),'Data Summary'!CD58="Yes"),OFFSET('Water Data'!$G$9,0,10*ROW('Water Data'!G52)),NA())</f>
        <v>#N/A</v>
      </c>
      <c r="P58" s="99" t="e">
        <f ca="true">+IF(AND(ISNUMBER(OFFSET('Water Data'!$H$4,0,10*ROW('Water Data'!H52))),'Data Summary'!CE58="Yes"),100-OFFSET('Water Data'!$H$4,0,10*ROW('Water Data'!H52)),NA())</f>
        <v>#N/A</v>
      </c>
      <c r="Q58" s="99" t="e">
        <f ca="true">+IF(AND(ISNUMBER(OFFSET('Water Data'!$H$6,0,10*ROW('Water Data'!H52))),'Data Summary'!CF58="Yes"),OFFSET('Water Data'!$H$6,0,10*ROW('Water Data'!H52)),NA())</f>
        <v>#N/A</v>
      </c>
      <c r="R58" s="99" t="e">
        <f ca="true">+IF(AND(ISNUMBER(OFFSET('Water Data'!$H$9,0,10*ROW('Water Data'!H52))),'Data Summary'!CG58="Yes"),OFFSET('Water Data'!$H$9,0,10*ROW('Water Data'!H52)),NA())</f>
        <v>#N/A</v>
      </c>
      <c r="S58" s="99" t="e">
        <f ca="true">+IF(AND(ISNUMBER(OFFSET('Water Data'!$I$4,0,10*ROW('Water Data'!I52))),'Data Summary'!CH58="Yes"),100-OFFSET('Water Data'!$I$4,0,10*ROW('Water Data'!I52)),NA())</f>
        <v>#N/A</v>
      </c>
      <c r="T58" s="99" t="e">
        <f ca="true">+IF(AND(ISNUMBER(OFFSET('Water Data'!$I$6,0,10*ROW('Water Data'!I52))),'Data Summary'!CI58="Yes"),OFFSET('Water Data'!$I$6,0,10*ROW('Water Data'!I52)),NA())</f>
        <v>#N/A</v>
      </c>
      <c r="U58" s="99" t="e">
        <f ca="true">+IF(AND(ISNUMBER(OFFSET('Water Data'!$I$9,0,10*ROW('Water Data'!I52))),'Data Summary'!CJ58="Yes"),OFFSET('Water Data'!$I$9,0,10*ROW('Water Data'!I52)),NA())</f>
        <v>#N/A</v>
      </c>
      <c r="V58" s="100" t="e">
        <f ca="true">+IF(AND(ISNUMBER(OFFSET('Sanitation Data'!$D$4,0,10*ROW('Sanitation Data'!D52))),'Data Summary'!CK58="Yes"),100-OFFSET('Sanitation Data'!$D$4,0,10*ROW('Sanitation Data'!D52)),NA())</f>
        <v>#N/A</v>
      </c>
      <c r="W58" s="100" t="e">
        <f ca="true">+IF(AND(ISNUMBER(OFFSET('Sanitation Data'!$D$6,0,10*ROW('Sanitation Data'!D52))),'Data Summary'!CL58="Yes"),OFFSET('Sanitation Data'!$D$6,0,10*ROW('Sanitation Data'!D52)),NA())</f>
        <v>#N/A</v>
      </c>
      <c r="X58" s="100" t="e">
        <f ca="true">+IF(AND(ISNUMBER(OFFSET('Sanitation Data'!$D$10,0,10*ROW('Sanitation Data'!D52))),'Data Summary'!CM58="Yes"),OFFSET('Sanitation Data'!$D$10,0,10*ROW('Sanitation Data'!D52)),NA())</f>
        <v>#N/A</v>
      </c>
      <c r="Y58" s="100" t="e">
        <f ca="true">+IF(AND(ISNUMBER(OFFSET('Sanitation Data'!$D$11,0,10*ROW('Sanitation Data'!D52))),'Data Summary'!CN58="Yes"),OFFSET('Sanitation Data'!$D$11,0,10*ROW('Sanitation Data'!D52)),NA())</f>
        <v>#N/A</v>
      </c>
      <c r="Z58" s="100" t="e">
        <f ca="true">+IF(AND(ISNUMBER(OFFSET('Sanitation Data'!$D$12,0,10*ROW('Sanitation Data'!D52))),'Data Summary'!CO58="Yes"),OFFSET('Sanitation Data'!$D$12,0,10*ROW('Sanitation Data'!D52)),NA())</f>
        <v>#N/A</v>
      </c>
      <c r="AA58" s="100" t="e">
        <f ca="true">+IF(AND(ISNUMBER(OFFSET('Sanitation Data'!$E$4,0,10*ROW('Sanitation Data'!E52))),'Data Summary'!CP58="Yes"),100-OFFSET('Sanitation Data'!$E$4,0,10*ROW('Sanitation Data'!E52)),NA())</f>
        <v>#N/A</v>
      </c>
      <c r="AB58" s="100" t="e">
        <f ca="true">+IF(AND(ISNUMBER(OFFSET('Sanitation Data'!$E$6,0,10*ROW('Sanitation Data'!E52))),'Data Summary'!CQ58="Yes"),OFFSET('Sanitation Data'!$E$6,0,10*ROW('Sanitation Data'!E52)),NA())</f>
        <v>#N/A</v>
      </c>
      <c r="AC58" s="100" t="e">
        <f ca="true">+IF(AND(ISNUMBER(OFFSET('Sanitation Data'!$E$10,0,10*ROW('Sanitation Data'!E52))),'Data Summary'!CR58="Yes"),OFFSET('Sanitation Data'!$E$10,0,10*ROW('Sanitation Data'!E52)),NA())</f>
        <v>#N/A</v>
      </c>
      <c r="AD58" s="100" t="e">
        <f ca="true">+IF(AND(ISNUMBER(OFFSET('Sanitation Data'!$E$11,0,10*ROW('Sanitation Data'!E52))),'Data Summary'!CS58="Yes"),OFFSET('Sanitation Data'!$E$11,0,10*ROW('Sanitation Data'!E52)),NA())</f>
        <v>#N/A</v>
      </c>
      <c r="AE58" s="100" t="e">
        <f ca="true">+IF(AND(ISNUMBER(OFFSET('Sanitation Data'!$E$12,0,10*ROW('Sanitation Data'!E52))),'Data Summary'!CT58="Yes"),OFFSET('Sanitation Data'!$E$12,0,10*ROW('Sanitation Data'!E52)),NA())</f>
        <v>#N/A</v>
      </c>
      <c r="AF58" s="100" t="e">
        <f ca="true">+IF(AND(ISNUMBER(OFFSET('Sanitation Data'!$F$4,0,10*ROW('Sanitation Data'!F52))),'Data Summary'!CU58="Yes"),100-OFFSET('Sanitation Data'!$F$4,0,10*ROW('Sanitation Data'!F52)),NA())</f>
        <v>#N/A</v>
      </c>
      <c r="AG58" s="100" t="e">
        <f ca="true">+IF(AND(ISNUMBER(OFFSET('Sanitation Data'!$F$6,0,10*ROW('Sanitation Data'!F52))),'Data Summary'!CV58="Yes"),OFFSET('Sanitation Data'!$F$6,0,10*ROW('Sanitation Data'!F52)),NA())</f>
        <v>#N/A</v>
      </c>
      <c r="AH58" s="100" t="e">
        <f ca="true">+IF(AND(ISNUMBER(OFFSET('Sanitation Data'!$F$10,0,10*ROW('Sanitation Data'!F52))),'Data Summary'!CW58="Yes"),OFFSET('Sanitation Data'!$F$10,0,10*ROW('Sanitation Data'!F52)),NA())</f>
        <v>#N/A</v>
      </c>
      <c r="AI58" s="100" t="e">
        <f ca="true">+IF(AND(ISNUMBER(OFFSET('Sanitation Data'!$F$11,0,10*ROW('Sanitation Data'!F52))),'Data Summary'!CX58="Yes"),OFFSET('Sanitation Data'!$F$11,0,10*ROW('Sanitation Data'!F52)),NA())</f>
        <v>#N/A</v>
      </c>
      <c r="AJ58" s="100" t="e">
        <f ca="true">+IF(AND(ISNUMBER(OFFSET('Sanitation Data'!$F$12,0,10*ROW('Sanitation Data'!F52))),'Data Summary'!CY58="Yes"),OFFSET('Sanitation Data'!$F$12,0,10*ROW('Sanitation Data'!F52)),NA())</f>
        <v>#N/A</v>
      </c>
      <c r="AK58" s="100" t="e">
        <f ca="true">+IF(AND(ISNUMBER(OFFSET('Sanitation Data'!$G$4,0,10*ROW('Sanitation Data'!G52))),'Data Summary'!CZ58="Yes"),100-OFFSET('Sanitation Data'!$G$4,0,10*ROW('Sanitation Data'!G52)),NA())</f>
        <v>#N/A</v>
      </c>
      <c r="AL58" s="100" t="e">
        <f ca="true">+IF(AND(ISNUMBER(OFFSET('Sanitation Data'!$G$6,0,10*ROW('Sanitation Data'!G52))),'Data Summary'!DA58="Yes"),OFFSET('Sanitation Data'!$G$6,0,10*ROW('Sanitation Data'!G52)),NA())</f>
        <v>#N/A</v>
      </c>
      <c r="AM58" s="100" t="e">
        <f ca="true">+IF(AND(ISNUMBER(OFFSET('Sanitation Data'!$G$10,0,10*ROW('Sanitation Data'!G52))),'Data Summary'!DB58="Yes"),OFFSET('Sanitation Data'!$G$10,0,10*ROW('Sanitation Data'!G52)),NA())</f>
        <v>#N/A</v>
      </c>
      <c r="AN58" s="100" t="e">
        <f ca="true">+IF(AND(ISNUMBER(OFFSET('Sanitation Data'!$G$11,0,10*ROW('Sanitation Data'!G52))),'Data Summary'!DC58="Yes"),OFFSET('Sanitation Data'!$G$11,0,10*ROW('Sanitation Data'!G52)),NA())</f>
        <v>#N/A</v>
      </c>
      <c r="AO58" s="100" t="e">
        <f ca="true">+IF(AND(ISNUMBER(OFFSET('Sanitation Data'!$G$12,0,10*ROW('Sanitation Data'!G52))),'Data Summary'!DD58="Yes"),OFFSET('Sanitation Data'!$G$12,0,10*ROW('Sanitation Data'!G52)),NA())</f>
        <v>#N/A</v>
      </c>
      <c r="AP58" s="100" t="e">
        <f ca="true">+IF(AND(ISNUMBER(OFFSET('Sanitation Data'!$H$4,0,10*ROW('Sanitation Data'!H52))),'Data Summary'!DE58="Yes"),100-OFFSET('Sanitation Data'!$H$4,0,10*ROW('Sanitation Data'!H52)),NA())</f>
        <v>#N/A</v>
      </c>
      <c r="AQ58" s="100" t="e">
        <f ca="true">+IF(AND(ISNUMBER(OFFSET('Sanitation Data'!$H$6,0,10*ROW('Sanitation Data'!H52))),'Data Summary'!DF58="Yes"),OFFSET('Sanitation Data'!$H$6,0,10*ROW('Sanitation Data'!H52)),NA())</f>
        <v>#N/A</v>
      </c>
      <c r="AR58" s="100" t="e">
        <f ca="true">+IF(AND(ISNUMBER(OFFSET('Sanitation Data'!$H$10,0,10*ROW('Sanitation Data'!H52))),'Data Summary'!DG58="Yes"),OFFSET('Sanitation Data'!$H$10,0,10*ROW('Sanitation Data'!H52)),NA())</f>
        <v>#N/A</v>
      </c>
      <c r="AS58" s="100" t="e">
        <f ca="true">+IF(AND(ISNUMBER(OFFSET('Sanitation Data'!$H$11,0,10*ROW('Sanitation Data'!H52))),'Data Summary'!DH58="Yes"),OFFSET('Sanitation Data'!$H$11,0,10*ROW('Sanitation Data'!H52)),NA())</f>
        <v>#N/A</v>
      </c>
      <c r="AT58" s="100" t="e">
        <f ca="true">+IF(AND(ISNUMBER(OFFSET('Sanitation Data'!$H$12,0,10*ROW('Sanitation Data'!H52))),'Data Summary'!DI58="Yes"),OFFSET('Sanitation Data'!$H$12,0,10*ROW('Sanitation Data'!H52)),NA())</f>
        <v>#N/A</v>
      </c>
      <c r="AU58" s="100" t="e">
        <f ca="true">+IF(AND(ISNUMBER(OFFSET('Sanitation Data'!$I$4,0,10*ROW('Sanitation Data'!I52))),'Data Summary'!DJ58="Yes"),100-OFFSET('Sanitation Data'!$I$4,0,10*ROW('Sanitation Data'!I52)),NA())</f>
        <v>#N/A</v>
      </c>
      <c r="AV58" s="100" t="e">
        <f ca="true">+IF(AND(ISNUMBER(OFFSET('Sanitation Data'!$I$6,0,10*ROW('Sanitation Data'!I52))),'Data Summary'!DK58="Yes"),OFFSET('Sanitation Data'!$I$6,0,10*ROW('Sanitation Data'!I52)),NA())</f>
        <v>#N/A</v>
      </c>
      <c r="AW58" s="100" t="e">
        <f ca="true">+IF(AND(ISNUMBER(OFFSET('Sanitation Data'!$I$10,0,10*ROW('Sanitation Data'!I52))),'Data Summary'!DL58="Yes"),OFFSET('Sanitation Data'!$I$10,0,10*ROW('Sanitation Data'!I52)),NA())</f>
        <v>#N/A</v>
      </c>
      <c r="AX58" s="100" t="e">
        <f ca="true">+IF(AND(ISNUMBER(OFFSET('Sanitation Data'!$I$11,0,10*ROW('Sanitation Data'!I52))),'Data Summary'!DM58="Yes"),OFFSET('Sanitation Data'!$I$11,0,10*ROW('Sanitation Data'!I52)),NA())</f>
        <v>#N/A</v>
      </c>
      <c r="AY58" s="100" t="e">
        <f ca="true">+IF(AND(ISNUMBER(OFFSET('Sanitation Data'!$I$12,0,10*ROW('Sanitation Data'!I52))),'Data Summary'!DN58="Yes"),OFFSET('Sanitation Data'!$I$12,0,10*ROW('Sanitation Data'!I52)),NA())</f>
        <v>#N/A</v>
      </c>
      <c r="AZ58" s="101" t="e">
        <f ca="true">+IF(AND(ISNUMBER(OFFSET('Hygiene Data'!$D$5,0,10*ROW('Hygiene Data'!D52))),'Data Summary'!DO58="Yes"),OFFSET('Hygiene Data'!$D$5,0,10*ROW('Hygiene Data'!D52)),NA())</f>
        <v>#N/A</v>
      </c>
      <c r="BA58" s="101" t="e">
        <f ca="true">+IF(AND(ISNUMBER(OFFSET('Hygiene Data'!$D$7,0,10*ROW('Hygiene Data'!D52))),'Data Summary'!DP58="Yes"),OFFSET('Hygiene Data'!$D$7,0,10*ROW('Hygiene Data'!D52)),NA())</f>
        <v>#N/A</v>
      </c>
      <c r="BB58" s="101" t="e">
        <f ca="true">+IF(AND(ISNUMBER(OFFSET('Hygiene Data'!$D$9,0,10*ROW('Hygiene Data'!D52))),'Data Summary'!DQ58="Yes"),OFFSET('Hygiene Data'!$D$9,0,10*ROW('Hygiene Data'!D52)),NA())</f>
        <v>#N/A</v>
      </c>
      <c r="BC58" s="101" t="e">
        <f ca="true">+IF(AND(ISNUMBER(OFFSET('Hygiene Data'!$E$5,0,10*ROW('Hygiene Data'!E52))),'Data Summary'!DR58="Yes"),OFFSET('Hygiene Data'!$E$5,0,10*ROW('Hygiene Data'!E52)),NA())</f>
        <v>#N/A</v>
      </c>
      <c r="BD58" s="101" t="e">
        <f ca="true">+IF(AND(ISNUMBER(OFFSET('Hygiene Data'!$E$7,0,10*ROW('Hygiene Data'!E52))),'Data Summary'!DS58="Yes"),OFFSET('Hygiene Data'!$E$7,0,10*ROW('Hygiene Data'!E52)),NA())</f>
        <v>#N/A</v>
      </c>
      <c r="BE58" s="101" t="e">
        <f ca="true">+IF(AND(ISNUMBER(OFFSET('Hygiene Data'!$E$9,0,10*ROW('Hygiene Data'!E52))),'Data Summary'!DT58="Yes"),OFFSET('Hygiene Data'!$E$9,0,10*ROW('Hygiene Data'!E52)),NA())</f>
        <v>#N/A</v>
      </c>
      <c r="BF58" s="101" t="e">
        <f ca="true">+IF(AND(ISNUMBER(OFFSET('Hygiene Data'!$F$5,0,10*ROW('Hygiene Data'!F52))),'Data Summary'!DU58="Yes"),OFFSET('Hygiene Data'!$F$5,0,10*ROW('Hygiene Data'!F52)),NA())</f>
        <v>#N/A</v>
      </c>
      <c r="BG58" s="101" t="e">
        <f ca="true">+IF(AND(ISNUMBER(OFFSET('Hygiene Data'!$F$7,0,10*ROW('Hygiene Data'!F52))),'Data Summary'!DV58="Yes"),OFFSET('Hygiene Data'!$F$7,0,10*ROW('Hygiene Data'!F52)),NA())</f>
        <v>#N/A</v>
      </c>
      <c r="BH58" s="101" t="e">
        <f ca="true">+IF(AND(ISNUMBER(OFFSET('Hygiene Data'!$F$9,0,10*ROW('Hygiene Data'!F52))),'Data Summary'!DW58="Yes"),OFFSET('Hygiene Data'!$F$9,0,10*ROW('Hygiene Data'!F52)),NA())</f>
        <v>#N/A</v>
      </c>
      <c r="BI58" s="101" t="e">
        <f ca="true">+IF(AND(ISNUMBER(OFFSET('Hygiene Data'!$G$5,0,10*ROW('Hygiene Data'!G52))),'Data Summary'!DX58="Yes"),OFFSET('Hygiene Data'!$G$5,0,10*ROW('Hygiene Data'!G52)),NA())</f>
        <v>#N/A</v>
      </c>
      <c r="BJ58" s="101" t="e">
        <f ca="true">+IF(AND(ISNUMBER(OFFSET('Hygiene Data'!$G$7,0,10*ROW('Hygiene Data'!G52))),'Data Summary'!DY58="Yes"),OFFSET('Hygiene Data'!$G$7,0,10*ROW('Hygiene Data'!G52)),NA())</f>
        <v>#N/A</v>
      </c>
      <c r="BK58" s="101" t="e">
        <f ca="true">+IF(AND(ISNUMBER(OFFSET('Hygiene Data'!$G$9,0,10*ROW('Hygiene Data'!G52))),'Data Summary'!DZ58="Yes"),OFFSET('Hygiene Data'!$G$9,0,10*ROW('Hygiene Data'!G52)),NA())</f>
        <v>#N/A</v>
      </c>
      <c r="BL58" s="101" t="e">
        <f ca="true">+IF(AND(ISNUMBER(OFFSET('Hygiene Data'!$H$5,0,10*ROW('Hygiene Data'!H52))),'Data Summary'!EA58="Yes"),OFFSET('Hygiene Data'!$H$5,0,10*ROW('Hygiene Data'!H52)),NA())</f>
        <v>#N/A</v>
      </c>
      <c r="BM58" s="101" t="e">
        <f ca="true">+IF(AND(ISNUMBER(OFFSET('Hygiene Data'!$H$7,0,10*ROW('Hygiene Data'!H52))),'Data Summary'!EB58="Yes"),OFFSET('Hygiene Data'!$H$7,0,10*ROW('Hygiene Data'!H52)),NA())</f>
        <v>#N/A</v>
      </c>
      <c r="BN58" s="101" t="e">
        <f ca="true">+IF(AND(ISNUMBER(OFFSET('Hygiene Data'!$H$9,0,10*ROW('Hygiene Data'!H52))),'Data Summary'!EC58="Yes"),OFFSET('Hygiene Data'!$H$9,0,10*ROW('Hygiene Data'!H52)),NA())</f>
        <v>#N/A</v>
      </c>
      <c r="BO58" s="101" t="e">
        <f ca="true">+IF(AND(ISNUMBER(OFFSET('Hygiene Data'!$I$5,0,10*ROW('Hygiene Data'!I52))),'Data Summary'!ED58="Yes"),OFFSET('Hygiene Data'!$I$5,0,10*ROW('Hygiene Data'!I52)),NA())</f>
        <v>#N/A</v>
      </c>
      <c r="BP58" s="101" t="e">
        <f ca="true">+IF(AND(ISNUMBER(OFFSET('Hygiene Data'!$I$7,0,10*ROW('Hygiene Data'!I52))),'Data Summary'!EE58="Yes"),OFFSET('Hygiene Data'!$I$7,0,10*ROW('Hygiene Data'!I52)),NA())</f>
        <v>#N/A</v>
      </c>
      <c r="BQ58" s="101" t="e">
        <f ca="true">+IF(AND(ISNUMBER(OFFSET('Hygiene Data'!$I$9,0,10*ROW('Hygiene Data'!I52))),'Data Summary'!EF58="Yes"),OFFSET('Hygiene Data'!$I$9,0,10*ROW('Hygiene Data'!I52)),NA())</f>
        <v>#N/A</v>
      </c>
    </row>
    <row xmlns:x14ac="http://schemas.microsoft.com/office/spreadsheetml/2009/9/ac" r="59" x14ac:dyDescent="0.2">
      <c r="A59" s="333" t="e">
        <f ca="true">+RIGHT('Data Summary'!A59,LEN('Data Summary'!A59)-9)</f>
        <v>#VALUE!</v>
      </c>
      <c r="B59" s="38" t="str">
        <f ca="true">+IF(ISTEXT('Data Summary'!B59),'Data Summary'!B59,"")</f>
        <v/>
      </c>
      <c r="C59" s="332" t="e">
        <f ca="true">+VALUE('Data Summary'!C59)</f>
        <v>#VALUE!</v>
      </c>
      <c r="D59" s="99" t="e">
        <f ca="true">+IF(AND(ISNUMBER(OFFSET('Water Data'!$D$4,0,10*ROW('Water Data'!D53))),'Data Summary'!BS59="Yes"),100-OFFSET('Water Data'!$D$4,0,10*ROW('Water Data'!D53)),NA())</f>
        <v>#N/A</v>
      </c>
      <c r="E59" s="99" t="e">
        <f ca="true">+IF(AND(ISNUMBER(OFFSET('Water Data'!$D$6,0,10*ROW('Water Data'!D53))),'Data Summary'!BT59="Yes"),OFFSET('Water Data'!$D$6,0,10*ROW('Water Data'!D53)),NA())</f>
        <v>#N/A</v>
      </c>
      <c r="F59" s="99" t="e">
        <f ca="true">+IF(AND(ISNUMBER(OFFSET('Water Data'!$D$9,0,10*ROW('Water Data'!D53))),'Data Summary'!BU59="Yes"),OFFSET('Water Data'!$D$9,0,10*ROW('Water Data'!D53)),NA())</f>
        <v>#N/A</v>
      </c>
      <c r="G59" s="99" t="e">
        <f ca="true">+IF(AND(ISNUMBER(OFFSET('Water Data'!$E$4,0,10*ROW('Water Data'!E53))),'Data Summary'!BV59="Yes"),100-OFFSET('Water Data'!$E$4,0,10*ROW('Water Data'!E53)),NA())</f>
        <v>#N/A</v>
      </c>
      <c r="H59" s="99" t="e">
        <f ca="true">+IF(AND(ISNUMBER(OFFSET('Water Data'!$E$6,0,10*ROW('Water Data'!E53))),'Data Summary'!BW59="Yes"),OFFSET('Water Data'!$E$6,0,10*ROW('Water Data'!E53)),NA())</f>
        <v>#N/A</v>
      </c>
      <c r="I59" s="99" t="e">
        <f ca="true">+IF(AND(ISNUMBER(OFFSET('Water Data'!$E$9,0,10*ROW('Water Data'!E53))),'Data Summary'!BX59="Yes"),OFFSET('Water Data'!$E$9,0,10*ROW('Water Data'!E53)),NA())</f>
        <v>#N/A</v>
      </c>
      <c r="J59" s="99" t="e">
        <f ca="true">+IF(AND(ISNUMBER(OFFSET('Water Data'!$F$4,0,10*ROW('Water Data'!F53))),'Data Summary'!BY59="Yes"),100-OFFSET('Water Data'!$F$4,0,10*ROW('Water Data'!F53)),NA())</f>
        <v>#N/A</v>
      </c>
      <c r="K59" s="99" t="e">
        <f ca="true">+IF(AND(ISNUMBER(OFFSET('Water Data'!$F$6,0,10*ROW('Water Data'!F53))),'Data Summary'!BZ59="Yes"),OFFSET('Water Data'!$F$6,0,10*ROW('Water Data'!F53)),NA())</f>
        <v>#N/A</v>
      </c>
      <c r="L59" s="99" t="e">
        <f ca="true">+IF(AND(ISNUMBER(OFFSET('Water Data'!$F$9,0,10*ROW('Water Data'!F53))),'Data Summary'!CA59="Yes"),OFFSET('Water Data'!$F$9,0,10*ROW('Water Data'!F53)),NA())</f>
        <v>#N/A</v>
      </c>
      <c r="M59" s="99" t="e">
        <f ca="true">+IF(AND(ISNUMBER(OFFSET('Water Data'!$G$4,0,10*ROW('Water Data'!G53))),'Data Summary'!CB59="Yes"),100-OFFSET('Water Data'!$G$4,0,10*ROW('Water Data'!G53)),NA())</f>
        <v>#N/A</v>
      </c>
      <c r="N59" s="99" t="e">
        <f ca="true">+IF(AND(ISNUMBER(OFFSET('Water Data'!$G$6,0,10*ROW('Water Data'!G53))),'Data Summary'!CC59="Yes"),OFFSET('Water Data'!$G$6,0,10*ROW('Water Data'!G53)),NA())</f>
        <v>#N/A</v>
      </c>
      <c r="O59" s="99" t="e">
        <f ca="true">+IF(AND(ISNUMBER(OFFSET('Water Data'!$G$9,0,10*ROW('Water Data'!G53))),'Data Summary'!CD59="Yes"),OFFSET('Water Data'!$G$9,0,10*ROW('Water Data'!G53)),NA())</f>
        <v>#N/A</v>
      </c>
      <c r="P59" s="99" t="e">
        <f ca="true">+IF(AND(ISNUMBER(OFFSET('Water Data'!$H$4,0,10*ROW('Water Data'!H53))),'Data Summary'!CE59="Yes"),100-OFFSET('Water Data'!$H$4,0,10*ROW('Water Data'!H53)),NA())</f>
        <v>#N/A</v>
      </c>
      <c r="Q59" s="99" t="e">
        <f ca="true">+IF(AND(ISNUMBER(OFFSET('Water Data'!$H$6,0,10*ROW('Water Data'!H53))),'Data Summary'!CF59="Yes"),OFFSET('Water Data'!$H$6,0,10*ROW('Water Data'!H53)),NA())</f>
        <v>#N/A</v>
      </c>
      <c r="R59" s="99" t="e">
        <f ca="true">+IF(AND(ISNUMBER(OFFSET('Water Data'!$H$9,0,10*ROW('Water Data'!H53))),'Data Summary'!CG59="Yes"),OFFSET('Water Data'!$H$9,0,10*ROW('Water Data'!H53)),NA())</f>
        <v>#N/A</v>
      </c>
      <c r="S59" s="99" t="e">
        <f ca="true">+IF(AND(ISNUMBER(OFFSET('Water Data'!$I$4,0,10*ROW('Water Data'!I53))),'Data Summary'!CH59="Yes"),100-OFFSET('Water Data'!$I$4,0,10*ROW('Water Data'!I53)),NA())</f>
        <v>#N/A</v>
      </c>
      <c r="T59" s="99" t="e">
        <f ca="true">+IF(AND(ISNUMBER(OFFSET('Water Data'!$I$6,0,10*ROW('Water Data'!I53))),'Data Summary'!CI59="Yes"),OFFSET('Water Data'!$I$6,0,10*ROW('Water Data'!I53)),NA())</f>
        <v>#N/A</v>
      </c>
      <c r="U59" s="99" t="e">
        <f ca="true">+IF(AND(ISNUMBER(OFFSET('Water Data'!$I$9,0,10*ROW('Water Data'!I53))),'Data Summary'!CJ59="Yes"),OFFSET('Water Data'!$I$9,0,10*ROW('Water Data'!I53)),NA())</f>
        <v>#N/A</v>
      </c>
      <c r="V59" s="100" t="e">
        <f ca="true">+IF(AND(ISNUMBER(OFFSET('Sanitation Data'!$D$4,0,10*ROW('Sanitation Data'!D53))),'Data Summary'!CK59="Yes"),100-OFFSET('Sanitation Data'!$D$4,0,10*ROW('Sanitation Data'!D53)),NA())</f>
        <v>#N/A</v>
      </c>
      <c r="W59" s="100" t="e">
        <f ca="true">+IF(AND(ISNUMBER(OFFSET('Sanitation Data'!$D$6,0,10*ROW('Sanitation Data'!D53))),'Data Summary'!CL59="Yes"),OFFSET('Sanitation Data'!$D$6,0,10*ROW('Sanitation Data'!D53)),NA())</f>
        <v>#N/A</v>
      </c>
      <c r="X59" s="100" t="e">
        <f ca="true">+IF(AND(ISNUMBER(OFFSET('Sanitation Data'!$D$10,0,10*ROW('Sanitation Data'!D53))),'Data Summary'!CM59="Yes"),OFFSET('Sanitation Data'!$D$10,0,10*ROW('Sanitation Data'!D53)),NA())</f>
        <v>#N/A</v>
      </c>
      <c r="Y59" s="100" t="e">
        <f ca="true">+IF(AND(ISNUMBER(OFFSET('Sanitation Data'!$D$11,0,10*ROW('Sanitation Data'!D53))),'Data Summary'!CN59="Yes"),OFFSET('Sanitation Data'!$D$11,0,10*ROW('Sanitation Data'!D53)),NA())</f>
        <v>#N/A</v>
      </c>
      <c r="Z59" s="100" t="e">
        <f ca="true">+IF(AND(ISNUMBER(OFFSET('Sanitation Data'!$D$12,0,10*ROW('Sanitation Data'!D53))),'Data Summary'!CO59="Yes"),OFFSET('Sanitation Data'!$D$12,0,10*ROW('Sanitation Data'!D53)),NA())</f>
        <v>#N/A</v>
      </c>
      <c r="AA59" s="100" t="e">
        <f ca="true">+IF(AND(ISNUMBER(OFFSET('Sanitation Data'!$E$4,0,10*ROW('Sanitation Data'!E53))),'Data Summary'!CP59="Yes"),100-OFFSET('Sanitation Data'!$E$4,0,10*ROW('Sanitation Data'!E53)),NA())</f>
        <v>#N/A</v>
      </c>
      <c r="AB59" s="100" t="e">
        <f ca="true">+IF(AND(ISNUMBER(OFFSET('Sanitation Data'!$E$6,0,10*ROW('Sanitation Data'!E53))),'Data Summary'!CQ59="Yes"),OFFSET('Sanitation Data'!$E$6,0,10*ROW('Sanitation Data'!E53)),NA())</f>
        <v>#N/A</v>
      </c>
      <c r="AC59" s="100" t="e">
        <f ca="true">+IF(AND(ISNUMBER(OFFSET('Sanitation Data'!$E$10,0,10*ROW('Sanitation Data'!E53))),'Data Summary'!CR59="Yes"),OFFSET('Sanitation Data'!$E$10,0,10*ROW('Sanitation Data'!E53)),NA())</f>
        <v>#N/A</v>
      </c>
      <c r="AD59" s="100" t="e">
        <f ca="true">+IF(AND(ISNUMBER(OFFSET('Sanitation Data'!$E$11,0,10*ROW('Sanitation Data'!E53))),'Data Summary'!CS59="Yes"),OFFSET('Sanitation Data'!$E$11,0,10*ROW('Sanitation Data'!E53)),NA())</f>
        <v>#N/A</v>
      </c>
      <c r="AE59" s="100" t="e">
        <f ca="true">+IF(AND(ISNUMBER(OFFSET('Sanitation Data'!$E$12,0,10*ROW('Sanitation Data'!E53))),'Data Summary'!CT59="Yes"),OFFSET('Sanitation Data'!$E$12,0,10*ROW('Sanitation Data'!E53)),NA())</f>
        <v>#N/A</v>
      </c>
      <c r="AF59" s="100" t="e">
        <f ca="true">+IF(AND(ISNUMBER(OFFSET('Sanitation Data'!$F$4,0,10*ROW('Sanitation Data'!F53))),'Data Summary'!CU59="Yes"),100-OFFSET('Sanitation Data'!$F$4,0,10*ROW('Sanitation Data'!F53)),NA())</f>
        <v>#N/A</v>
      </c>
      <c r="AG59" s="100" t="e">
        <f ca="true">+IF(AND(ISNUMBER(OFFSET('Sanitation Data'!$F$6,0,10*ROW('Sanitation Data'!F53))),'Data Summary'!CV59="Yes"),OFFSET('Sanitation Data'!$F$6,0,10*ROW('Sanitation Data'!F53)),NA())</f>
        <v>#N/A</v>
      </c>
      <c r="AH59" s="100" t="e">
        <f ca="true">+IF(AND(ISNUMBER(OFFSET('Sanitation Data'!$F$10,0,10*ROW('Sanitation Data'!F53))),'Data Summary'!CW59="Yes"),OFFSET('Sanitation Data'!$F$10,0,10*ROW('Sanitation Data'!F53)),NA())</f>
        <v>#N/A</v>
      </c>
      <c r="AI59" s="100" t="e">
        <f ca="true">+IF(AND(ISNUMBER(OFFSET('Sanitation Data'!$F$11,0,10*ROW('Sanitation Data'!F53))),'Data Summary'!CX59="Yes"),OFFSET('Sanitation Data'!$F$11,0,10*ROW('Sanitation Data'!F53)),NA())</f>
        <v>#N/A</v>
      </c>
      <c r="AJ59" s="100" t="e">
        <f ca="true">+IF(AND(ISNUMBER(OFFSET('Sanitation Data'!$F$12,0,10*ROW('Sanitation Data'!F53))),'Data Summary'!CY59="Yes"),OFFSET('Sanitation Data'!$F$12,0,10*ROW('Sanitation Data'!F53)),NA())</f>
        <v>#N/A</v>
      </c>
      <c r="AK59" s="100" t="e">
        <f ca="true">+IF(AND(ISNUMBER(OFFSET('Sanitation Data'!$G$4,0,10*ROW('Sanitation Data'!G53))),'Data Summary'!CZ59="Yes"),100-OFFSET('Sanitation Data'!$G$4,0,10*ROW('Sanitation Data'!G53)),NA())</f>
        <v>#N/A</v>
      </c>
      <c r="AL59" s="100" t="e">
        <f ca="true">+IF(AND(ISNUMBER(OFFSET('Sanitation Data'!$G$6,0,10*ROW('Sanitation Data'!G53))),'Data Summary'!DA59="Yes"),OFFSET('Sanitation Data'!$G$6,0,10*ROW('Sanitation Data'!G53)),NA())</f>
        <v>#N/A</v>
      </c>
      <c r="AM59" s="100" t="e">
        <f ca="true">+IF(AND(ISNUMBER(OFFSET('Sanitation Data'!$G$10,0,10*ROW('Sanitation Data'!G53))),'Data Summary'!DB59="Yes"),OFFSET('Sanitation Data'!$G$10,0,10*ROW('Sanitation Data'!G53)),NA())</f>
        <v>#N/A</v>
      </c>
      <c r="AN59" s="100" t="e">
        <f ca="true">+IF(AND(ISNUMBER(OFFSET('Sanitation Data'!$G$11,0,10*ROW('Sanitation Data'!G53))),'Data Summary'!DC59="Yes"),OFFSET('Sanitation Data'!$G$11,0,10*ROW('Sanitation Data'!G53)),NA())</f>
        <v>#N/A</v>
      </c>
      <c r="AO59" s="100" t="e">
        <f ca="true">+IF(AND(ISNUMBER(OFFSET('Sanitation Data'!$G$12,0,10*ROW('Sanitation Data'!G53))),'Data Summary'!DD59="Yes"),OFFSET('Sanitation Data'!$G$12,0,10*ROW('Sanitation Data'!G53)),NA())</f>
        <v>#N/A</v>
      </c>
      <c r="AP59" s="100" t="e">
        <f ca="true">+IF(AND(ISNUMBER(OFFSET('Sanitation Data'!$H$4,0,10*ROW('Sanitation Data'!H53))),'Data Summary'!DE59="Yes"),100-OFFSET('Sanitation Data'!$H$4,0,10*ROW('Sanitation Data'!H53)),NA())</f>
        <v>#N/A</v>
      </c>
      <c r="AQ59" s="100" t="e">
        <f ca="true">+IF(AND(ISNUMBER(OFFSET('Sanitation Data'!$H$6,0,10*ROW('Sanitation Data'!H53))),'Data Summary'!DF59="Yes"),OFFSET('Sanitation Data'!$H$6,0,10*ROW('Sanitation Data'!H53)),NA())</f>
        <v>#N/A</v>
      </c>
      <c r="AR59" s="100" t="e">
        <f ca="true">+IF(AND(ISNUMBER(OFFSET('Sanitation Data'!$H$10,0,10*ROW('Sanitation Data'!H53))),'Data Summary'!DG59="Yes"),OFFSET('Sanitation Data'!$H$10,0,10*ROW('Sanitation Data'!H53)),NA())</f>
        <v>#N/A</v>
      </c>
      <c r="AS59" s="100" t="e">
        <f ca="true">+IF(AND(ISNUMBER(OFFSET('Sanitation Data'!$H$11,0,10*ROW('Sanitation Data'!H53))),'Data Summary'!DH59="Yes"),OFFSET('Sanitation Data'!$H$11,0,10*ROW('Sanitation Data'!H53)),NA())</f>
        <v>#N/A</v>
      </c>
      <c r="AT59" s="100" t="e">
        <f ca="true">+IF(AND(ISNUMBER(OFFSET('Sanitation Data'!$H$12,0,10*ROW('Sanitation Data'!H53))),'Data Summary'!DI59="Yes"),OFFSET('Sanitation Data'!$H$12,0,10*ROW('Sanitation Data'!H53)),NA())</f>
        <v>#N/A</v>
      </c>
      <c r="AU59" s="100" t="e">
        <f ca="true">+IF(AND(ISNUMBER(OFFSET('Sanitation Data'!$I$4,0,10*ROW('Sanitation Data'!I53))),'Data Summary'!DJ59="Yes"),100-OFFSET('Sanitation Data'!$I$4,0,10*ROW('Sanitation Data'!I53)),NA())</f>
        <v>#N/A</v>
      </c>
      <c r="AV59" s="100" t="e">
        <f ca="true">+IF(AND(ISNUMBER(OFFSET('Sanitation Data'!$I$6,0,10*ROW('Sanitation Data'!I53))),'Data Summary'!DK59="Yes"),OFFSET('Sanitation Data'!$I$6,0,10*ROW('Sanitation Data'!I53)),NA())</f>
        <v>#N/A</v>
      </c>
      <c r="AW59" s="100" t="e">
        <f ca="true">+IF(AND(ISNUMBER(OFFSET('Sanitation Data'!$I$10,0,10*ROW('Sanitation Data'!I53))),'Data Summary'!DL59="Yes"),OFFSET('Sanitation Data'!$I$10,0,10*ROW('Sanitation Data'!I53)),NA())</f>
        <v>#N/A</v>
      </c>
      <c r="AX59" s="100" t="e">
        <f ca="true">+IF(AND(ISNUMBER(OFFSET('Sanitation Data'!$I$11,0,10*ROW('Sanitation Data'!I53))),'Data Summary'!DM59="Yes"),OFFSET('Sanitation Data'!$I$11,0,10*ROW('Sanitation Data'!I53)),NA())</f>
        <v>#N/A</v>
      </c>
      <c r="AY59" s="100" t="e">
        <f ca="true">+IF(AND(ISNUMBER(OFFSET('Sanitation Data'!$I$12,0,10*ROW('Sanitation Data'!I53))),'Data Summary'!DN59="Yes"),OFFSET('Sanitation Data'!$I$12,0,10*ROW('Sanitation Data'!I53)),NA())</f>
        <v>#N/A</v>
      </c>
      <c r="AZ59" s="101" t="e">
        <f ca="true">+IF(AND(ISNUMBER(OFFSET('Hygiene Data'!$D$5,0,10*ROW('Hygiene Data'!D53))),'Data Summary'!DO59="Yes"),OFFSET('Hygiene Data'!$D$5,0,10*ROW('Hygiene Data'!D53)),NA())</f>
        <v>#N/A</v>
      </c>
      <c r="BA59" s="101" t="e">
        <f ca="true">+IF(AND(ISNUMBER(OFFSET('Hygiene Data'!$D$7,0,10*ROW('Hygiene Data'!D53))),'Data Summary'!DP59="Yes"),OFFSET('Hygiene Data'!$D$7,0,10*ROW('Hygiene Data'!D53)),NA())</f>
        <v>#N/A</v>
      </c>
      <c r="BB59" s="101" t="e">
        <f ca="true">+IF(AND(ISNUMBER(OFFSET('Hygiene Data'!$D$9,0,10*ROW('Hygiene Data'!D53))),'Data Summary'!DQ59="Yes"),OFFSET('Hygiene Data'!$D$9,0,10*ROW('Hygiene Data'!D53)),NA())</f>
        <v>#N/A</v>
      </c>
      <c r="BC59" s="101" t="e">
        <f ca="true">+IF(AND(ISNUMBER(OFFSET('Hygiene Data'!$E$5,0,10*ROW('Hygiene Data'!E53))),'Data Summary'!DR59="Yes"),OFFSET('Hygiene Data'!$E$5,0,10*ROW('Hygiene Data'!E53)),NA())</f>
        <v>#N/A</v>
      </c>
      <c r="BD59" s="101" t="e">
        <f ca="true">+IF(AND(ISNUMBER(OFFSET('Hygiene Data'!$E$7,0,10*ROW('Hygiene Data'!E53))),'Data Summary'!DS59="Yes"),OFFSET('Hygiene Data'!$E$7,0,10*ROW('Hygiene Data'!E53)),NA())</f>
        <v>#N/A</v>
      </c>
      <c r="BE59" s="101" t="e">
        <f ca="true">+IF(AND(ISNUMBER(OFFSET('Hygiene Data'!$E$9,0,10*ROW('Hygiene Data'!E53))),'Data Summary'!DT59="Yes"),OFFSET('Hygiene Data'!$E$9,0,10*ROW('Hygiene Data'!E53)),NA())</f>
        <v>#N/A</v>
      </c>
      <c r="BF59" s="101" t="e">
        <f ca="true">+IF(AND(ISNUMBER(OFFSET('Hygiene Data'!$F$5,0,10*ROW('Hygiene Data'!F53))),'Data Summary'!DU59="Yes"),OFFSET('Hygiene Data'!$F$5,0,10*ROW('Hygiene Data'!F53)),NA())</f>
        <v>#N/A</v>
      </c>
      <c r="BG59" s="101" t="e">
        <f ca="true">+IF(AND(ISNUMBER(OFFSET('Hygiene Data'!$F$7,0,10*ROW('Hygiene Data'!F53))),'Data Summary'!DV59="Yes"),OFFSET('Hygiene Data'!$F$7,0,10*ROW('Hygiene Data'!F53)),NA())</f>
        <v>#N/A</v>
      </c>
      <c r="BH59" s="101" t="e">
        <f ca="true">+IF(AND(ISNUMBER(OFFSET('Hygiene Data'!$F$9,0,10*ROW('Hygiene Data'!F53))),'Data Summary'!DW59="Yes"),OFFSET('Hygiene Data'!$F$9,0,10*ROW('Hygiene Data'!F53)),NA())</f>
        <v>#N/A</v>
      </c>
      <c r="BI59" s="101" t="e">
        <f ca="true">+IF(AND(ISNUMBER(OFFSET('Hygiene Data'!$G$5,0,10*ROW('Hygiene Data'!G53))),'Data Summary'!DX59="Yes"),OFFSET('Hygiene Data'!$G$5,0,10*ROW('Hygiene Data'!G53)),NA())</f>
        <v>#N/A</v>
      </c>
      <c r="BJ59" s="101" t="e">
        <f ca="true">+IF(AND(ISNUMBER(OFFSET('Hygiene Data'!$G$7,0,10*ROW('Hygiene Data'!G53))),'Data Summary'!DY59="Yes"),OFFSET('Hygiene Data'!$G$7,0,10*ROW('Hygiene Data'!G53)),NA())</f>
        <v>#N/A</v>
      </c>
      <c r="BK59" s="101" t="e">
        <f ca="true">+IF(AND(ISNUMBER(OFFSET('Hygiene Data'!$G$9,0,10*ROW('Hygiene Data'!G53))),'Data Summary'!DZ59="Yes"),OFFSET('Hygiene Data'!$G$9,0,10*ROW('Hygiene Data'!G53)),NA())</f>
        <v>#N/A</v>
      </c>
      <c r="BL59" s="101" t="e">
        <f ca="true">+IF(AND(ISNUMBER(OFFSET('Hygiene Data'!$H$5,0,10*ROW('Hygiene Data'!H53))),'Data Summary'!EA59="Yes"),OFFSET('Hygiene Data'!$H$5,0,10*ROW('Hygiene Data'!H53)),NA())</f>
        <v>#N/A</v>
      </c>
      <c r="BM59" s="101" t="e">
        <f ca="true">+IF(AND(ISNUMBER(OFFSET('Hygiene Data'!$H$7,0,10*ROW('Hygiene Data'!H53))),'Data Summary'!EB59="Yes"),OFFSET('Hygiene Data'!$H$7,0,10*ROW('Hygiene Data'!H53)),NA())</f>
        <v>#N/A</v>
      </c>
      <c r="BN59" s="101" t="e">
        <f ca="true">+IF(AND(ISNUMBER(OFFSET('Hygiene Data'!$H$9,0,10*ROW('Hygiene Data'!H53))),'Data Summary'!EC59="Yes"),OFFSET('Hygiene Data'!$H$9,0,10*ROW('Hygiene Data'!H53)),NA())</f>
        <v>#N/A</v>
      </c>
      <c r="BO59" s="101" t="e">
        <f ca="true">+IF(AND(ISNUMBER(OFFSET('Hygiene Data'!$I$5,0,10*ROW('Hygiene Data'!I53))),'Data Summary'!ED59="Yes"),OFFSET('Hygiene Data'!$I$5,0,10*ROW('Hygiene Data'!I53)),NA())</f>
        <v>#N/A</v>
      </c>
      <c r="BP59" s="101" t="e">
        <f ca="true">+IF(AND(ISNUMBER(OFFSET('Hygiene Data'!$I$7,0,10*ROW('Hygiene Data'!I53))),'Data Summary'!EE59="Yes"),OFFSET('Hygiene Data'!$I$7,0,10*ROW('Hygiene Data'!I53)),NA())</f>
        <v>#N/A</v>
      </c>
      <c r="BQ59" s="101" t="e">
        <f ca="true">+IF(AND(ISNUMBER(OFFSET('Hygiene Data'!$I$9,0,10*ROW('Hygiene Data'!I53))),'Data Summary'!EF59="Yes"),OFFSET('Hygiene Data'!$I$9,0,10*ROW('Hygiene Data'!I53)),NA())</f>
        <v>#N/A</v>
      </c>
    </row>
    <row xmlns:x14ac="http://schemas.microsoft.com/office/spreadsheetml/2009/9/ac" r="60" x14ac:dyDescent="0.2">
      <c r="A60" s="333" t="e">
        <f ca="true">+RIGHT('Data Summary'!A60,LEN('Data Summary'!A60)-9)</f>
        <v>#VALUE!</v>
      </c>
      <c r="B60" s="38" t="str">
        <f ca="true">+IF(ISTEXT('Data Summary'!B60),'Data Summary'!B60,"")</f>
        <v/>
      </c>
      <c r="C60" s="332" t="e">
        <f ca="true">+VALUE('Data Summary'!C60)</f>
        <v>#VALUE!</v>
      </c>
      <c r="D60" s="99" t="e">
        <f ca="true">+IF(AND(ISNUMBER(OFFSET('Water Data'!$D$4,0,10*ROW('Water Data'!D54))),'Data Summary'!BS60="Yes"),100-OFFSET('Water Data'!$D$4,0,10*ROW('Water Data'!D54)),NA())</f>
        <v>#N/A</v>
      </c>
      <c r="E60" s="99" t="e">
        <f ca="true">+IF(AND(ISNUMBER(OFFSET('Water Data'!$D$6,0,10*ROW('Water Data'!D54))),'Data Summary'!BT60="Yes"),OFFSET('Water Data'!$D$6,0,10*ROW('Water Data'!D54)),NA())</f>
        <v>#N/A</v>
      </c>
      <c r="F60" s="99" t="e">
        <f ca="true">+IF(AND(ISNUMBER(OFFSET('Water Data'!$D$9,0,10*ROW('Water Data'!D54))),'Data Summary'!BU60="Yes"),OFFSET('Water Data'!$D$9,0,10*ROW('Water Data'!D54)),NA())</f>
        <v>#N/A</v>
      </c>
      <c r="G60" s="99" t="e">
        <f ca="true">+IF(AND(ISNUMBER(OFFSET('Water Data'!$E$4,0,10*ROW('Water Data'!E54))),'Data Summary'!BV60="Yes"),100-OFFSET('Water Data'!$E$4,0,10*ROW('Water Data'!E54)),NA())</f>
        <v>#N/A</v>
      </c>
      <c r="H60" s="99" t="e">
        <f ca="true">+IF(AND(ISNUMBER(OFFSET('Water Data'!$E$6,0,10*ROW('Water Data'!E54))),'Data Summary'!BW60="Yes"),OFFSET('Water Data'!$E$6,0,10*ROW('Water Data'!E54)),NA())</f>
        <v>#N/A</v>
      </c>
      <c r="I60" s="99" t="e">
        <f ca="true">+IF(AND(ISNUMBER(OFFSET('Water Data'!$E$9,0,10*ROW('Water Data'!E54))),'Data Summary'!BX60="Yes"),OFFSET('Water Data'!$E$9,0,10*ROW('Water Data'!E54)),NA())</f>
        <v>#N/A</v>
      </c>
      <c r="J60" s="99" t="e">
        <f ca="true">+IF(AND(ISNUMBER(OFFSET('Water Data'!$F$4,0,10*ROW('Water Data'!F54))),'Data Summary'!BY60="Yes"),100-OFFSET('Water Data'!$F$4,0,10*ROW('Water Data'!F54)),NA())</f>
        <v>#N/A</v>
      </c>
      <c r="K60" s="99" t="e">
        <f ca="true">+IF(AND(ISNUMBER(OFFSET('Water Data'!$F$6,0,10*ROW('Water Data'!F54))),'Data Summary'!BZ60="Yes"),OFFSET('Water Data'!$F$6,0,10*ROW('Water Data'!F54)),NA())</f>
        <v>#N/A</v>
      </c>
      <c r="L60" s="99" t="e">
        <f ca="true">+IF(AND(ISNUMBER(OFFSET('Water Data'!$F$9,0,10*ROW('Water Data'!F54))),'Data Summary'!CA60="Yes"),OFFSET('Water Data'!$F$9,0,10*ROW('Water Data'!F54)),NA())</f>
        <v>#N/A</v>
      </c>
      <c r="M60" s="99" t="e">
        <f ca="true">+IF(AND(ISNUMBER(OFFSET('Water Data'!$G$4,0,10*ROW('Water Data'!G54))),'Data Summary'!CB60="Yes"),100-OFFSET('Water Data'!$G$4,0,10*ROW('Water Data'!G54)),NA())</f>
        <v>#N/A</v>
      </c>
      <c r="N60" s="99" t="e">
        <f ca="true">+IF(AND(ISNUMBER(OFFSET('Water Data'!$G$6,0,10*ROW('Water Data'!G54))),'Data Summary'!CC60="Yes"),OFFSET('Water Data'!$G$6,0,10*ROW('Water Data'!G54)),NA())</f>
        <v>#N/A</v>
      </c>
      <c r="O60" s="99" t="e">
        <f ca="true">+IF(AND(ISNUMBER(OFFSET('Water Data'!$G$9,0,10*ROW('Water Data'!G54))),'Data Summary'!CD60="Yes"),OFFSET('Water Data'!$G$9,0,10*ROW('Water Data'!G54)),NA())</f>
        <v>#N/A</v>
      </c>
      <c r="P60" s="99" t="e">
        <f ca="true">+IF(AND(ISNUMBER(OFFSET('Water Data'!$H$4,0,10*ROW('Water Data'!H54))),'Data Summary'!CE60="Yes"),100-OFFSET('Water Data'!$H$4,0,10*ROW('Water Data'!H54)),NA())</f>
        <v>#N/A</v>
      </c>
      <c r="Q60" s="99" t="e">
        <f ca="true">+IF(AND(ISNUMBER(OFFSET('Water Data'!$H$6,0,10*ROW('Water Data'!H54))),'Data Summary'!CF60="Yes"),OFFSET('Water Data'!$H$6,0,10*ROW('Water Data'!H54)),NA())</f>
        <v>#N/A</v>
      </c>
      <c r="R60" s="99" t="e">
        <f ca="true">+IF(AND(ISNUMBER(OFFSET('Water Data'!$H$9,0,10*ROW('Water Data'!H54))),'Data Summary'!CG60="Yes"),OFFSET('Water Data'!$H$9,0,10*ROW('Water Data'!H54)),NA())</f>
        <v>#N/A</v>
      </c>
      <c r="S60" s="99" t="e">
        <f ca="true">+IF(AND(ISNUMBER(OFFSET('Water Data'!$I$4,0,10*ROW('Water Data'!I54))),'Data Summary'!CH60="Yes"),100-OFFSET('Water Data'!$I$4,0,10*ROW('Water Data'!I54)),NA())</f>
        <v>#N/A</v>
      </c>
      <c r="T60" s="99" t="e">
        <f ca="true">+IF(AND(ISNUMBER(OFFSET('Water Data'!$I$6,0,10*ROW('Water Data'!I54))),'Data Summary'!CI60="Yes"),OFFSET('Water Data'!$I$6,0,10*ROW('Water Data'!I54)),NA())</f>
        <v>#N/A</v>
      </c>
      <c r="U60" s="99" t="e">
        <f ca="true">+IF(AND(ISNUMBER(OFFSET('Water Data'!$I$9,0,10*ROW('Water Data'!I54))),'Data Summary'!CJ60="Yes"),OFFSET('Water Data'!$I$9,0,10*ROW('Water Data'!I54)),NA())</f>
        <v>#N/A</v>
      </c>
      <c r="V60" s="100" t="e">
        <f ca="true">+IF(AND(ISNUMBER(OFFSET('Sanitation Data'!$D$4,0,10*ROW('Sanitation Data'!D54))),'Data Summary'!CK60="Yes"),100-OFFSET('Sanitation Data'!$D$4,0,10*ROW('Sanitation Data'!D54)),NA())</f>
        <v>#N/A</v>
      </c>
      <c r="W60" s="100" t="e">
        <f ca="true">+IF(AND(ISNUMBER(OFFSET('Sanitation Data'!$D$6,0,10*ROW('Sanitation Data'!D54))),'Data Summary'!CL60="Yes"),OFFSET('Sanitation Data'!$D$6,0,10*ROW('Sanitation Data'!D54)),NA())</f>
        <v>#N/A</v>
      </c>
      <c r="X60" s="100" t="e">
        <f ca="true">+IF(AND(ISNUMBER(OFFSET('Sanitation Data'!$D$10,0,10*ROW('Sanitation Data'!D54))),'Data Summary'!CM60="Yes"),OFFSET('Sanitation Data'!$D$10,0,10*ROW('Sanitation Data'!D54)),NA())</f>
        <v>#N/A</v>
      </c>
      <c r="Y60" s="100" t="e">
        <f ca="true">+IF(AND(ISNUMBER(OFFSET('Sanitation Data'!$D$11,0,10*ROW('Sanitation Data'!D54))),'Data Summary'!CN60="Yes"),OFFSET('Sanitation Data'!$D$11,0,10*ROW('Sanitation Data'!D54)),NA())</f>
        <v>#N/A</v>
      </c>
      <c r="Z60" s="100" t="e">
        <f ca="true">+IF(AND(ISNUMBER(OFFSET('Sanitation Data'!$D$12,0,10*ROW('Sanitation Data'!D54))),'Data Summary'!CO60="Yes"),OFFSET('Sanitation Data'!$D$12,0,10*ROW('Sanitation Data'!D54)),NA())</f>
        <v>#N/A</v>
      </c>
      <c r="AA60" s="100" t="e">
        <f ca="true">+IF(AND(ISNUMBER(OFFSET('Sanitation Data'!$E$4,0,10*ROW('Sanitation Data'!E54))),'Data Summary'!CP60="Yes"),100-OFFSET('Sanitation Data'!$E$4,0,10*ROW('Sanitation Data'!E54)),NA())</f>
        <v>#N/A</v>
      </c>
      <c r="AB60" s="100" t="e">
        <f ca="true">+IF(AND(ISNUMBER(OFFSET('Sanitation Data'!$E$6,0,10*ROW('Sanitation Data'!E54))),'Data Summary'!CQ60="Yes"),OFFSET('Sanitation Data'!$E$6,0,10*ROW('Sanitation Data'!E54)),NA())</f>
        <v>#N/A</v>
      </c>
      <c r="AC60" s="100" t="e">
        <f ca="true">+IF(AND(ISNUMBER(OFFSET('Sanitation Data'!$E$10,0,10*ROW('Sanitation Data'!E54))),'Data Summary'!CR60="Yes"),OFFSET('Sanitation Data'!$E$10,0,10*ROW('Sanitation Data'!E54)),NA())</f>
        <v>#N/A</v>
      </c>
      <c r="AD60" s="100" t="e">
        <f ca="true">+IF(AND(ISNUMBER(OFFSET('Sanitation Data'!$E$11,0,10*ROW('Sanitation Data'!E54))),'Data Summary'!CS60="Yes"),OFFSET('Sanitation Data'!$E$11,0,10*ROW('Sanitation Data'!E54)),NA())</f>
        <v>#N/A</v>
      </c>
      <c r="AE60" s="100" t="e">
        <f ca="true">+IF(AND(ISNUMBER(OFFSET('Sanitation Data'!$E$12,0,10*ROW('Sanitation Data'!E54))),'Data Summary'!CT60="Yes"),OFFSET('Sanitation Data'!$E$12,0,10*ROW('Sanitation Data'!E54)),NA())</f>
        <v>#N/A</v>
      </c>
      <c r="AF60" s="100" t="e">
        <f ca="true">+IF(AND(ISNUMBER(OFFSET('Sanitation Data'!$F$4,0,10*ROW('Sanitation Data'!F54))),'Data Summary'!CU60="Yes"),100-OFFSET('Sanitation Data'!$F$4,0,10*ROW('Sanitation Data'!F54)),NA())</f>
        <v>#N/A</v>
      </c>
      <c r="AG60" s="100" t="e">
        <f ca="true">+IF(AND(ISNUMBER(OFFSET('Sanitation Data'!$F$6,0,10*ROW('Sanitation Data'!F54))),'Data Summary'!CV60="Yes"),OFFSET('Sanitation Data'!$F$6,0,10*ROW('Sanitation Data'!F54)),NA())</f>
        <v>#N/A</v>
      </c>
      <c r="AH60" s="100" t="e">
        <f ca="true">+IF(AND(ISNUMBER(OFFSET('Sanitation Data'!$F$10,0,10*ROW('Sanitation Data'!F54))),'Data Summary'!CW60="Yes"),OFFSET('Sanitation Data'!$F$10,0,10*ROW('Sanitation Data'!F54)),NA())</f>
        <v>#N/A</v>
      </c>
      <c r="AI60" s="100" t="e">
        <f ca="true">+IF(AND(ISNUMBER(OFFSET('Sanitation Data'!$F$11,0,10*ROW('Sanitation Data'!F54))),'Data Summary'!CX60="Yes"),OFFSET('Sanitation Data'!$F$11,0,10*ROW('Sanitation Data'!F54)),NA())</f>
        <v>#N/A</v>
      </c>
      <c r="AJ60" s="100" t="e">
        <f ca="true">+IF(AND(ISNUMBER(OFFSET('Sanitation Data'!$F$12,0,10*ROW('Sanitation Data'!F54))),'Data Summary'!CY60="Yes"),OFFSET('Sanitation Data'!$F$12,0,10*ROW('Sanitation Data'!F54)),NA())</f>
        <v>#N/A</v>
      </c>
      <c r="AK60" s="100" t="e">
        <f ca="true">+IF(AND(ISNUMBER(OFFSET('Sanitation Data'!$G$4,0,10*ROW('Sanitation Data'!G54))),'Data Summary'!CZ60="Yes"),100-OFFSET('Sanitation Data'!$G$4,0,10*ROW('Sanitation Data'!G54)),NA())</f>
        <v>#N/A</v>
      </c>
      <c r="AL60" s="100" t="e">
        <f ca="true">+IF(AND(ISNUMBER(OFFSET('Sanitation Data'!$G$6,0,10*ROW('Sanitation Data'!G54))),'Data Summary'!DA60="Yes"),OFFSET('Sanitation Data'!$G$6,0,10*ROW('Sanitation Data'!G54)),NA())</f>
        <v>#N/A</v>
      </c>
      <c r="AM60" s="100" t="e">
        <f ca="true">+IF(AND(ISNUMBER(OFFSET('Sanitation Data'!$G$10,0,10*ROW('Sanitation Data'!G54))),'Data Summary'!DB60="Yes"),OFFSET('Sanitation Data'!$G$10,0,10*ROW('Sanitation Data'!G54)),NA())</f>
        <v>#N/A</v>
      </c>
      <c r="AN60" s="100" t="e">
        <f ca="true">+IF(AND(ISNUMBER(OFFSET('Sanitation Data'!$G$11,0,10*ROW('Sanitation Data'!G54))),'Data Summary'!DC60="Yes"),OFFSET('Sanitation Data'!$G$11,0,10*ROW('Sanitation Data'!G54)),NA())</f>
        <v>#N/A</v>
      </c>
      <c r="AO60" s="100" t="e">
        <f ca="true">+IF(AND(ISNUMBER(OFFSET('Sanitation Data'!$G$12,0,10*ROW('Sanitation Data'!G54))),'Data Summary'!DD60="Yes"),OFFSET('Sanitation Data'!$G$12,0,10*ROW('Sanitation Data'!G54)),NA())</f>
        <v>#N/A</v>
      </c>
      <c r="AP60" s="100" t="e">
        <f ca="true">+IF(AND(ISNUMBER(OFFSET('Sanitation Data'!$H$4,0,10*ROW('Sanitation Data'!H54))),'Data Summary'!DE60="Yes"),100-OFFSET('Sanitation Data'!$H$4,0,10*ROW('Sanitation Data'!H54)),NA())</f>
        <v>#N/A</v>
      </c>
      <c r="AQ60" s="100" t="e">
        <f ca="true">+IF(AND(ISNUMBER(OFFSET('Sanitation Data'!$H$6,0,10*ROW('Sanitation Data'!H54))),'Data Summary'!DF60="Yes"),OFFSET('Sanitation Data'!$H$6,0,10*ROW('Sanitation Data'!H54)),NA())</f>
        <v>#N/A</v>
      </c>
      <c r="AR60" s="100" t="e">
        <f ca="true">+IF(AND(ISNUMBER(OFFSET('Sanitation Data'!$H$10,0,10*ROW('Sanitation Data'!H54))),'Data Summary'!DG60="Yes"),OFFSET('Sanitation Data'!$H$10,0,10*ROW('Sanitation Data'!H54)),NA())</f>
        <v>#N/A</v>
      </c>
      <c r="AS60" s="100" t="e">
        <f ca="true">+IF(AND(ISNUMBER(OFFSET('Sanitation Data'!$H$11,0,10*ROW('Sanitation Data'!H54))),'Data Summary'!DH60="Yes"),OFFSET('Sanitation Data'!$H$11,0,10*ROW('Sanitation Data'!H54)),NA())</f>
        <v>#N/A</v>
      </c>
      <c r="AT60" s="100" t="e">
        <f ca="true">+IF(AND(ISNUMBER(OFFSET('Sanitation Data'!$H$12,0,10*ROW('Sanitation Data'!H54))),'Data Summary'!DI60="Yes"),OFFSET('Sanitation Data'!$H$12,0,10*ROW('Sanitation Data'!H54)),NA())</f>
        <v>#N/A</v>
      </c>
      <c r="AU60" s="100" t="e">
        <f ca="true">+IF(AND(ISNUMBER(OFFSET('Sanitation Data'!$I$4,0,10*ROW('Sanitation Data'!I54))),'Data Summary'!DJ60="Yes"),100-OFFSET('Sanitation Data'!$I$4,0,10*ROW('Sanitation Data'!I54)),NA())</f>
        <v>#N/A</v>
      </c>
      <c r="AV60" s="100" t="e">
        <f ca="true">+IF(AND(ISNUMBER(OFFSET('Sanitation Data'!$I$6,0,10*ROW('Sanitation Data'!I54))),'Data Summary'!DK60="Yes"),OFFSET('Sanitation Data'!$I$6,0,10*ROW('Sanitation Data'!I54)),NA())</f>
        <v>#N/A</v>
      </c>
      <c r="AW60" s="100" t="e">
        <f ca="true">+IF(AND(ISNUMBER(OFFSET('Sanitation Data'!$I$10,0,10*ROW('Sanitation Data'!I54))),'Data Summary'!DL60="Yes"),OFFSET('Sanitation Data'!$I$10,0,10*ROW('Sanitation Data'!I54)),NA())</f>
        <v>#N/A</v>
      </c>
      <c r="AX60" s="100" t="e">
        <f ca="true">+IF(AND(ISNUMBER(OFFSET('Sanitation Data'!$I$11,0,10*ROW('Sanitation Data'!I54))),'Data Summary'!DM60="Yes"),OFFSET('Sanitation Data'!$I$11,0,10*ROW('Sanitation Data'!I54)),NA())</f>
        <v>#N/A</v>
      </c>
      <c r="AY60" s="100" t="e">
        <f ca="true">+IF(AND(ISNUMBER(OFFSET('Sanitation Data'!$I$12,0,10*ROW('Sanitation Data'!I54))),'Data Summary'!DN60="Yes"),OFFSET('Sanitation Data'!$I$12,0,10*ROW('Sanitation Data'!I54)),NA())</f>
        <v>#N/A</v>
      </c>
      <c r="AZ60" s="101" t="e">
        <f ca="true">+IF(AND(ISNUMBER(OFFSET('Hygiene Data'!$D$5,0,10*ROW('Hygiene Data'!D54))),'Data Summary'!DO60="Yes"),OFFSET('Hygiene Data'!$D$5,0,10*ROW('Hygiene Data'!D54)),NA())</f>
        <v>#N/A</v>
      </c>
      <c r="BA60" s="101" t="e">
        <f ca="true">+IF(AND(ISNUMBER(OFFSET('Hygiene Data'!$D$7,0,10*ROW('Hygiene Data'!D54))),'Data Summary'!DP60="Yes"),OFFSET('Hygiene Data'!$D$7,0,10*ROW('Hygiene Data'!D54)),NA())</f>
        <v>#N/A</v>
      </c>
      <c r="BB60" s="101" t="e">
        <f ca="true">+IF(AND(ISNUMBER(OFFSET('Hygiene Data'!$D$9,0,10*ROW('Hygiene Data'!D54))),'Data Summary'!DQ60="Yes"),OFFSET('Hygiene Data'!$D$9,0,10*ROW('Hygiene Data'!D54)),NA())</f>
        <v>#N/A</v>
      </c>
      <c r="BC60" s="101" t="e">
        <f ca="true">+IF(AND(ISNUMBER(OFFSET('Hygiene Data'!$E$5,0,10*ROW('Hygiene Data'!E54))),'Data Summary'!DR60="Yes"),OFFSET('Hygiene Data'!$E$5,0,10*ROW('Hygiene Data'!E54)),NA())</f>
        <v>#N/A</v>
      </c>
      <c r="BD60" s="101" t="e">
        <f ca="true">+IF(AND(ISNUMBER(OFFSET('Hygiene Data'!$E$7,0,10*ROW('Hygiene Data'!E54))),'Data Summary'!DS60="Yes"),OFFSET('Hygiene Data'!$E$7,0,10*ROW('Hygiene Data'!E54)),NA())</f>
        <v>#N/A</v>
      </c>
      <c r="BE60" s="101" t="e">
        <f ca="true">+IF(AND(ISNUMBER(OFFSET('Hygiene Data'!$E$9,0,10*ROW('Hygiene Data'!E54))),'Data Summary'!DT60="Yes"),OFFSET('Hygiene Data'!$E$9,0,10*ROW('Hygiene Data'!E54)),NA())</f>
        <v>#N/A</v>
      </c>
      <c r="BF60" s="101" t="e">
        <f ca="true">+IF(AND(ISNUMBER(OFFSET('Hygiene Data'!$F$5,0,10*ROW('Hygiene Data'!F54))),'Data Summary'!DU60="Yes"),OFFSET('Hygiene Data'!$F$5,0,10*ROW('Hygiene Data'!F54)),NA())</f>
        <v>#N/A</v>
      </c>
      <c r="BG60" s="101" t="e">
        <f ca="true">+IF(AND(ISNUMBER(OFFSET('Hygiene Data'!$F$7,0,10*ROW('Hygiene Data'!F54))),'Data Summary'!DV60="Yes"),OFFSET('Hygiene Data'!$F$7,0,10*ROW('Hygiene Data'!F54)),NA())</f>
        <v>#N/A</v>
      </c>
      <c r="BH60" s="101" t="e">
        <f ca="true">+IF(AND(ISNUMBER(OFFSET('Hygiene Data'!$F$9,0,10*ROW('Hygiene Data'!F54))),'Data Summary'!DW60="Yes"),OFFSET('Hygiene Data'!$F$9,0,10*ROW('Hygiene Data'!F54)),NA())</f>
        <v>#N/A</v>
      </c>
      <c r="BI60" s="101" t="e">
        <f ca="true">+IF(AND(ISNUMBER(OFFSET('Hygiene Data'!$G$5,0,10*ROW('Hygiene Data'!G54))),'Data Summary'!DX60="Yes"),OFFSET('Hygiene Data'!$G$5,0,10*ROW('Hygiene Data'!G54)),NA())</f>
        <v>#N/A</v>
      </c>
      <c r="BJ60" s="101" t="e">
        <f ca="true">+IF(AND(ISNUMBER(OFFSET('Hygiene Data'!$G$7,0,10*ROW('Hygiene Data'!G54))),'Data Summary'!DY60="Yes"),OFFSET('Hygiene Data'!$G$7,0,10*ROW('Hygiene Data'!G54)),NA())</f>
        <v>#N/A</v>
      </c>
      <c r="BK60" s="101" t="e">
        <f ca="true">+IF(AND(ISNUMBER(OFFSET('Hygiene Data'!$G$9,0,10*ROW('Hygiene Data'!G54))),'Data Summary'!DZ60="Yes"),OFFSET('Hygiene Data'!$G$9,0,10*ROW('Hygiene Data'!G54)),NA())</f>
        <v>#N/A</v>
      </c>
      <c r="BL60" s="101" t="e">
        <f ca="true">+IF(AND(ISNUMBER(OFFSET('Hygiene Data'!$H$5,0,10*ROW('Hygiene Data'!H54))),'Data Summary'!EA60="Yes"),OFFSET('Hygiene Data'!$H$5,0,10*ROW('Hygiene Data'!H54)),NA())</f>
        <v>#N/A</v>
      </c>
      <c r="BM60" s="101" t="e">
        <f ca="true">+IF(AND(ISNUMBER(OFFSET('Hygiene Data'!$H$7,0,10*ROW('Hygiene Data'!H54))),'Data Summary'!EB60="Yes"),OFFSET('Hygiene Data'!$H$7,0,10*ROW('Hygiene Data'!H54)),NA())</f>
        <v>#N/A</v>
      </c>
      <c r="BN60" s="101" t="e">
        <f ca="true">+IF(AND(ISNUMBER(OFFSET('Hygiene Data'!$H$9,0,10*ROW('Hygiene Data'!H54))),'Data Summary'!EC60="Yes"),OFFSET('Hygiene Data'!$H$9,0,10*ROW('Hygiene Data'!H54)),NA())</f>
        <v>#N/A</v>
      </c>
      <c r="BO60" s="101" t="e">
        <f ca="true">+IF(AND(ISNUMBER(OFFSET('Hygiene Data'!$I$5,0,10*ROW('Hygiene Data'!I54))),'Data Summary'!ED60="Yes"),OFFSET('Hygiene Data'!$I$5,0,10*ROW('Hygiene Data'!I54)),NA())</f>
        <v>#N/A</v>
      </c>
      <c r="BP60" s="101" t="e">
        <f ca="true">+IF(AND(ISNUMBER(OFFSET('Hygiene Data'!$I$7,0,10*ROW('Hygiene Data'!I54))),'Data Summary'!EE60="Yes"),OFFSET('Hygiene Data'!$I$7,0,10*ROW('Hygiene Data'!I54)),NA())</f>
        <v>#N/A</v>
      </c>
      <c r="BQ60" s="101" t="e">
        <f ca="true">+IF(AND(ISNUMBER(OFFSET('Hygiene Data'!$I$9,0,10*ROW('Hygiene Data'!I54))),'Data Summary'!EF60="Yes"),OFFSET('Hygiene Data'!$I$9,0,10*ROW('Hygiene Data'!I54)),NA())</f>
        <v>#N/A</v>
      </c>
    </row>
    <row xmlns:x14ac="http://schemas.microsoft.com/office/spreadsheetml/2009/9/ac" r="61" x14ac:dyDescent="0.2">
      <c r="A61" s="333" t="e">
        <f ca="true">+RIGHT('Data Summary'!A61,LEN('Data Summary'!A61)-9)</f>
        <v>#VALUE!</v>
      </c>
      <c r="B61" s="38" t="str">
        <f ca="true">+IF(ISTEXT('Data Summary'!B61),'Data Summary'!B61,"")</f>
        <v/>
      </c>
      <c r="C61" s="332" t="e">
        <f ca="true">+VALUE('Data Summary'!C61)</f>
        <v>#VALUE!</v>
      </c>
      <c r="D61" s="99" t="e">
        <f ca="true">+IF(AND(ISNUMBER(OFFSET('Water Data'!$D$4,0,10*ROW('Water Data'!D55))),'Data Summary'!BS61="Yes"),100-OFFSET('Water Data'!$D$4,0,10*ROW('Water Data'!D55)),NA())</f>
        <v>#N/A</v>
      </c>
      <c r="E61" s="99" t="e">
        <f ca="true">+IF(AND(ISNUMBER(OFFSET('Water Data'!$D$6,0,10*ROW('Water Data'!D55))),'Data Summary'!BT61="Yes"),OFFSET('Water Data'!$D$6,0,10*ROW('Water Data'!D55)),NA())</f>
        <v>#N/A</v>
      </c>
      <c r="F61" s="99" t="e">
        <f ca="true">+IF(AND(ISNUMBER(OFFSET('Water Data'!$D$9,0,10*ROW('Water Data'!D55))),'Data Summary'!BU61="Yes"),OFFSET('Water Data'!$D$9,0,10*ROW('Water Data'!D55)),NA())</f>
        <v>#N/A</v>
      </c>
      <c r="G61" s="99" t="e">
        <f ca="true">+IF(AND(ISNUMBER(OFFSET('Water Data'!$E$4,0,10*ROW('Water Data'!E55))),'Data Summary'!BV61="Yes"),100-OFFSET('Water Data'!$E$4,0,10*ROW('Water Data'!E55)),NA())</f>
        <v>#N/A</v>
      </c>
      <c r="H61" s="99" t="e">
        <f ca="true">+IF(AND(ISNUMBER(OFFSET('Water Data'!$E$6,0,10*ROW('Water Data'!E55))),'Data Summary'!BW61="Yes"),OFFSET('Water Data'!$E$6,0,10*ROW('Water Data'!E55)),NA())</f>
        <v>#N/A</v>
      </c>
      <c r="I61" s="99" t="e">
        <f ca="true">+IF(AND(ISNUMBER(OFFSET('Water Data'!$E$9,0,10*ROW('Water Data'!E55))),'Data Summary'!BX61="Yes"),OFFSET('Water Data'!$E$9,0,10*ROW('Water Data'!E55)),NA())</f>
        <v>#N/A</v>
      </c>
      <c r="J61" s="99" t="e">
        <f ca="true">+IF(AND(ISNUMBER(OFFSET('Water Data'!$F$4,0,10*ROW('Water Data'!F55))),'Data Summary'!BY61="Yes"),100-OFFSET('Water Data'!$F$4,0,10*ROW('Water Data'!F55)),NA())</f>
        <v>#N/A</v>
      </c>
      <c r="K61" s="99" t="e">
        <f ca="true">+IF(AND(ISNUMBER(OFFSET('Water Data'!$F$6,0,10*ROW('Water Data'!F55))),'Data Summary'!BZ61="Yes"),OFFSET('Water Data'!$F$6,0,10*ROW('Water Data'!F55)),NA())</f>
        <v>#N/A</v>
      </c>
      <c r="L61" s="99" t="e">
        <f ca="true">+IF(AND(ISNUMBER(OFFSET('Water Data'!$F$9,0,10*ROW('Water Data'!F55))),'Data Summary'!CA61="Yes"),OFFSET('Water Data'!$F$9,0,10*ROW('Water Data'!F55)),NA())</f>
        <v>#N/A</v>
      </c>
      <c r="M61" s="99" t="e">
        <f ca="true">+IF(AND(ISNUMBER(OFFSET('Water Data'!$G$4,0,10*ROW('Water Data'!G55))),'Data Summary'!CB61="Yes"),100-OFFSET('Water Data'!$G$4,0,10*ROW('Water Data'!G55)),NA())</f>
        <v>#N/A</v>
      </c>
      <c r="N61" s="99" t="e">
        <f ca="true">+IF(AND(ISNUMBER(OFFSET('Water Data'!$G$6,0,10*ROW('Water Data'!G55))),'Data Summary'!CC61="Yes"),OFFSET('Water Data'!$G$6,0,10*ROW('Water Data'!G55)),NA())</f>
        <v>#N/A</v>
      </c>
      <c r="O61" s="99" t="e">
        <f ca="true">+IF(AND(ISNUMBER(OFFSET('Water Data'!$G$9,0,10*ROW('Water Data'!G55))),'Data Summary'!CD61="Yes"),OFFSET('Water Data'!$G$9,0,10*ROW('Water Data'!G55)),NA())</f>
        <v>#N/A</v>
      </c>
      <c r="P61" s="99" t="e">
        <f ca="true">+IF(AND(ISNUMBER(OFFSET('Water Data'!$H$4,0,10*ROW('Water Data'!H55))),'Data Summary'!CE61="Yes"),100-OFFSET('Water Data'!$H$4,0,10*ROW('Water Data'!H55)),NA())</f>
        <v>#N/A</v>
      </c>
      <c r="Q61" s="99" t="e">
        <f ca="true">+IF(AND(ISNUMBER(OFFSET('Water Data'!$H$6,0,10*ROW('Water Data'!H55))),'Data Summary'!CF61="Yes"),OFFSET('Water Data'!$H$6,0,10*ROW('Water Data'!H55)),NA())</f>
        <v>#N/A</v>
      </c>
      <c r="R61" s="99" t="e">
        <f ca="true">+IF(AND(ISNUMBER(OFFSET('Water Data'!$H$9,0,10*ROW('Water Data'!H55))),'Data Summary'!CG61="Yes"),OFFSET('Water Data'!$H$9,0,10*ROW('Water Data'!H55)),NA())</f>
        <v>#N/A</v>
      </c>
      <c r="S61" s="99" t="e">
        <f ca="true">+IF(AND(ISNUMBER(OFFSET('Water Data'!$I$4,0,10*ROW('Water Data'!I55))),'Data Summary'!CH61="Yes"),100-OFFSET('Water Data'!$I$4,0,10*ROW('Water Data'!I55)),NA())</f>
        <v>#N/A</v>
      </c>
      <c r="T61" s="99" t="e">
        <f ca="true">+IF(AND(ISNUMBER(OFFSET('Water Data'!$I$6,0,10*ROW('Water Data'!I55))),'Data Summary'!CI61="Yes"),OFFSET('Water Data'!$I$6,0,10*ROW('Water Data'!I55)),NA())</f>
        <v>#N/A</v>
      </c>
      <c r="U61" s="99" t="e">
        <f ca="true">+IF(AND(ISNUMBER(OFFSET('Water Data'!$I$9,0,10*ROW('Water Data'!I55))),'Data Summary'!CJ61="Yes"),OFFSET('Water Data'!$I$9,0,10*ROW('Water Data'!I55)),NA())</f>
        <v>#N/A</v>
      </c>
      <c r="V61" s="100" t="e">
        <f ca="true">+IF(AND(ISNUMBER(OFFSET('Sanitation Data'!$D$4,0,10*ROW('Sanitation Data'!D55))),'Data Summary'!CK61="Yes"),100-OFFSET('Sanitation Data'!$D$4,0,10*ROW('Sanitation Data'!D55)),NA())</f>
        <v>#N/A</v>
      </c>
      <c r="W61" s="100" t="e">
        <f ca="true">+IF(AND(ISNUMBER(OFFSET('Sanitation Data'!$D$6,0,10*ROW('Sanitation Data'!D55))),'Data Summary'!CL61="Yes"),OFFSET('Sanitation Data'!$D$6,0,10*ROW('Sanitation Data'!D55)),NA())</f>
        <v>#N/A</v>
      </c>
      <c r="X61" s="100" t="e">
        <f ca="true">+IF(AND(ISNUMBER(OFFSET('Sanitation Data'!$D$10,0,10*ROW('Sanitation Data'!D55))),'Data Summary'!CM61="Yes"),OFFSET('Sanitation Data'!$D$10,0,10*ROW('Sanitation Data'!D55)),NA())</f>
        <v>#N/A</v>
      </c>
      <c r="Y61" s="100" t="e">
        <f ca="true">+IF(AND(ISNUMBER(OFFSET('Sanitation Data'!$D$11,0,10*ROW('Sanitation Data'!D55))),'Data Summary'!CN61="Yes"),OFFSET('Sanitation Data'!$D$11,0,10*ROW('Sanitation Data'!D55)),NA())</f>
        <v>#N/A</v>
      </c>
      <c r="Z61" s="100" t="e">
        <f ca="true">+IF(AND(ISNUMBER(OFFSET('Sanitation Data'!$D$12,0,10*ROW('Sanitation Data'!D55))),'Data Summary'!CO61="Yes"),OFFSET('Sanitation Data'!$D$12,0,10*ROW('Sanitation Data'!D55)),NA())</f>
        <v>#N/A</v>
      </c>
      <c r="AA61" s="100" t="e">
        <f ca="true">+IF(AND(ISNUMBER(OFFSET('Sanitation Data'!$E$4,0,10*ROW('Sanitation Data'!E55))),'Data Summary'!CP61="Yes"),100-OFFSET('Sanitation Data'!$E$4,0,10*ROW('Sanitation Data'!E55)),NA())</f>
        <v>#N/A</v>
      </c>
      <c r="AB61" s="100" t="e">
        <f ca="true">+IF(AND(ISNUMBER(OFFSET('Sanitation Data'!$E$6,0,10*ROW('Sanitation Data'!E55))),'Data Summary'!CQ61="Yes"),OFFSET('Sanitation Data'!$E$6,0,10*ROW('Sanitation Data'!E55)),NA())</f>
        <v>#N/A</v>
      </c>
      <c r="AC61" s="100" t="e">
        <f ca="true">+IF(AND(ISNUMBER(OFFSET('Sanitation Data'!$E$10,0,10*ROW('Sanitation Data'!E55))),'Data Summary'!CR61="Yes"),OFFSET('Sanitation Data'!$E$10,0,10*ROW('Sanitation Data'!E55)),NA())</f>
        <v>#N/A</v>
      </c>
      <c r="AD61" s="100" t="e">
        <f ca="true">+IF(AND(ISNUMBER(OFFSET('Sanitation Data'!$E$11,0,10*ROW('Sanitation Data'!E55))),'Data Summary'!CS61="Yes"),OFFSET('Sanitation Data'!$E$11,0,10*ROW('Sanitation Data'!E55)),NA())</f>
        <v>#N/A</v>
      </c>
      <c r="AE61" s="100" t="e">
        <f ca="true">+IF(AND(ISNUMBER(OFFSET('Sanitation Data'!$E$12,0,10*ROW('Sanitation Data'!E55))),'Data Summary'!CT61="Yes"),OFFSET('Sanitation Data'!$E$12,0,10*ROW('Sanitation Data'!E55)),NA())</f>
        <v>#N/A</v>
      </c>
      <c r="AF61" s="100" t="e">
        <f ca="true">+IF(AND(ISNUMBER(OFFSET('Sanitation Data'!$F$4,0,10*ROW('Sanitation Data'!F55))),'Data Summary'!CU61="Yes"),100-OFFSET('Sanitation Data'!$F$4,0,10*ROW('Sanitation Data'!F55)),NA())</f>
        <v>#N/A</v>
      </c>
      <c r="AG61" s="100" t="e">
        <f ca="true">+IF(AND(ISNUMBER(OFFSET('Sanitation Data'!$F$6,0,10*ROW('Sanitation Data'!F55))),'Data Summary'!CV61="Yes"),OFFSET('Sanitation Data'!$F$6,0,10*ROW('Sanitation Data'!F55)),NA())</f>
        <v>#N/A</v>
      </c>
      <c r="AH61" s="100" t="e">
        <f ca="true">+IF(AND(ISNUMBER(OFFSET('Sanitation Data'!$F$10,0,10*ROW('Sanitation Data'!F55))),'Data Summary'!CW61="Yes"),OFFSET('Sanitation Data'!$F$10,0,10*ROW('Sanitation Data'!F55)),NA())</f>
        <v>#N/A</v>
      </c>
      <c r="AI61" s="100" t="e">
        <f ca="true">+IF(AND(ISNUMBER(OFFSET('Sanitation Data'!$F$11,0,10*ROW('Sanitation Data'!F55))),'Data Summary'!CX61="Yes"),OFFSET('Sanitation Data'!$F$11,0,10*ROW('Sanitation Data'!F55)),NA())</f>
        <v>#N/A</v>
      </c>
      <c r="AJ61" s="100" t="e">
        <f ca="true">+IF(AND(ISNUMBER(OFFSET('Sanitation Data'!$F$12,0,10*ROW('Sanitation Data'!F55))),'Data Summary'!CY61="Yes"),OFFSET('Sanitation Data'!$F$12,0,10*ROW('Sanitation Data'!F55)),NA())</f>
        <v>#N/A</v>
      </c>
      <c r="AK61" s="100" t="e">
        <f ca="true">+IF(AND(ISNUMBER(OFFSET('Sanitation Data'!$G$4,0,10*ROW('Sanitation Data'!G55))),'Data Summary'!CZ61="Yes"),100-OFFSET('Sanitation Data'!$G$4,0,10*ROW('Sanitation Data'!G55)),NA())</f>
        <v>#N/A</v>
      </c>
      <c r="AL61" s="100" t="e">
        <f ca="true">+IF(AND(ISNUMBER(OFFSET('Sanitation Data'!$G$6,0,10*ROW('Sanitation Data'!G55))),'Data Summary'!DA61="Yes"),OFFSET('Sanitation Data'!$G$6,0,10*ROW('Sanitation Data'!G55)),NA())</f>
        <v>#N/A</v>
      </c>
      <c r="AM61" s="100" t="e">
        <f ca="true">+IF(AND(ISNUMBER(OFFSET('Sanitation Data'!$G$10,0,10*ROW('Sanitation Data'!G55))),'Data Summary'!DB61="Yes"),OFFSET('Sanitation Data'!$G$10,0,10*ROW('Sanitation Data'!G55)),NA())</f>
        <v>#N/A</v>
      </c>
      <c r="AN61" s="100" t="e">
        <f ca="true">+IF(AND(ISNUMBER(OFFSET('Sanitation Data'!$G$11,0,10*ROW('Sanitation Data'!G55))),'Data Summary'!DC61="Yes"),OFFSET('Sanitation Data'!$G$11,0,10*ROW('Sanitation Data'!G55)),NA())</f>
        <v>#N/A</v>
      </c>
      <c r="AO61" s="100" t="e">
        <f ca="true">+IF(AND(ISNUMBER(OFFSET('Sanitation Data'!$G$12,0,10*ROW('Sanitation Data'!G55))),'Data Summary'!DD61="Yes"),OFFSET('Sanitation Data'!$G$12,0,10*ROW('Sanitation Data'!G55)),NA())</f>
        <v>#N/A</v>
      </c>
      <c r="AP61" s="100" t="e">
        <f ca="true">+IF(AND(ISNUMBER(OFFSET('Sanitation Data'!$H$4,0,10*ROW('Sanitation Data'!H55))),'Data Summary'!DE61="Yes"),100-OFFSET('Sanitation Data'!$H$4,0,10*ROW('Sanitation Data'!H55)),NA())</f>
        <v>#N/A</v>
      </c>
      <c r="AQ61" s="100" t="e">
        <f ca="true">+IF(AND(ISNUMBER(OFFSET('Sanitation Data'!$H$6,0,10*ROW('Sanitation Data'!H55))),'Data Summary'!DF61="Yes"),OFFSET('Sanitation Data'!$H$6,0,10*ROW('Sanitation Data'!H55)),NA())</f>
        <v>#N/A</v>
      </c>
      <c r="AR61" s="100" t="e">
        <f ca="true">+IF(AND(ISNUMBER(OFFSET('Sanitation Data'!$H$10,0,10*ROW('Sanitation Data'!H55))),'Data Summary'!DG61="Yes"),OFFSET('Sanitation Data'!$H$10,0,10*ROW('Sanitation Data'!H55)),NA())</f>
        <v>#N/A</v>
      </c>
      <c r="AS61" s="100" t="e">
        <f ca="true">+IF(AND(ISNUMBER(OFFSET('Sanitation Data'!$H$11,0,10*ROW('Sanitation Data'!H55))),'Data Summary'!DH61="Yes"),OFFSET('Sanitation Data'!$H$11,0,10*ROW('Sanitation Data'!H55)),NA())</f>
        <v>#N/A</v>
      </c>
      <c r="AT61" s="100" t="e">
        <f ca="true">+IF(AND(ISNUMBER(OFFSET('Sanitation Data'!$H$12,0,10*ROW('Sanitation Data'!H55))),'Data Summary'!DI61="Yes"),OFFSET('Sanitation Data'!$H$12,0,10*ROW('Sanitation Data'!H55)),NA())</f>
        <v>#N/A</v>
      </c>
      <c r="AU61" s="100" t="e">
        <f ca="true">+IF(AND(ISNUMBER(OFFSET('Sanitation Data'!$I$4,0,10*ROW('Sanitation Data'!I55))),'Data Summary'!DJ61="Yes"),100-OFFSET('Sanitation Data'!$I$4,0,10*ROW('Sanitation Data'!I55)),NA())</f>
        <v>#N/A</v>
      </c>
      <c r="AV61" s="100" t="e">
        <f ca="true">+IF(AND(ISNUMBER(OFFSET('Sanitation Data'!$I$6,0,10*ROW('Sanitation Data'!I55))),'Data Summary'!DK61="Yes"),OFFSET('Sanitation Data'!$I$6,0,10*ROW('Sanitation Data'!I55)),NA())</f>
        <v>#N/A</v>
      </c>
      <c r="AW61" s="100" t="e">
        <f ca="true">+IF(AND(ISNUMBER(OFFSET('Sanitation Data'!$I$10,0,10*ROW('Sanitation Data'!I55))),'Data Summary'!DL61="Yes"),OFFSET('Sanitation Data'!$I$10,0,10*ROW('Sanitation Data'!I55)),NA())</f>
        <v>#N/A</v>
      </c>
      <c r="AX61" s="100" t="e">
        <f ca="true">+IF(AND(ISNUMBER(OFFSET('Sanitation Data'!$I$11,0,10*ROW('Sanitation Data'!I55))),'Data Summary'!DM61="Yes"),OFFSET('Sanitation Data'!$I$11,0,10*ROW('Sanitation Data'!I55)),NA())</f>
        <v>#N/A</v>
      </c>
      <c r="AY61" s="100" t="e">
        <f ca="true">+IF(AND(ISNUMBER(OFFSET('Sanitation Data'!$I$12,0,10*ROW('Sanitation Data'!I55))),'Data Summary'!DN61="Yes"),OFFSET('Sanitation Data'!$I$12,0,10*ROW('Sanitation Data'!I55)),NA())</f>
        <v>#N/A</v>
      </c>
      <c r="AZ61" s="101" t="e">
        <f ca="true">+IF(AND(ISNUMBER(OFFSET('Hygiene Data'!$D$5,0,10*ROW('Hygiene Data'!D55))),'Data Summary'!DO61="Yes"),OFFSET('Hygiene Data'!$D$5,0,10*ROW('Hygiene Data'!D55)),NA())</f>
        <v>#N/A</v>
      </c>
      <c r="BA61" s="101" t="e">
        <f ca="true">+IF(AND(ISNUMBER(OFFSET('Hygiene Data'!$D$7,0,10*ROW('Hygiene Data'!D55))),'Data Summary'!DP61="Yes"),OFFSET('Hygiene Data'!$D$7,0,10*ROW('Hygiene Data'!D55)),NA())</f>
        <v>#N/A</v>
      </c>
      <c r="BB61" s="101" t="e">
        <f ca="true">+IF(AND(ISNUMBER(OFFSET('Hygiene Data'!$D$9,0,10*ROW('Hygiene Data'!D55))),'Data Summary'!DQ61="Yes"),OFFSET('Hygiene Data'!$D$9,0,10*ROW('Hygiene Data'!D55)),NA())</f>
        <v>#N/A</v>
      </c>
      <c r="BC61" s="101" t="e">
        <f ca="true">+IF(AND(ISNUMBER(OFFSET('Hygiene Data'!$E$5,0,10*ROW('Hygiene Data'!E55))),'Data Summary'!DR61="Yes"),OFFSET('Hygiene Data'!$E$5,0,10*ROW('Hygiene Data'!E55)),NA())</f>
        <v>#N/A</v>
      </c>
      <c r="BD61" s="101" t="e">
        <f ca="true">+IF(AND(ISNUMBER(OFFSET('Hygiene Data'!$E$7,0,10*ROW('Hygiene Data'!E55))),'Data Summary'!DS61="Yes"),OFFSET('Hygiene Data'!$E$7,0,10*ROW('Hygiene Data'!E55)),NA())</f>
        <v>#N/A</v>
      </c>
      <c r="BE61" s="101" t="e">
        <f ca="true">+IF(AND(ISNUMBER(OFFSET('Hygiene Data'!$E$9,0,10*ROW('Hygiene Data'!E55))),'Data Summary'!DT61="Yes"),OFFSET('Hygiene Data'!$E$9,0,10*ROW('Hygiene Data'!E55)),NA())</f>
        <v>#N/A</v>
      </c>
      <c r="BF61" s="101" t="e">
        <f ca="true">+IF(AND(ISNUMBER(OFFSET('Hygiene Data'!$F$5,0,10*ROW('Hygiene Data'!F55))),'Data Summary'!DU61="Yes"),OFFSET('Hygiene Data'!$F$5,0,10*ROW('Hygiene Data'!F55)),NA())</f>
        <v>#N/A</v>
      </c>
      <c r="BG61" s="101" t="e">
        <f ca="true">+IF(AND(ISNUMBER(OFFSET('Hygiene Data'!$F$7,0,10*ROW('Hygiene Data'!F55))),'Data Summary'!DV61="Yes"),OFFSET('Hygiene Data'!$F$7,0,10*ROW('Hygiene Data'!F55)),NA())</f>
        <v>#N/A</v>
      </c>
      <c r="BH61" s="101" t="e">
        <f ca="true">+IF(AND(ISNUMBER(OFFSET('Hygiene Data'!$F$9,0,10*ROW('Hygiene Data'!F55))),'Data Summary'!DW61="Yes"),OFFSET('Hygiene Data'!$F$9,0,10*ROW('Hygiene Data'!F55)),NA())</f>
        <v>#N/A</v>
      </c>
      <c r="BI61" s="101" t="e">
        <f ca="true">+IF(AND(ISNUMBER(OFFSET('Hygiene Data'!$G$5,0,10*ROW('Hygiene Data'!G55))),'Data Summary'!DX61="Yes"),OFFSET('Hygiene Data'!$G$5,0,10*ROW('Hygiene Data'!G55)),NA())</f>
        <v>#N/A</v>
      </c>
      <c r="BJ61" s="101" t="e">
        <f ca="true">+IF(AND(ISNUMBER(OFFSET('Hygiene Data'!$G$7,0,10*ROW('Hygiene Data'!G55))),'Data Summary'!DY61="Yes"),OFFSET('Hygiene Data'!$G$7,0,10*ROW('Hygiene Data'!G55)),NA())</f>
        <v>#N/A</v>
      </c>
      <c r="BK61" s="101" t="e">
        <f ca="true">+IF(AND(ISNUMBER(OFFSET('Hygiene Data'!$G$9,0,10*ROW('Hygiene Data'!G55))),'Data Summary'!DZ61="Yes"),OFFSET('Hygiene Data'!$G$9,0,10*ROW('Hygiene Data'!G55)),NA())</f>
        <v>#N/A</v>
      </c>
      <c r="BL61" s="101" t="e">
        <f ca="true">+IF(AND(ISNUMBER(OFFSET('Hygiene Data'!$H$5,0,10*ROW('Hygiene Data'!H55))),'Data Summary'!EA61="Yes"),OFFSET('Hygiene Data'!$H$5,0,10*ROW('Hygiene Data'!H55)),NA())</f>
        <v>#N/A</v>
      </c>
      <c r="BM61" s="101" t="e">
        <f ca="true">+IF(AND(ISNUMBER(OFFSET('Hygiene Data'!$H$7,0,10*ROW('Hygiene Data'!H55))),'Data Summary'!EB61="Yes"),OFFSET('Hygiene Data'!$H$7,0,10*ROW('Hygiene Data'!H55)),NA())</f>
        <v>#N/A</v>
      </c>
      <c r="BN61" s="101" t="e">
        <f ca="true">+IF(AND(ISNUMBER(OFFSET('Hygiene Data'!$H$9,0,10*ROW('Hygiene Data'!H55))),'Data Summary'!EC61="Yes"),OFFSET('Hygiene Data'!$H$9,0,10*ROW('Hygiene Data'!H55)),NA())</f>
        <v>#N/A</v>
      </c>
      <c r="BO61" s="101" t="e">
        <f ca="true">+IF(AND(ISNUMBER(OFFSET('Hygiene Data'!$I$5,0,10*ROW('Hygiene Data'!I55))),'Data Summary'!ED61="Yes"),OFFSET('Hygiene Data'!$I$5,0,10*ROW('Hygiene Data'!I55)),NA())</f>
        <v>#N/A</v>
      </c>
      <c r="BP61" s="101" t="e">
        <f ca="true">+IF(AND(ISNUMBER(OFFSET('Hygiene Data'!$I$7,0,10*ROW('Hygiene Data'!I55))),'Data Summary'!EE61="Yes"),OFFSET('Hygiene Data'!$I$7,0,10*ROW('Hygiene Data'!I55)),NA())</f>
        <v>#N/A</v>
      </c>
      <c r="BQ61" s="101" t="e">
        <f ca="true">+IF(AND(ISNUMBER(OFFSET('Hygiene Data'!$I$9,0,10*ROW('Hygiene Data'!I55))),'Data Summary'!EF61="Yes"),OFFSET('Hygiene Data'!$I$9,0,10*ROW('Hygiene Data'!I55)),NA())</f>
        <v>#N/A</v>
      </c>
    </row>
    <row xmlns:x14ac="http://schemas.microsoft.com/office/spreadsheetml/2009/9/ac" r="62" x14ac:dyDescent="0.2">
      <c r="A62" s="333" t="e">
        <f ca="true">+RIGHT('Data Summary'!A62,LEN('Data Summary'!A62)-9)</f>
        <v>#VALUE!</v>
      </c>
      <c r="B62" s="38" t="str">
        <f ca="true">+IF(ISTEXT('Data Summary'!B62),'Data Summary'!B62,"")</f>
        <v/>
      </c>
      <c r="C62" s="332" t="e">
        <f ca="true">+VALUE('Data Summary'!C62)</f>
        <v>#VALUE!</v>
      </c>
      <c r="D62" s="99" t="e">
        <f ca="true">+IF(AND(ISNUMBER(OFFSET('Water Data'!$D$4,0,10*ROW('Water Data'!D56))),'Data Summary'!BS62="Yes"),100-OFFSET('Water Data'!$D$4,0,10*ROW('Water Data'!D56)),NA())</f>
        <v>#N/A</v>
      </c>
      <c r="E62" s="99" t="e">
        <f ca="true">+IF(AND(ISNUMBER(OFFSET('Water Data'!$D$6,0,10*ROW('Water Data'!D56))),'Data Summary'!BT62="Yes"),OFFSET('Water Data'!$D$6,0,10*ROW('Water Data'!D56)),NA())</f>
        <v>#N/A</v>
      </c>
      <c r="F62" s="99" t="e">
        <f ca="true">+IF(AND(ISNUMBER(OFFSET('Water Data'!$D$9,0,10*ROW('Water Data'!D56))),'Data Summary'!BU62="Yes"),OFFSET('Water Data'!$D$9,0,10*ROW('Water Data'!D56)),NA())</f>
        <v>#N/A</v>
      </c>
      <c r="G62" s="99" t="e">
        <f ca="true">+IF(AND(ISNUMBER(OFFSET('Water Data'!$E$4,0,10*ROW('Water Data'!E56))),'Data Summary'!BV62="Yes"),100-OFFSET('Water Data'!$E$4,0,10*ROW('Water Data'!E56)),NA())</f>
        <v>#N/A</v>
      </c>
      <c r="H62" s="99" t="e">
        <f ca="true">+IF(AND(ISNUMBER(OFFSET('Water Data'!$E$6,0,10*ROW('Water Data'!E56))),'Data Summary'!BW62="Yes"),OFFSET('Water Data'!$E$6,0,10*ROW('Water Data'!E56)),NA())</f>
        <v>#N/A</v>
      </c>
      <c r="I62" s="99" t="e">
        <f ca="true">+IF(AND(ISNUMBER(OFFSET('Water Data'!$E$9,0,10*ROW('Water Data'!E56))),'Data Summary'!BX62="Yes"),OFFSET('Water Data'!$E$9,0,10*ROW('Water Data'!E56)),NA())</f>
        <v>#N/A</v>
      </c>
      <c r="J62" s="99" t="e">
        <f ca="true">+IF(AND(ISNUMBER(OFFSET('Water Data'!$F$4,0,10*ROW('Water Data'!F56))),'Data Summary'!BY62="Yes"),100-OFFSET('Water Data'!$F$4,0,10*ROW('Water Data'!F56)),NA())</f>
        <v>#N/A</v>
      </c>
      <c r="K62" s="99" t="e">
        <f ca="true">+IF(AND(ISNUMBER(OFFSET('Water Data'!$F$6,0,10*ROW('Water Data'!F56))),'Data Summary'!BZ62="Yes"),OFFSET('Water Data'!$F$6,0,10*ROW('Water Data'!F56)),NA())</f>
        <v>#N/A</v>
      </c>
      <c r="L62" s="99" t="e">
        <f ca="true">+IF(AND(ISNUMBER(OFFSET('Water Data'!$F$9,0,10*ROW('Water Data'!F56))),'Data Summary'!CA62="Yes"),OFFSET('Water Data'!$F$9,0,10*ROW('Water Data'!F56)),NA())</f>
        <v>#N/A</v>
      </c>
      <c r="M62" s="99" t="e">
        <f ca="true">+IF(AND(ISNUMBER(OFFSET('Water Data'!$G$4,0,10*ROW('Water Data'!G56))),'Data Summary'!CB62="Yes"),100-OFFSET('Water Data'!$G$4,0,10*ROW('Water Data'!G56)),NA())</f>
        <v>#N/A</v>
      </c>
      <c r="N62" s="99" t="e">
        <f ca="true">+IF(AND(ISNUMBER(OFFSET('Water Data'!$G$6,0,10*ROW('Water Data'!G56))),'Data Summary'!CC62="Yes"),OFFSET('Water Data'!$G$6,0,10*ROW('Water Data'!G56)),NA())</f>
        <v>#N/A</v>
      </c>
      <c r="O62" s="99" t="e">
        <f ca="true">+IF(AND(ISNUMBER(OFFSET('Water Data'!$G$9,0,10*ROW('Water Data'!G56))),'Data Summary'!CD62="Yes"),OFFSET('Water Data'!$G$9,0,10*ROW('Water Data'!G56)),NA())</f>
        <v>#N/A</v>
      </c>
      <c r="P62" s="99" t="e">
        <f ca="true">+IF(AND(ISNUMBER(OFFSET('Water Data'!$H$4,0,10*ROW('Water Data'!H56))),'Data Summary'!CE62="Yes"),100-OFFSET('Water Data'!$H$4,0,10*ROW('Water Data'!H56)),NA())</f>
        <v>#N/A</v>
      </c>
      <c r="Q62" s="99" t="e">
        <f ca="true">+IF(AND(ISNUMBER(OFFSET('Water Data'!$H$6,0,10*ROW('Water Data'!H56))),'Data Summary'!CF62="Yes"),OFFSET('Water Data'!$H$6,0,10*ROW('Water Data'!H56)),NA())</f>
        <v>#N/A</v>
      </c>
      <c r="R62" s="99" t="e">
        <f ca="true">+IF(AND(ISNUMBER(OFFSET('Water Data'!$H$9,0,10*ROW('Water Data'!H56))),'Data Summary'!CG62="Yes"),OFFSET('Water Data'!$H$9,0,10*ROW('Water Data'!H56)),NA())</f>
        <v>#N/A</v>
      </c>
      <c r="S62" s="99" t="e">
        <f ca="true">+IF(AND(ISNUMBER(OFFSET('Water Data'!$I$4,0,10*ROW('Water Data'!I56))),'Data Summary'!CH62="Yes"),100-OFFSET('Water Data'!$I$4,0,10*ROW('Water Data'!I56)),NA())</f>
        <v>#N/A</v>
      </c>
      <c r="T62" s="99" t="e">
        <f ca="true">+IF(AND(ISNUMBER(OFFSET('Water Data'!$I$6,0,10*ROW('Water Data'!I56))),'Data Summary'!CI62="Yes"),OFFSET('Water Data'!$I$6,0,10*ROW('Water Data'!I56)),NA())</f>
        <v>#N/A</v>
      </c>
      <c r="U62" s="99" t="e">
        <f ca="true">+IF(AND(ISNUMBER(OFFSET('Water Data'!$I$9,0,10*ROW('Water Data'!I56))),'Data Summary'!CJ62="Yes"),OFFSET('Water Data'!$I$9,0,10*ROW('Water Data'!I56)),NA())</f>
        <v>#N/A</v>
      </c>
      <c r="V62" s="100" t="e">
        <f ca="true">+IF(AND(ISNUMBER(OFFSET('Sanitation Data'!$D$4,0,10*ROW('Sanitation Data'!D56))),'Data Summary'!CK62="Yes"),100-OFFSET('Sanitation Data'!$D$4,0,10*ROW('Sanitation Data'!D56)),NA())</f>
        <v>#N/A</v>
      </c>
      <c r="W62" s="100" t="e">
        <f ca="true">+IF(AND(ISNUMBER(OFFSET('Sanitation Data'!$D$6,0,10*ROW('Sanitation Data'!D56))),'Data Summary'!CL62="Yes"),OFFSET('Sanitation Data'!$D$6,0,10*ROW('Sanitation Data'!D56)),NA())</f>
        <v>#N/A</v>
      </c>
      <c r="X62" s="100" t="e">
        <f ca="true">+IF(AND(ISNUMBER(OFFSET('Sanitation Data'!$D$10,0,10*ROW('Sanitation Data'!D56))),'Data Summary'!CM62="Yes"),OFFSET('Sanitation Data'!$D$10,0,10*ROW('Sanitation Data'!D56)),NA())</f>
        <v>#N/A</v>
      </c>
      <c r="Y62" s="100" t="e">
        <f ca="true">+IF(AND(ISNUMBER(OFFSET('Sanitation Data'!$D$11,0,10*ROW('Sanitation Data'!D56))),'Data Summary'!CN62="Yes"),OFFSET('Sanitation Data'!$D$11,0,10*ROW('Sanitation Data'!D56)),NA())</f>
        <v>#N/A</v>
      </c>
      <c r="Z62" s="100" t="e">
        <f ca="true">+IF(AND(ISNUMBER(OFFSET('Sanitation Data'!$D$12,0,10*ROW('Sanitation Data'!D56))),'Data Summary'!CO62="Yes"),OFFSET('Sanitation Data'!$D$12,0,10*ROW('Sanitation Data'!D56)),NA())</f>
        <v>#N/A</v>
      </c>
      <c r="AA62" s="100" t="e">
        <f ca="true">+IF(AND(ISNUMBER(OFFSET('Sanitation Data'!$E$4,0,10*ROW('Sanitation Data'!E56))),'Data Summary'!CP62="Yes"),100-OFFSET('Sanitation Data'!$E$4,0,10*ROW('Sanitation Data'!E56)),NA())</f>
        <v>#N/A</v>
      </c>
      <c r="AB62" s="100" t="e">
        <f ca="true">+IF(AND(ISNUMBER(OFFSET('Sanitation Data'!$E$6,0,10*ROW('Sanitation Data'!E56))),'Data Summary'!CQ62="Yes"),OFFSET('Sanitation Data'!$E$6,0,10*ROW('Sanitation Data'!E56)),NA())</f>
        <v>#N/A</v>
      </c>
      <c r="AC62" s="100" t="e">
        <f ca="true">+IF(AND(ISNUMBER(OFFSET('Sanitation Data'!$E$10,0,10*ROW('Sanitation Data'!E56))),'Data Summary'!CR62="Yes"),OFFSET('Sanitation Data'!$E$10,0,10*ROW('Sanitation Data'!E56)),NA())</f>
        <v>#N/A</v>
      </c>
      <c r="AD62" s="100" t="e">
        <f ca="true">+IF(AND(ISNUMBER(OFFSET('Sanitation Data'!$E$11,0,10*ROW('Sanitation Data'!E56))),'Data Summary'!CS62="Yes"),OFFSET('Sanitation Data'!$E$11,0,10*ROW('Sanitation Data'!E56)),NA())</f>
        <v>#N/A</v>
      </c>
      <c r="AE62" s="100" t="e">
        <f ca="true">+IF(AND(ISNUMBER(OFFSET('Sanitation Data'!$E$12,0,10*ROW('Sanitation Data'!E56))),'Data Summary'!CT62="Yes"),OFFSET('Sanitation Data'!$E$12,0,10*ROW('Sanitation Data'!E56)),NA())</f>
        <v>#N/A</v>
      </c>
      <c r="AF62" s="100" t="e">
        <f ca="true">+IF(AND(ISNUMBER(OFFSET('Sanitation Data'!$F$4,0,10*ROW('Sanitation Data'!F56))),'Data Summary'!CU62="Yes"),100-OFFSET('Sanitation Data'!$F$4,0,10*ROW('Sanitation Data'!F56)),NA())</f>
        <v>#N/A</v>
      </c>
      <c r="AG62" s="100" t="e">
        <f ca="true">+IF(AND(ISNUMBER(OFFSET('Sanitation Data'!$F$6,0,10*ROW('Sanitation Data'!F56))),'Data Summary'!CV62="Yes"),OFFSET('Sanitation Data'!$F$6,0,10*ROW('Sanitation Data'!F56)),NA())</f>
        <v>#N/A</v>
      </c>
      <c r="AH62" s="100" t="e">
        <f ca="true">+IF(AND(ISNUMBER(OFFSET('Sanitation Data'!$F$10,0,10*ROW('Sanitation Data'!F56))),'Data Summary'!CW62="Yes"),OFFSET('Sanitation Data'!$F$10,0,10*ROW('Sanitation Data'!F56)),NA())</f>
        <v>#N/A</v>
      </c>
      <c r="AI62" s="100" t="e">
        <f ca="true">+IF(AND(ISNUMBER(OFFSET('Sanitation Data'!$F$11,0,10*ROW('Sanitation Data'!F56))),'Data Summary'!CX62="Yes"),OFFSET('Sanitation Data'!$F$11,0,10*ROW('Sanitation Data'!F56)),NA())</f>
        <v>#N/A</v>
      </c>
      <c r="AJ62" s="100" t="e">
        <f ca="true">+IF(AND(ISNUMBER(OFFSET('Sanitation Data'!$F$12,0,10*ROW('Sanitation Data'!F56))),'Data Summary'!CY62="Yes"),OFFSET('Sanitation Data'!$F$12,0,10*ROW('Sanitation Data'!F56)),NA())</f>
        <v>#N/A</v>
      </c>
      <c r="AK62" s="100" t="e">
        <f ca="true">+IF(AND(ISNUMBER(OFFSET('Sanitation Data'!$G$4,0,10*ROW('Sanitation Data'!G56))),'Data Summary'!CZ62="Yes"),100-OFFSET('Sanitation Data'!$G$4,0,10*ROW('Sanitation Data'!G56)),NA())</f>
        <v>#N/A</v>
      </c>
      <c r="AL62" s="100" t="e">
        <f ca="true">+IF(AND(ISNUMBER(OFFSET('Sanitation Data'!$G$6,0,10*ROW('Sanitation Data'!G56))),'Data Summary'!DA62="Yes"),OFFSET('Sanitation Data'!$G$6,0,10*ROW('Sanitation Data'!G56)),NA())</f>
        <v>#N/A</v>
      </c>
      <c r="AM62" s="100" t="e">
        <f ca="true">+IF(AND(ISNUMBER(OFFSET('Sanitation Data'!$G$10,0,10*ROW('Sanitation Data'!G56))),'Data Summary'!DB62="Yes"),OFFSET('Sanitation Data'!$G$10,0,10*ROW('Sanitation Data'!G56)),NA())</f>
        <v>#N/A</v>
      </c>
      <c r="AN62" s="100" t="e">
        <f ca="true">+IF(AND(ISNUMBER(OFFSET('Sanitation Data'!$G$11,0,10*ROW('Sanitation Data'!G56))),'Data Summary'!DC62="Yes"),OFFSET('Sanitation Data'!$G$11,0,10*ROW('Sanitation Data'!G56)),NA())</f>
        <v>#N/A</v>
      </c>
      <c r="AO62" s="100" t="e">
        <f ca="true">+IF(AND(ISNUMBER(OFFSET('Sanitation Data'!$G$12,0,10*ROW('Sanitation Data'!G56))),'Data Summary'!DD62="Yes"),OFFSET('Sanitation Data'!$G$12,0,10*ROW('Sanitation Data'!G56)),NA())</f>
        <v>#N/A</v>
      </c>
      <c r="AP62" s="100" t="e">
        <f ca="true">+IF(AND(ISNUMBER(OFFSET('Sanitation Data'!$H$4,0,10*ROW('Sanitation Data'!H56))),'Data Summary'!DE62="Yes"),100-OFFSET('Sanitation Data'!$H$4,0,10*ROW('Sanitation Data'!H56)),NA())</f>
        <v>#N/A</v>
      </c>
      <c r="AQ62" s="100" t="e">
        <f ca="true">+IF(AND(ISNUMBER(OFFSET('Sanitation Data'!$H$6,0,10*ROW('Sanitation Data'!H56))),'Data Summary'!DF62="Yes"),OFFSET('Sanitation Data'!$H$6,0,10*ROW('Sanitation Data'!H56)),NA())</f>
        <v>#N/A</v>
      </c>
      <c r="AR62" s="100" t="e">
        <f ca="true">+IF(AND(ISNUMBER(OFFSET('Sanitation Data'!$H$10,0,10*ROW('Sanitation Data'!H56))),'Data Summary'!DG62="Yes"),OFFSET('Sanitation Data'!$H$10,0,10*ROW('Sanitation Data'!H56)),NA())</f>
        <v>#N/A</v>
      </c>
      <c r="AS62" s="100" t="e">
        <f ca="true">+IF(AND(ISNUMBER(OFFSET('Sanitation Data'!$H$11,0,10*ROW('Sanitation Data'!H56))),'Data Summary'!DH62="Yes"),OFFSET('Sanitation Data'!$H$11,0,10*ROW('Sanitation Data'!H56)),NA())</f>
        <v>#N/A</v>
      </c>
      <c r="AT62" s="100" t="e">
        <f ca="true">+IF(AND(ISNUMBER(OFFSET('Sanitation Data'!$H$12,0,10*ROW('Sanitation Data'!H56))),'Data Summary'!DI62="Yes"),OFFSET('Sanitation Data'!$H$12,0,10*ROW('Sanitation Data'!H56)),NA())</f>
        <v>#N/A</v>
      </c>
      <c r="AU62" s="100" t="e">
        <f ca="true">+IF(AND(ISNUMBER(OFFSET('Sanitation Data'!$I$4,0,10*ROW('Sanitation Data'!I56))),'Data Summary'!DJ62="Yes"),100-OFFSET('Sanitation Data'!$I$4,0,10*ROW('Sanitation Data'!I56)),NA())</f>
        <v>#N/A</v>
      </c>
      <c r="AV62" s="100" t="e">
        <f ca="true">+IF(AND(ISNUMBER(OFFSET('Sanitation Data'!$I$6,0,10*ROW('Sanitation Data'!I56))),'Data Summary'!DK62="Yes"),OFFSET('Sanitation Data'!$I$6,0,10*ROW('Sanitation Data'!I56)),NA())</f>
        <v>#N/A</v>
      </c>
      <c r="AW62" s="100" t="e">
        <f ca="true">+IF(AND(ISNUMBER(OFFSET('Sanitation Data'!$I$10,0,10*ROW('Sanitation Data'!I56))),'Data Summary'!DL62="Yes"),OFFSET('Sanitation Data'!$I$10,0,10*ROW('Sanitation Data'!I56)),NA())</f>
        <v>#N/A</v>
      </c>
      <c r="AX62" s="100" t="e">
        <f ca="true">+IF(AND(ISNUMBER(OFFSET('Sanitation Data'!$I$11,0,10*ROW('Sanitation Data'!I56))),'Data Summary'!DM62="Yes"),OFFSET('Sanitation Data'!$I$11,0,10*ROW('Sanitation Data'!I56)),NA())</f>
        <v>#N/A</v>
      </c>
      <c r="AY62" s="100" t="e">
        <f ca="true">+IF(AND(ISNUMBER(OFFSET('Sanitation Data'!$I$12,0,10*ROW('Sanitation Data'!I56))),'Data Summary'!DN62="Yes"),OFFSET('Sanitation Data'!$I$12,0,10*ROW('Sanitation Data'!I56)),NA())</f>
        <v>#N/A</v>
      </c>
      <c r="AZ62" s="101" t="e">
        <f ca="true">+IF(AND(ISNUMBER(OFFSET('Hygiene Data'!$D$5,0,10*ROW('Hygiene Data'!D56))),'Data Summary'!DO62="Yes"),OFFSET('Hygiene Data'!$D$5,0,10*ROW('Hygiene Data'!D56)),NA())</f>
        <v>#N/A</v>
      </c>
      <c r="BA62" s="101" t="e">
        <f ca="true">+IF(AND(ISNUMBER(OFFSET('Hygiene Data'!$D$7,0,10*ROW('Hygiene Data'!D56))),'Data Summary'!DP62="Yes"),OFFSET('Hygiene Data'!$D$7,0,10*ROW('Hygiene Data'!D56)),NA())</f>
        <v>#N/A</v>
      </c>
      <c r="BB62" s="101" t="e">
        <f ca="true">+IF(AND(ISNUMBER(OFFSET('Hygiene Data'!$D$9,0,10*ROW('Hygiene Data'!D56))),'Data Summary'!DQ62="Yes"),OFFSET('Hygiene Data'!$D$9,0,10*ROW('Hygiene Data'!D56)),NA())</f>
        <v>#N/A</v>
      </c>
      <c r="BC62" s="101" t="e">
        <f ca="true">+IF(AND(ISNUMBER(OFFSET('Hygiene Data'!$E$5,0,10*ROW('Hygiene Data'!E56))),'Data Summary'!DR62="Yes"),OFFSET('Hygiene Data'!$E$5,0,10*ROW('Hygiene Data'!E56)),NA())</f>
        <v>#N/A</v>
      </c>
      <c r="BD62" s="101" t="e">
        <f ca="true">+IF(AND(ISNUMBER(OFFSET('Hygiene Data'!$E$7,0,10*ROW('Hygiene Data'!E56))),'Data Summary'!DS62="Yes"),OFFSET('Hygiene Data'!$E$7,0,10*ROW('Hygiene Data'!E56)),NA())</f>
        <v>#N/A</v>
      </c>
      <c r="BE62" s="101" t="e">
        <f ca="true">+IF(AND(ISNUMBER(OFFSET('Hygiene Data'!$E$9,0,10*ROW('Hygiene Data'!E56))),'Data Summary'!DT62="Yes"),OFFSET('Hygiene Data'!$E$9,0,10*ROW('Hygiene Data'!E56)),NA())</f>
        <v>#N/A</v>
      </c>
      <c r="BF62" s="101" t="e">
        <f ca="true">+IF(AND(ISNUMBER(OFFSET('Hygiene Data'!$F$5,0,10*ROW('Hygiene Data'!F56))),'Data Summary'!DU62="Yes"),OFFSET('Hygiene Data'!$F$5,0,10*ROW('Hygiene Data'!F56)),NA())</f>
        <v>#N/A</v>
      </c>
      <c r="BG62" s="101" t="e">
        <f ca="true">+IF(AND(ISNUMBER(OFFSET('Hygiene Data'!$F$7,0,10*ROW('Hygiene Data'!F56))),'Data Summary'!DV62="Yes"),OFFSET('Hygiene Data'!$F$7,0,10*ROW('Hygiene Data'!F56)),NA())</f>
        <v>#N/A</v>
      </c>
      <c r="BH62" s="101" t="e">
        <f ca="true">+IF(AND(ISNUMBER(OFFSET('Hygiene Data'!$F$9,0,10*ROW('Hygiene Data'!F56))),'Data Summary'!DW62="Yes"),OFFSET('Hygiene Data'!$F$9,0,10*ROW('Hygiene Data'!F56)),NA())</f>
        <v>#N/A</v>
      </c>
      <c r="BI62" s="101" t="e">
        <f ca="true">+IF(AND(ISNUMBER(OFFSET('Hygiene Data'!$G$5,0,10*ROW('Hygiene Data'!G56))),'Data Summary'!DX62="Yes"),OFFSET('Hygiene Data'!$G$5,0,10*ROW('Hygiene Data'!G56)),NA())</f>
        <v>#N/A</v>
      </c>
      <c r="BJ62" s="101" t="e">
        <f ca="true">+IF(AND(ISNUMBER(OFFSET('Hygiene Data'!$G$7,0,10*ROW('Hygiene Data'!G56))),'Data Summary'!DY62="Yes"),OFFSET('Hygiene Data'!$G$7,0,10*ROW('Hygiene Data'!G56)),NA())</f>
        <v>#N/A</v>
      </c>
      <c r="BK62" s="101" t="e">
        <f ca="true">+IF(AND(ISNUMBER(OFFSET('Hygiene Data'!$G$9,0,10*ROW('Hygiene Data'!G56))),'Data Summary'!DZ62="Yes"),OFFSET('Hygiene Data'!$G$9,0,10*ROW('Hygiene Data'!G56)),NA())</f>
        <v>#N/A</v>
      </c>
      <c r="BL62" s="101" t="e">
        <f ca="true">+IF(AND(ISNUMBER(OFFSET('Hygiene Data'!$H$5,0,10*ROW('Hygiene Data'!H56))),'Data Summary'!EA62="Yes"),OFFSET('Hygiene Data'!$H$5,0,10*ROW('Hygiene Data'!H56)),NA())</f>
        <v>#N/A</v>
      </c>
      <c r="BM62" s="101" t="e">
        <f ca="true">+IF(AND(ISNUMBER(OFFSET('Hygiene Data'!$H$7,0,10*ROW('Hygiene Data'!H56))),'Data Summary'!EB62="Yes"),OFFSET('Hygiene Data'!$H$7,0,10*ROW('Hygiene Data'!H56)),NA())</f>
        <v>#N/A</v>
      </c>
      <c r="BN62" s="101" t="e">
        <f ca="true">+IF(AND(ISNUMBER(OFFSET('Hygiene Data'!$H$9,0,10*ROW('Hygiene Data'!H56))),'Data Summary'!EC62="Yes"),OFFSET('Hygiene Data'!$H$9,0,10*ROW('Hygiene Data'!H56)),NA())</f>
        <v>#N/A</v>
      </c>
      <c r="BO62" s="101" t="e">
        <f ca="true">+IF(AND(ISNUMBER(OFFSET('Hygiene Data'!$I$5,0,10*ROW('Hygiene Data'!I56))),'Data Summary'!ED62="Yes"),OFFSET('Hygiene Data'!$I$5,0,10*ROW('Hygiene Data'!I56)),NA())</f>
        <v>#N/A</v>
      </c>
      <c r="BP62" s="101" t="e">
        <f ca="true">+IF(AND(ISNUMBER(OFFSET('Hygiene Data'!$I$7,0,10*ROW('Hygiene Data'!I56))),'Data Summary'!EE62="Yes"),OFFSET('Hygiene Data'!$I$7,0,10*ROW('Hygiene Data'!I56)),NA())</f>
        <v>#N/A</v>
      </c>
      <c r="BQ62" s="101" t="e">
        <f ca="true">+IF(AND(ISNUMBER(OFFSET('Hygiene Data'!$I$9,0,10*ROW('Hygiene Data'!I56))),'Data Summary'!EF62="Yes"),OFFSET('Hygiene Data'!$I$9,0,10*ROW('Hygiene Data'!I56)),NA())</f>
        <v>#N/A</v>
      </c>
    </row>
    <row xmlns:x14ac="http://schemas.microsoft.com/office/spreadsheetml/2009/9/ac" r="63" x14ac:dyDescent="0.2">
      <c r="A63" s="333" t="e">
        <f ca="true">+RIGHT('Data Summary'!A63,LEN('Data Summary'!A63)-9)</f>
        <v>#VALUE!</v>
      </c>
      <c r="B63" s="38" t="str">
        <f ca="true">+IF(ISTEXT('Data Summary'!B63),'Data Summary'!B63,"")</f>
        <v/>
      </c>
      <c r="C63" s="332" t="e">
        <f ca="true">+VALUE('Data Summary'!C63)</f>
        <v>#VALUE!</v>
      </c>
      <c r="D63" s="99" t="e">
        <f ca="true">+IF(AND(ISNUMBER(OFFSET('Water Data'!$D$4,0,10*ROW('Water Data'!D57))),'Data Summary'!BS63="Yes"),100-OFFSET('Water Data'!$D$4,0,10*ROW('Water Data'!D57)),NA())</f>
        <v>#N/A</v>
      </c>
      <c r="E63" s="99" t="e">
        <f ca="true">+IF(AND(ISNUMBER(OFFSET('Water Data'!$D$6,0,10*ROW('Water Data'!D57))),'Data Summary'!BT63="Yes"),OFFSET('Water Data'!$D$6,0,10*ROW('Water Data'!D57)),NA())</f>
        <v>#N/A</v>
      </c>
      <c r="F63" s="99" t="e">
        <f ca="true">+IF(AND(ISNUMBER(OFFSET('Water Data'!$D$9,0,10*ROW('Water Data'!D57))),'Data Summary'!BU63="Yes"),OFFSET('Water Data'!$D$9,0,10*ROW('Water Data'!D57)),NA())</f>
        <v>#N/A</v>
      </c>
      <c r="G63" s="99" t="e">
        <f ca="true">+IF(AND(ISNUMBER(OFFSET('Water Data'!$E$4,0,10*ROW('Water Data'!E57))),'Data Summary'!BV63="Yes"),100-OFFSET('Water Data'!$E$4,0,10*ROW('Water Data'!E57)),NA())</f>
        <v>#N/A</v>
      </c>
      <c r="H63" s="99" t="e">
        <f ca="true">+IF(AND(ISNUMBER(OFFSET('Water Data'!$E$6,0,10*ROW('Water Data'!E57))),'Data Summary'!BW63="Yes"),OFFSET('Water Data'!$E$6,0,10*ROW('Water Data'!E57)),NA())</f>
        <v>#N/A</v>
      </c>
      <c r="I63" s="99" t="e">
        <f ca="true">+IF(AND(ISNUMBER(OFFSET('Water Data'!$E$9,0,10*ROW('Water Data'!E57))),'Data Summary'!BX63="Yes"),OFFSET('Water Data'!$E$9,0,10*ROW('Water Data'!E57)),NA())</f>
        <v>#N/A</v>
      </c>
      <c r="J63" s="99" t="e">
        <f ca="true">+IF(AND(ISNUMBER(OFFSET('Water Data'!$F$4,0,10*ROW('Water Data'!F57))),'Data Summary'!BY63="Yes"),100-OFFSET('Water Data'!$F$4,0,10*ROW('Water Data'!F57)),NA())</f>
        <v>#N/A</v>
      </c>
      <c r="K63" s="99" t="e">
        <f ca="true">+IF(AND(ISNUMBER(OFFSET('Water Data'!$F$6,0,10*ROW('Water Data'!F57))),'Data Summary'!BZ63="Yes"),OFFSET('Water Data'!$F$6,0,10*ROW('Water Data'!F57)),NA())</f>
        <v>#N/A</v>
      </c>
      <c r="L63" s="99" t="e">
        <f ca="true">+IF(AND(ISNUMBER(OFFSET('Water Data'!$F$9,0,10*ROW('Water Data'!F57))),'Data Summary'!CA63="Yes"),OFFSET('Water Data'!$F$9,0,10*ROW('Water Data'!F57)),NA())</f>
        <v>#N/A</v>
      </c>
      <c r="M63" s="99" t="e">
        <f ca="true">+IF(AND(ISNUMBER(OFFSET('Water Data'!$G$4,0,10*ROW('Water Data'!G57))),'Data Summary'!CB63="Yes"),100-OFFSET('Water Data'!$G$4,0,10*ROW('Water Data'!G57)),NA())</f>
        <v>#N/A</v>
      </c>
      <c r="N63" s="99" t="e">
        <f ca="true">+IF(AND(ISNUMBER(OFFSET('Water Data'!$G$6,0,10*ROW('Water Data'!G57))),'Data Summary'!CC63="Yes"),OFFSET('Water Data'!$G$6,0,10*ROW('Water Data'!G57)),NA())</f>
        <v>#N/A</v>
      </c>
      <c r="O63" s="99" t="e">
        <f ca="true">+IF(AND(ISNUMBER(OFFSET('Water Data'!$G$9,0,10*ROW('Water Data'!G57))),'Data Summary'!CD63="Yes"),OFFSET('Water Data'!$G$9,0,10*ROW('Water Data'!G57)),NA())</f>
        <v>#N/A</v>
      </c>
      <c r="P63" s="99" t="e">
        <f ca="true">+IF(AND(ISNUMBER(OFFSET('Water Data'!$H$4,0,10*ROW('Water Data'!H57))),'Data Summary'!CE63="Yes"),100-OFFSET('Water Data'!$H$4,0,10*ROW('Water Data'!H57)),NA())</f>
        <v>#N/A</v>
      </c>
      <c r="Q63" s="99" t="e">
        <f ca="true">+IF(AND(ISNUMBER(OFFSET('Water Data'!$H$6,0,10*ROW('Water Data'!H57))),'Data Summary'!CF63="Yes"),OFFSET('Water Data'!$H$6,0,10*ROW('Water Data'!H57)),NA())</f>
        <v>#N/A</v>
      </c>
      <c r="R63" s="99" t="e">
        <f ca="true">+IF(AND(ISNUMBER(OFFSET('Water Data'!$H$9,0,10*ROW('Water Data'!H57))),'Data Summary'!CG63="Yes"),OFFSET('Water Data'!$H$9,0,10*ROW('Water Data'!H57)),NA())</f>
        <v>#N/A</v>
      </c>
      <c r="S63" s="99" t="e">
        <f ca="true">+IF(AND(ISNUMBER(OFFSET('Water Data'!$I$4,0,10*ROW('Water Data'!I57))),'Data Summary'!CH63="Yes"),100-OFFSET('Water Data'!$I$4,0,10*ROW('Water Data'!I57)),NA())</f>
        <v>#N/A</v>
      </c>
      <c r="T63" s="99" t="e">
        <f ca="true">+IF(AND(ISNUMBER(OFFSET('Water Data'!$I$6,0,10*ROW('Water Data'!I57))),'Data Summary'!CI63="Yes"),OFFSET('Water Data'!$I$6,0,10*ROW('Water Data'!I57)),NA())</f>
        <v>#N/A</v>
      </c>
      <c r="U63" s="99" t="e">
        <f ca="true">+IF(AND(ISNUMBER(OFFSET('Water Data'!$I$9,0,10*ROW('Water Data'!I57))),'Data Summary'!CJ63="Yes"),OFFSET('Water Data'!$I$9,0,10*ROW('Water Data'!I57)),NA())</f>
        <v>#N/A</v>
      </c>
      <c r="V63" s="100" t="e">
        <f ca="true">+IF(AND(ISNUMBER(OFFSET('Sanitation Data'!$D$4,0,10*ROW('Sanitation Data'!D57))),'Data Summary'!CK63="Yes"),100-OFFSET('Sanitation Data'!$D$4,0,10*ROW('Sanitation Data'!D57)),NA())</f>
        <v>#N/A</v>
      </c>
      <c r="W63" s="100" t="e">
        <f ca="true">+IF(AND(ISNUMBER(OFFSET('Sanitation Data'!$D$6,0,10*ROW('Sanitation Data'!D57))),'Data Summary'!CL63="Yes"),OFFSET('Sanitation Data'!$D$6,0,10*ROW('Sanitation Data'!D57)),NA())</f>
        <v>#N/A</v>
      </c>
      <c r="X63" s="100" t="e">
        <f ca="true">+IF(AND(ISNUMBER(OFFSET('Sanitation Data'!$D$10,0,10*ROW('Sanitation Data'!D57))),'Data Summary'!CM63="Yes"),OFFSET('Sanitation Data'!$D$10,0,10*ROW('Sanitation Data'!D57)),NA())</f>
        <v>#N/A</v>
      </c>
      <c r="Y63" s="100" t="e">
        <f ca="true">+IF(AND(ISNUMBER(OFFSET('Sanitation Data'!$D$11,0,10*ROW('Sanitation Data'!D57))),'Data Summary'!CN63="Yes"),OFFSET('Sanitation Data'!$D$11,0,10*ROW('Sanitation Data'!D57)),NA())</f>
        <v>#N/A</v>
      </c>
      <c r="Z63" s="100" t="e">
        <f ca="true">+IF(AND(ISNUMBER(OFFSET('Sanitation Data'!$D$12,0,10*ROW('Sanitation Data'!D57))),'Data Summary'!CO63="Yes"),OFFSET('Sanitation Data'!$D$12,0,10*ROW('Sanitation Data'!D57)),NA())</f>
        <v>#N/A</v>
      </c>
      <c r="AA63" s="100" t="e">
        <f ca="true">+IF(AND(ISNUMBER(OFFSET('Sanitation Data'!$E$4,0,10*ROW('Sanitation Data'!E57))),'Data Summary'!CP63="Yes"),100-OFFSET('Sanitation Data'!$E$4,0,10*ROW('Sanitation Data'!E57)),NA())</f>
        <v>#N/A</v>
      </c>
      <c r="AB63" s="100" t="e">
        <f ca="true">+IF(AND(ISNUMBER(OFFSET('Sanitation Data'!$E$6,0,10*ROW('Sanitation Data'!E57))),'Data Summary'!CQ63="Yes"),OFFSET('Sanitation Data'!$E$6,0,10*ROW('Sanitation Data'!E57)),NA())</f>
        <v>#N/A</v>
      </c>
      <c r="AC63" s="100" t="e">
        <f ca="true">+IF(AND(ISNUMBER(OFFSET('Sanitation Data'!$E$10,0,10*ROW('Sanitation Data'!E57))),'Data Summary'!CR63="Yes"),OFFSET('Sanitation Data'!$E$10,0,10*ROW('Sanitation Data'!E57)),NA())</f>
        <v>#N/A</v>
      </c>
      <c r="AD63" s="100" t="e">
        <f ca="true">+IF(AND(ISNUMBER(OFFSET('Sanitation Data'!$E$11,0,10*ROW('Sanitation Data'!E57))),'Data Summary'!CS63="Yes"),OFFSET('Sanitation Data'!$E$11,0,10*ROW('Sanitation Data'!E57)),NA())</f>
        <v>#N/A</v>
      </c>
      <c r="AE63" s="100" t="e">
        <f ca="true">+IF(AND(ISNUMBER(OFFSET('Sanitation Data'!$E$12,0,10*ROW('Sanitation Data'!E57))),'Data Summary'!CT63="Yes"),OFFSET('Sanitation Data'!$E$12,0,10*ROW('Sanitation Data'!E57)),NA())</f>
        <v>#N/A</v>
      </c>
      <c r="AF63" s="100" t="e">
        <f ca="true">+IF(AND(ISNUMBER(OFFSET('Sanitation Data'!$F$4,0,10*ROW('Sanitation Data'!F57))),'Data Summary'!CU63="Yes"),100-OFFSET('Sanitation Data'!$F$4,0,10*ROW('Sanitation Data'!F57)),NA())</f>
        <v>#N/A</v>
      </c>
      <c r="AG63" s="100" t="e">
        <f ca="true">+IF(AND(ISNUMBER(OFFSET('Sanitation Data'!$F$6,0,10*ROW('Sanitation Data'!F57))),'Data Summary'!CV63="Yes"),OFFSET('Sanitation Data'!$F$6,0,10*ROW('Sanitation Data'!F57)),NA())</f>
        <v>#N/A</v>
      </c>
      <c r="AH63" s="100" t="e">
        <f ca="true">+IF(AND(ISNUMBER(OFFSET('Sanitation Data'!$F$10,0,10*ROW('Sanitation Data'!F57))),'Data Summary'!CW63="Yes"),OFFSET('Sanitation Data'!$F$10,0,10*ROW('Sanitation Data'!F57)),NA())</f>
        <v>#N/A</v>
      </c>
      <c r="AI63" s="100" t="e">
        <f ca="true">+IF(AND(ISNUMBER(OFFSET('Sanitation Data'!$F$11,0,10*ROW('Sanitation Data'!F57))),'Data Summary'!CX63="Yes"),OFFSET('Sanitation Data'!$F$11,0,10*ROW('Sanitation Data'!F57)),NA())</f>
        <v>#N/A</v>
      </c>
      <c r="AJ63" s="100" t="e">
        <f ca="true">+IF(AND(ISNUMBER(OFFSET('Sanitation Data'!$F$12,0,10*ROW('Sanitation Data'!F57))),'Data Summary'!CY63="Yes"),OFFSET('Sanitation Data'!$F$12,0,10*ROW('Sanitation Data'!F57)),NA())</f>
        <v>#N/A</v>
      </c>
      <c r="AK63" s="100" t="e">
        <f ca="true">+IF(AND(ISNUMBER(OFFSET('Sanitation Data'!$G$4,0,10*ROW('Sanitation Data'!G57))),'Data Summary'!CZ63="Yes"),100-OFFSET('Sanitation Data'!$G$4,0,10*ROW('Sanitation Data'!G57)),NA())</f>
        <v>#N/A</v>
      </c>
      <c r="AL63" s="100" t="e">
        <f ca="true">+IF(AND(ISNUMBER(OFFSET('Sanitation Data'!$G$6,0,10*ROW('Sanitation Data'!G57))),'Data Summary'!DA63="Yes"),OFFSET('Sanitation Data'!$G$6,0,10*ROW('Sanitation Data'!G57)),NA())</f>
        <v>#N/A</v>
      </c>
      <c r="AM63" s="100" t="e">
        <f ca="true">+IF(AND(ISNUMBER(OFFSET('Sanitation Data'!$G$10,0,10*ROW('Sanitation Data'!G57))),'Data Summary'!DB63="Yes"),OFFSET('Sanitation Data'!$G$10,0,10*ROW('Sanitation Data'!G57)),NA())</f>
        <v>#N/A</v>
      </c>
      <c r="AN63" s="100" t="e">
        <f ca="true">+IF(AND(ISNUMBER(OFFSET('Sanitation Data'!$G$11,0,10*ROW('Sanitation Data'!G57))),'Data Summary'!DC63="Yes"),OFFSET('Sanitation Data'!$G$11,0,10*ROW('Sanitation Data'!G57)),NA())</f>
        <v>#N/A</v>
      </c>
      <c r="AO63" s="100" t="e">
        <f ca="true">+IF(AND(ISNUMBER(OFFSET('Sanitation Data'!$G$12,0,10*ROW('Sanitation Data'!G57))),'Data Summary'!DD63="Yes"),OFFSET('Sanitation Data'!$G$12,0,10*ROW('Sanitation Data'!G57)),NA())</f>
        <v>#N/A</v>
      </c>
      <c r="AP63" s="100" t="e">
        <f ca="true">+IF(AND(ISNUMBER(OFFSET('Sanitation Data'!$H$4,0,10*ROW('Sanitation Data'!H57))),'Data Summary'!DE63="Yes"),100-OFFSET('Sanitation Data'!$H$4,0,10*ROW('Sanitation Data'!H57)),NA())</f>
        <v>#N/A</v>
      </c>
      <c r="AQ63" s="100" t="e">
        <f ca="true">+IF(AND(ISNUMBER(OFFSET('Sanitation Data'!$H$6,0,10*ROW('Sanitation Data'!H57))),'Data Summary'!DF63="Yes"),OFFSET('Sanitation Data'!$H$6,0,10*ROW('Sanitation Data'!H57)),NA())</f>
        <v>#N/A</v>
      </c>
      <c r="AR63" s="100" t="e">
        <f ca="true">+IF(AND(ISNUMBER(OFFSET('Sanitation Data'!$H$10,0,10*ROW('Sanitation Data'!H57))),'Data Summary'!DG63="Yes"),OFFSET('Sanitation Data'!$H$10,0,10*ROW('Sanitation Data'!H57)),NA())</f>
        <v>#N/A</v>
      </c>
      <c r="AS63" s="100" t="e">
        <f ca="true">+IF(AND(ISNUMBER(OFFSET('Sanitation Data'!$H$11,0,10*ROW('Sanitation Data'!H57))),'Data Summary'!DH63="Yes"),OFFSET('Sanitation Data'!$H$11,0,10*ROW('Sanitation Data'!H57)),NA())</f>
        <v>#N/A</v>
      </c>
      <c r="AT63" s="100" t="e">
        <f ca="true">+IF(AND(ISNUMBER(OFFSET('Sanitation Data'!$H$12,0,10*ROW('Sanitation Data'!H57))),'Data Summary'!DI63="Yes"),OFFSET('Sanitation Data'!$H$12,0,10*ROW('Sanitation Data'!H57)),NA())</f>
        <v>#N/A</v>
      </c>
      <c r="AU63" s="100" t="e">
        <f ca="true">+IF(AND(ISNUMBER(OFFSET('Sanitation Data'!$I$4,0,10*ROW('Sanitation Data'!I57))),'Data Summary'!DJ63="Yes"),100-OFFSET('Sanitation Data'!$I$4,0,10*ROW('Sanitation Data'!I57)),NA())</f>
        <v>#N/A</v>
      </c>
      <c r="AV63" s="100" t="e">
        <f ca="true">+IF(AND(ISNUMBER(OFFSET('Sanitation Data'!$I$6,0,10*ROW('Sanitation Data'!I57))),'Data Summary'!DK63="Yes"),OFFSET('Sanitation Data'!$I$6,0,10*ROW('Sanitation Data'!I57)),NA())</f>
        <v>#N/A</v>
      </c>
      <c r="AW63" s="100" t="e">
        <f ca="true">+IF(AND(ISNUMBER(OFFSET('Sanitation Data'!$I$10,0,10*ROW('Sanitation Data'!I57))),'Data Summary'!DL63="Yes"),OFFSET('Sanitation Data'!$I$10,0,10*ROW('Sanitation Data'!I57)),NA())</f>
        <v>#N/A</v>
      </c>
      <c r="AX63" s="100" t="e">
        <f ca="true">+IF(AND(ISNUMBER(OFFSET('Sanitation Data'!$I$11,0,10*ROW('Sanitation Data'!I57))),'Data Summary'!DM63="Yes"),OFFSET('Sanitation Data'!$I$11,0,10*ROW('Sanitation Data'!I57)),NA())</f>
        <v>#N/A</v>
      </c>
      <c r="AY63" s="100" t="e">
        <f ca="true">+IF(AND(ISNUMBER(OFFSET('Sanitation Data'!$I$12,0,10*ROW('Sanitation Data'!I57))),'Data Summary'!DN63="Yes"),OFFSET('Sanitation Data'!$I$12,0,10*ROW('Sanitation Data'!I57)),NA())</f>
        <v>#N/A</v>
      </c>
      <c r="AZ63" s="101" t="e">
        <f ca="true">+IF(AND(ISNUMBER(OFFSET('Hygiene Data'!$D$5,0,10*ROW('Hygiene Data'!D57))),'Data Summary'!DO63="Yes"),OFFSET('Hygiene Data'!$D$5,0,10*ROW('Hygiene Data'!D57)),NA())</f>
        <v>#N/A</v>
      </c>
      <c r="BA63" s="101" t="e">
        <f ca="true">+IF(AND(ISNUMBER(OFFSET('Hygiene Data'!$D$7,0,10*ROW('Hygiene Data'!D57))),'Data Summary'!DP63="Yes"),OFFSET('Hygiene Data'!$D$7,0,10*ROW('Hygiene Data'!D57)),NA())</f>
        <v>#N/A</v>
      </c>
      <c r="BB63" s="101" t="e">
        <f ca="true">+IF(AND(ISNUMBER(OFFSET('Hygiene Data'!$D$9,0,10*ROW('Hygiene Data'!D57))),'Data Summary'!DQ63="Yes"),OFFSET('Hygiene Data'!$D$9,0,10*ROW('Hygiene Data'!D57)),NA())</f>
        <v>#N/A</v>
      </c>
      <c r="BC63" s="101" t="e">
        <f ca="true">+IF(AND(ISNUMBER(OFFSET('Hygiene Data'!$E$5,0,10*ROW('Hygiene Data'!E57))),'Data Summary'!DR63="Yes"),OFFSET('Hygiene Data'!$E$5,0,10*ROW('Hygiene Data'!E57)),NA())</f>
        <v>#N/A</v>
      </c>
      <c r="BD63" s="101" t="e">
        <f ca="true">+IF(AND(ISNUMBER(OFFSET('Hygiene Data'!$E$7,0,10*ROW('Hygiene Data'!E57))),'Data Summary'!DS63="Yes"),OFFSET('Hygiene Data'!$E$7,0,10*ROW('Hygiene Data'!E57)),NA())</f>
        <v>#N/A</v>
      </c>
      <c r="BE63" s="101" t="e">
        <f ca="true">+IF(AND(ISNUMBER(OFFSET('Hygiene Data'!$E$9,0,10*ROW('Hygiene Data'!E57))),'Data Summary'!DT63="Yes"),OFFSET('Hygiene Data'!$E$9,0,10*ROW('Hygiene Data'!E57)),NA())</f>
        <v>#N/A</v>
      </c>
      <c r="BF63" s="101" t="e">
        <f ca="true">+IF(AND(ISNUMBER(OFFSET('Hygiene Data'!$F$5,0,10*ROW('Hygiene Data'!F57))),'Data Summary'!DU63="Yes"),OFFSET('Hygiene Data'!$F$5,0,10*ROW('Hygiene Data'!F57)),NA())</f>
        <v>#N/A</v>
      </c>
      <c r="BG63" s="101" t="e">
        <f ca="true">+IF(AND(ISNUMBER(OFFSET('Hygiene Data'!$F$7,0,10*ROW('Hygiene Data'!F57))),'Data Summary'!DV63="Yes"),OFFSET('Hygiene Data'!$F$7,0,10*ROW('Hygiene Data'!F57)),NA())</f>
        <v>#N/A</v>
      </c>
      <c r="BH63" s="101" t="e">
        <f ca="true">+IF(AND(ISNUMBER(OFFSET('Hygiene Data'!$F$9,0,10*ROW('Hygiene Data'!F57))),'Data Summary'!DW63="Yes"),OFFSET('Hygiene Data'!$F$9,0,10*ROW('Hygiene Data'!F57)),NA())</f>
        <v>#N/A</v>
      </c>
      <c r="BI63" s="101" t="e">
        <f ca="true">+IF(AND(ISNUMBER(OFFSET('Hygiene Data'!$G$5,0,10*ROW('Hygiene Data'!G57))),'Data Summary'!DX63="Yes"),OFFSET('Hygiene Data'!$G$5,0,10*ROW('Hygiene Data'!G57)),NA())</f>
        <v>#N/A</v>
      </c>
      <c r="BJ63" s="101" t="e">
        <f ca="true">+IF(AND(ISNUMBER(OFFSET('Hygiene Data'!$G$7,0,10*ROW('Hygiene Data'!G57))),'Data Summary'!DY63="Yes"),OFFSET('Hygiene Data'!$G$7,0,10*ROW('Hygiene Data'!G57)),NA())</f>
        <v>#N/A</v>
      </c>
      <c r="BK63" s="101" t="e">
        <f ca="true">+IF(AND(ISNUMBER(OFFSET('Hygiene Data'!$G$9,0,10*ROW('Hygiene Data'!G57))),'Data Summary'!DZ63="Yes"),OFFSET('Hygiene Data'!$G$9,0,10*ROW('Hygiene Data'!G57)),NA())</f>
        <v>#N/A</v>
      </c>
      <c r="BL63" s="101" t="e">
        <f ca="true">+IF(AND(ISNUMBER(OFFSET('Hygiene Data'!$H$5,0,10*ROW('Hygiene Data'!H57))),'Data Summary'!EA63="Yes"),OFFSET('Hygiene Data'!$H$5,0,10*ROW('Hygiene Data'!H57)),NA())</f>
        <v>#N/A</v>
      </c>
      <c r="BM63" s="101" t="e">
        <f ca="true">+IF(AND(ISNUMBER(OFFSET('Hygiene Data'!$H$7,0,10*ROW('Hygiene Data'!H57))),'Data Summary'!EB63="Yes"),OFFSET('Hygiene Data'!$H$7,0,10*ROW('Hygiene Data'!H57)),NA())</f>
        <v>#N/A</v>
      </c>
      <c r="BN63" s="101" t="e">
        <f ca="true">+IF(AND(ISNUMBER(OFFSET('Hygiene Data'!$H$9,0,10*ROW('Hygiene Data'!H57))),'Data Summary'!EC63="Yes"),OFFSET('Hygiene Data'!$H$9,0,10*ROW('Hygiene Data'!H57)),NA())</f>
        <v>#N/A</v>
      </c>
      <c r="BO63" s="101" t="e">
        <f ca="true">+IF(AND(ISNUMBER(OFFSET('Hygiene Data'!$I$5,0,10*ROW('Hygiene Data'!I57))),'Data Summary'!ED63="Yes"),OFFSET('Hygiene Data'!$I$5,0,10*ROW('Hygiene Data'!I57)),NA())</f>
        <v>#N/A</v>
      </c>
      <c r="BP63" s="101" t="e">
        <f ca="true">+IF(AND(ISNUMBER(OFFSET('Hygiene Data'!$I$7,0,10*ROW('Hygiene Data'!I57))),'Data Summary'!EE63="Yes"),OFFSET('Hygiene Data'!$I$7,0,10*ROW('Hygiene Data'!I57)),NA())</f>
        <v>#N/A</v>
      </c>
      <c r="BQ63" s="101" t="e">
        <f ca="true">+IF(AND(ISNUMBER(OFFSET('Hygiene Data'!$I$9,0,10*ROW('Hygiene Data'!I57))),'Data Summary'!EF63="Yes"),OFFSET('Hygiene Data'!$I$9,0,10*ROW('Hygiene Data'!I57)),NA())</f>
        <v>#N/A</v>
      </c>
    </row>
    <row xmlns:x14ac="http://schemas.microsoft.com/office/spreadsheetml/2009/9/ac" r="64" x14ac:dyDescent="0.2">
      <c r="A64" s="333" t="e">
        <f ca="true">+RIGHT('Data Summary'!A64,LEN('Data Summary'!A64)-9)</f>
        <v>#VALUE!</v>
      </c>
      <c r="B64" s="38" t="str">
        <f ca="true">+IF(ISTEXT('Data Summary'!B64),'Data Summary'!B64,"")</f>
        <v/>
      </c>
      <c r="C64" s="332" t="e">
        <f ca="true">+VALUE('Data Summary'!C64)</f>
        <v>#VALUE!</v>
      </c>
      <c r="D64" s="99" t="e">
        <f ca="true">+IF(AND(ISNUMBER(OFFSET('Water Data'!$D$4,0,10*ROW('Water Data'!D58))),'Data Summary'!BS64="Yes"),100-OFFSET('Water Data'!$D$4,0,10*ROW('Water Data'!D58)),NA())</f>
        <v>#N/A</v>
      </c>
      <c r="E64" s="99" t="e">
        <f ca="true">+IF(AND(ISNUMBER(OFFSET('Water Data'!$D$6,0,10*ROW('Water Data'!D58))),'Data Summary'!BT64="Yes"),OFFSET('Water Data'!$D$6,0,10*ROW('Water Data'!D58)),NA())</f>
        <v>#N/A</v>
      </c>
      <c r="F64" s="99" t="e">
        <f ca="true">+IF(AND(ISNUMBER(OFFSET('Water Data'!$D$9,0,10*ROW('Water Data'!D58))),'Data Summary'!BU64="Yes"),OFFSET('Water Data'!$D$9,0,10*ROW('Water Data'!D58)),NA())</f>
        <v>#N/A</v>
      </c>
      <c r="G64" s="99" t="e">
        <f ca="true">+IF(AND(ISNUMBER(OFFSET('Water Data'!$E$4,0,10*ROW('Water Data'!E58))),'Data Summary'!BV64="Yes"),100-OFFSET('Water Data'!$E$4,0,10*ROW('Water Data'!E58)),NA())</f>
        <v>#N/A</v>
      </c>
      <c r="H64" s="99" t="e">
        <f ca="true">+IF(AND(ISNUMBER(OFFSET('Water Data'!$E$6,0,10*ROW('Water Data'!E58))),'Data Summary'!BW64="Yes"),OFFSET('Water Data'!$E$6,0,10*ROW('Water Data'!E58)),NA())</f>
        <v>#N/A</v>
      </c>
      <c r="I64" s="99" t="e">
        <f ca="true">+IF(AND(ISNUMBER(OFFSET('Water Data'!$E$9,0,10*ROW('Water Data'!E58))),'Data Summary'!BX64="Yes"),OFFSET('Water Data'!$E$9,0,10*ROW('Water Data'!E58)),NA())</f>
        <v>#N/A</v>
      </c>
      <c r="J64" s="99" t="e">
        <f ca="true">+IF(AND(ISNUMBER(OFFSET('Water Data'!$F$4,0,10*ROW('Water Data'!F58))),'Data Summary'!BY64="Yes"),100-OFFSET('Water Data'!$F$4,0,10*ROW('Water Data'!F58)),NA())</f>
        <v>#N/A</v>
      </c>
      <c r="K64" s="99" t="e">
        <f ca="true">+IF(AND(ISNUMBER(OFFSET('Water Data'!$F$6,0,10*ROW('Water Data'!F58))),'Data Summary'!BZ64="Yes"),OFFSET('Water Data'!$F$6,0,10*ROW('Water Data'!F58)),NA())</f>
        <v>#N/A</v>
      </c>
      <c r="L64" s="99" t="e">
        <f ca="true">+IF(AND(ISNUMBER(OFFSET('Water Data'!$F$9,0,10*ROW('Water Data'!F58))),'Data Summary'!CA64="Yes"),OFFSET('Water Data'!$F$9,0,10*ROW('Water Data'!F58)),NA())</f>
        <v>#N/A</v>
      </c>
      <c r="M64" s="99" t="e">
        <f ca="true">+IF(AND(ISNUMBER(OFFSET('Water Data'!$G$4,0,10*ROW('Water Data'!G58))),'Data Summary'!CB64="Yes"),100-OFFSET('Water Data'!$G$4,0,10*ROW('Water Data'!G58)),NA())</f>
        <v>#N/A</v>
      </c>
      <c r="N64" s="99" t="e">
        <f ca="true">+IF(AND(ISNUMBER(OFFSET('Water Data'!$G$6,0,10*ROW('Water Data'!G58))),'Data Summary'!CC64="Yes"),OFFSET('Water Data'!$G$6,0,10*ROW('Water Data'!G58)),NA())</f>
        <v>#N/A</v>
      </c>
      <c r="O64" s="99" t="e">
        <f ca="true">+IF(AND(ISNUMBER(OFFSET('Water Data'!$G$9,0,10*ROW('Water Data'!G58))),'Data Summary'!CD64="Yes"),OFFSET('Water Data'!$G$9,0,10*ROW('Water Data'!G58)),NA())</f>
        <v>#N/A</v>
      </c>
      <c r="P64" s="99" t="e">
        <f ca="true">+IF(AND(ISNUMBER(OFFSET('Water Data'!$H$4,0,10*ROW('Water Data'!H58))),'Data Summary'!CE64="Yes"),100-OFFSET('Water Data'!$H$4,0,10*ROW('Water Data'!H58)),NA())</f>
        <v>#N/A</v>
      </c>
      <c r="Q64" s="99" t="e">
        <f ca="true">+IF(AND(ISNUMBER(OFFSET('Water Data'!$H$6,0,10*ROW('Water Data'!H58))),'Data Summary'!CF64="Yes"),OFFSET('Water Data'!$H$6,0,10*ROW('Water Data'!H58)),NA())</f>
        <v>#N/A</v>
      </c>
      <c r="R64" s="99" t="e">
        <f ca="true">+IF(AND(ISNUMBER(OFFSET('Water Data'!$H$9,0,10*ROW('Water Data'!H58))),'Data Summary'!CG64="Yes"),OFFSET('Water Data'!$H$9,0,10*ROW('Water Data'!H58)),NA())</f>
        <v>#N/A</v>
      </c>
      <c r="S64" s="99" t="e">
        <f ca="true">+IF(AND(ISNUMBER(OFFSET('Water Data'!$I$4,0,10*ROW('Water Data'!I58))),'Data Summary'!CH64="Yes"),100-OFFSET('Water Data'!$I$4,0,10*ROW('Water Data'!I58)),NA())</f>
        <v>#N/A</v>
      </c>
      <c r="T64" s="99" t="e">
        <f ca="true">+IF(AND(ISNUMBER(OFFSET('Water Data'!$I$6,0,10*ROW('Water Data'!I58))),'Data Summary'!CI64="Yes"),OFFSET('Water Data'!$I$6,0,10*ROW('Water Data'!I58)),NA())</f>
        <v>#N/A</v>
      </c>
      <c r="U64" s="99" t="e">
        <f ca="true">+IF(AND(ISNUMBER(OFFSET('Water Data'!$I$9,0,10*ROW('Water Data'!I58))),'Data Summary'!CJ64="Yes"),OFFSET('Water Data'!$I$9,0,10*ROW('Water Data'!I58)),NA())</f>
        <v>#N/A</v>
      </c>
      <c r="V64" s="100" t="e">
        <f ca="true">+IF(AND(ISNUMBER(OFFSET('Sanitation Data'!$D$4,0,10*ROW('Sanitation Data'!D58))),'Data Summary'!CK64="Yes"),100-OFFSET('Sanitation Data'!$D$4,0,10*ROW('Sanitation Data'!D58)),NA())</f>
        <v>#N/A</v>
      </c>
      <c r="W64" s="100" t="e">
        <f ca="true">+IF(AND(ISNUMBER(OFFSET('Sanitation Data'!$D$6,0,10*ROW('Sanitation Data'!D58))),'Data Summary'!CL64="Yes"),OFFSET('Sanitation Data'!$D$6,0,10*ROW('Sanitation Data'!D58)),NA())</f>
        <v>#N/A</v>
      </c>
      <c r="X64" s="100" t="e">
        <f ca="true">+IF(AND(ISNUMBER(OFFSET('Sanitation Data'!$D$10,0,10*ROW('Sanitation Data'!D58))),'Data Summary'!CM64="Yes"),OFFSET('Sanitation Data'!$D$10,0,10*ROW('Sanitation Data'!D58)),NA())</f>
        <v>#N/A</v>
      </c>
      <c r="Y64" s="100" t="e">
        <f ca="true">+IF(AND(ISNUMBER(OFFSET('Sanitation Data'!$D$11,0,10*ROW('Sanitation Data'!D58))),'Data Summary'!CN64="Yes"),OFFSET('Sanitation Data'!$D$11,0,10*ROW('Sanitation Data'!D58)),NA())</f>
        <v>#N/A</v>
      </c>
      <c r="Z64" s="100" t="e">
        <f ca="true">+IF(AND(ISNUMBER(OFFSET('Sanitation Data'!$D$12,0,10*ROW('Sanitation Data'!D58))),'Data Summary'!CO64="Yes"),OFFSET('Sanitation Data'!$D$12,0,10*ROW('Sanitation Data'!D58)),NA())</f>
        <v>#N/A</v>
      </c>
      <c r="AA64" s="100" t="e">
        <f ca="true">+IF(AND(ISNUMBER(OFFSET('Sanitation Data'!$E$4,0,10*ROW('Sanitation Data'!E58))),'Data Summary'!CP64="Yes"),100-OFFSET('Sanitation Data'!$E$4,0,10*ROW('Sanitation Data'!E58)),NA())</f>
        <v>#N/A</v>
      </c>
      <c r="AB64" s="100" t="e">
        <f ca="true">+IF(AND(ISNUMBER(OFFSET('Sanitation Data'!$E$6,0,10*ROW('Sanitation Data'!E58))),'Data Summary'!CQ64="Yes"),OFFSET('Sanitation Data'!$E$6,0,10*ROW('Sanitation Data'!E58)),NA())</f>
        <v>#N/A</v>
      </c>
      <c r="AC64" s="100" t="e">
        <f ca="true">+IF(AND(ISNUMBER(OFFSET('Sanitation Data'!$E$10,0,10*ROW('Sanitation Data'!E58))),'Data Summary'!CR64="Yes"),OFFSET('Sanitation Data'!$E$10,0,10*ROW('Sanitation Data'!E58)),NA())</f>
        <v>#N/A</v>
      </c>
      <c r="AD64" s="100" t="e">
        <f ca="true">+IF(AND(ISNUMBER(OFFSET('Sanitation Data'!$E$11,0,10*ROW('Sanitation Data'!E58))),'Data Summary'!CS64="Yes"),OFFSET('Sanitation Data'!$E$11,0,10*ROW('Sanitation Data'!E58)),NA())</f>
        <v>#N/A</v>
      </c>
      <c r="AE64" s="100" t="e">
        <f ca="true">+IF(AND(ISNUMBER(OFFSET('Sanitation Data'!$E$12,0,10*ROW('Sanitation Data'!E58))),'Data Summary'!CT64="Yes"),OFFSET('Sanitation Data'!$E$12,0,10*ROW('Sanitation Data'!E58)),NA())</f>
        <v>#N/A</v>
      </c>
      <c r="AF64" s="100" t="e">
        <f ca="true">+IF(AND(ISNUMBER(OFFSET('Sanitation Data'!$F$4,0,10*ROW('Sanitation Data'!F58))),'Data Summary'!CU64="Yes"),100-OFFSET('Sanitation Data'!$F$4,0,10*ROW('Sanitation Data'!F58)),NA())</f>
        <v>#N/A</v>
      </c>
      <c r="AG64" s="100" t="e">
        <f ca="true">+IF(AND(ISNUMBER(OFFSET('Sanitation Data'!$F$6,0,10*ROW('Sanitation Data'!F58))),'Data Summary'!CV64="Yes"),OFFSET('Sanitation Data'!$F$6,0,10*ROW('Sanitation Data'!F58)),NA())</f>
        <v>#N/A</v>
      </c>
      <c r="AH64" s="100" t="e">
        <f ca="true">+IF(AND(ISNUMBER(OFFSET('Sanitation Data'!$F$10,0,10*ROW('Sanitation Data'!F58))),'Data Summary'!CW64="Yes"),OFFSET('Sanitation Data'!$F$10,0,10*ROW('Sanitation Data'!F58)),NA())</f>
        <v>#N/A</v>
      </c>
      <c r="AI64" s="100" t="e">
        <f ca="true">+IF(AND(ISNUMBER(OFFSET('Sanitation Data'!$F$11,0,10*ROW('Sanitation Data'!F58))),'Data Summary'!CX64="Yes"),OFFSET('Sanitation Data'!$F$11,0,10*ROW('Sanitation Data'!F58)),NA())</f>
        <v>#N/A</v>
      </c>
      <c r="AJ64" s="100" t="e">
        <f ca="true">+IF(AND(ISNUMBER(OFFSET('Sanitation Data'!$F$12,0,10*ROW('Sanitation Data'!F58))),'Data Summary'!CY64="Yes"),OFFSET('Sanitation Data'!$F$12,0,10*ROW('Sanitation Data'!F58)),NA())</f>
        <v>#N/A</v>
      </c>
      <c r="AK64" s="100" t="e">
        <f ca="true">+IF(AND(ISNUMBER(OFFSET('Sanitation Data'!$G$4,0,10*ROW('Sanitation Data'!G58))),'Data Summary'!CZ64="Yes"),100-OFFSET('Sanitation Data'!$G$4,0,10*ROW('Sanitation Data'!G58)),NA())</f>
        <v>#N/A</v>
      </c>
      <c r="AL64" s="100" t="e">
        <f ca="true">+IF(AND(ISNUMBER(OFFSET('Sanitation Data'!$G$6,0,10*ROW('Sanitation Data'!G58))),'Data Summary'!DA64="Yes"),OFFSET('Sanitation Data'!$G$6,0,10*ROW('Sanitation Data'!G58)),NA())</f>
        <v>#N/A</v>
      </c>
      <c r="AM64" s="100" t="e">
        <f ca="true">+IF(AND(ISNUMBER(OFFSET('Sanitation Data'!$G$10,0,10*ROW('Sanitation Data'!G58))),'Data Summary'!DB64="Yes"),OFFSET('Sanitation Data'!$G$10,0,10*ROW('Sanitation Data'!G58)),NA())</f>
        <v>#N/A</v>
      </c>
      <c r="AN64" s="100" t="e">
        <f ca="true">+IF(AND(ISNUMBER(OFFSET('Sanitation Data'!$G$11,0,10*ROW('Sanitation Data'!G58))),'Data Summary'!DC64="Yes"),OFFSET('Sanitation Data'!$G$11,0,10*ROW('Sanitation Data'!G58)),NA())</f>
        <v>#N/A</v>
      </c>
      <c r="AO64" s="100" t="e">
        <f ca="true">+IF(AND(ISNUMBER(OFFSET('Sanitation Data'!$G$12,0,10*ROW('Sanitation Data'!G58))),'Data Summary'!DD64="Yes"),OFFSET('Sanitation Data'!$G$12,0,10*ROW('Sanitation Data'!G58)),NA())</f>
        <v>#N/A</v>
      </c>
      <c r="AP64" s="100" t="e">
        <f ca="true">+IF(AND(ISNUMBER(OFFSET('Sanitation Data'!$H$4,0,10*ROW('Sanitation Data'!H58))),'Data Summary'!DE64="Yes"),100-OFFSET('Sanitation Data'!$H$4,0,10*ROW('Sanitation Data'!H58)),NA())</f>
        <v>#N/A</v>
      </c>
      <c r="AQ64" s="100" t="e">
        <f ca="true">+IF(AND(ISNUMBER(OFFSET('Sanitation Data'!$H$6,0,10*ROW('Sanitation Data'!H58))),'Data Summary'!DF64="Yes"),OFFSET('Sanitation Data'!$H$6,0,10*ROW('Sanitation Data'!H58)),NA())</f>
        <v>#N/A</v>
      </c>
      <c r="AR64" s="100" t="e">
        <f ca="true">+IF(AND(ISNUMBER(OFFSET('Sanitation Data'!$H$10,0,10*ROW('Sanitation Data'!H58))),'Data Summary'!DG64="Yes"),OFFSET('Sanitation Data'!$H$10,0,10*ROW('Sanitation Data'!H58)),NA())</f>
        <v>#N/A</v>
      </c>
      <c r="AS64" s="100" t="e">
        <f ca="true">+IF(AND(ISNUMBER(OFFSET('Sanitation Data'!$H$11,0,10*ROW('Sanitation Data'!H58))),'Data Summary'!DH64="Yes"),OFFSET('Sanitation Data'!$H$11,0,10*ROW('Sanitation Data'!H58)),NA())</f>
        <v>#N/A</v>
      </c>
      <c r="AT64" s="100" t="e">
        <f ca="true">+IF(AND(ISNUMBER(OFFSET('Sanitation Data'!$H$12,0,10*ROW('Sanitation Data'!H58))),'Data Summary'!DI64="Yes"),OFFSET('Sanitation Data'!$H$12,0,10*ROW('Sanitation Data'!H58)),NA())</f>
        <v>#N/A</v>
      </c>
      <c r="AU64" s="100" t="e">
        <f ca="true">+IF(AND(ISNUMBER(OFFSET('Sanitation Data'!$I$4,0,10*ROW('Sanitation Data'!I58))),'Data Summary'!DJ64="Yes"),100-OFFSET('Sanitation Data'!$I$4,0,10*ROW('Sanitation Data'!I58)),NA())</f>
        <v>#N/A</v>
      </c>
      <c r="AV64" s="100" t="e">
        <f ca="true">+IF(AND(ISNUMBER(OFFSET('Sanitation Data'!$I$6,0,10*ROW('Sanitation Data'!I58))),'Data Summary'!DK64="Yes"),OFFSET('Sanitation Data'!$I$6,0,10*ROW('Sanitation Data'!I58)),NA())</f>
        <v>#N/A</v>
      </c>
      <c r="AW64" s="100" t="e">
        <f ca="true">+IF(AND(ISNUMBER(OFFSET('Sanitation Data'!$I$10,0,10*ROW('Sanitation Data'!I58))),'Data Summary'!DL64="Yes"),OFFSET('Sanitation Data'!$I$10,0,10*ROW('Sanitation Data'!I58)),NA())</f>
        <v>#N/A</v>
      </c>
      <c r="AX64" s="100" t="e">
        <f ca="true">+IF(AND(ISNUMBER(OFFSET('Sanitation Data'!$I$11,0,10*ROW('Sanitation Data'!I58))),'Data Summary'!DM64="Yes"),OFFSET('Sanitation Data'!$I$11,0,10*ROW('Sanitation Data'!I58)),NA())</f>
        <v>#N/A</v>
      </c>
      <c r="AY64" s="100" t="e">
        <f ca="true">+IF(AND(ISNUMBER(OFFSET('Sanitation Data'!$I$12,0,10*ROW('Sanitation Data'!I58))),'Data Summary'!DN64="Yes"),OFFSET('Sanitation Data'!$I$12,0,10*ROW('Sanitation Data'!I58)),NA())</f>
        <v>#N/A</v>
      </c>
      <c r="AZ64" s="101" t="e">
        <f ca="true">+IF(AND(ISNUMBER(OFFSET('Hygiene Data'!$D$5,0,10*ROW('Hygiene Data'!D58))),'Data Summary'!DO64="Yes"),OFFSET('Hygiene Data'!$D$5,0,10*ROW('Hygiene Data'!D58)),NA())</f>
        <v>#N/A</v>
      </c>
      <c r="BA64" s="101" t="e">
        <f ca="true">+IF(AND(ISNUMBER(OFFSET('Hygiene Data'!$D$7,0,10*ROW('Hygiene Data'!D58))),'Data Summary'!DP64="Yes"),OFFSET('Hygiene Data'!$D$7,0,10*ROW('Hygiene Data'!D58)),NA())</f>
        <v>#N/A</v>
      </c>
      <c r="BB64" s="101" t="e">
        <f ca="true">+IF(AND(ISNUMBER(OFFSET('Hygiene Data'!$D$9,0,10*ROW('Hygiene Data'!D58))),'Data Summary'!DQ64="Yes"),OFFSET('Hygiene Data'!$D$9,0,10*ROW('Hygiene Data'!D58)),NA())</f>
        <v>#N/A</v>
      </c>
      <c r="BC64" s="101" t="e">
        <f ca="true">+IF(AND(ISNUMBER(OFFSET('Hygiene Data'!$E$5,0,10*ROW('Hygiene Data'!E58))),'Data Summary'!DR64="Yes"),OFFSET('Hygiene Data'!$E$5,0,10*ROW('Hygiene Data'!E58)),NA())</f>
        <v>#N/A</v>
      </c>
      <c r="BD64" s="101" t="e">
        <f ca="true">+IF(AND(ISNUMBER(OFFSET('Hygiene Data'!$E$7,0,10*ROW('Hygiene Data'!E58))),'Data Summary'!DS64="Yes"),OFFSET('Hygiene Data'!$E$7,0,10*ROW('Hygiene Data'!E58)),NA())</f>
        <v>#N/A</v>
      </c>
      <c r="BE64" s="101" t="e">
        <f ca="true">+IF(AND(ISNUMBER(OFFSET('Hygiene Data'!$E$9,0,10*ROW('Hygiene Data'!E58))),'Data Summary'!DT64="Yes"),OFFSET('Hygiene Data'!$E$9,0,10*ROW('Hygiene Data'!E58)),NA())</f>
        <v>#N/A</v>
      </c>
      <c r="BF64" s="101" t="e">
        <f ca="true">+IF(AND(ISNUMBER(OFFSET('Hygiene Data'!$F$5,0,10*ROW('Hygiene Data'!F58))),'Data Summary'!DU64="Yes"),OFFSET('Hygiene Data'!$F$5,0,10*ROW('Hygiene Data'!F58)),NA())</f>
        <v>#N/A</v>
      </c>
      <c r="BG64" s="101" t="e">
        <f ca="true">+IF(AND(ISNUMBER(OFFSET('Hygiene Data'!$F$7,0,10*ROW('Hygiene Data'!F58))),'Data Summary'!DV64="Yes"),OFFSET('Hygiene Data'!$F$7,0,10*ROW('Hygiene Data'!F58)),NA())</f>
        <v>#N/A</v>
      </c>
      <c r="BH64" s="101" t="e">
        <f ca="true">+IF(AND(ISNUMBER(OFFSET('Hygiene Data'!$F$9,0,10*ROW('Hygiene Data'!F58))),'Data Summary'!DW64="Yes"),OFFSET('Hygiene Data'!$F$9,0,10*ROW('Hygiene Data'!F58)),NA())</f>
        <v>#N/A</v>
      </c>
      <c r="BI64" s="101" t="e">
        <f ca="true">+IF(AND(ISNUMBER(OFFSET('Hygiene Data'!$G$5,0,10*ROW('Hygiene Data'!G58))),'Data Summary'!DX64="Yes"),OFFSET('Hygiene Data'!$G$5,0,10*ROW('Hygiene Data'!G58)),NA())</f>
        <v>#N/A</v>
      </c>
      <c r="BJ64" s="101" t="e">
        <f ca="true">+IF(AND(ISNUMBER(OFFSET('Hygiene Data'!$G$7,0,10*ROW('Hygiene Data'!G58))),'Data Summary'!DY64="Yes"),OFFSET('Hygiene Data'!$G$7,0,10*ROW('Hygiene Data'!G58)),NA())</f>
        <v>#N/A</v>
      </c>
      <c r="BK64" s="101" t="e">
        <f ca="true">+IF(AND(ISNUMBER(OFFSET('Hygiene Data'!$G$9,0,10*ROW('Hygiene Data'!G58))),'Data Summary'!DZ64="Yes"),OFFSET('Hygiene Data'!$G$9,0,10*ROW('Hygiene Data'!G58)),NA())</f>
        <v>#N/A</v>
      </c>
      <c r="BL64" s="101" t="e">
        <f ca="true">+IF(AND(ISNUMBER(OFFSET('Hygiene Data'!$H$5,0,10*ROW('Hygiene Data'!H58))),'Data Summary'!EA64="Yes"),OFFSET('Hygiene Data'!$H$5,0,10*ROW('Hygiene Data'!H58)),NA())</f>
        <v>#N/A</v>
      </c>
      <c r="BM64" s="101" t="e">
        <f ca="true">+IF(AND(ISNUMBER(OFFSET('Hygiene Data'!$H$7,0,10*ROW('Hygiene Data'!H58))),'Data Summary'!EB64="Yes"),OFFSET('Hygiene Data'!$H$7,0,10*ROW('Hygiene Data'!H58)),NA())</f>
        <v>#N/A</v>
      </c>
      <c r="BN64" s="101" t="e">
        <f ca="true">+IF(AND(ISNUMBER(OFFSET('Hygiene Data'!$H$9,0,10*ROW('Hygiene Data'!H58))),'Data Summary'!EC64="Yes"),OFFSET('Hygiene Data'!$H$9,0,10*ROW('Hygiene Data'!H58)),NA())</f>
        <v>#N/A</v>
      </c>
      <c r="BO64" s="101" t="e">
        <f ca="true">+IF(AND(ISNUMBER(OFFSET('Hygiene Data'!$I$5,0,10*ROW('Hygiene Data'!I58))),'Data Summary'!ED64="Yes"),OFFSET('Hygiene Data'!$I$5,0,10*ROW('Hygiene Data'!I58)),NA())</f>
        <v>#N/A</v>
      </c>
      <c r="BP64" s="101" t="e">
        <f ca="true">+IF(AND(ISNUMBER(OFFSET('Hygiene Data'!$I$7,0,10*ROW('Hygiene Data'!I58))),'Data Summary'!EE64="Yes"),OFFSET('Hygiene Data'!$I$7,0,10*ROW('Hygiene Data'!I58)),NA())</f>
        <v>#N/A</v>
      </c>
      <c r="BQ64" s="101" t="e">
        <f ca="true">+IF(AND(ISNUMBER(OFFSET('Hygiene Data'!$I$9,0,10*ROW('Hygiene Data'!I58))),'Data Summary'!EF64="Yes"),OFFSET('Hygiene Data'!$I$9,0,10*ROW('Hygiene Data'!I58)),NA())</f>
        <v>#N/A</v>
      </c>
    </row>
    <row xmlns:x14ac="http://schemas.microsoft.com/office/spreadsheetml/2009/9/ac" r="65" x14ac:dyDescent="0.2">
      <c r="A65" s="333" t="e">
        <f ca="true">+RIGHT('Data Summary'!A65,LEN('Data Summary'!A65)-9)</f>
        <v>#VALUE!</v>
      </c>
      <c r="B65" s="38" t="str">
        <f ca="true">+IF(ISTEXT('Data Summary'!B65),'Data Summary'!B65,"")</f>
        <v/>
      </c>
      <c r="C65" s="332" t="e">
        <f ca="true">+VALUE('Data Summary'!C65)</f>
        <v>#VALUE!</v>
      </c>
      <c r="D65" s="99" t="e">
        <f ca="true">+IF(AND(ISNUMBER(OFFSET('Water Data'!$D$4,0,10*ROW('Water Data'!D59))),'Data Summary'!BS65="Yes"),100-OFFSET('Water Data'!$D$4,0,10*ROW('Water Data'!D59)),NA())</f>
        <v>#N/A</v>
      </c>
      <c r="E65" s="99" t="e">
        <f ca="true">+IF(AND(ISNUMBER(OFFSET('Water Data'!$D$6,0,10*ROW('Water Data'!D59))),'Data Summary'!BT65="Yes"),OFFSET('Water Data'!$D$6,0,10*ROW('Water Data'!D59)),NA())</f>
        <v>#N/A</v>
      </c>
      <c r="F65" s="99" t="e">
        <f ca="true">+IF(AND(ISNUMBER(OFFSET('Water Data'!$D$9,0,10*ROW('Water Data'!D59))),'Data Summary'!BU65="Yes"),OFFSET('Water Data'!$D$9,0,10*ROW('Water Data'!D59)),NA())</f>
        <v>#N/A</v>
      </c>
      <c r="G65" s="99" t="e">
        <f ca="true">+IF(AND(ISNUMBER(OFFSET('Water Data'!$E$4,0,10*ROW('Water Data'!E59))),'Data Summary'!BV65="Yes"),100-OFFSET('Water Data'!$E$4,0,10*ROW('Water Data'!E59)),NA())</f>
        <v>#N/A</v>
      </c>
      <c r="H65" s="99" t="e">
        <f ca="true">+IF(AND(ISNUMBER(OFFSET('Water Data'!$E$6,0,10*ROW('Water Data'!E59))),'Data Summary'!BW65="Yes"),OFFSET('Water Data'!$E$6,0,10*ROW('Water Data'!E59)),NA())</f>
        <v>#N/A</v>
      </c>
      <c r="I65" s="99" t="e">
        <f ca="true">+IF(AND(ISNUMBER(OFFSET('Water Data'!$E$9,0,10*ROW('Water Data'!E59))),'Data Summary'!BX65="Yes"),OFFSET('Water Data'!$E$9,0,10*ROW('Water Data'!E59)),NA())</f>
        <v>#N/A</v>
      </c>
      <c r="J65" s="99" t="e">
        <f ca="true">+IF(AND(ISNUMBER(OFFSET('Water Data'!$F$4,0,10*ROW('Water Data'!F59))),'Data Summary'!BY65="Yes"),100-OFFSET('Water Data'!$F$4,0,10*ROW('Water Data'!F59)),NA())</f>
        <v>#N/A</v>
      </c>
      <c r="K65" s="99" t="e">
        <f ca="true">+IF(AND(ISNUMBER(OFFSET('Water Data'!$F$6,0,10*ROW('Water Data'!F59))),'Data Summary'!BZ65="Yes"),OFFSET('Water Data'!$F$6,0,10*ROW('Water Data'!F59)),NA())</f>
        <v>#N/A</v>
      </c>
      <c r="L65" s="99" t="e">
        <f ca="true">+IF(AND(ISNUMBER(OFFSET('Water Data'!$F$9,0,10*ROW('Water Data'!F59))),'Data Summary'!CA65="Yes"),OFFSET('Water Data'!$F$9,0,10*ROW('Water Data'!F59)),NA())</f>
        <v>#N/A</v>
      </c>
      <c r="M65" s="99" t="e">
        <f ca="true">+IF(AND(ISNUMBER(OFFSET('Water Data'!$G$4,0,10*ROW('Water Data'!G59))),'Data Summary'!CB65="Yes"),100-OFFSET('Water Data'!$G$4,0,10*ROW('Water Data'!G59)),NA())</f>
        <v>#N/A</v>
      </c>
      <c r="N65" s="99" t="e">
        <f ca="true">+IF(AND(ISNUMBER(OFFSET('Water Data'!$G$6,0,10*ROW('Water Data'!G59))),'Data Summary'!CC65="Yes"),OFFSET('Water Data'!$G$6,0,10*ROW('Water Data'!G59)),NA())</f>
        <v>#N/A</v>
      </c>
      <c r="O65" s="99" t="e">
        <f ca="true">+IF(AND(ISNUMBER(OFFSET('Water Data'!$G$9,0,10*ROW('Water Data'!G59))),'Data Summary'!CD65="Yes"),OFFSET('Water Data'!$G$9,0,10*ROW('Water Data'!G59)),NA())</f>
        <v>#N/A</v>
      </c>
      <c r="P65" s="99" t="e">
        <f ca="true">+IF(AND(ISNUMBER(OFFSET('Water Data'!$H$4,0,10*ROW('Water Data'!H59))),'Data Summary'!CE65="Yes"),100-OFFSET('Water Data'!$H$4,0,10*ROW('Water Data'!H59)),NA())</f>
        <v>#N/A</v>
      </c>
      <c r="Q65" s="99" t="e">
        <f ca="true">+IF(AND(ISNUMBER(OFFSET('Water Data'!$H$6,0,10*ROW('Water Data'!H59))),'Data Summary'!CF65="Yes"),OFFSET('Water Data'!$H$6,0,10*ROW('Water Data'!H59)),NA())</f>
        <v>#N/A</v>
      </c>
      <c r="R65" s="99" t="e">
        <f ca="true">+IF(AND(ISNUMBER(OFFSET('Water Data'!$H$9,0,10*ROW('Water Data'!H59))),'Data Summary'!CG65="Yes"),OFFSET('Water Data'!$H$9,0,10*ROW('Water Data'!H59)),NA())</f>
        <v>#N/A</v>
      </c>
      <c r="S65" s="99" t="e">
        <f ca="true">+IF(AND(ISNUMBER(OFFSET('Water Data'!$I$4,0,10*ROW('Water Data'!I59))),'Data Summary'!CH65="Yes"),100-OFFSET('Water Data'!$I$4,0,10*ROW('Water Data'!I59)),NA())</f>
        <v>#N/A</v>
      </c>
      <c r="T65" s="99" t="e">
        <f ca="true">+IF(AND(ISNUMBER(OFFSET('Water Data'!$I$6,0,10*ROW('Water Data'!I59))),'Data Summary'!CI65="Yes"),OFFSET('Water Data'!$I$6,0,10*ROW('Water Data'!I59)),NA())</f>
        <v>#N/A</v>
      </c>
      <c r="U65" s="99" t="e">
        <f ca="true">+IF(AND(ISNUMBER(OFFSET('Water Data'!$I$9,0,10*ROW('Water Data'!I59))),'Data Summary'!CJ65="Yes"),OFFSET('Water Data'!$I$9,0,10*ROW('Water Data'!I59)),NA())</f>
        <v>#N/A</v>
      </c>
      <c r="V65" s="100" t="e">
        <f ca="true">+IF(AND(ISNUMBER(OFFSET('Sanitation Data'!$D$4,0,10*ROW('Sanitation Data'!D59))),'Data Summary'!CK65="Yes"),100-OFFSET('Sanitation Data'!$D$4,0,10*ROW('Sanitation Data'!D59)),NA())</f>
        <v>#N/A</v>
      </c>
      <c r="W65" s="100" t="e">
        <f ca="true">+IF(AND(ISNUMBER(OFFSET('Sanitation Data'!$D$6,0,10*ROW('Sanitation Data'!D59))),'Data Summary'!CL65="Yes"),OFFSET('Sanitation Data'!$D$6,0,10*ROW('Sanitation Data'!D59)),NA())</f>
        <v>#N/A</v>
      </c>
      <c r="X65" s="100" t="e">
        <f ca="true">+IF(AND(ISNUMBER(OFFSET('Sanitation Data'!$D$10,0,10*ROW('Sanitation Data'!D59))),'Data Summary'!CM65="Yes"),OFFSET('Sanitation Data'!$D$10,0,10*ROW('Sanitation Data'!D59)),NA())</f>
        <v>#N/A</v>
      </c>
      <c r="Y65" s="100" t="e">
        <f ca="true">+IF(AND(ISNUMBER(OFFSET('Sanitation Data'!$D$11,0,10*ROW('Sanitation Data'!D59))),'Data Summary'!CN65="Yes"),OFFSET('Sanitation Data'!$D$11,0,10*ROW('Sanitation Data'!D59)),NA())</f>
        <v>#N/A</v>
      </c>
      <c r="Z65" s="100" t="e">
        <f ca="true">+IF(AND(ISNUMBER(OFFSET('Sanitation Data'!$D$12,0,10*ROW('Sanitation Data'!D59))),'Data Summary'!CO65="Yes"),OFFSET('Sanitation Data'!$D$12,0,10*ROW('Sanitation Data'!D59)),NA())</f>
        <v>#N/A</v>
      </c>
      <c r="AA65" s="100" t="e">
        <f ca="true">+IF(AND(ISNUMBER(OFFSET('Sanitation Data'!$E$4,0,10*ROW('Sanitation Data'!E59))),'Data Summary'!CP65="Yes"),100-OFFSET('Sanitation Data'!$E$4,0,10*ROW('Sanitation Data'!E59)),NA())</f>
        <v>#N/A</v>
      </c>
      <c r="AB65" s="100" t="e">
        <f ca="true">+IF(AND(ISNUMBER(OFFSET('Sanitation Data'!$E$6,0,10*ROW('Sanitation Data'!E59))),'Data Summary'!CQ65="Yes"),OFFSET('Sanitation Data'!$E$6,0,10*ROW('Sanitation Data'!E59)),NA())</f>
        <v>#N/A</v>
      </c>
      <c r="AC65" s="100" t="e">
        <f ca="true">+IF(AND(ISNUMBER(OFFSET('Sanitation Data'!$E$10,0,10*ROW('Sanitation Data'!E59))),'Data Summary'!CR65="Yes"),OFFSET('Sanitation Data'!$E$10,0,10*ROW('Sanitation Data'!E59)),NA())</f>
        <v>#N/A</v>
      </c>
      <c r="AD65" s="100" t="e">
        <f ca="true">+IF(AND(ISNUMBER(OFFSET('Sanitation Data'!$E$11,0,10*ROW('Sanitation Data'!E59))),'Data Summary'!CS65="Yes"),OFFSET('Sanitation Data'!$E$11,0,10*ROW('Sanitation Data'!E59)),NA())</f>
        <v>#N/A</v>
      </c>
      <c r="AE65" s="100" t="e">
        <f ca="true">+IF(AND(ISNUMBER(OFFSET('Sanitation Data'!$E$12,0,10*ROW('Sanitation Data'!E59))),'Data Summary'!CT65="Yes"),OFFSET('Sanitation Data'!$E$12,0,10*ROW('Sanitation Data'!E59)),NA())</f>
        <v>#N/A</v>
      </c>
      <c r="AF65" s="100" t="e">
        <f ca="true">+IF(AND(ISNUMBER(OFFSET('Sanitation Data'!$F$4,0,10*ROW('Sanitation Data'!F59))),'Data Summary'!CU65="Yes"),100-OFFSET('Sanitation Data'!$F$4,0,10*ROW('Sanitation Data'!F59)),NA())</f>
        <v>#N/A</v>
      </c>
      <c r="AG65" s="100" t="e">
        <f ca="true">+IF(AND(ISNUMBER(OFFSET('Sanitation Data'!$F$6,0,10*ROW('Sanitation Data'!F59))),'Data Summary'!CV65="Yes"),OFFSET('Sanitation Data'!$F$6,0,10*ROW('Sanitation Data'!F59)),NA())</f>
        <v>#N/A</v>
      </c>
      <c r="AH65" s="100" t="e">
        <f ca="true">+IF(AND(ISNUMBER(OFFSET('Sanitation Data'!$F$10,0,10*ROW('Sanitation Data'!F59))),'Data Summary'!CW65="Yes"),OFFSET('Sanitation Data'!$F$10,0,10*ROW('Sanitation Data'!F59)),NA())</f>
        <v>#N/A</v>
      </c>
      <c r="AI65" s="100" t="e">
        <f ca="true">+IF(AND(ISNUMBER(OFFSET('Sanitation Data'!$F$11,0,10*ROW('Sanitation Data'!F59))),'Data Summary'!CX65="Yes"),OFFSET('Sanitation Data'!$F$11,0,10*ROW('Sanitation Data'!F59)),NA())</f>
        <v>#N/A</v>
      </c>
      <c r="AJ65" s="100" t="e">
        <f ca="true">+IF(AND(ISNUMBER(OFFSET('Sanitation Data'!$F$12,0,10*ROW('Sanitation Data'!F59))),'Data Summary'!CY65="Yes"),OFFSET('Sanitation Data'!$F$12,0,10*ROW('Sanitation Data'!F59)),NA())</f>
        <v>#N/A</v>
      </c>
      <c r="AK65" s="100" t="e">
        <f ca="true">+IF(AND(ISNUMBER(OFFSET('Sanitation Data'!$G$4,0,10*ROW('Sanitation Data'!G59))),'Data Summary'!CZ65="Yes"),100-OFFSET('Sanitation Data'!$G$4,0,10*ROW('Sanitation Data'!G59)),NA())</f>
        <v>#N/A</v>
      </c>
      <c r="AL65" s="100" t="e">
        <f ca="true">+IF(AND(ISNUMBER(OFFSET('Sanitation Data'!$G$6,0,10*ROW('Sanitation Data'!G59))),'Data Summary'!DA65="Yes"),OFFSET('Sanitation Data'!$G$6,0,10*ROW('Sanitation Data'!G59)),NA())</f>
        <v>#N/A</v>
      </c>
      <c r="AM65" s="100" t="e">
        <f ca="true">+IF(AND(ISNUMBER(OFFSET('Sanitation Data'!$G$10,0,10*ROW('Sanitation Data'!G59))),'Data Summary'!DB65="Yes"),OFFSET('Sanitation Data'!$G$10,0,10*ROW('Sanitation Data'!G59)),NA())</f>
        <v>#N/A</v>
      </c>
      <c r="AN65" s="100" t="e">
        <f ca="true">+IF(AND(ISNUMBER(OFFSET('Sanitation Data'!$G$11,0,10*ROW('Sanitation Data'!G59))),'Data Summary'!DC65="Yes"),OFFSET('Sanitation Data'!$G$11,0,10*ROW('Sanitation Data'!G59)),NA())</f>
        <v>#N/A</v>
      </c>
      <c r="AO65" s="100" t="e">
        <f ca="true">+IF(AND(ISNUMBER(OFFSET('Sanitation Data'!$G$12,0,10*ROW('Sanitation Data'!G59))),'Data Summary'!DD65="Yes"),OFFSET('Sanitation Data'!$G$12,0,10*ROW('Sanitation Data'!G59)),NA())</f>
        <v>#N/A</v>
      </c>
      <c r="AP65" s="100" t="e">
        <f ca="true">+IF(AND(ISNUMBER(OFFSET('Sanitation Data'!$H$4,0,10*ROW('Sanitation Data'!H59))),'Data Summary'!DE65="Yes"),100-OFFSET('Sanitation Data'!$H$4,0,10*ROW('Sanitation Data'!H59)),NA())</f>
        <v>#N/A</v>
      </c>
      <c r="AQ65" s="100" t="e">
        <f ca="true">+IF(AND(ISNUMBER(OFFSET('Sanitation Data'!$H$6,0,10*ROW('Sanitation Data'!H59))),'Data Summary'!DF65="Yes"),OFFSET('Sanitation Data'!$H$6,0,10*ROW('Sanitation Data'!H59)),NA())</f>
        <v>#N/A</v>
      </c>
      <c r="AR65" s="100" t="e">
        <f ca="true">+IF(AND(ISNUMBER(OFFSET('Sanitation Data'!$H$10,0,10*ROW('Sanitation Data'!H59))),'Data Summary'!DG65="Yes"),OFFSET('Sanitation Data'!$H$10,0,10*ROW('Sanitation Data'!H59)),NA())</f>
        <v>#N/A</v>
      </c>
      <c r="AS65" s="100" t="e">
        <f ca="true">+IF(AND(ISNUMBER(OFFSET('Sanitation Data'!$H$11,0,10*ROW('Sanitation Data'!H59))),'Data Summary'!DH65="Yes"),OFFSET('Sanitation Data'!$H$11,0,10*ROW('Sanitation Data'!H59)),NA())</f>
        <v>#N/A</v>
      </c>
      <c r="AT65" s="100" t="e">
        <f ca="true">+IF(AND(ISNUMBER(OFFSET('Sanitation Data'!$H$12,0,10*ROW('Sanitation Data'!H59))),'Data Summary'!DI65="Yes"),OFFSET('Sanitation Data'!$H$12,0,10*ROW('Sanitation Data'!H59)),NA())</f>
        <v>#N/A</v>
      </c>
      <c r="AU65" s="100" t="e">
        <f ca="true">+IF(AND(ISNUMBER(OFFSET('Sanitation Data'!$I$4,0,10*ROW('Sanitation Data'!I59))),'Data Summary'!DJ65="Yes"),100-OFFSET('Sanitation Data'!$I$4,0,10*ROW('Sanitation Data'!I59)),NA())</f>
        <v>#N/A</v>
      </c>
      <c r="AV65" s="100" t="e">
        <f ca="true">+IF(AND(ISNUMBER(OFFSET('Sanitation Data'!$I$6,0,10*ROW('Sanitation Data'!I59))),'Data Summary'!DK65="Yes"),OFFSET('Sanitation Data'!$I$6,0,10*ROW('Sanitation Data'!I59)),NA())</f>
        <v>#N/A</v>
      </c>
      <c r="AW65" s="100" t="e">
        <f ca="true">+IF(AND(ISNUMBER(OFFSET('Sanitation Data'!$I$10,0,10*ROW('Sanitation Data'!I59))),'Data Summary'!DL65="Yes"),OFFSET('Sanitation Data'!$I$10,0,10*ROW('Sanitation Data'!I59)),NA())</f>
        <v>#N/A</v>
      </c>
      <c r="AX65" s="100" t="e">
        <f ca="true">+IF(AND(ISNUMBER(OFFSET('Sanitation Data'!$I$11,0,10*ROW('Sanitation Data'!I59))),'Data Summary'!DM65="Yes"),OFFSET('Sanitation Data'!$I$11,0,10*ROW('Sanitation Data'!I59)),NA())</f>
        <v>#N/A</v>
      </c>
      <c r="AY65" s="100" t="e">
        <f ca="true">+IF(AND(ISNUMBER(OFFSET('Sanitation Data'!$I$12,0,10*ROW('Sanitation Data'!I59))),'Data Summary'!DN65="Yes"),OFFSET('Sanitation Data'!$I$12,0,10*ROW('Sanitation Data'!I59)),NA())</f>
        <v>#N/A</v>
      </c>
      <c r="AZ65" s="101" t="e">
        <f ca="true">+IF(AND(ISNUMBER(OFFSET('Hygiene Data'!$D$5,0,10*ROW('Hygiene Data'!D59))),'Data Summary'!DO65="Yes"),OFFSET('Hygiene Data'!$D$5,0,10*ROW('Hygiene Data'!D59)),NA())</f>
        <v>#N/A</v>
      </c>
      <c r="BA65" s="101" t="e">
        <f ca="true">+IF(AND(ISNUMBER(OFFSET('Hygiene Data'!$D$7,0,10*ROW('Hygiene Data'!D59))),'Data Summary'!DP65="Yes"),OFFSET('Hygiene Data'!$D$7,0,10*ROW('Hygiene Data'!D59)),NA())</f>
        <v>#N/A</v>
      </c>
      <c r="BB65" s="101" t="e">
        <f ca="true">+IF(AND(ISNUMBER(OFFSET('Hygiene Data'!$D$9,0,10*ROW('Hygiene Data'!D59))),'Data Summary'!DQ65="Yes"),OFFSET('Hygiene Data'!$D$9,0,10*ROW('Hygiene Data'!D59)),NA())</f>
        <v>#N/A</v>
      </c>
      <c r="BC65" s="101" t="e">
        <f ca="true">+IF(AND(ISNUMBER(OFFSET('Hygiene Data'!$E$5,0,10*ROW('Hygiene Data'!E59))),'Data Summary'!DR65="Yes"),OFFSET('Hygiene Data'!$E$5,0,10*ROW('Hygiene Data'!E59)),NA())</f>
        <v>#N/A</v>
      </c>
      <c r="BD65" s="101" t="e">
        <f ca="true">+IF(AND(ISNUMBER(OFFSET('Hygiene Data'!$E$7,0,10*ROW('Hygiene Data'!E59))),'Data Summary'!DS65="Yes"),OFFSET('Hygiene Data'!$E$7,0,10*ROW('Hygiene Data'!E59)),NA())</f>
        <v>#N/A</v>
      </c>
      <c r="BE65" s="101" t="e">
        <f ca="true">+IF(AND(ISNUMBER(OFFSET('Hygiene Data'!$E$9,0,10*ROW('Hygiene Data'!E59))),'Data Summary'!DT65="Yes"),OFFSET('Hygiene Data'!$E$9,0,10*ROW('Hygiene Data'!E59)),NA())</f>
        <v>#N/A</v>
      </c>
      <c r="BF65" s="101" t="e">
        <f ca="true">+IF(AND(ISNUMBER(OFFSET('Hygiene Data'!$F$5,0,10*ROW('Hygiene Data'!F59))),'Data Summary'!DU65="Yes"),OFFSET('Hygiene Data'!$F$5,0,10*ROW('Hygiene Data'!F59)),NA())</f>
        <v>#N/A</v>
      </c>
      <c r="BG65" s="101" t="e">
        <f ca="true">+IF(AND(ISNUMBER(OFFSET('Hygiene Data'!$F$7,0,10*ROW('Hygiene Data'!F59))),'Data Summary'!DV65="Yes"),OFFSET('Hygiene Data'!$F$7,0,10*ROW('Hygiene Data'!F59)),NA())</f>
        <v>#N/A</v>
      </c>
      <c r="BH65" s="101" t="e">
        <f ca="true">+IF(AND(ISNUMBER(OFFSET('Hygiene Data'!$F$9,0,10*ROW('Hygiene Data'!F59))),'Data Summary'!DW65="Yes"),OFFSET('Hygiene Data'!$F$9,0,10*ROW('Hygiene Data'!F59)),NA())</f>
        <v>#N/A</v>
      </c>
      <c r="BI65" s="101" t="e">
        <f ca="true">+IF(AND(ISNUMBER(OFFSET('Hygiene Data'!$G$5,0,10*ROW('Hygiene Data'!G59))),'Data Summary'!DX65="Yes"),OFFSET('Hygiene Data'!$G$5,0,10*ROW('Hygiene Data'!G59)),NA())</f>
        <v>#N/A</v>
      </c>
      <c r="BJ65" s="101" t="e">
        <f ca="true">+IF(AND(ISNUMBER(OFFSET('Hygiene Data'!$G$7,0,10*ROW('Hygiene Data'!G59))),'Data Summary'!DY65="Yes"),OFFSET('Hygiene Data'!$G$7,0,10*ROW('Hygiene Data'!G59)),NA())</f>
        <v>#N/A</v>
      </c>
      <c r="BK65" s="101" t="e">
        <f ca="true">+IF(AND(ISNUMBER(OFFSET('Hygiene Data'!$G$9,0,10*ROW('Hygiene Data'!G59))),'Data Summary'!DZ65="Yes"),OFFSET('Hygiene Data'!$G$9,0,10*ROW('Hygiene Data'!G59)),NA())</f>
        <v>#N/A</v>
      </c>
      <c r="BL65" s="101" t="e">
        <f ca="true">+IF(AND(ISNUMBER(OFFSET('Hygiene Data'!$H$5,0,10*ROW('Hygiene Data'!H59))),'Data Summary'!EA65="Yes"),OFFSET('Hygiene Data'!$H$5,0,10*ROW('Hygiene Data'!H59)),NA())</f>
        <v>#N/A</v>
      </c>
      <c r="BM65" s="101" t="e">
        <f ca="true">+IF(AND(ISNUMBER(OFFSET('Hygiene Data'!$H$7,0,10*ROW('Hygiene Data'!H59))),'Data Summary'!EB65="Yes"),OFFSET('Hygiene Data'!$H$7,0,10*ROW('Hygiene Data'!H59)),NA())</f>
        <v>#N/A</v>
      </c>
      <c r="BN65" s="101" t="e">
        <f ca="true">+IF(AND(ISNUMBER(OFFSET('Hygiene Data'!$H$9,0,10*ROW('Hygiene Data'!H59))),'Data Summary'!EC65="Yes"),OFFSET('Hygiene Data'!$H$9,0,10*ROW('Hygiene Data'!H59)),NA())</f>
        <v>#N/A</v>
      </c>
      <c r="BO65" s="101" t="e">
        <f ca="true">+IF(AND(ISNUMBER(OFFSET('Hygiene Data'!$I$5,0,10*ROW('Hygiene Data'!I59))),'Data Summary'!ED65="Yes"),OFFSET('Hygiene Data'!$I$5,0,10*ROW('Hygiene Data'!I59)),NA())</f>
        <v>#N/A</v>
      </c>
      <c r="BP65" s="101" t="e">
        <f ca="true">+IF(AND(ISNUMBER(OFFSET('Hygiene Data'!$I$7,0,10*ROW('Hygiene Data'!I59))),'Data Summary'!EE65="Yes"),OFFSET('Hygiene Data'!$I$7,0,10*ROW('Hygiene Data'!I59)),NA())</f>
        <v>#N/A</v>
      </c>
      <c r="BQ65" s="101" t="e">
        <f ca="true">+IF(AND(ISNUMBER(OFFSET('Hygiene Data'!$I$9,0,10*ROW('Hygiene Data'!I59))),'Data Summary'!EF65="Yes"),OFFSET('Hygiene Data'!$I$9,0,10*ROW('Hygiene Data'!I59)),NA())</f>
        <v>#N/A</v>
      </c>
    </row>
    <row xmlns:x14ac="http://schemas.microsoft.com/office/spreadsheetml/2009/9/ac" r="66" x14ac:dyDescent="0.2">
      <c r="A66" s="333" t="e">
        <f ca="true">+RIGHT('Data Summary'!A66,LEN('Data Summary'!A66)-9)</f>
        <v>#VALUE!</v>
      </c>
      <c r="B66" s="38" t="str">
        <f ca="true">+IF(ISTEXT('Data Summary'!B66),'Data Summary'!B66,"")</f>
        <v/>
      </c>
      <c r="C66" s="332" t="e">
        <f ca="true">+VALUE('Data Summary'!C66)</f>
        <v>#VALUE!</v>
      </c>
      <c r="D66" s="99" t="e">
        <f ca="true">+IF(AND(ISNUMBER(OFFSET('Water Data'!$D$4,0,10*ROW('Water Data'!D60))),'Data Summary'!BS66="Yes"),100-OFFSET('Water Data'!$D$4,0,10*ROW('Water Data'!D60)),NA())</f>
        <v>#N/A</v>
      </c>
      <c r="E66" s="99" t="e">
        <f ca="true">+IF(AND(ISNUMBER(OFFSET('Water Data'!$D$6,0,10*ROW('Water Data'!D60))),'Data Summary'!BT66="Yes"),OFFSET('Water Data'!$D$6,0,10*ROW('Water Data'!D60)),NA())</f>
        <v>#N/A</v>
      </c>
      <c r="F66" s="99" t="e">
        <f ca="true">+IF(AND(ISNUMBER(OFFSET('Water Data'!$D$9,0,10*ROW('Water Data'!D60))),'Data Summary'!BU66="Yes"),OFFSET('Water Data'!$D$9,0,10*ROW('Water Data'!D60)),NA())</f>
        <v>#N/A</v>
      </c>
      <c r="G66" s="99" t="e">
        <f ca="true">+IF(AND(ISNUMBER(OFFSET('Water Data'!$E$4,0,10*ROW('Water Data'!E60))),'Data Summary'!BV66="Yes"),100-OFFSET('Water Data'!$E$4,0,10*ROW('Water Data'!E60)),NA())</f>
        <v>#N/A</v>
      </c>
      <c r="H66" s="99" t="e">
        <f ca="true">+IF(AND(ISNUMBER(OFFSET('Water Data'!$E$6,0,10*ROW('Water Data'!E60))),'Data Summary'!BW66="Yes"),OFFSET('Water Data'!$E$6,0,10*ROW('Water Data'!E60)),NA())</f>
        <v>#N/A</v>
      </c>
      <c r="I66" s="99" t="e">
        <f ca="true">+IF(AND(ISNUMBER(OFFSET('Water Data'!$E$9,0,10*ROW('Water Data'!E60))),'Data Summary'!BX66="Yes"),OFFSET('Water Data'!$E$9,0,10*ROW('Water Data'!E60)),NA())</f>
        <v>#N/A</v>
      </c>
      <c r="J66" s="99" t="e">
        <f ca="true">+IF(AND(ISNUMBER(OFFSET('Water Data'!$F$4,0,10*ROW('Water Data'!F60))),'Data Summary'!BY66="Yes"),100-OFFSET('Water Data'!$F$4,0,10*ROW('Water Data'!F60)),NA())</f>
        <v>#N/A</v>
      </c>
      <c r="K66" s="99" t="e">
        <f ca="true">+IF(AND(ISNUMBER(OFFSET('Water Data'!$F$6,0,10*ROW('Water Data'!F60))),'Data Summary'!BZ66="Yes"),OFFSET('Water Data'!$F$6,0,10*ROW('Water Data'!F60)),NA())</f>
        <v>#N/A</v>
      </c>
      <c r="L66" s="99" t="e">
        <f ca="true">+IF(AND(ISNUMBER(OFFSET('Water Data'!$F$9,0,10*ROW('Water Data'!F60))),'Data Summary'!CA66="Yes"),OFFSET('Water Data'!$F$9,0,10*ROW('Water Data'!F60)),NA())</f>
        <v>#N/A</v>
      </c>
      <c r="M66" s="99" t="e">
        <f ca="true">+IF(AND(ISNUMBER(OFFSET('Water Data'!$G$4,0,10*ROW('Water Data'!G60))),'Data Summary'!CB66="Yes"),100-OFFSET('Water Data'!$G$4,0,10*ROW('Water Data'!G60)),NA())</f>
        <v>#N/A</v>
      </c>
      <c r="N66" s="99" t="e">
        <f ca="true">+IF(AND(ISNUMBER(OFFSET('Water Data'!$G$6,0,10*ROW('Water Data'!G60))),'Data Summary'!CC66="Yes"),OFFSET('Water Data'!$G$6,0,10*ROW('Water Data'!G60)),NA())</f>
        <v>#N/A</v>
      </c>
      <c r="O66" s="99" t="e">
        <f ca="true">+IF(AND(ISNUMBER(OFFSET('Water Data'!$G$9,0,10*ROW('Water Data'!G60))),'Data Summary'!CD66="Yes"),OFFSET('Water Data'!$G$9,0,10*ROW('Water Data'!G60)),NA())</f>
        <v>#N/A</v>
      </c>
      <c r="P66" s="99" t="e">
        <f ca="true">+IF(AND(ISNUMBER(OFFSET('Water Data'!$H$4,0,10*ROW('Water Data'!H60))),'Data Summary'!CE66="Yes"),100-OFFSET('Water Data'!$H$4,0,10*ROW('Water Data'!H60)),NA())</f>
        <v>#N/A</v>
      </c>
      <c r="Q66" s="99" t="e">
        <f ca="true">+IF(AND(ISNUMBER(OFFSET('Water Data'!$H$6,0,10*ROW('Water Data'!H60))),'Data Summary'!CF66="Yes"),OFFSET('Water Data'!$H$6,0,10*ROW('Water Data'!H60)),NA())</f>
        <v>#N/A</v>
      </c>
      <c r="R66" s="99" t="e">
        <f ca="true">+IF(AND(ISNUMBER(OFFSET('Water Data'!$H$9,0,10*ROW('Water Data'!H60))),'Data Summary'!CG66="Yes"),OFFSET('Water Data'!$H$9,0,10*ROW('Water Data'!H60)),NA())</f>
        <v>#N/A</v>
      </c>
      <c r="S66" s="99" t="e">
        <f ca="true">+IF(AND(ISNUMBER(OFFSET('Water Data'!$I$4,0,10*ROW('Water Data'!I60))),'Data Summary'!CH66="Yes"),100-OFFSET('Water Data'!$I$4,0,10*ROW('Water Data'!I60)),NA())</f>
        <v>#N/A</v>
      </c>
      <c r="T66" s="99" t="e">
        <f ca="true">+IF(AND(ISNUMBER(OFFSET('Water Data'!$I$6,0,10*ROW('Water Data'!I60))),'Data Summary'!CI66="Yes"),OFFSET('Water Data'!$I$6,0,10*ROW('Water Data'!I60)),NA())</f>
        <v>#N/A</v>
      </c>
      <c r="U66" s="99" t="e">
        <f ca="true">+IF(AND(ISNUMBER(OFFSET('Water Data'!$I$9,0,10*ROW('Water Data'!I60))),'Data Summary'!CJ66="Yes"),OFFSET('Water Data'!$I$9,0,10*ROW('Water Data'!I60)),NA())</f>
        <v>#N/A</v>
      </c>
      <c r="V66" s="100" t="e">
        <f ca="true">+IF(AND(ISNUMBER(OFFSET('Sanitation Data'!$D$4,0,10*ROW('Sanitation Data'!D60))),'Data Summary'!CK66="Yes"),100-OFFSET('Sanitation Data'!$D$4,0,10*ROW('Sanitation Data'!D60)),NA())</f>
        <v>#N/A</v>
      </c>
      <c r="W66" s="100" t="e">
        <f ca="true">+IF(AND(ISNUMBER(OFFSET('Sanitation Data'!$D$6,0,10*ROW('Sanitation Data'!D60))),'Data Summary'!CL66="Yes"),OFFSET('Sanitation Data'!$D$6,0,10*ROW('Sanitation Data'!D60)),NA())</f>
        <v>#N/A</v>
      </c>
      <c r="X66" s="100" t="e">
        <f ca="true">+IF(AND(ISNUMBER(OFFSET('Sanitation Data'!$D$10,0,10*ROW('Sanitation Data'!D60))),'Data Summary'!CM66="Yes"),OFFSET('Sanitation Data'!$D$10,0,10*ROW('Sanitation Data'!D60)),NA())</f>
        <v>#N/A</v>
      </c>
      <c r="Y66" s="100" t="e">
        <f ca="true">+IF(AND(ISNUMBER(OFFSET('Sanitation Data'!$D$11,0,10*ROW('Sanitation Data'!D60))),'Data Summary'!CN66="Yes"),OFFSET('Sanitation Data'!$D$11,0,10*ROW('Sanitation Data'!D60)),NA())</f>
        <v>#N/A</v>
      </c>
      <c r="Z66" s="100" t="e">
        <f ca="true">+IF(AND(ISNUMBER(OFFSET('Sanitation Data'!$D$12,0,10*ROW('Sanitation Data'!D60))),'Data Summary'!CO66="Yes"),OFFSET('Sanitation Data'!$D$12,0,10*ROW('Sanitation Data'!D60)),NA())</f>
        <v>#N/A</v>
      </c>
      <c r="AA66" s="100" t="e">
        <f ca="true">+IF(AND(ISNUMBER(OFFSET('Sanitation Data'!$E$4,0,10*ROW('Sanitation Data'!E60))),'Data Summary'!CP66="Yes"),100-OFFSET('Sanitation Data'!$E$4,0,10*ROW('Sanitation Data'!E60)),NA())</f>
        <v>#N/A</v>
      </c>
      <c r="AB66" s="100" t="e">
        <f ca="true">+IF(AND(ISNUMBER(OFFSET('Sanitation Data'!$E$6,0,10*ROW('Sanitation Data'!E60))),'Data Summary'!CQ66="Yes"),OFFSET('Sanitation Data'!$E$6,0,10*ROW('Sanitation Data'!E60)),NA())</f>
        <v>#N/A</v>
      </c>
      <c r="AC66" s="100" t="e">
        <f ca="true">+IF(AND(ISNUMBER(OFFSET('Sanitation Data'!$E$10,0,10*ROW('Sanitation Data'!E60))),'Data Summary'!CR66="Yes"),OFFSET('Sanitation Data'!$E$10,0,10*ROW('Sanitation Data'!E60)),NA())</f>
        <v>#N/A</v>
      </c>
      <c r="AD66" s="100" t="e">
        <f ca="true">+IF(AND(ISNUMBER(OFFSET('Sanitation Data'!$E$11,0,10*ROW('Sanitation Data'!E60))),'Data Summary'!CS66="Yes"),OFFSET('Sanitation Data'!$E$11,0,10*ROW('Sanitation Data'!E60)),NA())</f>
        <v>#N/A</v>
      </c>
      <c r="AE66" s="100" t="e">
        <f ca="true">+IF(AND(ISNUMBER(OFFSET('Sanitation Data'!$E$12,0,10*ROW('Sanitation Data'!E60))),'Data Summary'!CT66="Yes"),OFFSET('Sanitation Data'!$E$12,0,10*ROW('Sanitation Data'!E60)),NA())</f>
        <v>#N/A</v>
      </c>
      <c r="AF66" s="100" t="e">
        <f ca="true">+IF(AND(ISNUMBER(OFFSET('Sanitation Data'!$F$4,0,10*ROW('Sanitation Data'!F60))),'Data Summary'!CU66="Yes"),100-OFFSET('Sanitation Data'!$F$4,0,10*ROW('Sanitation Data'!F60)),NA())</f>
        <v>#N/A</v>
      </c>
      <c r="AG66" s="100" t="e">
        <f ca="true">+IF(AND(ISNUMBER(OFFSET('Sanitation Data'!$F$6,0,10*ROW('Sanitation Data'!F60))),'Data Summary'!CV66="Yes"),OFFSET('Sanitation Data'!$F$6,0,10*ROW('Sanitation Data'!F60)),NA())</f>
        <v>#N/A</v>
      </c>
      <c r="AH66" s="100" t="e">
        <f ca="true">+IF(AND(ISNUMBER(OFFSET('Sanitation Data'!$F$10,0,10*ROW('Sanitation Data'!F60))),'Data Summary'!CW66="Yes"),OFFSET('Sanitation Data'!$F$10,0,10*ROW('Sanitation Data'!F60)),NA())</f>
        <v>#N/A</v>
      </c>
      <c r="AI66" s="100" t="e">
        <f ca="true">+IF(AND(ISNUMBER(OFFSET('Sanitation Data'!$F$11,0,10*ROW('Sanitation Data'!F60))),'Data Summary'!CX66="Yes"),OFFSET('Sanitation Data'!$F$11,0,10*ROW('Sanitation Data'!F60)),NA())</f>
        <v>#N/A</v>
      </c>
      <c r="AJ66" s="100" t="e">
        <f ca="true">+IF(AND(ISNUMBER(OFFSET('Sanitation Data'!$F$12,0,10*ROW('Sanitation Data'!F60))),'Data Summary'!CY66="Yes"),OFFSET('Sanitation Data'!$F$12,0,10*ROW('Sanitation Data'!F60)),NA())</f>
        <v>#N/A</v>
      </c>
      <c r="AK66" s="100" t="e">
        <f ca="true">+IF(AND(ISNUMBER(OFFSET('Sanitation Data'!$G$4,0,10*ROW('Sanitation Data'!G60))),'Data Summary'!CZ66="Yes"),100-OFFSET('Sanitation Data'!$G$4,0,10*ROW('Sanitation Data'!G60)),NA())</f>
        <v>#N/A</v>
      </c>
      <c r="AL66" s="100" t="e">
        <f ca="true">+IF(AND(ISNUMBER(OFFSET('Sanitation Data'!$G$6,0,10*ROW('Sanitation Data'!G60))),'Data Summary'!DA66="Yes"),OFFSET('Sanitation Data'!$G$6,0,10*ROW('Sanitation Data'!G60)),NA())</f>
        <v>#N/A</v>
      </c>
      <c r="AM66" s="100" t="e">
        <f ca="true">+IF(AND(ISNUMBER(OFFSET('Sanitation Data'!$G$10,0,10*ROW('Sanitation Data'!G60))),'Data Summary'!DB66="Yes"),OFFSET('Sanitation Data'!$G$10,0,10*ROW('Sanitation Data'!G60)),NA())</f>
        <v>#N/A</v>
      </c>
      <c r="AN66" s="100" t="e">
        <f ca="true">+IF(AND(ISNUMBER(OFFSET('Sanitation Data'!$G$11,0,10*ROW('Sanitation Data'!G60))),'Data Summary'!DC66="Yes"),OFFSET('Sanitation Data'!$G$11,0,10*ROW('Sanitation Data'!G60)),NA())</f>
        <v>#N/A</v>
      </c>
      <c r="AO66" s="100" t="e">
        <f ca="true">+IF(AND(ISNUMBER(OFFSET('Sanitation Data'!$G$12,0,10*ROW('Sanitation Data'!G60))),'Data Summary'!DD66="Yes"),OFFSET('Sanitation Data'!$G$12,0,10*ROW('Sanitation Data'!G60)),NA())</f>
        <v>#N/A</v>
      </c>
      <c r="AP66" s="100" t="e">
        <f ca="true">+IF(AND(ISNUMBER(OFFSET('Sanitation Data'!$H$4,0,10*ROW('Sanitation Data'!H60))),'Data Summary'!DE66="Yes"),100-OFFSET('Sanitation Data'!$H$4,0,10*ROW('Sanitation Data'!H60)),NA())</f>
        <v>#N/A</v>
      </c>
      <c r="AQ66" s="100" t="e">
        <f ca="true">+IF(AND(ISNUMBER(OFFSET('Sanitation Data'!$H$6,0,10*ROW('Sanitation Data'!H60))),'Data Summary'!DF66="Yes"),OFFSET('Sanitation Data'!$H$6,0,10*ROW('Sanitation Data'!H60)),NA())</f>
        <v>#N/A</v>
      </c>
      <c r="AR66" s="100" t="e">
        <f ca="true">+IF(AND(ISNUMBER(OFFSET('Sanitation Data'!$H$10,0,10*ROW('Sanitation Data'!H60))),'Data Summary'!DG66="Yes"),OFFSET('Sanitation Data'!$H$10,0,10*ROW('Sanitation Data'!H60)),NA())</f>
        <v>#N/A</v>
      </c>
      <c r="AS66" s="100" t="e">
        <f ca="true">+IF(AND(ISNUMBER(OFFSET('Sanitation Data'!$H$11,0,10*ROW('Sanitation Data'!H60))),'Data Summary'!DH66="Yes"),OFFSET('Sanitation Data'!$H$11,0,10*ROW('Sanitation Data'!H60)),NA())</f>
        <v>#N/A</v>
      </c>
      <c r="AT66" s="100" t="e">
        <f ca="true">+IF(AND(ISNUMBER(OFFSET('Sanitation Data'!$H$12,0,10*ROW('Sanitation Data'!H60))),'Data Summary'!DI66="Yes"),OFFSET('Sanitation Data'!$H$12,0,10*ROW('Sanitation Data'!H60)),NA())</f>
        <v>#N/A</v>
      </c>
      <c r="AU66" s="100" t="e">
        <f ca="true">+IF(AND(ISNUMBER(OFFSET('Sanitation Data'!$I$4,0,10*ROW('Sanitation Data'!I60))),'Data Summary'!DJ66="Yes"),100-OFFSET('Sanitation Data'!$I$4,0,10*ROW('Sanitation Data'!I60)),NA())</f>
        <v>#N/A</v>
      </c>
      <c r="AV66" s="100" t="e">
        <f ca="true">+IF(AND(ISNUMBER(OFFSET('Sanitation Data'!$I$6,0,10*ROW('Sanitation Data'!I60))),'Data Summary'!DK66="Yes"),OFFSET('Sanitation Data'!$I$6,0,10*ROW('Sanitation Data'!I60)),NA())</f>
        <v>#N/A</v>
      </c>
      <c r="AW66" s="100" t="e">
        <f ca="true">+IF(AND(ISNUMBER(OFFSET('Sanitation Data'!$I$10,0,10*ROW('Sanitation Data'!I60))),'Data Summary'!DL66="Yes"),OFFSET('Sanitation Data'!$I$10,0,10*ROW('Sanitation Data'!I60)),NA())</f>
        <v>#N/A</v>
      </c>
      <c r="AX66" s="100" t="e">
        <f ca="true">+IF(AND(ISNUMBER(OFFSET('Sanitation Data'!$I$11,0,10*ROW('Sanitation Data'!I60))),'Data Summary'!DM66="Yes"),OFFSET('Sanitation Data'!$I$11,0,10*ROW('Sanitation Data'!I60)),NA())</f>
        <v>#N/A</v>
      </c>
      <c r="AY66" s="100" t="e">
        <f ca="true">+IF(AND(ISNUMBER(OFFSET('Sanitation Data'!$I$12,0,10*ROW('Sanitation Data'!I60))),'Data Summary'!DN66="Yes"),OFFSET('Sanitation Data'!$I$12,0,10*ROW('Sanitation Data'!I60)),NA())</f>
        <v>#N/A</v>
      </c>
      <c r="AZ66" s="101" t="e">
        <f ca="true">+IF(AND(ISNUMBER(OFFSET('Hygiene Data'!$D$5,0,10*ROW('Hygiene Data'!D60))),'Data Summary'!DO66="Yes"),OFFSET('Hygiene Data'!$D$5,0,10*ROW('Hygiene Data'!D60)),NA())</f>
        <v>#N/A</v>
      </c>
      <c r="BA66" s="101" t="e">
        <f ca="true">+IF(AND(ISNUMBER(OFFSET('Hygiene Data'!$D$7,0,10*ROW('Hygiene Data'!D60))),'Data Summary'!DP66="Yes"),OFFSET('Hygiene Data'!$D$7,0,10*ROW('Hygiene Data'!D60)),NA())</f>
        <v>#N/A</v>
      </c>
      <c r="BB66" s="101" t="e">
        <f ca="true">+IF(AND(ISNUMBER(OFFSET('Hygiene Data'!$D$9,0,10*ROW('Hygiene Data'!D60))),'Data Summary'!DQ66="Yes"),OFFSET('Hygiene Data'!$D$9,0,10*ROW('Hygiene Data'!D60)),NA())</f>
        <v>#N/A</v>
      </c>
      <c r="BC66" s="101" t="e">
        <f ca="true">+IF(AND(ISNUMBER(OFFSET('Hygiene Data'!$E$5,0,10*ROW('Hygiene Data'!E60))),'Data Summary'!DR66="Yes"),OFFSET('Hygiene Data'!$E$5,0,10*ROW('Hygiene Data'!E60)),NA())</f>
        <v>#N/A</v>
      </c>
      <c r="BD66" s="101" t="e">
        <f ca="true">+IF(AND(ISNUMBER(OFFSET('Hygiene Data'!$E$7,0,10*ROW('Hygiene Data'!E60))),'Data Summary'!DS66="Yes"),OFFSET('Hygiene Data'!$E$7,0,10*ROW('Hygiene Data'!E60)),NA())</f>
        <v>#N/A</v>
      </c>
      <c r="BE66" s="101" t="e">
        <f ca="true">+IF(AND(ISNUMBER(OFFSET('Hygiene Data'!$E$9,0,10*ROW('Hygiene Data'!E60))),'Data Summary'!DT66="Yes"),OFFSET('Hygiene Data'!$E$9,0,10*ROW('Hygiene Data'!E60)),NA())</f>
        <v>#N/A</v>
      </c>
      <c r="BF66" s="101" t="e">
        <f ca="true">+IF(AND(ISNUMBER(OFFSET('Hygiene Data'!$F$5,0,10*ROW('Hygiene Data'!F60))),'Data Summary'!DU66="Yes"),OFFSET('Hygiene Data'!$F$5,0,10*ROW('Hygiene Data'!F60)),NA())</f>
        <v>#N/A</v>
      </c>
      <c r="BG66" s="101" t="e">
        <f ca="true">+IF(AND(ISNUMBER(OFFSET('Hygiene Data'!$F$7,0,10*ROW('Hygiene Data'!F60))),'Data Summary'!DV66="Yes"),OFFSET('Hygiene Data'!$F$7,0,10*ROW('Hygiene Data'!F60)),NA())</f>
        <v>#N/A</v>
      </c>
      <c r="BH66" s="101" t="e">
        <f ca="true">+IF(AND(ISNUMBER(OFFSET('Hygiene Data'!$F$9,0,10*ROW('Hygiene Data'!F60))),'Data Summary'!DW66="Yes"),OFFSET('Hygiene Data'!$F$9,0,10*ROW('Hygiene Data'!F60)),NA())</f>
        <v>#N/A</v>
      </c>
      <c r="BI66" s="101" t="e">
        <f ca="true">+IF(AND(ISNUMBER(OFFSET('Hygiene Data'!$G$5,0,10*ROW('Hygiene Data'!G60))),'Data Summary'!DX66="Yes"),OFFSET('Hygiene Data'!$G$5,0,10*ROW('Hygiene Data'!G60)),NA())</f>
        <v>#N/A</v>
      </c>
      <c r="BJ66" s="101" t="e">
        <f ca="true">+IF(AND(ISNUMBER(OFFSET('Hygiene Data'!$G$7,0,10*ROW('Hygiene Data'!G60))),'Data Summary'!DY66="Yes"),OFFSET('Hygiene Data'!$G$7,0,10*ROW('Hygiene Data'!G60)),NA())</f>
        <v>#N/A</v>
      </c>
      <c r="BK66" s="101" t="e">
        <f ca="true">+IF(AND(ISNUMBER(OFFSET('Hygiene Data'!$G$9,0,10*ROW('Hygiene Data'!G60))),'Data Summary'!DZ66="Yes"),OFFSET('Hygiene Data'!$G$9,0,10*ROW('Hygiene Data'!G60)),NA())</f>
        <v>#N/A</v>
      </c>
      <c r="BL66" s="101" t="e">
        <f ca="true">+IF(AND(ISNUMBER(OFFSET('Hygiene Data'!$H$5,0,10*ROW('Hygiene Data'!H60))),'Data Summary'!EA66="Yes"),OFFSET('Hygiene Data'!$H$5,0,10*ROW('Hygiene Data'!H60)),NA())</f>
        <v>#N/A</v>
      </c>
      <c r="BM66" s="101" t="e">
        <f ca="true">+IF(AND(ISNUMBER(OFFSET('Hygiene Data'!$H$7,0,10*ROW('Hygiene Data'!H60))),'Data Summary'!EB66="Yes"),OFFSET('Hygiene Data'!$H$7,0,10*ROW('Hygiene Data'!H60)),NA())</f>
        <v>#N/A</v>
      </c>
      <c r="BN66" s="101" t="e">
        <f ca="true">+IF(AND(ISNUMBER(OFFSET('Hygiene Data'!$H$9,0,10*ROW('Hygiene Data'!H60))),'Data Summary'!EC66="Yes"),OFFSET('Hygiene Data'!$H$9,0,10*ROW('Hygiene Data'!H60)),NA())</f>
        <v>#N/A</v>
      </c>
      <c r="BO66" s="101" t="e">
        <f ca="true">+IF(AND(ISNUMBER(OFFSET('Hygiene Data'!$I$5,0,10*ROW('Hygiene Data'!I60))),'Data Summary'!ED66="Yes"),OFFSET('Hygiene Data'!$I$5,0,10*ROW('Hygiene Data'!I60)),NA())</f>
        <v>#N/A</v>
      </c>
      <c r="BP66" s="101" t="e">
        <f ca="true">+IF(AND(ISNUMBER(OFFSET('Hygiene Data'!$I$7,0,10*ROW('Hygiene Data'!I60))),'Data Summary'!EE66="Yes"),OFFSET('Hygiene Data'!$I$7,0,10*ROW('Hygiene Data'!I60)),NA())</f>
        <v>#N/A</v>
      </c>
      <c r="BQ66" s="101" t="e">
        <f ca="true">+IF(AND(ISNUMBER(OFFSET('Hygiene Data'!$I$9,0,10*ROW('Hygiene Data'!I60))),'Data Summary'!EF66="Yes"),OFFSET('Hygiene Data'!$I$9,0,10*ROW('Hygiene Data'!I60)),NA())</f>
        <v>#N/A</v>
      </c>
    </row>
    <row xmlns:x14ac="http://schemas.microsoft.com/office/spreadsheetml/2009/9/ac" r="67" x14ac:dyDescent="0.2">
      <c r="A67" s="333" t="e">
        <f ca="true">+RIGHT('Data Summary'!A67,LEN('Data Summary'!A67)-9)</f>
        <v>#VALUE!</v>
      </c>
      <c r="B67" s="38" t="str">
        <f ca="true">+IF(ISTEXT('Data Summary'!B67),'Data Summary'!B67,"")</f>
        <v/>
      </c>
      <c r="C67" s="332" t="e">
        <f ca="true">+VALUE('Data Summary'!C67)</f>
        <v>#VALUE!</v>
      </c>
      <c r="D67" s="99" t="e">
        <f ca="true">+IF(AND(ISNUMBER(OFFSET('Water Data'!$D$4,0,10*ROW('Water Data'!D61))),'Data Summary'!BS67="Yes"),100-OFFSET('Water Data'!$D$4,0,10*ROW('Water Data'!D61)),NA())</f>
        <v>#N/A</v>
      </c>
      <c r="E67" s="99" t="e">
        <f ca="true">+IF(AND(ISNUMBER(OFFSET('Water Data'!$D$6,0,10*ROW('Water Data'!D61))),'Data Summary'!BT67="Yes"),OFFSET('Water Data'!$D$6,0,10*ROW('Water Data'!D61)),NA())</f>
        <v>#N/A</v>
      </c>
      <c r="F67" s="99" t="e">
        <f ca="true">+IF(AND(ISNUMBER(OFFSET('Water Data'!$D$9,0,10*ROW('Water Data'!D61))),'Data Summary'!BU67="Yes"),OFFSET('Water Data'!$D$9,0,10*ROW('Water Data'!D61)),NA())</f>
        <v>#N/A</v>
      </c>
      <c r="G67" s="99" t="e">
        <f ca="true">+IF(AND(ISNUMBER(OFFSET('Water Data'!$E$4,0,10*ROW('Water Data'!E61))),'Data Summary'!BV67="Yes"),100-OFFSET('Water Data'!$E$4,0,10*ROW('Water Data'!E61)),NA())</f>
        <v>#N/A</v>
      </c>
      <c r="H67" s="99" t="e">
        <f ca="true">+IF(AND(ISNUMBER(OFFSET('Water Data'!$E$6,0,10*ROW('Water Data'!E61))),'Data Summary'!BW67="Yes"),OFFSET('Water Data'!$E$6,0,10*ROW('Water Data'!E61)),NA())</f>
        <v>#N/A</v>
      </c>
      <c r="I67" s="99" t="e">
        <f ca="true">+IF(AND(ISNUMBER(OFFSET('Water Data'!$E$9,0,10*ROW('Water Data'!E61))),'Data Summary'!BX67="Yes"),OFFSET('Water Data'!$E$9,0,10*ROW('Water Data'!E61)),NA())</f>
        <v>#N/A</v>
      </c>
      <c r="J67" s="99" t="e">
        <f ca="true">+IF(AND(ISNUMBER(OFFSET('Water Data'!$F$4,0,10*ROW('Water Data'!F61))),'Data Summary'!BY67="Yes"),100-OFFSET('Water Data'!$F$4,0,10*ROW('Water Data'!F61)),NA())</f>
        <v>#N/A</v>
      </c>
      <c r="K67" s="99" t="e">
        <f ca="true">+IF(AND(ISNUMBER(OFFSET('Water Data'!$F$6,0,10*ROW('Water Data'!F61))),'Data Summary'!BZ67="Yes"),OFFSET('Water Data'!$F$6,0,10*ROW('Water Data'!F61)),NA())</f>
        <v>#N/A</v>
      </c>
      <c r="L67" s="99" t="e">
        <f ca="true">+IF(AND(ISNUMBER(OFFSET('Water Data'!$F$9,0,10*ROW('Water Data'!F61))),'Data Summary'!CA67="Yes"),OFFSET('Water Data'!$F$9,0,10*ROW('Water Data'!F61)),NA())</f>
        <v>#N/A</v>
      </c>
      <c r="M67" s="99" t="e">
        <f ca="true">+IF(AND(ISNUMBER(OFFSET('Water Data'!$G$4,0,10*ROW('Water Data'!G61))),'Data Summary'!CB67="Yes"),100-OFFSET('Water Data'!$G$4,0,10*ROW('Water Data'!G61)),NA())</f>
        <v>#N/A</v>
      </c>
      <c r="N67" s="99" t="e">
        <f ca="true">+IF(AND(ISNUMBER(OFFSET('Water Data'!$G$6,0,10*ROW('Water Data'!G61))),'Data Summary'!CC67="Yes"),OFFSET('Water Data'!$G$6,0,10*ROW('Water Data'!G61)),NA())</f>
        <v>#N/A</v>
      </c>
      <c r="O67" s="99" t="e">
        <f ca="true">+IF(AND(ISNUMBER(OFFSET('Water Data'!$G$9,0,10*ROW('Water Data'!G61))),'Data Summary'!CD67="Yes"),OFFSET('Water Data'!$G$9,0,10*ROW('Water Data'!G61)),NA())</f>
        <v>#N/A</v>
      </c>
      <c r="P67" s="99" t="e">
        <f ca="true">+IF(AND(ISNUMBER(OFFSET('Water Data'!$H$4,0,10*ROW('Water Data'!H61))),'Data Summary'!CE67="Yes"),100-OFFSET('Water Data'!$H$4,0,10*ROW('Water Data'!H61)),NA())</f>
        <v>#N/A</v>
      </c>
      <c r="Q67" s="99" t="e">
        <f ca="true">+IF(AND(ISNUMBER(OFFSET('Water Data'!$H$6,0,10*ROW('Water Data'!H61))),'Data Summary'!CF67="Yes"),OFFSET('Water Data'!$H$6,0,10*ROW('Water Data'!H61)),NA())</f>
        <v>#N/A</v>
      </c>
      <c r="R67" s="99" t="e">
        <f ca="true">+IF(AND(ISNUMBER(OFFSET('Water Data'!$H$9,0,10*ROW('Water Data'!H61))),'Data Summary'!CG67="Yes"),OFFSET('Water Data'!$H$9,0,10*ROW('Water Data'!H61)),NA())</f>
        <v>#N/A</v>
      </c>
      <c r="S67" s="99" t="e">
        <f ca="true">+IF(AND(ISNUMBER(OFFSET('Water Data'!$I$4,0,10*ROW('Water Data'!I61))),'Data Summary'!CH67="Yes"),100-OFFSET('Water Data'!$I$4,0,10*ROW('Water Data'!I61)),NA())</f>
        <v>#N/A</v>
      </c>
      <c r="T67" s="99" t="e">
        <f ca="true">+IF(AND(ISNUMBER(OFFSET('Water Data'!$I$6,0,10*ROW('Water Data'!I61))),'Data Summary'!CI67="Yes"),OFFSET('Water Data'!$I$6,0,10*ROW('Water Data'!I61)),NA())</f>
        <v>#N/A</v>
      </c>
      <c r="U67" s="99" t="e">
        <f ca="true">+IF(AND(ISNUMBER(OFFSET('Water Data'!$I$9,0,10*ROW('Water Data'!I61))),'Data Summary'!CJ67="Yes"),OFFSET('Water Data'!$I$9,0,10*ROW('Water Data'!I61)),NA())</f>
        <v>#N/A</v>
      </c>
      <c r="V67" s="100" t="e">
        <f ca="true">+IF(AND(ISNUMBER(OFFSET('Sanitation Data'!$D$4,0,10*ROW('Sanitation Data'!D61))),'Data Summary'!CK67="Yes"),100-OFFSET('Sanitation Data'!$D$4,0,10*ROW('Sanitation Data'!D61)),NA())</f>
        <v>#N/A</v>
      </c>
      <c r="W67" s="100" t="e">
        <f ca="true">+IF(AND(ISNUMBER(OFFSET('Sanitation Data'!$D$6,0,10*ROW('Sanitation Data'!D61))),'Data Summary'!CL67="Yes"),OFFSET('Sanitation Data'!$D$6,0,10*ROW('Sanitation Data'!D61)),NA())</f>
        <v>#N/A</v>
      </c>
      <c r="X67" s="100" t="e">
        <f ca="true">+IF(AND(ISNUMBER(OFFSET('Sanitation Data'!$D$10,0,10*ROW('Sanitation Data'!D61))),'Data Summary'!CM67="Yes"),OFFSET('Sanitation Data'!$D$10,0,10*ROW('Sanitation Data'!D61)),NA())</f>
        <v>#N/A</v>
      </c>
      <c r="Y67" s="100" t="e">
        <f ca="true">+IF(AND(ISNUMBER(OFFSET('Sanitation Data'!$D$11,0,10*ROW('Sanitation Data'!D61))),'Data Summary'!CN67="Yes"),OFFSET('Sanitation Data'!$D$11,0,10*ROW('Sanitation Data'!D61)),NA())</f>
        <v>#N/A</v>
      </c>
      <c r="Z67" s="100" t="e">
        <f ca="true">+IF(AND(ISNUMBER(OFFSET('Sanitation Data'!$D$12,0,10*ROW('Sanitation Data'!D61))),'Data Summary'!CO67="Yes"),OFFSET('Sanitation Data'!$D$12,0,10*ROW('Sanitation Data'!D61)),NA())</f>
        <v>#N/A</v>
      </c>
      <c r="AA67" s="100" t="e">
        <f ca="true">+IF(AND(ISNUMBER(OFFSET('Sanitation Data'!$E$4,0,10*ROW('Sanitation Data'!E61))),'Data Summary'!CP67="Yes"),100-OFFSET('Sanitation Data'!$E$4,0,10*ROW('Sanitation Data'!E61)),NA())</f>
        <v>#N/A</v>
      </c>
      <c r="AB67" s="100" t="e">
        <f ca="true">+IF(AND(ISNUMBER(OFFSET('Sanitation Data'!$E$6,0,10*ROW('Sanitation Data'!E61))),'Data Summary'!CQ67="Yes"),OFFSET('Sanitation Data'!$E$6,0,10*ROW('Sanitation Data'!E61)),NA())</f>
        <v>#N/A</v>
      </c>
      <c r="AC67" s="100" t="e">
        <f ca="true">+IF(AND(ISNUMBER(OFFSET('Sanitation Data'!$E$10,0,10*ROW('Sanitation Data'!E61))),'Data Summary'!CR67="Yes"),OFFSET('Sanitation Data'!$E$10,0,10*ROW('Sanitation Data'!E61)),NA())</f>
        <v>#N/A</v>
      </c>
      <c r="AD67" s="100" t="e">
        <f ca="true">+IF(AND(ISNUMBER(OFFSET('Sanitation Data'!$E$11,0,10*ROW('Sanitation Data'!E61))),'Data Summary'!CS67="Yes"),OFFSET('Sanitation Data'!$E$11,0,10*ROW('Sanitation Data'!E61)),NA())</f>
        <v>#N/A</v>
      </c>
      <c r="AE67" s="100" t="e">
        <f ca="true">+IF(AND(ISNUMBER(OFFSET('Sanitation Data'!$E$12,0,10*ROW('Sanitation Data'!E61))),'Data Summary'!CT67="Yes"),OFFSET('Sanitation Data'!$E$12,0,10*ROW('Sanitation Data'!E61)),NA())</f>
        <v>#N/A</v>
      </c>
      <c r="AF67" s="100" t="e">
        <f ca="true">+IF(AND(ISNUMBER(OFFSET('Sanitation Data'!$F$4,0,10*ROW('Sanitation Data'!F61))),'Data Summary'!CU67="Yes"),100-OFFSET('Sanitation Data'!$F$4,0,10*ROW('Sanitation Data'!F61)),NA())</f>
        <v>#N/A</v>
      </c>
      <c r="AG67" s="100" t="e">
        <f ca="true">+IF(AND(ISNUMBER(OFFSET('Sanitation Data'!$F$6,0,10*ROW('Sanitation Data'!F61))),'Data Summary'!CV67="Yes"),OFFSET('Sanitation Data'!$F$6,0,10*ROW('Sanitation Data'!F61)),NA())</f>
        <v>#N/A</v>
      </c>
      <c r="AH67" s="100" t="e">
        <f ca="true">+IF(AND(ISNUMBER(OFFSET('Sanitation Data'!$F$10,0,10*ROW('Sanitation Data'!F61))),'Data Summary'!CW67="Yes"),OFFSET('Sanitation Data'!$F$10,0,10*ROW('Sanitation Data'!F61)),NA())</f>
        <v>#N/A</v>
      </c>
      <c r="AI67" s="100" t="e">
        <f ca="true">+IF(AND(ISNUMBER(OFFSET('Sanitation Data'!$F$11,0,10*ROW('Sanitation Data'!F61))),'Data Summary'!CX67="Yes"),OFFSET('Sanitation Data'!$F$11,0,10*ROW('Sanitation Data'!F61)),NA())</f>
        <v>#N/A</v>
      </c>
      <c r="AJ67" s="100" t="e">
        <f ca="true">+IF(AND(ISNUMBER(OFFSET('Sanitation Data'!$F$12,0,10*ROW('Sanitation Data'!F61))),'Data Summary'!CY67="Yes"),OFFSET('Sanitation Data'!$F$12,0,10*ROW('Sanitation Data'!F61)),NA())</f>
        <v>#N/A</v>
      </c>
      <c r="AK67" s="100" t="e">
        <f ca="true">+IF(AND(ISNUMBER(OFFSET('Sanitation Data'!$G$4,0,10*ROW('Sanitation Data'!G61))),'Data Summary'!CZ67="Yes"),100-OFFSET('Sanitation Data'!$G$4,0,10*ROW('Sanitation Data'!G61)),NA())</f>
        <v>#N/A</v>
      </c>
      <c r="AL67" s="100" t="e">
        <f ca="true">+IF(AND(ISNUMBER(OFFSET('Sanitation Data'!$G$6,0,10*ROW('Sanitation Data'!G61))),'Data Summary'!DA67="Yes"),OFFSET('Sanitation Data'!$G$6,0,10*ROW('Sanitation Data'!G61)),NA())</f>
        <v>#N/A</v>
      </c>
      <c r="AM67" s="100" t="e">
        <f ca="true">+IF(AND(ISNUMBER(OFFSET('Sanitation Data'!$G$10,0,10*ROW('Sanitation Data'!G61))),'Data Summary'!DB67="Yes"),OFFSET('Sanitation Data'!$G$10,0,10*ROW('Sanitation Data'!G61)),NA())</f>
        <v>#N/A</v>
      </c>
      <c r="AN67" s="100" t="e">
        <f ca="true">+IF(AND(ISNUMBER(OFFSET('Sanitation Data'!$G$11,0,10*ROW('Sanitation Data'!G61))),'Data Summary'!DC67="Yes"),OFFSET('Sanitation Data'!$G$11,0,10*ROW('Sanitation Data'!G61)),NA())</f>
        <v>#N/A</v>
      </c>
      <c r="AO67" s="100" t="e">
        <f ca="true">+IF(AND(ISNUMBER(OFFSET('Sanitation Data'!$G$12,0,10*ROW('Sanitation Data'!G61))),'Data Summary'!DD67="Yes"),OFFSET('Sanitation Data'!$G$12,0,10*ROW('Sanitation Data'!G61)),NA())</f>
        <v>#N/A</v>
      </c>
      <c r="AP67" s="100" t="e">
        <f ca="true">+IF(AND(ISNUMBER(OFFSET('Sanitation Data'!$H$4,0,10*ROW('Sanitation Data'!H61))),'Data Summary'!DE67="Yes"),100-OFFSET('Sanitation Data'!$H$4,0,10*ROW('Sanitation Data'!H61)),NA())</f>
        <v>#N/A</v>
      </c>
      <c r="AQ67" s="100" t="e">
        <f ca="true">+IF(AND(ISNUMBER(OFFSET('Sanitation Data'!$H$6,0,10*ROW('Sanitation Data'!H61))),'Data Summary'!DF67="Yes"),OFFSET('Sanitation Data'!$H$6,0,10*ROW('Sanitation Data'!H61)),NA())</f>
        <v>#N/A</v>
      </c>
      <c r="AR67" s="100" t="e">
        <f ca="true">+IF(AND(ISNUMBER(OFFSET('Sanitation Data'!$H$10,0,10*ROW('Sanitation Data'!H61))),'Data Summary'!DG67="Yes"),OFFSET('Sanitation Data'!$H$10,0,10*ROW('Sanitation Data'!H61)),NA())</f>
        <v>#N/A</v>
      </c>
      <c r="AS67" s="100" t="e">
        <f ca="true">+IF(AND(ISNUMBER(OFFSET('Sanitation Data'!$H$11,0,10*ROW('Sanitation Data'!H61))),'Data Summary'!DH67="Yes"),OFFSET('Sanitation Data'!$H$11,0,10*ROW('Sanitation Data'!H61)),NA())</f>
        <v>#N/A</v>
      </c>
      <c r="AT67" s="100" t="e">
        <f ca="true">+IF(AND(ISNUMBER(OFFSET('Sanitation Data'!$H$12,0,10*ROW('Sanitation Data'!H61))),'Data Summary'!DI67="Yes"),OFFSET('Sanitation Data'!$H$12,0,10*ROW('Sanitation Data'!H61)),NA())</f>
        <v>#N/A</v>
      </c>
      <c r="AU67" s="100" t="e">
        <f ca="true">+IF(AND(ISNUMBER(OFFSET('Sanitation Data'!$I$4,0,10*ROW('Sanitation Data'!I61))),'Data Summary'!DJ67="Yes"),100-OFFSET('Sanitation Data'!$I$4,0,10*ROW('Sanitation Data'!I61)),NA())</f>
        <v>#N/A</v>
      </c>
      <c r="AV67" s="100" t="e">
        <f ca="true">+IF(AND(ISNUMBER(OFFSET('Sanitation Data'!$I$6,0,10*ROW('Sanitation Data'!I61))),'Data Summary'!DK67="Yes"),OFFSET('Sanitation Data'!$I$6,0,10*ROW('Sanitation Data'!I61)),NA())</f>
        <v>#N/A</v>
      </c>
      <c r="AW67" s="100" t="e">
        <f ca="true">+IF(AND(ISNUMBER(OFFSET('Sanitation Data'!$I$10,0,10*ROW('Sanitation Data'!I61))),'Data Summary'!DL67="Yes"),OFFSET('Sanitation Data'!$I$10,0,10*ROW('Sanitation Data'!I61)),NA())</f>
        <v>#N/A</v>
      </c>
      <c r="AX67" s="100" t="e">
        <f ca="true">+IF(AND(ISNUMBER(OFFSET('Sanitation Data'!$I$11,0,10*ROW('Sanitation Data'!I61))),'Data Summary'!DM67="Yes"),OFFSET('Sanitation Data'!$I$11,0,10*ROW('Sanitation Data'!I61)),NA())</f>
        <v>#N/A</v>
      </c>
      <c r="AY67" s="100" t="e">
        <f ca="true">+IF(AND(ISNUMBER(OFFSET('Sanitation Data'!$I$12,0,10*ROW('Sanitation Data'!I61))),'Data Summary'!DN67="Yes"),OFFSET('Sanitation Data'!$I$12,0,10*ROW('Sanitation Data'!I61)),NA())</f>
        <v>#N/A</v>
      </c>
      <c r="AZ67" s="101" t="e">
        <f ca="true">+IF(AND(ISNUMBER(OFFSET('Hygiene Data'!$D$5,0,10*ROW('Hygiene Data'!D61))),'Data Summary'!DO67="Yes"),OFFSET('Hygiene Data'!$D$5,0,10*ROW('Hygiene Data'!D61)),NA())</f>
        <v>#N/A</v>
      </c>
      <c r="BA67" s="101" t="e">
        <f ca="true">+IF(AND(ISNUMBER(OFFSET('Hygiene Data'!$D$7,0,10*ROW('Hygiene Data'!D61))),'Data Summary'!DP67="Yes"),OFFSET('Hygiene Data'!$D$7,0,10*ROW('Hygiene Data'!D61)),NA())</f>
        <v>#N/A</v>
      </c>
      <c r="BB67" s="101" t="e">
        <f ca="true">+IF(AND(ISNUMBER(OFFSET('Hygiene Data'!$D$9,0,10*ROW('Hygiene Data'!D61))),'Data Summary'!DQ67="Yes"),OFFSET('Hygiene Data'!$D$9,0,10*ROW('Hygiene Data'!D61)),NA())</f>
        <v>#N/A</v>
      </c>
      <c r="BC67" s="101" t="e">
        <f ca="true">+IF(AND(ISNUMBER(OFFSET('Hygiene Data'!$E$5,0,10*ROW('Hygiene Data'!E61))),'Data Summary'!DR67="Yes"),OFFSET('Hygiene Data'!$E$5,0,10*ROW('Hygiene Data'!E61)),NA())</f>
        <v>#N/A</v>
      </c>
      <c r="BD67" s="101" t="e">
        <f ca="true">+IF(AND(ISNUMBER(OFFSET('Hygiene Data'!$E$7,0,10*ROW('Hygiene Data'!E61))),'Data Summary'!DS67="Yes"),OFFSET('Hygiene Data'!$E$7,0,10*ROW('Hygiene Data'!E61)),NA())</f>
        <v>#N/A</v>
      </c>
      <c r="BE67" s="101" t="e">
        <f ca="true">+IF(AND(ISNUMBER(OFFSET('Hygiene Data'!$E$9,0,10*ROW('Hygiene Data'!E61))),'Data Summary'!DT67="Yes"),OFFSET('Hygiene Data'!$E$9,0,10*ROW('Hygiene Data'!E61)),NA())</f>
        <v>#N/A</v>
      </c>
      <c r="BF67" s="101" t="e">
        <f ca="true">+IF(AND(ISNUMBER(OFFSET('Hygiene Data'!$F$5,0,10*ROW('Hygiene Data'!F61))),'Data Summary'!DU67="Yes"),OFFSET('Hygiene Data'!$F$5,0,10*ROW('Hygiene Data'!F61)),NA())</f>
        <v>#N/A</v>
      </c>
      <c r="BG67" s="101" t="e">
        <f ca="true">+IF(AND(ISNUMBER(OFFSET('Hygiene Data'!$F$7,0,10*ROW('Hygiene Data'!F61))),'Data Summary'!DV67="Yes"),OFFSET('Hygiene Data'!$F$7,0,10*ROW('Hygiene Data'!F61)),NA())</f>
        <v>#N/A</v>
      </c>
      <c r="BH67" s="101" t="e">
        <f ca="true">+IF(AND(ISNUMBER(OFFSET('Hygiene Data'!$F$9,0,10*ROW('Hygiene Data'!F61))),'Data Summary'!DW67="Yes"),OFFSET('Hygiene Data'!$F$9,0,10*ROW('Hygiene Data'!F61)),NA())</f>
        <v>#N/A</v>
      </c>
      <c r="BI67" s="101" t="e">
        <f ca="true">+IF(AND(ISNUMBER(OFFSET('Hygiene Data'!$G$5,0,10*ROW('Hygiene Data'!G61))),'Data Summary'!DX67="Yes"),OFFSET('Hygiene Data'!$G$5,0,10*ROW('Hygiene Data'!G61)),NA())</f>
        <v>#N/A</v>
      </c>
      <c r="BJ67" s="101" t="e">
        <f ca="true">+IF(AND(ISNUMBER(OFFSET('Hygiene Data'!$G$7,0,10*ROW('Hygiene Data'!G61))),'Data Summary'!DY67="Yes"),OFFSET('Hygiene Data'!$G$7,0,10*ROW('Hygiene Data'!G61)),NA())</f>
        <v>#N/A</v>
      </c>
      <c r="BK67" s="101" t="e">
        <f ca="true">+IF(AND(ISNUMBER(OFFSET('Hygiene Data'!$G$9,0,10*ROW('Hygiene Data'!G61))),'Data Summary'!DZ67="Yes"),OFFSET('Hygiene Data'!$G$9,0,10*ROW('Hygiene Data'!G61)),NA())</f>
        <v>#N/A</v>
      </c>
      <c r="BL67" s="101" t="e">
        <f ca="true">+IF(AND(ISNUMBER(OFFSET('Hygiene Data'!$H$5,0,10*ROW('Hygiene Data'!H61))),'Data Summary'!EA67="Yes"),OFFSET('Hygiene Data'!$H$5,0,10*ROW('Hygiene Data'!H61)),NA())</f>
        <v>#N/A</v>
      </c>
      <c r="BM67" s="101" t="e">
        <f ca="true">+IF(AND(ISNUMBER(OFFSET('Hygiene Data'!$H$7,0,10*ROW('Hygiene Data'!H61))),'Data Summary'!EB67="Yes"),OFFSET('Hygiene Data'!$H$7,0,10*ROW('Hygiene Data'!H61)),NA())</f>
        <v>#N/A</v>
      </c>
      <c r="BN67" s="101" t="e">
        <f ca="true">+IF(AND(ISNUMBER(OFFSET('Hygiene Data'!$H$9,0,10*ROW('Hygiene Data'!H61))),'Data Summary'!EC67="Yes"),OFFSET('Hygiene Data'!$H$9,0,10*ROW('Hygiene Data'!H61)),NA())</f>
        <v>#N/A</v>
      </c>
      <c r="BO67" s="101" t="e">
        <f ca="true">+IF(AND(ISNUMBER(OFFSET('Hygiene Data'!$I$5,0,10*ROW('Hygiene Data'!I61))),'Data Summary'!ED67="Yes"),OFFSET('Hygiene Data'!$I$5,0,10*ROW('Hygiene Data'!I61)),NA())</f>
        <v>#N/A</v>
      </c>
      <c r="BP67" s="101" t="e">
        <f ca="true">+IF(AND(ISNUMBER(OFFSET('Hygiene Data'!$I$7,0,10*ROW('Hygiene Data'!I61))),'Data Summary'!EE67="Yes"),OFFSET('Hygiene Data'!$I$7,0,10*ROW('Hygiene Data'!I61)),NA())</f>
        <v>#N/A</v>
      </c>
      <c r="BQ67" s="101" t="e">
        <f ca="true">+IF(AND(ISNUMBER(OFFSET('Hygiene Data'!$I$9,0,10*ROW('Hygiene Data'!I61))),'Data Summary'!EF67="Yes"),OFFSET('Hygiene Data'!$I$9,0,10*ROW('Hygiene Data'!I61)),NA())</f>
        <v>#N/A</v>
      </c>
    </row>
    <row xmlns:x14ac="http://schemas.microsoft.com/office/spreadsheetml/2009/9/ac" r="68" x14ac:dyDescent="0.2">
      <c r="A68" s="333" t="e">
        <f ca="true">+RIGHT('Data Summary'!A68,LEN('Data Summary'!A68)-9)</f>
        <v>#VALUE!</v>
      </c>
      <c r="B68" s="38" t="str">
        <f ca="true">+IF(ISTEXT('Data Summary'!B68),'Data Summary'!B68,"")</f>
        <v/>
      </c>
      <c r="C68" s="332" t="e">
        <f ca="true">+VALUE('Data Summary'!C68)</f>
        <v>#VALUE!</v>
      </c>
      <c r="D68" s="99" t="e">
        <f ca="true">+IF(AND(ISNUMBER(OFFSET('Water Data'!$D$4,0,10*ROW('Water Data'!D62))),'Data Summary'!BS68="Yes"),100-OFFSET('Water Data'!$D$4,0,10*ROW('Water Data'!D62)),NA())</f>
        <v>#N/A</v>
      </c>
      <c r="E68" s="99" t="e">
        <f ca="true">+IF(AND(ISNUMBER(OFFSET('Water Data'!$D$6,0,10*ROW('Water Data'!D62))),'Data Summary'!BT68="Yes"),OFFSET('Water Data'!$D$6,0,10*ROW('Water Data'!D62)),NA())</f>
        <v>#N/A</v>
      </c>
      <c r="F68" s="99" t="e">
        <f ca="true">+IF(AND(ISNUMBER(OFFSET('Water Data'!$D$9,0,10*ROW('Water Data'!D62))),'Data Summary'!BU68="Yes"),OFFSET('Water Data'!$D$9,0,10*ROW('Water Data'!D62)),NA())</f>
        <v>#N/A</v>
      </c>
      <c r="G68" s="99" t="e">
        <f ca="true">+IF(AND(ISNUMBER(OFFSET('Water Data'!$E$4,0,10*ROW('Water Data'!E62))),'Data Summary'!BV68="Yes"),100-OFFSET('Water Data'!$E$4,0,10*ROW('Water Data'!E62)),NA())</f>
        <v>#N/A</v>
      </c>
      <c r="H68" s="99" t="e">
        <f ca="true">+IF(AND(ISNUMBER(OFFSET('Water Data'!$E$6,0,10*ROW('Water Data'!E62))),'Data Summary'!BW68="Yes"),OFFSET('Water Data'!$E$6,0,10*ROW('Water Data'!E62)),NA())</f>
        <v>#N/A</v>
      </c>
      <c r="I68" s="99" t="e">
        <f ca="true">+IF(AND(ISNUMBER(OFFSET('Water Data'!$E$9,0,10*ROW('Water Data'!E62))),'Data Summary'!BX68="Yes"),OFFSET('Water Data'!$E$9,0,10*ROW('Water Data'!E62)),NA())</f>
        <v>#N/A</v>
      </c>
      <c r="J68" s="99" t="e">
        <f ca="true">+IF(AND(ISNUMBER(OFFSET('Water Data'!$F$4,0,10*ROW('Water Data'!F62))),'Data Summary'!BY68="Yes"),100-OFFSET('Water Data'!$F$4,0,10*ROW('Water Data'!F62)),NA())</f>
        <v>#N/A</v>
      </c>
      <c r="K68" s="99" t="e">
        <f ca="true">+IF(AND(ISNUMBER(OFFSET('Water Data'!$F$6,0,10*ROW('Water Data'!F62))),'Data Summary'!BZ68="Yes"),OFFSET('Water Data'!$F$6,0,10*ROW('Water Data'!F62)),NA())</f>
        <v>#N/A</v>
      </c>
      <c r="L68" s="99" t="e">
        <f ca="true">+IF(AND(ISNUMBER(OFFSET('Water Data'!$F$9,0,10*ROW('Water Data'!F62))),'Data Summary'!CA68="Yes"),OFFSET('Water Data'!$F$9,0,10*ROW('Water Data'!F62)),NA())</f>
        <v>#N/A</v>
      </c>
      <c r="M68" s="99" t="e">
        <f ca="true">+IF(AND(ISNUMBER(OFFSET('Water Data'!$G$4,0,10*ROW('Water Data'!G62))),'Data Summary'!CB68="Yes"),100-OFFSET('Water Data'!$G$4,0,10*ROW('Water Data'!G62)),NA())</f>
        <v>#N/A</v>
      </c>
      <c r="N68" s="99" t="e">
        <f ca="true">+IF(AND(ISNUMBER(OFFSET('Water Data'!$G$6,0,10*ROW('Water Data'!G62))),'Data Summary'!CC68="Yes"),OFFSET('Water Data'!$G$6,0,10*ROW('Water Data'!G62)),NA())</f>
        <v>#N/A</v>
      </c>
      <c r="O68" s="99" t="e">
        <f ca="true">+IF(AND(ISNUMBER(OFFSET('Water Data'!$G$9,0,10*ROW('Water Data'!G62))),'Data Summary'!CD68="Yes"),OFFSET('Water Data'!$G$9,0,10*ROW('Water Data'!G62)),NA())</f>
        <v>#N/A</v>
      </c>
      <c r="P68" s="99" t="e">
        <f ca="true">+IF(AND(ISNUMBER(OFFSET('Water Data'!$H$4,0,10*ROW('Water Data'!H62))),'Data Summary'!CE68="Yes"),100-OFFSET('Water Data'!$H$4,0,10*ROW('Water Data'!H62)),NA())</f>
        <v>#N/A</v>
      </c>
      <c r="Q68" s="99" t="e">
        <f ca="true">+IF(AND(ISNUMBER(OFFSET('Water Data'!$H$6,0,10*ROW('Water Data'!H62))),'Data Summary'!CF68="Yes"),OFFSET('Water Data'!$H$6,0,10*ROW('Water Data'!H62)),NA())</f>
        <v>#N/A</v>
      </c>
      <c r="R68" s="99" t="e">
        <f ca="true">+IF(AND(ISNUMBER(OFFSET('Water Data'!$H$9,0,10*ROW('Water Data'!H62))),'Data Summary'!CG68="Yes"),OFFSET('Water Data'!$H$9,0,10*ROW('Water Data'!H62)),NA())</f>
        <v>#N/A</v>
      </c>
      <c r="S68" s="99" t="e">
        <f ca="true">+IF(AND(ISNUMBER(OFFSET('Water Data'!$I$4,0,10*ROW('Water Data'!I62))),'Data Summary'!CH68="Yes"),100-OFFSET('Water Data'!$I$4,0,10*ROW('Water Data'!I62)),NA())</f>
        <v>#N/A</v>
      </c>
      <c r="T68" s="99" t="e">
        <f ca="true">+IF(AND(ISNUMBER(OFFSET('Water Data'!$I$6,0,10*ROW('Water Data'!I62))),'Data Summary'!CI68="Yes"),OFFSET('Water Data'!$I$6,0,10*ROW('Water Data'!I62)),NA())</f>
        <v>#N/A</v>
      </c>
      <c r="U68" s="99" t="e">
        <f ca="true">+IF(AND(ISNUMBER(OFFSET('Water Data'!$I$9,0,10*ROW('Water Data'!I62))),'Data Summary'!CJ68="Yes"),OFFSET('Water Data'!$I$9,0,10*ROW('Water Data'!I62)),NA())</f>
        <v>#N/A</v>
      </c>
      <c r="V68" s="100" t="e">
        <f ca="true">+IF(AND(ISNUMBER(OFFSET('Sanitation Data'!$D$4,0,10*ROW('Sanitation Data'!D62))),'Data Summary'!CK68="Yes"),100-OFFSET('Sanitation Data'!$D$4,0,10*ROW('Sanitation Data'!D62)),NA())</f>
        <v>#N/A</v>
      </c>
      <c r="W68" s="100" t="e">
        <f ca="true">+IF(AND(ISNUMBER(OFFSET('Sanitation Data'!$D$6,0,10*ROW('Sanitation Data'!D62))),'Data Summary'!CL68="Yes"),OFFSET('Sanitation Data'!$D$6,0,10*ROW('Sanitation Data'!D62)),NA())</f>
        <v>#N/A</v>
      </c>
      <c r="X68" s="100" t="e">
        <f ca="true">+IF(AND(ISNUMBER(OFFSET('Sanitation Data'!$D$10,0,10*ROW('Sanitation Data'!D62))),'Data Summary'!CM68="Yes"),OFFSET('Sanitation Data'!$D$10,0,10*ROW('Sanitation Data'!D62)),NA())</f>
        <v>#N/A</v>
      </c>
      <c r="Y68" s="100" t="e">
        <f ca="true">+IF(AND(ISNUMBER(OFFSET('Sanitation Data'!$D$11,0,10*ROW('Sanitation Data'!D62))),'Data Summary'!CN68="Yes"),OFFSET('Sanitation Data'!$D$11,0,10*ROW('Sanitation Data'!D62)),NA())</f>
        <v>#N/A</v>
      </c>
      <c r="Z68" s="100" t="e">
        <f ca="true">+IF(AND(ISNUMBER(OFFSET('Sanitation Data'!$D$12,0,10*ROW('Sanitation Data'!D62))),'Data Summary'!CO68="Yes"),OFFSET('Sanitation Data'!$D$12,0,10*ROW('Sanitation Data'!D62)),NA())</f>
        <v>#N/A</v>
      </c>
      <c r="AA68" s="100" t="e">
        <f ca="true">+IF(AND(ISNUMBER(OFFSET('Sanitation Data'!$E$4,0,10*ROW('Sanitation Data'!E62))),'Data Summary'!CP68="Yes"),100-OFFSET('Sanitation Data'!$E$4,0,10*ROW('Sanitation Data'!E62)),NA())</f>
        <v>#N/A</v>
      </c>
      <c r="AB68" s="100" t="e">
        <f ca="true">+IF(AND(ISNUMBER(OFFSET('Sanitation Data'!$E$6,0,10*ROW('Sanitation Data'!E62))),'Data Summary'!CQ68="Yes"),OFFSET('Sanitation Data'!$E$6,0,10*ROW('Sanitation Data'!E62)),NA())</f>
        <v>#N/A</v>
      </c>
      <c r="AC68" s="100" t="e">
        <f ca="true">+IF(AND(ISNUMBER(OFFSET('Sanitation Data'!$E$10,0,10*ROW('Sanitation Data'!E62))),'Data Summary'!CR68="Yes"),OFFSET('Sanitation Data'!$E$10,0,10*ROW('Sanitation Data'!E62)),NA())</f>
        <v>#N/A</v>
      </c>
      <c r="AD68" s="100" t="e">
        <f ca="true">+IF(AND(ISNUMBER(OFFSET('Sanitation Data'!$E$11,0,10*ROW('Sanitation Data'!E62))),'Data Summary'!CS68="Yes"),OFFSET('Sanitation Data'!$E$11,0,10*ROW('Sanitation Data'!E62)),NA())</f>
        <v>#N/A</v>
      </c>
      <c r="AE68" s="100" t="e">
        <f ca="true">+IF(AND(ISNUMBER(OFFSET('Sanitation Data'!$E$12,0,10*ROW('Sanitation Data'!E62))),'Data Summary'!CT68="Yes"),OFFSET('Sanitation Data'!$E$12,0,10*ROW('Sanitation Data'!E62)),NA())</f>
        <v>#N/A</v>
      </c>
      <c r="AF68" s="100" t="e">
        <f ca="true">+IF(AND(ISNUMBER(OFFSET('Sanitation Data'!$F$4,0,10*ROW('Sanitation Data'!F62))),'Data Summary'!CU68="Yes"),100-OFFSET('Sanitation Data'!$F$4,0,10*ROW('Sanitation Data'!F62)),NA())</f>
        <v>#N/A</v>
      </c>
      <c r="AG68" s="100" t="e">
        <f ca="true">+IF(AND(ISNUMBER(OFFSET('Sanitation Data'!$F$6,0,10*ROW('Sanitation Data'!F62))),'Data Summary'!CV68="Yes"),OFFSET('Sanitation Data'!$F$6,0,10*ROW('Sanitation Data'!F62)),NA())</f>
        <v>#N/A</v>
      </c>
      <c r="AH68" s="100" t="e">
        <f ca="true">+IF(AND(ISNUMBER(OFFSET('Sanitation Data'!$F$10,0,10*ROW('Sanitation Data'!F62))),'Data Summary'!CW68="Yes"),OFFSET('Sanitation Data'!$F$10,0,10*ROW('Sanitation Data'!F62)),NA())</f>
        <v>#N/A</v>
      </c>
      <c r="AI68" s="100" t="e">
        <f ca="true">+IF(AND(ISNUMBER(OFFSET('Sanitation Data'!$F$11,0,10*ROW('Sanitation Data'!F62))),'Data Summary'!CX68="Yes"),OFFSET('Sanitation Data'!$F$11,0,10*ROW('Sanitation Data'!F62)),NA())</f>
        <v>#N/A</v>
      </c>
      <c r="AJ68" s="100" t="e">
        <f ca="true">+IF(AND(ISNUMBER(OFFSET('Sanitation Data'!$F$12,0,10*ROW('Sanitation Data'!F62))),'Data Summary'!CY68="Yes"),OFFSET('Sanitation Data'!$F$12,0,10*ROW('Sanitation Data'!F62)),NA())</f>
        <v>#N/A</v>
      </c>
      <c r="AK68" s="100" t="e">
        <f ca="true">+IF(AND(ISNUMBER(OFFSET('Sanitation Data'!$G$4,0,10*ROW('Sanitation Data'!G62))),'Data Summary'!CZ68="Yes"),100-OFFSET('Sanitation Data'!$G$4,0,10*ROW('Sanitation Data'!G62)),NA())</f>
        <v>#N/A</v>
      </c>
      <c r="AL68" s="100" t="e">
        <f ca="true">+IF(AND(ISNUMBER(OFFSET('Sanitation Data'!$G$6,0,10*ROW('Sanitation Data'!G62))),'Data Summary'!DA68="Yes"),OFFSET('Sanitation Data'!$G$6,0,10*ROW('Sanitation Data'!G62)),NA())</f>
        <v>#N/A</v>
      </c>
      <c r="AM68" s="100" t="e">
        <f ca="true">+IF(AND(ISNUMBER(OFFSET('Sanitation Data'!$G$10,0,10*ROW('Sanitation Data'!G62))),'Data Summary'!DB68="Yes"),OFFSET('Sanitation Data'!$G$10,0,10*ROW('Sanitation Data'!G62)),NA())</f>
        <v>#N/A</v>
      </c>
      <c r="AN68" s="100" t="e">
        <f ca="true">+IF(AND(ISNUMBER(OFFSET('Sanitation Data'!$G$11,0,10*ROW('Sanitation Data'!G62))),'Data Summary'!DC68="Yes"),OFFSET('Sanitation Data'!$G$11,0,10*ROW('Sanitation Data'!G62)),NA())</f>
        <v>#N/A</v>
      </c>
      <c r="AO68" s="100" t="e">
        <f ca="true">+IF(AND(ISNUMBER(OFFSET('Sanitation Data'!$G$12,0,10*ROW('Sanitation Data'!G62))),'Data Summary'!DD68="Yes"),OFFSET('Sanitation Data'!$G$12,0,10*ROW('Sanitation Data'!G62)),NA())</f>
        <v>#N/A</v>
      </c>
      <c r="AP68" s="100" t="e">
        <f ca="true">+IF(AND(ISNUMBER(OFFSET('Sanitation Data'!$H$4,0,10*ROW('Sanitation Data'!H62))),'Data Summary'!DE68="Yes"),100-OFFSET('Sanitation Data'!$H$4,0,10*ROW('Sanitation Data'!H62)),NA())</f>
        <v>#N/A</v>
      </c>
      <c r="AQ68" s="100" t="e">
        <f ca="true">+IF(AND(ISNUMBER(OFFSET('Sanitation Data'!$H$6,0,10*ROW('Sanitation Data'!H62))),'Data Summary'!DF68="Yes"),OFFSET('Sanitation Data'!$H$6,0,10*ROW('Sanitation Data'!H62)),NA())</f>
        <v>#N/A</v>
      </c>
      <c r="AR68" s="100" t="e">
        <f ca="true">+IF(AND(ISNUMBER(OFFSET('Sanitation Data'!$H$10,0,10*ROW('Sanitation Data'!H62))),'Data Summary'!DG68="Yes"),OFFSET('Sanitation Data'!$H$10,0,10*ROW('Sanitation Data'!H62)),NA())</f>
        <v>#N/A</v>
      </c>
      <c r="AS68" s="100" t="e">
        <f ca="true">+IF(AND(ISNUMBER(OFFSET('Sanitation Data'!$H$11,0,10*ROW('Sanitation Data'!H62))),'Data Summary'!DH68="Yes"),OFFSET('Sanitation Data'!$H$11,0,10*ROW('Sanitation Data'!H62)),NA())</f>
        <v>#N/A</v>
      </c>
      <c r="AT68" s="100" t="e">
        <f ca="true">+IF(AND(ISNUMBER(OFFSET('Sanitation Data'!$H$12,0,10*ROW('Sanitation Data'!H62))),'Data Summary'!DI68="Yes"),OFFSET('Sanitation Data'!$H$12,0,10*ROW('Sanitation Data'!H62)),NA())</f>
        <v>#N/A</v>
      </c>
      <c r="AU68" s="100" t="e">
        <f ca="true">+IF(AND(ISNUMBER(OFFSET('Sanitation Data'!$I$4,0,10*ROW('Sanitation Data'!I62))),'Data Summary'!DJ68="Yes"),100-OFFSET('Sanitation Data'!$I$4,0,10*ROW('Sanitation Data'!I62)),NA())</f>
        <v>#N/A</v>
      </c>
      <c r="AV68" s="100" t="e">
        <f ca="true">+IF(AND(ISNUMBER(OFFSET('Sanitation Data'!$I$6,0,10*ROW('Sanitation Data'!I62))),'Data Summary'!DK68="Yes"),OFFSET('Sanitation Data'!$I$6,0,10*ROW('Sanitation Data'!I62)),NA())</f>
        <v>#N/A</v>
      </c>
      <c r="AW68" s="100" t="e">
        <f ca="true">+IF(AND(ISNUMBER(OFFSET('Sanitation Data'!$I$10,0,10*ROW('Sanitation Data'!I62))),'Data Summary'!DL68="Yes"),OFFSET('Sanitation Data'!$I$10,0,10*ROW('Sanitation Data'!I62)),NA())</f>
        <v>#N/A</v>
      </c>
      <c r="AX68" s="100" t="e">
        <f ca="true">+IF(AND(ISNUMBER(OFFSET('Sanitation Data'!$I$11,0,10*ROW('Sanitation Data'!I62))),'Data Summary'!DM68="Yes"),OFFSET('Sanitation Data'!$I$11,0,10*ROW('Sanitation Data'!I62)),NA())</f>
        <v>#N/A</v>
      </c>
      <c r="AY68" s="100" t="e">
        <f ca="true">+IF(AND(ISNUMBER(OFFSET('Sanitation Data'!$I$12,0,10*ROW('Sanitation Data'!I62))),'Data Summary'!DN68="Yes"),OFFSET('Sanitation Data'!$I$12,0,10*ROW('Sanitation Data'!I62)),NA())</f>
        <v>#N/A</v>
      </c>
      <c r="AZ68" s="101" t="e">
        <f ca="true">+IF(AND(ISNUMBER(OFFSET('Hygiene Data'!$D$5,0,10*ROW('Hygiene Data'!D62))),'Data Summary'!DO68="Yes"),OFFSET('Hygiene Data'!$D$5,0,10*ROW('Hygiene Data'!D62)),NA())</f>
        <v>#N/A</v>
      </c>
      <c r="BA68" s="101" t="e">
        <f ca="true">+IF(AND(ISNUMBER(OFFSET('Hygiene Data'!$D$7,0,10*ROW('Hygiene Data'!D62))),'Data Summary'!DP68="Yes"),OFFSET('Hygiene Data'!$D$7,0,10*ROW('Hygiene Data'!D62)),NA())</f>
        <v>#N/A</v>
      </c>
      <c r="BB68" s="101" t="e">
        <f ca="true">+IF(AND(ISNUMBER(OFFSET('Hygiene Data'!$D$9,0,10*ROW('Hygiene Data'!D62))),'Data Summary'!DQ68="Yes"),OFFSET('Hygiene Data'!$D$9,0,10*ROW('Hygiene Data'!D62)),NA())</f>
        <v>#N/A</v>
      </c>
      <c r="BC68" s="101" t="e">
        <f ca="true">+IF(AND(ISNUMBER(OFFSET('Hygiene Data'!$E$5,0,10*ROW('Hygiene Data'!E62))),'Data Summary'!DR68="Yes"),OFFSET('Hygiene Data'!$E$5,0,10*ROW('Hygiene Data'!E62)),NA())</f>
        <v>#N/A</v>
      </c>
      <c r="BD68" s="101" t="e">
        <f ca="true">+IF(AND(ISNUMBER(OFFSET('Hygiene Data'!$E$7,0,10*ROW('Hygiene Data'!E62))),'Data Summary'!DS68="Yes"),OFFSET('Hygiene Data'!$E$7,0,10*ROW('Hygiene Data'!E62)),NA())</f>
        <v>#N/A</v>
      </c>
      <c r="BE68" s="101" t="e">
        <f ca="true">+IF(AND(ISNUMBER(OFFSET('Hygiene Data'!$E$9,0,10*ROW('Hygiene Data'!E62))),'Data Summary'!DT68="Yes"),OFFSET('Hygiene Data'!$E$9,0,10*ROW('Hygiene Data'!E62)),NA())</f>
        <v>#N/A</v>
      </c>
      <c r="BF68" s="101" t="e">
        <f ca="true">+IF(AND(ISNUMBER(OFFSET('Hygiene Data'!$F$5,0,10*ROW('Hygiene Data'!F62))),'Data Summary'!DU68="Yes"),OFFSET('Hygiene Data'!$F$5,0,10*ROW('Hygiene Data'!F62)),NA())</f>
        <v>#N/A</v>
      </c>
      <c r="BG68" s="101" t="e">
        <f ca="true">+IF(AND(ISNUMBER(OFFSET('Hygiene Data'!$F$7,0,10*ROW('Hygiene Data'!F62))),'Data Summary'!DV68="Yes"),OFFSET('Hygiene Data'!$F$7,0,10*ROW('Hygiene Data'!F62)),NA())</f>
        <v>#N/A</v>
      </c>
      <c r="BH68" s="101" t="e">
        <f ca="true">+IF(AND(ISNUMBER(OFFSET('Hygiene Data'!$F$9,0,10*ROW('Hygiene Data'!F62))),'Data Summary'!DW68="Yes"),OFFSET('Hygiene Data'!$F$9,0,10*ROW('Hygiene Data'!F62)),NA())</f>
        <v>#N/A</v>
      </c>
      <c r="BI68" s="101" t="e">
        <f ca="true">+IF(AND(ISNUMBER(OFFSET('Hygiene Data'!$G$5,0,10*ROW('Hygiene Data'!G62))),'Data Summary'!DX68="Yes"),OFFSET('Hygiene Data'!$G$5,0,10*ROW('Hygiene Data'!G62)),NA())</f>
        <v>#N/A</v>
      </c>
      <c r="BJ68" s="101" t="e">
        <f ca="true">+IF(AND(ISNUMBER(OFFSET('Hygiene Data'!$G$7,0,10*ROW('Hygiene Data'!G62))),'Data Summary'!DY68="Yes"),OFFSET('Hygiene Data'!$G$7,0,10*ROW('Hygiene Data'!G62)),NA())</f>
        <v>#N/A</v>
      </c>
      <c r="BK68" s="101" t="e">
        <f ca="true">+IF(AND(ISNUMBER(OFFSET('Hygiene Data'!$G$9,0,10*ROW('Hygiene Data'!G62))),'Data Summary'!DZ68="Yes"),OFFSET('Hygiene Data'!$G$9,0,10*ROW('Hygiene Data'!G62)),NA())</f>
        <v>#N/A</v>
      </c>
      <c r="BL68" s="101" t="e">
        <f ca="true">+IF(AND(ISNUMBER(OFFSET('Hygiene Data'!$H$5,0,10*ROW('Hygiene Data'!H62))),'Data Summary'!EA68="Yes"),OFFSET('Hygiene Data'!$H$5,0,10*ROW('Hygiene Data'!H62)),NA())</f>
        <v>#N/A</v>
      </c>
      <c r="BM68" s="101" t="e">
        <f ca="true">+IF(AND(ISNUMBER(OFFSET('Hygiene Data'!$H$7,0,10*ROW('Hygiene Data'!H62))),'Data Summary'!EB68="Yes"),OFFSET('Hygiene Data'!$H$7,0,10*ROW('Hygiene Data'!H62)),NA())</f>
        <v>#N/A</v>
      </c>
      <c r="BN68" s="101" t="e">
        <f ca="true">+IF(AND(ISNUMBER(OFFSET('Hygiene Data'!$H$9,0,10*ROW('Hygiene Data'!H62))),'Data Summary'!EC68="Yes"),OFFSET('Hygiene Data'!$H$9,0,10*ROW('Hygiene Data'!H62)),NA())</f>
        <v>#N/A</v>
      </c>
      <c r="BO68" s="101" t="e">
        <f ca="true">+IF(AND(ISNUMBER(OFFSET('Hygiene Data'!$I$5,0,10*ROW('Hygiene Data'!I62))),'Data Summary'!ED68="Yes"),OFFSET('Hygiene Data'!$I$5,0,10*ROW('Hygiene Data'!I62)),NA())</f>
        <v>#N/A</v>
      </c>
      <c r="BP68" s="101" t="e">
        <f ca="true">+IF(AND(ISNUMBER(OFFSET('Hygiene Data'!$I$7,0,10*ROW('Hygiene Data'!I62))),'Data Summary'!EE68="Yes"),OFFSET('Hygiene Data'!$I$7,0,10*ROW('Hygiene Data'!I62)),NA())</f>
        <v>#N/A</v>
      </c>
      <c r="BQ68" s="101" t="e">
        <f ca="true">+IF(AND(ISNUMBER(OFFSET('Hygiene Data'!$I$9,0,10*ROW('Hygiene Data'!I62))),'Data Summary'!EF68="Yes"),OFFSET('Hygiene Data'!$I$9,0,10*ROW('Hygiene Data'!I62)),NA())</f>
        <v>#N/A</v>
      </c>
    </row>
    <row xmlns:x14ac="http://schemas.microsoft.com/office/spreadsheetml/2009/9/ac" r="69" x14ac:dyDescent="0.2">
      <c r="A69" s="333" t="e">
        <f ca="true">+RIGHT('Data Summary'!A69,LEN('Data Summary'!A69)-9)</f>
        <v>#VALUE!</v>
      </c>
      <c r="B69" s="38" t="str">
        <f ca="true">+IF(ISTEXT('Data Summary'!B69),'Data Summary'!B69,"")</f>
        <v/>
      </c>
      <c r="C69" s="332" t="e">
        <f ca="true">+VALUE('Data Summary'!C69)</f>
        <v>#VALUE!</v>
      </c>
      <c r="D69" s="99" t="e">
        <f ca="true">+IF(AND(ISNUMBER(OFFSET('Water Data'!$D$4,0,10*ROW('Water Data'!D63))),'Data Summary'!BS69="Yes"),100-OFFSET('Water Data'!$D$4,0,10*ROW('Water Data'!D63)),NA())</f>
        <v>#N/A</v>
      </c>
      <c r="E69" s="99" t="e">
        <f ca="true">+IF(AND(ISNUMBER(OFFSET('Water Data'!$D$6,0,10*ROW('Water Data'!D63))),'Data Summary'!BT69="Yes"),OFFSET('Water Data'!$D$6,0,10*ROW('Water Data'!D63)),NA())</f>
        <v>#N/A</v>
      </c>
      <c r="F69" s="99" t="e">
        <f ca="true">+IF(AND(ISNUMBER(OFFSET('Water Data'!$D$9,0,10*ROW('Water Data'!D63))),'Data Summary'!BU69="Yes"),OFFSET('Water Data'!$D$9,0,10*ROW('Water Data'!D63)),NA())</f>
        <v>#N/A</v>
      </c>
      <c r="G69" s="99" t="e">
        <f ca="true">+IF(AND(ISNUMBER(OFFSET('Water Data'!$E$4,0,10*ROW('Water Data'!E63))),'Data Summary'!BV69="Yes"),100-OFFSET('Water Data'!$E$4,0,10*ROW('Water Data'!E63)),NA())</f>
        <v>#N/A</v>
      </c>
      <c r="H69" s="99" t="e">
        <f ca="true">+IF(AND(ISNUMBER(OFFSET('Water Data'!$E$6,0,10*ROW('Water Data'!E63))),'Data Summary'!BW69="Yes"),OFFSET('Water Data'!$E$6,0,10*ROW('Water Data'!E63)),NA())</f>
        <v>#N/A</v>
      </c>
      <c r="I69" s="99" t="e">
        <f ca="true">+IF(AND(ISNUMBER(OFFSET('Water Data'!$E$9,0,10*ROW('Water Data'!E63))),'Data Summary'!BX69="Yes"),OFFSET('Water Data'!$E$9,0,10*ROW('Water Data'!E63)),NA())</f>
        <v>#N/A</v>
      </c>
      <c r="J69" s="99" t="e">
        <f ca="true">+IF(AND(ISNUMBER(OFFSET('Water Data'!$F$4,0,10*ROW('Water Data'!F63))),'Data Summary'!BY69="Yes"),100-OFFSET('Water Data'!$F$4,0,10*ROW('Water Data'!F63)),NA())</f>
        <v>#N/A</v>
      </c>
      <c r="K69" s="99" t="e">
        <f ca="true">+IF(AND(ISNUMBER(OFFSET('Water Data'!$F$6,0,10*ROW('Water Data'!F63))),'Data Summary'!BZ69="Yes"),OFFSET('Water Data'!$F$6,0,10*ROW('Water Data'!F63)),NA())</f>
        <v>#N/A</v>
      </c>
      <c r="L69" s="99" t="e">
        <f ca="true">+IF(AND(ISNUMBER(OFFSET('Water Data'!$F$9,0,10*ROW('Water Data'!F63))),'Data Summary'!CA69="Yes"),OFFSET('Water Data'!$F$9,0,10*ROW('Water Data'!F63)),NA())</f>
        <v>#N/A</v>
      </c>
      <c r="M69" s="99" t="e">
        <f ca="true">+IF(AND(ISNUMBER(OFFSET('Water Data'!$G$4,0,10*ROW('Water Data'!G63))),'Data Summary'!CB69="Yes"),100-OFFSET('Water Data'!$G$4,0,10*ROW('Water Data'!G63)),NA())</f>
        <v>#N/A</v>
      </c>
      <c r="N69" s="99" t="e">
        <f ca="true">+IF(AND(ISNUMBER(OFFSET('Water Data'!$G$6,0,10*ROW('Water Data'!G63))),'Data Summary'!CC69="Yes"),OFFSET('Water Data'!$G$6,0,10*ROW('Water Data'!G63)),NA())</f>
        <v>#N/A</v>
      </c>
      <c r="O69" s="99" t="e">
        <f ca="true">+IF(AND(ISNUMBER(OFFSET('Water Data'!$G$9,0,10*ROW('Water Data'!G63))),'Data Summary'!CD69="Yes"),OFFSET('Water Data'!$G$9,0,10*ROW('Water Data'!G63)),NA())</f>
        <v>#N/A</v>
      </c>
      <c r="P69" s="99" t="e">
        <f ca="true">+IF(AND(ISNUMBER(OFFSET('Water Data'!$H$4,0,10*ROW('Water Data'!H63))),'Data Summary'!CE69="Yes"),100-OFFSET('Water Data'!$H$4,0,10*ROW('Water Data'!H63)),NA())</f>
        <v>#N/A</v>
      </c>
      <c r="Q69" s="99" t="e">
        <f ca="true">+IF(AND(ISNUMBER(OFFSET('Water Data'!$H$6,0,10*ROW('Water Data'!H63))),'Data Summary'!CF69="Yes"),OFFSET('Water Data'!$H$6,0,10*ROW('Water Data'!H63)),NA())</f>
        <v>#N/A</v>
      </c>
      <c r="R69" s="99" t="e">
        <f ca="true">+IF(AND(ISNUMBER(OFFSET('Water Data'!$H$9,0,10*ROW('Water Data'!H63))),'Data Summary'!CG69="Yes"),OFFSET('Water Data'!$H$9,0,10*ROW('Water Data'!H63)),NA())</f>
        <v>#N/A</v>
      </c>
      <c r="S69" s="99" t="e">
        <f ca="true">+IF(AND(ISNUMBER(OFFSET('Water Data'!$I$4,0,10*ROW('Water Data'!I63))),'Data Summary'!CH69="Yes"),100-OFFSET('Water Data'!$I$4,0,10*ROW('Water Data'!I63)),NA())</f>
        <v>#N/A</v>
      </c>
      <c r="T69" s="99" t="e">
        <f ca="true">+IF(AND(ISNUMBER(OFFSET('Water Data'!$I$6,0,10*ROW('Water Data'!I63))),'Data Summary'!CI69="Yes"),OFFSET('Water Data'!$I$6,0,10*ROW('Water Data'!I63)),NA())</f>
        <v>#N/A</v>
      </c>
      <c r="U69" s="99" t="e">
        <f ca="true">+IF(AND(ISNUMBER(OFFSET('Water Data'!$I$9,0,10*ROW('Water Data'!I63))),'Data Summary'!CJ69="Yes"),OFFSET('Water Data'!$I$9,0,10*ROW('Water Data'!I63)),NA())</f>
        <v>#N/A</v>
      </c>
      <c r="V69" s="100" t="e">
        <f ca="true">+IF(AND(ISNUMBER(OFFSET('Sanitation Data'!$D$4,0,10*ROW('Sanitation Data'!D63))),'Data Summary'!CK69="Yes"),100-OFFSET('Sanitation Data'!$D$4,0,10*ROW('Sanitation Data'!D63)),NA())</f>
        <v>#N/A</v>
      </c>
      <c r="W69" s="100" t="e">
        <f ca="true">+IF(AND(ISNUMBER(OFFSET('Sanitation Data'!$D$6,0,10*ROW('Sanitation Data'!D63))),'Data Summary'!CL69="Yes"),OFFSET('Sanitation Data'!$D$6,0,10*ROW('Sanitation Data'!D63)),NA())</f>
        <v>#N/A</v>
      </c>
      <c r="X69" s="100" t="e">
        <f ca="true">+IF(AND(ISNUMBER(OFFSET('Sanitation Data'!$D$10,0,10*ROW('Sanitation Data'!D63))),'Data Summary'!CM69="Yes"),OFFSET('Sanitation Data'!$D$10,0,10*ROW('Sanitation Data'!D63)),NA())</f>
        <v>#N/A</v>
      </c>
      <c r="Y69" s="100" t="e">
        <f ca="true">+IF(AND(ISNUMBER(OFFSET('Sanitation Data'!$D$11,0,10*ROW('Sanitation Data'!D63))),'Data Summary'!CN69="Yes"),OFFSET('Sanitation Data'!$D$11,0,10*ROW('Sanitation Data'!D63)),NA())</f>
        <v>#N/A</v>
      </c>
      <c r="Z69" s="100" t="e">
        <f ca="true">+IF(AND(ISNUMBER(OFFSET('Sanitation Data'!$D$12,0,10*ROW('Sanitation Data'!D63))),'Data Summary'!CO69="Yes"),OFFSET('Sanitation Data'!$D$12,0,10*ROW('Sanitation Data'!D63)),NA())</f>
        <v>#N/A</v>
      </c>
      <c r="AA69" s="100" t="e">
        <f ca="true">+IF(AND(ISNUMBER(OFFSET('Sanitation Data'!$E$4,0,10*ROW('Sanitation Data'!E63))),'Data Summary'!CP69="Yes"),100-OFFSET('Sanitation Data'!$E$4,0,10*ROW('Sanitation Data'!E63)),NA())</f>
        <v>#N/A</v>
      </c>
      <c r="AB69" s="100" t="e">
        <f ca="true">+IF(AND(ISNUMBER(OFFSET('Sanitation Data'!$E$6,0,10*ROW('Sanitation Data'!E63))),'Data Summary'!CQ69="Yes"),OFFSET('Sanitation Data'!$E$6,0,10*ROW('Sanitation Data'!E63)),NA())</f>
        <v>#N/A</v>
      </c>
      <c r="AC69" s="100" t="e">
        <f ca="true">+IF(AND(ISNUMBER(OFFSET('Sanitation Data'!$E$10,0,10*ROW('Sanitation Data'!E63))),'Data Summary'!CR69="Yes"),OFFSET('Sanitation Data'!$E$10,0,10*ROW('Sanitation Data'!E63)),NA())</f>
        <v>#N/A</v>
      </c>
      <c r="AD69" s="100" t="e">
        <f ca="true">+IF(AND(ISNUMBER(OFFSET('Sanitation Data'!$E$11,0,10*ROW('Sanitation Data'!E63))),'Data Summary'!CS69="Yes"),OFFSET('Sanitation Data'!$E$11,0,10*ROW('Sanitation Data'!E63)),NA())</f>
        <v>#N/A</v>
      </c>
      <c r="AE69" s="100" t="e">
        <f ca="true">+IF(AND(ISNUMBER(OFFSET('Sanitation Data'!$E$12,0,10*ROW('Sanitation Data'!E63))),'Data Summary'!CT69="Yes"),OFFSET('Sanitation Data'!$E$12,0,10*ROW('Sanitation Data'!E63)),NA())</f>
        <v>#N/A</v>
      </c>
      <c r="AF69" s="100" t="e">
        <f ca="true">+IF(AND(ISNUMBER(OFFSET('Sanitation Data'!$F$4,0,10*ROW('Sanitation Data'!F63))),'Data Summary'!CU69="Yes"),100-OFFSET('Sanitation Data'!$F$4,0,10*ROW('Sanitation Data'!F63)),NA())</f>
        <v>#N/A</v>
      </c>
      <c r="AG69" s="100" t="e">
        <f ca="true">+IF(AND(ISNUMBER(OFFSET('Sanitation Data'!$F$6,0,10*ROW('Sanitation Data'!F63))),'Data Summary'!CV69="Yes"),OFFSET('Sanitation Data'!$F$6,0,10*ROW('Sanitation Data'!F63)),NA())</f>
        <v>#N/A</v>
      </c>
      <c r="AH69" s="100" t="e">
        <f ca="true">+IF(AND(ISNUMBER(OFFSET('Sanitation Data'!$F$10,0,10*ROW('Sanitation Data'!F63))),'Data Summary'!CW69="Yes"),OFFSET('Sanitation Data'!$F$10,0,10*ROW('Sanitation Data'!F63)),NA())</f>
        <v>#N/A</v>
      </c>
      <c r="AI69" s="100" t="e">
        <f ca="true">+IF(AND(ISNUMBER(OFFSET('Sanitation Data'!$F$11,0,10*ROW('Sanitation Data'!F63))),'Data Summary'!CX69="Yes"),OFFSET('Sanitation Data'!$F$11,0,10*ROW('Sanitation Data'!F63)),NA())</f>
        <v>#N/A</v>
      </c>
      <c r="AJ69" s="100" t="e">
        <f ca="true">+IF(AND(ISNUMBER(OFFSET('Sanitation Data'!$F$12,0,10*ROW('Sanitation Data'!F63))),'Data Summary'!CY69="Yes"),OFFSET('Sanitation Data'!$F$12,0,10*ROW('Sanitation Data'!F63)),NA())</f>
        <v>#N/A</v>
      </c>
      <c r="AK69" s="100" t="e">
        <f ca="true">+IF(AND(ISNUMBER(OFFSET('Sanitation Data'!$G$4,0,10*ROW('Sanitation Data'!G63))),'Data Summary'!CZ69="Yes"),100-OFFSET('Sanitation Data'!$G$4,0,10*ROW('Sanitation Data'!G63)),NA())</f>
        <v>#N/A</v>
      </c>
      <c r="AL69" s="100" t="e">
        <f ca="true">+IF(AND(ISNUMBER(OFFSET('Sanitation Data'!$G$6,0,10*ROW('Sanitation Data'!G63))),'Data Summary'!DA69="Yes"),OFFSET('Sanitation Data'!$G$6,0,10*ROW('Sanitation Data'!G63)),NA())</f>
        <v>#N/A</v>
      </c>
      <c r="AM69" s="100" t="e">
        <f ca="true">+IF(AND(ISNUMBER(OFFSET('Sanitation Data'!$G$10,0,10*ROW('Sanitation Data'!G63))),'Data Summary'!DB69="Yes"),OFFSET('Sanitation Data'!$G$10,0,10*ROW('Sanitation Data'!G63)),NA())</f>
        <v>#N/A</v>
      </c>
      <c r="AN69" s="100" t="e">
        <f ca="true">+IF(AND(ISNUMBER(OFFSET('Sanitation Data'!$G$11,0,10*ROW('Sanitation Data'!G63))),'Data Summary'!DC69="Yes"),OFFSET('Sanitation Data'!$G$11,0,10*ROW('Sanitation Data'!G63)),NA())</f>
        <v>#N/A</v>
      </c>
      <c r="AO69" s="100" t="e">
        <f ca="true">+IF(AND(ISNUMBER(OFFSET('Sanitation Data'!$G$12,0,10*ROW('Sanitation Data'!G63))),'Data Summary'!DD69="Yes"),OFFSET('Sanitation Data'!$G$12,0,10*ROW('Sanitation Data'!G63)),NA())</f>
        <v>#N/A</v>
      </c>
      <c r="AP69" s="100" t="e">
        <f ca="true">+IF(AND(ISNUMBER(OFFSET('Sanitation Data'!$H$4,0,10*ROW('Sanitation Data'!H63))),'Data Summary'!DE69="Yes"),100-OFFSET('Sanitation Data'!$H$4,0,10*ROW('Sanitation Data'!H63)),NA())</f>
        <v>#N/A</v>
      </c>
      <c r="AQ69" s="100" t="e">
        <f ca="true">+IF(AND(ISNUMBER(OFFSET('Sanitation Data'!$H$6,0,10*ROW('Sanitation Data'!H63))),'Data Summary'!DF69="Yes"),OFFSET('Sanitation Data'!$H$6,0,10*ROW('Sanitation Data'!H63)),NA())</f>
        <v>#N/A</v>
      </c>
      <c r="AR69" s="100" t="e">
        <f ca="true">+IF(AND(ISNUMBER(OFFSET('Sanitation Data'!$H$10,0,10*ROW('Sanitation Data'!H63))),'Data Summary'!DG69="Yes"),OFFSET('Sanitation Data'!$H$10,0,10*ROW('Sanitation Data'!H63)),NA())</f>
        <v>#N/A</v>
      </c>
      <c r="AS69" s="100" t="e">
        <f ca="true">+IF(AND(ISNUMBER(OFFSET('Sanitation Data'!$H$11,0,10*ROW('Sanitation Data'!H63))),'Data Summary'!DH69="Yes"),OFFSET('Sanitation Data'!$H$11,0,10*ROW('Sanitation Data'!H63)),NA())</f>
        <v>#N/A</v>
      </c>
      <c r="AT69" s="100" t="e">
        <f ca="true">+IF(AND(ISNUMBER(OFFSET('Sanitation Data'!$H$12,0,10*ROW('Sanitation Data'!H63))),'Data Summary'!DI69="Yes"),OFFSET('Sanitation Data'!$H$12,0,10*ROW('Sanitation Data'!H63)),NA())</f>
        <v>#N/A</v>
      </c>
      <c r="AU69" s="100" t="e">
        <f ca="true">+IF(AND(ISNUMBER(OFFSET('Sanitation Data'!$I$4,0,10*ROW('Sanitation Data'!I63))),'Data Summary'!DJ69="Yes"),100-OFFSET('Sanitation Data'!$I$4,0,10*ROW('Sanitation Data'!I63)),NA())</f>
        <v>#N/A</v>
      </c>
      <c r="AV69" s="100" t="e">
        <f ca="true">+IF(AND(ISNUMBER(OFFSET('Sanitation Data'!$I$6,0,10*ROW('Sanitation Data'!I63))),'Data Summary'!DK69="Yes"),OFFSET('Sanitation Data'!$I$6,0,10*ROW('Sanitation Data'!I63)),NA())</f>
        <v>#N/A</v>
      </c>
      <c r="AW69" s="100" t="e">
        <f ca="true">+IF(AND(ISNUMBER(OFFSET('Sanitation Data'!$I$10,0,10*ROW('Sanitation Data'!I63))),'Data Summary'!DL69="Yes"),OFFSET('Sanitation Data'!$I$10,0,10*ROW('Sanitation Data'!I63)),NA())</f>
        <v>#N/A</v>
      </c>
      <c r="AX69" s="100" t="e">
        <f ca="true">+IF(AND(ISNUMBER(OFFSET('Sanitation Data'!$I$11,0,10*ROW('Sanitation Data'!I63))),'Data Summary'!DM69="Yes"),OFFSET('Sanitation Data'!$I$11,0,10*ROW('Sanitation Data'!I63)),NA())</f>
        <v>#N/A</v>
      </c>
      <c r="AY69" s="100" t="e">
        <f ca="true">+IF(AND(ISNUMBER(OFFSET('Sanitation Data'!$I$12,0,10*ROW('Sanitation Data'!I63))),'Data Summary'!DN69="Yes"),OFFSET('Sanitation Data'!$I$12,0,10*ROW('Sanitation Data'!I63)),NA())</f>
        <v>#N/A</v>
      </c>
      <c r="AZ69" s="101" t="e">
        <f ca="true">+IF(AND(ISNUMBER(OFFSET('Hygiene Data'!$D$5,0,10*ROW('Hygiene Data'!D63))),'Data Summary'!DO69="Yes"),OFFSET('Hygiene Data'!$D$5,0,10*ROW('Hygiene Data'!D63)),NA())</f>
        <v>#N/A</v>
      </c>
      <c r="BA69" s="101" t="e">
        <f ca="true">+IF(AND(ISNUMBER(OFFSET('Hygiene Data'!$D$7,0,10*ROW('Hygiene Data'!D63))),'Data Summary'!DP69="Yes"),OFFSET('Hygiene Data'!$D$7,0,10*ROW('Hygiene Data'!D63)),NA())</f>
        <v>#N/A</v>
      </c>
      <c r="BB69" s="101" t="e">
        <f ca="true">+IF(AND(ISNUMBER(OFFSET('Hygiene Data'!$D$9,0,10*ROW('Hygiene Data'!D63))),'Data Summary'!DQ69="Yes"),OFFSET('Hygiene Data'!$D$9,0,10*ROW('Hygiene Data'!D63)),NA())</f>
        <v>#N/A</v>
      </c>
      <c r="BC69" s="101" t="e">
        <f ca="true">+IF(AND(ISNUMBER(OFFSET('Hygiene Data'!$E$5,0,10*ROW('Hygiene Data'!E63))),'Data Summary'!DR69="Yes"),OFFSET('Hygiene Data'!$E$5,0,10*ROW('Hygiene Data'!E63)),NA())</f>
        <v>#N/A</v>
      </c>
      <c r="BD69" s="101" t="e">
        <f ca="true">+IF(AND(ISNUMBER(OFFSET('Hygiene Data'!$E$7,0,10*ROW('Hygiene Data'!E63))),'Data Summary'!DS69="Yes"),OFFSET('Hygiene Data'!$E$7,0,10*ROW('Hygiene Data'!E63)),NA())</f>
        <v>#N/A</v>
      </c>
      <c r="BE69" s="101" t="e">
        <f ca="true">+IF(AND(ISNUMBER(OFFSET('Hygiene Data'!$E$9,0,10*ROW('Hygiene Data'!E63))),'Data Summary'!DT69="Yes"),OFFSET('Hygiene Data'!$E$9,0,10*ROW('Hygiene Data'!E63)),NA())</f>
        <v>#N/A</v>
      </c>
      <c r="BF69" s="101" t="e">
        <f ca="true">+IF(AND(ISNUMBER(OFFSET('Hygiene Data'!$F$5,0,10*ROW('Hygiene Data'!F63))),'Data Summary'!DU69="Yes"),OFFSET('Hygiene Data'!$F$5,0,10*ROW('Hygiene Data'!F63)),NA())</f>
        <v>#N/A</v>
      </c>
      <c r="BG69" s="101" t="e">
        <f ca="true">+IF(AND(ISNUMBER(OFFSET('Hygiene Data'!$F$7,0,10*ROW('Hygiene Data'!F63))),'Data Summary'!DV69="Yes"),OFFSET('Hygiene Data'!$F$7,0,10*ROW('Hygiene Data'!F63)),NA())</f>
        <v>#N/A</v>
      </c>
      <c r="BH69" s="101" t="e">
        <f ca="true">+IF(AND(ISNUMBER(OFFSET('Hygiene Data'!$F$9,0,10*ROW('Hygiene Data'!F63))),'Data Summary'!DW69="Yes"),OFFSET('Hygiene Data'!$F$9,0,10*ROW('Hygiene Data'!F63)),NA())</f>
        <v>#N/A</v>
      </c>
      <c r="BI69" s="101" t="e">
        <f ca="true">+IF(AND(ISNUMBER(OFFSET('Hygiene Data'!$G$5,0,10*ROW('Hygiene Data'!G63))),'Data Summary'!DX69="Yes"),OFFSET('Hygiene Data'!$G$5,0,10*ROW('Hygiene Data'!G63)),NA())</f>
        <v>#N/A</v>
      </c>
      <c r="BJ69" s="101" t="e">
        <f ca="true">+IF(AND(ISNUMBER(OFFSET('Hygiene Data'!$G$7,0,10*ROW('Hygiene Data'!G63))),'Data Summary'!DY69="Yes"),OFFSET('Hygiene Data'!$G$7,0,10*ROW('Hygiene Data'!G63)),NA())</f>
        <v>#N/A</v>
      </c>
      <c r="BK69" s="101" t="e">
        <f ca="true">+IF(AND(ISNUMBER(OFFSET('Hygiene Data'!$G$9,0,10*ROW('Hygiene Data'!G63))),'Data Summary'!DZ69="Yes"),OFFSET('Hygiene Data'!$G$9,0,10*ROW('Hygiene Data'!G63)),NA())</f>
        <v>#N/A</v>
      </c>
      <c r="BL69" s="101" t="e">
        <f ca="true">+IF(AND(ISNUMBER(OFFSET('Hygiene Data'!$H$5,0,10*ROW('Hygiene Data'!H63))),'Data Summary'!EA69="Yes"),OFFSET('Hygiene Data'!$H$5,0,10*ROW('Hygiene Data'!H63)),NA())</f>
        <v>#N/A</v>
      </c>
      <c r="BM69" s="101" t="e">
        <f ca="true">+IF(AND(ISNUMBER(OFFSET('Hygiene Data'!$H$7,0,10*ROW('Hygiene Data'!H63))),'Data Summary'!EB69="Yes"),OFFSET('Hygiene Data'!$H$7,0,10*ROW('Hygiene Data'!H63)),NA())</f>
        <v>#N/A</v>
      </c>
      <c r="BN69" s="101" t="e">
        <f ca="true">+IF(AND(ISNUMBER(OFFSET('Hygiene Data'!$H$9,0,10*ROW('Hygiene Data'!H63))),'Data Summary'!EC69="Yes"),OFFSET('Hygiene Data'!$H$9,0,10*ROW('Hygiene Data'!H63)),NA())</f>
        <v>#N/A</v>
      </c>
      <c r="BO69" s="101" t="e">
        <f ca="true">+IF(AND(ISNUMBER(OFFSET('Hygiene Data'!$I$5,0,10*ROW('Hygiene Data'!I63))),'Data Summary'!ED69="Yes"),OFFSET('Hygiene Data'!$I$5,0,10*ROW('Hygiene Data'!I63)),NA())</f>
        <v>#N/A</v>
      </c>
      <c r="BP69" s="101" t="e">
        <f ca="true">+IF(AND(ISNUMBER(OFFSET('Hygiene Data'!$I$7,0,10*ROW('Hygiene Data'!I63))),'Data Summary'!EE69="Yes"),OFFSET('Hygiene Data'!$I$7,0,10*ROW('Hygiene Data'!I63)),NA())</f>
        <v>#N/A</v>
      </c>
      <c r="BQ69" s="101" t="e">
        <f ca="true">+IF(AND(ISNUMBER(OFFSET('Hygiene Data'!$I$9,0,10*ROW('Hygiene Data'!I63))),'Data Summary'!EF69="Yes"),OFFSET('Hygiene Data'!$I$9,0,10*ROW('Hygiene Data'!I63)),NA())</f>
        <v>#N/A</v>
      </c>
    </row>
    <row xmlns:x14ac="http://schemas.microsoft.com/office/spreadsheetml/2009/9/ac" r="70" x14ac:dyDescent="0.2">
      <c r="A70" s="333" t="e">
        <f ca="true">+RIGHT('Data Summary'!A70,LEN('Data Summary'!A70)-9)</f>
        <v>#VALUE!</v>
      </c>
      <c r="B70" s="38" t="str">
        <f ca="true">+IF(ISTEXT('Data Summary'!B70),'Data Summary'!B70,"")</f>
        <v/>
      </c>
      <c r="C70" s="332" t="e">
        <f ca="true">+VALUE('Data Summary'!C70)</f>
        <v>#VALUE!</v>
      </c>
      <c r="D70" s="99" t="e">
        <f ca="true">+IF(AND(ISNUMBER(OFFSET('Water Data'!$D$4,0,10*ROW('Water Data'!D64))),'Data Summary'!BS70="Yes"),100-OFFSET('Water Data'!$D$4,0,10*ROW('Water Data'!D64)),NA())</f>
        <v>#N/A</v>
      </c>
      <c r="E70" s="99" t="e">
        <f ca="true">+IF(AND(ISNUMBER(OFFSET('Water Data'!$D$6,0,10*ROW('Water Data'!D64))),'Data Summary'!BT70="Yes"),OFFSET('Water Data'!$D$6,0,10*ROW('Water Data'!D64)),NA())</f>
        <v>#N/A</v>
      </c>
      <c r="F70" s="99" t="e">
        <f ca="true">+IF(AND(ISNUMBER(OFFSET('Water Data'!$D$9,0,10*ROW('Water Data'!D64))),'Data Summary'!BU70="Yes"),OFFSET('Water Data'!$D$9,0,10*ROW('Water Data'!D64)),NA())</f>
        <v>#N/A</v>
      </c>
      <c r="G70" s="99" t="e">
        <f ca="true">+IF(AND(ISNUMBER(OFFSET('Water Data'!$E$4,0,10*ROW('Water Data'!E64))),'Data Summary'!BV70="Yes"),100-OFFSET('Water Data'!$E$4,0,10*ROW('Water Data'!E64)),NA())</f>
        <v>#N/A</v>
      </c>
      <c r="H70" s="99" t="e">
        <f ca="true">+IF(AND(ISNUMBER(OFFSET('Water Data'!$E$6,0,10*ROW('Water Data'!E64))),'Data Summary'!BW70="Yes"),OFFSET('Water Data'!$E$6,0,10*ROW('Water Data'!E64)),NA())</f>
        <v>#N/A</v>
      </c>
      <c r="I70" s="99" t="e">
        <f ca="true">+IF(AND(ISNUMBER(OFFSET('Water Data'!$E$9,0,10*ROW('Water Data'!E64))),'Data Summary'!BX70="Yes"),OFFSET('Water Data'!$E$9,0,10*ROW('Water Data'!E64)),NA())</f>
        <v>#N/A</v>
      </c>
      <c r="J70" s="99" t="e">
        <f ca="true">+IF(AND(ISNUMBER(OFFSET('Water Data'!$F$4,0,10*ROW('Water Data'!F64))),'Data Summary'!BY70="Yes"),100-OFFSET('Water Data'!$F$4,0,10*ROW('Water Data'!F64)),NA())</f>
        <v>#N/A</v>
      </c>
      <c r="K70" s="99" t="e">
        <f ca="true">+IF(AND(ISNUMBER(OFFSET('Water Data'!$F$6,0,10*ROW('Water Data'!F64))),'Data Summary'!BZ70="Yes"),OFFSET('Water Data'!$F$6,0,10*ROW('Water Data'!F64)),NA())</f>
        <v>#N/A</v>
      </c>
      <c r="L70" s="99" t="e">
        <f ca="true">+IF(AND(ISNUMBER(OFFSET('Water Data'!$F$9,0,10*ROW('Water Data'!F64))),'Data Summary'!CA70="Yes"),OFFSET('Water Data'!$F$9,0,10*ROW('Water Data'!F64)),NA())</f>
        <v>#N/A</v>
      </c>
      <c r="M70" s="99" t="e">
        <f ca="true">+IF(AND(ISNUMBER(OFFSET('Water Data'!$G$4,0,10*ROW('Water Data'!G64))),'Data Summary'!CB70="Yes"),100-OFFSET('Water Data'!$G$4,0,10*ROW('Water Data'!G64)),NA())</f>
        <v>#N/A</v>
      </c>
      <c r="N70" s="99" t="e">
        <f ca="true">+IF(AND(ISNUMBER(OFFSET('Water Data'!$G$6,0,10*ROW('Water Data'!G64))),'Data Summary'!CC70="Yes"),OFFSET('Water Data'!$G$6,0,10*ROW('Water Data'!G64)),NA())</f>
        <v>#N/A</v>
      </c>
      <c r="O70" s="99" t="e">
        <f ca="true">+IF(AND(ISNUMBER(OFFSET('Water Data'!$G$9,0,10*ROW('Water Data'!G64))),'Data Summary'!CD70="Yes"),OFFSET('Water Data'!$G$9,0,10*ROW('Water Data'!G64)),NA())</f>
        <v>#N/A</v>
      </c>
      <c r="P70" s="99" t="e">
        <f ca="true">+IF(AND(ISNUMBER(OFFSET('Water Data'!$H$4,0,10*ROW('Water Data'!H64))),'Data Summary'!CE70="Yes"),100-OFFSET('Water Data'!$H$4,0,10*ROW('Water Data'!H64)),NA())</f>
        <v>#N/A</v>
      </c>
      <c r="Q70" s="99" t="e">
        <f ca="true">+IF(AND(ISNUMBER(OFFSET('Water Data'!$H$6,0,10*ROW('Water Data'!H64))),'Data Summary'!CF70="Yes"),OFFSET('Water Data'!$H$6,0,10*ROW('Water Data'!H64)),NA())</f>
        <v>#N/A</v>
      </c>
      <c r="R70" s="99" t="e">
        <f ca="true">+IF(AND(ISNUMBER(OFFSET('Water Data'!$H$9,0,10*ROW('Water Data'!H64))),'Data Summary'!CG70="Yes"),OFFSET('Water Data'!$H$9,0,10*ROW('Water Data'!H64)),NA())</f>
        <v>#N/A</v>
      </c>
      <c r="S70" s="99" t="e">
        <f ca="true">+IF(AND(ISNUMBER(OFFSET('Water Data'!$I$4,0,10*ROW('Water Data'!I64))),'Data Summary'!CH70="Yes"),100-OFFSET('Water Data'!$I$4,0,10*ROW('Water Data'!I64)),NA())</f>
        <v>#N/A</v>
      </c>
      <c r="T70" s="99" t="e">
        <f ca="true">+IF(AND(ISNUMBER(OFFSET('Water Data'!$I$6,0,10*ROW('Water Data'!I64))),'Data Summary'!CI70="Yes"),OFFSET('Water Data'!$I$6,0,10*ROW('Water Data'!I64)),NA())</f>
        <v>#N/A</v>
      </c>
      <c r="U70" s="99" t="e">
        <f ca="true">+IF(AND(ISNUMBER(OFFSET('Water Data'!$I$9,0,10*ROW('Water Data'!I64))),'Data Summary'!CJ70="Yes"),OFFSET('Water Data'!$I$9,0,10*ROW('Water Data'!I64)),NA())</f>
        <v>#N/A</v>
      </c>
      <c r="V70" s="100" t="e">
        <f ca="true">+IF(AND(ISNUMBER(OFFSET('Sanitation Data'!$D$4,0,10*ROW('Sanitation Data'!D64))),'Data Summary'!CK70="Yes"),100-OFFSET('Sanitation Data'!$D$4,0,10*ROW('Sanitation Data'!D64)),NA())</f>
        <v>#N/A</v>
      </c>
      <c r="W70" s="100" t="e">
        <f ca="true">+IF(AND(ISNUMBER(OFFSET('Sanitation Data'!$D$6,0,10*ROW('Sanitation Data'!D64))),'Data Summary'!CL70="Yes"),OFFSET('Sanitation Data'!$D$6,0,10*ROW('Sanitation Data'!D64)),NA())</f>
        <v>#N/A</v>
      </c>
      <c r="X70" s="100" t="e">
        <f ca="true">+IF(AND(ISNUMBER(OFFSET('Sanitation Data'!$D$10,0,10*ROW('Sanitation Data'!D64))),'Data Summary'!CM70="Yes"),OFFSET('Sanitation Data'!$D$10,0,10*ROW('Sanitation Data'!D64)),NA())</f>
        <v>#N/A</v>
      </c>
      <c r="Y70" s="100" t="e">
        <f ca="true">+IF(AND(ISNUMBER(OFFSET('Sanitation Data'!$D$11,0,10*ROW('Sanitation Data'!D64))),'Data Summary'!CN70="Yes"),OFFSET('Sanitation Data'!$D$11,0,10*ROW('Sanitation Data'!D64)),NA())</f>
        <v>#N/A</v>
      </c>
      <c r="Z70" s="100" t="e">
        <f ca="true">+IF(AND(ISNUMBER(OFFSET('Sanitation Data'!$D$12,0,10*ROW('Sanitation Data'!D64))),'Data Summary'!CO70="Yes"),OFFSET('Sanitation Data'!$D$12,0,10*ROW('Sanitation Data'!D64)),NA())</f>
        <v>#N/A</v>
      </c>
      <c r="AA70" s="100" t="e">
        <f ca="true">+IF(AND(ISNUMBER(OFFSET('Sanitation Data'!$E$4,0,10*ROW('Sanitation Data'!E64))),'Data Summary'!CP70="Yes"),100-OFFSET('Sanitation Data'!$E$4,0,10*ROW('Sanitation Data'!E64)),NA())</f>
        <v>#N/A</v>
      </c>
      <c r="AB70" s="100" t="e">
        <f ca="true">+IF(AND(ISNUMBER(OFFSET('Sanitation Data'!$E$6,0,10*ROW('Sanitation Data'!E64))),'Data Summary'!CQ70="Yes"),OFFSET('Sanitation Data'!$E$6,0,10*ROW('Sanitation Data'!E64)),NA())</f>
        <v>#N/A</v>
      </c>
      <c r="AC70" s="100" t="e">
        <f ca="true">+IF(AND(ISNUMBER(OFFSET('Sanitation Data'!$E$10,0,10*ROW('Sanitation Data'!E64))),'Data Summary'!CR70="Yes"),OFFSET('Sanitation Data'!$E$10,0,10*ROW('Sanitation Data'!E64)),NA())</f>
        <v>#N/A</v>
      </c>
      <c r="AD70" s="100" t="e">
        <f ca="true">+IF(AND(ISNUMBER(OFFSET('Sanitation Data'!$E$11,0,10*ROW('Sanitation Data'!E64))),'Data Summary'!CS70="Yes"),OFFSET('Sanitation Data'!$E$11,0,10*ROW('Sanitation Data'!E64)),NA())</f>
        <v>#N/A</v>
      </c>
      <c r="AE70" s="100" t="e">
        <f ca="true">+IF(AND(ISNUMBER(OFFSET('Sanitation Data'!$E$12,0,10*ROW('Sanitation Data'!E64))),'Data Summary'!CT70="Yes"),OFFSET('Sanitation Data'!$E$12,0,10*ROW('Sanitation Data'!E64)),NA())</f>
        <v>#N/A</v>
      </c>
      <c r="AF70" s="100" t="e">
        <f ca="true">+IF(AND(ISNUMBER(OFFSET('Sanitation Data'!$F$4,0,10*ROW('Sanitation Data'!F64))),'Data Summary'!CU70="Yes"),100-OFFSET('Sanitation Data'!$F$4,0,10*ROW('Sanitation Data'!F64)),NA())</f>
        <v>#N/A</v>
      </c>
      <c r="AG70" s="100" t="e">
        <f ca="true">+IF(AND(ISNUMBER(OFFSET('Sanitation Data'!$F$6,0,10*ROW('Sanitation Data'!F64))),'Data Summary'!CV70="Yes"),OFFSET('Sanitation Data'!$F$6,0,10*ROW('Sanitation Data'!F64)),NA())</f>
        <v>#N/A</v>
      </c>
      <c r="AH70" s="100" t="e">
        <f ca="true">+IF(AND(ISNUMBER(OFFSET('Sanitation Data'!$F$10,0,10*ROW('Sanitation Data'!F64))),'Data Summary'!CW70="Yes"),OFFSET('Sanitation Data'!$F$10,0,10*ROW('Sanitation Data'!F64)),NA())</f>
        <v>#N/A</v>
      </c>
      <c r="AI70" s="100" t="e">
        <f ca="true">+IF(AND(ISNUMBER(OFFSET('Sanitation Data'!$F$11,0,10*ROW('Sanitation Data'!F64))),'Data Summary'!CX70="Yes"),OFFSET('Sanitation Data'!$F$11,0,10*ROW('Sanitation Data'!F64)),NA())</f>
        <v>#N/A</v>
      </c>
      <c r="AJ70" s="100" t="e">
        <f ca="true">+IF(AND(ISNUMBER(OFFSET('Sanitation Data'!$F$12,0,10*ROW('Sanitation Data'!F64))),'Data Summary'!CY70="Yes"),OFFSET('Sanitation Data'!$F$12,0,10*ROW('Sanitation Data'!F64)),NA())</f>
        <v>#N/A</v>
      </c>
      <c r="AK70" s="100" t="e">
        <f ca="true">+IF(AND(ISNUMBER(OFFSET('Sanitation Data'!$G$4,0,10*ROW('Sanitation Data'!G64))),'Data Summary'!CZ70="Yes"),100-OFFSET('Sanitation Data'!$G$4,0,10*ROW('Sanitation Data'!G64)),NA())</f>
        <v>#N/A</v>
      </c>
      <c r="AL70" s="100" t="e">
        <f ca="true">+IF(AND(ISNUMBER(OFFSET('Sanitation Data'!$G$6,0,10*ROW('Sanitation Data'!G64))),'Data Summary'!DA70="Yes"),OFFSET('Sanitation Data'!$G$6,0,10*ROW('Sanitation Data'!G64)),NA())</f>
        <v>#N/A</v>
      </c>
      <c r="AM70" s="100" t="e">
        <f ca="true">+IF(AND(ISNUMBER(OFFSET('Sanitation Data'!$G$10,0,10*ROW('Sanitation Data'!G64))),'Data Summary'!DB70="Yes"),OFFSET('Sanitation Data'!$G$10,0,10*ROW('Sanitation Data'!G64)),NA())</f>
        <v>#N/A</v>
      </c>
      <c r="AN70" s="100" t="e">
        <f ca="true">+IF(AND(ISNUMBER(OFFSET('Sanitation Data'!$G$11,0,10*ROW('Sanitation Data'!G64))),'Data Summary'!DC70="Yes"),OFFSET('Sanitation Data'!$G$11,0,10*ROW('Sanitation Data'!G64)),NA())</f>
        <v>#N/A</v>
      </c>
      <c r="AO70" s="100" t="e">
        <f ca="true">+IF(AND(ISNUMBER(OFFSET('Sanitation Data'!$G$12,0,10*ROW('Sanitation Data'!G64))),'Data Summary'!DD70="Yes"),OFFSET('Sanitation Data'!$G$12,0,10*ROW('Sanitation Data'!G64)),NA())</f>
        <v>#N/A</v>
      </c>
      <c r="AP70" s="100" t="e">
        <f ca="true">+IF(AND(ISNUMBER(OFFSET('Sanitation Data'!$H$4,0,10*ROW('Sanitation Data'!H64))),'Data Summary'!DE70="Yes"),100-OFFSET('Sanitation Data'!$H$4,0,10*ROW('Sanitation Data'!H64)),NA())</f>
        <v>#N/A</v>
      </c>
      <c r="AQ70" s="100" t="e">
        <f ca="true">+IF(AND(ISNUMBER(OFFSET('Sanitation Data'!$H$6,0,10*ROW('Sanitation Data'!H64))),'Data Summary'!DF70="Yes"),OFFSET('Sanitation Data'!$H$6,0,10*ROW('Sanitation Data'!H64)),NA())</f>
        <v>#N/A</v>
      </c>
      <c r="AR70" s="100" t="e">
        <f ca="true">+IF(AND(ISNUMBER(OFFSET('Sanitation Data'!$H$10,0,10*ROW('Sanitation Data'!H64))),'Data Summary'!DG70="Yes"),OFFSET('Sanitation Data'!$H$10,0,10*ROW('Sanitation Data'!H64)),NA())</f>
        <v>#N/A</v>
      </c>
      <c r="AS70" s="100" t="e">
        <f ca="true">+IF(AND(ISNUMBER(OFFSET('Sanitation Data'!$H$11,0,10*ROW('Sanitation Data'!H64))),'Data Summary'!DH70="Yes"),OFFSET('Sanitation Data'!$H$11,0,10*ROW('Sanitation Data'!H64)),NA())</f>
        <v>#N/A</v>
      </c>
      <c r="AT70" s="100" t="e">
        <f ca="true">+IF(AND(ISNUMBER(OFFSET('Sanitation Data'!$H$12,0,10*ROW('Sanitation Data'!H64))),'Data Summary'!DI70="Yes"),OFFSET('Sanitation Data'!$H$12,0,10*ROW('Sanitation Data'!H64)),NA())</f>
        <v>#N/A</v>
      </c>
      <c r="AU70" s="100" t="e">
        <f ca="true">+IF(AND(ISNUMBER(OFFSET('Sanitation Data'!$I$4,0,10*ROW('Sanitation Data'!I64))),'Data Summary'!DJ70="Yes"),100-OFFSET('Sanitation Data'!$I$4,0,10*ROW('Sanitation Data'!I64)),NA())</f>
        <v>#N/A</v>
      </c>
      <c r="AV70" s="100" t="e">
        <f ca="true">+IF(AND(ISNUMBER(OFFSET('Sanitation Data'!$I$6,0,10*ROW('Sanitation Data'!I64))),'Data Summary'!DK70="Yes"),OFFSET('Sanitation Data'!$I$6,0,10*ROW('Sanitation Data'!I64)),NA())</f>
        <v>#N/A</v>
      </c>
      <c r="AW70" s="100" t="e">
        <f ca="true">+IF(AND(ISNUMBER(OFFSET('Sanitation Data'!$I$10,0,10*ROW('Sanitation Data'!I64))),'Data Summary'!DL70="Yes"),OFFSET('Sanitation Data'!$I$10,0,10*ROW('Sanitation Data'!I64)),NA())</f>
        <v>#N/A</v>
      </c>
      <c r="AX70" s="100" t="e">
        <f ca="true">+IF(AND(ISNUMBER(OFFSET('Sanitation Data'!$I$11,0,10*ROW('Sanitation Data'!I64))),'Data Summary'!DM70="Yes"),OFFSET('Sanitation Data'!$I$11,0,10*ROW('Sanitation Data'!I64)),NA())</f>
        <v>#N/A</v>
      </c>
      <c r="AY70" s="100" t="e">
        <f ca="true">+IF(AND(ISNUMBER(OFFSET('Sanitation Data'!$I$12,0,10*ROW('Sanitation Data'!I64))),'Data Summary'!DN70="Yes"),OFFSET('Sanitation Data'!$I$12,0,10*ROW('Sanitation Data'!I64)),NA())</f>
        <v>#N/A</v>
      </c>
      <c r="AZ70" s="101" t="e">
        <f ca="true">+IF(AND(ISNUMBER(OFFSET('Hygiene Data'!$D$5,0,10*ROW('Hygiene Data'!D64))),'Data Summary'!DO70="Yes"),OFFSET('Hygiene Data'!$D$5,0,10*ROW('Hygiene Data'!D64)),NA())</f>
        <v>#N/A</v>
      </c>
      <c r="BA70" s="101" t="e">
        <f ca="true">+IF(AND(ISNUMBER(OFFSET('Hygiene Data'!$D$7,0,10*ROW('Hygiene Data'!D64))),'Data Summary'!DP70="Yes"),OFFSET('Hygiene Data'!$D$7,0,10*ROW('Hygiene Data'!D64)),NA())</f>
        <v>#N/A</v>
      </c>
      <c r="BB70" s="101" t="e">
        <f ca="true">+IF(AND(ISNUMBER(OFFSET('Hygiene Data'!$D$9,0,10*ROW('Hygiene Data'!D64))),'Data Summary'!DQ70="Yes"),OFFSET('Hygiene Data'!$D$9,0,10*ROW('Hygiene Data'!D64)),NA())</f>
        <v>#N/A</v>
      </c>
      <c r="BC70" s="101" t="e">
        <f ca="true">+IF(AND(ISNUMBER(OFFSET('Hygiene Data'!$E$5,0,10*ROW('Hygiene Data'!E64))),'Data Summary'!DR70="Yes"),OFFSET('Hygiene Data'!$E$5,0,10*ROW('Hygiene Data'!E64)),NA())</f>
        <v>#N/A</v>
      </c>
      <c r="BD70" s="101" t="e">
        <f ca="true">+IF(AND(ISNUMBER(OFFSET('Hygiene Data'!$E$7,0,10*ROW('Hygiene Data'!E64))),'Data Summary'!DS70="Yes"),OFFSET('Hygiene Data'!$E$7,0,10*ROW('Hygiene Data'!E64)),NA())</f>
        <v>#N/A</v>
      </c>
      <c r="BE70" s="101" t="e">
        <f ca="true">+IF(AND(ISNUMBER(OFFSET('Hygiene Data'!$E$9,0,10*ROW('Hygiene Data'!E64))),'Data Summary'!DT70="Yes"),OFFSET('Hygiene Data'!$E$9,0,10*ROW('Hygiene Data'!E64)),NA())</f>
        <v>#N/A</v>
      </c>
      <c r="BF70" s="101" t="e">
        <f ca="true">+IF(AND(ISNUMBER(OFFSET('Hygiene Data'!$F$5,0,10*ROW('Hygiene Data'!F64))),'Data Summary'!DU70="Yes"),OFFSET('Hygiene Data'!$F$5,0,10*ROW('Hygiene Data'!F64)),NA())</f>
        <v>#N/A</v>
      </c>
      <c r="BG70" s="101" t="e">
        <f ca="true">+IF(AND(ISNUMBER(OFFSET('Hygiene Data'!$F$7,0,10*ROW('Hygiene Data'!F64))),'Data Summary'!DV70="Yes"),OFFSET('Hygiene Data'!$F$7,0,10*ROW('Hygiene Data'!F64)),NA())</f>
        <v>#N/A</v>
      </c>
      <c r="BH70" s="101" t="e">
        <f ca="true">+IF(AND(ISNUMBER(OFFSET('Hygiene Data'!$F$9,0,10*ROW('Hygiene Data'!F64))),'Data Summary'!DW70="Yes"),OFFSET('Hygiene Data'!$F$9,0,10*ROW('Hygiene Data'!F64)),NA())</f>
        <v>#N/A</v>
      </c>
      <c r="BI70" s="101" t="e">
        <f ca="true">+IF(AND(ISNUMBER(OFFSET('Hygiene Data'!$G$5,0,10*ROW('Hygiene Data'!G64))),'Data Summary'!DX70="Yes"),OFFSET('Hygiene Data'!$G$5,0,10*ROW('Hygiene Data'!G64)),NA())</f>
        <v>#N/A</v>
      </c>
      <c r="BJ70" s="101" t="e">
        <f ca="true">+IF(AND(ISNUMBER(OFFSET('Hygiene Data'!$G$7,0,10*ROW('Hygiene Data'!G64))),'Data Summary'!DY70="Yes"),OFFSET('Hygiene Data'!$G$7,0,10*ROW('Hygiene Data'!G64)),NA())</f>
        <v>#N/A</v>
      </c>
      <c r="BK70" s="101" t="e">
        <f ca="true">+IF(AND(ISNUMBER(OFFSET('Hygiene Data'!$G$9,0,10*ROW('Hygiene Data'!G64))),'Data Summary'!DZ70="Yes"),OFFSET('Hygiene Data'!$G$9,0,10*ROW('Hygiene Data'!G64)),NA())</f>
        <v>#N/A</v>
      </c>
      <c r="BL70" s="101" t="e">
        <f ca="true">+IF(AND(ISNUMBER(OFFSET('Hygiene Data'!$H$5,0,10*ROW('Hygiene Data'!H64))),'Data Summary'!EA70="Yes"),OFFSET('Hygiene Data'!$H$5,0,10*ROW('Hygiene Data'!H64)),NA())</f>
        <v>#N/A</v>
      </c>
      <c r="BM70" s="101" t="e">
        <f ca="true">+IF(AND(ISNUMBER(OFFSET('Hygiene Data'!$H$7,0,10*ROW('Hygiene Data'!H64))),'Data Summary'!EB70="Yes"),OFFSET('Hygiene Data'!$H$7,0,10*ROW('Hygiene Data'!H64)),NA())</f>
        <v>#N/A</v>
      </c>
      <c r="BN70" s="101" t="e">
        <f ca="true">+IF(AND(ISNUMBER(OFFSET('Hygiene Data'!$H$9,0,10*ROW('Hygiene Data'!H64))),'Data Summary'!EC70="Yes"),OFFSET('Hygiene Data'!$H$9,0,10*ROW('Hygiene Data'!H64)),NA())</f>
        <v>#N/A</v>
      </c>
      <c r="BO70" s="101" t="e">
        <f ca="true">+IF(AND(ISNUMBER(OFFSET('Hygiene Data'!$I$5,0,10*ROW('Hygiene Data'!I64))),'Data Summary'!ED70="Yes"),OFFSET('Hygiene Data'!$I$5,0,10*ROW('Hygiene Data'!I64)),NA())</f>
        <v>#N/A</v>
      </c>
      <c r="BP70" s="101" t="e">
        <f ca="true">+IF(AND(ISNUMBER(OFFSET('Hygiene Data'!$I$7,0,10*ROW('Hygiene Data'!I64))),'Data Summary'!EE70="Yes"),OFFSET('Hygiene Data'!$I$7,0,10*ROW('Hygiene Data'!I64)),NA())</f>
        <v>#N/A</v>
      </c>
      <c r="BQ70" s="101" t="e">
        <f ca="true">+IF(AND(ISNUMBER(OFFSET('Hygiene Data'!$I$9,0,10*ROW('Hygiene Data'!I64))),'Data Summary'!EF70="Yes"),OFFSET('Hygiene Data'!$I$9,0,10*ROW('Hygiene Data'!I64)),NA())</f>
        <v>#N/A</v>
      </c>
    </row>
    <row xmlns:x14ac="http://schemas.microsoft.com/office/spreadsheetml/2009/9/ac" r="71" x14ac:dyDescent="0.2">
      <c r="A71" s="333" t="e">
        <f ca="true">+RIGHT('Data Summary'!A71,LEN('Data Summary'!A71)-9)</f>
        <v>#VALUE!</v>
      </c>
      <c r="B71" s="38" t="str">
        <f ca="true">+IF(ISTEXT('Data Summary'!B71),'Data Summary'!B71,"")</f>
        <v/>
      </c>
      <c r="C71" s="332" t="e">
        <f ca="true">+VALUE('Data Summary'!C71)</f>
        <v>#VALUE!</v>
      </c>
      <c r="D71" s="99" t="e">
        <f ca="true">+IF(AND(ISNUMBER(OFFSET('Water Data'!$D$4,0,10*ROW('Water Data'!D65))),'Data Summary'!BS71="Yes"),100-OFFSET('Water Data'!$D$4,0,10*ROW('Water Data'!D65)),NA())</f>
        <v>#N/A</v>
      </c>
      <c r="E71" s="99" t="e">
        <f ca="true">+IF(AND(ISNUMBER(OFFSET('Water Data'!$D$6,0,10*ROW('Water Data'!D65))),'Data Summary'!BT71="Yes"),OFFSET('Water Data'!$D$6,0,10*ROW('Water Data'!D65)),NA())</f>
        <v>#N/A</v>
      </c>
      <c r="F71" s="99" t="e">
        <f ca="true">+IF(AND(ISNUMBER(OFFSET('Water Data'!$D$9,0,10*ROW('Water Data'!D65))),'Data Summary'!BU71="Yes"),OFFSET('Water Data'!$D$9,0,10*ROW('Water Data'!D65)),NA())</f>
        <v>#N/A</v>
      </c>
      <c r="G71" s="99" t="e">
        <f ca="true">+IF(AND(ISNUMBER(OFFSET('Water Data'!$E$4,0,10*ROW('Water Data'!E65))),'Data Summary'!BV71="Yes"),100-OFFSET('Water Data'!$E$4,0,10*ROW('Water Data'!E65)),NA())</f>
        <v>#N/A</v>
      </c>
      <c r="H71" s="99" t="e">
        <f ca="true">+IF(AND(ISNUMBER(OFFSET('Water Data'!$E$6,0,10*ROW('Water Data'!E65))),'Data Summary'!BW71="Yes"),OFFSET('Water Data'!$E$6,0,10*ROW('Water Data'!E65)),NA())</f>
        <v>#N/A</v>
      </c>
      <c r="I71" s="99" t="e">
        <f ca="true">+IF(AND(ISNUMBER(OFFSET('Water Data'!$E$9,0,10*ROW('Water Data'!E65))),'Data Summary'!BX71="Yes"),OFFSET('Water Data'!$E$9,0,10*ROW('Water Data'!E65)),NA())</f>
        <v>#N/A</v>
      </c>
      <c r="J71" s="99" t="e">
        <f ca="true">+IF(AND(ISNUMBER(OFFSET('Water Data'!$F$4,0,10*ROW('Water Data'!F65))),'Data Summary'!BY71="Yes"),100-OFFSET('Water Data'!$F$4,0,10*ROW('Water Data'!F65)),NA())</f>
        <v>#N/A</v>
      </c>
      <c r="K71" s="99" t="e">
        <f ca="true">+IF(AND(ISNUMBER(OFFSET('Water Data'!$F$6,0,10*ROW('Water Data'!F65))),'Data Summary'!BZ71="Yes"),OFFSET('Water Data'!$F$6,0,10*ROW('Water Data'!F65)),NA())</f>
        <v>#N/A</v>
      </c>
      <c r="L71" s="99" t="e">
        <f ca="true">+IF(AND(ISNUMBER(OFFSET('Water Data'!$F$9,0,10*ROW('Water Data'!F65))),'Data Summary'!CA71="Yes"),OFFSET('Water Data'!$F$9,0,10*ROW('Water Data'!F65)),NA())</f>
        <v>#N/A</v>
      </c>
      <c r="M71" s="99" t="e">
        <f ca="true">+IF(AND(ISNUMBER(OFFSET('Water Data'!$G$4,0,10*ROW('Water Data'!G65))),'Data Summary'!CB71="Yes"),100-OFFSET('Water Data'!$G$4,0,10*ROW('Water Data'!G65)),NA())</f>
        <v>#N/A</v>
      </c>
      <c r="N71" s="99" t="e">
        <f ca="true">+IF(AND(ISNUMBER(OFFSET('Water Data'!$G$6,0,10*ROW('Water Data'!G65))),'Data Summary'!CC71="Yes"),OFFSET('Water Data'!$G$6,0,10*ROW('Water Data'!G65)),NA())</f>
        <v>#N/A</v>
      </c>
      <c r="O71" s="99" t="e">
        <f ca="true">+IF(AND(ISNUMBER(OFFSET('Water Data'!$G$9,0,10*ROW('Water Data'!G65))),'Data Summary'!CD71="Yes"),OFFSET('Water Data'!$G$9,0,10*ROW('Water Data'!G65)),NA())</f>
        <v>#N/A</v>
      </c>
      <c r="P71" s="99" t="e">
        <f ca="true">+IF(AND(ISNUMBER(OFFSET('Water Data'!$H$4,0,10*ROW('Water Data'!H65))),'Data Summary'!CE71="Yes"),100-OFFSET('Water Data'!$H$4,0,10*ROW('Water Data'!H65)),NA())</f>
        <v>#N/A</v>
      </c>
      <c r="Q71" s="99" t="e">
        <f ca="true">+IF(AND(ISNUMBER(OFFSET('Water Data'!$H$6,0,10*ROW('Water Data'!H65))),'Data Summary'!CF71="Yes"),OFFSET('Water Data'!$H$6,0,10*ROW('Water Data'!H65)),NA())</f>
        <v>#N/A</v>
      </c>
      <c r="R71" s="99" t="e">
        <f ca="true">+IF(AND(ISNUMBER(OFFSET('Water Data'!$H$9,0,10*ROW('Water Data'!H65))),'Data Summary'!CG71="Yes"),OFFSET('Water Data'!$H$9,0,10*ROW('Water Data'!H65)),NA())</f>
        <v>#N/A</v>
      </c>
      <c r="S71" s="99" t="e">
        <f ca="true">+IF(AND(ISNUMBER(OFFSET('Water Data'!$I$4,0,10*ROW('Water Data'!I65))),'Data Summary'!CH71="Yes"),100-OFFSET('Water Data'!$I$4,0,10*ROW('Water Data'!I65)),NA())</f>
        <v>#N/A</v>
      </c>
      <c r="T71" s="99" t="e">
        <f ca="true">+IF(AND(ISNUMBER(OFFSET('Water Data'!$I$6,0,10*ROW('Water Data'!I65))),'Data Summary'!CI71="Yes"),OFFSET('Water Data'!$I$6,0,10*ROW('Water Data'!I65)),NA())</f>
        <v>#N/A</v>
      </c>
      <c r="U71" s="99" t="e">
        <f ca="true">+IF(AND(ISNUMBER(OFFSET('Water Data'!$I$9,0,10*ROW('Water Data'!I65))),'Data Summary'!CJ71="Yes"),OFFSET('Water Data'!$I$9,0,10*ROW('Water Data'!I65)),NA())</f>
        <v>#N/A</v>
      </c>
      <c r="V71" s="100" t="e">
        <f ca="true">+IF(AND(ISNUMBER(OFFSET('Sanitation Data'!$D$4,0,10*ROW('Sanitation Data'!D65))),'Data Summary'!CK71="Yes"),100-OFFSET('Sanitation Data'!$D$4,0,10*ROW('Sanitation Data'!D65)),NA())</f>
        <v>#N/A</v>
      </c>
      <c r="W71" s="100" t="e">
        <f ca="true">+IF(AND(ISNUMBER(OFFSET('Sanitation Data'!$D$6,0,10*ROW('Sanitation Data'!D65))),'Data Summary'!CL71="Yes"),OFFSET('Sanitation Data'!$D$6,0,10*ROW('Sanitation Data'!D65)),NA())</f>
        <v>#N/A</v>
      </c>
      <c r="X71" s="100" t="e">
        <f ca="true">+IF(AND(ISNUMBER(OFFSET('Sanitation Data'!$D$10,0,10*ROW('Sanitation Data'!D65))),'Data Summary'!CM71="Yes"),OFFSET('Sanitation Data'!$D$10,0,10*ROW('Sanitation Data'!D65)),NA())</f>
        <v>#N/A</v>
      </c>
      <c r="Y71" s="100" t="e">
        <f ca="true">+IF(AND(ISNUMBER(OFFSET('Sanitation Data'!$D$11,0,10*ROW('Sanitation Data'!D65))),'Data Summary'!CN71="Yes"),OFFSET('Sanitation Data'!$D$11,0,10*ROW('Sanitation Data'!D65)),NA())</f>
        <v>#N/A</v>
      </c>
      <c r="Z71" s="100" t="e">
        <f ca="true">+IF(AND(ISNUMBER(OFFSET('Sanitation Data'!$D$12,0,10*ROW('Sanitation Data'!D65))),'Data Summary'!CO71="Yes"),OFFSET('Sanitation Data'!$D$12,0,10*ROW('Sanitation Data'!D65)),NA())</f>
        <v>#N/A</v>
      </c>
      <c r="AA71" s="100" t="e">
        <f ca="true">+IF(AND(ISNUMBER(OFFSET('Sanitation Data'!$E$4,0,10*ROW('Sanitation Data'!E65))),'Data Summary'!CP71="Yes"),100-OFFSET('Sanitation Data'!$E$4,0,10*ROW('Sanitation Data'!E65)),NA())</f>
        <v>#N/A</v>
      </c>
      <c r="AB71" s="100" t="e">
        <f ca="true">+IF(AND(ISNUMBER(OFFSET('Sanitation Data'!$E$6,0,10*ROW('Sanitation Data'!E65))),'Data Summary'!CQ71="Yes"),OFFSET('Sanitation Data'!$E$6,0,10*ROW('Sanitation Data'!E65)),NA())</f>
        <v>#N/A</v>
      </c>
      <c r="AC71" s="100" t="e">
        <f ca="true">+IF(AND(ISNUMBER(OFFSET('Sanitation Data'!$E$10,0,10*ROW('Sanitation Data'!E65))),'Data Summary'!CR71="Yes"),OFFSET('Sanitation Data'!$E$10,0,10*ROW('Sanitation Data'!E65)),NA())</f>
        <v>#N/A</v>
      </c>
      <c r="AD71" s="100" t="e">
        <f ca="true">+IF(AND(ISNUMBER(OFFSET('Sanitation Data'!$E$11,0,10*ROW('Sanitation Data'!E65))),'Data Summary'!CS71="Yes"),OFFSET('Sanitation Data'!$E$11,0,10*ROW('Sanitation Data'!E65)),NA())</f>
        <v>#N/A</v>
      </c>
      <c r="AE71" s="100" t="e">
        <f ca="true">+IF(AND(ISNUMBER(OFFSET('Sanitation Data'!$E$12,0,10*ROW('Sanitation Data'!E65))),'Data Summary'!CT71="Yes"),OFFSET('Sanitation Data'!$E$12,0,10*ROW('Sanitation Data'!E65)),NA())</f>
        <v>#N/A</v>
      </c>
      <c r="AF71" s="100" t="e">
        <f ca="true">+IF(AND(ISNUMBER(OFFSET('Sanitation Data'!$F$4,0,10*ROW('Sanitation Data'!F65))),'Data Summary'!CU71="Yes"),100-OFFSET('Sanitation Data'!$F$4,0,10*ROW('Sanitation Data'!F65)),NA())</f>
        <v>#N/A</v>
      </c>
      <c r="AG71" s="100" t="e">
        <f ca="true">+IF(AND(ISNUMBER(OFFSET('Sanitation Data'!$F$6,0,10*ROW('Sanitation Data'!F65))),'Data Summary'!CV71="Yes"),OFFSET('Sanitation Data'!$F$6,0,10*ROW('Sanitation Data'!F65)),NA())</f>
        <v>#N/A</v>
      </c>
      <c r="AH71" s="100" t="e">
        <f ca="true">+IF(AND(ISNUMBER(OFFSET('Sanitation Data'!$F$10,0,10*ROW('Sanitation Data'!F65))),'Data Summary'!CW71="Yes"),OFFSET('Sanitation Data'!$F$10,0,10*ROW('Sanitation Data'!F65)),NA())</f>
        <v>#N/A</v>
      </c>
      <c r="AI71" s="100" t="e">
        <f ca="true">+IF(AND(ISNUMBER(OFFSET('Sanitation Data'!$F$11,0,10*ROW('Sanitation Data'!F65))),'Data Summary'!CX71="Yes"),OFFSET('Sanitation Data'!$F$11,0,10*ROW('Sanitation Data'!F65)),NA())</f>
        <v>#N/A</v>
      </c>
      <c r="AJ71" s="100" t="e">
        <f ca="true">+IF(AND(ISNUMBER(OFFSET('Sanitation Data'!$F$12,0,10*ROW('Sanitation Data'!F65))),'Data Summary'!CY71="Yes"),OFFSET('Sanitation Data'!$F$12,0,10*ROW('Sanitation Data'!F65)),NA())</f>
        <v>#N/A</v>
      </c>
      <c r="AK71" s="100" t="e">
        <f ca="true">+IF(AND(ISNUMBER(OFFSET('Sanitation Data'!$G$4,0,10*ROW('Sanitation Data'!G65))),'Data Summary'!CZ71="Yes"),100-OFFSET('Sanitation Data'!$G$4,0,10*ROW('Sanitation Data'!G65)),NA())</f>
        <v>#N/A</v>
      </c>
      <c r="AL71" s="100" t="e">
        <f ca="true">+IF(AND(ISNUMBER(OFFSET('Sanitation Data'!$G$6,0,10*ROW('Sanitation Data'!G65))),'Data Summary'!DA71="Yes"),OFFSET('Sanitation Data'!$G$6,0,10*ROW('Sanitation Data'!G65)),NA())</f>
        <v>#N/A</v>
      </c>
      <c r="AM71" s="100" t="e">
        <f ca="true">+IF(AND(ISNUMBER(OFFSET('Sanitation Data'!$G$10,0,10*ROW('Sanitation Data'!G65))),'Data Summary'!DB71="Yes"),OFFSET('Sanitation Data'!$G$10,0,10*ROW('Sanitation Data'!G65)),NA())</f>
        <v>#N/A</v>
      </c>
      <c r="AN71" s="100" t="e">
        <f ca="true">+IF(AND(ISNUMBER(OFFSET('Sanitation Data'!$G$11,0,10*ROW('Sanitation Data'!G65))),'Data Summary'!DC71="Yes"),OFFSET('Sanitation Data'!$G$11,0,10*ROW('Sanitation Data'!G65)),NA())</f>
        <v>#N/A</v>
      </c>
      <c r="AO71" s="100" t="e">
        <f ca="true">+IF(AND(ISNUMBER(OFFSET('Sanitation Data'!$G$12,0,10*ROW('Sanitation Data'!G65))),'Data Summary'!DD71="Yes"),OFFSET('Sanitation Data'!$G$12,0,10*ROW('Sanitation Data'!G65)),NA())</f>
        <v>#N/A</v>
      </c>
      <c r="AP71" s="100" t="e">
        <f ca="true">+IF(AND(ISNUMBER(OFFSET('Sanitation Data'!$H$4,0,10*ROW('Sanitation Data'!H65))),'Data Summary'!DE71="Yes"),100-OFFSET('Sanitation Data'!$H$4,0,10*ROW('Sanitation Data'!H65)),NA())</f>
        <v>#N/A</v>
      </c>
      <c r="AQ71" s="100" t="e">
        <f ca="true">+IF(AND(ISNUMBER(OFFSET('Sanitation Data'!$H$6,0,10*ROW('Sanitation Data'!H65))),'Data Summary'!DF71="Yes"),OFFSET('Sanitation Data'!$H$6,0,10*ROW('Sanitation Data'!H65)),NA())</f>
        <v>#N/A</v>
      </c>
      <c r="AR71" s="100" t="e">
        <f ca="true">+IF(AND(ISNUMBER(OFFSET('Sanitation Data'!$H$10,0,10*ROW('Sanitation Data'!H65))),'Data Summary'!DG71="Yes"),OFFSET('Sanitation Data'!$H$10,0,10*ROW('Sanitation Data'!H65)),NA())</f>
        <v>#N/A</v>
      </c>
      <c r="AS71" s="100" t="e">
        <f ca="true">+IF(AND(ISNUMBER(OFFSET('Sanitation Data'!$H$11,0,10*ROW('Sanitation Data'!H65))),'Data Summary'!DH71="Yes"),OFFSET('Sanitation Data'!$H$11,0,10*ROW('Sanitation Data'!H65)),NA())</f>
        <v>#N/A</v>
      </c>
      <c r="AT71" s="100" t="e">
        <f ca="true">+IF(AND(ISNUMBER(OFFSET('Sanitation Data'!$H$12,0,10*ROW('Sanitation Data'!H65))),'Data Summary'!DI71="Yes"),OFFSET('Sanitation Data'!$H$12,0,10*ROW('Sanitation Data'!H65)),NA())</f>
        <v>#N/A</v>
      </c>
      <c r="AU71" s="100" t="e">
        <f ca="true">+IF(AND(ISNUMBER(OFFSET('Sanitation Data'!$I$4,0,10*ROW('Sanitation Data'!I65))),'Data Summary'!DJ71="Yes"),100-OFFSET('Sanitation Data'!$I$4,0,10*ROW('Sanitation Data'!I65)),NA())</f>
        <v>#N/A</v>
      </c>
      <c r="AV71" s="100" t="e">
        <f ca="true">+IF(AND(ISNUMBER(OFFSET('Sanitation Data'!$I$6,0,10*ROW('Sanitation Data'!I65))),'Data Summary'!DK71="Yes"),OFFSET('Sanitation Data'!$I$6,0,10*ROW('Sanitation Data'!I65)),NA())</f>
        <v>#N/A</v>
      </c>
      <c r="AW71" s="100" t="e">
        <f ca="true">+IF(AND(ISNUMBER(OFFSET('Sanitation Data'!$I$10,0,10*ROW('Sanitation Data'!I65))),'Data Summary'!DL71="Yes"),OFFSET('Sanitation Data'!$I$10,0,10*ROW('Sanitation Data'!I65)),NA())</f>
        <v>#N/A</v>
      </c>
      <c r="AX71" s="100" t="e">
        <f ca="true">+IF(AND(ISNUMBER(OFFSET('Sanitation Data'!$I$11,0,10*ROW('Sanitation Data'!I65))),'Data Summary'!DM71="Yes"),OFFSET('Sanitation Data'!$I$11,0,10*ROW('Sanitation Data'!I65)),NA())</f>
        <v>#N/A</v>
      </c>
      <c r="AY71" s="100" t="e">
        <f ca="true">+IF(AND(ISNUMBER(OFFSET('Sanitation Data'!$I$12,0,10*ROW('Sanitation Data'!I65))),'Data Summary'!DN71="Yes"),OFFSET('Sanitation Data'!$I$12,0,10*ROW('Sanitation Data'!I65)),NA())</f>
        <v>#N/A</v>
      </c>
      <c r="AZ71" s="101" t="e">
        <f ca="true">+IF(AND(ISNUMBER(OFFSET('Hygiene Data'!$D$5,0,10*ROW('Hygiene Data'!D65))),'Data Summary'!DO71="Yes"),OFFSET('Hygiene Data'!$D$5,0,10*ROW('Hygiene Data'!D65)),NA())</f>
        <v>#N/A</v>
      </c>
      <c r="BA71" s="101" t="e">
        <f ca="true">+IF(AND(ISNUMBER(OFFSET('Hygiene Data'!$D$7,0,10*ROW('Hygiene Data'!D65))),'Data Summary'!DP71="Yes"),OFFSET('Hygiene Data'!$D$7,0,10*ROW('Hygiene Data'!D65)),NA())</f>
        <v>#N/A</v>
      </c>
      <c r="BB71" s="101" t="e">
        <f ca="true">+IF(AND(ISNUMBER(OFFSET('Hygiene Data'!$D$9,0,10*ROW('Hygiene Data'!D65))),'Data Summary'!DQ71="Yes"),OFFSET('Hygiene Data'!$D$9,0,10*ROW('Hygiene Data'!D65)),NA())</f>
        <v>#N/A</v>
      </c>
      <c r="BC71" s="101" t="e">
        <f ca="true">+IF(AND(ISNUMBER(OFFSET('Hygiene Data'!$E$5,0,10*ROW('Hygiene Data'!E65))),'Data Summary'!DR71="Yes"),OFFSET('Hygiene Data'!$E$5,0,10*ROW('Hygiene Data'!E65)),NA())</f>
        <v>#N/A</v>
      </c>
      <c r="BD71" s="101" t="e">
        <f ca="true">+IF(AND(ISNUMBER(OFFSET('Hygiene Data'!$E$7,0,10*ROW('Hygiene Data'!E65))),'Data Summary'!DS71="Yes"),OFFSET('Hygiene Data'!$E$7,0,10*ROW('Hygiene Data'!E65)),NA())</f>
        <v>#N/A</v>
      </c>
      <c r="BE71" s="101" t="e">
        <f ca="true">+IF(AND(ISNUMBER(OFFSET('Hygiene Data'!$E$9,0,10*ROW('Hygiene Data'!E65))),'Data Summary'!DT71="Yes"),OFFSET('Hygiene Data'!$E$9,0,10*ROW('Hygiene Data'!E65)),NA())</f>
        <v>#N/A</v>
      </c>
      <c r="BF71" s="101" t="e">
        <f ca="true">+IF(AND(ISNUMBER(OFFSET('Hygiene Data'!$F$5,0,10*ROW('Hygiene Data'!F65))),'Data Summary'!DU71="Yes"),OFFSET('Hygiene Data'!$F$5,0,10*ROW('Hygiene Data'!F65)),NA())</f>
        <v>#N/A</v>
      </c>
      <c r="BG71" s="101" t="e">
        <f ca="true">+IF(AND(ISNUMBER(OFFSET('Hygiene Data'!$F$7,0,10*ROW('Hygiene Data'!F65))),'Data Summary'!DV71="Yes"),OFFSET('Hygiene Data'!$F$7,0,10*ROW('Hygiene Data'!F65)),NA())</f>
        <v>#N/A</v>
      </c>
      <c r="BH71" s="101" t="e">
        <f ca="true">+IF(AND(ISNUMBER(OFFSET('Hygiene Data'!$F$9,0,10*ROW('Hygiene Data'!F65))),'Data Summary'!DW71="Yes"),OFFSET('Hygiene Data'!$F$9,0,10*ROW('Hygiene Data'!F65)),NA())</f>
        <v>#N/A</v>
      </c>
      <c r="BI71" s="101" t="e">
        <f ca="true">+IF(AND(ISNUMBER(OFFSET('Hygiene Data'!$G$5,0,10*ROW('Hygiene Data'!G65))),'Data Summary'!DX71="Yes"),OFFSET('Hygiene Data'!$G$5,0,10*ROW('Hygiene Data'!G65)),NA())</f>
        <v>#N/A</v>
      </c>
      <c r="BJ71" s="101" t="e">
        <f ca="true">+IF(AND(ISNUMBER(OFFSET('Hygiene Data'!$G$7,0,10*ROW('Hygiene Data'!G65))),'Data Summary'!DY71="Yes"),OFFSET('Hygiene Data'!$G$7,0,10*ROW('Hygiene Data'!G65)),NA())</f>
        <v>#N/A</v>
      </c>
      <c r="BK71" s="101" t="e">
        <f ca="true">+IF(AND(ISNUMBER(OFFSET('Hygiene Data'!$G$9,0,10*ROW('Hygiene Data'!G65))),'Data Summary'!DZ71="Yes"),OFFSET('Hygiene Data'!$G$9,0,10*ROW('Hygiene Data'!G65)),NA())</f>
        <v>#N/A</v>
      </c>
      <c r="BL71" s="101" t="e">
        <f ca="true">+IF(AND(ISNUMBER(OFFSET('Hygiene Data'!$H$5,0,10*ROW('Hygiene Data'!H65))),'Data Summary'!EA71="Yes"),OFFSET('Hygiene Data'!$H$5,0,10*ROW('Hygiene Data'!H65)),NA())</f>
        <v>#N/A</v>
      </c>
      <c r="BM71" s="101" t="e">
        <f ca="true">+IF(AND(ISNUMBER(OFFSET('Hygiene Data'!$H$7,0,10*ROW('Hygiene Data'!H65))),'Data Summary'!EB71="Yes"),OFFSET('Hygiene Data'!$H$7,0,10*ROW('Hygiene Data'!H65)),NA())</f>
        <v>#N/A</v>
      </c>
      <c r="BN71" s="101" t="e">
        <f ca="true">+IF(AND(ISNUMBER(OFFSET('Hygiene Data'!$H$9,0,10*ROW('Hygiene Data'!H65))),'Data Summary'!EC71="Yes"),OFFSET('Hygiene Data'!$H$9,0,10*ROW('Hygiene Data'!H65)),NA())</f>
        <v>#N/A</v>
      </c>
      <c r="BO71" s="101" t="e">
        <f ca="true">+IF(AND(ISNUMBER(OFFSET('Hygiene Data'!$I$5,0,10*ROW('Hygiene Data'!I65))),'Data Summary'!ED71="Yes"),OFFSET('Hygiene Data'!$I$5,0,10*ROW('Hygiene Data'!I65)),NA())</f>
        <v>#N/A</v>
      </c>
      <c r="BP71" s="101" t="e">
        <f ca="true">+IF(AND(ISNUMBER(OFFSET('Hygiene Data'!$I$7,0,10*ROW('Hygiene Data'!I65))),'Data Summary'!EE71="Yes"),OFFSET('Hygiene Data'!$I$7,0,10*ROW('Hygiene Data'!I65)),NA())</f>
        <v>#N/A</v>
      </c>
      <c r="BQ71" s="101" t="e">
        <f ca="true">+IF(AND(ISNUMBER(OFFSET('Hygiene Data'!$I$9,0,10*ROW('Hygiene Data'!I65))),'Data Summary'!EF71="Yes"),OFFSET('Hygiene Data'!$I$9,0,10*ROW('Hygiene Data'!I65)),NA())</f>
        <v>#N/A</v>
      </c>
    </row>
    <row xmlns:x14ac="http://schemas.microsoft.com/office/spreadsheetml/2009/9/ac" r="72" x14ac:dyDescent="0.2">
      <c r="A72" s="333" t="e">
        <f ca="true">+RIGHT('Data Summary'!A72,LEN('Data Summary'!A72)-9)</f>
        <v>#VALUE!</v>
      </c>
      <c r="B72" s="38" t="str">
        <f ca="true">+IF(ISTEXT('Data Summary'!B72),'Data Summary'!B72,"")</f>
        <v/>
      </c>
      <c r="C72" s="332" t="e">
        <f ca="true">+VALUE('Data Summary'!C72)</f>
        <v>#VALUE!</v>
      </c>
      <c r="D72" s="99" t="e">
        <f ca="true">+IF(AND(ISNUMBER(OFFSET('Water Data'!$D$4,0,10*ROW('Water Data'!D66))),'Data Summary'!BS72="Yes"),100-OFFSET('Water Data'!$D$4,0,10*ROW('Water Data'!D66)),NA())</f>
        <v>#N/A</v>
      </c>
      <c r="E72" s="99" t="e">
        <f ca="true">+IF(AND(ISNUMBER(OFFSET('Water Data'!$D$6,0,10*ROW('Water Data'!D66))),'Data Summary'!BT72="Yes"),OFFSET('Water Data'!$D$6,0,10*ROW('Water Data'!D66)),NA())</f>
        <v>#N/A</v>
      </c>
      <c r="F72" s="99" t="e">
        <f ca="true">+IF(AND(ISNUMBER(OFFSET('Water Data'!$D$9,0,10*ROW('Water Data'!D66))),'Data Summary'!BU72="Yes"),OFFSET('Water Data'!$D$9,0,10*ROW('Water Data'!D66)),NA())</f>
        <v>#N/A</v>
      </c>
      <c r="G72" s="99" t="e">
        <f ca="true">+IF(AND(ISNUMBER(OFFSET('Water Data'!$E$4,0,10*ROW('Water Data'!E66))),'Data Summary'!BV72="Yes"),100-OFFSET('Water Data'!$E$4,0,10*ROW('Water Data'!E66)),NA())</f>
        <v>#N/A</v>
      </c>
      <c r="H72" s="99" t="e">
        <f ca="true">+IF(AND(ISNUMBER(OFFSET('Water Data'!$E$6,0,10*ROW('Water Data'!E66))),'Data Summary'!BW72="Yes"),OFFSET('Water Data'!$E$6,0,10*ROW('Water Data'!E66)),NA())</f>
        <v>#N/A</v>
      </c>
      <c r="I72" s="99" t="e">
        <f ca="true">+IF(AND(ISNUMBER(OFFSET('Water Data'!$E$9,0,10*ROW('Water Data'!E66))),'Data Summary'!BX72="Yes"),OFFSET('Water Data'!$E$9,0,10*ROW('Water Data'!E66)),NA())</f>
        <v>#N/A</v>
      </c>
      <c r="J72" s="99" t="e">
        <f ca="true">+IF(AND(ISNUMBER(OFFSET('Water Data'!$F$4,0,10*ROW('Water Data'!F66))),'Data Summary'!BY72="Yes"),100-OFFSET('Water Data'!$F$4,0,10*ROW('Water Data'!F66)),NA())</f>
        <v>#N/A</v>
      </c>
      <c r="K72" s="99" t="e">
        <f ca="true">+IF(AND(ISNUMBER(OFFSET('Water Data'!$F$6,0,10*ROW('Water Data'!F66))),'Data Summary'!BZ72="Yes"),OFFSET('Water Data'!$F$6,0,10*ROW('Water Data'!F66)),NA())</f>
        <v>#N/A</v>
      </c>
      <c r="L72" s="99" t="e">
        <f ca="true">+IF(AND(ISNUMBER(OFFSET('Water Data'!$F$9,0,10*ROW('Water Data'!F66))),'Data Summary'!CA72="Yes"),OFFSET('Water Data'!$F$9,0,10*ROW('Water Data'!F66)),NA())</f>
        <v>#N/A</v>
      </c>
      <c r="M72" s="99" t="e">
        <f ca="true">+IF(AND(ISNUMBER(OFFSET('Water Data'!$G$4,0,10*ROW('Water Data'!G66))),'Data Summary'!CB72="Yes"),100-OFFSET('Water Data'!$G$4,0,10*ROW('Water Data'!G66)),NA())</f>
        <v>#N/A</v>
      </c>
      <c r="N72" s="99" t="e">
        <f ca="true">+IF(AND(ISNUMBER(OFFSET('Water Data'!$G$6,0,10*ROW('Water Data'!G66))),'Data Summary'!CC72="Yes"),OFFSET('Water Data'!$G$6,0,10*ROW('Water Data'!G66)),NA())</f>
        <v>#N/A</v>
      </c>
      <c r="O72" s="99" t="e">
        <f ca="true">+IF(AND(ISNUMBER(OFFSET('Water Data'!$G$9,0,10*ROW('Water Data'!G66))),'Data Summary'!CD72="Yes"),OFFSET('Water Data'!$G$9,0,10*ROW('Water Data'!G66)),NA())</f>
        <v>#N/A</v>
      </c>
      <c r="P72" s="99" t="e">
        <f ca="true">+IF(AND(ISNUMBER(OFFSET('Water Data'!$H$4,0,10*ROW('Water Data'!H66))),'Data Summary'!CE72="Yes"),100-OFFSET('Water Data'!$H$4,0,10*ROW('Water Data'!H66)),NA())</f>
        <v>#N/A</v>
      </c>
      <c r="Q72" s="99" t="e">
        <f ca="true">+IF(AND(ISNUMBER(OFFSET('Water Data'!$H$6,0,10*ROW('Water Data'!H66))),'Data Summary'!CF72="Yes"),OFFSET('Water Data'!$H$6,0,10*ROW('Water Data'!H66)),NA())</f>
        <v>#N/A</v>
      </c>
      <c r="R72" s="99" t="e">
        <f ca="true">+IF(AND(ISNUMBER(OFFSET('Water Data'!$H$9,0,10*ROW('Water Data'!H66))),'Data Summary'!CG72="Yes"),OFFSET('Water Data'!$H$9,0,10*ROW('Water Data'!H66)),NA())</f>
        <v>#N/A</v>
      </c>
      <c r="S72" s="99" t="e">
        <f ca="true">+IF(AND(ISNUMBER(OFFSET('Water Data'!$I$4,0,10*ROW('Water Data'!I66))),'Data Summary'!CH72="Yes"),100-OFFSET('Water Data'!$I$4,0,10*ROW('Water Data'!I66)),NA())</f>
        <v>#N/A</v>
      </c>
      <c r="T72" s="99" t="e">
        <f ca="true">+IF(AND(ISNUMBER(OFFSET('Water Data'!$I$6,0,10*ROW('Water Data'!I66))),'Data Summary'!CI72="Yes"),OFFSET('Water Data'!$I$6,0,10*ROW('Water Data'!I66)),NA())</f>
        <v>#N/A</v>
      </c>
      <c r="U72" s="99" t="e">
        <f ca="true">+IF(AND(ISNUMBER(OFFSET('Water Data'!$I$9,0,10*ROW('Water Data'!I66))),'Data Summary'!CJ72="Yes"),OFFSET('Water Data'!$I$9,0,10*ROW('Water Data'!I66)),NA())</f>
        <v>#N/A</v>
      </c>
      <c r="V72" s="100" t="e">
        <f ca="true">+IF(AND(ISNUMBER(OFFSET('Sanitation Data'!$D$4,0,10*ROW('Sanitation Data'!D66))),'Data Summary'!CK72="Yes"),100-OFFSET('Sanitation Data'!$D$4,0,10*ROW('Sanitation Data'!D66)),NA())</f>
        <v>#N/A</v>
      </c>
      <c r="W72" s="100" t="e">
        <f ca="true">+IF(AND(ISNUMBER(OFFSET('Sanitation Data'!$D$6,0,10*ROW('Sanitation Data'!D66))),'Data Summary'!CL72="Yes"),OFFSET('Sanitation Data'!$D$6,0,10*ROW('Sanitation Data'!D66)),NA())</f>
        <v>#N/A</v>
      </c>
      <c r="X72" s="100" t="e">
        <f ca="true">+IF(AND(ISNUMBER(OFFSET('Sanitation Data'!$D$10,0,10*ROW('Sanitation Data'!D66))),'Data Summary'!CM72="Yes"),OFFSET('Sanitation Data'!$D$10,0,10*ROW('Sanitation Data'!D66)),NA())</f>
        <v>#N/A</v>
      </c>
      <c r="Y72" s="100" t="e">
        <f ca="true">+IF(AND(ISNUMBER(OFFSET('Sanitation Data'!$D$11,0,10*ROW('Sanitation Data'!D66))),'Data Summary'!CN72="Yes"),OFFSET('Sanitation Data'!$D$11,0,10*ROW('Sanitation Data'!D66)),NA())</f>
        <v>#N/A</v>
      </c>
      <c r="Z72" s="100" t="e">
        <f ca="true">+IF(AND(ISNUMBER(OFFSET('Sanitation Data'!$D$12,0,10*ROW('Sanitation Data'!D66))),'Data Summary'!CO72="Yes"),OFFSET('Sanitation Data'!$D$12,0,10*ROW('Sanitation Data'!D66)),NA())</f>
        <v>#N/A</v>
      </c>
      <c r="AA72" s="100" t="e">
        <f ca="true">+IF(AND(ISNUMBER(OFFSET('Sanitation Data'!$E$4,0,10*ROW('Sanitation Data'!E66))),'Data Summary'!CP72="Yes"),100-OFFSET('Sanitation Data'!$E$4,0,10*ROW('Sanitation Data'!E66)),NA())</f>
        <v>#N/A</v>
      </c>
      <c r="AB72" s="100" t="e">
        <f ca="true">+IF(AND(ISNUMBER(OFFSET('Sanitation Data'!$E$6,0,10*ROW('Sanitation Data'!E66))),'Data Summary'!CQ72="Yes"),OFFSET('Sanitation Data'!$E$6,0,10*ROW('Sanitation Data'!E66)),NA())</f>
        <v>#N/A</v>
      </c>
      <c r="AC72" s="100" t="e">
        <f ca="true">+IF(AND(ISNUMBER(OFFSET('Sanitation Data'!$E$10,0,10*ROW('Sanitation Data'!E66))),'Data Summary'!CR72="Yes"),OFFSET('Sanitation Data'!$E$10,0,10*ROW('Sanitation Data'!E66)),NA())</f>
        <v>#N/A</v>
      </c>
      <c r="AD72" s="100" t="e">
        <f ca="true">+IF(AND(ISNUMBER(OFFSET('Sanitation Data'!$E$11,0,10*ROW('Sanitation Data'!E66))),'Data Summary'!CS72="Yes"),OFFSET('Sanitation Data'!$E$11,0,10*ROW('Sanitation Data'!E66)),NA())</f>
        <v>#N/A</v>
      </c>
      <c r="AE72" s="100" t="e">
        <f ca="true">+IF(AND(ISNUMBER(OFFSET('Sanitation Data'!$E$12,0,10*ROW('Sanitation Data'!E66))),'Data Summary'!CT72="Yes"),OFFSET('Sanitation Data'!$E$12,0,10*ROW('Sanitation Data'!E66)),NA())</f>
        <v>#N/A</v>
      </c>
      <c r="AF72" s="100" t="e">
        <f ca="true">+IF(AND(ISNUMBER(OFFSET('Sanitation Data'!$F$4,0,10*ROW('Sanitation Data'!F66))),'Data Summary'!CU72="Yes"),100-OFFSET('Sanitation Data'!$F$4,0,10*ROW('Sanitation Data'!F66)),NA())</f>
        <v>#N/A</v>
      </c>
      <c r="AG72" s="100" t="e">
        <f ca="true">+IF(AND(ISNUMBER(OFFSET('Sanitation Data'!$F$6,0,10*ROW('Sanitation Data'!F66))),'Data Summary'!CV72="Yes"),OFFSET('Sanitation Data'!$F$6,0,10*ROW('Sanitation Data'!F66)),NA())</f>
        <v>#N/A</v>
      </c>
      <c r="AH72" s="100" t="e">
        <f ca="true">+IF(AND(ISNUMBER(OFFSET('Sanitation Data'!$F$10,0,10*ROW('Sanitation Data'!F66))),'Data Summary'!CW72="Yes"),OFFSET('Sanitation Data'!$F$10,0,10*ROW('Sanitation Data'!F66)),NA())</f>
        <v>#N/A</v>
      </c>
      <c r="AI72" s="100" t="e">
        <f ca="true">+IF(AND(ISNUMBER(OFFSET('Sanitation Data'!$F$11,0,10*ROW('Sanitation Data'!F66))),'Data Summary'!CX72="Yes"),OFFSET('Sanitation Data'!$F$11,0,10*ROW('Sanitation Data'!F66)),NA())</f>
        <v>#N/A</v>
      </c>
      <c r="AJ72" s="100" t="e">
        <f ca="true">+IF(AND(ISNUMBER(OFFSET('Sanitation Data'!$F$12,0,10*ROW('Sanitation Data'!F66))),'Data Summary'!CY72="Yes"),OFFSET('Sanitation Data'!$F$12,0,10*ROW('Sanitation Data'!F66)),NA())</f>
        <v>#N/A</v>
      </c>
      <c r="AK72" s="100" t="e">
        <f ca="true">+IF(AND(ISNUMBER(OFFSET('Sanitation Data'!$G$4,0,10*ROW('Sanitation Data'!G66))),'Data Summary'!CZ72="Yes"),100-OFFSET('Sanitation Data'!$G$4,0,10*ROW('Sanitation Data'!G66)),NA())</f>
        <v>#N/A</v>
      </c>
      <c r="AL72" s="100" t="e">
        <f ca="true">+IF(AND(ISNUMBER(OFFSET('Sanitation Data'!$G$6,0,10*ROW('Sanitation Data'!G66))),'Data Summary'!DA72="Yes"),OFFSET('Sanitation Data'!$G$6,0,10*ROW('Sanitation Data'!G66)),NA())</f>
        <v>#N/A</v>
      </c>
      <c r="AM72" s="100" t="e">
        <f ca="true">+IF(AND(ISNUMBER(OFFSET('Sanitation Data'!$G$10,0,10*ROW('Sanitation Data'!G66))),'Data Summary'!DB72="Yes"),OFFSET('Sanitation Data'!$G$10,0,10*ROW('Sanitation Data'!G66)),NA())</f>
        <v>#N/A</v>
      </c>
      <c r="AN72" s="100" t="e">
        <f ca="true">+IF(AND(ISNUMBER(OFFSET('Sanitation Data'!$G$11,0,10*ROW('Sanitation Data'!G66))),'Data Summary'!DC72="Yes"),OFFSET('Sanitation Data'!$G$11,0,10*ROW('Sanitation Data'!G66)),NA())</f>
        <v>#N/A</v>
      </c>
      <c r="AO72" s="100" t="e">
        <f ca="true">+IF(AND(ISNUMBER(OFFSET('Sanitation Data'!$G$12,0,10*ROW('Sanitation Data'!G66))),'Data Summary'!DD72="Yes"),OFFSET('Sanitation Data'!$G$12,0,10*ROW('Sanitation Data'!G66)),NA())</f>
        <v>#N/A</v>
      </c>
      <c r="AP72" s="100" t="e">
        <f ca="true">+IF(AND(ISNUMBER(OFFSET('Sanitation Data'!$H$4,0,10*ROW('Sanitation Data'!H66))),'Data Summary'!DE72="Yes"),100-OFFSET('Sanitation Data'!$H$4,0,10*ROW('Sanitation Data'!H66)),NA())</f>
        <v>#N/A</v>
      </c>
      <c r="AQ72" s="100" t="e">
        <f ca="true">+IF(AND(ISNUMBER(OFFSET('Sanitation Data'!$H$6,0,10*ROW('Sanitation Data'!H66))),'Data Summary'!DF72="Yes"),OFFSET('Sanitation Data'!$H$6,0,10*ROW('Sanitation Data'!H66)),NA())</f>
        <v>#N/A</v>
      </c>
      <c r="AR72" s="100" t="e">
        <f ca="true">+IF(AND(ISNUMBER(OFFSET('Sanitation Data'!$H$10,0,10*ROW('Sanitation Data'!H66))),'Data Summary'!DG72="Yes"),OFFSET('Sanitation Data'!$H$10,0,10*ROW('Sanitation Data'!H66)),NA())</f>
        <v>#N/A</v>
      </c>
      <c r="AS72" s="100" t="e">
        <f ca="true">+IF(AND(ISNUMBER(OFFSET('Sanitation Data'!$H$11,0,10*ROW('Sanitation Data'!H66))),'Data Summary'!DH72="Yes"),OFFSET('Sanitation Data'!$H$11,0,10*ROW('Sanitation Data'!H66)),NA())</f>
        <v>#N/A</v>
      </c>
      <c r="AT72" s="100" t="e">
        <f ca="true">+IF(AND(ISNUMBER(OFFSET('Sanitation Data'!$H$12,0,10*ROW('Sanitation Data'!H66))),'Data Summary'!DI72="Yes"),OFFSET('Sanitation Data'!$H$12,0,10*ROW('Sanitation Data'!H66)),NA())</f>
        <v>#N/A</v>
      </c>
      <c r="AU72" s="100" t="e">
        <f ca="true">+IF(AND(ISNUMBER(OFFSET('Sanitation Data'!$I$4,0,10*ROW('Sanitation Data'!I66))),'Data Summary'!DJ72="Yes"),100-OFFSET('Sanitation Data'!$I$4,0,10*ROW('Sanitation Data'!I66)),NA())</f>
        <v>#N/A</v>
      </c>
      <c r="AV72" s="100" t="e">
        <f ca="true">+IF(AND(ISNUMBER(OFFSET('Sanitation Data'!$I$6,0,10*ROW('Sanitation Data'!I66))),'Data Summary'!DK72="Yes"),OFFSET('Sanitation Data'!$I$6,0,10*ROW('Sanitation Data'!I66)),NA())</f>
        <v>#N/A</v>
      </c>
      <c r="AW72" s="100" t="e">
        <f ca="true">+IF(AND(ISNUMBER(OFFSET('Sanitation Data'!$I$10,0,10*ROW('Sanitation Data'!I66))),'Data Summary'!DL72="Yes"),OFFSET('Sanitation Data'!$I$10,0,10*ROW('Sanitation Data'!I66)),NA())</f>
        <v>#N/A</v>
      </c>
      <c r="AX72" s="100" t="e">
        <f ca="true">+IF(AND(ISNUMBER(OFFSET('Sanitation Data'!$I$11,0,10*ROW('Sanitation Data'!I66))),'Data Summary'!DM72="Yes"),OFFSET('Sanitation Data'!$I$11,0,10*ROW('Sanitation Data'!I66)),NA())</f>
        <v>#N/A</v>
      </c>
      <c r="AY72" s="100" t="e">
        <f ca="true">+IF(AND(ISNUMBER(OFFSET('Sanitation Data'!$I$12,0,10*ROW('Sanitation Data'!I66))),'Data Summary'!DN72="Yes"),OFFSET('Sanitation Data'!$I$12,0,10*ROW('Sanitation Data'!I66)),NA())</f>
        <v>#N/A</v>
      </c>
      <c r="AZ72" s="101" t="e">
        <f ca="true">+IF(AND(ISNUMBER(OFFSET('Hygiene Data'!$D$5,0,10*ROW('Hygiene Data'!D66))),'Data Summary'!DO72="Yes"),OFFSET('Hygiene Data'!$D$5,0,10*ROW('Hygiene Data'!D66)),NA())</f>
        <v>#N/A</v>
      </c>
      <c r="BA72" s="101" t="e">
        <f ca="true">+IF(AND(ISNUMBER(OFFSET('Hygiene Data'!$D$7,0,10*ROW('Hygiene Data'!D66))),'Data Summary'!DP72="Yes"),OFFSET('Hygiene Data'!$D$7,0,10*ROW('Hygiene Data'!D66)),NA())</f>
        <v>#N/A</v>
      </c>
      <c r="BB72" s="101" t="e">
        <f ca="true">+IF(AND(ISNUMBER(OFFSET('Hygiene Data'!$D$9,0,10*ROW('Hygiene Data'!D66))),'Data Summary'!DQ72="Yes"),OFFSET('Hygiene Data'!$D$9,0,10*ROW('Hygiene Data'!D66)),NA())</f>
        <v>#N/A</v>
      </c>
      <c r="BC72" s="101" t="e">
        <f ca="true">+IF(AND(ISNUMBER(OFFSET('Hygiene Data'!$E$5,0,10*ROW('Hygiene Data'!E66))),'Data Summary'!DR72="Yes"),OFFSET('Hygiene Data'!$E$5,0,10*ROW('Hygiene Data'!E66)),NA())</f>
        <v>#N/A</v>
      </c>
      <c r="BD72" s="101" t="e">
        <f ca="true">+IF(AND(ISNUMBER(OFFSET('Hygiene Data'!$E$7,0,10*ROW('Hygiene Data'!E66))),'Data Summary'!DS72="Yes"),OFFSET('Hygiene Data'!$E$7,0,10*ROW('Hygiene Data'!E66)),NA())</f>
        <v>#N/A</v>
      </c>
      <c r="BE72" s="101" t="e">
        <f ca="true">+IF(AND(ISNUMBER(OFFSET('Hygiene Data'!$E$9,0,10*ROW('Hygiene Data'!E66))),'Data Summary'!DT72="Yes"),OFFSET('Hygiene Data'!$E$9,0,10*ROW('Hygiene Data'!E66)),NA())</f>
        <v>#N/A</v>
      </c>
      <c r="BF72" s="101" t="e">
        <f ca="true">+IF(AND(ISNUMBER(OFFSET('Hygiene Data'!$F$5,0,10*ROW('Hygiene Data'!F66))),'Data Summary'!DU72="Yes"),OFFSET('Hygiene Data'!$F$5,0,10*ROW('Hygiene Data'!F66)),NA())</f>
        <v>#N/A</v>
      </c>
      <c r="BG72" s="101" t="e">
        <f ca="true">+IF(AND(ISNUMBER(OFFSET('Hygiene Data'!$F$7,0,10*ROW('Hygiene Data'!F66))),'Data Summary'!DV72="Yes"),OFFSET('Hygiene Data'!$F$7,0,10*ROW('Hygiene Data'!F66)),NA())</f>
        <v>#N/A</v>
      </c>
      <c r="BH72" s="101" t="e">
        <f ca="true">+IF(AND(ISNUMBER(OFFSET('Hygiene Data'!$F$9,0,10*ROW('Hygiene Data'!F66))),'Data Summary'!DW72="Yes"),OFFSET('Hygiene Data'!$F$9,0,10*ROW('Hygiene Data'!F66)),NA())</f>
        <v>#N/A</v>
      </c>
      <c r="BI72" s="101" t="e">
        <f ca="true">+IF(AND(ISNUMBER(OFFSET('Hygiene Data'!$G$5,0,10*ROW('Hygiene Data'!G66))),'Data Summary'!DX72="Yes"),OFFSET('Hygiene Data'!$G$5,0,10*ROW('Hygiene Data'!G66)),NA())</f>
        <v>#N/A</v>
      </c>
      <c r="BJ72" s="101" t="e">
        <f ca="true">+IF(AND(ISNUMBER(OFFSET('Hygiene Data'!$G$7,0,10*ROW('Hygiene Data'!G66))),'Data Summary'!DY72="Yes"),OFFSET('Hygiene Data'!$G$7,0,10*ROW('Hygiene Data'!G66)),NA())</f>
        <v>#N/A</v>
      </c>
      <c r="BK72" s="101" t="e">
        <f ca="true">+IF(AND(ISNUMBER(OFFSET('Hygiene Data'!$G$9,0,10*ROW('Hygiene Data'!G66))),'Data Summary'!DZ72="Yes"),OFFSET('Hygiene Data'!$G$9,0,10*ROW('Hygiene Data'!G66)),NA())</f>
        <v>#N/A</v>
      </c>
      <c r="BL72" s="101" t="e">
        <f ca="true">+IF(AND(ISNUMBER(OFFSET('Hygiene Data'!$H$5,0,10*ROW('Hygiene Data'!H66))),'Data Summary'!EA72="Yes"),OFFSET('Hygiene Data'!$H$5,0,10*ROW('Hygiene Data'!H66)),NA())</f>
        <v>#N/A</v>
      </c>
      <c r="BM72" s="101" t="e">
        <f ca="true">+IF(AND(ISNUMBER(OFFSET('Hygiene Data'!$H$7,0,10*ROW('Hygiene Data'!H66))),'Data Summary'!EB72="Yes"),OFFSET('Hygiene Data'!$H$7,0,10*ROW('Hygiene Data'!H66)),NA())</f>
        <v>#N/A</v>
      </c>
      <c r="BN72" s="101" t="e">
        <f ca="true">+IF(AND(ISNUMBER(OFFSET('Hygiene Data'!$H$9,0,10*ROW('Hygiene Data'!H66))),'Data Summary'!EC72="Yes"),OFFSET('Hygiene Data'!$H$9,0,10*ROW('Hygiene Data'!H66)),NA())</f>
        <v>#N/A</v>
      </c>
      <c r="BO72" s="101" t="e">
        <f ca="true">+IF(AND(ISNUMBER(OFFSET('Hygiene Data'!$I$5,0,10*ROW('Hygiene Data'!I66))),'Data Summary'!ED72="Yes"),OFFSET('Hygiene Data'!$I$5,0,10*ROW('Hygiene Data'!I66)),NA())</f>
        <v>#N/A</v>
      </c>
      <c r="BP72" s="101" t="e">
        <f ca="true">+IF(AND(ISNUMBER(OFFSET('Hygiene Data'!$I$7,0,10*ROW('Hygiene Data'!I66))),'Data Summary'!EE72="Yes"),OFFSET('Hygiene Data'!$I$7,0,10*ROW('Hygiene Data'!I66)),NA())</f>
        <v>#N/A</v>
      </c>
      <c r="BQ72" s="101" t="e">
        <f ca="true">+IF(AND(ISNUMBER(OFFSET('Hygiene Data'!$I$9,0,10*ROW('Hygiene Data'!I66))),'Data Summary'!EF72="Yes"),OFFSET('Hygiene Data'!$I$9,0,10*ROW('Hygiene Data'!I66)),NA())</f>
        <v>#N/A</v>
      </c>
    </row>
    <row xmlns:x14ac="http://schemas.microsoft.com/office/spreadsheetml/2009/9/ac" r="73" x14ac:dyDescent="0.2">
      <c r="A73" s="333" t="e">
        <f ca="true">+RIGHT('Data Summary'!A73,LEN('Data Summary'!A73)-9)</f>
        <v>#VALUE!</v>
      </c>
      <c r="B73" s="38" t="str">
        <f ca="true">+IF(ISTEXT('Data Summary'!B73),'Data Summary'!B73,"")</f>
        <v/>
      </c>
      <c r="C73" s="332" t="e">
        <f ca="true">+VALUE('Data Summary'!C73)</f>
        <v>#VALUE!</v>
      </c>
      <c r="D73" s="99" t="e">
        <f ca="true">+IF(AND(ISNUMBER(OFFSET('Water Data'!$D$4,0,10*ROW('Water Data'!D67))),'Data Summary'!BS73="Yes"),100-OFFSET('Water Data'!$D$4,0,10*ROW('Water Data'!D67)),NA())</f>
        <v>#N/A</v>
      </c>
      <c r="E73" s="99" t="e">
        <f ca="true">+IF(AND(ISNUMBER(OFFSET('Water Data'!$D$6,0,10*ROW('Water Data'!D67))),'Data Summary'!BT73="Yes"),OFFSET('Water Data'!$D$6,0,10*ROW('Water Data'!D67)),NA())</f>
        <v>#N/A</v>
      </c>
      <c r="F73" s="99" t="e">
        <f ca="true">+IF(AND(ISNUMBER(OFFSET('Water Data'!$D$9,0,10*ROW('Water Data'!D67))),'Data Summary'!BU73="Yes"),OFFSET('Water Data'!$D$9,0,10*ROW('Water Data'!D67)),NA())</f>
        <v>#N/A</v>
      </c>
      <c r="G73" s="99" t="e">
        <f ca="true">+IF(AND(ISNUMBER(OFFSET('Water Data'!$E$4,0,10*ROW('Water Data'!E67))),'Data Summary'!BV73="Yes"),100-OFFSET('Water Data'!$E$4,0,10*ROW('Water Data'!E67)),NA())</f>
        <v>#N/A</v>
      </c>
      <c r="H73" s="99" t="e">
        <f ca="true">+IF(AND(ISNUMBER(OFFSET('Water Data'!$E$6,0,10*ROW('Water Data'!E67))),'Data Summary'!BW73="Yes"),OFFSET('Water Data'!$E$6,0,10*ROW('Water Data'!E67)),NA())</f>
        <v>#N/A</v>
      </c>
      <c r="I73" s="99" t="e">
        <f ca="true">+IF(AND(ISNUMBER(OFFSET('Water Data'!$E$9,0,10*ROW('Water Data'!E67))),'Data Summary'!BX73="Yes"),OFFSET('Water Data'!$E$9,0,10*ROW('Water Data'!E67)),NA())</f>
        <v>#N/A</v>
      </c>
      <c r="J73" s="99" t="e">
        <f ca="true">+IF(AND(ISNUMBER(OFFSET('Water Data'!$F$4,0,10*ROW('Water Data'!F67))),'Data Summary'!BY73="Yes"),100-OFFSET('Water Data'!$F$4,0,10*ROW('Water Data'!F67)),NA())</f>
        <v>#N/A</v>
      </c>
      <c r="K73" s="99" t="e">
        <f ca="true">+IF(AND(ISNUMBER(OFFSET('Water Data'!$F$6,0,10*ROW('Water Data'!F67))),'Data Summary'!BZ73="Yes"),OFFSET('Water Data'!$F$6,0,10*ROW('Water Data'!F67)),NA())</f>
        <v>#N/A</v>
      </c>
      <c r="L73" s="99" t="e">
        <f ca="true">+IF(AND(ISNUMBER(OFFSET('Water Data'!$F$9,0,10*ROW('Water Data'!F67))),'Data Summary'!CA73="Yes"),OFFSET('Water Data'!$F$9,0,10*ROW('Water Data'!F67)),NA())</f>
        <v>#N/A</v>
      </c>
      <c r="M73" s="99" t="e">
        <f ca="true">+IF(AND(ISNUMBER(OFFSET('Water Data'!$G$4,0,10*ROW('Water Data'!G67))),'Data Summary'!CB73="Yes"),100-OFFSET('Water Data'!$G$4,0,10*ROW('Water Data'!G67)),NA())</f>
        <v>#N/A</v>
      </c>
      <c r="N73" s="99" t="e">
        <f ca="true">+IF(AND(ISNUMBER(OFFSET('Water Data'!$G$6,0,10*ROW('Water Data'!G67))),'Data Summary'!CC73="Yes"),OFFSET('Water Data'!$G$6,0,10*ROW('Water Data'!G67)),NA())</f>
        <v>#N/A</v>
      </c>
      <c r="O73" s="99" t="e">
        <f ca="true">+IF(AND(ISNUMBER(OFFSET('Water Data'!$G$9,0,10*ROW('Water Data'!G67))),'Data Summary'!CD73="Yes"),OFFSET('Water Data'!$G$9,0,10*ROW('Water Data'!G67)),NA())</f>
        <v>#N/A</v>
      </c>
      <c r="P73" s="99" t="e">
        <f ca="true">+IF(AND(ISNUMBER(OFFSET('Water Data'!$H$4,0,10*ROW('Water Data'!H67))),'Data Summary'!CE73="Yes"),100-OFFSET('Water Data'!$H$4,0,10*ROW('Water Data'!H67)),NA())</f>
        <v>#N/A</v>
      </c>
      <c r="Q73" s="99" t="e">
        <f ca="true">+IF(AND(ISNUMBER(OFFSET('Water Data'!$H$6,0,10*ROW('Water Data'!H67))),'Data Summary'!CF73="Yes"),OFFSET('Water Data'!$H$6,0,10*ROW('Water Data'!H67)),NA())</f>
        <v>#N/A</v>
      </c>
      <c r="R73" s="99" t="e">
        <f ca="true">+IF(AND(ISNUMBER(OFFSET('Water Data'!$H$9,0,10*ROW('Water Data'!H67))),'Data Summary'!CG73="Yes"),OFFSET('Water Data'!$H$9,0,10*ROW('Water Data'!H67)),NA())</f>
        <v>#N/A</v>
      </c>
      <c r="S73" s="99" t="e">
        <f ca="true">+IF(AND(ISNUMBER(OFFSET('Water Data'!$I$4,0,10*ROW('Water Data'!I67))),'Data Summary'!CH73="Yes"),100-OFFSET('Water Data'!$I$4,0,10*ROW('Water Data'!I67)),NA())</f>
        <v>#N/A</v>
      </c>
      <c r="T73" s="99" t="e">
        <f ca="true">+IF(AND(ISNUMBER(OFFSET('Water Data'!$I$6,0,10*ROW('Water Data'!I67))),'Data Summary'!CI73="Yes"),OFFSET('Water Data'!$I$6,0,10*ROW('Water Data'!I67)),NA())</f>
        <v>#N/A</v>
      </c>
      <c r="U73" s="99" t="e">
        <f ca="true">+IF(AND(ISNUMBER(OFFSET('Water Data'!$I$9,0,10*ROW('Water Data'!I67))),'Data Summary'!CJ73="Yes"),OFFSET('Water Data'!$I$9,0,10*ROW('Water Data'!I67)),NA())</f>
        <v>#N/A</v>
      </c>
      <c r="V73" s="100" t="e">
        <f ca="true">+IF(AND(ISNUMBER(OFFSET('Sanitation Data'!$D$4,0,10*ROW('Sanitation Data'!D67))),'Data Summary'!CK73="Yes"),100-OFFSET('Sanitation Data'!$D$4,0,10*ROW('Sanitation Data'!D67)),NA())</f>
        <v>#N/A</v>
      </c>
      <c r="W73" s="100" t="e">
        <f ca="true">+IF(AND(ISNUMBER(OFFSET('Sanitation Data'!$D$6,0,10*ROW('Sanitation Data'!D67))),'Data Summary'!CL73="Yes"),OFFSET('Sanitation Data'!$D$6,0,10*ROW('Sanitation Data'!D67)),NA())</f>
        <v>#N/A</v>
      </c>
      <c r="X73" s="100" t="e">
        <f ca="true">+IF(AND(ISNUMBER(OFFSET('Sanitation Data'!$D$10,0,10*ROW('Sanitation Data'!D67))),'Data Summary'!CM73="Yes"),OFFSET('Sanitation Data'!$D$10,0,10*ROW('Sanitation Data'!D67)),NA())</f>
        <v>#N/A</v>
      </c>
      <c r="Y73" s="100" t="e">
        <f ca="true">+IF(AND(ISNUMBER(OFFSET('Sanitation Data'!$D$11,0,10*ROW('Sanitation Data'!D67))),'Data Summary'!CN73="Yes"),OFFSET('Sanitation Data'!$D$11,0,10*ROW('Sanitation Data'!D67)),NA())</f>
        <v>#N/A</v>
      </c>
      <c r="Z73" s="100" t="e">
        <f ca="true">+IF(AND(ISNUMBER(OFFSET('Sanitation Data'!$D$12,0,10*ROW('Sanitation Data'!D67))),'Data Summary'!CO73="Yes"),OFFSET('Sanitation Data'!$D$12,0,10*ROW('Sanitation Data'!D67)),NA())</f>
        <v>#N/A</v>
      </c>
      <c r="AA73" s="100" t="e">
        <f ca="true">+IF(AND(ISNUMBER(OFFSET('Sanitation Data'!$E$4,0,10*ROW('Sanitation Data'!E67))),'Data Summary'!CP73="Yes"),100-OFFSET('Sanitation Data'!$E$4,0,10*ROW('Sanitation Data'!E67)),NA())</f>
        <v>#N/A</v>
      </c>
      <c r="AB73" s="100" t="e">
        <f ca="true">+IF(AND(ISNUMBER(OFFSET('Sanitation Data'!$E$6,0,10*ROW('Sanitation Data'!E67))),'Data Summary'!CQ73="Yes"),OFFSET('Sanitation Data'!$E$6,0,10*ROW('Sanitation Data'!E67)),NA())</f>
        <v>#N/A</v>
      </c>
      <c r="AC73" s="100" t="e">
        <f ca="true">+IF(AND(ISNUMBER(OFFSET('Sanitation Data'!$E$10,0,10*ROW('Sanitation Data'!E67))),'Data Summary'!CR73="Yes"),OFFSET('Sanitation Data'!$E$10,0,10*ROW('Sanitation Data'!E67)),NA())</f>
        <v>#N/A</v>
      </c>
      <c r="AD73" s="100" t="e">
        <f ca="true">+IF(AND(ISNUMBER(OFFSET('Sanitation Data'!$E$11,0,10*ROW('Sanitation Data'!E67))),'Data Summary'!CS73="Yes"),OFFSET('Sanitation Data'!$E$11,0,10*ROW('Sanitation Data'!E67)),NA())</f>
        <v>#N/A</v>
      </c>
      <c r="AE73" s="100" t="e">
        <f ca="true">+IF(AND(ISNUMBER(OFFSET('Sanitation Data'!$E$12,0,10*ROW('Sanitation Data'!E67))),'Data Summary'!CT73="Yes"),OFFSET('Sanitation Data'!$E$12,0,10*ROW('Sanitation Data'!E67)),NA())</f>
        <v>#N/A</v>
      </c>
      <c r="AF73" s="100" t="e">
        <f ca="true">+IF(AND(ISNUMBER(OFFSET('Sanitation Data'!$F$4,0,10*ROW('Sanitation Data'!F67))),'Data Summary'!CU73="Yes"),100-OFFSET('Sanitation Data'!$F$4,0,10*ROW('Sanitation Data'!F67)),NA())</f>
        <v>#N/A</v>
      </c>
      <c r="AG73" s="100" t="e">
        <f ca="true">+IF(AND(ISNUMBER(OFFSET('Sanitation Data'!$F$6,0,10*ROW('Sanitation Data'!F67))),'Data Summary'!CV73="Yes"),OFFSET('Sanitation Data'!$F$6,0,10*ROW('Sanitation Data'!F67)),NA())</f>
        <v>#N/A</v>
      </c>
      <c r="AH73" s="100" t="e">
        <f ca="true">+IF(AND(ISNUMBER(OFFSET('Sanitation Data'!$F$10,0,10*ROW('Sanitation Data'!F67))),'Data Summary'!CW73="Yes"),OFFSET('Sanitation Data'!$F$10,0,10*ROW('Sanitation Data'!F67)),NA())</f>
        <v>#N/A</v>
      </c>
      <c r="AI73" s="100" t="e">
        <f ca="true">+IF(AND(ISNUMBER(OFFSET('Sanitation Data'!$F$11,0,10*ROW('Sanitation Data'!F67))),'Data Summary'!CX73="Yes"),OFFSET('Sanitation Data'!$F$11,0,10*ROW('Sanitation Data'!F67)),NA())</f>
        <v>#N/A</v>
      </c>
      <c r="AJ73" s="100" t="e">
        <f ca="true">+IF(AND(ISNUMBER(OFFSET('Sanitation Data'!$F$12,0,10*ROW('Sanitation Data'!F67))),'Data Summary'!CY73="Yes"),OFFSET('Sanitation Data'!$F$12,0,10*ROW('Sanitation Data'!F67)),NA())</f>
        <v>#N/A</v>
      </c>
      <c r="AK73" s="100" t="e">
        <f ca="true">+IF(AND(ISNUMBER(OFFSET('Sanitation Data'!$G$4,0,10*ROW('Sanitation Data'!G67))),'Data Summary'!CZ73="Yes"),100-OFFSET('Sanitation Data'!$G$4,0,10*ROW('Sanitation Data'!G67)),NA())</f>
        <v>#N/A</v>
      </c>
      <c r="AL73" s="100" t="e">
        <f ca="true">+IF(AND(ISNUMBER(OFFSET('Sanitation Data'!$G$6,0,10*ROW('Sanitation Data'!G67))),'Data Summary'!DA73="Yes"),OFFSET('Sanitation Data'!$G$6,0,10*ROW('Sanitation Data'!G67)),NA())</f>
        <v>#N/A</v>
      </c>
      <c r="AM73" s="100" t="e">
        <f ca="true">+IF(AND(ISNUMBER(OFFSET('Sanitation Data'!$G$10,0,10*ROW('Sanitation Data'!G67))),'Data Summary'!DB73="Yes"),OFFSET('Sanitation Data'!$G$10,0,10*ROW('Sanitation Data'!G67)),NA())</f>
        <v>#N/A</v>
      </c>
      <c r="AN73" s="100" t="e">
        <f ca="true">+IF(AND(ISNUMBER(OFFSET('Sanitation Data'!$G$11,0,10*ROW('Sanitation Data'!G67))),'Data Summary'!DC73="Yes"),OFFSET('Sanitation Data'!$G$11,0,10*ROW('Sanitation Data'!G67)),NA())</f>
        <v>#N/A</v>
      </c>
      <c r="AO73" s="100" t="e">
        <f ca="true">+IF(AND(ISNUMBER(OFFSET('Sanitation Data'!$G$12,0,10*ROW('Sanitation Data'!G67))),'Data Summary'!DD73="Yes"),OFFSET('Sanitation Data'!$G$12,0,10*ROW('Sanitation Data'!G67)),NA())</f>
        <v>#N/A</v>
      </c>
      <c r="AP73" s="100" t="e">
        <f ca="true">+IF(AND(ISNUMBER(OFFSET('Sanitation Data'!$H$4,0,10*ROW('Sanitation Data'!H67))),'Data Summary'!DE73="Yes"),100-OFFSET('Sanitation Data'!$H$4,0,10*ROW('Sanitation Data'!H67)),NA())</f>
        <v>#N/A</v>
      </c>
      <c r="AQ73" s="100" t="e">
        <f ca="true">+IF(AND(ISNUMBER(OFFSET('Sanitation Data'!$H$6,0,10*ROW('Sanitation Data'!H67))),'Data Summary'!DF73="Yes"),OFFSET('Sanitation Data'!$H$6,0,10*ROW('Sanitation Data'!H67)),NA())</f>
        <v>#N/A</v>
      </c>
      <c r="AR73" s="100" t="e">
        <f ca="true">+IF(AND(ISNUMBER(OFFSET('Sanitation Data'!$H$10,0,10*ROW('Sanitation Data'!H67))),'Data Summary'!DG73="Yes"),OFFSET('Sanitation Data'!$H$10,0,10*ROW('Sanitation Data'!H67)),NA())</f>
        <v>#N/A</v>
      </c>
      <c r="AS73" s="100" t="e">
        <f ca="true">+IF(AND(ISNUMBER(OFFSET('Sanitation Data'!$H$11,0,10*ROW('Sanitation Data'!H67))),'Data Summary'!DH73="Yes"),OFFSET('Sanitation Data'!$H$11,0,10*ROW('Sanitation Data'!H67)),NA())</f>
        <v>#N/A</v>
      </c>
      <c r="AT73" s="100" t="e">
        <f ca="true">+IF(AND(ISNUMBER(OFFSET('Sanitation Data'!$H$12,0,10*ROW('Sanitation Data'!H67))),'Data Summary'!DI73="Yes"),OFFSET('Sanitation Data'!$H$12,0,10*ROW('Sanitation Data'!H67)),NA())</f>
        <v>#N/A</v>
      </c>
      <c r="AU73" s="100" t="e">
        <f ca="true">+IF(AND(ISNUMBER(OFFSET('Sanitation Data'!$I$4,0,10*ROW('Sanitation Data'!I67))),'Data Summary'!DJ73="Yes"),100-OFFSET('Sanitation Data'!$I$4,0,10*ROW('Sanitation Data'!I67)),NA())</f>
        <v>#N/A</v>
      </c>
      <c r="AV73" s="100" t="e">
        <f ca="true">+IF(AND(ISNUMBER(OFFSET('Sanitation Data'!$I$6,0,10*ROW('Sanitation Data'!I67))),'Data Summary'!DK73="Yes"),OFFSET('Sanitation Data'!$I$6,0,10*ROW('Sanitation Data'!I67)),NA())</f>
        <v>#N/A</v>
      </c>
      <c r="AW73" s="100" t="e">
        <f ca="true">+IF(AND(ISNUMBER(OFFSET('Sanitation Data'!$I$10,0,10*ROW('Sanitation Data'!I67))),'Data Summary'!DL73="Yes"),OFFSET('Sanitation Data'!$I$10,0,10*ROW('Sanitation Data'!I67)),NA())</f>
        <v>#N/A</v>
      </c>
      <c r="AX73" s="100" t="e">
        <f ca="true">+IF(AND(ISNUMBER(OFFSET('Sanitation Data'!$I$11,0,10*ROW('Sanitation Data'!I67))),'Data Summary'!DM73="Yes"),OFFSET('Sanitation Data'!$I$11,0,10*ROW('Sanitation Data'!I67)),NA())</f>
        <v>#N/A</v>
      </c>
      <c r="AY73" s="100" t="e">
        <f ca="true">+IF(AND(ISNUMBER(OFFSET('Sanitation Data'!$I$12,0,10*ROW('Sanitation Data'!I67))),'Data Summary'!DN73="Yes"),OFFSET('Sanitation Data'!$I$12,0,10*ROW('Sanitation Data'!I67)),NA())</f>
        <v>#N/A</v>
      </c>
      <c r="AZ73" s="101" t="e">
        <f ca="true">+IF(AND(ISNUMBER(OFFSET('Hygiene Data'!$D$5,0,10*ROW('Hygiene Data'!D67))),'Data Summary'!DO73="Yes"),OFFSET('Hygiene Data'!$D$5,0,10*ROW('Hygiene Data'!D67)),NA())</f>
        <v>#N/A</v>
      </c>
      <c r="BA73" s="101" t="e">
        <f ca="true">+IF(AND(ISNUMBER(OFFSET('Hygiene Data'!$D$7,0,10*ROW('Hygiene Data'!D67))),'Data Summary'!DP73="Yes"),OFFSET('Hygiene Data'!$D$7,0,10*ROW('Hygiene Data'!D67)),NA())</f>
        <v>#N/A</v>
      </c>
      <c r="BB73" s="101" t="e">
        <f ca="true">+IF(AND(ISNUMBER(OFFSET('Hygiene Data'!$D$9,0,10*ROW('Hygiene Data'!D67))),'Data Summary'!DQ73="Yes"),OFFSET('Hygiene Data'!$D$9,0,10*ROW('Hygiene Data'!D67)),NA())</f>
        <v>#N/A</v>
      </c>
      <c r="BC73" s="101" t="e">
        <f ca="true">+IF(AND(ISNUMBER(OFFSET('Hygiene Data'!$E$5,0,10*ROW('Hygiene Data'!E67))),'Data Summary'!DR73="Yes"),OFFSET('Hygiene Data'!$E$5,0,10*ROW('Hygiene Data'!E67)),NA())</f>
        <v>#N/A</v>
      </c>
      <c r="BD73" s="101" t="e">
        <f ca="true">+IF(AND(ISNUMBER(OFFSET('Hygiene Data'!$E$7,0,10*ROW('Hygiene Data'!E67))),'Data Summary'!DS73="Yes"),OFFSET('Hygiene Data'!$E$7,0,10*ROW('Hygiene Data'!E67)),NA())</f>
        <v>#N/A</v>
      </c>
      <c r="BE73" s="101" t="e">
        <f ca="true">+IF(AND(ISNUMBER(OFFSET('Hygiene Data'!$E$9,0,10*ROW('Hygiene Data'!E67))),'Data Summary'!DT73="Yes"),OFFSET('Hygiene Data'!$E$9,0,10*ROW('Hygiene Data'!E67)),NA())</f>
        <v>#N/A</v>
      </c>
      <c r="BF73" s="101" t="e">
        <f ca="true">+IF(AND(ISNUMBER(OFFSET('Hygiene Data'!$F$5,0,10*ROW('Hygiene Data'!F67))),'Data Summary'!DU73="Yes"),OFFSET('Hygiene Data'!$F$5,0,10*ROW('Hygiene Data'!F67)),NA())</f>
        <v>#N/A</v>
      </c>
      <c r="BG73" s="101" t="e">
        <f ca="true">+IF(AND(ISNUMBER(OFFSET('Hygiene Data'!$F$7,0,10*ROW('Hygiene Data'!F67))),'Data Summary'!DV73="Yes"),OFFSET('Hygiene Data'!$F$7,0,10*ROW('Hygiene Data'!F67)),NA())</f>
        <v>#N/A</v>
      </c>
      <c r="BH73" s="101" t="e">
        <f ca="true">+IF(AND(ISNUMBER(OFFSET('Hygiene Data'!$F$9,0,10*ROW('Hygiene Data'!F67))),'Data Summary'!DW73="Yes"),OFFSET('Hygiene Data'!$F$9,0,10*ROW('Hygiene Data'!F67)),NA())</f>
        <v>#N/A</v>
      </c>
      <c r="BI73" s="101" t="e">
        <f ca="true">+IF(AND(ISNUMBER(OFFSET('Hygiene Data'!$G$5,0,10*ROW('Hygiene Data'!G67))),'Data Summary'!DX73="Yes"),OFFSET('Hygiene Data'!$G$5,0,10*ROW('Hygiene Data'!G67)),NA())</f>
        <v>#N/A</v>
      </c>
      <c r="BJ73" s="101" t="e">
        <f ca="true">+IF(AND(ISNUMBER(OFFSET('Hygiene Data'!$G$7,0,10*ROW('Hygiene Data'!G67))),'Data Summary'!DY73="Yes"),OFFSET('Hygiene Data'!$G$7,0,10*ROW('Hygiene Data'!G67)),NA())</f>
        <v>#N/A</v>
      </c>
      <c r="BK73" s="101" t="e">
        <f ca="true">+IF(AND(ISNUMBER(OFFSET('Hygiene Data'!$G$9,0,10*ROW('Hygiene Data'!G67))),'Data Summary'!DZ73="Yes"),OFFSET('Hygiene Data'!$G$9,0,10*ROW('Hygiene Data'!G67)),NA())</f>
        <v>#N/A</v>
      </c>
      <c r="BL73" s="101" t="e">
        <f ca="true">+IF(AND(ISNUMBER(OFFSET('Hygiene Data'!$H$5,0,10*ROW('Hygiene Data'!H67))),'Data Summary'!EA73="Yes"),OFFSET('Hygiene Data'!$H$5,0,10*ROW('Hygiene Data'!H67)),NA())</f>
        <v>#N/A</v>
      </c>
      <c r="BM73" s="101" t="e">
        <f ca="true">+IF(AND(ISNUMBER(OFFSET('Hygiene Data'!$H$7,0,10*ROW('Hygiene Data'!H67))),'Data Summary'!EB73="Yes"),OFFSET('Hygiene Data'!$H$7,0,10*ROW('Hygiene Data'!H67)),NA())</f>
        <v>#N/A</v>
      </c>
      <c r="BN73" s="101" t="e">
        <f ca="true">+IF(AND(ISNUMBER(OFFSET('Hygiene Data'!$H$9,0,10*ROW('Hygiene Data'!H67))),'Data Summary'!EC73="Yes"),OFFSET('Hygiene Data'!$H$9,0,10*ROW('Hygiene Data'!H67)),NA())</f>
        <v>#N/A</v>
      </c>
      <c r="BO73" s="101" t="e">
        <f ca="true">+IF(AND(ISNUMBER(OFFSET('Hygiene Data'!$I$5,0,10*ROW('Hygiene Data'!I67))),'Data Summary'!ED73="Yes"),OFFSET('Hygiene Data'!$I$5,0,10*ROW('Hygiene Data'!I67)),NA())</f>
        <v>#N/A</v>
      </c>
      <c r="BP73" s="101" t="e">
        <f ca="true">+IF(AND(ISNUMBER(OFFSET('Hygiene Data'!$I$7,0,10*ROW('Hygiene Data'!I67))),'Data Summary'!EE73="Yes"),OFFSET('Hygiene Data'!$I$7,0,10*ROW('Hygiene Data'!I67)),NA())</f>
        <v>#N/A</v>
      </c>
      <c r="BQ73" s="101" t="e">
        <f ca="true">+IF(AND(ISNUMBER(OFFSET('Hygiene Data'!$I$9,0,10*ROW('Hygiene Data'!I67))),'Data Summary'!EF73="Yes"),OFFSET('Hygiene Data'!$I$9,0,10*ROW('Hygiene Data'!I67)),NA())</f>
        <v>#N/A</v>
      </c>
    </row>
    <row xmlns:x14ac="http://schemas.microsoft.com/office/spreadsheetml/2009/9/ac" r="74" x14ac:dyDescent="0.2">
      <c r="A74" s="333" t="e">
        <f ca="true">+RIGHT('Data Summary'!A74,LEN('Data Summary'!A74)-9)</f>
        <v>#VALUE!</v>
      </c>
      <c r="B74" s="38" t="str">
        <f ca="true">+IF(ISTEXT('Data Summary'!B74),'Data Summary'!B74,"")</f>
        <v/>
      </c>
      <c r="C74" s="332" t="e">
        <f ca="true">+VALUE('Data Summary'!C74)</f>
        <v>#VALUE!</v>
      </c>
      <c r="D74" s="99" t="e">
        <f ca="true">+IF(AND(ISNUMBER(OFFSET('Water Data'!$D$4,0,10*ROW('Water Data'!D68))),'Data Summary'!BS74="Yes"),100-OFFSET('Water Data'!$D$4,0,10*ROW('Water Data'!D68)),NA())</f>
        <v>#N/A</v>
      </c>
      <c r="E74" s="99" t="e">
        <f ca="true">+IF(AND(ISNUMBER(OFFSET('Water Data'!$D$6,0,10*ROW('Water Data'!D68))),'Data Summary'!BT74="Yes"),OFFSET('Water Data'!$D$6,0,10*ROW('Water Data'!D68)),NA())</f>
        <v>#N/A</v>
      </c>
      <c r="F74" s="99" t="e">
        <f ca="true">+IF(AND(ISNUMBER(OFFSET('Water Data'!$D$9,0,10*ROW('Water Data'!D68))),'Data Summary'!BU74="Yes"),OFFSET('Water Data'!$D$9,0,10*ROW('Water Data'!D68)),NA())</f>
        <v>#N/A</v>
      </c>
      <c r="G74" s="99" t="e">
        <f ca="true">+IF(AND(ISNUMBER(OFFSET('Water Data'!$E$4,0,10*ROW('Water Data'!E68))),'Data Summary'!BV74="Yes"),100-OFFSET('Water Data'!$E$4,0,10*ROW('Water Data'!E68)),NA())</f>
        <v>#N/A</v>
      </c>
      <c r="H74" s="99" t="e">
        <f ca="true">+IF(AND(ISNUMBER(OFFSET('Water Data'!$E$6,0,10*ROW('Water Data'!E68))),'Data Summary'!BW74="Yes"),OFFSET('Water Data'!$E$6,0,10*ROW('Water Data'!E68)),NA())</f>
        <v>#N/A</v>
      </c>
      <c r="I74" s="99" t="e">
        <f ca="true">+IF(AND(ISNUMBER(OFFSET('Water Data'!$E$9,0,10*ROW('Water Data'!E68))),'Data Summary'!BX74="Yes"),OFFSET('Water Data'!$E$9,0,10*ROW('Water Data'!E68)),NA())</f>
        <v>#N/A</v>
      </c>
      <c r="J74" s="99" t="e">
        <f ca="true">+IF(AND(ISNUMBER(OFFSET('Water Data'!$F$4,0,10*ROW('Water Data'!F68))),'Data Summary'!BY74="Yes"),100-OFFSET('Water Data'!$F$4,0,10*ROW('Water Data'!F68)),NA())</f>
        <v>#N/A</v>
      </c>
      <c r="K74" s="99" t="e">
        <f ca="true">+IF(AND(ISNUMBER(OFFSET('Water Data'!$F$6,0,10*ROW('Water Data'!F68))),'Data Summary'!BZ74="Yes"),OFFSET('Water Data'!$F$6,0,10*ROW('Water Data'!F68)),NA())</f>
        <v>#N/A</v>
      </c>
      <c r="L74" s="99" t="e">
        <f ca="true">+IF(AND(ISNUMBER(OFFSET('Water Data'!$F$9,0,10*ROW('Water Data'!F68))),'Data Summary'!CA74="Yes"),OFFSET('Water Data'!$F$9,0,10*ROW('Water Data'!F68)),NA())</f>
        <v>#N/A</v>
      </c>
      <c r="M74" s="99" t="e">
        <f ca="true">+IF(AND(ISNUMBER(OFFSET('Water Data'!$G$4,0,10*ROW('Water Data'!G68))),'Data Summary'!CB74="Yes"),100-OFFSET('Water Data'!$G$4,0,10*ROW('Water Data'!G68)),NA())</f>
        <v>#N/A</v>
      </c>
      <c r="N74" s="99" t="e">
        <f ca="true">+IF(AND(ISNUMBER(OFFSET('Water Data'!$G$6,0,10*ROW('Water Data'!G68))),'Data Summary'!CC74="Yes"),OFFSET('Water Data'!$G$6,0,10*ROW('Water Data'!G68)),NA())</f>
        <v>#N/A</v>
      </c>
      <c r="O74" s="99" t="e">
        <f ca="true">+IF(AND(ISNUMBER(OFFSET('Water Data'!$G$9,0,10*ROW('Water Data'!G68))),'Data Summary'!CD74="Yes"),OFFSET('Water Data'!$G$9,0,10*ROW('Water Data'!G68)),NA())</f>
        <v>#N/A</v>
      </c>
      <c r="P74" s="99" t="e">
        <f ca="true">+IF(AND(ISNUMBER(OFFSET('Water Data'!$H$4,0,10*ROW('Water Data'!H68))),'Data Summary'!CE74="Yes"),100-OFFSET('Water Data'!$H$4,0,10*ROW('Water Data'!H68)),NA())</f>
        <v>#N/A</v>
      </c>
      <c r="Q74" s="99" t="e">
        <f ca="true">+IF(AND(ISNUMBER(OFFSET('Water Data'!$H$6,0,10*ROW('Water Data'!H68))),'Data Summary'!CF74="Yes"),OFFSET('Water Data'!$H$6,0,10*ROW('Water Data'!H68)),NA())</f>
        <v>#N/A</v>
      </c>
      <c r="R74" s="99" t="e">
        <f ca="true">+IF(AND(ISNUMBER(OFFSET('Water Data'!$H$9,0,10*ROW('Water Data'!H68))),'Data Summary'!CG74="Yes"),OFFSET('Water Data'!$H$9,0,10*ROW('Water Data'!H68)),NA())</f>
        <v>#N/A</v>
      </c>
      <c r="S74" s="99" t="e">
        <f ca="true">+IF(AND(ISNUMBER(OFFSET('Water Data'!$I$4,0,10*ROW('Water Data'!I68))),'Data Summary'!CH74="Yes"),100-OFFSET('Water Data'!$I$4,0,10*ROW('Water Data'!I68)),NA())</f>
        <v>#N/A</v>
      </c>
      <c r="T74" s="99" t="e">
        <f ca="true">+IF(AND(ISNUMBER(OFFSET('Water Data'!$I$6,0,10*ROW('Water Data'!I68))),'Data Summary'!CI74="Yes"),OFFSET('Water Data'!$I$6,0,10*ROW('Water Data'!I68)),NA())</f>
        <v>#N/A</v>
      </c>
      <c r="U74" s="99" t="e">
        <f ca="true">+IF(AND(ISNUMBER(OFFSET('Water Data'!$I$9,0,10*ROW('Water Data'!I68))),'Data Summary'!CJ74="Yes"),OFFSET('Water Data'!$I$9,0,10*ROW('Water Data'!I68)),NA())</f>
        <v>#N/A</v>
      </c>
      <c r="V74" s="100" t="e">
        <f ca="true">+IF(AND(ISNUMBER(OFFSET('Sanitation Data'!$D$4,0,10*ROW('Sanitation Data'!D68))),'Data Summary'!CK74="Yes"),100-OFFSET('Sanitation Data'!$D$4,0,10*ROW('Sanitation Data'!D68)),NA())</f>
        <v>#N/A</v>
      </c>
      <c r="W74" s="100" t="e">
        <f ca="true">+IF(AND(ISNUMBER(OFFSET('Sanitation Data'!$D$6,0,10*ROW('Sanitation Data'!D68))),'Data Summary'!CL74="Yes"),OFFSET('Sanitation Data'!$D$6,0,10*ROW('Sanitation Data'!D68)),NA())</f>
        <v>#N/A</v>
      </c>
      <c r="X74" s="100" t="e">
        <f ca="true">+IF(AND(ISNUMBER(OFFSET('Sanitation Data'!$D$10,0,10*ROW('Sanitation Data'!D68))),'Data Summary'!CM74="Yes"),OFFSET('Sanitation Data'!$D$10,0,10*ROW('Sanitation Data'!D68)),NA())</f>
        <v>#N/A</v>
      </c>
      <c r="Y74" s="100" t="e">
        <f ca="true">+IF(AND(ISNUMBER(OFFSET('Sanitation Data'!$D$11,0,10*ROW('Sanitation Data'!D68))),'Data Summary'!CN74="Yes"),OFFSET('Sanitation Data'!$D$11,0,10*ROW('Sanitation Data'!D68)),NA())</f>
        <v>#N/A</v>
      </c>
      <c r="Z74" s="100" t="e">
        <f ca="true">+IF(AND(ISNUMBER(OFFSET('Sanitation Data'!$D$12,0,10*ROW('Sanitation Data'!D68))),'Data Summary'!CO74="Yes"),OFFSET('Sanitation Data'!$D$12,0,10*ROW('Sanitation Data'!D68)),NA())</f>
        <v>#N/A</v>
      </c>
      <c r="AA74" s="100" t="e">
        <f ca="true">+IF(AND(ISNUMBER(OFFSET('Sanitation Data'!$E$4,0,10*ROW('Sanitation Data'!E68))),'Data Summary'!CP74="Yes"),100-OFFSET('Sanitation Data'!$E$4,0,10*ROW('Sanitation Data'!E68)),NA())</f>
        <v>#N/A</v>
      </c>
      <c r="AB74" s="100" t="e">
        <f ca="true">+IF(AND(ISNUMBER(OFFSET('Sanitation Data'!$E$6,0,10*ROW('Sanitation Data'!E68))),'Data Summary'!CQ74="Yes"),OFFSET('Sanitation Data'!$E$6,0,10*ROW('Sanitation Data'!E68)),NA())</f>
        <v>#N/A</v>
      </c>
      <c r="AC74" s="100" t="e">
        <f ca="true">+IF(AND(ISNUMBER(OFFSET('Sanitation Data'!$E$10,0,10*ROW('Sanitation Data'!E68))),'Data Summary'!CR74="Yes"),OFFSET('Sanitation Data'!$E$10,0,10*ROW('Sanitation Data'!E68)),NA())</f>
        <v>#N/A</v>
      </c>
      <c r="AD74" s="100" t="e">
        <f ca="true">+IF(AND(ISNUMBER(OFFSET('Sanitation Data'!$E$11,0,10*ROW('Sanitation Data'!E68))),'Data Summary'!CS74="Yes"),OFFSET('Sanitation Data'!$E$11,0,10*ROW('Sanitation Data'!E68)),NA())</f>
        <v>#N/A</v>
      </c>
      <c r="AE74" s="100" t="e">
        <f ca="true">+IF(AND(ISNUMBER(OFFSET('Sanitation Data'!$E$12,0,10*ROW('Sanitation Data'!E68))),'Data Summary'!CT74="Yes"),OFFSET('Sanitation Data'!$E$12,0,10*ROW('Sanitation Data'!E68)),NA())</f>
        <v>#N/A</v>
      </c>
      <c r="AF74" s="100" t="e">
        <f ca="true">+IF(AND(ISNUMBER(OFFSET('Sanitation Data'!$F$4,0,10*ROW('Sanitation Data'!F68))),'Data Summary'!CU74="Yes"),100-OFFSET('Sanitation Data'!$F$4,0,10*ROW('Sanitation Data'!F68)),NA())</f>
        <v>#N/A</v>
      </c>
      <c r="AG74" s="100" t="e">
        <f ca="true">+IF(AND(ISNUMBER(OFFSET('Sanitation Data'!$F$6,0,10*ROW('Sanitation Data'!F68))),'Data Summary'!CV74="Yes"),OFFSET('Sanitation Data'!$F$6,0,10*ROW('Sanitation Data'!F68)),NA())</f>
        <v>#N/A</v>
      </c>
      <c r="AH74" s="100" t="e">
        <f ca="true">+IF(AND(ISNUMBER(OFFSET('Sanitation Data'!$F$10,0,10*ROW('Sanitation Data'!F68))),'Data Summary'!CW74="Yes"),OFFSET('Sanitation Data'!$F$10,0,10*ROW('Sanitation Data'!F68)),NA())</f>
        <v>#N/A</v>
      </c>
      <c r="AI74" s="100" t="e">
        <f ca="true">+IF(AND(ISNUMBER(OFFSET('Sanitation Data'!$F$11,0,10*ROW('Sanitation Data'!F68))),'Data Summary'!CX74="Yes"),OFFSET('Sanitation Data'!$F$11,0,10*ROW('Sanitation Data'!F68)),NA())</f>
        <v>#N/A</v>
      </c>
      <c r="AJ74" s="100" t="e">
        <f ca="true">+IF(AND(ISNUMBER(OFFSET('Sanitation Data'!$F$12,0,10*ROW('Sanitation Data'!F68))),'Data Summary'!CY74="Yes"),OFFSET('Sanitation Data'!$F$12,0,10*ROW('Sanitation Data'!F68)),NA())</f>
        <v>#N/A</v>
      </c>
      <c r="AK74" s="100" t="e">
        <f ca="true">+IF(AND(ISNUMBER(OFFSET('Sanitation Data'!$G$4,0,10*ROW('Sanitation Data'!G68))),'Data Summary'!CZ74="Yes"),100-OFFSET('Sanitation Data'!$G$4,0,10*ROW('Sanitation Data'!G68)),NA())</f>
        <v>#N/A</v>
      </c>
      <c r="AL74" s="100" t="e">
        <f ca="true">+IF(AND(ISNUMBER(OFFSET('Sanitation Data'!$G$6,0,10*ROW('Sanitation Data'!G68))),'Data Summary'!DA74="Yes"),OFFSET('Sanitation Data'!$G$6,0,10*ROW('Sanitation Data'!G68)),NA())</f>
        <v>#N/A</v>
      </c>
      <c r="AM74" s="100" t="e">
        <f ca="true">+IF(AND(ISNUMBER(OFFSET('Sanitation Data'!$G$10,0,10*ROW('Sanitation Data'!G68))),'Data Summary'!DB74="Yes"),OFFSET('Sanitation Data'!$G$10,0,10*ROW('Sanitation Data'!G68)),NA())</f>
        <v>#N/A</v>
      </c>
      <c r="AN74" s="100" t="e">
        <f ca="true">+IF(AND(ISNUMBER(OFFSET('Sanitation Data'!$G$11,0,10*ROW('Sanitation Data'!G68))),'Data Summary'!DC74="Yes"),OFFSET('Sanitation Data'!$G$11,0,10*ROW('Sanitation Data'!G68)),NA())</f>
        <v>#N/A</v>
      </c>
      <c r="AO74" s="100" t="e">
        <f ca="true">+IF(AND(ISNUMBER(OFFSET('Sanitation Data'!$G$12,0,10*ROW('Sanitation Data'!G68))),'Data Summary'!DD74="Yes"),OFFSET('Sanitation Data'!$G$12,0,10*ROW('Sanitation Data'!G68)),NA())</f>
        <v>#N/A</v>
      </c>
      <c r="AP74" s="100" t="e">
        <f ca="true">+IF(AND(ISNUMBER(OFFSET('Sanitation Data'!$H$4,0,10*ROW('Sanitation Data'!H68))),'Data Summary'!DE74="Yes"),100-OFFSET('Sanitation Data'!$H$4,0,10*ROW('Sanitation Data'!H68)),NA())</f>
        <v>#N/A</v>
      </c>
      <c r="AQ74" s="100" t="e">
        <f ca="true">+IF(AND(ISNUMBER(OFFSET('Sanitation Data'!$H$6,0,10*ROW('Sanitation Data'!H68))),'Data Summary'!DF74="Yes"),OFFSET('Sanitation Data'!$H$6,0,10*ROW('Sanitation Data'!H68)),NA())</f>
        <v>#N/A</v>
      </c>
      <c r="AR74" s="100" t="e">
        <f ca="true">+IF(AND(ISNUMBER(OFFSET('Sanitation Data'!$H$10,0,10*ROW('Sanitation Data'!H68))),'Data Summary'!DG74="Yes"),OFFSET('Sanitation Data'!$H$10,0,10*ROW('Sanitation Data'!H68)),NA())</f>
        <v>#N/A</v>
      </c>
      <c r="AS74" s="100" t="e">
        <f ca="true">+IF(AND(ISNUMBER(OFFSET('Sanitation Data'!$H$11,0,10*ROW('Sanitation Data'!H68))),'Data Summary'!DH74="Yes"),OFFSET('Sanitation Data'!$H$11,0,10*ROW('Sanitation Data'!H68)),NA())</f>
        <v>#N/A</v>
      </c>
      <c r="AT74" s="100" t="e">
        <f ca="true">+IF(AND(ISNUMBER(OFFSET('Sanitation Data'!$H$12,0,10*ROW('Sanitation Data'!H68))),'Data Summary'!DI74="Yes"),OFFSET('Sanitation Data'!$H$12,0,10*ROW('Sanitation Data'!H68)),NA())</f>
        <v>#N/A</v>
      </c>
      <c r="AU74" s="100" t="e">
        <f ca="true">+IF(AND(ISNUMBER(OFFSET('Sanitation Data'!$I$4,0,10*ROW('Sanitation Data'!I68))),'Data Summary'!DJ74="Yes"),100-OFFSET('Sanitation Data'!$I$4,0,10*ROW('Sanitation Data'!I68)),NA())</f>
        <v>#N/A</v>
      </c>
      <c r="AV74" s="100" t="e">
        <f ca="true">+IF(AND(ISNUMBER(OFFSET('Sanitation Data'!$I$6,0,10*ROW('Sanitation Data'!I68))),'Data Summary'!DK74="Yes"),OFFSET('Sanitation Data'!$I$6,0,10*ROW('Sanitation Data'!I68)),NA())</f>
        <v>#N/A</v>
      </c>
      <c r="AW74" s="100" t="e">
        <f ca="true">+IF(AND(ISNUMBER(OFFSET('Sanitation Data'!$I$10,0,10*ROW('Sanitation Data'!I68))),'Data Summary'!DL74="Yes"),OFFSET('Sanitation Data'!$I$10,0,10*ROW('Sanitation Data'!I68)),NA())</f>
        <v>#N/A</v>
      </c>
      <c r="AX74" s="100" t="e">
        <f ca="true">+IF(AND(ISNUMBER(OFFSET('Sanitation Data'!$I$11,0,10*ROW('Sanitation Data'!I68))),'Data Summary'!DM74="Yes"),OFFSET('Sanitation Data'!$I$11,0,10*ROW('Sanitation Data'!I68)),NA())</f>
        <v>#N/A</v>
      </c>
      <c r="AY74" s="100" t="e">
        <f ca="true">+IF(AND(ISNUMBER(OFFSET('Sanitation Data'!$I$12,0,10*ROW('Sanitation Data'!I68))),'Data Summary'!DN74="Yes"),OFFSET('Sanitation Data'!$I$12,0,10*ROW('Sanitation Data'!I68)),NA())</f>
        <v>#N/A</v>
      </c>
      <c r="AZ74" s="101" t="e">
        <f ca="true">+IF(AND(ISNUMBER(OFFSET('Hygiene Data'!$D$5,0,10*ROW('Hygiene Data'!D68))),'Data Summary'!DO74="Yes"),OFFSET('Hygiene Data'!$D$5,0,10*ROW('Hygiene Data'!D68)),NA())</f>
        <v>#N/A</v>
      </c>
      <c r="BA74" s="101" t="e">
        <f ca="true">+IF(AND(ISNUMBER(OFFSET('Hygiene Data'!$D$7,0,10*ROW('Hygiene Data'!D68))),'Data Summary'!DP74="Yes"),OFFSET('Hygiene Data'!$D$7,0,10*ROW('Hygiene Data'!D68)),NA())</f>
        <v>#N/A</v>
      </c>
      <c r="BB74" s="101" t="e">
        <f ca="true">+IF(AND(ISNUMBER(OFFSET('Hygiene Data'!$D$9,0,10*ROW('Hygiene Data'!D68))),'Data Summary'!DQ74="Yes"),OFFSET('Hygiene Data'!$D$9,0,10*ROW('Hygiene Data'!D68)),NA())</f>
        <v>#N/A</v>
      </c>
      <c r="BC74" s="101" t="e">
        <f ca="true">+IF(AND(ISNUMBER(OFFSET('Hygiene Data'!$E$5,0,10*ROW('Hygiene Data'!E68))),'Data Summary'!DR74="Yes"),OFFSET('Hygiene Data'!$E$5,0,10*ROW('Hygiene Data'!E68)),NA())</f>
        <v>#N/A</v>
      </c>
      <c r="BD74" s="101" t="e">
        <f ca="true">+IF(AND(ISNUMBER(OFFSET('Hygiene Data'!$E$7,0,10*ROW('Hygiene Data'!E68))),'Data Summary'!DS74="Yes"),OFFSET('Hygiene Data'!$E$7,0,10*ROW('Hygiene Data'!E68)),NA())</f>
        <v>#N/A</v>
      </c>
      <c r="BE74" s="101" t="e">
        <f ca="true">+IF(AND(ISNUMBER(OFFSET('Hygiene Data'!$E$9,0,10*ROW('Hygiene Data'!E68))),'Data Summary'!DT74="Yes"),OFFSET('Hygiene Data'!$E$9,0,10*ROW('Hygiene Data'!E68)),NA())</f>
        <v>#N/A</v>
      </c>
      <c r="BF74" s="101" t="e">
        <f ca="true">+IF(AND(ISNUMBER(OFFSET('Hygiene Data'!$F$5,0,10*ROW('Hygiene Data'!F68))),'Data Summary'!DU74="Yes"),OFFSET('Hygiene Data'!$F$5,0,10*ROW('Hygiene Data'!F68)),NA())</f>
        <v>#N/A</v>
      </c>
      <c r="BG74" s="101" t="e">
        <f ca="true">+IF(AND(ISNUMBER(OFFSET('Hygiene Data'!$F$7,0,10*ROW('Hygiene Data'!F68))),'Data Summary'!DV74="Yes"),OFFSET('Hygiene Data'!$F$7,0,10*ROW('Hygiene Data'!F68)),NA())</f>
        <v>#N/A</v>
      </c>
      <c r="BH74" s="101" t="e">
        <f ca="true">+IF(AND(ISNUMBER(OFFSET('Hygiene Data'!$F$9,0,10*ROW('Hygiene Data'!F68))),'Data Summary'!DW74="Yes"),OFFSET('Hygiene Data'!$F$9,0,10*ROW('Hygiene Data'!F68)),NA())</f>
        <v>#N/A</v>
      </c>
      <c r="BI74" s="101" t="e">
        <f ca="true">+IF(AND(ISNUMBER(OFFSET('Hygiene Data'!$G$5,0,10*ROW('Hygiene Data'!G68))),'Data Summary'!DX74="Yes"),OFFSET('Hygiene Data'!$G$5,0,10*ROW('Hygiene Data'!G68)),NA())</f>
        <v>#N/A</v>
      </c>
      <c r="BJ74" s="101" t="e">
        <f ca="true">+IF(AND(ISNUMBER(OFFSET('Hygiene Data'!$G$7,0,10*ROW('Hygiene Data'!G68))),'Data Summary'!DY74="Yes"),OFFSET('Hygiene Data'!$G$7,0,10*ROW('Hygiene Data'!G68)),NA())</f>
        <v>#N/A</v>
      </c>
      <c r="BK74" s="101" t="e">
        <f ca="true">+IF(AND(ISNUMBER(OFFSET('Hygiene Data'!$G$9,0,10*ROW('Hygiene Data'!G68))),'Data Summary'!DZ74="Yes"),OFFSET('Hygiene Data'!$G$9,0,10*ROW('Hygiene Data'!G68)),NA())</f>
        <v>#N/A</v>
      </c>
      <c r="BL74" s="101" t="e">
        <f ca="true">+IF(AND(ISNUMBER(OFFSET('Hygiene Data'!$H$5,0,10*ROW('Hygiene Data'!H68))),'Data Summary'!EA74="Yes"),OFFSET('Hygiene Data'!$H$5,0,10*ROW('Hygiene Data'!H68)),NA())</f>
        <v>#N/A</v>
      </c>
      <c r="BM74" s="101" t="e">
        <f ca="true">+IF(AND(ISNUMBER(OFFSET('Hygiene Data'!$H$7,0,10*ROW('Hygiene Data'!H68))),'Data Summary'!EB74="Yes"),OFFSET('Hygiene Data'!$H$7,0,10*ROW('Hygiene Data'!H68)),NA())</f>
        <v>#N/A</v>
      </c>
      <c r="BN74" s="101" t="e">
        <f ca="true">+IF(AND(ISNUMBER(OFFSET('Hygiene Data'!$H$9,0,10*ROW('Hygiene Data'!H68))),'Data Summary'!EC74="Yes"),OFFSET('Hygiene Data'!$H$9,0,10*ROW('Hygiene Data'!H68)),NA())</f>
        <v>#N/A</v>
      </c>
      <c r="BO74" s="101" t="e">
        <f ca="true">+IF(AND(ISNUMBER(OFFSET('Hygiene Data'!$I$5,0,10*ROW('Hygiene Data'!I68))),'Data Summary'!ED74="Yes"),OFFSET('Hygiene Data'!$I$5,0,10*ROW('Hygiene Data'!I68)),NA())</f>
        <v>#N/A</v>
      </c>
      <c r="BP74" s="101" t="e">
        <f ca="true">+IF(AND(ISNUMBER(OFFSET('Hygiene Data'!$I$7,0,10*ROW('Hygiene Data'!I68))),'Data Summary'!EE74="Yes"),OFFSET('Hygiene Data'!$I$7,0,10*ROW('Hygiene Data'!I68)),NA())</f>
        <v>#N/A</v>
      </c>
      <c r="BQ74" s="101" t="e">
        <f ca="true">+IF(AND(ISNUMBER(OFFSET('Hygiene Data'!$I$9,0,10*ROW('Hygiene Data'!I68))),'Data Summary'!EF74="Yes"),OFFSET('Hygiene Data'!$I$9,0,10*ROW('Hygiene Data'!I68)),NA())</f>
        <v>#N/A</v>
      </c>
    </row>
    <row xmlns:x14ac="http://schemas.microsoft.com/office/spreadsheetml/2009/9/ac" r="75" x14ac:dyDescent="0.2">
      <c r="A75" s="333" t="e">
        <f ca="true">+RIGHT('Data Summary'!A75,LEN('Data Summary'!A75)-9)</f>
        <v>#VALUE!</v>
      </c>
      <c r="B75" s="38" t="str">
        <f ca="true">+IF(ISTEXT('Data Summary'!B75),'Data Summary'!B75,"")</f>
        <v/>
      </c>
      <c r="C75" s="332" t="e">
        <f ca="true">+VALUE('Data Summary'!C75)</f>
        <v>#VALUE!</v>
      </c>
      <c r="D75" s="99" t="e">
        <f ca="true">+IF(AND(ISNUMBER(OFFSET('Water Data'!$D$4,0,10*ROW('Water Data'!D69))),'Data Summary'!BS75="Yes"),100-OFFSET('Water Data'!$D$4,0,10*ROW('Water Data'!D69)),NA())</f>
        <v>#N/A</v>
      </c>
      <c r="E75" s="99" t="e">
        <f ca="true">+IF(AND(ISNUMBER(OFFSET('Water Data'!$D$6,0,10*ROW('Water Data'!D69))),'Data Summary'!BT75="Yes"),OFFSET('Water Data'!$D$6,0,10*ROW('Water Data'!D69)),NA())</f>
        <v>#N/A</v>
      </c>
      <c r="F75" s="99" t="e">
        <f ca="true">+IF(AND(ISNUMBER(OFFSET('Water Data'!$D$9,0,10*ROW('Water Data'!D69))),'Data Summary'!BU75="Yes"),OFFSET('Water Data'!$D$9,0,10*ROW('Water Data'!D69)),NA())</f>
        <v>#N/A</v>
      </c>
      <c r="G75" s="99" t="e">
        <f ca="true">+IF(AND(ISNUMBER(OFFSET('Water Data'!$E$4,0,10*ROW('Water Data'!E69))),'Data Summary'!BV75="Yes"),100-OFFSET('Water Data'!$E$4,0,10*ROW('Water Data'!E69)),NA())</f>
        <v>#N/A</v>
      </c>
      <c r="H75" s="99" t="e">
        <f ca="true">+IF(AND(ISNUMBER(OFFSET('Water Data'!$E$6,0,10*ROW('Water Data'!E69))),'Data Summary'!BW75="Yes"),OFFSET('Water Data'!$E$6,0,10*ROW('Water Data'!E69)),NA())</f>
        <v>#N/A</v>
      </c>
      <c r="I75" s="99" t="e">
        <f ca="true">+IF(AND(ISNUMBER(OFFSET('Water Data'!$E$9,0,10*ROW('Water Data'!E69))),'Data Summary'!BX75="Yes"),OFFSET('Water Data'!$E$9,0,10*ROW('Water Data'!E69)),NA())</f>
        <v>#N/A</v>
      </c>
      <c r="J75" s="99" t="e">
        <f ca="true">+IF(AND(ISNUMBER(OFFSET('Water Data'!$F$4,0,10*ROW('Water Data'!F69))),'Data Summary'!BY75="Yes"),100-OFFSET('Water Data'!$F$4,0,10*ROW('Water Data'!F69)),NA())</f>
        <v>#N/A</v>
      </c>
      <c r="K75" s="99" t="e">
        <f ca="true">+IF(AND(ISNUMBER(OFFSET('Water Data'!$F$6,0,10*ROW('Water Data'!F69))),'Data Summary'!BZ75="Yes"),OFFSET('Water Data'!$F$6,0,10*ROW('Water Data'!F69)),NA())</f>
        <v>#N/A</v>
      </c>
      <c r="L75" s="99" t="e">
        <f ca="true">+IF(AND(ISNUMBER(OFFSET('Water Data'!$F$9,0,10*ROW('Water Data'!F69))),'Data Summary'!CA75="Yes"),OFFSET('Water Data'!$F$9,0,10*ROW('Water Data'!F69)),NA())</f>
        <v>#N/A</v>
      </c>
      <c r="M75" s="99" t="e">
        <f ca="true">+IF(AND(ISNUMBER(OFFSET('Water Data'!$G$4,0,10*ROW('Water Data'!G69))),'Data Summary'!CB75="Yes"),100-OFFSET('Water Data'!$G$4,0,10*ROW('Water Data'!G69)),NA())</f>
        <v>#N/A</v>
      </c>
      <c r="N75" s="99" t="e">
        <f ca="true">+IF(AND(ISNUMBER(OFFSET('Water Data'!$G$6,0,10*ROW('Water Data'!G69))),'Data Summary'!CC75="Yes"),OFFSET('Water Data'!$G$6,0,10*ROW('Water Data'!G69)),NA())</f>
        <v>#N/A</v>
      </c>
      <c r="O75" s="99" t="e">
        <f ca="true">+IF(AND(ISNUMBER(OFFSET('Water Data'!$G$9,0,10*ROW('Water Data'!G69))),'Data Summary'!CD75="Yes"),OFFSET('Water Data'!$G$9,0,10*ROW('Water Data'!G69)),NA())</f>
        <v>#N/A</v>
      </c>
      <c r="P75" s="99" t="e">
        <f ca="true">+IF(AND(ISNUMBER(OFFSET('Water Data'!$H$4,0,10*ROW('Water Data'!H69))),'Data Summary'!CE75="Yes"),100-OFFSET('Water Data'!$H$4,0,10*ROW('Water Data'!H69)),NA())</f>
        <v>#N/A</v>
      </c>
      <c r="Q75" s="99" t="e">
        <f ca="true">+IF(AND(ISNUMBER(OFFSET('Water Data'!$H$6,0,10*ROW('Water Data'!H69))),'Data Summary'!CF75="Yes"),OFFSET('Water Data'!$H$6,0,10*ROW('Water Data'!H69)),NA())</f>
        <v>#N/A</v>
      </c>
      <c r="R75" s="99" t="e">
        <f ca="true">+IF(AND(ISNUMBER(OFFSET('Water Data'!$H$9,0,10*ROW('Water Data'!H69))),'Data Summary'!CG75="Yes"),OFFSET('Water Data'!$H$9,0,10*ROW('Water Data'!H69)),NA())</f>
        <v>#N/A</v>
      </c>
      <c r="S75" s="99" t="e">
        <f ca="true">+IF(AND(ISNUMBER(OFFSET('Water Data'!$I$4,0,10*ROW('Water Data'!I69))),'Data Summary'!CH75="Yes"),100-OFFSET('Water Data'!$I$4,0,10*ROW('Water Data'!I69)),NA())</f>
        <v>#N/A</v>
      </c>
      <c r="T75" s="99" t="e">
        <f ca="true">+IF(AND(ISNUMBER(OFFSET('Water Data'!$I$6,0,10*ROW('Water Data'!I69))),'Data Summary'!CI75="Yes"),OFFSET('Water Data'!$I$6,0,10*ROW('Water Data'!I69)),NA())</f>
        <v>#N/A</v>
      </c>
      <c r="U75" s="99" t="e">
        <f ca="true">+IF(AND(ISNUMBER(OFFSET('Water Data'!$I$9,0,10*ROW('Water Data'!I69))),'Data Summary'!CJ75="Yes"),OFFSET('Water Data'!$I$9,0,10*ROW('Water Data'!I69)),NA())</f>
        <v>#N/A</v>
      </c>
      <c r="V75" s="100" t="e">
        <f ca="true">+IF(AND(ISNUMBER(OFFSET('Sanitation Data'!$D$4,0,10*ROW('Sanitation Data'!D69))),'Data Summary'!CK75="Yes"),100-OFFSET('Sanitation Data'!$D$4,0,10*ROW('Sanitation Data'!D69)),NA())</f>
        <v>#N/A</v>
      </c>
      <c r="W75" s="100" t="e">
        <f ca="true">+IF(AND(ISNUMBER(OFFSET('Sanitation Data'!$D$6,0,10*ROW('Sanitation Data'!D69))),'Data Summary'!CL75="Yes"),OFFSET('Sanitation Data'!$D$6,0,10*ROW('Sanitation Data'!D69)),NA())</f>
        <v>#N/A</v>
      </c>
      <c r="X75" s="100" t="e">
        <f ca="true">+IF(AND(ISNUMBER(OFFSET('Sanitation Data'!$D$10,0,10*ROW('Sanitation Data'!D69))),'Data Summary'!CM75="Yes"),OFFSET('Sanitation Data'!$D$10,0,10*ROW('Sanitation Data'!D69)),NA())</f>
        <v>#N/A</v>
      </c>
      <c r="Y75" s="100" t="e">
        <f ca="true">+IF(AND(ISNUMBER(OFFSET('Sanitation Data'!$D$11,0,10*ROW('Sanitation Data'!D69))),'Data Summary'!CN75="Yes"),OFFSET('Sanitation Data'!$D$11,0,10*ROW('Sanitation Data'!D69)),NA())</f>
        <v>#N/A</v>
      </c>
      <c r="Z75" s="100" t="e">
        <f ca="true">+IF(AND(ISNUMBER(OFFSET('Sanitation Data'!$D$12,0,10*ROW('Sanitation Data'!D69))),'Data Summary'!CO75="Yes"),OFFSET('Sanitation Data'!$D$12,0,10*ROW('Sanitation Data'!D69)),NA())</f>
        <v>#N/A</v>
      </c>
      <c r="AA75" s="100" t="e">
        <f ca="true">+IF(AND(ISNUMBER(OFFSET('Sanitation Data'!$E$4,0,10*ROW('Sanitation Data'!E69))),'Data Summary'!CP75="Yes"),100-OFFSET('Sanitation Data'!$E$4,0,10*ROW('Sanitation Data'!E69)),NA())</f>
        <v>#N/A</v>
      </c>
      <c r="AB75" s="100" t="e">
        <f ca="true">+IF(AND(ISNUMBER(OFFSET('Sanitation Data'!$E$6,0,10*ROW('Sanitation Data'!E69))),'Data Summary'!CQ75="Yes"),OFFSET('Sanitation Data'!$E$6,0,10*ROW('Sanitation Data'!E69)),NA())</f>
        <v>#N/A</v>
      </c>
      <c r="AC75" s="100" t="e">
        <f ca="true">+IF(AND(ISNUMBER(OFFSET('Sanitation Data'!$E$10,0,10*ROW('Sanitation Data'!E69))),'Data Summary'!CR75="Yes"),OFFSET('Sanitation Data'!$E$10,0,10*ROW('Sanitation Data'!E69)),NA())</f>
        <v>#N/A</v>
      </c>
      <c r="AD75" s="100" t="e">
        <f ca="true">+IF(AND(ISNUMBER(OFFSET('Sanitation Data'!$E$11,0,10*ROW('Sanitation Data'!E69))),'Data Summary'!CS75="Yes"),OFFSET('Sanitation Data'!$E$11,0,10*ROW('Sanitation Data'!E69)),NA())</f>
        <v>#N/A</v>
      </c>
      <c r="AE75" s="100" t="e">
        <f ca="true">+IF(AND(ISNUMBER(OFFSET('Sanitation Data'!$E$12,0,10*ROW('Sanitation Data'!E69))),'Data Summary'!CT75="Yes"),OFFSET('Sanitation Data'!$E$12,0,10*ROW('Sanitation Data'!E69)),NA())</f>
        <v>#N/A</v>
      </c>
      <c r="AF75" s="100" t="e">
        <f ca="true">+IF(AND(ISNUMBER(OFFSET('Sanitation Data'!$F$4,0,10*ROW('Sanitation Data'!F69))),'Data Summary'!CU75="Yes"),100-OFFSET('Sanitation Data'!$F$4,0,10*ROW('Sanitation Data'!F69)),NA())</f>
        <v>#N/A</v>
      </c>
      <c r="AG75" s="100" t="e">
        <f ca="true">+IF(AND(ISNUMBER(OFFSET('Sanitation Data'!$F$6,0,10*ROW('Sanitation Data'!F69))),'Data Summary'!CV75="Yes"),OFFSET('Sanitation Data'!$F$6,0,10*ROW('Sanitation Data'!F69)),NA())</f>
        <v>#N/A</v>
      </c>
      <c r="AH75" s="100" t="e">
        <f ca="true">+IF(AND(ISNUMBER(OFFSET('Sanitation Data'!$F$10,0,10*ROW('Sanitation Data'!F69))),'Data Summary'!CW75="Yes"),OFFSET('Sanitation Data'!$F$10,0,10*ROW('Sanitation Data'!F69)),NA())</f>
        <v>#N/A</v>
      </c>
      <c r="AI75" s="100" t="e">
        <f ca="true">+IF(AND(ISNUMBER(OFFSET('Sanitation Data'!$F$11,0,10*ROW('Sanitation Data'!F69))),'Data Summary'!CX75="Yes"),OFFSET('Sanitation Data'!$F$11,0,10*ROW('Sanitation Data'!F69)),NA())</f>
        <v>#N/A</v>
      </c>
      <c r="AJ75" s="100" t="e">
        <f ca="true">+IF(AND(ISNUMBER(OFFSET('Sanitation Data'!$F$12,0,10*ROW('Sanitation Data'!F69))),'Data Summary'!CY75="Yes"),OFFSET('Sanitation Data'!$F$12,0,10*ROW('Sanitation Data'!F69)),NA())</f>
        <v>#N/A</v>
      </c>
      <c r="AK75" s="100" t="e">
        <f ca="true">+IF(AND(ISNUMBER(OFFSET('Sanitation Data'!$G$4,0,10*ROW('Sanitation Data'!G69))),'Data Summary'!CZ75="Yes"),100-OFFSET('Sanitation Data'!$G$4,0,10*ROW('Sanitation Data'!G69)),NA())</f>
        <v>#N/A</v>
      </c>
      <c r="AL75" s="100" t="e">
        <f ca="true">+IF(AND(ISNUMBER(OFFSET('Sanitation Data'!$G$6,0,10*ROW('Sanitation Data'!G69))),'Data Summary'!DA75="Yes"),OFFSET('Sanitation Data'!$G$6,0,10*ROW('Sanitation Data'!G69)),NA())</f>
        <v>#N/A</v>
      </c>
      <c r="AM75" s="100" t="e">
        <f ca="true">+IF(AND(ISNUMBER(OFFSET('Sanitation Data'!$G$10,0,10*ROW('Sanitation Data'!G69))),'Data Summary'!DB75="Yes"),OFFSET('Sanitation Data'!$G$10,0,10*ROW('Sanitation Data'!G69)),NA())</f>
        <v>#N/A</v>
      </c>
      <c r="AN75" s="100" t="e">
        <f ca="true">+IF(AND(ISNUMBER(OFFSET('Sanitation Data'!$G$11,0,10*ROW('Sanitation Data'!G69))),'Data Summary'!DC75="Yes"),OFFSET('Sanitation Data'!$G$11,0,10*ROW('Sanitation Data'!G69)),NA())</f>
        <v>#N/A</v>
      </c>
      <c r="AO75" s="100" t="e">
        <f ca="true">+IF(AND(ISNUMBER(OFFSET('Sanitation Data'!$G$12,0,10*ROW('Sanitation Data'!G69))),'Data Summary'!DD75="Yes"),OFFSET('Sanitation Data'!$G$12,0,10*ROW('Sanitation Data'!G69)),NA())</f>
        <v>#N/A</v>
      </c>
      <c r="AP75" s="100" t="e">
        <f ca="true">+IF(AND(ISNUMBER(OFFSET('Sanitation Data'!$H$4,0,10*ROW('Sanitation Data'!H69))),'Data Summary'!DE75="Yes"),100-OFFSET('Sanitation Data'!$H$4,0,10*ROW('Sanitation Data'!H69)),NA())</f>
        <v>#N/A</v>
      </c>
      <c r="AQ75" s="100" t="e">
        <f ca="true">+IF(AND(ISNUMBER(OFFSET('Sanitation Data'!$H$6,0,10*ROW('Sanitation Data'!H69))),'Data Summary'!DF75="Yes"),OFFSET('Sanitation Data'!$H$6,0,10*ROW('Sanitation Data'!H69)),NA())</f>
        <v>#N/A</v>
      </c>
      <c r="AR75" s="100" t="e">
        <f ca="true">+IF(AND(ISNUMBER(OFFSET('Sanitation Data'!$H$10,0,10*ROW('Sanitation Data'!H69))),'Data Summary'!DG75="Yes"),OFFSET('Sanitation Data'!$H$10,0,10*ROW('Sanitation Data'!H69)),NA())</f>
        <v>#N/A</v>
      </c>
      <c r="AS75" s="100" t="e">
        <f ca="true">+IF(AND(ISNUMBER(OFFSET('Sanitation Data'!$H$11,0,10*ROW('Sanitation Data'!H69))),'Data Summary'!DH75="Yes"),OFFSET('Sanitation Data'!$H$11,0,10*ROW('Sanitation Data'!H69)),NA())</f>
        <v>#N/A</v>
      </c>
      <c r="AT75" s="100" t="e">
        <f ca="true">+IF(AND(ISNUMBER(OFFSET('Sanitation Data'!$H$12,0,10*ROW('Sanitation Data'!H69))),'Data Summary'!DI75="Yes"),OFFSET('Sanitation Data'!$H$12,0,10*ROW('Sanitation Data'!H69)),NA())</f>
        <v>#N/A</v>
      </c>
      <c r="AU75" s="100" t="e">
        <f ca="true">+IF(AND(ISNUMBER(OFFSET('Sanitation Data'!$I$4,0,10*ROW('Sanitation Data'!I69))),'Data Summary'!DJ75="Yes"),100-OFFSET('Sanitation Data'!$I$4,0,10*ROW('Sanitation Data'!I69)),NA())</f>
        <v>#N/A</v>
      </c>
      <c r="AV75" s="100" t="e">
        <f ca="true">+IF(AND(ISNUMBER(OFFSET('Sanitation Data'!$I$6,0,10*ROW('Sanitation Data'!I69))),'Data Summary'!DK75="Yes"),OFFSET('Sanitation Data'!$I$6,0,10*ROW('Sanitation Data'!I69)),NA())</f>
        <v>#N/A</v>
      </c>
      <c r="AW75" s="100" t="e">
        <f ca="true">+IF(AND(ISNUMBER(OFFSET('Sanitation Data'!$I$10,0,10*ROW('Sanitation Data'!I69))),'Data Summary'!DL75="Yes"),OFFSET('Sanitation Data'!$I$10,0,10*ROW('Sanitation Data'!I69)),NA())</f>
        <v>#N/A</v>
      </c>
      <c r="AX75" s="100" t="e">
        <f ca="true">+IF(AND(ISNUMBER(OFFSET('Sanitation Data'!$I$11,0,10*ROW('Sanitation Data'!I69))),'Data Summary'!DM75="Yes"),OFFSET('Sanitation Data'!$I$11,0,10*ROW('Sanitation Data'!I69)),NA())</f>
        <v>#N/A</v>
      </c>
      <c r="AY75" s="100" t="e">
        <f ca="true">+IF(AND(ISNUMBER(OFFSET('Sanitation Data'!$I$12,0,10*ROW('Sanitation Data'!I69))),'Data Summary'!DN75="Yes"),OFFSET('Sanitation Data'!$I$12,0,10*ROW('Sanitation Data'!I69)),NA())</f>
        <v>#N/A</v>
      </c>
      <c r="AZ75" s="101" t="e">
        <f ca="true">+IF(AND(ISNUMBER(OFFSET('Hygiene Data'!$D$5,0,10*ROW('Hygiene Data'!D69))),'Data Summary'!DO75="Yes"),OFFSET('Hygiene Data'!$D$5,0,10*ROW('Hygiene Data'!D69)),NA())</f>
        <v>#N/A</v>
      </c>
      <c r="BA75" s="101" t="e">
        <f ca="true">+IF(AND(ISNUMBER(OFFSET('Hygiene Data'!$D$7,0,10*ROW('Hygiene Data'!D69))),'Data Summary'!DP75="Yes"),OFFSET('Hygiene Data'!$D$7,0,10*ROW('Hygiene Data'!D69)),NA())</f>
        <v>#N/A</v>
      </c>
      <c r="BB75" s="101" t="e">
        <f ca="true">+IF(AND(ISNUMBER(OFFSET('Hygiene Data'!$D$9,0,10*ROW('Hygiene Data'!D69))),'Data Summary'!DQ75="Yes"),OFFSET('Hygiene Data'!$D$9,0,10*ROW('Hygiene Data'!D69)),NA())</f>
        <v>#N/A</v>
      </c>
      <c r="BC75" s="101" t="e">
        <f ca="true">+IF(AND(ISNUMBER(OFFSET('Hygiene Data'!$E$5,0,10*ROW('Hygiene Data'!E69))),'Data Summary'!DR75="Yes"),OFFSET('Hygiene Data'!$E$5,0,10*ROW('Hygiene Data'!E69)),NA())</f>
        <v>#N/A</v>
      </c>
      <c r="BD75" s="101" t="e">
        <f ca="true">+IF(AND(ISNUMBER(OFFSET('Hygiene Data'!$E$7,0,10*ROW('Hygiene Data'!E69))),'Data Summary'!DS75="Yes"),OFFSET('Hygiene Data'!$E$7,0,10*ROW('Hygiene Data'!E69)),NA())</f>
        <v>#N/A</v>
      </c>
      <c r="BE75" s="101" t="e">
        <f ca="true">+IF(AND(ISNUMBER(OFFSET('Hygiene Data'!$E$9,0,10*ROW('Hygiene Data'!E69))),'Data Summary'!DT75="Yes"),OFFSET('Hygiene Data'!$E$9,0,10*ROW('Hygiene Data'!E69)),NA())</f>
        <v>#N/A</v>
      </c>
      <c r="BF75" s="101" t="e">
        <f ca="true">+IF(AND(ISNUMBER(OFFSET('Hygiene Data'!$F$5,0,10*ROW('Hygiene Data'!F69))),'Data Summary'!DU75="Yes"),OFFSET('Hygiene Data'!$F$5,0,10*ROW('Hygiene Data'!F69)),NA())</f>
        <v>#N/A</v>
      </c>
      <c r="BG75" s="101" t="e">
        <f ca="true">+IF(AND(ISNUMBER(OFFSET('Hygiene Data'!$F$7,0,10*ROW('Hygiene Data'!F69))),'Data Summary'!DV75="Yes"),OFFSET('Hygiene Data'!$F$7,0,10*ROW('Hygiene Data'!F69)),NA())</f>
        <v>#N/A</v>
      </c>
      <c r="BH75" s="101" t="e">
        <f ca="true">+IF(AND(ISNUMBER(OFFSET('Hygiene Data'!$F$9,0,10*ROW('Hygiene Data'!F69))),'Data Summary'!DW75="Yes"),OFFSET('Hygiene Data'!$F$9,0,10*ROW('Hygiene Data'!F69)),NA())</f>
        <v>#N/A</v>
      </c>
      <c r="BI75" s="101" t="e">
        <f ca="true">+IF(AND(ISNUMBER(OFFSET('Hygiene Data'!$G$5,0,10*ROW('Hygiene Data'!G69))),'Data Summary'!DX75="Yes"),OFFSET('Hygiene Data'!$G$5,0,10*ROW('Hygiene Data'!G69)),NA())</f>
        <v>#N/A</v>
      </c>
      <c r="BJ75" s="101" t="e">
        <f ca="true">+IF(AND(ISNUMBER(OFFSET('Hygiene Data'!$G$7,0,10*ROW('Hygiene Data'!G69))),'Data Summary'!DY75="Yes"),OFFSET('Hygiene Data'!$G$7,0,10*ROW('Hygiene Data'!G69)),NA())</f>
        <v>#N/A</v>
      </c>
      <c r="BK75" s="101" t="e">
        <f ca="true">+IF(AND(ISNUMBER(OFFSET('Hygiene Data'!$G$9,0,10*ROW('Hygiene Data'!G69))),'Data Summary'!DZ75="Yes"),OFFSET('Hygiene Data'!$G$9,0,10*ROW('Hygiene Data'!G69)),NA())</f>
        <v>#N/A</v>
      </c>
      <c r="BL75" s="101" t="e">
        <f ca="true">+IF(AND(ISNUMBER(OFFSET('Hygiene Data'!$H$5,0,10*ROW('Hygiene Data'!H69))),'Data Summary'!EA75="Yes"),OFFSET('Hygiene Data'!$H$5,0,10*ROW('Hygiene Data'!H69)),NA())</f>
        <v>#N/A</v>
      </c>
      <c r="BM75" s="101" t="e">
        <f ca="true">+IF(AND(ISNUMBER(OFFSET('Hygiene Data'!$H$7,0,10*ROW('Hygiene Data'!H69))),'Data Summary'!EB75="Yes"),OFFSET('Hygiene Data'!$H$7,0,10*ROW('Hygiene Data'!H69)),NA())</f>
        <v>#N/A</v>
      </c>
      <c r="BN75" s="101" t="e">
        <f ca="true">+IF(AND(ISNUMBER(OFFSET('Hygiene Data'!$H$9,0,10*ROW('Hygiene Data'!H69))),'Data Summary'!EC75="Yes"),OFFSET('Hygiene Data'!$H$9,0,10*ROW('Hygiene Data'!H69)),NA())</f>
        <v>#N/A</v>
      </c>
      <c r="BO75" s="101" t="e">
        <f ca="true">+IF(AND(ISNUMBER(OFFSET('Hygiene Data'!$I$5,0,10*ROW('Hygiene Data'!I69))),'Data Summary'!ED75="Yes"),OFFSET('Hygiene Data'!$I$5,0,10*ROW('Hygiene Data'!I69)),NA())</f>
        <v>#N/A</v>
      </c>
      <c r="BP75" s="101" t="e">
        <f ca="true">+IF(AND(ISNUMBER(OFFSET('Hygiene Data'!$I$7,0,10*ROW('Hygiene Data'!I69))),'Data Summary'!EE75="Yes"),OFFSET('Hygiene Data'!$I$7,0,10*ROW('Hygiene Data'!I69)),NA())</f>
        <v>#N/A</v>
      </c>
      <c r="BQ75" s="101" t="e">
        <f ca="true">+IF(AND(ISNUMBER(OFFSET('Hygiene Data'!$I$9,0,10*ROW('Hygiene Data'!I69))),'Data Summary'!EF75="Yes"),OFFSET('Hygiene Data'!$I$9,0,10*ROW('Hygiene Data'!I69)),NA())</f>
        <v>#N/A</v>
      </c>
    </row>
    <row xmlns:x14ac="http://schemas.microsoft.com/office/spreadsheetml/2009/9/ac" r="76" x14ac:dyDescent="0.2">
      <c r="A76" s="333" t="e">
        <f ca="true">+RIGHT('Data Summary'!A76,LEN('Data Summary'!A76)-9)</f>
        <v>#VALUE!</v>
      </c>
      <c r="B76" s="38" t="str">
        <f ca="true">+IF(ISTEXT('Data Summary'!B76),'Data Summary'!B76,"")</f>
        <v/>
      </c>
      <c r="C76" s="332" t="e">
        <f ca="true">+VALUE('Data Summary'!C76)</f>
        <v>#VALUE!</v>
      </c>
      <c r="D76" s="99" t="e">
        <f ca="true">+IF(AND(ISNUMBER(OFFSET('Water Data'!$D$4,0,10*ROW('Water Data'!D70))),'Data Summary'!BS76="Yes"),100-OFFSET('Water Data'!$D$4,0,10*ROW('Water Data'!D70)),NA())</f>
        <v>#N/A</v>
      </c>
      <c r="E76" s="99" t="e">
        <f ca="true">+IF(AND(ISNUMBER(OFFSET('Water Data'!$D$6,0,10*ROW('Water Data'!D70))),'Data Summary'!BT76="Yes"),OFFSET('Water Data'!$D$6,0,10*ROW('Water Data'!D70)),NA())</f>
        <v>#N/A</v>
      </c>
      <c r="F76" s="99" t="e">
        <f ca="true">+IF(AND(ISNUMBER(OFFSET('Water Data'!$D$9,0,10*ROW('Water Data'!D70))),'Data Summary'!BU76="Yes"),OFFSET('Water Data'!$D$9,0,10*ROW('Water Data'!D70)),NA())</f>
        <v>#N/A</v>
      </c>
      <c r="G76" s="99" t="e">
        <f ca="true">+IF(AND(ISNUMBER(OFFSET('Water Data'!$E$4,0,10*ROW('Water Data'!E70))),'Data Summary'!BV76="Yes"),100-OFFSET('Water Data'!$E$4,0,10*ROW('Water Data'!E70)),NA())</f>
        <v>#N/A</v>
      </c>
      <c r="H76" s="99" t="e">
        <f ca="true">+IF(AND(ISNUMBER(OFFSET('Water Data'!$E$6,0,10*ROW('Water Data'!E70))),'Data Summary'!BW76="Yes"),OFFSET('Water Data'!$E$6,0,10*ROW('Water Data'!E70)),NA())</f>
        <v>#N/A</v>
      </c>
      <c r="I76" s="99" t="e">
        <f ca="true">+IF(AND(ISNUMBER(OFFSET('Water Data'!$E$9,0,10*ROW('Water Data'!E70))),'Data Summary'!BX76="Yes"),OFFSET('Water Data'!$E$9,0,10*ROW('Water Data'!E70)),NA())</f>
        <v>#N/A</v>
      </c>
      <c r="J76" s="99" t="e">
        <f ca="true">+IF(AND(ISNUMBER(OFFSET('Water Data'!$F$4,0,10*ROW('Water Data'!F70))),'Data Summary'!BY76="Yes"),100-OFFSET('Water Data'!$F$4,0,10*ROW('Water Data'!F70)),NA())</f>
        <v>#N/A</v>
      </c>
      <c r="K76" s="99" t="e">
        <f ca="true">+IF(AND(ISNUMBER(OFFSET('Water Data'!$F$6,0,10*ROW('Water Data'!F70))),'Data Summary'!BZ76="Yes"),OFFSET('Water Data'!$F$6,0,10*ROW('Water Data'!F70)),NA())</f>
        <v>#N/A</v>
      </c>
      <c r="L76" s="99" t="e">
        <f ca="true">+IF(AND(ISNUMBER(OFFSET('Water Data'!$F$9,0,10*ROW('Water Data'!F70))),'Data Summary'!CA76="Yes"),OFFSET('Water Data'!$F$9,0,10*ROW('Water Data'!F70)),NA())</f>
        <v>#N/A</v>
      </c>
      <c r="M76" s="99" t="e">
        <f ca="true">+IF(AND(ISNUMBER(OFFSET('Water Data'!$G$4,0,10*ROW('Water Data'!G70))),'Data Summary'!CB76="Yes"),100-OFFSET('Water Data'!$G$4,0,10*ROW('Water Data'!G70)),NA())</f>
        <v>#N/A</v>
      </c>
      <c r="N76" s="99" t="e">
        <f ca="true">+IF(AND(ISNUMBER(OFFSET('Water Data'!$G$6,0,10*ROW('Water Data'!G70))),'Data Summary'!CC76="Yes"),OFFSET('Water Data'!$G$6,0,10*ROW('Water Data'!G70)),NA())</f>
        <v>#N/A</v>
      </c>
      <c r="O76" s="99" t="e">
        <f ca="true">+IF(AND(ISNUMBER(OFFSET('Water Data'!$G$9,0,10*ROW('Water Data'!G70))),'Data Summary'!CD76="Yes"),OFFSET('Water Data'!$G$9,0,10*ROW('Water Data'!G70)),NA())</f>
        <v>#N/A</v>
      </c>
      <c r="P76" s="99" t="e">
        <f ca="true">+IF(AND(ISNUMBER(OFFSET('Water Data'!$H$4,0,10*ROW('Water Data'!H70))),'Data Summary'!CE76="Yes"),100-OFFSET('Water Data'!$H$4,0,10*ROW('Water Data'!H70)),NA())</f>
        <v>#N/A</v>
      </c>
      <c r="Q76" s="99" t="e">
        <f ca="true">+IF(AND(ISNUMBER(OFFSET('Water Data'!$H$6,0,10*ROW('Water Data'!H70))),'Data Summary'!CF76="Yes"),OFFSET('Water Data'!$H$6,0,10*ROW('Water Data'!H70)),NA())</f>
        <v>#N/A</v>
      </c>
      <c r="R76" s="99" t="e">
        <f ca="true">+IF(AND(ISNUMBER(OFFSET('Water Data'!$H$9,0,10*ROW('Water Data'!H70))),'Data Summary'!CG76="Yes"),OFFSET('Water Data'!$H$9,0,10*ROW('Water Data'!H70)),NA())</f>
        <v>#N/A</v>
      </c>
      <c r="S76" s="99" t="e">
        <f ca="true">+IF(AND(ISNUMBER(OFFSET('Water Data'!$I$4,0,10*ROW('Water Data'!I70))),'Data Summary'!CH76="Yes"),100-OFFSET('Water Data'!$I$4,0,10*ROW('Water Data'!I70)),NA())</f>
        <v>#N/A</v>
      </c>
      <c r="T76" s="99" t="e">
        <f ca="true">+IF(AND(ISNUMBER(OFFSET('Water Data'!$I$6,0,10*ROW('Water Data'!I70))),'Data Summary'!CI76="Yes"),OFFSET('Water Data'!$I$6,0,10*ROW('Water Data'!I70)),NA())</f>
        <v>#N/A</v>
      </c>
      <c r="U76" s="99" t="e">
        <f ca="true">+IF(AND(ISNUMBER(OFFSET('Water Data'!$I$9,0,10*ROW('Water Data'!I70))),'Data Summary'!CJ76="Yes"),OFFSET('Water Data'!$I$9,0,10*ROW('Water Data'!I70)),NA())</f>
        <v>#N/A</v>
      </c>
      <c r="V76" s="100" t="e">
        <f ca="true">+IF(AND(ISNUMBER(OFFSET('Sanitation Data'!$D$4,0,10*ROW('Sanitation Data'!D70))),'Data Summary'!CK76="Yes"),100-OFFSET('Sanitation Data'!$D$4,0,10*ROW('Sanitation Data'!D70)),NA())</f>
        <v>#N/A</v>
      </c>
      <c r="W76" s="100" t="e">
        <f ca="true">+IF(AND(ISNUMBER(OFFSET('Sanitation Data'!$D$6,0,10*ROW('Sanitation Data'!D70))),'Data Summary'!CL76="Yes"),OFFSET('Sanitation Data'!$D$6,0,10*ROW('Sanitation Data'!D70)),NA())</f>
        <v>#N/A</v>
      </c>
      <c r="X76" s="100" t="e">
        <f ca="true">+IF(AND(ISNUMBER(OFFSET('Sanitation Data'!$D$10,0,10*ROW('Sanitation Data'!D70))),'Data Summary'!CM76="Yes"),OFFSET('Sanitation Data'!$D$10,0,10*ROW('Sanitation Data'!D70)),NA())</f>
        <v>#N/A</v>
      </c>
      <c r="Y76" s="100" t="e">
        <f ca="true">+IF(AND(ISNUMBER(OFFSET('Sanitation Data'!$D$11,0,10*ROW('Sanitation Data'!D70))),'Data Summary'!CN76="Yes"),OFFSET('Sanitation Data'!$D$11,0,10*ROW('Sanitation Data'!D70)),NA())</f>
        <v>#N/A</v>
      </c>
      <c r="Z76" s="100" t="e">
        <f ca="true">+IF(AND(ISNUMBER(OFFSET('Sanitation Data'!$D$12,0,10*ROW('Sanitation Data'!D70))),'Data Summary'!CO76="Yes"),OFFSET('Sanitation Data'!$D$12,0,10*ROW('Sanitation Data'!D70)),NA())</f>
        <v>#N/A</v>
      </c>
      <c r="AA76" s="100" t="e">
        <f ca="true">+IF(AND(ISNUMBER(OFFSET('Sanitation Data'!$E$4,0,10*ROW('Sanitation Data'!E70))),'Data Summary'!CP76="Yes"),100-OFFSET('Sanitation Data'!$E$4,0,10*ROW('Sanitation Data'!E70)),NA())</f>
        <v>#N/A</v>
      </c>
      <c r="AB76" s="100" t="e">
        <f ca="true">+IF(AND(ISNUMBER(OFFSET('Sanitation Data'!$E$6,0,10*ROW('Sanitation Data'!E70))),'Data Summary'!CQ76="Yes"),OFFSET('Sanitation Data'!$E$6,0,10*ROW('Sanitation Data'!E70)),NA())</f>
        <v>#N/A</v>
      </c>
      <c r="AC76" s="100" t="e">
        <f ca="true">+IF(AND(ISNUMBER(OFFSET('Sanitation Data'!$E$10,0,10*ROW('Sanitation Data'!E70))),'Data Summary'!CR76="Yes"),OFFSET('Sanitation Data'!$E$10,0,10*ROW('Sanitation Data'!E70)),NA())</f>
        <v>#N/A</v>
      </c>
      <c r="AD76" s="100" t="e">
        <f ca="true">+IF(AND(ISNUMBER(OFFSET('Sanitation Data'!$E$11,0,10*ROW('Sanitation Data'!E70))),'Data Summary'!CS76="Yes"),OFFSET('Sanitation Data'!$E$11,0,10*ROW('Sanitation Data'!E70)),NA())</f>
        <v>#N/A</v>
      </c>
      <c r="AE76" s="100" t="e">
        <f ca="true">+IF(AND(ISNUMBER(OFFSET('Sanitation Data'!$E$12,0,10*ROW('Sanitation Data'!E70))),'Data Summary'!CT76="Yes"),OFFSET('Sanitation Data'!$E$12,0,10*ROW('Sanitation Data'!E70)),NA())</f>
        <v>#N/A</v>
      </c>
      <c r="AF76" s="100" t="e">
        <f ca="true">+IF(AND(ISNUMBER(OFFSET('Sanitation Data'!$F$4,0,10*ROW('Sanitation Data'!F70))),'Data Summary'!CU76="Yes"),100-OFFSET('Sanitation Data'!$F$4,0,10*ROW('Sanitation Data'!F70)),NA())</f>
        <v>#N/A</v>
      </c>
      <c r="AG76" s="100" t="e">
        <f ca="true">+IF(AND(ISNUMBER(OFFSET('Sanitation Data'!$F$6,0,10*ROW('Sanitation Data'!F70))),'Data Summary'!CV76="Yes"),OFFSET('Sanitation Data'!$F$6,0,10*ROW('Sanitation Data'!F70)),NA())</f>
        <v>#N/A</v>
      </c>
      <c r="AH76" s="100" t="e">
        <f ca="true">+IF(AND(ISNUMBER(OFFSET('Sanitation Data'!$F$10,0,10*ROW('Sanitation Data'!F70))),'Data Summary'!CW76="Yes"),OFFSET('Sanitation Data'!$F$10,0,10*ROW('Sanitation Data'!F70)),NA())</f>
        <v>#N/A</v>
      </c>
      <c r="AI76" s="100" t="e">
        <f ca="true">+IF(AND(ISNUMBER(OFFSET('Sanitation Data'!$F$11,0,10*ROW('Sanitation Data'!F70))),'Data Summary'!CX76="Yes"),OFFSET('Sanitation Data'!$F$11,0,10*ROW('Sanitation Data'!F70)),NA())</f>
        <v>#N/A</v>
      </c>
      <c r="AJ76" s="100" t="e">
        <f ca="true">+IF(AND(ISNUMBER(OFFSET('Sanitation Data'!$F$12,0,10*ROW('Sanitation Data'!F70))),'Data Summary'!CY76="Yes"),OFFSET('Sanitation Data'!$F$12,0,10*ROW('Sanitation Data'!F70)),NA())</f>
        <v>#N/A</v>
      </c>
      <c r="AK76" s="100" t="e">
        <f ca="true">+IF(AND(ISNUMBER(OFFSET('Sanitation Data'!$G$4,0,10*ROW('Sanitation Data'!G70))),'Data Summary'!CZ76="Yes"),100-OFFSET('Sanitation Data'!$G$4,0,10*ROW('Sanitation Data'!G70)),NA())</f>
        <v>#N/A</v>
      </c>
      <c r="AL76" s="100" t="e">
        <f ca="true">+IF(AND(ISNUMBER(OFFSET('Sanitation Data'!$G$6,0,10*ROW('Sanitation Data'!G70))),'Data Summary'!DA76="Yes"),OFFSET('Sanitation Data'!$G$6,0,10*ROW('Sanitation Data'!G70)),NA())</f>
        <v>#N/A</v>
      </c>
      <c r="AM76" s="100" t="e">
        <f ca="true">+IF(AND(ISNUMBER(OFFSET('Sanitation Data'!$G$10,0,10*ROW('Sanitation Data'!G70))),'Data Summary'!DB76="Yes"),OFFSET('Sanitation Data'!$G$10,0,10*ROW('Sanitation Data'!G70)),NA())</f>
        <v>#N/A</v>
      </c>
      <c r="AN76" s="100" t="e">
        <f ca="true">+IF(AND(ISNUMBER(OFFSET('Sanitation Data'!$G$11,0,10*ROW('Sanitation Data'!G70))),'Data Summary'!DC76="Yes"),OFFSET('Sanitation Data'!$G$11,0,10*ROW('Sanitation Data'!G70)),NA())</f>
        <v>#N/A</v>
      </c>
      <c r="AO76" s="100" t="e">
        <f ca="true">+IF(AND(ISNUMBER(OFFSET('Sanitation Data'!$G$12,0,10*ROW('Sanitation Data'!G70))),'Data Summary'!DD76="Yes"),OFFSET('Sanitation Data'!$G$12,0,10*ROW('Sanitation Data'!G70)),NA())</f>
        <v>#N/A</v>
      </c>
      <c r="AP76" s="100" t="e">
        <f ca="true">+IF(AND(ISNUMBER(OFFSET('Sanitation Data'!$H$4,0,10*ROW('Sanitation Data'!H70))),'Data Summary'!DE76="Yes"),100-OFFSET('Sanitation Data'!$H$4,0,10*ROW('Sanitation Data'!H70)),NA())</f>
        <v>#N/A</v>
      </c>
      <c r="AQ76" s="100" t="e">
        <f ca="true">+IF(AND(ISNUMBER(OFFSET('Sanitation Data'!$H$6,0,10*ROW('Sanitation Data'!H70))),'Data Summary'!DF76="Yes"),OFFSET('Sanitation Data'!$H$6,0,10*ROW('Sanitation Data'!H70)),NA())</f>
        <v>#N/A</v>
      </c>
      <c r="AR76" s="100" t="e">
        <f ca="true">+IF(AND(ISNUMBER(OFFSET('Sanitation Data'!$H$10,0,10*ROW('Sanitation Data'!H70))),'Data Summary'!DG76="Yes"),OFFSET('Sanitation Data'!$H$10,0,10*ROW('Sanitation Data'!H70)),NA())</f>
        <v>#N/A</v>
      </c>
      <c r="AS76" s="100" t="e">
        <f ca="true">+IF(AND(ISNUMBER(OFFSET('Sanitation Data'!$H$11,0,10*ROW('Sanitation Data'!H70))),'Data Summary'!DH76="Yes"),OFFSET('Sanitation Data'!$H$11,0,10*ROW('Sanitation Data'!H70)),NA())</f>
        <v>#N/A</v>
      </c>
      <c r="AT76" s="100" t="e">
        <f ca="true">+IF(AND(ISNUMBER(OFFSET('Sanitation Data'!$H$12,0,10*ROW('Sanitation Data'!H70))),'Data Summary'!DI76="Yes"),OFFSET('Sanitation Data'!$H$12,0,10*ROW('Sanitation Data'!H70)),NA())</f>
        <v>#N/A</v>
      </c>
      <c r="AU76" s="100" t="e">
        <f ca="true">+IF(AND(ISNUMBER(OFFSET('Sanitation Data'!$I$4,0,10*ROW('Sanitation Data'!I70))),'Data Summary'!DJ76="Yes"),100-OFFSET('Sanitation Data'!$I$4,0,10*ROW('Sanitation Data'!I70)),NA())</f>
        <v>#N/A</v>
      </c>
      <c r="AV76" s="100" t="e">
        <f ca="true">+IF(AND(ISNUMBER(OFFSET('Sanitation Data'!$I$6,0,10*ROW('Sanitation Data'!I70))),'Data Summary'!DK76="Yes"),OFFSET('Sanitation Data'!$I$6,0,10*ROW('Sanitation Data'!I70)),NA())</f>
        <v>#N/A</v>
      </c>
      <c r="AW76" s="100" t="e">
        <f ca="true">+IF(AND(ISNUMBER(OFFSET('Sanitation Data'!$I$10,0,10*ROW('Sanitation Data'!I70))),'Data Summary'!DL76="Yes"),OFFSET('Sanitation Data'!$I$10,0,10*ROW('Sanitation Data'!I70)),NA())</f>
        <v>#N/A</v>
      </c>
      <c r="AX76" s="100" t="e">
        <f ca="true">+IF(AND(ISNUMBER(OFFSET('Sanitation Data'!$I$11,0,10*ROW('Sanitation Data'!I70))),'Data Summary'!DM76="Yes"),OFFSET('Sanitation Data'!$I$11,0,10*ROW('Sanitation Data'!I70)),NA())</f>
        <v>#N/A</v>
      </c>
      <c r="AY76" s="100" t="e">
        <f ca="true">+IF(AND(ISNUMBER(OFFSET('Sanitation Data'!$I$12,0,10*ROW('Sanitation Data'!I70))),'Data Summary'!DN76="Yes"),OFFSET('Sanitation Data'!$I$12,0,10*ROW('Sanitation Data'!I70)),NA())</f>
        <v>#N/A</v>
      </c>
      <c r="AZ76" s="101" t="e">
        <f ca="true">+IF(AND(ISNUMBER(OFFSET('Hygiene Data'!$D$5,0,10*ROW('Hygiene Data'!D70))),'Data Summary'!DO76="Yes"),OFFSET('Hygiene Data'!$D$5,0,10*ROW('Hygiene Data'!D70)),NA())</f>
        <v>#N/A</v>
      </c>
      <c r="BA76" s="101" t="e">
        <f ca="true">+IF(AND(ISNUMBER(OFFSET('Hygiene Data'!$D$7,0,10*ROW('Hygiene Data'!D70))),'Data Summary'!DP76="Yes"),OFFSET('Hygiene Data'!$D$7,0,10*ROW('Hygiene Data'!D70)),NA())</f>
        <v>#N/A</v>
      </c>
      <c r="BB76" s="101" t="e">
        <f ca="true">+IF(AND(ISNUMBER(OFFSET('Hygiene Data'!$D$9,0,10*ROW('Hygiene Data'!D70))),'Data Summary'!DQ76="Yes"),OFFSET('Hygiene Data'!$D$9,0,10*ROW('Hygiene Data'!D70)),NA())</f>
        <v>#N/A</v>
      </c>
      <c r="BC76" s="101" t="e">
        <f ca="true">+IF(AND(ISNUMBER(OFFSET('Hygiene Data'!$E$5,0,10*ROW('Hygiene Data'!E70))),'Data Summary'!DR76="Yes"),OFFSET('Hygiene Data'!$E$5,0,10*ROW('Hygiene Data'!E70)),NA())</f>
        <v>#N/A</v>
      </c>
      <c r="BD76" s="101" t="e">
        <f ca="true">+IF(AND(ISNUMBER(OFFSET('Hygiene Data'!$E$7,0,10*ROW('Hygiene Data'!E70))),'Data Summary'!DS76="Yes"),OFFSET('Hygiene Data'!$E$7,0,10*ROW('Hygiene Data'!E70)),NA())</f>
        <v>#N/A</v>
      </c>
      <c r="BE76" s="101" t="e">
        <f ca="true">+IF(AND(ISNUMBER(OFFSET('Hygiene Data'!$E$9,0,10*ROW('Hygiene Data'!E70))),'Data Summary'!DT76="Yes"),OFFSET('Hygiene Data'!$E$9,0,10*ROW('Hygiene Data'!E70)),NA())</f>
        <v>#N/A</v>
      </c>
      <c r="BF76" s="101" t="e">
        <f ca="true">+IF(AND(ISNUMBER(OFFSET('Hygiene Data'!$F$5,0,10*ROW('Hygiene Data'!F70))),'Data Summary'!DU76="Yes"),OFFSET('Hygiene Data'!$F$5,0,10*ROW('Hygiene Data'!F70)),NA())</f>
        <v>#N/A</v>
      </c>
      <c r="BG76" s="101" t="e">
        <f ca="true">+IF(AND(ISNUMBER(OFFSET('Hygiene Data'!$F$7,0,10*ROW('Hygiene Data'!F70))),'Data Summary'!DV76="Yes"),OFFSET('Hygiene Data'!$F$7,0,10*ROW('Hygiene Data'!F70)),NA())</f>
        <v>#N/A</v>
      </c>
      <c r="BH76" s="101" t="e">
        <f ca="true">+IF(AND(ISNUMBER(OFFSET('Hygiene Data'!$F$9,0,10*ROW('Hygiene Data'!F70))),'Data Summary'!DW76="Yes"),OFFSET('Hygiene Data'!$F$9,0,10*ROW('Hygiene Data'!F70)),NA())</f>
        <v>#N/A</v>
      </c>
      <c r="BI76" s="101" t="e">
        <f ca="true">+IF(AND(ISNUMBER(OFFSET('Hygiene Data'!$G$5,0,10*ROW('Hygiene Data'!G70))),'Data Summary'!DX76="Yes"),OFFSET('Hygiene Data'!$G$5,0,10*ROW('Hygiene Data'!G70)),NA())</f>
        <v>#N/A</v>
      </c>
      <c r="BJ76" s="101" t="e">
        <f ca="true">+IF(AND(ISNUMBER(OFFSET('Hygiene Data'!$G$7,0,10*ROW('Hygiene Data'!G70))),'Data Summary'!DY76="Yes"),OFFSET('Hygiene Data'!$G$7,0,10*ROW('Hygiene Data'!G70)),NA())</f>
        <v>#N/A</v>
      </c>
      <c r="BK76" s="101" t="e">
        <f ca="true">+IF(AND(ISNUMBER(OFFSET('Hygiene Data'!$G$9,0,10*ROW('Hygiene Data'!G70))),'Data Summary'!DZ76="Yes"),OFFSET('Hygiene Data'!$G$9,0,10*ROW('Hygiene Data'!G70)),NA())</f>
        <v>#N/A</v>
      </c>
      <c r="BL76" s="101" t="e">
        <f ca="true">+IF(AND(ISNUMBER(OFFSET('Hygiene Data'!$H$5,0,10*ROW('Hygiene Data'!H70))),'Data Summary'!EA76="Yes"),OFFSET('Hygiene Data'!$H$5,0,10*ROW('Hygiene Data'!H70)),NA())</f>
        <v>#N/A</v>
      </c>
      <c r="BM76" s="101" t="e">
        <f ca="true">+IF(AND(ISNUMBER(OFFSET('Hygiene Data'!$H$7,0,10*ROW('Hygiene Data'!H70))),'Data Summary'!EB76="Yes"),OFFSET('Hygiene Data'!$H$7,0,10*ROW('Hygiene Data'!H70)),NA())</f>
        <v>#N/A</v>
      </c>
      <c r="BN76" s="101" t="e">
        <f ca="true">+IF(AND(ISNUMBER(OFFSET('Hygiene Data'!$H$9,0,10*ROW('Hygiene Data'!H70))),'Data Summary'!EC76="Yes"),OFFSET('Hygiene Data'!$H$9,0,10*ROW('Hygiene Data'!H70)),NA())</f>
        <v>#N/A</v>
      </c>
      <c r="BO76" s="101" t="e">
        <f ca="true">+IF(AND(ISNUMBER(OFFSET('Hygiene Data'!$I$5,0,10*ROW('Hygiene Data'!I70))),'Data Summary'!ED76="Yes"),OFFSET('Hygiene Data'!$I$5,0,10*ROW('Hygiene Data'!I70)),NA())</f>
        <v>#N/A</v>
      </c>
      <c r="BP76" s="101" t="e">
        <f ca="true">+IF(AND(ISNUMBER(OFFSET('Hygiene Data'!$I$7,0,10*ROW('Hygiene Data'!I70))),'Data Summary'!EE76="Yes"),OFFSET('Hygiene Data'!$I$7,0,10*ROW('Hygiene Data'!I70)),NA())</f>
        <v>#N/A</v>
      </c>
      <c r="BQ76" s="101" t="e">
        <f ca="true">+IF(AND(ISNUMBER(OFFSET('Hygiene Data'!$I$9,0,10*ROW('Hygiene Data'!I70))),'Data Summary'!EF76="Yes"),OFFSET('Hygiene Data'!$I$9,0,10*ROW('Hygiene Data'!I70)),NA())</f>
        <v>#N/A</v>
      </c>
    </row>
    <row xmlns:x14ac="http://schemas.microsoft.com/office/spreadsheetml/2009/9/ac" r="77" x14ac:dyDescent="0.2">
      <c r="A77" s="333" t="e">
        <f ca="true">+RIGHT('Data Summary'!A77,LEN('Data Summary'!A77)-9)</f>
        <v>#VALUE!</v>
      </c>
      <c r="B77" s="38" t="str">
        <f ca="true">+IF(ISTEXT('Data Summary'!B77),'Data Summary'!B77,"")</f>
        <v/>
      </c>
      <c r="C77" s="332" t="e">
        <f ca="true">+VALUE('Data Summary'!C77)</f>
        <v>#VALUE!</v>
      </c>
      <c r="D77" s="99" t="e">
        <f ca="true">+IF(AND(ISNUMBER(OFFSET('Water Data'!$D$4,0,10*ROW('Water Data'!D71))),'Data Summary'!BS77="Yes"),100-OFFSET('Water Data'!$D$4,0,10*ROW('Water Data'!D71)),NA())</f>
        <v>#N/A</v>
      </c>
      <c r="E77" s="99" t="e">
        <f ca="true">+IF(AND(ISNUMBER(OFFSET('Water Data'!$D$6,0,10*ROW('Water Data'!D71))),'Data Summary'!BT77="Yes"),OFFSET('Water Data'!$D$6,0,10*ROW('Water Data'!D71)),NA())</f>
        <v>#N/A</v>
      </c>
      <c r="F77" s="99" t="e">
        <f ca="true">+IF(AND(ISNUMBER(OFFSET('Water Data'!$D$9,0,10*ROW('Water Data'!D71))),'Data Summary'!BU77="Yes"),OFFSET('Water Data'!$D$9,0,10*ROW('Water Data'!D71)),NA())</f>
        <v>#N/A</v>
      </c>
      <c r="G77" s="99" t="e">
        <f ca="true">+IF(AND(ISNUMBER(OFFSET('Water Data'!$E$4,0,10*ROW('Water Data'!E71))),'Data Summary'!BV77="Yes"),100-OFFSET('Water Data'!$E$4,0,10*ROW('Water Data'!E71)),NA())</f>
        <v>#N/A</v>
      </c>
      <c r="H77" s="99" t="e">
        <f ca="true">+IF(AND(ISNUMBER(OFFSET('Water Data'!$E$6,0,10*ROW('Water Data'!E71))),'Data Summary'!BW77="Yes"),OFFSET('Water Data'!$E$6,0,10*ROW('Water Data'!E71)),NA())</f>
        <v>#N/A</v>
      </c>
      <c r="I77" s="99" t="e">
        <f ca="true">+IF(AND(ISNUMBER(OFFSET('Water Data'!$E$9,0,10*ROW('Water Data'!E71))),'Data Summary'!BX77="Yes"),OFFSET('Water Data'!$E$9,0,10*ROW('Water Data'!E71)),NA())</f>
        <v>#N/A</v>
      </c>
      <c r="J77" s="99" t="e">
        <f ca="true">+IF(AND(ISNUMBER(OFFSET('Water Data'!$F$4,0,10*ROW('Water Data'!F71))),'Data Summary'!BY77="Yes"),100-OFFSET('Water Data'!$F$4,0,10*ROW('Water Data'!F71)),NA())</f>
        <v>#N/A</v>
      </c>
      <c r="K77" s="99" t="e">
        <f ca="true">+IF(AND(ISNUMBER(OFFSET('Water Data'!$F$6,0,10*ROW('Water Data'!F71))),'Data Summary'!BZ77="Yes"),OFFSET('Water Data'!$F$6,0,10*ROW('Water Data'!F71)),NA())</f>
        <v>#N/A</v>
      </c>
      <c r="L77" s="99" t="e">
        <f ca="true">+IF(AND(ISNUMBER(OFFSET('Water Data'!$F$9,0,10*ROW('Water Data'!F71))),'Data Summary'!CA77="Yes"),OFFSET('Water Data'!$F$9,0,10*ROW('Water Data'!F71)),NA())</f>
        <v>#N/A</v>
      </c>
      <c r="M77" s="99" t="e">
        <f ca="true">+IF(AND(ISNUMBER(OFFSET('Water Data'!$G$4,0,10*ROW('Water Data'!G71))),'Data Summary'!CB77="Yes"),100-OFFSET('Water Data'!$G$4,0,10*ROW('Water Data'!G71)),NA())</f>
        <v>#N/A</v>
      </c>
      <c r="N77" s="99" t="e">
        <f ca="true">+IF(AND(ISNUMBER(OFFSET('Water Data'!$G$6,0,10*ROW('Water Data'!G71))),'Data Summary'!CC77="Yes"),OFFSET('Water Data'!$G$6,0,10*ROW('Water Data'!G71)),NA())</f>
        <v>#N/A</v>
      </c>
      <c r="O77" s="99" t="e">
        <f ca="true">+IF(AND(ISNUMBER(OFFSET('Water Data'!$G$9,0,10*ROW('Water Data'!G71))),'Data Summary'!CD77="Yes"),OFFSET('Water Data'!$G$9,0,10*ROW('Water Data'!G71)),NA())</f>
        <v>#N/A</v>
      </c>
      <c r="P77" s="99" t="e">
        <f ca="true">+IF(AND(ISNUMBER(OFFSET('Water Data'!$H$4,0,10*ROW('Water Data'!H71))),'Data Summary'!CE77="Yes"),100-OFFSET('Water Data'!$H$4,0,10*ROW('Water Data'!H71)),NA())</f>
        <v>#N/A</v>
      </c>
      <c r="Q77" s="99" t="e">
        <f ca="true">+IF(AND(ISNUMBER(OFFSET('Water Data'!$H$6,0,10*ROW('Water Data'!H71))),'Data Summary'!CF77="Yes"),OFFSET('Water Data'!$H$6,0,10*ROW('Water Data'!H71)),NA())</f>
        <v>#N/A</v>
      </c>
      <c r="R77" s="99" t="e">
        <f ca="true">+IF(AND(ISNUMBER(OFFSET('Water Data'!$H$9,0,10*ROW('Water Data'!H71))),'Data Summary'!CG77="Yes"),OFFSET('Water Data'!$H$9,0,10*ROW('Water Data'!H71)),NA())</f>
        <v>#N/A</v>
      </c>
      <c r="S77" s="99" t="e">
        <f ca="true">+IF(AND(ISNUMBER(OFFSET('Water Data'!$I$4,0,10*ROW('Water Data'!I71))),'Data Summary'!CH77="Yes"),100-OFFSET('Water Data'!$I$4,0,10*ROW('Water Data'!I71)),NA())</f>
        <v>#N/A</v>
      </c>
      <c r="T77" s="99" t="e">
        <f ca="true">+IF(AND(ISNUMBER(OFFSET('Water Data'!$I$6,0,10*ROW('Water Data'!I71))),'Data Summary'!CI77="Yes"),OFFSET('Water Data'!$I$6,0,10*ROW('Water Data'!I71)),NA())</f>
        <v>#N/A</v>
      </c>
      <c r="U77" s="99" t="e">
        <f ca="true">+IF(AND(ISNUMBER(OFFSET('Water Data'!$I$9,0,10*ROW('Water Data'!I71))),'Data Summary'!CJ77="Yes"),OFFSET('Water Data'!$I$9,0,10*ROW('Water Data'!I71)),NA())</f>
        <v>#N/A</v>
      </c>
      <c r="V77" s="100" t="e">
        <f ca="true">+IF(AND(ISNUMBER(OFFSET('Sanitation Data'!$D$4,0,10*ROW('Sanitation Data'!D71))),'Data Summary'!CK77="Yes"),100-OFFSET('Sanitation Data'!$D$4,0,10*ROW('Sanitation Data'!D71)),NA())</f>
        <v>#N/A</v>
      </c>
      <c r="W77" s="100" t="e">
        <f ca="true">+IF(AND(ISNUMBER(OFFSET('Sanitation Data'!$D$6,0,10*ROW('Sanitation Data'!D71))),'Data Summary'!CL77="Yes"),OFFSET('Sanitation Data'!$D$6,0,10*ROW('Sanitation Data'!D71)),NA())</f>
        <v>#N/A</v>
      </c>
      <c r="X77" s="100" t="e">
        <f ca="true">+IF(AND(ISNUMBER(OFFSET('Sanitation Data'!$D$10,0,10*ROW('Sanitation Data'!D71))),'Data Summary'!CM77="Yes"),OFFSET('Sanitation Data'!$D$10,0,10*ROW('Sanitation Data'!D71)),NA())</f>
        <v>#N/A</v>
      </c>
      <c r="Y77" s="100" t="e">
        <f ca="true">+IF(AND(ISNUMBER(OFFSET('Sanitation Data'!$D$11,0,10*ROW('Sanitation Data'!D71))),'Data Summary'!CN77="Yes"),OFFSET('Sanitation Data'!$D$11,0,10*ROW('Sanitation Data'!D71)),NA())</f>
        <v>#N/A</v>
      </c>
      <c r="Z77" s="100" t="e">
        <f ca="true">+IF(AND(ISNUMBER(OFFSET('Sanitation Data'!$D$12,0,10*ROW('Sanitation Data'!D71))),'Data Summary'!CO77="Yes"),OFFSET('Sanitation Data'!$D$12,0,10*ROW('Sanitation Data'!D71)),NA())</f>
        <v>#N/A</v>
      </c>
      <c r="AA77" s="100" t="e">
        <f ca="true">+IF(AND(ISNUMBER(OFFSET('Sanitation Data'!$E$4,0,10*ROW('Sanitation Data'!E71))),'Data Summary'!CP77="Yes"),100-OFFSET('Sanitation Data'!$E$4,0,10*ROW('Sanitation Data'!E71)),NA())</f>
        <v>#N/A</v>
      </c>
      <c r="AB77" s="100" t="e">
        <f ca="true">+IF(AND(ISNUMBER(OFFSET('Sanitation Data'!$E$6,0,10*ROW('Sanitation Data'!E71))),'Data Summary'!CQ77="Yes"),OFFSET('Sanitation Data'!$E$6,0,10*ROW('Sanitation Data'!E71)),NA())</f>
        <v>#N/A</v>
      </c>
      <c r="AC77" s="100" t="e">
        <f ca="true">+IF(AND(ISNUMBER(OFFSET('Sanitation Data'!$E$10,0,10*ROW('Sanitation Data'!E71))),'Data Summary'!CR77="Yes"),OFFSET('Sanitation Data'!$E$10,0,10*ROW('Sanitation Data'!E71)),NA())</f>
        <v>#N/A</v>
      </c>
      <c r="AD77" s="100" t="e">
        <f ca="true">+IF(AND(ISNUMBER(OFFSET('Sanitation Data'!$E$11,0,10*ROW('Sanitation Data'!E71))),'Data Summary'!CS77="Yes"),OFFSET('Sanitation Data'!$E$11,0,10*ROW('Sanitation Data'!E71)),NA())</f>
        <v>#N/A</v>
      </c>
      <c r="AE77" s="100" t="e">
        <f ca="true">+IF(AND(ISNUMBER(OFFSET('Sanitation Data'!$E$12,0,10*ROW('Sanitation Data'!E71))),'Data Summary'!CT77="Yes"),OFFSET('Sanitation Data'!$E$12,0,10*ROW('Sanitation Data'!E71)),NA())</f>
        <v>#N/A</v>
      </c>
      <c r="AF77" s="100" t="e">
        <f ca="true">+IF(AND(ISNUMBER(OFFSET('Sanitation Data'!$F$4,0,10*ROW('Sanitation Data'!F71))),'Data Summary'!CU77="Yes"),100-OFFSET('Sanitation Data'!$F$4,0,10*ROW('Sanitation Data'!F71)),NA())</f>
        <v>#N/A</v>
      </c>
      <c r="AG77" s="100" t="e">
        <f ca="true">+IF(AND(ISNUMBER(OFFSET('Sanitation Data'!$F$6,0,10*ROW('Sanitation Data'!F71))),'Data Summary'!CV77="Yes"),OFFSET('Sanitation Data'!$F$6,0,10*ROW('Sanitation Data'!F71)),NA())</f>
        <v>#N/A</v>
      </c>
      <c r="AH77" s="100" t="e">
        <f ca="true">+IF(AND(ISNUMBER(OFFSET('Sanitation Data'!$F$10,0,10*ROW('Sanitation Data'!F71))),'Data Summary'!CW77="Yes"),OFFSET('Sanitation Data'!$F$10,0,10*ROW('Sanitation Data'!F71)),NA())</f>
        <v>#N/A</v>
      </c>
      <c r="AI77" s="100" t="e">
        <f ca="true">+IF(AND(ISNUMBER(OFFSET('Sanitation Data'!$F$11,0,10*ROW('Sanitation Data'!F71))),'Data Summary'!CX77="Yes"),OFFSET('Sanitation Data'!$F$11,0,10*ROW('Sanitation Data'!F71)),NA())</f>
        <v>#N/A</v>
      </c>
      <c r="AJ77" s="100" t="e">
        <f ca="true">+IF(AND(ISNUMBER(OFFSET('Sanitation Data'!$F$12,0,10*ROW('Sanitation Data'!F71))),'Data Summary'!CY77="Yes"),OFFSET('Sanitation Data'!$F$12,0,10*ROW('Sanitation Data'!F71)),NA())</f>
        <v>#N/A</v>
      </c>
      <c r="AK77" s="100" t="e">
        <f ca="true">+IF(AND(ISNUMBER(OFFSET('Sanitation Data'!$G$4,0,10*ROW('Sanitation Data'!G71))),'Data Summary'!CZ77="Yes"),100-OFFSET('Sanitation Data'!$G$4,0,10*ROW('Sanitation Data'!G71)),NA())</f>
        <v>#N/A</v>
      </c>
      <c r="AL77" s="100" t="e">
        <f ca="true">+IF(AND(ISNUMBER(OFFSET('Sanitation Data'!$G$6,0,10*ROW('Sanitation Data'!G71))),'Data Summary'!DA77="Yes"),OFFSET('Sanitation Data'!$G$6,0,10*ROW('Sanitation Data'!G71)),NA())</f>
        <v>#N/A</v>
      </c>
      <c r="AM77" s="100" t="e">
        <f ca="true">+IF(AND(ISNUMBER(OFFSET('Sanitation Data'!$G$10,0,10*ROW('Sanitation Data'!G71))),'Data Summary'!DB77="Yes"),OFFSET('Sanitation Data'!$G$10,0,10*ROW('Sanitation Data'!G71)),NA())</f>
        <v>#N/A</v>
      </c>
      <c r="AN77" s="100" t="e">
        <f ca="true">+IF(AND(ISNUMBER(OFFSET('Sanitation Data'!$G$11,0,10*ROW('Sanitation Data'!G71))),'Data Summary'!DC77="Yes"),OFFSET('Sanitation Data'!$G$11,0,10*ROW('Sanitation Data'!G71)),NA())</f>
        <v>#N/A</v>
      </c>
      <c r="AO77" s="100" t="e">
        <f ca="true">+IF(AND(ISNUMBER(OFFSET('Sanitation Data'!$G$12,0,10*ROW('Sanitation Data'!G71))),'Data Summary'!DD77="Yes"),OFFSET('Sanitation Data'!$G$12,0,10*ROW('Sanitation Data'!G71)),NA())</f>
        <v>#N/A</v>
      </c>
      <c r="AP77" s="100" t="e">
        <f ca="true">+IF(AND(ISNUMBER(OFFSET('Sanitation Data'!$H$4,0,10*ROW('Sanitation Data'!H71))),'Data Summary'!DE77="Yes"),100-OFFSET('Sanitation Data'!$H$4,0,10*ROW('Sanitation Data'!H71)),NA())</f>
        <v>#N/A</v>
      </c>
      <c r="AQ77" s="100" t="e">
        <f ca="true">+IF(AND(ISNUMBER(OFFSET('Sanitation Data'!$H$6,0,10*ROW('Sanitation Data'!H71))),'Data Summary'!DF77="Yes"),OFFSET('Sanitation Data'!$H$6,0,10*ROW('Sanitation Data'!H71)),NA())</f>
        <v>#N/A</v>
      </c>
      <c r="AR77" s="100" t="e">
        <f ca="true">+IF(AND(ISNUMBER(OFFSET('Sanitation Data'!$H$10,0,10*ROW('Sanitation Data'!H71))),'Data Summary'!DG77="Yes"),OFFSET('Sanitation Data'!$H$10,0,10*ROW('Sanitation Data'!H71)),NA())</f>
        <v>#N/A</v>
      </c>
      <c r="AS77" s="100" t="e">
        <f ca="true">+IF(AND(ISNUMBER(OFFSET('Sanitation Data'!$H$11,0,10*ROW('Sanitation Data'!H71))),'Data Summary'!DH77="Yes"),OFFSET('Sanitation Data'!$H$11,0,10*ROW('Sanitation Data'!H71)),NA())</f>
        <v>#N/A</v>
      </c>
      <c r="AT77" s="100" t="e">
        <f ca="true">+IF(AND(ISNUMBER(OFFSET('Sanitation Data'!$H$12,0,10*ROW('Sanitation Data'!H71))),'Data Summary'!DI77="Yes"),OFFSET('Sanitation Data'!$H$12,0,10*ROW('Sanitation Data'!H71)),NA())</f>
        <v>#N/A</v>
      </c>
      <c r="AU77" s="100" t="e">
        <f ca="true">+IF(AND(ISNUMBER(OFFSET('Sanitation Data'!$I$4,0,10*ROW('Sanitation Data'!I71))),'Data Summary'!DJ77="Yes"),100-OFFSET('Sanitation Data'!$I$4,0,10*ROW('Sanitation Data'!I71)),NA())</f>
        <v>#N/A</v>
      </c>
      <c r="AV77" s="100" t="e">
        <f ca="true">+IF(AND(ISNUMBER(OFFSET('Sanitation Data'!$I$6,0,10*ROW('Sanitation Data'!I71))),'Data Summary'!DK77="Yes"),OFFSET('Sanitation Data'!$I$6,0,10*ROW('Sanitation Data'!I71)),NA())</f>
        <v>#N/A</v>
      </c>
      <c r="AW77" s="100" t="e">
        <f ca="true">+IF(AND(ISNUMBER(OFFSET('Sanitation Data'!$I$10,0,10*ROW('Sanitation Data'!I71))),'Data Summary'!DL77="Yes"),OFFSET('Sanitation Data'!$I$10,0,10*ROW('Sanitation Data'!I71)),NA())</f>
        <v>#N/A</v>
      </c>
      <c r="AX77" s="100" t="e">
        <f ca="true">+IF(AND(ISNUMBER(OFFSET('Sanitation Data'!$I$11,0,10*ROW('Sanitation Data'!I71))),'Data Summary'!DM77="Yes"),OFFSET('Sanitation Data'!$I$11,0,10*ROW('Sanitation Data'!I71)),NA())</f>
        <v>#N/A</v>
      </c>
      <c r="AY77" s="100" t="e">
        <f ca="true">+IF(AND(ISNUMBER(OFFSET('Sanitation Data'!$I$12,0,10*ROW('Sanitation Data'!I71))),'Data Summary'!DN77="Yes"),OFFSET('Sanitation Data'!$I$12,0,10*ROW('Sanitation Data'!I71)),NA())</f>
        <v>#N/A</v>
      </c>
      <c r="AZ77" s="101" t="e">
        <f ca="true">+IF(AND(ISNUMBER(OFFSET('Hygiene Data'!$D$5,0,10*ROW('Hygiene Data'!D71))),'Data Summary'!DO77="Yes"),OFFSET('Hygiene Data'!$D$5,0,10*ROW('Hygiene Data'!D71)),NA())</f>
        <v>#N/A</v>
      </c>
      <c r="BA77" s="101" t="e">
        <f ca="true">+IF(AND(ISNUMBER(OFFSET('Hygiene Data'!$D$7,0,10*ROW('Hygiene Data'!D71))),'Data Summary'!DP77="Yes"),OFFSET('Hygiene Data'!$D$7,0,10*ROW('Hygiene Data'!D71)),NA())</f>
        <v>#N/A</v>
      </c>
      <c r="BB77" s="101" t="e">
        <f ca="true">+IF(AND(ISNUMBER(OFFSET('Hygiene Data'!$D$9,0,10*ROW('Hygiene Data'!D71))),'Data Summary'!DQ77="Yes"),OFFSET('Hygiene Data'!$D$9,0,10*ROW('Hygiene Data'!D71)),NA())</f>
        <v>#N/A</v>
      </c>
      <c r="BC77" s="101" t="e">
        <f ca="true">+IF(AND(ISNUMBER(OFFSET('Hygiene Data'!$E$5,0,10*ROW('Hygiene Data'!E71))),'Data Summary'!DR77="Yes"),OFFSET('Hygiene Data'!$E$5,0,10*ROW('Hygiene Data'!E71)),NA())</f>
        <v>#N/A</v>
      </c>
      <c r="BD77" s="101" t="e">
        <f ca="true">+IF(AND(ISNUMBER(OFFSET('Hygiene Data'!$E$7,0,10*ROW('Hygiene Data'!E71))),'Data Summary'!DS77="Yes"),OFFSET('Hygiene Data'!$E$7,0,10*ROW('Hygiene Data'!E71)),NA())</f>
        <v>#N/A</v>
      </c>
      <c r="BE77" s="101" t="e">
        <f ca="true">+IF(AND(ISNUMBER(OFFSET('Hygiene Data'!$E$9,0,10*ROW('Hygiene Data'!E71))),'Data Summary'!DT77="Yes"),OFFSET('Hygiene Data'!$E$9,0,10*ROW('Hygiene Data'!E71)),NA())</f>
        <v>#N/A</v>
      </c>
      <c r="BF77" s="101" t="e">
        <f ca="true">+IF(AND(ISNUMBER(OFFSET('Hygiene Data'!$F$5,0,10*ROW('Hygiene Data'!F71))),'Data Summary'!DU77="Yes"),OFFSET('Hygiene Data'!$F$5,0,10*ROW('Hygiene Data'!F71)),NA())</f>
        <v>#N/A</v>
      </c>
      <c r="BG77" s="101" t="e">
        <f ca="true">+IF(AND(ISNUMBER(OFFSET('Hygiene Data'!$F$7,0,10*ROW('Hygiene Data'!F71))),'Data Summary'!DV77="Yes"),OFFSET('Hygiene Data'!$F$7,0,10*ROW('Hygiene Data'!F71)),NA())</f>
        <v>#N/A</v>
      </c>
      <c r="BH77" s="101" t="e">
        <f ca="true">+IF(AND(ISNUMBER(OFFSET('Hygiene Data'!$F$9,0,10*ROW('Hygiene Data'!F71))),'Data Summary'!DW77="Yes"),OFFSET('Hygiene Data'!$F$9,0,10*ROW('Hygiene Data'!F71)),NA())</f>
        <v>#N/A</v>
      </c>
      <c r="BI77" s="101" t="e">
        <f ca="true">+IF(AND(ISNUMBER(OFFSET('Hygiene Data'!$G$5,0,10*ROW('Hygiene Data'!G71))),'Data Summary'!DX77="Yes"),OFFSET('Hygiene Data'!$G$5,0,10*ROW('Hygiene Data'!G71)),NA())</f>
        <v>#N/A</v>
      </c>
      <c r="BJ77" s="101" t="e">
        <f ca="true">+IF(AND(ISNUMBER(OFFSET('Hygiene Data'!$G$7,0,10*ROW('Hygiene Data'!G71))),'Data Summary'!DY77="Yes"),OFFSET('Hygiene Data'!$G$7,0,10*ROW('Hygiene Data'!G71)),NA())</f>
        <v>#N/A</v>
      </c>
      <c r="BK77" s="101" t="e">
        <f ca="true">+IF(AND(ISNUMBER(OFFSET('Hygiene Data'!$G$9,0,10*ROW('Hygiene Data'!G71))),'Data Summary'!DZ77="Yes"),OFFSET('Hygiene Data'!$G$9,0,10*ROW('Hygiene Data'!G71)),NA())</f>
        <v>#N/A</v>
      </c>
      <c r="BL77" s="101" t="e">
        <f ca="true">+IF(AND(ISNUMBER(OFFSET('Hygiene Data'!$H$5,0,10*ROW('Hygiene Data'!H71))),'Data Summary'!EA77="Yes"),OFFSET('Hygiene Data'!$H$5,0,10*ROW('Hygiene Data'!H71)),NA())</f>
        <v>#N/A</v>
      </c>
      <c r="BM77" s="101" t="e">
        <f ca="true">+IF(AND(ISNUMBER(OFFSET('Hygiene Data'!$H$7,0,10*ROW('Hygiene Data'!H71))),'Data Summary'!EB77="Yes"),OFFSET('Hygiene Data'!$H$7,0,10*ROW('Hygiene Data'!H71)),NA())</f>
        <v>#N/A</v>
      </c>
      <c r="BN77" s="101" t="e">
        <f ca="true">+IF(AND(ISNUMBER(OFFSET('Hygiene Data'!$H$9,0,10*ROW('Hygiene Data'!H71))),'Data Summary'!EC77="Yes"),OFFSET('Hygiene Data'!$H$9,0,10*ROW('Hygiene Data'!H71)),NA())</f>
        <v>#N/A</v>
      </c>
      <c r="BO77" s="101" t="e">
        <f ca="true">+IF(AND(ISNUMBER(OFFSET('Hygiene Data'!$I$5,0,10*ROW('Hygiene Data'!I71))),'Data Summary'!ED77="Yes"),OFFSET('Hygiene Data'!$I$5,0,10*ROW('Hygiene Data'!I71)),NA())</f>
        <v>#N/A</v>
      </c>
      <c r="BP77" s="101" t="e">
        <f ca="true">+IF(AND(ISNUMBER(OFFSET('Hygiene Data'!$I$7,0,10*ROW('Hygiene Data'!I71))),'Data Summary'!EE77="Yes"),OFFSET('Hygiene Data'!$I$7,0,10*ROW('Hygiene Data'!I71)),NA())</f>
        <v>#N/A</v>
      </c>
      <c r="BQ77" s="101" t="e">
        <f ca="true">+IF(AND(ISNUMBER(OFFSET('Hygiene Data'!$I$9,0,10*ROW('Hygiene Data'!I71))),'Data Summary'!EF77="Yes"),OFFSET('Hygiene Data'!$I$9,0,10*ROW('Hygiene Data'!I71)),NA())</f>
        <v>#N/A</v>
      </c>
    </row>
    <row xmlns:x14ac="http://schemas.microsoft.com/office/spreadsheetml/2009/9/ac" r="78" x14ac:dyDescent="0.2">
      <c r="A78" s="333" t="e">
        <f ca="true">+RIGHT('Data Summary'!A78,LEN('Data Summary'!A78)-9)</f>
        <v>#VALUE!</v>
      </c>
      <c r="B78" s="38" t="str">
        <f ca="true">+IF(ISTEXT('Data Summary'!B78),'Data Summary'!B78,"")</f>
        <v/>
      </c>
      <c r="C78" s="332" t="e">
        <f ca="true">+VALUE('Data Summary'!C78)</f>
        <v>#VALUE!</v>
      </c>
      <c r="D78" s="99" t="e">
        <f ca="true">+IF(AND(ISNUMBER(OFFSET('Water Data'!$D$4,0,10*ROW('Water Data'!D72))),'Data Summary'!BS78="Yes"),100-OFFSET('Water Data'!$D$4,0,10*ROW('Water Data'!D72)),NA())</f>
        <v>#N/A</v>
      </c>
      <c r="E78" s="99" t="e">
        <f ca="true">+IF(AND(ISNUMBER(OFFSET('Water Data'!$D$6,0,10*ROW('Water Data'!D72))),'Data Summary'!BT78="Yes"),OFFSET('Water Data'!$D$6,0,10*ROW('Water Data'!D72)),NA())</f>
        <v>#N/A</v>
      </c>
      <c r="F78" s="99" t="e">
        <f ca="true">+IF(AND(ISNUMBER(OFFSET('Water Data'!$D$9,0,10*ROW('Water Data'!D72))),'Data Summary'!BU78="Yes"),OFFSET('Water Data'!$D$9,0,10*ROW('Water Data'!D72)),NA())</f>
        <v>#N/A</v>
      </c>
      <c r="G78" s="99" t="e">
        <f ca="true">+IF(AND(ISNUMBER(OFFSET('Water Data'!$E$4,0,10*ROW('Water Data'!E72))),'Data Summary'!BV78="Yes"),100-OFFSET('Water Data'!$E$4,0,10*ROW('Water Data'!E72)),NA())</f>
        <v>#N/A</v>
      </c>
      <c r="H78" s="99" t="e">
        <f ca="true">+IF(AND(ISNUMBER(OFFSET('Water Data'!$E$6,0,10*ROW('Water Data'!E72))),'Data Summary'!BW78="Yes"),OFFSET('Water Data'!$E$6,0,10*ROW('Water Data'!E72)),NA())</f>
        <v>#N/A</v>
      </c>
      <c r="I78" s="99" t="e">
        <f ca="true">+IF(AND(ISNUMBER(OFFSET('Water Data'!$E$9,0,10*ROW('Water Data'!E72))),'Data Summary'!BX78="Yes"),OFFSET('Water Data'!$E$9,0,10*ROW('Water Data'!E72)),NA())</f>
        <v>#N/A</v>
      </c>
      <c r="J78" s="99" t="e">
        <f ca="true">+IF(AND(ISNUMBER(OFFSET('Water Data'!$F$4,0,10*ROW('Water Data'!F72))),'Data Summary'!BY78="Yes"),100-OFFSET('Water Data'!$F$4,0,10*ROW('Water Data'!F72)),NA())</f>
        <v>#N/A</v>
      </c>
      <c r="K78" s="99" t="e">
        <f ca="true">+IF(AND(ISNUMBER(OFFSET('Water Data'!$F$6,0,10*ROW('Water Data'!F72))),'Data Summary'!BZ78="Yes"),OFFSET('Water Data'!$F$6,0,10*ROW('Water Data'!F72)),NA())</f>
        <v>#N/A</v>
      </c>
      <c r="L78" s="99" t="e">
        <f ca="true">+IF(AND(ISNUMBER(OFFSET('Water Data'!$F$9,0,10*ROW('Water Data'!F72))),'Data Summary'!CA78="Yes"),OFFSET('Water Data'!$F$9,0,10*ROW('Water Data'!F72)),NA())</f>
        <v>#N/A</v>
      </c>
      <c r="M78" s="99" t="e">
        <f ca="true">+IF(AND(ISNUMBER(OFFSET('Water Data'!$G$4,0,10*ROW('Water Data'!G72))),'Data Summary'!CB78="Yes"),100-OFFSET('Water Data'!$G$4,0,10*ROW('Water Data'!G72)),NA())</f>
        <v>#N/A</v>
      </c>
      <c r="N78" s="99" t="e">
        <f ca="true">+IF(AND(ISNUMBER(OFFSET('Water Data'!$G$6,0,10*ROW('Water Data'!G72))),'Data Summary'!CC78="Yes"),OFFSET('Water Data'!$G$6,0,10*ROW('Water Data'!G72)),NA())</f>
        <v>#N/A</v>
      </c>
      <c r="O78" s="99" t="e">
        <f ca="true">+IF(AND(ISNUMBER(OFFSET('Water Data'!$G$9,0,10*ROW('Water Data'!G72))),'Data Summary'!CD78="Yes"),OFFSET('Water Data'!$G$9,0,10*ROW('Water Data'!G72)),NA())</f>
        <v>#N/A</v>
      </c>
      <c r="P78" s="99" t="e">
        <f ca="true">+IF(AND(ISNUMBER(OFFSET('Water Data'!$H$4,0,10*ROW('Water Data'!H72))),'Data Summary'!CE78="Yes"),100-OFFSET('Water Data'!$H$4,0,10*ROW('Water Data'!H72)),NA())</f>
        <v>#N/A</v>
      </c>
      <c r="Q78" s="99" t="e">
        <f ca="true">+IF(AND(ISNUMBER(OFFSET('Water Data'!$H$6,0,10*ROW('Water Data'!H72))),'Data Summary'!CF78="Yes"),OFFSET('Water Data'!$H$6,0,10*ROW('Water Data'!H72)),NA())</f>
        <v>#N/A</v>
      </c>
      <c r="R78" s="99" t="e">
        <f ca="true">+IF(AND(ISNUMBER(OFFSET('Water Data'!$H$9,0,10*ROW('Water Data'!H72))),'Data Summary'!CG78="Yes"),OFFSET('Water Data'!$H$9,0,10*ROW('Water Data'!H72)),NA())</f>
        <v>#N/A</v>
      </c>
      <c r="S78" s="99" t="e">
        <f ca="true">+IF(AND(ISNUMBER(OFFSET('Water Data'!$I$4,0,10*ROW('Water Data'!I72))),'Data Summary'!CH78="Yes"),100-OFFSET('Water Data'!$I$4,0,10*ROW('Water Data'!I72)),NA())</f>
        <v>#N/A</v>
      </c>
      <c r="T78" s="99" t="e">
        <f ca="true">+IF(AND(ISNUMBER(OFFSET('Water Data'!$I$6,0,10*ROW('Water Data'!I72))),'Data Summary'!CI78="Yes"),OFFSET('Water Data'!$I$6,0,10*ROW('Water Data'!I72)),NA())</f>
        <v>#N/A</v>
      </c>
      <c r="U78" s="99" t="e">
        <f ca="true">+IF(AND(ISNUMBER(OFFSET('Water Data'!$I$9,0,10*ROW('Water Data'!I72))),'Data Summary'!CJ78="Yes"),OFFSET('Water Data'!$I$9,0,10*ROW('Water Data'!I72)),NA())</f>
        <v>#N/A</v>
      </c>
      <c r="V78" s="100" t="e">
        <f ca="true">+IF(AND(ISNUMBER(OFFSET('Sanitation Data'!$D$4,0,10*ROW('Sanitation Data'!D72))),'Data Summary'!CK78="Yes"),100-OFFSET('Sanitation Data'!$D$4,0,10*ROW('Sanitation Data'!D72)),NA())</f>
        <v>#N/A</v>
      </c>
      <c r="W78" s="100" t="e">
        <f ca="true">+IF(AND(ISNUMBER(OFFSET('Sanitation Data'!$D$6,0,10*ROW('Sanitation Data'!D72))),'Data Summary'!CL78="Yes"),OFFSET('Sanitation Data'!$D$6,0,10*ROW('Sanitation Data'!D72)),NA())</f>
        <v>#N/A</v>
      </c>
      <c r="X78" s="100" t="e">
        <f ca="true">+IF(AND(ISNUMBER(OFFSET('Sanitation Data'!$D$10,0,10*ROW('Sanitation Data'!D72))),'Data Summary'!CM78="Yes"),OFFSET('Sanitation Data'!$D$10,0,10*ROW('Sanitation Data'!D72)),NA())</f>
        <v>#N/A</v>
      </c>
      <c r="Y78" s="100" t="e">
        <f ca="true">+IF(AND(ISNUMBER(OFFSET('Sanitation Data'!$D$11,0,10*ROW('Sanitation Data'!D72))),'Data Summary'!CN78="Yes"),OFFSET('Sanitation Data'!$D$11,0,10*ROW('Sanitation Data'!D72)),NA())</f>
        <v>#N/A</v>
      </c>
      <c r="Z78" s="100" t="e">
        <f ca="true">+IF(AND(ISNUMBER(OFFSET('Sanitation Data'!$D$12,0,10*ROW('Sanitation Data'!D72))),'Data Summary'!CO78="Yes"),OFFSET('Sanitation Data'!$D$12,0,10*ROW('Sanitation Data'!D72)),NA())</f>
        <v>#N/A</v>
      </c>
      <c r="AA78" s="100" t="e">
        <f ca="true">+IF(AND(ISNUMBER(OFFSET('Sanitation Data'!$E$4,0,10*ROW('Sanitation Data'!E72))),'Data Summary'!CP78="Yes"),100-OFFSET('Sanitation Data'!$E$4,0,10*ROW('Sanitation Data'!E72)),NA())</f>
        <v>#N/A</v>
      </c>
      <c r="AB78" s="100" t="e">
        <f ca="true">+IF(AND(ISNUMBER(OFFSET('Sanitation Data'!$E$6,0,10*ROW('Sanitation Data'!E72))),'Data Summary'!CQ78="Yes"),OFFSET('Sanitation Data'!$E$6,0,10*ROW('Sanitation Data'!E72)),NA())</f>
        <v>#N/A</v>
      </c>
      <c r="AC78" s="100" t="e">
        <f ca="true">+IF(AND(ISNUMBER(OFFSET('Sanitation Data'!$E$10,0,10*ROW('Sanitation Data'!E72))),'Data Summary'!CR78="Yes"),OFFSET('Sanitation Data'!$E$10,0,10*ROW('Sanitation Data'!E72)),NA())</f>
        <v>#N/A</v>
      </c>
      <c r="AD78" s="100" t="e">
        <f ca="true">+IF(AND(ISNUMBER(OFFSET('Sanitation Data'!$E$11,0,10*ROW('Sanitation Data'!E72))),'Data Summary'!CS78="Yes"),OFFSET('Sanitation Data'!$E$11,0,10*ROW('Sanitation Data'!E72)),NA())</f>
        <v>#N/A</v>
      </c>
      <c r="AE78" s="100" t="e">
        <f ca="true">+IF(AND(ISNUMBER(OFFSET('Sanitation Data'!$E$12,0,10*ROW('Sanitation Data'!E72))),'Data Summary'!CT78="Yes"),OFFSET('Sanitation Data'!$E$12,0,10*ROW('Sanitation Data'!E72)),NA())</f>
        <v>#N/A</v>
      </c>
      <c r="AF78" s="100" t="e">
        <f ca="true">+IF(AND(ISNUMBER(OFFSET('Sanitation Data'!$F$4,0,10*ROW('Sanitation Data'!F72))),'Data Summary'!CU78="Yes"),100-OFFSET('Sanitation Data'!$F$4,0,10*ROW('Sanitation Data'!F72)),NA())</f>
        <v>#N/A</v>
      </c>
      <c r="AG78" s="100" t="e">
        <f ca="true">+IF(AND(ISNUMBER(OFFSET('Sanitation Data'!$F$6,0,10*ROW('Sanitation Data'!F72))),'Data Summary'!CV78="Yes"),OFFSET('Sanitation Data'!$F$6,0,10*ROW('Sanitation Data'!F72)),NA())</f>
        <v>#N/A</v>
      </c>
      <c r="AH78" s="100" t="e">
        <f ca="true">+IF(AND(ISNUMBER(OFFSET('Sanitation Data'!$F$10,0,10*ROW('Sanitation Data'!F72))),'Data Summary'!CW78="Yes"),OFFSET('Sanitation Data'!$F$10,0,10*ROW('Sanitation Data'!F72)),NA())</f>
        <v>#N/A</v>
      </c>
      <c r="AI78" s="100" t="e">
        <f ca="true">+IF(AND(ISNUMBER(OFFSET('Sanitation Data'!$F$11,0,10*ROW('Sanitation Data'!F72))),'Data Summary'!CX78="Yes"),OFFSET('Sanitation Data'!$F$11,0,10*ROW('Sanitation Data'!F72)),NA())</f>
        <v>#N/A</v>
      </c>
      <c r="AJ78" s="100" t="e">
        <f ca="true">+IF(AND(ISNUMBER(OFFSET('Sanitation Data'!$F$12,0,10*ROW('Sanitation Data'!F72))),'Data Summary'!CY78="Yes"),OFFSET('Sanitation Data'!$F$12,0,10*ROW('Sanitation Data'!F72)),NA())</f>
        <v>#N/A</v>
      </c>
      <c r="AK78" s="100" t="e">
        <f ca="true">+IF(AND(ISNUMBER(OFFSET('Sanitation Data'!$G$4,0,10*ROW('Sanitation Data'!G72))),'Data Summary'!CZ78="Yes"),100-OFFSET('Sanitation Data'!$G$4,0,10*ROW('Sanitation Data'!G72)),NA())</f>
        <v>#N/A</v>
      </c>
      <c r="AL78" s="100" t="e">
        <f ca="true">+IF(AND(ISNUMBER(OFFSET('Sanitation Data'!$G$6,0,10*ROW('Sanitation Data'!G72))),'Data Summary'!DA78="Yes"),OFFSET('Sanitation Data'!$G$6,0,10*ROW('Sanitation Data'!G72)),NA())</f>
        <v>#N/A</v>
      </c>
      <c r="AM78" s="100" t="e">
        <f ca="true">+IF(AND(ISNUMBER(OFFSET('Sanitation Data'!$G$10,0,10*ROW('Sanitation Data'!G72))),'Data Summary'!DB78="Yes"),OFFSET('Sanitation Data'!$G$10,0,10*ROW('Sanitation Data'!G72)),NA())</f>
        <v>#N/A</v>
      </c>
      <c r="AN78" s="100" t="e">
        <f ca="true">+IF(AND(ISNUMBER(OFFSET('Sanitation Data'!$G$11,0,10*ROW('Sanitation Data'!G72))),'Data Summary'!DC78="Yes"),OFFSET('Sanitation Data'!$G$11,0,10*ROW('Sanitation Data'!G72)),NA())</f>
        <v>#N/A</v>
      </c>
      <c r="AO78" s="100" t="e">
        <f ca="true">+IF(AND(ISNUMBER(OFFSET('Sanitation Data'!$G$12,0,10*ROW('Sanitation Data'!G72))),'Data Summary'!DD78="Yes"),OFFSET('Sanitation Data'!$G$12,0,10*ROW('Sanitation Data'!G72)),NA())</f>
        <v>#N/A</v>
      </c>
      <c r="AP78" s="100" t="e">
        <f ca="true">+IF(AND(ISNUMBER(OFFSET('Sanitation Data'!$H$4,0,10*ROW('Sanitation Data'!H72))),'Data Summary'!DE78="Yes"),100-OFFSET('Sanitation Data'!$H$4,0,10*ROW('Sanitation Data'!H72)),NA())</f>
        <v>#N/A</v>
      </c>
      <c r="AQ78" s="100" t="e">
        <f ca="true">+IF(AND(ISNUMBER(OFFSET('Sanitation Data'!$H$6,0,10*ROW('Sanitation Data'!H72))),'Data Summary'!DF78="Yes"),OFFSET('Sanitation Data'!$H$6,0,10*ROW('Sanitation Data'!H72)),NA())</f>
        <v>#N/A</v>
      </c>
      <c r="AR78" s="100" t="e">
        <f ca="true">+IF(AND(ISNUMBER(OFFSET('Sanitation Data'!$H$10,0,10*ROW('Sanitation Data'!H72))),'Data Summary'!DG78="Yes"),OFFSET('Sanitation Data'!$H$10,0,10*ROW('Sanitation Data'!H72)),NA())</f>
        <v>#N/A</v>
      </c>
      <c r="AS78" s="100" t="e">
        <f ca="true">+IF(AND(ISNUMBER(OFFSET('Sanitation Data'!$H$11,0,10*ROW('Sanitation Data'!H72))),'Data Summary'!DH78="Yes"),OFFSET('Sanitation Data'!$H$11,0,10*ROW('Sanitation Data'!H72)),NA())</f>
        <v>#N/A</v>
      </c>
      <c r="AT78" s="100" t="e">
        <f ca="true">+IF(AND(ISNUMBER(OFFSET('Sanitation Data'!$H$12,0,10*ROW('Sanitation Data'!H72))),'Data Summary'!DI78="Yes"),OFFSET('Sanitation Data'!$H$12,0,10*ROW('Sanitation Data'!H72)),NA())</f>
        <v>#N/A</v>
      </c>
      <c r="AU78" s="100" t="e">
        <f ca="true">+IF(AND(ISNUMBER(OFFSET('Sanitation Data'!$I$4,0,10*ROW('Sanitation Data'!I72))),'Data Summary'!DJ78="Yes"),100-OFFSET('Sanitation Data'!$I$4,0,10*ROW('Sanitation Data'!I72)),NA())</f>
        <v>#N/A</v>
      </c>
      <c r="AV78" s="100" t="e">
        <f ca="true">+IF(AND(ISNUMBER(OFFSET('Sanitation Data'!$I$6,0,10*ROW('Sanitation Data'!I72))),'Data Summary'!DK78="Yes"),OFFSET('Sanitation Data'!$I$6,0,10*ROW('Sanitation Data'!I72)),NA())</f>
        <v>#N/A</v>
      </c>
      <c r="AW78" s="100" t="e">
        <f ca="true">+IF(AND(ISNUMBER(OFFSET('Sanitation Data'!$I$10,0,10*ROW('Sanitation Data'!I72))),'Data Summary'!DL78="Yes"),OFFSET('Sanitation Data'!$I$10,0,10*ROW('Sanitation Data'!I72)),NA())</f>
        <v>#N/A</v>
      </c>
      <c r="AX78" s="100" t="e">
        <f ca="true">+IF(AND(ISNUMBER(OFFSET('Sanitation Data'!$I$11,0,10*ROW('Sanitation Data'!I72))),'Data Summary'!DM78="Yes"),OFFSET('Sanitation Data'!$I$11,0,10*ROW('Sanitation Data'!I72)),NA())</f>
        <v>#N/A</v>
      </c>
      <c r="AY78" s="100" t="e">
        <f ca="true">+IF(AND(ISNUMBER(OFFSET('Sanitation Data'!$I$12,0,10*ROW('Sanitation Data'!I72))),'Data Summary'!DN78="Yes"),OFFSET('Sanitation Data'!$I$12,0,10*ROW('Sanitation Data'!I72)),NA())</f>
        <v>#N/A</v>
      </c>
      <c r="AZ78" s="101" t="e">
        <f ca="true">+IF(AND(ISNUMBER(OFFSET('Hygiene Data'!$D$5,0,10*ROW('Hygiene Data'!D72))),'Data Summary'!DO78="Yes"),OFFSET('Hygiene Data'!$D$5,0,10*ROW('Hygiene Data'!D72)),NA())</f>
        <v>#N/A</v>
      </c>
      <c r="BA78" s="101" t="e">
        <f ca="true">+IF(AND(ISNUMBER(OFFSET('Hygiene Data'!$D$7,0,10*ROW('Hygiene Data'!D72))),'Data Summary'!DP78="Yes"),OFFSET('Hygiene Data'!$D$7,0,10*ROW('Hygiene Data'!D72)),NA())</f>
        <v>#N/A</v>
      </c>
      <c r="BB78" s="101" t="e">
        <f ca="true">+IF(AND(ISNUMBER(OFFSET('Hygiene Data'!$D$9,0,10*ROW('Hygiene Data'!D72))),'Data Summary'!DQ78="Yes"),OFFSET('Hygiene Data'!$D$9,0,10*ROW('Hygiene Data'!D72)),NA())</f>
        <v>#N/A</v>
      </c>
      <c r="BC78" s="101" t="e">
        <f ca="true">+IF(AND(ISNUMBER(OFFSET('Hygiene Data'!$E$5,0,10*ROW('Hygiene Data'!E72))),'Data Summary'!DR78="Yes"),OFFSET('Hygiene Data'!$E$5,0,10*ROW('Hygiene Data'!E72)),NA())</f>
        <v>#N/A</v>
      </c>
      <c r="BD78" s="101" t="e">
        <f ca="true">+IF(AND(ISNUMBER(OFFSET('Hygiene Data'!$E$7,0,10*ROW('Hygiene Data'!E72))),'Data Summary'!DS78="Yes"),OFFSET('Hygiene Data'!$E$7,0,10*ROW('Hygiene Data'!E72)),NA())</f>
        <v>#N/A</v>
      </c>
      <c r="BE78" s="101" t="e">
        <f ca="true">+IF(AND(ISNUMBER(OFFSET('Hygiene Data'!$E$9,0,10*ROW('Hygiene Data'!E72))),'Data Summary'!DT78="Yes"),OFFSET('Hygiene Data'!$E$9,0,10*ROW('Hygiene Data'!E72)),NA())</f>
        <v>#N/A</v>
      </c>
      <c r="BF78" s="101" t="e">
        <f ca="true">+IF(AND(ISNUMBER(OFFSET('Hygiene Data'!$F$5,0,10*ROW('Hygiene Data'!F72))),'Data Summary'!DU78="Yes"),OFFSET('Hygiene Data'!$F$5,0,10*ROW('Hygiene Data'!F72)),NA())</f>
        <v>#N/A</v>
      </c>
      <c r="BG78" s="101" t="e">
        <f ca="true">+IF(AND(ISNUMBER(OFFSET('Hygiene Data'!$F$7,0,10*ROW('Hygiene Data'!F72))),'Data Summary'!DV78="Yes"),OFFSET('Hygiene Data'!$F$7,0,10*ROW('Hygiene Data'!F72)),NA())</f>
        <v>#N/A</v>
      </c>
      <c r="BH78" s="101" t="e">
        <f ca="true">+IF(AND(ISNUMBER(OFFSET('Hygiene Data'!$F$9,0,10*ROW('Hygiene Data'!F72))),'Data Summary'!DW78="Yes"),OFFSET('Hygiene Data'!$F$9,0,10*ROW('Hygiene Data'!F72)),NA())</f>
        <v>#N/A</v>
      </c>
      <c r="BI78" s="101" t="e">
        <f ca="true">+IF(AND(ISNUMBER(OFFSET('Hygiene Data'!$G$5,0,10*ROW('Hygiene Data'!G72))),'Data Summary'!DX78="Yes"),OFFSET('Hygiene Data'!$G$5,0,10*ROW('Hygiene Data'!G72)),NA())</f>
        <v>#N/A</v>
      </c>
      <c r="BJ78" s="101" t="e">
        <f ca="true">+IF(AND(ISNUMBER(OFFSET('Hygiene Data'!$G$7,0,10*ROW('Hygiene Data'!G72))),'Data Summary'!DY78="Yes"),OFFSET('Hygiene Data'!$G$7,0,10*ROW('Hygiene Data'!G72)),NA())</f>
        <v>#N/A</v>
      </c>
      <c r="BK78" s="101" t="e">
        <f ca="true">+IF(AND(ISNUMBER(OFFSET('Hygiene Data'!$G$9,0,10*ROW('Hygiene Data'!G72))),'Data Summary'!DZ78="Yes"),OFFSET('Hygiene Data'!$G$9,0,10*ROW('Hygiene Data'!G72)),NA())</f>
        <v>#N/A</v>
      </c>
      <c r="BL78" s="101" t="e">
        <f ca="true">+IF(AND(ISNUMBER(OFFSET('Hygiene Data'!$H$5,0,10*ROW('Hygiene Data'!H72))),'Data Summary'!EA78="Yes"),OFFSET('Hygiene Data'!$H$5,0,10*ROW('Hygiene Data'!H72)),NA())</f>
        <v>#N/A</v>
      </c>
      <c r="BM78" s="101" t="e">
        <f ca="true">+IF(AND(ISNUMBER(OFFSET('Hygiene Data'!$H$7,0,10*ROW('Hygiene Data'!H72))),'Data Summary'!EB78="Yes"),OFFSET('Hygiene Data'!$H$7,0,10*ROW('Hygiene Data'!H72)),NA())</f>
        <v>#N/A</v>
      </c>
      <c r="BN78" s="101" t="e">
        <f ca="true">+IF(AND(ISNUMBER(OFFSET('Hygiene Data'!$H$9,0,10*ROW('Hygiene Data'!H72))),'Data Summary'!EC78="Yes"),OFFSET('Hygiene Data'!$H$9,0,10*ROW('Hygiene Data'!H72)),NA())</f>
        <v>#N/A</v>
      </c>
      <c r="BO78" s="101" t="e">
        <f ca="true">+IF(AND(ISNUMBER(OFFSET('Hygiene Data'!$I$5,0,10*ROW('Hygiene Data'!I72))),'Data Summary'!ED78="Yes"),OFFSET('Hygiene Data'!$I$5,0,10*ROW('Hygiene Data'!I72)),NA())</f>
        <v>#N/A</v>
      </c>
      <c r="BP78" s="101" t="e">
        <f ca="true">+IF(AND(ISNUMBER(OFFSET('Hygiene Data'!$I$7,0,10*ROW('Hygiene Data'!I72))),'Data Summary'!EE78="Yes"),OFFSET('Hygiene Data'!$I$7,0,10*ROW('Hygiene Data'!I72)),NA())</f>
        <v>#N/A</v>
      </c>
      <c r="BQ78" s="101" t="e">
        <f ca="true">+IF(AND(ISNUMBER(OFFSET('Hygiene Data'!$I$9,0,10*ROW('Hygiene Data'!I72))),'Data Summary'!EF78="Yes"),OFFSET('Hygiene Data'!$I$9,0,10*ROW('Hygiene Data'!I72)),NA())</f>
        <v>#N/A</v>
      </c>
    </row>
    <row xmlns:x14ac="http://schemas.microsoft.com/office/spreadsheetml/2009/9/ac" r="79" x14ac:dyDescent="0.2">
      <c r="A79" s="333" t="e">
        <f ca="true">+RIGHT('Data Summary'!A79,LEN('Data Summary'!A79)-9)</f>
        <v>#VALUE!</v>
      </c>
      <c r="B79" s="38" t="str">
        <f ca="true">+IF(ISTEXT('Data Summary'!B79),'Data Summary'!B79,"")</f>
        <v/>
      </c>
      <c r="C79" s="332" t="e">
        <f ca="true">+VALUE('Data Summary'!C79)</f>
        <v>#VALUE!</v>
      </c>
      <c r="D79" s="99" t="e">
        <f ca="true">+IF(AND(ISNUMBER(OFFSET('Water Data'!$D$4,0,10*ROW('Water Data'!D73))),'Data Summary'!BS79="Yes"),100-OFFSET('Water Data'!$D$4,0,10*ROW('Water Data'!D73)),NA())</f>
        <v>#N/A</v>
      </c>
      <c r="E79" s="99" t="e">
        <f ca="true">+IF(AND(ISNUMBER(OFFSET('Water Data'!$D$6,0,10*ROW('Water Data'!D73))),'Data Summary'!BT79="Yes"),OFFSET('Water Data'!$D$6,0,10*ROW('Water Data'!D73)),NA())</f>
        <v>#N/A</v>
      </c>
      <c r="F79" s="99" t="e">
        <f ca="true">+IF(AND(ISNUMBER(OFFSET('Water Data'!$D$9,0,10*ROW('Water Data'!D73))),'Data Summary'!BU79="Yes"),OFFSET('Water Data'!$D$9,0,10*ROW('Water Data'!D73)),NA())</f>
        <v>#N/A</v>
      </c>
      <c r="G79" s="99" t="e">
        <f ca="true">+IF(AND(ISNUMBER(OFFSET('Water Data'!$E$4,0,10*ROW('Water Data'!E73))),'Data Summary'!BV79="Yes"),100-OFFSET('Water Data'!$E$4,0,10*ROW('Water Data'!E73)),NA())</f>
        <v>#N/A</v>
      </c>
      <c r="H79" s="99" t="e">
        <f ca="true">+IF(AND(ISNUMBER(OFFSET('Water Data'!$E$6,0,10*ROW('Water Data'!E73))),'Data Summary'!BW79="Yes"),OFFSET('Water Data'!$E$6,0,10*ROW('Water Data'!E73)),NA())</f>
        <v>#N/A</v>
      </c>
      <c r="I79" s="99" t="e">
        <f ca="true">+IF(AND(ISNUMBER(OFFSET('Water Data'!$E$9,0,10*ROW('Water Data'!E73))),'Data Summary'!BX79="Yes"),OFFSET('Water Data'!$E$9,0,10*ROW('Water Data'!E73)),NA())</f>
        <v>#N/A</v>
      </c>
      <c r="J79" s="99" t="e">
        <f ca="true">+IF(AND(ISNUMBER(OFFSET('Water Data'!$F$4,0,10*ROW('Water Data'!F73))),'Data Summary'!BY79="Yes"),100-OFFSET('Water Data'!$F$4,0,10*ROW('Water Data'!F73)),NA())</f>
        <v>#N/A</v>
      </c>
      <c r="K79" s="99" t="e">
        <f ca="true">+IF(AND(ISNUMBER(OFFSET('Water Data'!$F$6,0,10*ROW('Water Data'!F73))),'Data Summary'!BZ79="Yes"),OFFSET('Water Data'!$F$6,0,10*ROW('Water Data'!F73)),NA())</f>
        <v>#N/A</v>
      </c>
      <c r="L79" s="99" t="e">
        <f ca="true">+IF(AND(ISNUMBER(OFFSET('Water Data'!$F$9,0,10*ROW('Water Data'!F73))),'Data Summary'!CA79="Yes"),OFFSET('Water Data'!$F$9,0,10*ROW('Water Data'!F73)),NA())</f>
        <v>#N/A</v>
      </c>
      <c r="M79" s="99" t="e">
        <f ca="true">+IF(AND(ISNUMBER(OFFSET('Water Data'!$G$4,0,10*ROW('Water Data'!G73))),'Data Summary'!CB79="Yes"),100-OFFSET('Water Data'!$G$4,0,10*ROW('Water Data'!G73)),NA())</f>
        <v>#N/A</v>
      </c>
      <c r="N79" s="99" t="e">
        <f ca="true">+IF(AND(ISNUMBER(OFFSET('Water Data'!$G$6,0,10*ROW('Water Data'!G73))),'Data Summary'!CC79="Yes"),OFFSET('Water Data'!$G$6,0,10*ROW('Water Data'!G73)),NA())</f>
        <v>#N/A</v>
      </c>
      <c r="O79" s="99" t="e">
        <f ca="true">+IF(AND(ISNUMBER(OFFSET('Water Data'!$G$9,0,10*ROW('Water Data'!G73))),'Data Summary'!CD79="Yes"),OFFSET('Water Data'!$G$9,0,10*ROW('Water Data'!G73)),NA())</f>
        <v>#N/A</v>
      </c>
      <c r="P79" s="99" t="e">
        <f ca="true">+IF(AND(ISNUMBER(OFFSET('Water Data'!$H$4,0,10*ROW('Water Data'!H73))),'Data Summary'!CE79="Yes"),100-OFFSET('Water Data'!$H$4,0,10*ROW('Water Data'!H73)),NA())</f>
        <v>#N/A</v>
      </c>
      <c r="Q79" s="99" t="e">
        <f ca="true">+IF(AND(ISNUMBER(OFFSET('Water Data'!$H$6,0,10*ROW('Water Data'!H73))),'Data Summary'!CF79="Yes"),OFFSET('Water Data'!$H$6,0,10*ROW('Water Data'!H73)),NA())</f>
        <v>#N/A</v>
      </c>
      <c r="R79" s="99" t="e">
        <f ca="true">+IF(AND(ISNUMBER(OFFSET('Water Data'!$H$9,0,10*ROW('Water Data'!H73))),'Data Summary'!CG79="Yes"),OFFSET('Water Data'!$H$9,0,10*ROW('Water Data'!H73)),NA())</f>
        <v>#N/A</v>
      </c>
      <c r="S79" s="99" t="e">
        <f ca="true">+IF(AND(ISNUMBER(OFFSET('Water Data'!$I$4,0,10*ROW('Water Data'!I73))),'Data Summary'!CH79="Yes"),100-OFFSET('Water Data'!$I$4,0,10*ROW('Water Data'!I73)),NA())</f>
        <v>#N/A</v>
      </c>
      <c r="T79" s="99" t="e">
        <f ca="true">+IF(AND(ISNUMBER(OFFSET('Water Data'!$I$6,0,10*ROW('Water Data'!I73))),'Data Summary'!CI79="Yes"),OFFSET('Water Data'!$I$6,0,10*ROW('Water Data'!I73)),NA())</f>
        <v>#N/A</v>
      </c>
      <c r="U79" s="99" t="e">
        <f ca="true">+IF(AND(ISNUMBER(OFFSET('Water Data'!$I$9,0,10*ROW('Water Data'!I73))),'Data Summary'!CJ79="Yes"),OFFSET('Water Data'!$I$9,0,10*ROW('Water Data'!I73)),NA())</f>
        <v>#N/A</v>
      </c>
      <c r="V79" s="100" t="e">
        <f ca="true">+IF(AND(ISNUMBER(OFFSET('Sanitation Data'!$D$4,0,10*ROW('Sanitation Data'!D73))),'Data Summary'!CK79="Yes"),100-OFFSET('Sanitation Data'!$D$4,0,10*ROW('Sanitation Data'!D73)),NA())</f>
        <v>#N/A</v>
      </c>
      <c r="W79" s="100" t="e">
        <f ca="true">+IF(AND(ISNUMBER(OFFSET('Sanitation Data'!$D$6,0,10*ROW('Sanitation Data'!D73))),'Data Summary'!CL79="Yes"),OFFSET('Sanitation Data'!$D$6,0,10*ROW('Sanitation Data'!D73)),NA())</f>
        <v>#N/A</v>
      </c>
      <c r="X79" s="100" t="e">
        <f ca="true">+IF(AND(ISNUMBER(OFFSET('Sanitation Data'!$D$10,0,10*ROW('Sanitation Data'!D73))),'Data Summary'!CM79="Yes"),OFFSET('Sanitation Data'!$D$10,0,10*ROW('Sanitation Data'!D73)),NA())</f>
        <v>#N/A</v>
      </c>
      <c r="Y79" s="100" t="e">
        <f ca="true">+IF(AND(ISNUMBER(OFFSET('Sanitation Data'!$D$11,0,10*ROW('Sanitation Data'!D73))),'Data Summary'!CN79="Yes"),OFFSET('Sanitation Data'!$D$11,0,10*ROW('Sanitation Data'!D73)),NA())</f>
        <v>#N/A</v>
      </c>
      <c r="Z79" s="100" t="e">
        <f ca="true">+IF(AND(ISNUMBER(OFFSET('Sanitation Data'!$D$12,0,10*ROW('Sanitation Data'!D73))),'Data Summary'!CO79="Yes"),OFFSET('Sanitation Data'!$D$12,0,10*ROW('Sanitation Data'!D73)),NA())</f>
        <v>#N/A</v>
      </c>
      <c r="AA79" s="100" t="e">
        <f ca="true">+IF(AND(ISNUMBER(OFFSET('Sanitation Data'!$E$4,0,10*ROW('Sanitation Data'!E73))),'Data Summary'!CP79="Yes"),100-OFFSET('Sanitation Data'!$E$4,0,10*ROW('Sanitation Data'!E73)),NA())</f>
        <v>#N/A</v>
      </c>
      <c r="AB79" s="100" t="e">
        <f ca="true">+IF(AND(ISNUMBER(OFFSET('Sanitation Data'!$E$6,0,10*ROW('Sanitation Data'!E73))),'Data Summary'!CQ79="Yes"),OFFSET('Sanitation Data'!$E$6,0,10*ROW('Sanitation Data'!E73)),NA())</f>
        <v>#N/A</v>
      </c>
      <c r="AC79" s="100" t="e">
        <f ca="true">+IF(AND(ISNUMBER(OFFSET('Sanitation Data'!$E$10,0,10*ROW('Sanitation Data'!E73))),'Data Summary'!CR79="Yes"),OFFSET('Sanitation Data'!$E$10,0,10*ROW('Sanitation Data'!E73)),NA())</f>
        <v>#N/A</v>
      </c>
      <c r="AD79" s="100" t="e">
        <f ca="true">+IF(AND(ISNUMBER(OFFSET('Sanitation Data'!$E$11,0,10*ROW('Sanitation Data'!E73))),'Data Summary'!CS79="Yes"),OFFSET('Sanitation Data'!$E$11,0,10*ROW('Sanitation Data'!E73)),NA())</f>
        <v>#N/A</v>
      </c>
      <c r="AE79" s="100" t="e">
        <f ca="true">+IF(AND(ISNUMBER(OFFSET('Sanitation Data'!$E$12,0,10*ROW('Sanitation Data'!E73))),'Data Summary'!CT79="Yes"),OFFSET('Sanitation Data'!$E$12,0,10*ROW('Sanitation Data'!E73)),NA())</f>
        <v>#N/A</v>
      </c>
      <c r="AF79" s="100" t="e">
        <f ca="true">+IF(AND(ISNUMBER(OFFSET('Sanitation Data'!$F$4,0,10*ROW('Sanitation Data'!F73))),'Data Summary'!CU79="Yes"),100-OFFSET('Sanitation Data'!$F$4,0,10*ROW('Sanitation Data'!F73)),NA())</f>
        <v>#N/A</v>
      </c>
      <c r="AG79" s="100" t="e">
        <f ca="true">+IF(AND(ISNUMBER(OFFSET('Sanitation Data'!$F$6,0,10*ROW('Sanitation Data'!F73))),'Data Summary'!CV79="Yes"),OFFSET('Sanitation Data'!$F$6,0,10*ROW('Sanitation Data'!F73)),NA())</f>
        <v>#N/A</v>
      </c>
      <c r="AH79" s="100" t="e">
        <f ca="true">+IF(AND(ISNUMBER(OFFSET('Sanitation Data'!$F$10,0,10*ROW('Sanitation Data'!F73))),'Data Summary'!CW79="Yes"),OFFSET('Sanitation Data'!$F$10,0,10*ROW('Sanitation Data'!F73)),NA())</f>
        <v>#N/A</v>
      </c>
      <c r="AI79" s="100" t="e">
        <f ca="true">+IF(AND(ISNUMBER(OFFSET('Sanitation Data'!$F$11,0,10*ROW('Sanitation Data'!F73))),'Data Summary'!CX79="Yes"),OFFSET('Sanitation Data'!$F$11,0,10*ROW('Sanitation Data'!F73)),NA())</f>
        <v>#N/A</v>
      </c>
      <c r="AJ79" s="100" t="e">
        <f ca="true">+IF(AND(ISNUMBER(OFFSET('Sanitation Data'!$F$12,0,10*ROW('Sanitation Data'!F73))),'Data Summary'!CY79="Yes"),OFFSET('Sanitation Data'!$F$12,0,10*ROW('Sanitation Data'!F73)),NA())</f>
        <v>#N/A</v>
      </c>
      <c r="AK79" s="100" t="e">
        <f ca="true">+IF(AND(ISNUMBER(OFFSET('Sanitation Data'!$G$4,0,10*ROW('Sanitation Data'!G73))),'Data Summary'!CZ79="Yes"),100-OFFSET('Sanitation Data'!$G$4,0,10*ROW('Sanitation Data'!G73)),NA())</f>
        <v>#N/A</v>
      </c>
      <c r="AL79" s="100" t="e">
        <f ca="true">+IF(AND(ISNUMBER(OFFSET('Sanitation Data'!$G$6,0,10*ROW('Sanitation Data'!G73))),'Data Summary'!DA79="Yes"),OFFSET('Sanitation Data'!$G$6,0,10*ROW('Sanitation Data'!G73)),NA())</f>
        <v>#N/A</v>
      </c>
      <c r="AM79" s="100" t="e">
        <f ca="true">+IF(AND(ISNUMBER(OFFSET('Sanitation Data'!$G$10,0,10*ROW('Sanitation Data'!G73))),'Data Summary'!DB79="Yes"),OFFSET('Sanitation Data'!$G$10,0,10*ROW('Sanitation Data'!G73)),NA())</f>
        <v>#N/A</v>
      </c>
      <c r="AN79" s="100" t="e">
        <f ca="true">+IF(AND(ISNUMBER(OFFSET('Sanitation Data'!$G$11,0,10*ROW('Sanitation Data'!G73))),'Data Summary'!DC79="Yes"),OFFSET('Sanitation Data'!$G$11,0,10*ROW('Sanitation Data'!G73)),NA())</f>
        <v>#N/A</v>
      </c>
      <c r="AO79" s="100" t="e">
        <f ca="true">+IF(AND(ISNUMBER(OFFSET('Sanitation Data'!$G$12,0,10*ROW('Sanitation Data'!G73))),'Data Summary'!DD79="Yes"),OFFSET('Sanitation Data'!$G$12,0,10*ROW('Sanitation Data'!G73)),NA())</f>
        <v>#N/A</v>
      </c>
      <c r="AP79" s="100" t="e">
        <f ca="true">+IF(AND(ISNUMBER(OFFSET('Sanitation Data'!$H$4,0,10*ROW('Sanitation Data'!H73))),'Data Summary'!DE79="Yes"),100-OFFSET('Sanitation Data'!$H$4,0,10*ROW('Sanitation Data'!H73)),NA())</f>
        <v>#N/A</v>
      </c>
      <c r="AQ79" s="100" t="e">
        <f ca="true">+IF(AND(ISNUMBER(OFFSET('Sanitation Data'!$H$6,0,10*ROW('Sanitation Data'!H73))),'Data Summary'!DF79="Yes"),OFFSET('Sanitation Data'!$H$6,0,10*ROW('Sanitation Data'!H73)),NA())</f>
        <v>#N/A</v>
      </c>
      <c r="AR79" s="100" t="e">
        <f ca="true">+IF(AND(ISNUMBER(OFFSET('Sanitation Data'!$H$10,0,10*ROW('Sanitation Data'!H73))),'Data Summary'!DG79="Yes"),OFFSET('Sanitation Data'!$H$10,0,10*ROW('Sanitation Data'!H73)),NA())</f>
        <v>#N/A</v>
      </c>
      <c r="AS79" s="100" t="e">
        <f ca="true">+IF(AND(ISNUMBER(OFFSET('Sanitation Data'!$H$11,0,10*ROW('Sanitation Data'!H73))),'Data Summary'!DH79="Yes"),OFFSET('Sanitation Data'!$H$11,0,10*ROW('Sanitation Data'!H73)),NA())</f>
        <v>#N/A</v>
      </c>
      <c r="AT79" s="100" t="e">
        <f ca="true">+IF(AND(ISNUMBER(OFFSET('Sanitation Data'!$H$12,0,10*ROW('Sanitation Data'!H73))),'Data Summary'!DI79="Yes"),OFFSET('Sanitation Data'!$H$12,0,10*ROW('Sanitation Data'!H73)),NA())</f>
        <v>#N/A</v>
      </c>
      <c r="AU79" s="100" t="e">
        <f ca="true">+IF(AND(ISNUMBER(OFFSET('Sanitation Data'!$I$4,0,10*ROW('Sanitation Data'!I73))),'Data Summary'!DJ79="Yes"),100-OFFSET('Sanitation Data'!$I$4,0,10*ROW('Sanitation Data'!I73)),NA())</f>
        <v>#N/A</v>
      </c>
      <c r="AV79" s="100" t="e">
        <f ca="true">+IF(AND(ISNUMBER(OFFSET('Sanitation Data'!$I$6,0,10*ROW('Sanitation Data'!I73))),'Data Summary'!DK79="Yes"),OFFSET('Sanitation Data'!$I$6,0,10*ROW('Sanitation Data'!I73)),NA())</f>
        <v>#N/A</v>
      </c>
      <c r="AW79" s="100" t="e">
        <f ca="true">+IF(AND(ISNUMBER(OFFSET('Sanitation Data'!$I$10,0,10*ROW('Sanitation Data'!I73))),'Data Summary'!DL79="Yes"),OFFSET('Sanitation Data'!$I$10,0,10*ROW('Sanitation Data'!I73)),NA())</f>
        <v>#N/A</v>
      </c>
      <c r="AX79" s="100" t="e">
        <f ca="true">+IF(AND(ISNUMBER(OFFSET('Sanitation Data'!$I$11,0,10*ROW('Sanitation Data'!I73))),'Data Summary'!DM79="Yes"),OFFSET('Sanitation Data'!$I$11,0,10*ROW('Sanitation Data'!I73)),NA())</f>
        <v>#N/A</v>
      </c>
      <c r="AY79" s="100" t="e">
        <f ca="true">+IF(AND(ISNUMBER(OFFSET('Sanitation Data'!$I$12,0,10*ROW('Sanitation Data'!I73))),'Data Summary'!DN79="Yes"),OFFSET('Sanitation Data'!$I$12,0,10*ROW('Sanitation Data'!I73)),NA())</f>
        <v>#N/A</v>
      </c>
      <c r="AZ79" s="101" t="e">
        <f ca="true">+IF(AND(ISNUMBER(OFFSET('Hygiene Data'!$D$5,0,10*ROW('Hygiene Data'!D73))),'Data Summary'!DO79="Yes"),OFFSET('Hygiene Data'!$D$5,0,10*ROW('Hygiene Data'!D73)),NA())</f>
        <v>#N/A</v>
      </c>
      <c r="BA79" s="101" t="e">
        <f ca="true">+IF(AND(ISNUMBER(OFFSET('Hygiene Data'!$D$7,0,10*ROW('Hygiene Data'!D73))),'Data Summary'!DP79="Yes"),OFFSET('Hygiene Data'!$D$7,0,10*ROW('Hygiene Data'!D73)),NA())</f>
        <v>#N/A</v>
      </c>
      <c r="BB79" s="101" t="e">
        <f ca="true">+IF(AND(ISNUMBER(OFFSET('Hygiene Data'!$D$9,0,10*ROW('Hygiene Data'!D73))),'Data Summary'!DQ79="Yes"),OFFSET('Hygiene Data'!$D$9,0,10*ROW('Hygiene Data'!D73)),NA())</f>
        <v>#N/A</v>
      </c>
      <c r="BC79" s="101" t="e">
        <f ca="true">+IF(AND(ISNUMBER(OFFSET('Hygiene Data'!$E$5,0,10*ROW('Hygiene Data'!E73))),'Data Summary'!DR79="Yes"),OFFSET('Hygiene Data'!$E$5,0,10*ROW('Hygiene Data'!E73)),NA())</f>
        <v>#N/A</v>
      </c>
      <c r="BD79" s="101" t="e">
        <f ca="true">+IF(AND(ISNUMBER(OFFSET('Hygiene Data'!$E$7,0,10*ROW('Hygiene Data'!E73))),'Data Summary'!DS79="Yes"),OFFSET('Hygiene Data'!$E$7,0,10*ROW('Hygiene Data'!E73)),NA())</f>
        <v>#N/A</v>
      </c>
      <c r="BE79" s="101" t="e">
        <f ca="true">+IF(AND(ISNUMBER(OFFSET('Hygiene Data'!$E$9,0,10*ROW('Hygiene Data'!E73))),'Data Summary'!DT79="Yes"),OFFSET('Hygiene Data'!$E$9,0,10*ROW('Hygiene Data'!E73)),NA())</f>
        <v>#N/A</v>
      </c>
      <c r="BF79" s="101" t="e">
        <f ca="true">+IF(AND(ISNUMBER(OFFSET('Hygiene Data'!$F$5,0,10*ROW('Hygiene Data'!F73))),'Data Summary'!DU79="Yes"),OFFSET('Hygiene Data'!$F$5,0,10*ROW('Hygiene Data'!F73)),NA())</f>
        <v>#N/A</v>
      </c>
      <c r="BG79" s="101" t="e">
        <f ca="true">+IF(AND(ISNUMBER(OFFSET('Hygiene Data'!$F$7,0,10*ROW('Hygiene Data'!F73))),'Data Summary'!DV79="Yes"),OFFSET('Hygiene Data'!$F$7,0,10*ROW('Hygiene Data'!F73)),NA())</f>
        <v>#N/A</v>
      </c>
      <c r="BH79" s="101" t="e">
        <f ca="true">+IF(AND(ISNUMBER(OFFSET('Hygiene Data'!$F$9,0,10*ROW('Hygiene Data'!F73))),'Data Summary'!DW79="Yes"),OFFSET('Hygiene Data'!$F$9,0,10*ROW('Hygiene Data'!F73)),NA())</f>
        <v>#N/A</v>
      </c>
      <c r="BI79" s="101" t="e">
        <f ca="true">+IF(AND(ISNUMBER(OFFSET('Hygiene Data'!$G$5,0,10*ROW('Hygiene Data'!G73))),'Data Summary'!DX79="Yes"),OFFSET('Hygiene Data'!$G$5,0,10*ROW('Hygiene Data'!G73)),NA())</f>
        <v>#N/A</v>
      </c>
      <c r="BJ79" s="101" t="e">
        <f ca="true">+IF(AND(ISNUMBER(OFFSET('Hygiene Data'!$G$7,0,10*ROW('Hygiene Data'!G73))),'Data Summary'!DY79="Yes"),OFFSET('Hygiene Data'!$G$7,0,10*ROW('Hygiene Data'!G73)),NA())</f>
        <v>#N/A</v>
      </c>
      <c r="BK79" s="101" t="e">
        <f ca="true">+IF(AND(ISNUMBER(OFFSET('Hygiene Data'!$G$9,0,10*ROW('Hygiene Data'!G73))),'Data Summary'!DZ79="Yes"),OFFSET('Hygiene Data'!$G$9,0,10*ROW('Hygiene Data'!G73)),NA())</f>
        <v>#N/A</v>
      </c>
      <c r="BL79" s="101" t="e">
        <f ca="true">+IF(AND(ISNUMBER(OFFSET('Hygiene Data'!$H$5,0,10*ROW('Hygiene Data'!H73))),'Data Summary'!EA79="Yes"),OFFSET('Hygiene Data'!$H$5,0,10*ROW('Hygiene Data'!H73)),NA())</f>
        <v>#N/A</v>
      </c>
      <c r="BM79" s="101" t="e">
        <f ca="true">+IF(AND(ISNUMBER(OFFSET('Hygiene Data'!$H$7,0,10*ROW('Hygiene Data'!H73))),'Data Summary'!EB79="Yes"),OFFSET('Hygiene Data'!$H$7,0,10*ROW('Hygiene Data'!H73)),NA())</f>
        <v>#N/A</v>
      </c>
      <c r="BN79" s="101" t="e">
        <f ca="true">+IF(AND(ISNUMBER(OFFSET('Hygiene Data'!$H$9,0,10*ROW('Hygiene Data'!H73))),'Data Summary'!EC79="Yes"),OFFSET('Hygiene Data'!$H$9,0,10*ROW('Hygiene Data'!H73)),NA())</f>
        <v>#N/A</v>
      </c>
      <c r="BO79" s="101" t="e">
        <f ca="true">+IF(AND(ISNUMBER(OFFSET('Hygiene Data'!$I$5,0,10*ROW('Hygiene Data'!I73))),'Data Summary'!ED79="Yes"),OFFSET('Hygiene Data'!$I$5,0,10*ROW('Hygiene Data'!I73)),NA())</f>
        <v>#N/A</v>
      </c>
      <c r="BP79" s="101" t="e">
        <f ca="true">+IF(AND(ISNUMBER(OFFSET('Hygiene Data'!$I$7,0,10*ROW('Hygiene Data'!I73))),'Data Summary'!EE79="Yes"),OFFSET('Hygiene Data'!$I$7,0,10*ROW('Hygiene Data'!I73)),NA())</f>
        <v>#N/A</v>
      </c>
      <c r="BQ79" s="101" t="e">
        <f ca="true">+IF(AND(ISNUMBER(OFFSET('Hygiene Data'!$I$9,0,10*ROW('Hygiene Data'!I73))),'Data Summary'!EF79="Yes"),OFFSET('Hygiene Data'!$I$9,0,10*ROW('Hygiene Data'!I73)),NA())</f>
        <v>#N/A</v>
      </c>
    </row>
    <row xmlns:x14ac="http://schemas.microsoft.com/office/spreadsheetml/2009/9/ac" r="80" x14ac:dyDescent="0.2">
      <c r="A80" s="333" t="e">
        <f ca="true">+RIGHT('Data Summary'!A80,LEN('Data Summary'!A80)-9)</f>
        <v>#VALUE!</v>
      </c>
      <c r="B80" s="38" t="str">
        <f ca="true">+IF(ISTEXT('Data Summary'!B80),'Data Summary'!B80,"")</f>
        <v/>
      </c>
      <c r="C80" s="332" t="e">
        <f ca="true">+VALUE('Data Summary'!C80)</f>
        <v>#VALUE!</v>
      </c>
      <c r="D80" s="99" t="e">
        <f ca="true">+IF(AND(ISNUMBER(OFFSET('Water Data'!$D$4,0,10*ROW('Water Data'!D74))),'Data Summary'!BS80="Yes"),100-OFFSET('Water Data'!$D$4,0,10*ROW('Water Data'!D74)),NA())</f>
        <v>#N/A</v>
      </c>
      <c r="E80" s="99" t="e">
        <f ca="true">+IF(AND(ISNUMBER(OFFSET('Water Data'!$D$6,0,10*ROW('Water Data'!D74))),'Data Summary'!BT80="Yes"),OFFSET('Water Data'!$D$6,0,10*ROW('Water Data'!D74)),NA())</f>
        <v>#N/A</v>
      </c>
      <c r="F80" s="99" t="e">
        <f ca="true">+IF(AND(ISNUMBER(OFFSET('Water Data'!$D$9,0,10*ROW('Water Data'!D74))),'Data Summary'!BU80="Yes"),OFFSET('Water Data'!$D$9,0,10*ROW('Water Data'!D74)),NA())</f>
        <v>#N/A</v>
      </c>
      <c r="G80" s="99" t="e">
        <f ca="true">+IF(AND(ISNUMBER(OFFSET('Water Data'!$E$4,0,10*ROW('Water Data'!E74))),'Data Summary'!BV80="Yes"),100-OFFSET('Water Data'!$E$4,0,10*ROW('Water Data'!E74)),NA())</f>
        <v>#N/A</v>
      </c>
      <c r="H80" s="99" t="e">
        <f ca="true">+IF(AND(ISNUMBER(OFFSET('Water Data'!$E$6,0,10*ROW('Water Data'!E74))),'Data Summary'!BW80="Yes"),OFFSET('Water Data'!$E$6,0,10*ROW('Water Data'!E74)),NA())</f>
        <v>#N/A</v>
      </c>
      <c r="I80" s="99" t="e">
        <f ca="true">+IF(AND(ISNUMBER(OFFSET('Water Data'!$E$9,0,10*ROW('Water Data'!E74))),'Data Summary'!BX80="Yes"),OFFSET('Water Data'!$E$9,0,10*ROW('Water Data'!E74)),NA())</f>
        <v>#N/A</v>
      </c>
      <c r="J80" s="99" t="e">
        <f ca="true">+IF(AND(ISNUMBER(OFFSET('Water Data'!$F$4,0,10*ROW('Water Data'!F74))),'Data Summary'!BY80="Yes"),100-OFFSET('Water Data'!$F$4,0,10*ROW('Water Data'!F74)),NA())</f>
        <v>#N/A</v>
      </c>
      <c r="K80" s="99" t="e">
        <f ca="true">+IF(AND(ISNUMBER(OFFSET('Water Data'!$F$6,0,10*ROW('Water Data'!F74))),'Data Summary'!BZ80="Yes"),OFFSET('Water Data'!$F$6,0,10*ROW('Water Data'!F74)),NA())</f>
        <v>#N/A</v>
      </c>
      <c r="L80" s="99" t="e">
        <f ca="true">+IF(AND(ISNUMBER(OFFSET('Water Data'!$F$9,0,10*ROW('Water Data'!F74))),'Data Summary'!CA80="Yes"),OFFSET('Water Data'!$F$9,0,10*ROW('Water Data'!F74)),NA())</f>
        <v>#N/A</v>
      </c>
      <c r="M80" s="99" t="e">
        <f ca="true">+IF(AND(ISNUMBER(OFFSET('Water Data'!$G$4,0,10*ROW('Water Data'!G74))),'Data Summary'!CB80="Yes"),100-OFFSET('Water Data'!$G$4,0,10*ROW('Water Data'!G74)),NA())</f>
        <v>#N/A</v>
      </c>
      <c r="N80" s="99" t="e">
        <f ca="true">+IF(AND(ISNUMBER(OFFSET('Water Data'!$G$6,0,10*ROW('Water Data'!G74))),'Data Summary'!CC80="Yes"),OFFSET('Water Data'!$G$6,0,10*ROW('Water Data'!G74)),NA())</f>
        <v>#N/A</v>
      </c>
      <c r="O80" s="99" t="e">
        <f ca="true">+IF(AND(ISNUMBER(OFFSET('Water Data'!$G$9,0,10*ROW('Water Data'!G74))),'Data Summary'!CD80="Yes"),OFFSET('Water Data'!$G$9,0,10*ROW('Water Data'!G74)),NA())</f>
        <v>#N/A</v>
      </c>
      <c r="P80" s="99" t="e">
        <f ca="true">+IF(AND(ISNUMBER(OFFSET('Water Data'!$H$4,0,10*ROW('Water Data'!H74))),'Data Summary'!CE80="Yes"),100-OFFSET('Water Data'!$H$4,0,10*ROW('Water Data'!H74)),NA())</f>
        <v>#N/A</v>
      </c>
      <c r="Q80" s="99" t="e">
        <f ca="true">+IF(AND(ISNUMBER(OFFSET('Water Data'!$H$6,0,10*ROW('Water Data'!H74))),'Data Summary'!CF80="Yes"),OFFSET('Water Data'!$H$6,0,10*ROW('Water Data'!H74)),NA())</f>
        <v>#N/A</v>
      </c>
      <c r="R80" s="99" t="e">
        <f ca="true">+IF(AND(ISNUMBER(OFFSET('Water Data'!$H$9,0,10*ROW('Water Data'!H74))),'Data Summary'!CG80="Yes"),OFFSET('Water Data'!$H$9,0,10*ROW('Water Data'!H74)),NA())</f>
        <v>#N/A</v>
      </c>
      <c r="S80" s="99" t="e">
        <f ca="true">+IF(AND(ISNUMBER(OFFSET('Water Data'!$I$4,0,10*ROW('Water Data'!I74))),'Data Summary'!CH80="Yes"),100-OFFSET('Water Data'!$I$4,0,10*ROW('Water Data'!I74)),NA())</f>
        <v>#N/A</v>
      </c>
      <c r="T80" s="99" t="e">
        <f ca="true">+IF(AND(ISNUMBER(OFFSET('Water Data'!$I$6,0,10*ROW('Water Data'!I74))),'Data Summary'!CI80="Yes"),OFFSET('Water Data'!$I$6,0,10*ROW('Water Data'!I74)),NA())</f>
        <v>#N/A</v>
      </c>
      <c r="U80" s="99" t="e">
        <f ca="true">+IF(AND(ISNUMBER(OFFSET('Water Data'!$I$9,0,10*ROW('Water Data'!I74))),'Data Summary'!CJ80="Yes"),OFFSET('Water Data'!$I$9,0,10*ROW('Water Data'!I74)),NA())</f>
        <v>#N/A</v>
      </c>
      <c r="V80" s="100" t="e">
        <f ca="true">+IF(AND(ISNUMBER(OFFSET('Sanitation Data'!$D$4,0,10*ROW('Sanitation Data'!D74))),'Data Summary'!CK80="Yes"),100-OFFSET('Sanitation Data'!$D$4,0,10*ROW('Sanitation Data'!D74)),NA())</f>
        <v>#N/A</v>
      </c>
      <c r="W80" s="100" t="e">
        <f ca="true">+IF(AND(ISNUMBER(OFFSET('Sanitation Data'!$D$6,0,10*ROW('Sanitation Data'!D74))),'Data Summary'!CL80="Yes"),OFFSET('Sanitation Data'!$D$6,0,10*ROW('Sanitation Data'!D74)),NA())</f>
        <v>#N/A</v>
      </c>
      <c r="X80" s="100" t="e">
        <f ca="true">+IF(AND(ISNUMBER(OFFSET('Sanitation Data'!$D$10,0,10*ROW('Sanitation Data'!D74))),'Data Summary'!CM80="Yes"),OFFSET('Sanitation Data'!$D$10,0,10*ROW('Sanitation Data'!D74)),NA())</f>
        <v>#N/A</v>
      </c>
      <c r="Y80" s="100" t="e">
        <f ca="true">+IF(AND(ISNUMBER(OFFSET('Sanitation Data'!$D$11,0,10*ROW('Sanitation Data'!D74))),'Data Summary'!CN80="Yes"),OFFSET('Sanitation Data'!$D$11,0,10*ROW('Sanitation Data'!D74)),NA())</f>
        <v>#N/A</v>
      </c>
      <c r="Z80" s="100" t="e">
        <f ca="true">+IF(AND(ISNUMBER(OFFSET('Sanitation Data'!$D$12,0,10*ROW('Sanitation Data'!D74))),'Data Summary'!CO80="Yes"),OFFSET('Sanitation Data'!$D$12,0,10*ROW('Sanitation Data'!D74)),NA())</f>
        <v>#N/A</v>
      </c>
      <c r="AA80" s="100" t="e">
        <f ca="true">+IF(AND(ISNUMBER(OFFSET('Sanitation Data'!$E$4,0,10*ROW('Sanitation Data'!E74))),'Data Summary'!CP80="Yes"),100-OFFSET('Sanitation Data'!$E$4,0,10*ROW('Sanitation Data'!E74)),NA())</f>
        <v>#N/A</v>
      </c>
      <c r="AB80" s="100" t="e">
        <f ca="true">+IF(AND(ISNUMBER(OFFSET('Sanitation Data'!$E$6,0,10*ROW('Sanitation Data'!E74))),'Data Summary'!CQ80="Yes"),OFFSET('Sanitation Data'!$E$6,0,10*ROW('Sanitation Data'!E74)),NA())</f>
        <v>#N/A</v>
      </c>
      <c r="AC80" s="100" t="e">
        <f ca="true">+IF(AND(ISNUMBER(OFFSET('Sanitation Data'!$E$10,0,10*ROW('Sanitation Data'!E74))),'Data Summary'!CR80="Yes"),OFFSET('Sanitation Data'!$E$10,0,10*ROW('Sanitation Data'!E74)),NA())</f>
        <v>#N/A</v>
      </c>
      <c r="AD80" s="100" t="e">
        <f ca="true">+IF(AND(ISNUMBER(OFFSET('Sanitation Data'!$E$11,0,10*ROW('Sanitation Data'!E74))),'Data Summary'!CS80="Yes"),OFFSET('Sanitation Data'!$E$11,0,10*ROW('Sanitation Data'!E74)),NA())</f>
        <v>#N/A</v>
      </c>
      <c r="AE80" s="100" t="e">
        <f ca="true">+IF(AND(ISNUMBER(OFFSET('Sanitation Data'!$E$12,0,10*ROW('Sanitation Data'!E74))),'Data Summary'!CT80="Yes"),OFFSET('Sanitation Data'!$E$12,0,10*ROW('Sanitation Data'!E74)),NA())</f>
        <v>#N/A</v>
      </c>
      <c r="AF80" s="100" t="e">
        <f ca="true">+IF(AND(ISNUMBER(OFFSET('Sanitation Data'!$F$4,0,10*ROW('Sanitation Data'!F74))),'Data Summary'!CU80="Yes"),100-OFFSET('Sanitation Data'!$F$4,0,10*ROW('Sanitation Data'!F74)),NA())</f>
        <v>#N/A</v>
      </c>
      <c r="AG80" s="100" t="e">
        <f ca="true">+IF(AND(ISNUMBER(OFFSET('Sanitation Data'!$F$6,0,10*ROW('Sanitation Data'!F74))),'Data Summary'!CV80="Yes"),OFFSET('Sanitation Data'!$F$6,0,10*ROW('Sanitation Data'!F74)),NA())</f>
        <v>#N/A</v>
      </c>
      <c r="AH80" s="100" t="e">
        <f ca="true">+IF(AND(ISNUMBER(OFFSET('Sanitation Data'!$F$10,0,10*ROW('Sanitation Data'!F74))),'Data Summary'!CW80="Yes"),OFFSET('Sanitation Data'!$F$10,0,10*ROW('Sanitation Data'!F74)),NA())</f>
        <v>#N/A</v>
      </c>
      <c r="AI80" s="100" t="e">
        <f ca="true">+IF(AND(ISNUMBER(OFFSET('Sanitation Data'!$F$11,0,10*ROW('Sanitation Data'!F74))),'Data Summary'!CX80="Yes"),OFFSET('Sanitation Data'!$F$11,0,10*ROW('Sanitation Data'!F74)),NA())</f>
        <v>#N/A</v>
      </c>
      <c r="AJ80" s="100" t="e">
        <f ca="true">+IF(AND(ISNUMBER(OFFSET('Sanitation Data'!$F$12,0,10*ROW('Sanitation Data'!F74))),'Data Summary'!CY80="Yes"),OFFSET('Sanitation Data'!$F$12,0,10*ROW('Sanitation Data'!F74)),NA())</f>
        <v>#N/A</v>
      </c>
      <c r="AK80" s="100" t="e">
        <f ca="true">+IF(AND(ISNUMBER(OFFSET('Sanitation Data'!$G$4,0,10*ROW('Sanitation Data'!G74))),'Data Summary'!CZ80="Yes"),100-OFFSET('Sanitation Data'!$G$4,0,10*ROW('Sanitation Data'!G74)),NA())</f>
        <v>#N/A</v>
      </c>
      <c r="AL80" s="100" t="e">
        <f ca="true">+IF(AND(ISNUMBER(OFFSET('Sanitation Data'!$G$6,0,10*ROW('Sanitation Data'!G74))),'Data Summary'!DA80="Yes"),OFFSET('Sanitation Data'!$G$6,0,10*ROW('Sanitation Data'!G74)),NA())</f>
        <v>#N/A</v>
      </c>
      <c r="AM80" s="100" t="e">
        <f ca="true">+IF(AND(ISNUMBER(OFFSET('Sanitation Data'!$G$10,0,10*ROW('Sanitation Data'!G74))),'Data Summary'!DB80="Yes"),OFFSET('Sanitation Data'!$G$10,0,10*ROW('Sanitation Data'!G74)),NA())</f>
        <v>#N/A</v>
      </c>
      <c r="AN80" s="100" t="e">
        <f ca="true">+IF(AND(ISNUMBER(OFFSET('Sanitation Data'!$G$11,0,10*ROW('Sanitation Data'!G74))),'Data Summary'!DC80="Yes"),OFFSET('Sanitation Data'!$G$11,0,10*ROW('Sanitation Data'!G74)),NA())</f>
        <v>#N/A</v>
      </c>
      <c r="AO80" s="100" t="e">
        <f ca="true">+IF(AND(ISNUMBER(OFFSET('Sanitation Data'!$G$12,0,10*ROW('Sanitation Data'!G74))),'Data Summary'!DD80="Yes"),OFFSET('Sanitation Data'!$G$12,0,10*ROW('Sanitation Data'!G74)),NA())</f>
        <v>#N/A</v>
      </c>
      <c r="AP80" s="100" t="e">
        <f ca="true">+IF(AND(ISNUMBER(OFFSET('Sanitation Data'!$H$4,0,10*ROW('Sanitation Data'!H74))),'Data Summary'!DE80="Yes"),100-OFFSET('Sanitation Data'!$H$4,0,10*ROW('Sanitation Data'!H74)),NA())</f>
        <v>#N/A</v>
      </c>
      <c r="AQ80" s="100" t="e">
        <f ca="true">+IF(AND(ISNUMBER(OFFSET('Sanitation Data'!$H$6,0,10*ROW('Sanitation Data'!H74))),'Data Summary'!DF80="Yes"),OFFSET('Sanitation Data'!$H$6,0,10*ROW('Sanitation Data'!H74)),NA())</f>
        <v>#N/A</v>
      </c>
      <c r="AR80" s="100" t="e">
        <f ca="true">+IF(AND(ISNUMBER(OFFSET('Sanitation Data'!$H$10,0,10*ROW('Sanitation Data'!H74))),'Data Summary'!DG80="Yes"),OFFSET('Sanitation Data'!$H$10,0,10*ROW('Sanitation Data'!H74)),NA())</f>
        <v>#N/A</v>
      </c>
      <c r="AS80" s="100" t="e">
        <f ca="true">+IF(AND(ISNUMBER(OFFSET('Sanitation Data'!$H$11,0,10*ROW('Sanitation Data'!H74))),'Data Summary'!DH80="Yes"),OFFSET('Sanitation Data'!$H$11,0,10*ROW('Sanitation Data'!H74)),NA())</f>
        <v>#N/A</v>
      </c>
      <c r="AT80" s="100" t="e">
        <f ca="true">+IF(AND(ISNUMBER(OFFSET('Sanitation Data'!$H$12,0,10*ROW('Sanitation Data'!H74))),'Data Summary'!DI80="Yes"),OFFSET('Sanitation Data'!$H$12,0,10*ROW('Sanitation Data'!H74)),NA())</f>
        <v>#N/A</v>
      </c>
      <c r="AU80" s="100" t="e">
        <f ca="true">+IF(AND(ISNUMBER(OFFSET('Sanitation Data'!$I$4,0,10*ROW('Sanitation Data'!I74))),'Data Summary'!DJ80="Yes"),100-OFFSET('Sanitation Data'!$I$4,0,10*ROW('Sanitation Data'!I74)),NA())</f>
        <v>#N/A</v>
      </c>
      <c r="AV80" s="100" t="e">
        <f ca="true">+IF(AND(ISNUMBER(OFFSET('Sanitation Data'!$I$6,0,10*ROW('Sanitation Data'!I74))),'Data Summary'!DK80="Yes"),OFFSET('Sanitation Data'!$I$6,0,10*ROW('Sanitation Data'!I74)),NA())</f>
        <v>#N/A</v>
      </c>
      <c r="AW80" s="100" t="e">
        <f ca="true">+IF(AND(ISNUMBER(OFFSET('Sanitation Data'!$I$10,0,10*ROW('Sanitation Data'!I74))),'Data Summary'!DL80="Yes"),OFFSET('Sanitation Data'!$I$10,0,10*ROW('Sanitation Data'!I74)),NA())</f>
        <v>#N/A</v>
      </c>
      <c r="AX80" s="100" t="e">
        <f ca="true">+IF(AND(ISNUMBER(OFFSET('Sanitation Data'!$I$11,0,10*ROW('Sanitation Data'!I74))),'Data Summary'!DM80="Yes"),OFFSET('Sanitation Data'!$I$11,0,10*ROW('Sanitation Data'!I74)),NA())</f>
        <v>#N/A</v>
      </c>
      <c r="AY80" s="100" t="e">
        <f ca="true">+IF(AND(ISNUMBER(OFFSET('Sanitation Data'!$I$12,0,10*ROW('Sanitation Data'!I74))),'Data Summary'!DN80="Yes"),OFFSET('Sanitation Data'!$I$12,0,10*ROW('Sanitation Data'!I74)),NA())</f>
        <v>#N/A</v>
      </c>
      <c r="AZ80" s="101" t="e">
        <f ca="true">+IF(AND(ISNUMBER(OFFSET('Hygiene Data'!$D$5,0,10*ROW('Hygiene Data'!D74))),'Data Summary'!DO80="Yes"),OFFSET('Hygiene Data'!$D$5,0,10*ROW('Hygiene Data'!D74)),NA())</f>
        <v>#N/A</v>
      </c>
      <c r="BA80" s="101" t="e">
        <f ca="true">+IF(AND(ISNUMBER(OFFSET('Hygiene Data'!$D$7,0,10*ROW('Hygiene Data'!D74))),'Data Summary'!DP80="Yes"),OFFSET('Hygiene Data'!$D$7,0,10*ROW('Hygiene Data'!D74)),NA())</f>
        <v>#N/A</v>
      </c>
      <c r="BB80" s="101" t="e">
        <f ca="true">+IF(AND(ISNUMBER(OFFSET('Hygiene Data'!$D$9,0,10*ROW('Hygiene Data'!D74))),'Data Summary'!DQ80="Yes"),OFFSET('Hygiene Data'!$D$9,0,10*ROW('Hygiene Data'!D74)),NA())</f>
        <v>#N/A</v>
      </c>
      <c r="BC80" s="101" t="e">
        <f ca="true">+IF(AND(ISNUMBER(OFFSET('Hygiene Data'!$E$5,0,10*ROW('Hygiene Data'!E74))),'Data Summary'!DR80="Yes"),OFFSET('Hygiene Data'!$E$5,0,10*ROW('Hygiene Data'!E74)),NA())</f>
        <v>#N/A</v>
      </c>
      <c r="BD80" s="101" t="e">
        <f ca="true">+IF(AND(ISNUMBER(OFFSET('Hygiene Data'!$E$7,0,10*ROW('Hygiene Data'!E74))),'Data Summary'!DS80="Yes"),OFFSET('Hygiene Data'!$E$7,0,10*ROW('Hygiene Data'!E74)),NA())</f>
        <v>#N/A</v>
      </c>
      <c r="BE80" s="101" t="e">
        <f ca="true">+IF(AND(ISNUMBER(OFFSET('Hygiene Data'!$E$9,0,10*ROW('Hygiene Data'!E74))),'Data Summary'!DT80="Yes"),OFFSET('Hygiene Data'!$E$9,0,10*ROW('Hygiene Data'!E74)),NA())</f>
        <v>#N/A</v>
      </c>
      <c r="BF80" s="101" t="e">
        <f ca="true">+IF(AND(ISNUMBER(OFFSET('Hygiene Data'!$F$5,0,10*ROW('Hygiene Data'!F74))),'Data Summary'!DU80="Yes"),OFFSET('Hygiene Data'!$F$5,0,10*ROW('Hygiene Data'!F74)),NA())</f>
        <v>#N/A</v>
      </c>
      <c r="BG80" s="101" t="e">
        <f ca="true">+IF(AND(ISNUMBER(OFFSET('Hygiene Data'!$F$7,0,10*ROW('Hygiene Data'!F74))),'Data Summary'!DV80="Yes"),OFFSET('Hygiene Data'!$F$7,0,10*ROW('Hygiene Data'!F74)),NA())</f>
        <v>#N/A</v>
      </c>
      <c r="BH80" s="101" t="e">
        <f ca="true">+IF(AND(ISNUMBER(OFFSET('Hygiene Data'!$F$9,0,10*ROW('Hygiene Data'!F74))),'Data Summary'!DW80="Yes"),OFFSET('Hygiene Data'!$F$9,0,10*ROW('Hygiene Data'!F74)),NA())</f>
        <v>#N/A</v>
      </c>
      <c r="BI80" s="101" t="e">
        <f ca="true">+IF(AND(ISNUMBER(OFFSET('Hygiene Data'!$G$5,0,10*ROW('Hygiene Data'!G74))),'Data Summary'!DX80="Yes"),OFFSET('Hygiene Data'!$G$5,0,10*ROW('Hygiene Data'!G74)),NA())</f>
        <v>#N/A</v>
      </c>
      <c r="BJ80" s="101" t="e">
        <f ca="true">+IF(AND(ISNUMBER(OFFSET('Hygiene Data'!$G$7,0,10*ROW('Hygiene Data'!G74))),'Data Summary'!DY80="Yes"),OFFSET('Hygiene Data'!$G$7,0,10*ROW('Hygiene Data'!G74)),NA())</f>
        <v>#N/A</v>
      </c>
      <c r="BK80" s="101" t="e">
        <f ca="true">+IF(AND(ISNUMBER(OFFSET('Hygiene Data'!$G$9,0,10*ROW('Hygiene Data'!G74))),'Data Summary'!DZ80="Yes"),OFFSET('Hygiene Data'!$G$9,0,10*ROW('Hygiene Data'!G74)),NA())</f>
        <v>#N/A</v>
      </c>
      <c r="BL80" s="101" t="e">
        <f ca="true">+IF(AND(ISNUMBER(OFFSET('Hygiene Data'!$H$5,0,10*ROW('Hygiene Data'!H74))),'Data Summary'!EA80="Yes"),OFFSET('Hygiene Data'!$H$5,0,10*ROW('Hygiene Data'!H74)),NA())</f>
        <v>#N/A</v>
      </c>
      <c r="BM80" s="101" t="e">
        <f ca="true">+IF(AND(ISNUMBER(OFFSET('Hygiene Data'!$H$7,0,10*ROW('Hygiene Data'!H74))),'Data Summary'!EB80="Yes"),OFFSET('Hygiene Data'!$H$7,0,10*ROW('Hygiene Data'!H74)),NA())</f>
        <v>#N/A</v>
      </c>
      <c r="BN80" s="101" t="e">
        <f ca="true">+IF(AND(ISNUMBER(OFFSET('Hygiene Data'!$H$9,0,10*ROW('Hygiene Data'!H74))),'Data Summary'!EC80="Yes"),OFFSET('Hygiene Data'!$H$9,0,10*ROW('Hygiene Data'!H74)),NA())</f>
        <v>#N/A</v>
      </c>
      <c r="BO80" s="101" t="e">
        <f ca="true">+IF(AND(ISNUMBER(OFFSET('Hygiene Data'!$I$5,0,10*ROW('Hygiene Data'!I74))),'Data Summary'!ED80="Yes"),OFFSET('Hygiene Data'!$I$5,0,10*ROW('Hygiene Data'!I74)),NA())</f>
        <v>#N/A</v>
      </c>
      <c r="BP80" s="101" t="e">
        <f ca="true">+IF(AND(ISNUMBER(OFFSET('Hygiene Data'!$I$7,0,10*ROW('Hygiene Data'!I74))),'Data Summary'!EE80="Yes"),OFFSET('Hygiene Data'!$I$7,0,10*ROW('Hygiene Data'!I74)),NA())</f>
        <v>#N/A</v>
      </c>
      <c r="BQ80" s="101" t="e">
        <f ca="true">+IF(AND(ISNUMBER(OFFSET('Hygiene Data'!$I$9,0,10*ROW('Hygiene Data'!I74))),'Data Summary'!EF80="Yes"),OFFSET('Hygiene Data'!$I$9,0,10*ROW('Hygiene Data'!I74)),NA())</f>
        <v>#N/A</v>
      </c>
    </row>
    <row xmlns:x14ac="http://schemas.microsoft.com/office/spreadsheetml/2009/9/ac" r="81" x14ac:dyDescent="0.2">
      <c r="A81" s="333" t="e">
        <f ca="true">+RIGHT('Data Summary'!A81,LEN('Data Summary'!A81)-9)</f>
        <v>#VALUE!</v>
      </c>
      <c r="B81" s="38" t="str">
        <f ca="true">+IF(ISTEXT('Data Summary'!B81),'Data Summary'!B81,"")</f>
        <v/>
      </c>
      <c r="C81" s="332" t="e">
        <f ca="true">+VALUE('Data Summary'!C81)</f>
        <v>#VALUE!</v>
      </c>
      <c r="D81" s="99" t="e">
        <f ca="true">+IF(AND(ISNUMBER(OFFSET('Water Data'!$D$4,0,10*ROW('Water Data'!D75))),'Data Summary'!BS81="Yes"),100-OFFSET('Water Data'!$D$4,0,10*ROW('Water Data'!D75)),NA())</f>
        <v>#N/A</v>
      </c>
      <c r="E81" s="99" t="e">
        <f ca="true">+IF(AND(ISNUMBER(OFFSET('Water Data'!$D$6,0,10*ROW('Water Data'!D75))),'Data Summary'!BT81="Yes"),OFFSET('Water Data'!$D$6,0,10*ROW('Water Data'!D75)),NA())</f>
        <v>#N/A</v>
      </c>
      <c r="F81" s="99" t="e">
        <f ca="true">+IF(AND(ISNUMBER(OFFSET('Water Data'!$D$9,0,10*ROW('Water Data'!D75))),'Data Summary'!BU81="Yes"),OFFSET('Water Data'!$D$9,0,10*ROW('Water Data'!D75)),NA())</f>
        <v>#N/A</v>
      </c>
      <c r="G81" s="99" t="e">
        <f ca="true">+IF(AND(ISNUMBER(OFFSET('Water Data'!$E$4,0,10*ROW('Water Data'!E75))),'Data Summary'!BV81="Yes"),100-OFFSET('Water Data'!$E$4,0,10*ROW('Water Data'!E75)),NA())</f>
        <v>#N/A</v>
      </c>
      <c r="H81" s="99" t="e">
        <f ca="true">+IF(AND(ISNUMBER(OFFSET('Water Data'!$E$6,0,10*ROW('Water Data'!E75))),'Data Summary'!BW81="Yes"),OFFSET('Water Data'!$E$6,0,10*ROW('Water Data'!E75)),NA())</f>
        <v>#N/A</v>
      </c>
      <c r="I81" s="99" t="e">
        <f ca="true">+IF(AND(ISNUMBER(OFFSET('Water Data'!$E$9,0,10*ROW('Water Data'!E75))),'Data Summary'!BX81="Yes"),OFFSET('Water Data'!$E$9,0,10*ROW('Water Data'!E75)),NA())</f>
        <v>#N/A</v>
      </c>
      <c r="J81" s="99" t="e">
        <f ca="true">+IF(AND(ISNUMBER(OFFSET('Water Data'!$F$4,0,10*ROW('Water Data'!F75))),'Data Summary'!BY81="Yes"),100-OFFSET('Water Data'!$F$4,0,10*ROW('Water Data'!F75)),NA())</f>
        <v>#N/A</v>
      </c>
      <c r="K81" s="99" t="e">
        <f ca="true">+IF(AND(ISNUMBER(OFFSET('Water Data'!$F$6,0,10*ROW('Water Data'!F75))),'Data Summary'!BZ81="Yes"),OFFSET('Water Data'!$F$6,0,10*ROW('Water Data'!F75)),NA())</f>
        <v>#N/A</v>
      </c>
      <c r="L81" s="99" t="e">
        <f ca="true">+IF(AND(ISNUMBER(OFFSET('Water Data'!$F$9,0,10*ROW('Water Data'!F75))),'Data Summary'!CA81="Yes"),OFFSET('Water Data'!$F$9,0,10*ROW('Water Data'!F75)),NA())</f>
        <v>#N/A</v>
      </c>
      <c r="M81" s="99" t="e">
        <f ca="true">+IF(AND(ISNUMBER(OFFSET('Water Data'!$G$4,0,10*ROW('Water Data'!G75))),'Data Summary'!CB81="Yes"),100-OFFSET('Water Data'!$G$4,0,10*ROW('Water Data'!G75)),NA())</f>
        <v>#N/A</v>
      </c>
      <c r="N81" s="99" t="e">
        <f ca="true">+IF(AND(ISNUMBER(OFFSET('Water Data'!$G$6,0,10*ROW('Water Data'!G75))),'Data Summary'!CC81="Yes"),OFFSET('Water Data'!$G$6,0,10*ROW('Water Data'!G75)),NA())</f>
        <v>#N/A</v>
      </c>
      <c r="O81" s="99" t="e">
        <f ca="true">+IF(AND(ISNUMBER(OFFSET('Water Data'!$G$9,0,10*ROW('Water Data'!G75))),'Data Summary'!CD81="Yes"),OFFSET('Water Data'!$G$9,0,10*ROW('Water Data'!G75)),NA())</f>
        <v>#N/A</v>
      </c>
      <c r="P81" s="99" t="e">
        <f ca="true">+IF(AND(ISNUMBER(OFFSET('Water Data'!$H$4,0,10*ROW('Water Data'!H75))),'Data Summary'!CE81="Yes"),100-OFFSET('Water Data'!$H$4,0,10*ROW('Water Data'!H75)),NA())</f>
        <v>#N/A</v>
      </c>
      <c r="Q81" s="99" t="e">
        <f ca="true">+IF(AND(ISNUMBER(OFFSET('Water Data'!$H$6,0,10*ROW('Water Data'!H75))),'Data Summary'!CF81="Yes"),OFFSET('Water Data'!$H$6,0,10*ROW('Water Data'!H75)),NA())</f>
        <v>#N/A</v>
      </c>
      <c r="R81" s="99" t="e">
        <f ca="true">+IF(AND(ISNUMBER(OFFSET('Water Data'!$H$9,0,10*ROW('Water Data'!H75))),'Data Summary'!CG81="Yes"),OFFSET('Water Data'!$H$9,0,10*ROW('Water Data'!H75)),NA())</f>
        <v>#N/A</v>
      </c>
      <c r="S81" s="99" t="e">
        <f ca="true">+IF(AND(ISNUMBER(OFFSET('Water Data'!$I$4,0,10*ROW('Water Data'!I75))),'Data Summary'!CH81="Yes"),100-OFFSET('Water Data'!$I$4,0,10*ROW('Water Data'!I75)),NA())</f>
        <v>#N/A</v>
      </c>
      <c r="T81" s="99" t="e">
        <f ca="true">+IF(AND(ISNUMBER(OFFSET('Water Data'!$I$6,0,10*ROW('Water Data'!I75))),'Data Summary'!CI81="Yes"),OFFSET('Water Data'!$I$6,0,10*ROW('Water Data'!I75)),NA())</f>
        <v>#N/A</v>
      </c>
      <c r="U81" s="99" t="e">
        <f ca="true">+IF(AND(ISNUMBER(OFFSET('Water Data'!$I$9,0,10*ROW('Water Data'!I75))),'Data Summary'!CJ81="Yes"),OFFSET('Water Data'!$I$9,0,10*ROW('Water Data'!I75)),NA())</f>
        <v>#N/A</v>
      </c>
      <c r="V81" s="100" t="e">
        <f ca="true">+IF(AND(ISNUMBER(OFFSET('Sanitation Data'!$D$4,0,10*ROW('Sanitation Data'!D75))),'Data Summary'!CK81="Yes"),100-OFFSET('Sanitation Data'!$D$4,0,10*ROW('Sanitation Data'!D75)),NA())</f>
        <v>#N/A</v>
      </c>
      <c r="W81" s="100" t="e">
        <f ca="true">+IF(AND(ISNUMBER(OFFSET('Sanitation Data'!$D$6,0,10*ROW('Sanitation Data'!D75))),'Data Summary'!CL81="Yes"),OFFSET('Sanitation Data'!$D$6,0,10*ROW('Sanitation Data'!D75)),NA())</f>
        <v>#N/A</v>
      </c>
      <c r="X81" s="100" t="e">
        <f ca="true">+IF(AND(ISNUMBER(OFFSET('Sanitation Data'!$D$10,0,10*ROW('Sanitation Data'!D75))),'Data Summary'!CM81="Yes"),OFFSET('Sanitation Data'!$D$10,0,10*ROW('Sanitation Data'!D75)),NA())</f>
        <v>#N/A</v>
      </c>
      <c r="Y81" s="100" t="e">
        <f ca="true">+IF(AND(ISNUMBER(OFFSET('Sanitation Data'!$D$11,0,10*ROW('Sanitation Data'!D75))),'Data Summary'!CN81="Yes"),OFFSET('Sanitation Data'!$D$11,0,10*ROW('Sanitation Data'!D75)),NA())</f>
        <v>#N/A</v>
      </c>
      <c r="Z81" s="100" t="e">
        <f ca="true">+IF(AND(ISNUMBER(OFFSET('Sanitation Data'!$D$12,0,10*ROW('Sanitation Data'!D75))),'Data Summary'!CO81="Yes"),OFFSET('Sanitation Data'!$D$12,0,10*ROW('Sanitation Data'!D75)),NA())</f>
        <v>#N/A</v>
      </c>
      <c r="AA81" s="100" t="e">
        <f ca="true">+IF(AND(ISNUMBER(OFFSET('Sanitation Data'!$E$4,0,10*ROW('Sanitation Data'!E75))),'Data Summary'!CP81="Yes"),100-OFFSET('Sanitation Data'!$E$4,0,10*ROW('Sanitation Data'!E75)),NA())</f>
        <v>#N/A</v>
      </c>
      <c r="AB81" s="100" t="e">
        <f ca="true">+IF(AND(ISNUMBER(OFFSET('Sanitation Data'!$E$6,0,10*ROW('Sanitation Data'!E75))),'Data Summary'!CQ81="Yes"),OFFSET('Sanitation Data'!$E$6,0,10*ROW('Sanitation Data'!E75)),NA())</f>
        <v>#N/A</v>
      </c>
      <c r="AC81" s="100" t="e">
        <f ca="true">+IF(AND(ISNUMBER(OFFSET('Sanitation Data'!$E$10,0,10*ROW('Sanitation Data'!E75))),'Data Summary'!CR81="Yes"),OFFSET('Sanitation Data'!$E$10,0,10*ROW('Sanitation Data'!E75)),NA())</f>
        <v>#N/A</v>
      </c>
      <c r="AD81" s="100" t="e">
        <f ca="true">+IF(AND(ISNUMBER(OFFSET('Sanitation Data'!$E$11,0,10*ROW('Sanitation Data'!E75))),'Data Summary'!CS81="Yes"),OFFSET('Sanitation Data'!$E$11,0,10*ROW('Sanitation Data'!E75)),NA())</f>
        <v>#N/A</v>
      </c>
      <c r="AE81" s="100" t="e">
        <f ca="true">+IF(AND(ISNUMBER(OFFSET('Sanitation Data'!$E$12,0,10*ROW('Sanitation Data'!E75))),'Data Summary'!CT81="Yes"),OFFSET('Sanitation Data'!$E$12,0,10*ROW('Sanitation Data'!E75)),NA())</f>
        <v>#N/A</v>
      </c>
      <c r="AF81" s="100" t="e">
        <f ca="true">+IF(AND(ISNUMBER(OFFSET('Sanitation Data'!$F$4,0,10*ROW('Sanitation Data'!F75))),'Data Summary'!CU81="Yes"),100-OFFSET('Sanitation Data'!$F$4,0,10*ROW('Sanitation Data'!F75)),NA())</f>
        <v>#N/A</v>
      </c>
      <c r="AG81" s="100" t="e">
        <f ca="true">+IF(AND(ISNUMBER(OFFSET('Sanitation Data'!$F$6,0,10*ROW('Sanitation Data'!F75))),'Data Summary'!CV81="Yes"),OFFSET('Sanitation Data'!$F$6,0,10*ROW('Sanitation Data'!F75)),NA())</f>
        <v>#N/A</v>
      </c>
      <c r="AH81" s="100" t="e">
        <f ca="true">+IF(AND(ISNUMBER(OFFSET('Sanitation Data'!$F$10,0,10*ROW('Sanitation Data'!F75))),'Data Summary'!CW81="Yes"),OFFSET('Sanitation Data'!$F$10,0,10*ROW('Sanitation Data'!F75)),NA())</f>
        <v>#N/A</v>
      </c>
      <c r="AI81" s="100" t="e">
        <f ca="true">+IF(AND(ISNUMBER(OFFSET('Sanitation Data'!$F$11,0,10*ROW('Sanitation Data'!F75))),'Data Summary'!CX81="Yes"),OFFSET('Sanitation Data'!$F$11,0,10*ROW('Sanitation Data'!F75)),NA())</f>
        <v>#N/A</v>
      </c>
      <c r="AJ81" s="100" t="e">
        <f ca="true">+IF(AND(ISNUMBER(OFFSET('Sanitation Data'!$F$12,0,10*ROW('Sanitation Data'!F75))),'Data Summary'!CY81="Yes"),OFFSET('Sanitation Data'!$F$12,0,10*ROW('Sanitation Data'!F75)),NA())</f>
        <v>#N/A</v>
      </c>
      <c r="AK81" s="100" t="e">
        <f ca="true">+IF(AND(ISNUMBER(OFFSET('Sanitation Data'!$G$4,0,10*ROW('Sanitation Data'!G75))),'Data Summary'!CZ81="Yes"),100-OFFSET('Sanitation Data'!$G$4,0,10*ROW('Sanitation Data'!G75)),NA())</f>
        <v>#N/A</v>
      </c>
      <c r="AL81" s="100" t="e">
        <f ca="true">+IF(AND(ISNUMBER(OFFSET('Sanitation Data'!$G$6,0,10*ROW('Sanitation Data'!G75))),'Data Summary'!DA81="Yes"),OFFSET('Sanitation Data'!$G$6,0,10*ROW('Sanitation Data'!G75)),NA())</f>
        <v>#N/A</v>
      </c>
      <c r="AM81" s="100" t="e">
        <f ca="true">+IF(AND(ISNUMBER(OFFSET('Sanitation Data'!$G$10,0,10*ROW('Sanitation Data'!G75))),'Data Summary'!DB81="Yes"),OFFSET('Sanitation Data'!$G$10,0,10*ROW('Sanitation Data'!G75)),NA())</f>
        <v>#N/A</v>
      </c>
      <c r="AN81" s="100" t="e">
        <f ca="true">+IF(AND(ISNUMBER(OFFSET('Sanitation Data'!$G$11,0,10*ROW('Sanitation Data'!G75))),'Data Summary'!DC81="Yes"),OFFSET('Sanitation Data'!$G$11,0,10*ROW('Sanitation Data'!G75)),NA())</f>
        <v>#N/A</v>
      </c>
      <c r="AO81" s="100" t="e">
        <f ca="true">+IF(AND(ISNUMBER(OFFSET('Sanitation Data'!$G$12,0,10*ROW('Sanitation Data'!G75))),'Data Summary'!DD81="Yes"),OFFSET('Sanitation Data'!$G$12,0,10*ROW('Sanitation Data'!G75)),NA())</f>
        <v>#N/A</v>
      </c>
      <c r="AP81" s="100" t="e">
        <f ca="true">+IF(AND(ISNUMBER(OFFSET('Sanitation Data'!$H$4,0,10*ROW('Sanitation Data'!H75))),'Data Summary'!DE81="Yes"),100-OFFSET('Sanitation Data'!$H$4,0,10*ROW('Sanitation Data'!H75)),NA())</f>
        <v>#N/A</v>
      </c>
      <c r="AQ81" s="100" t="e">
        <f ca="true">+IF(AND(ISNUMBER(OFFSET('Sanitation Data'!$H$6,0,10*ROW('Sanitation Data'!H75))),'Data Summary'!DF81="Yes"),OFFSET('Sanitation Data'!$H$6,0,10*ROW('Sanitation Data'!H75)),NA())</f>
        <v>#N/A</v>
      </c>
      <c r="AR81" s="100" t="e">
        <f ca="true">+IF(AND(ISNUMBER(OFFSET('Sanitation Data'!$H$10,0,10*ROW('Sanitation Data'!H75))),'Data Summary'!DG81="Yes"),OFFSET('Sanitation Data'!$H$10,0,10*ROW('Sanitation Data'!H75)),NA())</f>
        <v>#N/A</v>
      </c>
      <c r="AS81" s="100" t="e">
        <f ca="true">+IF(AND(ISNUMBER(OFFSET('Sanitation Data'!$H$11,0,10*ROW('Sanitation Data'!H75))),'Data Summary'!DH81="Yes"),OFFSET('Sanitation Data'!$H$11,0,10*ROW('Sanitation Data'!H75)),NA())</f>
        <v>#N/A</v>
      </c>
      <c r="AT81" s="100" t="e">
        <f ca="true">+IF(AND(ISNUMBER(OFFSET('Sanitation Data'!$H$12,0,10*ROW('Sanitation Data'!H75))),'Data Summary'!DI81="Yes"),OFFSET('Sanitation Data'!$H$12,0,10*ROW('Sanitation Data'!H75)),NA())</f>
        <v>#N/A</v>
      </c>
      <c r="AU81" s="100" t="e">
        <f ca="true">+IF(AND(ISNUMBER(OFFSET('Sanitation Data'!$I$4,0,10*ROW('Sanitation Data'!I75))),'Data Summary'!DJ81="Yes"),100-OFFSET('Sanitation Data'!$I$4,0,10*ROW('Sanitation Data'!I75)),NA())</f>
        <v>#N/A</v>
      </c>
      <c r="AV81" s="100" t="e">
        <f ca="true">+IF(AND(ISNUMBER(OFFSET('Sanitation Data'!$I$6,0,10*ROW('Sanitation Data'!I75))),'Data Summary'!DK81="Yes"),OFFSET('Sanitation Data'!$I$6,0,10*ROW('Sanitation Data'!I75)),NA())</f>
        <v>#N/A</v>
      </c>
      <c r="AW81" s="100" t="e">
        <f ca="true">+IF(AND(ISNUMBER(OFFSET('Sanitation Data'!$I$10,0,10*ROW('Sanitation Data'!I75))),'Data Summary'!DL81="Yes"),OFFSET('Sanitation Data'!$I$10,0,10*ROW('Sanitation Data'!I75)),NA())</f>
        <v>#N/A</v>
      </c>
      <c r="AX81" s="100" t="e">
        <f ca="true">+IF(AND(ISNUMBER(OFFSET('Sanitation Data'!$I$11,0,10*ROW('Sanitation Data'!I75))),'Data Summary'!DM81="Yes"),OFFSET('Sanitation Data'!$I$11,0,10*ROW('Sanitation Data'!I75)),NA())</f>
        <v>#N/A</v>
      </c>
      <c r="AY81" s="100" t="e">
        <f ca="true">+IF(AND(ISNUMBER(OFFSET('Sanitation Data'!$I$12,0,10*ROW('Sanitation Data'!I75))),'Data Summary'!DN81="Yes"),OFFSET('Sanitation Data'!$I$12,0,10*ROW('Sanitation Data'!I75)),NA())</f>
        <v>#N/A</v>
      </c>
      <c r="AZ81" s="101" t="e">
        <f ca="true">+IF(AND(ISNUMBER(OFFSET('Hygiene Data'!$D$5,0,10*ROW('Hygiene Data'!D75))),'Data Summary'!DO81="Yes"),OFFSET('Hygiene Data'!$D$5,0,10*ROW('Hygiene Data'!D75)),NA())</f>
        <v>#N/A</v>
      </c>
      <c r="BA81" s="101" t="e">
        <f ca="true">+IF(AND(ISNUMBER(OFFSET('Hygiene Data'!$D$7,0,10*ROW('Hygiene Data'!D75))),'Data Summary'!DP81="Yes"),OFFSET('Hygiene Data'!$D$7,0,10*ROW('Hygiene Data'!D75)),NA())</f>
        <v>#N/A</v>
      </c>
      <c r="BB81" s="101" t="e">
        <f ca="true">+IF(AND(ISNUMBER(OFFSET('Hygiene Data'!$D$9,0,10*ROW('Hygiene Data'!D75))),'Data Summary'!DQ81="Yes"),OFFSET('Hygiene Data'!$D$9,0,10*ROW('Hygiene Data'!D75)),NA())</f>
        <v>#N/A</v>
      </c>
      <c r="BC81" s="101" t="e">
        <f ca="true">+IF(AND(ISNUMBER(OFFSET('Hygiene Data'!$E$5,0,10*ROW('Hygiene Data'!E75))),'Data Summary'!DR81="Yes"),OFFSET('Hygiene Data'!$E$5,0,10*ROW('Hygiene Data'!E75)),NA())</f>
        <v>#N/A</v>
      </c>
      <c r="BD81" s="101" t="e">
        <f ca="true">+IF(AND(ISNUMBER(OFFSET('Hygiene Data'!$E$7,0,10*ROW('Hygiene Data'!E75))),'Data Summary'!DS81="Yes"),OFFSET('Hygiene Data'!$E$7,0,10*ROW('Hygiene Data'!E75)),NA())</f>
        <v>#N/A</v>
      </c>
      <c r="BE81" s="101" t="e">
        <f ca="true">+IF(AND(ISNUMBER(OFFSET('Hygiene Data'!$E$9,0,10*ROW('Hygiene Data'!E75))),'Data Summary'!DT81="Yes"),OFFSET('Hygiene Data'!$E$9,0,10*ROW('Hygiene Data'!E75)),NA())</f>
        <v>#N/A</v>
      </c>
      <c r="BF81" s="101" t="e">
        <f ca="true">+IF(AND(ISNUMBER(OFFSET('Hygiene Data'!$F$5,0,10*ROW('Hygiene Data'!F75))),'Data Summary'!DU81="Yes"),OFFSET('Hygiene Data'!$F$5,0,10*ROW('Hygiene Data'!F75)),NA())</f>
        <v>#N/A</v>
      </c>
      <c r="BG81" s="101" t="e">
        <f ca="true">+IF(AND(ISNUMBER(OFFSET('Hygiene Data'!$F$7,0,10*ROW('Hygiene Data'!F75))),'Data Summary'!DV81="Yes"),OFFSET('Hygiene Data'!$F$7,0,10*ROW('Hygiene Data'!F75)),NA())</f>
        <v>#N/A</v>
      </c>
      <c r="BH81" s="101" t="e">
        <f ca="true">+IF(AND(ISNUMBER(OFFSET('Hygiene Data'!$F$9,0,10*ROW('Hygiene Data'!F75))),'Data Summary'!DW81="Yes"),OFFSET('Hygiene Data'!$F$9,0,10*ROW('Hygiene Data'!F75)),NA())</f>
        <v>#N/A</v>
      </c>
      <c r="BI81" s="101" t="e">
        <f ca="true">+IF(AND(ISNUMBER(OFFSET('Hygiene Data'!$G$5,0,10*ROW('Hygiene Data'!G75))),'Data Summary'!DX81="Yes"),OFFSET('Hygiene Data'!$G$5,0,10*ROW('Hygiene Data'!G75)),NA())</f>
        <v>#N/A</v>
      </c>
      <c r="BJ81" s="101" t="e">
        <f ca="true">+IF(AND(ISNUMBER(OFFSET('Hygiene Data'!$G$7,0,10*ROW('Hygiene Data'!G75))),'Data Summary'!DY81="Yes"),OFFSET('Hygiene Data'!$G$7,0,10*ROW('Hygiene Data'!G75)),NA())</f>
        <v>#N/A</v>
      </c>
      <c r="BK81" s="101" t="e">
        <f ca="true">+IF(AND(ISNUMBER(OFFSET('Hygiene Data'!$G$9,0,10*ROW('Hygiene Data'!G75))),'Data Summary'!DZ81="Yes"),OFFSET('Hygiene Data'!$G$9,0,10*ROW('Hygiene Data'!G75)),NA())</f>
        <v>#N/A</v>
      </c>
      <c r="BL81" s="101" t="e">
        <f ca="true">+IF(AND(ISNUMBER(OFFSET('Hygiene Data'!$H$5,0,10*ROW('Hygiene Data'!H75))),'Data Summary'!EA81="Yes"),OFFSET('Hygiene Data'!$H$5,0,10*ROW('Hygiene Data'!H75)),NA())</f>
        <v>#N/A</v>
      </c>
      <c r="BM81" s="101" t="e">
        <f ca="true">+IF(AND(ISNUMBER(OFFSET('Hygiene Data'!$H$7,0,10*ROW('Hygiene Data'!H75))),'Data Summary'!EB81="Yes"),OFFSET('Hygiene Data'!$H$7,0,10*ROW('Hygiene Data'!H75)),NA())</f>
        <v>#N/A</v>
      </c>
      <c r="BN81" s="101" t="e">
        <f ca="true">+IF(AND(ISNUMBER(OFFSET('Hygiene Data'!$H$9,0,10*ROW('Hygiene Data'!H75))),'Data Summary'!EC81="Yes"),OFFSET('Hygiene Data'!$H$9,0,10*ROW('Hygiene Data'!H75)),NA())</f>
        <v>#N/A</v>
      </c>
      <c r="BO81" s="101" t="e">
        <f ca="true">+IF(AND(ISNUMBER(OFFSET('Hygiene Data'!$I$5,0,10*ROW('Hygiene Data'!I75))),'Data Summary'!ED81="Yes"),OFFSET('Hygiene Data'!$I$5,0,10*ROW('Hygiene Data'!I75)),NA())</f>
        <v>#N/A</v>
      </c>
      <c r="BP81" s="101" t="e">
        <f ca="true">+IF(AND(ISNUMBER(OFFSET('Hygiene Data'!$I$7,0,10*ROW('Hygiene Data'!I75))),'Data Summary'!EE81="Yes"),OFFSET('Hygiene Data'!$I$7,0,10*ROW('Hygiene Data'!I75)),NA())</f>
        <v>#N/A</v>
      </c>
      <c r="BQ81" s="101" t="e">
        <f ca="true">+IF(AND(ISNUMBER(OFFSET('Hygiene Data'!$I$9,0,10*ROW('Hygiene Data'!I75))),'Data Summary'!EF81="Yes"),OFFSET('Hygiene Data'!$I$9,0,10*ROW('Hygiene Data'!I75)),NA())</f>
        <v>#N/A</v>
      </c>
    </row>
    <row xmlns:x14ac="http://schemas.microsoft.com/office/spreadsheetml/2009/9/ac" r="82" x14ac:dyDescent="0.2">
      <c r="A82" s="333" t="e">
        <f ca="true">+RIGHT('Data Summary'!A82,LEN('Data Summary'!A82)-9)</f>
        <v>#VALUE!</v>
      </c>
      <c r="B82" s="38" t="str">
        <f ca="true">+IF(ISTEXT('Data Summary'!B82),'Data Summary'!B82,"")</f>
        <v/>
      </c>
      <c r="C82" s="332" t="e">
        <f ca="true">+VALUE('Data Summary'!C82)</f>
        <v>#VALUE!</v>
      </c>
      <c r="D82" s="99" t="e">
        <f ca="true">+IF(AND(ISNUMBER(OFFSET('Water Data'!$D$4,0,10*ROW('Water Data'!D76))),'Data Summary'!BS82="Yes"),100-OFFSET('Water Data'!$D$4,0,10*ROW('Water Data'!D76)),NA())</f>
        <v>#N/A</v>
      </c>
      <c r="E82" s="99" t="e">
        <f ca="true">+IF(AND(ISNUMBER(OFFSET('Water Data'!$D$6,0,10*ROW('Water Data'!D76))),'Data Summary'!BT82="Yes"),OFFSET('Water Data'!$D$6,0,10*ROW('Water Data'!D76)),NA())</f>
        <v>#N/A</v>
      </c>
      <c r="F82" s="99" t="e">
        <f ca="true">+IF(AND(ISNUMBER(OFFSET('Water Data'!$D$9,0,10*ROW('Water Data'!D76))),'Data Summary'!BU82="Yes"),OFFSET('Water Data'!$D$9,0,10*ROW('Water Data'!D76)),NA())</f>
        <v>#N/A</v>
      </c>
      <c r="G82" s="99" t="e">
        <f ca="true">+IF(AND(ISNUMBER(OFFSET('Water Data'!$E$4,0,10*ROW('Water Data'!E76))),'Data Summary'!BV82="Yes"),100-OFFSET('Water Data'!$E$4,0,10*ROW('Water Data'!E76)),NA())</f>
        <v>#N/A</v>
      </c>
      <c r="H82" s="99" t="e">
        <f ca="true">+IF(AND(ISNUMBER(OFFSET('Water Data'!$E$6,0,10*ROW('Water Data'!E76))),'Data Summary'!BW82="Yes"),OFFSET('Water Data'!$E$6,0,10*ROW('Water Data'!E76)),NA())</f>
        <v>#N/A</v>
      </c>
      <c r="I82" s="99" t="e">
        <f ca="true">+IF(AND(ISNUMBER(OFFSET('Water Data'!$E$9,0,10*ROW('Water Data'!E76))),'Data Summary'!BX82="Yes"),OFFSET('Water Data'!$E$9,0,10*ROW('Water Data'!E76)),NA())</f>
        <v>#N/A</v>
      </c>
      <c r="J82" s="99" t="e">
        <f ca="true">+IF(AND(ISNUMBER(OFFSET('Water Data'!$F$4,0,10*ROW('Water Data'!F76))),'Data Summary'!BY82="Yes"),100-OFFSET('Water Data'!$F$4,0,10*ROW('Water Data'!F76)),NA())</f>
        <v>#N/A</v>
      </c>
      <c r="K82" s="99" t="e">
        <f ca="true">+IF(AND(ISNUMBER(OFFSET('Water Data'!$F$6,0,10*ROW('Water Data'!F76))),'Data Summary'!BZ82="Yes"),OFFSET('Water Data'!$F$6,0,10*ROW('Water Data'!F76)),NA())</f>
        <v>#N/A</v>
      </c>
      <c r="L82" s="99" t="e">
        <f ca="true">+IF(AND(ISNUMBER(OFFSET('Water Data'!$F$9,0,10*ROW('Water Data'!F76))),'Data Summary'!CA82="Yes"),OFFSET('Water Data'!$F$9,0,10*ROW('Water Data'!F76)),NA())</f>
        <v>#N/A</v>
      </c>
      <c r="M82" s="99" t="e">
        <f ca="true">+IF(AND(ISNUMBER(OFFSET('Water Data'!$G$4,0,10*ROW('Water Data'!G76))),'Data Summary'!CB82="Yes"),100-OFFSET('Water Data'!$G$4,0,10*ROW('Water Data'!G76)),NA())</f>
        <v>#N/A</v>
      </c>
      <c r="N82" s="99" t="e">
        <f ca="true">+IF(AND(ISNUMBER(OFFSET('Water Data'!$G$6,0,10*ROW('Water Data'!G76))),'Data Summary'!CC82="Yes"),OFFSET('Water Data'!$G$6,0,10*ROW('Water Data'!G76)),NA())</f>
        <v>#N/A</v>
      </c>
      <c r="O82" s="99" t="e">
        <f ca="true">+IF(AND(ISNUMBER(OFFSET('Water Data'!$G$9,0,10*ROW('Water Data'!G76))),'Data Summary'!CD82="Yes"),OFFSET('Water Data'!$G$9,0,10*ROW('Water Data'!G76)),NA())</f>
        <v>#N/A</v>
      </c>
      <c r="P82" s="99" t="e">
        <f ca="true">+IF(AND(ISNUMBER(OFFSET('Water Data'!$H$4,0,10*ROW('Water Data'!H76))),'Data Summary'!CE82="Yes"),100-OFFSET('Water Data'!$H$4,0,10*ROW('Water Data'!H76)),NA())</f>
        <v>#N/A</v>
      </c>
      <c r="Q82" s="99" t="e">
        <f ca="true">+IF(AND(ISNUMBER(OFFSET('Water Data'!$H$6,0,10*ROW('Water Data'!H76))),'Data Summary'!CF82="Yes"),OFFSET('Water Data'!$H$6,0,10*ROW('Water Data'!H76)),NA())</f>
        <v>#N/A</v>
      </c>
      <c r="R82" s="99" t="e">
        <f ca="true">+IF(AND(ISNUMBER(OFFSET('Water Data'!$H$9,0,10*ROW('Water Data'!H76))),'Data Summary'!CG82="Yes"),OFFSET('Water Data'!$H$9,0,10*ROW('Water Data'!H76)),NA())</f>
        <v>#N/A</v>
      </c>
      <c r="S82" s="99" t="e">
        <f ca="true">+IF(AND(ISNUMBER(OFFSET('Water Data'!$I$4,0,10*ROW('Water Data'!I76))),'Data Summary'!CH82="Yes"),100-OFFSET('Water Data'!$I$4,0,10*ROW('Water Data'!I76)),NA())</f>
        <v>#N/A</v>
      </c>
      <c r="T82" s="99" t="e">
        <f ca="true">+IF(AND(ISNUMBER(OFFSET('Water Data'!$I$6,0,10*ROW('Water Data'!I76))),'Data Summary'!CI82="Yes"),OFFSET('Water Data'!$I$6,0,10*ROW('Water Data'!I76)),NA())</f>
        <v>#N/A</v>
      </c>
      <c r="U82" s="99" t="e">
        <f ca="true">+IF(AND(ISNUMBER(OFFSET('Water Data'!$I$9,0,10*ROW('Water Data'!I76))),'Data Summary'!CJ82="Yes"),OFFSET('Water Data'!$I$9,0,10*ROW('Water Data'!I76)),NA())</f>
        <v>#N/A</v>
      </c>
      <c r="V82" s="100" t="e">
        <f ca="true">+IF(AND(ISNUMBER(OFFSET('Sanitation Data'!$D$4,0,10*ROW('Sanitation Data'!D76))),'Data Summary'!CK82="Yes"),100-OFFSET('Sanitation Data'!$D$4,0,10*ROW('Sanitation Data'!D76)),NA())</f>
        <v>#N/A</v>
      </c>
      <c r="W82" s="100" t="e">
        <f ca="true">+IF(AND(ISNUMBER(OFFSET('Sanitation Data'!$D$6,0,10*ROW('Sanitation Data'!D76))),'Data Summary'!CL82="Yes"),OFFSET('Sanitation Data'!$D$6,0,10*ROW('Sanitation Data'!D76)),NA())</f>
        <v>#N/A</v>
      </c>
      <c r="X82" s="100" t="e">
        <f ca="true">+IF(AND(ISNUMBER(OFFSET('Sanitation Data'!$D$10,0,10*ROW('Sanitation Data'!D76))),'Data Summary'!CM82="Yes"),OFFSET('Sanitation Data'!$D$10,0,10*ROW('Sanitation Data'!D76)),NA())</f>
        <v>#N/A</v>
      </c>
      <c r="Y82" s="100" t="e">
        <f ca="true">+IF(AND(ISNUMBER(OFFSET('Sanitation Data'!$D$11,0,10*ROW('Sanitation Data'!D76))),'Data Summary'!CN82="Yes"),OFFSET('Sanitation Data'!$D$11,0,10*ROW('Sanitation Data'!D76)),NA())</f>
        <v>#N/A</v>
      </c>
      <c r="Z82" s="100" t="e">
        <f ca="true">+IF(AND(ISNUMBER(OFFSET('Sanitation Data'!$D$12,0,10*ROW('Sanitation Data'!D76))),'Data Summary'!CO82="Yes"),OFFSET('Sanitation Data'!$D$12,0,10*ROW('Sanitation Data'!D76)),NA())</f>
        <v>#N/A</v>
      </c>
      <c r="AA82" s="100" t="e">
        <f ca="true">+IF(AND(ISNUMBER(OFFSET('Sanitation Data'!$E$4,0,10*ROW('Sanitation Data'!E76))),'Data Summary'!CP82="Yes"),100-OFFSET('Sanitation Data'!$E$4,0,10*ROW('Sanitation Data'!E76)),NA())</f>
        <v>#N/A</v>
      </c>
      <c r="AB82" s="100" t="e">
        <f ca="true">+IF(AND(ISNUMBER(OFFSET('Sanitation Data'!$E$6,0,10*ROW('Sanitation Data'!E76))),'Data Summary'!CQ82="Yes"),OFFSET('Sanitation Data'!$E$6,0,10*ROW('Sanitation Data'!E76)),NA())</f>
        <v>#N/A</v>
      </c>
      <c r="AC82" s="100" t="e">
        <f ca="true">+IF(AND(ISNUMBER(OFFSET('Sanitation Data'!$E$10,0,10*ROW('Sanitation Data'!E76))),'Data Summary'!CR82="Yes"),OFFSET('Sanitation Data'!$E$10,0,10*ROW('Sanitation Data'!E76)),NA())</f>
        <v>#N/A</v>
      </c>
      <c r="AD82" s="100" t="e">
        <f ca="true">+IF(AND(ISNUMBER(OFFSET('Sanitation Data'!$E$11,0,10*ROW('Sanitation Data'!E76))),'Data Summary'!CS82="Yes"),OFFSET('Sanitation Data'!$E$11,0,10*ROW('Sanitation Data'!E76)),NA())</f>
        <v>#N/A</v>
      </c>
      <c r="AE82" s="100" t="e">
        <f ca="true">+IF(AND(ISNUMBER(OFFSET('Sanitation Data'!$E$12,0,10*ROW('Sanitation Data'!E76))),'Data Summary'!CT82="Yes"),OFFSET('Sanitation Data'!$E$12,0,10*ROW('Sanitation Data'!E76)),NA())</f>
        <v>#N/A</v>
      </c>
      <c r="AF82" s="100" t="e">
        <f ca="true">+IF(AND(ISNUMBER(OFFSET('Sanitation Data'!$F$4,0,10*ROW('Sanitation Data'!F76))),'Data Summary'!CU82="Yes"),100-OFFSET('Sanitation Data'!$F$4,0,10*ROW('Sanitation Data'!F76)),NA())</f>
        <v>#N/A</v>
      </c>
      <c r="AG82" s="100" t="e">
        <f ca="true">+IF(AND(ISNUMBER(OFFSET('Sanitation Data'!$F$6,0,10*ROW('Sanitation Data'!F76))),'Data Summary'!CV82="Yes"),OFFSET('Sanitation Data'!$F$6,0,10*ROW('Sanitation Data'!F76)),NA())</f>
        <v>#N/A</v>
      </c>
      <c r="AH82" s="100" t="e">
        <f ca="true">+IF(AND(ISNUMBER(OFFSET('Sanitation Data'!$F$10,0,10*ROW('Sanitation Data'!F76))),'Data Summary'!CW82="Yes"),OFFSET('Sanitation Data'!$F$10,0,10*ROW('Sanitation Data'!F76)),NA())</f>
        <v>#N/A</v>
      </c>
      <c r="AI82" s="100" t="e">
        <f ca="true">+IF(AND(ISNUMBER(OFFSET('Sanitation Data'!$F$11,0,10*ROW('Sanitation Data'!F76))),'Data Summary'!CX82="Yes"),OFFSET('Sanitation Data'!$F$11,0,10*ROW('Sanitation Data'!F76)),NA())</f>
        <v>#N/A</v>
      </c>
      <c r="AJ82" s="100" t="e">
        <f ca="true">+IF(AND(ISNUMBER(OFFSET('Sanitation Data'!$F$12,0,10*ROW('Sanitation Data'!F76))),'Data Summary'!CY82="Yes"),OFFSET('Sanitation Data'!$F$12,0,10*ROW('Sanitation Data'!F76)),NA())</f>
        <v>#N/A</v>
      </c>
      <c r="AK82" s="100" t="e">
        <f ca="true">+IF(AND(ISNUMBER(OFFSET('Sanitation Data'!$G$4,0,10*ROW('Sanitation Data'!G76))),'Data Summary'!CZ82="Yes"),100-OFFSET('Sanitation Data'!$G$4,0,10*ROW('Sanitation Data'!G76)),NA())</f>
        <v>#N/A</v>
      </c>
      <c r="AL82" s="100" t="e">
        <f ca="true">+IF(AND(ISNUMBER(OFFSET('Sanitation Data'!$G$6,0,10*ROW('Sanitation Data'!G76))),'Data Summary'!DA82="Yes"),OFFSET('Sanitation Data'!$G$6,0,10*ROW('Sanitation Data'!G76)),NA())</f>
        <v>#N/A</v>
      </c>
      <c r="AM82" s="100" t="e">
        <f ca="true">+IF(AND(ISNUMBER(OFFSET('Sanitation Data'!$G$10,0,10*ROW('Sanitation Data'!G76))),'Data Summary'!DB82="Yes"),OFFSET('Sanitation Data'!$G$10,0,10*ROW('Sanitation Data'!G76)),NA())</f>
        <v>#N/A</v>
      </c>
      <c r="AN82" s="100" t="e">
        <f ca="true">+IF(AND(ISNUMBER(OFFSET('Sanitation Data'!$G$11,0,10*ROW('Sanitation Data'!G76))),'Data Summary'!DC82="Yes"),OFFSET('Sanitation Data'!$G$11,0,10*ROW('Sanitation Data'!G76)),NA())</f>
        <v>#N/A</v>
      </c>
      <c r="AO82" s="100" t="e">
        <f ca="true">+IF(AND(ISNUMBER(OFFSET('Sanitation Data'!$G$12,0,10*ROW('Sanitation Data'!G76))),'Data Summary'!DD82="Yes"),OFFSET('Sanitation Data'!$G$12,0,10*ROW('Sanitation Data'!G76)),NA())</f>
        <v>#N/A</v>
      </c>
      <c r="AP82" s="100" t="e">
        <f ca="true">+IF(AND(ISNUMBER(OFFSET('Sanitation Data'!$H$4,0,10*ROW('Sanitation Data'!H76))),'Data Summary'!DE82="Yes"),100-OFFSET('Sanitation Data'!$H$4,0,10*ROW('Sanitation Data'!H76)),NA())</f>
        <v>#N/A</v>
      </c>
      <c r="AQ82" s="100" t="e">
        <f ca="true">+IF(AND(ISNUMBER(OFFSET('Sanitation Data'!$H$6,0,10*ROW('Sanitation Data'!H76))),'Data Summary'!DF82="Yes"),OFFSET('Sanitation Data'!$H$6,0,10*ROW('Sanitation Data'!H76)),NA())</f>
        <v>#N/A</v>
      </c>
      <c r="AR82" s="100" t="e">
        <f ca="true">+IF(AND(ISNUMBER(OFFSET('Sanitation Data'!$H$10,0,10*ROW('Sanitation Data'!H76))),'Data Summary'!DG82="Yes"),OFFSET('Sanitation Data'!$H$10,0,10*ROW('Sanitation Data'!H76)),NA())</f>
        <v>#N/A</v>
      </c>
      <c r="AS82" s="100" t="e">
        <f ca="true">+IF(AND(ISNUMBER(OFFSET('Sanitation Data'!$H$11,0,10*ROW('Sanitation Data'!H76))),'Data Summary'!DH82="Yes"),OFFSET('Sanitation Data'!$H$11,0,10*ROW('Sanitation Data'!H76)),NA())</f>
        <v>#N/A</v>
      </c>
      <c r="AT82" s="100" t="e">
        <f ca="true">+IF(AND(ISNUMBER(OFFSET('Sanitation Data'!$H$12,0,10*ROW('Sanitation Data'!H76))),'Data Summary'!DI82="Yes"),OFFSET('Sanitation Data'!$H$12,0,10*ROW('Sanitation Data'!H76)),NA())</f>
        <v>#N/A</v>
      </c>
      <c r="AU82" s="100" t="e">
        <f ca="true">+IF(AND(ISNUMBER(OFFSET('Sanitation Data'!$I$4,0,10*ROW('Sanitation Data'!I76))),'Data Summary'!DJ82="Yes"),100-OFFSET('Sanitation Data'!$I$4,0,10*ROW('Sanitation Data'!I76)),NA())</f>
        <v>#N/A</v>
      </c>
      <c r="AV82" s="100" t="e">
        <f ca="true">+IF(AND(ISNUMBER(OFFSET('Sanitation Data'!$I$6,0,10*ROW('Sanitation Data'!I76))),'Data Summary'!DK82="Yes"),OFFSET('Sanitation Data'!$I$6,0,10*ROW('Sanitation Data'!I76)),NA())</f>
        <v>#N/A</v>
      </c>
      <c r="AW82" s="100" t="e">
        <f ca="true">+IF(AND(ISNUMBER(OFFSET('Sanitation Data'!$I$10,0,10*ROW('Sanitation Data'!I76))),'Data Summary'!DL82="Yes"),OFFSET('Sanitation Data'!$I$10,0,10*ROW('Sanitation Data'!I76)),NA())</f>
        <v>#N/A</v>
      </c>
      <c r="AX82" s="100" t="e">
        <f ca="true">+IF(AND(ISNUMBER(OFFSET('Sanitation Data'!$I$11,0,10*ROW('Sanitation Data'!I76))),'Data Summary'!DM82="Yes"),OFFSET('Sanitation Data'!$I$11,0,10*ROW('Sanitation Data'!I76)),NA())</f>
        <v>#N/A</v>
      </c>
      <c r="AY82" s="100" t="e">
        <f ca="true">+IF(AND(ISNUMBER(OFFSET('Sanitation Data'!$I$12,0,10*ROW('Sanitation Data'!I76))),'Data Summary'!DN82="Yes"),OFFSET('Sanitation Data'!$I$12,0,10*ROW('Sanitation Data'!I76)),NA())</f>
        <v>#N/A</v>
      </c>
      <c r="AZ82" s="101" t="e">
        <f ca="true">+IF(AND(ISNUMBER(OFFSET('Hygiene Data'!$D$5,0,10*ROW('Hygiene Data'!D76))),'Data Summary'!DO82="Yes"),OFFSET('Hygiene Data'!$D$5,0,10*ROW('Hygiene Data'!D76)),NA())</f>
        <v>#N/A</v>
      </c>
      <c r="BA82" s="101" t="e">
        <f ca="true">+IF(AND(ISNUMBER(OFFSET('Hygiene Data'!$D$7,0,10*ROW('Hygiene Data'!D76))),'Data Summary'!DP82="Yes"),OFFSET('Hygiene Data'!$D$7,0,10*ROW('Hygiene Data'!D76)),NA())</f>
        <v>#N/A</v>
      </c>
      <c r="BB82" s="101" t="e">
        <f ca="true">+IF(AND(ISNUMBER(OFFSET('Hygiene Data'!$D$9,0,10*ROW('Hygiene Data'!D76))),'Data Summary'!DQ82="Yes"),OFFSET('Hygiene Data'!$D$9,0,10*ROW('Hygiene Data'!D76)),NA())</f>
        <v>#N/A</v>
      </c>
      <c r="BC82" s="101" t="e">
        <f ca="true">+IF(AND(ISNUMBER(OFFSET('Hygiene Data'!$E$5,0,10*ROW('Hygiene Data'!E76))),'Data Summary'!DR82="Yes"),OFFSET('Hygiene Data'!$E$5,0,10*ROW('Hygiene Data'!E76)),NA())</f>
        <v>#N/A</v>
      </c>
      <c r="BD82" s="101" t="e">
        <f ca="true">+IF(AND(ISNUMBER(OFFSET('Hygiene Data'!$E$7,0,10*ROW('Hygiene Data'!E76))),'Data Summary'!DS82="Yes"),OFFSET('Hygiene Data'!$E$7,0,10*ROW('Hygiene Data'!E76)),NA())</f>
        <v>#N/A</v>
      </c>
      <c r="BE82" s="101" t="e">
        <f ca="true">+IF(AND(ISNUMBER(OFFSET('Hygiene Data'!$E$9,0,10*ROW('Hygiene Data'!E76))),'Data Summary'!DT82="Yes"),OFFSET('Hygiene Data'!$E$9,0,10*ROW('Hygiene Data'!E76)),NA())</f>
        <v>#N/A</v>
      </c>
      <c r="BF82" s="101" t="e">
        <f ca="true">+IF(AND(ISNUMBER(OFFSET('Hygiene Data'!$F$5,0,10*ROW('Hygiene Data'!F76))),'Data Summary'!DU82="Yes"),OFFSET('Hygiene Data'!$F$5,0,10*ROW('Hygiene Data'!F76)),NA())</f>
        <v>#N/A</v>
      </c>
      <c r="BG82" s="101" t="e">
        <f ca="true">+IF(AND(ISNUMBER(OFFSET('Hygiene Data'!$F$7,0,10*ROW('Hygiene Data'!F76))),'Data Summary'!DV82="Yes"),OFFSET('Hygiene Data'!$F$7,0,10*ROW('Hygiene Data'!F76)),NA())</f>
        <v>#N/A</v>
      </c>
      <c r="BH82" s="101" t="e">
        <f ca="true">+IF(AND(ISNUMBER(OFFSET('Hygiene Data'!$F$9,0,10*ROW('Hygiene Data'!F76))),'Data Summary'!DW82="Yes"),OFFSET('Hygiene Data'!$F$9,0,10*ROW('Hygiene Data'!F76)),NA())</f>
        <v>#N/A</v>
      </c>
      <c r="BI82" s="101" t="e">
        <f ca="true">+IF(AND(ISNUMBER(OFFSET('Hygiene Data'!$G$5,0,10*ROW('Hygiene Data'!G76))),'Data Summary'!DX82="Yes"),OFFSET('Hygiene Data'!$G$5,0,10*ROW('Hygiene Data'!G76)),NA())</f>
        <v>#N/A</v>
      </c>
      <c r="BJ82" s="101" t="e">
        <f ca="true">+IF(AND(ISNUMBER(OFFSET('Hygiene Data'!$G$7,0,10*ROW('Hygiene Data'!G76))),'Data Summary'!DY82="Yes"),OFFSET('Hygiene Data'!$G$7,0,10*ROW('Hygiene Data'!G76)),NA())</f>
        <v>#N/A</v>
      </c>
      <c r="BK82" s="101" t="e">
        <f ca="true">+IF(AND(ISNUMBER(OFFSET('Hygiene Data'!$G$9,0,10*ROW('Hygiene Data'!G76))),'Data Summary'!DZ82="Yes"),OFFSET('Hygiene Data'!$G$9,0,10*ROW('Hygiene Data'!G76)),NA())</f>
        <v>#N/A</v>
      </c>
      <c r="BL82" s="101" t="e">
        <f ca="true">+IF(AND(ISNUMBER(OFFSET('Hygiene Data'!$H$5,0,10*ROW('Hygiene Data'!H76))),'Data Summary'!EA82="Yes"),OFFSET('Hygiene Data'!$H$5,0,10*ROW('Hygiene Data'!H76)),NA())</f>
        <v>#N/A</v>
      </c>
      <c r="BM82" s="101" t="e">
        <f ca="true">+IF(AND(ISNUMBER(OFFSET('Hygiene Data'!$H$7,0,10*ROW('Hygiene Data'!H76))),'Data Summary'!EB82="Yes"),OFFSET('Hygiene Data'!$H$7,0,10*ROW('Hygiene Data'!H76)),NA())</f>
        <v>#N/A</v>
      </c>
      <c r="BN82" s="101" t="e">
        <f ca="true">+IF(AND(ISNUMBER(OFFSET('Hygiene Data'!$H$9,0,10*ROW('Hygiene Data'!H76))),'Data Summary'!EC82="Yes"),OFFSET('Hygiene Data'!$H$9,0,10*ROW('Hygiene Data'!H76)),NA())</f>
        <v>#N/A</v>
      </c>
      <c r="BO82" s="101" t="e">
        <f ca="true">+IF(AND(ISNUMBER(OFFSET('Hygiene Data'!$I$5,0,10*ROW('Hygiene Data'!I76))),'Data Summary'!ED82="Yes"),OFFSET('Hygiene Data'!$I$5,0,10*ROW('Hygiene Data'!I76)),NA())</f>
        <v>#N/A</v>
      </c>
      <c r="BP82" s="101" t="e">
        <f ca="true">+IF(AND(ISNUMBER(OFFSET('Hygiene Data'!$I$7,0,10*ROW('Hygiene Data'!I76))),'Data Summary'!EE82="Yes"),OFFSET('Hygiene Data'!$I$7,0,10*ROW('Hygiene Data'!I76)),NA())</f>
        <v>#N/A</v>
      </c>
      <c r="BQ82" s="101" t="e">
        <f ca="true">+IF(AND(ISNUMBER(OFFSET('Hygiene Data'!$I$9,0,10*ROW('Hygiene Data'!I76))),'Data Summary'!EF82="Yes"),OFFSET('Hygiene Data'!$I$9,0,10*ROW('Hygiene Data'!I76)),NA())</f>
        <v>#N/A</v>
      </c>
    </row>
    <row xmlns:x14ac="http://schemas.microsoft.com/office/spreadsheetml/2009/9/ac" r="83" x14ac:dyDescent="0.2">
      <c r="A83" s="333" t="e">
        <f ca="true">+RIGHT('Data Summary'!A83,LEN('Data Summary'!A83)-9)</f>
        <v>#VALUE!</v>
      </c>
      <c r="B83" s="38" t="str">
        <f ca="true">+IF(ISTEXT('Data Summary'!B83),'Data Summary'!B83,"")</f>
        <v/>
      </c>
      <c r="C83" s="332" t="e">
        <f ca="true">+VALUE('Data Summary'!C83)</f>
        <v>#VALUE!</v>
      </c>
      <c r="D83" s="99" t="e">
        <f ca="true">+IF(AND(ISNUMBER(OFFSET('Water Data'!$D$4,0,10*ROW('Water Data'!D77))),'Data Summary'!BS83="Yes"),100-OFFSET('Water Data'!$D$4,0,10*ROW('Water Data'!D77)),NA())</f>
        <v>#N/A</v>
      </c>
      <c r="E83" s="99" t="e">
        <f ca="true">+IF(AND(ISNUMBER(OFFSET('Water Data'!$D$6,0,10*ROW('Water Data'!D77))),'Data Summary'!BT83="Yes"),OFFSET('Water Data'!$D$6,0,10*ROW('Water Data'!D77)),NA())</f>
        <v>#N/A</v>
      </c>
      <c r="F83" s="99" t="e">
        <f ca="true">+IF(AND(ISNUMBER(OFFSET('Water Data'!$D$9,0,10*ROW('Water Data'!D77))),'Data Summary'!BU83="Yes"),OFFSET('Water Data'!$D$9,0,10*ROW('Water Data'!D77)),NA())</f>
        <v>#N/A</v>
      </c>
      <c r="G83" s="99" t="e">
        <f ca="true">+IF(AND(ISNUMBER(OFFSET('Water Data'!$E$4,0,10*ROW('Water Data'!E77))),'Data Summary'!BV83="Yes"),100-OFFSET('Water Data'!$E$4,0,10*ROW('Water Data'!E77)),NA())</f>
        <v>#N/A</v>
      </c>
      <c r="H83" s="99" t="e">
        <f ca="true">+IF(AND(ISNUMBER(OFFSET('Water Data'!$E$6,0,10*ROW('Water Data'!E77))),'Data Summary'!BW83="Yes"),OFFSET('Water Data'!$E$6,0,10*ROW('Water Data'!E77)),NA())</f>
        <v>#N/A</v>
      </c>
      <c r="I83" s="99" t="e">
        <f ca="true">+IF(AND(ISNUMBER(OFFSET('Water Data'!$E$9,0,10*ROW('Water Data'!E77))),'Data Summary'!BX83="Yes"),OFFSET('Water Data'!$E$9,0,10*ROW('Water Data'!E77)),NA())</f>
        <v>#N/A</v>
      </c>
      <c r="J83" s="99" t="e">
        <f ca="true">+IF(AND(ISNUMBER(OFFSET('Water Data'!$F$4,0,10*ROW('Water Data'!F77))),'Data Summary'!BY83="Yes"),100-OFFSET('Water Data'!$F$4,0,10*ROW('Water Data'!F77)),NA())</f>
        <v>#N/A</v>
      </c>
      <c r="K83" s="99" t="e">
        <f ca="true">+IF(AND(ISNUMBER(OFFSET('Water Data'!$F$6,0,10*ROW('Water Data'!F77))),'Data Summary'!BZ83="Yes"),OFFSET('Water Data'!$F$6,0,10*ROW('Water Data'!F77)),NA())</f>
        <v>#N/A</v>
      </c>
      <c r="L83" s="99" t="e">
        <f ca="true">+IF(AND(ISNUMBER(OFFSET('Water Data'!$F$9,0,10*ROW('Water Data'!F77))),'Data Summary'!CA83="Yes"),OFFSET('Water Data'!$F$9,0,10*ROW('Water Data'!F77)),NA())</f>
        <v>#N/A</v>
      </c>
      <c r="M83" s="99" t="e">
        <f ca="true">+IF(AND(ISNUMBER(OFFSET('Water Data'!$G$4,0,10*ROW('Water Data'!G77))),'Data Summary'!CB83="Yes"),100-OFFSET('Water Data'!$G$4,0,10*ROW('Water Data'!G77)),NA())</f>
        <v>#N/A</v>
      </c>
      <c r="N83" s="99" t="e">
        <f ca="true">+IF(AND(ISNUMBER(OFFSET('Water Data'!$G$6,0,10*ROW('Water Data'!G77))),'Data Summary'!CC83="Yes"),OFFSET('Water Data'!$G$6,0,10*ROW('Water Data'!G77)),NA())</f>
        <v>#N/A</v>
      </c>
      <c r="O83" s="99" t="e">
        <f ca="true">+IF(AND(ISNUMBER(OFFSET('Water Data'!$G$9,0,10*ROW('Water Data'!G77))),'Data Summary'!CD83="Yes"),OFFSET('Water Data'!$G$9,0,10*ROW('Water Data'!G77)),NA())</f>
        <v>#N/A</v>
      </c>
      <c r="P83" s="99" t="e">
        <f ca="true">+IF(AND(ISNUMBER(OFFSET('Water Data'!$H$4,0,10*ROW('Water Data'!H77))),'Data Summary'!CE83="Yes"),100-OFFSET('Water Data'!$H$4,0,10*ROW('Water Data'!H77)),NA())</f>
        <v>#N/A</v>
      </c>
      <c r="Q83" s="99" t="e">
        <f ca="true">+IF(AND(ISNUMBER(OFFSET('Water Data'!$H$6,0,10*ROW('Water Data'!H77))),'Data Summary'!CF83="Yes"),OFFSET('Water Data'!$H$6,0,10*ROW('Water Data'!H77)),NA())</f>
        <v>#N/A</v>
      </c>
      <c r="R83" s="99" t="e">
        <f ca="true">+IF(AND(ISNUMBER(OFFSET('Water Data'!$H$9,0,10*ROW('Water Data'!H77))),'Data Summary'!CG83="Yes"),OFFSET('Water Data'!$H$9,0,10*ROW('Water Data'!H77)),NA())</f>
        <v>#N/A</v>
      </c>
      <c r="S83" s="99" t="e">
        <f ca="true">+IF(AND(ISNUMBER(OFFSET('Water Data'!$I$4,0,10*ROW('Water Data'!I77))),'Data Summary'!CH83="Yes"),100-OFFSET('Water Data'!$I$4,0,10*ROW('Water Data'!I77)),NA())</f>
        <v>#N/A</v>
      </c>
      <c r="T83" s="99" t="e">
        <f ca="true">+IF(AND(ISNUMBER(OFFSET('Water Data'!$I$6,0,10*ROW('Water Data'!I77))),'Data Summary'!CI83="Yes"),OFFSET('Water Data'!$I$6,0,10*ROW('Water Data'!I77)),NA())</f>
        <v>#N/A</v>
      </c>
      <c r="U83" s="99" t="e">
        <f ca="true">+IF(AND(ISNUMBER(OFFSET('Water Data'!$I$9,0,10*ROW('Water Data'!I77))),'Data Summary'!CJ83="Yes"),OFFSET('Water Data'!$I$9,0,10*ROW('Water Data'!I77)),NA())</f>
        <v>#N/A</v>
      </c>
      <c r="V83" s="100" t="e">
        <f ca="true">+IF(AND(ISNUMBER(OFFSET('Sanitation Data'!$D$4,0,10*ROW('Sanitation Data'!D77))),'Data Summary'!CK83="Yes"),100-OFFSET('Sanitation Data'!$D$4,0,10*ROW('Sanitation Data'!D77)),NA())</f>
        <v>#N/A</v>
      </c>
      <c r="W83" s="100" t="e">
        <f ca="true">+IF(AND(ISNUMBER(OFFSET('Sanitation Data'!$D$6,0,10*ROW('Sanitation Data'!D77))),'Data Summary'!CL83="Yes"),OFFSET('Sanitation Data'!$D$6,0,10*ROW('Sanitation Data'!D77)),NA())</f>
        <v>#N/A</v>
      </c>
      <c r="X83" s="100" t="e">
        <f ca="true">+IF(AND(ISNUMBER(OFFSET('Sanitation Data'!$D$10,0,10*ROW('Sanitation Data'!D77))),'Data Summary'!CM83="Yes"),OFFSET('Sanitation Data'!$D$10,0,10*ROW('Sanitation Data'!D77)),NA())</f>
        <v>#N/A</v>
      </c>
      <c r="Y83" s="100" t="e">
        <f ca="true">+IF(AND(ISNUMBER(OFFSET('Sanitation Data'!$D$11,0,10*ROW('Sanitation Data'!D77))),'Data Summary'!CN83="Yes"),OFFSET('Sanitation Data'!$D$11,0,10*ROW('Sanitation Data'!D77)),NA())</f>
        <v>#N/A</v>
      </c>
      <c r="Z83" s="100" t="e">
        <f ca="true">+IF(AND(ISNUMBER(OFFSET('Sanitation Data'!$D$12,0,10*ROW('Sanitation Data'!D77))),'Data Summary'!CO83="Yes"),OFFSET('Sanitation Data'!$D$12,0,10*ROW('Sanitation Data'!D77)),NA())</f>
        <v>#N/A</v>
      </c>
      <c r="AA83" s="100" t="e">
        <f ca="true">+IF(AND(ISNUMBER(OFFSET('Sanitation Data'!$E$4,0,10*ROW('Sanitation Data'!E77))),'Data Summary'!CP83="Yes"),100-OFFSET('Sanitation Data'!$E$4,0,10*ROW('Sanitation Data'!E77)),NA())</f>
        <v>#N/A</v>
      </c>
      <c r="AB83" s="100" t="e">
        <f ca="true">+IF(AND(ISNUMBER(OFFSET('Sanitation Data'!$E$6,0,10*ROW('Sanitation Data'!E77))),'Data Summary'!CQ83="Yes"),OFFSET('Sanitation Data'!$E$6,0,10*ROW('Sanitation Data'!E77)),NA())</f>
        <v>#N/A</v>
      </c>
      <c r="AC83" s="100" t="e">
        <f ca="true">+IF(AND(ISNUMBER(OFFSET('Sanitation Data'!$E$10,0,10*ROW('Sanitation Data'!E77))),'Data Summary'!CR83="Yes"),OFFSET('Sanitation Data'!$E$10,0,10*ROW('Sanitation Data'!E77)),NA())</f>
        <v>#N/A</v>
      </c>
      <c r="AD83" s="100" t="e">
        <f ca="true">+IF(AND(ISNUMBER(OFFSET('Sanitation Data'!$E$11,0,10*ROW('Sanitation Data'!E77))),'Data Summary'!CS83="Yes"),OFFSET('Sanitation Data'!$E$11,0,10*ROW('Sanitation Data'!E77)),NA())</f>
        <v>#N/A</v>
      </c>
      <c r="AE83" s="100" t="e">
        <f ca="true">+IF(AND(ISNUMBER(OFFSET('Sanitation Data'!$E$12,0,10*ROW('Sanitation Data'!E77))),'Data Summary'!CT83="Yes"),OFFSET('Sanitation Data'!$E$12,0,10*ROW('Sanitation Data'!E77)),NA())</f>
        <v>#N/A</v>
      </c>
      <c r="AF83" s="100" t="e">
        <f ca="true">+IF(AND(ISNUMBER(OFFSET('Sanitation Data'!$F$4,0,10*ROW('Sanitation Data'!F77))),'Data Summary'!CU83="Yes"),100-OFFSET('Sanitation Data'!$F$4,0,10*ROW('Sanitation Data'!F77)),NA())</f>
        <v>#N/A</v>
      </c>
      <c r="AG83" s="100" t="e">
        <f ca="true">+IF(AND(ISNUMBER(OFFSET('Sanitation Data'!$F$6,0,10*ROW('Sanitation Data'!F77))),'Data Summary'!CV83="Yes"),OFFSET('Sanitation Data'!$F$6,0,10*ROW('Sanitation Data'!F77)),NA())</f>
        <v>#N/A</v>
      </c>
      <c r="AH83" s="100" t="e">
        <f ca="true">+IF(AND(ISNUMBER(OFFSET('Sanitation Data'!$F$10,0,10*ROW('Sanitation Data'!F77))),'Data Summary'!CW83="Yes"),OFFSET('Sanitation Data'!$F$10,0,10*ROW('Sanitation Data'!F77)),NA())</f>
        <v>#N/A</v>
      </c>
      <c r="AI83" s="100" t="e">
        <f ca="true">+IF(AND(ISNUMBER(OFFSET('Sanitation Data'!$F$11,0,10*ROW('Sanitation Data'!F77))),'Data Summary'!CX83="Yes"),OFFSET('Sanitation Data'!$F$11,0,10*ROW('Sanitation Data'!F77)),NA())</f>
        <v>#N/A</v>
      </c>
      <c r="AJ83" s="100" t="e">
        <f ca="true">+IF(AND(ISNUMBER(OFFSET('Sanitation Data'!$F$12,0,10*ROW('Sanitation Data'!F77))),'Data Summary'!CY83="Yes"),OFFSET('Sanitation Data'!$F$12,0,10*ROW('Sanitation Data'!F77)),NA())</f>
        <v>#N/A</v>
      </c>
      <c r="AK83" s="100" t="e">
        <f ca="true">+IF(AND(ISNUMBER(OFFSET('Sanitation Data'!$G$4,0,10*ROW('Sanitation Data'!G77))),'Data Summary'!CZ83="Yes"),100-OFFSET('Sanitation Data'!$G$4,0,10*ROW('Sanitation Data'!G77)),NA())</f>
        <v>#N/A</v>
      </c>
      <c r="AL83" s="100" t="e">
        <f ca="true">+IF(AND(ISNUMBER(OFFSET('Sanitation Data'!$G$6,0,10*ROW('Sanitation Data'!G77))),'Data Summary'!DA83="Yes"),OFFSET('Sanitation Data'!$G$6,0,10*ROW('Sanitation Data'!G77)),NA())</f>
        <v>#N/A</v>
      </c>
      <c r="AM83" s="100" t="e">
        <f ca="true">+IF(AND(ISNUMBER(OFFSET('Sanitation Data'!$G$10,0,10*ROW('Sanitation Data'!G77))),'Data Summary'!DB83="Yes"),OFFSET('Sanitation Data'!$G$10,0,10*ROW('Sanitation Data'!G77)),NA())</f>
        <v>#N/A</v>
      </c>
      <c r="AN83" s="100" t="e">
        <f ca="true">+IF(AND(ISNUMBER(OFFSET('Sanitation Data'!$G$11,0,10*ROW('Sanitation Data'!G77))),'Data Summary'!DC83="Yes"),OFFSET('Sanitation Data'!$G$11,0,10*ROW('Sanitation Data'!G77)),NA())</f>
        <v>#N/A</v>
      </c>
      <c r="AO83" s="100" t="e">
        <f ca="true">+IF(AND(ISNUMBER(OFFSET('Sanitation Data'!$G$12,0,10*ROW('Sanitation Data'!G77))),'Data Summary'!DD83="Yes"),OFFSET('Sanitation Data'!$G$12,0,10*ROW('Sanitation Data'!G77)),NA())</f>
        <v>#N/A</v>
      </c>
      <c r="AP83" s="100" t="e">
        <f ca="true">+IF(AND(ISNUMBER(OFFSET('Sanitation Data'!$H$4,0,10*ROW('Sanitation Data'!H77))),'Data Summary'!DE83="Yes"),100-OFFSET('Sanitation Data'!$H$4,0,10*ROW('Sanitation Data'!H77)),NA())</f>
        <v>#N/A</v>
      </c>
      <c r="AQ83" s="100" t="e">
        <f ca="true">+IF(AND(ISNUMBER(OFFSET('Sanitation Data'!$H$6,0,10*ROW('Sanitation Data'!H77))),'Data Summary'!DF83="Yes"),OFFSET('Sanitation Data'!$H$6,0,10*ROW('Sanitation Data'!H77)),NA())</f>
        <v>#N/A</v>
      </c>
      <c r="AR83" s="100" t="e">
        <f ca="true">+IF(AND(ISNUMBER(OFFSET('Sanitation Data'!$H$10,0,10*ROW('Sanitation Data'!H77))),'Data Summary'!DG83="Yes"),OFFSET('Sanitation Data'!$H$10,0,10*ROW('Sanitation Data'!H77)),NA())</f>
        <v>#N/A</v>
      </c>
      <c r="AS83" s="100" t="e">
        <f ca="true">+IF(AND(ISNUMBER(OFFSET('Sanitation Data'!$H$11,0,10*ROW('Sanitation Data'!H77))),'Data Summary'!DH83="Yes"),OFFSET('Sanitation Data'!$H$11,0,10*ROW('Sanitation Data'!H77)),NA())</f>
        <v>#N/A</v>
      </c>
      <c r="AT83" s="100" t="e">
        <f ca="true">+IF(AND(ISNUMBER(OFFSET('Sanitation Data'!$H$12,0,10*ROW('Sanitation Data'!H77))),'Data Summary'!DI83="Yes"),OFFSET('Sanitation Data'!$H$12,0,10*ROW('Sanitation Data'!H77)),NA())</f>
        <v>#N/A</v>
      </c>
      <c r="AU83" s="100" t="e">
        <f ca="true">+IF(AND(ISNUMBER(OFFSET('Sanitation Data'!$I$4,0,10*ROW('Sanitation Data'!I77))),'Data Summary'!DJ83="Yes"),100-OFFSET('Sanitation Data'!$I$4,0,10*ROW('Sanitation Data'!I77)),NA())</f>
        <v>#N/A</v>
      </c>
      <c r="AV83" s="100" t="e">
        <f ca="true">+IF(AND(ISNUMBER(OFFSET('Sanitation Data'!$I$6,0,10*ROW('Sanitation Data'!I77))),'Data Summary'!DK83="Yes"),OFFSET('Sanitation Data'!$I$6,0,10*ROW('Sanitation Data'!I77)),NA())</f>
        <v>#N/A</v>
      </c>
      <c r="AW83" s="100" t="e">
        <f ca="true">+IF(AND(ISNUMBER(OFFSET('Sanitation Data'!$I$10,0,10*ROW('Sanitation Data'!I77))),'Data Summary'!DL83="Yes"),OFFSET('Sanitation Data'!$I$10,0,10*ROW('Sanitation Data'!I77)),NA())</f>
        <v>#N/A</v>
      </c>
      <c r="AX83" s="100" t="e">
        <f ca="true">+IF(AND(ISNUMBER(OFFSET('Sanitation Data'!$I$11,0,10*ROW('Sanitation Data'!I77))),'Data Summary'!DM83="Yes"),OFFSET('Sanitation Data'!$I$11,0,10*ROW('Sanitation Data'!I77)),NA())</f>
        <v>#N/A</v>
      </c>
      <c r="AY83" s="100" t="e">
        <f ca="true">+IF(AND(ISNUMBER(OFFSET('Sanitation Data'!$I$12,0,10*ROW('Sanitation Data'!I77))),'Data Summary'!DN83="Yes"),OFFSET('Sanitation Data'!$I$12,0,10*ROW('Sanitation Data'!I77)),NA())</f>
        <v>#N/A</v>
      </c>
      <c r="AZ83" s="101" t="e">
        <f ca="true">+IF(AND(ISNUMBER(OFFSET('Hygiene Data'!$D$5,0,10*ROW('Hygiene Data'!D77))),'Data Summary'!DO83="Yes"),OFFSET('Hygiene Data'!$D$5,0,10*ROW('Hygiene Data'!D77)),NA())</f>
        <v>#N/A</v>
      </c>
      <c r="BA83" s="101" t="e">
        <f ca="true">+IF(AND(ISNUMBER(OFFSET('Hygiene Data'!$D$7,0,10*ROW('Hygiene Data'!D77))),'Data Summary'!DP83="Yes"),OFFSET('Hygiene Data'!$D$7,0,10*ROW('Hygiene Data'!D77)),NA())</f>
        <v>#N/A</v>
      </c>
      <c r="BB83" s="101" t="e">
        <f ca="true">+IF(AND(ISNUMBER(OFFSET('Hygiene Data'!$D$9,0,10*ROW('Hygiene Data'!D77))),'Data Summary'!DQ83="Yes"),OFFSET('Hygiene Data'!$D$9,0,10*ROW('Hygiene Data'!D77)),NA())</f>
        <v>#N/A</v>
      </c>
      <c r="BC83" s="101" t="e">
        <f ca="true">+IF(AND(ISNUMBER(OFFSET('Hygiene Data'!$E$5,0,10*ROW('Hygiene Data'!E77))),'Data Summary'!DR83="Yes"),OFFSET('Hygiene Data'!$E$5,0,10*ROW('Hygiene Data'!E77)),NA())</f>
        <v>#N/A</v>
      </c>
      <c r="BD83" s="101" t="e">
        <f ca="true">+IF(AND(ISNUMBER(OFFSET('Hygiene Data'!$E$7,0,10*ROW('Hygiene Data'!E77))),'Data Summary'!DS83="Yes"),OFFSET('Hygiene Data'!$E$7,0,10*ROW('Hygiene Data'!E77)),NA())</f>
        <v>#N/A</v>
      </c>
      <c r="BE83" s="101" t="e">
        <f ca="true">+IF(AND(ISNUMBER(OFFSET('Hygiene Data'!$E$9,0,10*ROW('Hygiene Data'!E77))),'Data Summary'!DT83="Yes"),OFFSET('Hygiene Data'!$E$9,0,10*ROW('Hygiene Data'!E77)),NA())</f>
        <v>#N/A</v>
      </c>
      <c r="BF83" s="101" t="e">
        <f ca="true">+IF(AND(ISNUMBER(OFFSET('Hygiene Data'!$F$5,0,10*ROW('Hygiene Data'!F77))),'Data Summary'!DU83="Yes"),OFFSET('Hygiene Data'!$F$5,0,10*ROW('Hygiene Data'!F77)),NA())</f>
        <v>#N/A</v>
      </c>
      <c r="BG83" s="101" t="e">
        <f ca="true">+IF(AND(ISNUMBER(OFFSET('Hygiene Data'!$F$7,0,10*ROW('Hygiene Data'!F77))),'Data Summary'!DV83="Yes"),OFFSET('Hygiene Data'!$F$7,0,10*ROW('Hygiene Data'!F77)),NA())</f>
        <v>#N/A</v>
      </c>
      <c r="BH83" s="101" t="e">
        <f ca="true">+IF(AND(ISNUMBER(OFFSET('Hygiene Data'!$F$9,0,10*ROW('Hygiene Data'!F77))),'Data Summary'!DW83="Yes"),OFFSET('Hygiene Data'!$F$9,0,10*ROW('Hygiene Data'!F77)),NA())</f>
        <v>#N/A</v>
      </c>
      <c r="BI83" s="101" t="e">
        <f ca="true">+IF(AND(ISNUMBER(OFFSET('Hygiene Data'!$G$5,0,10*ROW('Hygiene Data'!G77))),'Data Summary'!DX83="Yes"),OFFSET('Hygiene Data'!$G$5,0,10*ROW('Hygiene Data'!G77)),NA())</f>
        <v>#N/A</v>
      </c>
      <c r="BJ83" s="101" t="e">
        <f ca="true">+IF(AND(ISNUMBER(OFFSET('Hygiene Data'!$G$7,0,10*ROW('Hygiene Data'!G77))),'Data Summary'!DY83="Yes"),OFFSET('Hygiene Data'!$G$7,0,10*ROW('Hygiene Data'!G77)),NA())</f>
        <v>#N/A</v>
      </c>
      <c r="BK83" s="101" t="e">
        <f ca="true">+IF(AND(ISNUMBER(OFFSET('Hygiene Data'!$G$9,0,10*ROW('Hygiene Data'!G77))),'Data Summary'!DZ83="Yes"),OFFSET('Hygiene Data'!$G$9,0,10*ROW('Hygiene Data'!G77)),NA())</f>
        <v>#N/A</v>
      </c>
      <c r="BL83" s="101" t="e">
        <f ca="true">+IF(AND(ISNUMBER(OFFSET('Hygiene Data'!$H$5,0,10*ROW('Hygiene Data'!H77))),'Data Summary'!EA83="Yes"),OFFSET('Hygiene Data'!$H$5,0,10*ROW('Hygiene Data'!H77)),NA())</f>
        <v>#N/A</v>
      </c>
      <c r="BM83" s="101" t="e">
        <f ca="true">+IF(AND(ISNUMBER(OFFSET('Hygiene Data'!$H$7,0,10*ROW('Hygiene Data'!H77))),'Data Summary'!EB83="Yes"),OFFSET('Hygiene Data'!$H$7,0,10*ROW('Hygiene Data'!H77)),NA())</f>
        <v>#N/A</v>
      </c>
      <c r="BN83" s="101" t="e">
        <f ca="true">+IF(AND(ISNUMBER(OFFSET('Hygiene Data'!$H$9,0,10*ROW('Hygiene Data'!H77))),'Data Summary'!EC83="Yes"),OFFSET('Hygiene Data'!$H$9,0,10*ROW('Hygiene Data'!H77)),NA())</f>
        <v>#N/A</v>
      </c>
      <c r="BO83" s="101" t="e">
        <f ca="true">+IF(AND(ISNUMBER(OFFSET('Hygiene Data'!$I$5,0,10*ROW('Hygiene Data'!I77))),'Data Summary'!ED83="Yes"),OFFSET('Hygiene Data'!$I$5,0,10*ROW('Hygiene Data'!I77)),NA())</f>
        <v>#N/A</v>
      </c>
      <c r="BP83" s="101" t="e">
        <f ca="true">+IF(AND(ISNUMBER(OFFSET('Hygiene Data'!$I$7,0,10*ROW('Hygiene Data'!I77))),'Data Summary'!EE83="Yes"),OFFSET('Hygiene Data'!$I$7,0,10*ROW('Hygiene Data'!I77)),NA())</f>
        <v>#N/A</v>
      </c>
      <c r="BQ83" s="101" t="e">
        <f ca="true">+IF(AND(ISNUMBER(OFFSET('Hygiene Data'!$I$9,0,10*ROW('Hygiene Data'!I77))),'Data Summary'!EF83="Yes"),OFFSET('Hygiene Data'!$I$9,0,10*ROW('Hygiene Data'!I77)),NA())</f>
        <v>#N/A</v>
      </c>
    </row>
    <row xmlns:x14ac="http://schemas.microsoft.com/office/spreadsheetml/2009/9/ac" r="84" x14ac:dyDescent="0.2">
      <c r="A84" s="333" t="e">
        <f ca="true">+RIGHT('Data Summary'!A84,LEN('Data Summary'!A84)-9)</f>
        <v>#VALUE!</v>
      </c>
      <c r="B84" s="38" t="str">
        <f ca="true">+IF(ISTEXT('Data Summary'!B84),'Data Summary'!B84,"")</f>
        <v/>
      </c>
      <c r="C84" s="332" t="e">
        <f ca="true">+VALUE('Data Summary'!C84)</f>
        <v>#VALUE!</v>
      </c>
      <c r="D84" s="99" t="e">
        <f ca="true">+IF(AND(ISNUMBER(OFFSET('Water Data'!$D$4,0,10*ROW('Water Data'!D78))),'Data Summary'!BS84="Yes"),100-OFFSET('Water Data'!$D$4,0,10*ROW('Water Data'!D78)),NA())</f>
        <v>#N/A</v>
      </c>
      <c r="E84" s="99" t="e">
        <f ca="true">+IF(AND(ISNUMBER(OFFSET('Water Data'!$D$6,0,10*ROW('Water Data'!D78))),'Data Summary'!BT84="Yes"),OFFSET('Water Data'!$D$6,0,10*ROW('Water Data'!D78)),NA())</f>
        <v>#N/A</v>
      </c>
      <c r="F84" s="99" t="e">
        <f ca="true">+IF(AND(ISNUMBER(OFFSET('Water Data'!$D$9,0,10*ROW('Water Data'!D78))),'Data Summary'!BU84="Yes"),OFFSET('Water Data'!$D$9,0,10*ROW('Water Data'!D78)),NA())</f>
        <v>#N/A</v>
      </c>
      <c r="G84" s="99" t="e">
        <f ca="true">+IF(AND(ISNUMBER(OFFSET('Water Data'!$E$4,0,10*ROW('Water Data'!E78))),'Data Summary'!BV84="Yes"),100-OFFSET('Water Data'!$E$4,0,10*ROW('Water Data'!E78)),NA())</f>
        <v>#N/A</v>
      </c>
      <c r="H84" s="99" t="e">
        <f ca="true">+IF(AND(ISNUMBER(OFFSET('Water Data'!$E$6,0,10*ROW('Water Data'!E78))),'Data Summary'!BW84="Yes"),OFFSET('Water Data'!$E$6,0,10*ROW('Water Data'!E78)),NA())</f>
        <v>#N/A</v>
      </c>
      <c r="I84" s="99" t="e">
        <f ca="true">+IF(AND(ISNUMBER(OFFSET('Water Data'!$E$9,0,10*ROW('Water Data'!E78))),'Data Summary'!BX84="Yes"),OFFSET('Water Data'!$E$9,0,10*ROW('Water Data'!E78)),NA())</f>
        <v>#N/A</v>
      </c>
      <c r="J84" s="99" t="e">
        <f ca="true">+IF(AND(ISNUMBER(OFFSET('Water Data'!$F$4,0,10*ROW('Water Data'!F78))),'Data Summary'!BY84="Yes"),100-OFFSET('Water Data'!$F$4,0,10*ROW('Water Data'!F78)),NA())</f>
        <v>#N/A</v>
      </c>
      <c r="K84" s="99" t="e">
        <f ca="true">+IF(AND(ISNUMBER(OFFSET('Water Data'!$F$6,0,10*ROW('Water Data'!F78))),'Data Summary'!BZ84="Yes"),OFFSET('Water Data'!$F$6,0,10*ROW('Water Data'!F78)),NA())</f>
        <v>#N/A</v>
      </c>
      <c r="L84" s="99" t="e">
        <f ca="true">+IF(AND(ISNUMBER(OFFSET('Water Data'!$F$9,0,10*ROW('Water Data'!F78))),'Data Summary'!CA84="Yes"),OFFSET('Water Data'!$F$9,0,10*ROW('Water Data'!F78)),NA())</f>
        <v>#N/A</v>
      </c>
      <c r="M84" s="99" t="e">
        <f ca="true">+IF(AND(ISNUMBER(OFFSET('Water Data'!$G$4,0,10*ROW('Water Data'!G78))),'Data Summary'!CB84="Yes"),100-OFFSET('Water Data'!$G$4,0,10*ROW('Water Data'!G78)),NA())</f>
        <v>#N/A</v>
      </c>
      <c r="N84" s="99" t="e">
        <f ca="true">+IF(AND(ISNUMBER(OFFSET('Water Data'!$G$6,0,10*ROW('Water Data'!G78))),'Data Summary'!CC84="Yes"),OFFSET('Water Data'!$G$6,0,10*ROW('Water Data'!G78)),NA())</f>
        <v>#N/A</v>
      </c>
      <c r="O84" s="99" t="e">
        <f ca="true">+IF(AND(ISNUMBER(OFFSET('Water Data'!$G$9,0,10*ROW('Water Data'!G78))),'Data Summary'!CD84="Yes"),OFFSET('Water Data'!$G$9,0,10*ROW('Water Data'!G78)),NA())</f>
        <v>#N/A</v>
      </c>
      <c r="P84" s="99" t="e">
        <f ca="true">+IF(AND(ISNUMBER(OFFSET('Water Data'!$H$4,0,10*ROW('Water Data'!H78))),'Data Summary'!CE84="Yes"),100-OFFSET('Water Data'!$H$4,0,10*ROW('Water Data'!H78)),NA())</f>
        <v>#N/A</v>
      </c>
      <c r="Q84" s="99" t="e">
        <f ca="true">+IF(AND(ISNUMBER(OFFSET('Water Data'!$H$6,0,10*ROW('Water Data'!H78))),'Data Summary'!CF84="Yes"),OFFSET('Water Data'!$H$6,0,10*ROW('Water Data'!H78)),NA())</f>
        <v>#N/A</v>
      </c>
      <c r="R84" s="99" t="e">
        <f ca="true">+IF(AND(ISNUMBER(OFFSET('Water Data'!$H$9,0,10*ROW('Water Data'!H78))),'Data Summary'!CG84="Yes"),OFFSET('Water Data'!$H$9,0,10*ROW('Water Data'!H78)),NA())</f>
        <v>#N/A</v>
      </c>
      <c r="S84" s="99" t="e">
        <f ca="true">+IF(AND(ISNUMBER(OFFSET('Water Data'!$I$4,0,10*ROW('Water Data'!I78))),'Data Summary'!CH84="Yes"),100-OFFSET('Water Data'!$I$4,0,10*ROW('Water Data'!I78)),NA())</f>
        <v>#N/A</v>
      </c>
      <c r="T84" s="99" t="e">
        <f ca="true">+IF(AND(ISNUMBER(OFFSET('Water Data'!$I$6,0,10*ROW('Water Data'!I78))),'Data Summary'!CI84="Yes"),OFFSET('Water Data'!$I$6,0,10*ROW('Water Data'!I78)),NA())</f>
        <v>#N/A</v>
      </c>
      <c r="U84" s="99" t="e">
        <f ca="true">+IF(AND(ISNUMBER(OFFSET('Water Data'!$I$9,0,10*ROW('Water Data'!I78))),'Data Summary'!CJ84="Yes"),OFFSET('Water Data'!$I$9,0,10*ROW('Water Data'!I78)),NA())</f>
        <v>#N/A</v>
      </c>
      <c r="V84" s="100" t="e">
        <f ca="true">+IF(AND(ISNUMBER(OFFSET('Sanitation Data'!$D$4,0,10*ROW('Sanitation Data'!D78))),'Data Summary'!CK84="Yes"),100-OFFSET('Sanitation Data'!$D$4,0,10*ROW('Sanitation Data'!D78)),NA())</f>
        <v>#N/A</v>
      </c>
      <c r="W84" s="100" t="e">
        <f ca="true">+IF(AND(ISNUMBER(OFFSET('Sanitation Data'!$D$6,0,10*ROW('Sanitation Data'!D78))),'Data Summary'!CL84="Yes"),OFFSET('Sanitation Data'!$D$6,0,10*ROW('Sanitation Data'!D78)),NA())</f>
        <v>#N/A</v>
      </c>
      <c r="X84" s="100" t="e">
        <f ca="true">+IF(AND(ISNUMBER(OFFSET('Sanitation Data'!$D$10,0,10*ROW('Sanitation Data'!D78))),'Data Summary'!CM84="Yes"),OFFSET('Sanitation Data'!$D$10,0,10*ROW('Sanitation Data'!D78)),NA())</f>
        <v>#N/A</v>
      </c>
      <c r="Y84" s="100" t="e">
        <f ca="true">+IF(AND(ISNUMBER(OFFSET('Sanitation Data'!$D$11,0,10*ROW('Sanitation Data'!D78))),'Data Summary'!CN84="Yes"),OFFSET('Sanitation Data'!$D$11,0,10*ROW('Sanitation Data'!D78)),NA())</f>
        <v>#N/A</v>
      </c>
      <c r="Z84" s="100" t="e">
        <f ca="true">+IF(AND(ISNUMBER(OFFSET('Sanitation Data'!$D$12,0,10*ROW('Sanitation Data'!D78))),'Data Summary'!CO84="Yes"),OFFSET('Sanitation Data'!$D$12,0,10*ROW('Sanitation Data'!D78)),NA())</f>
        <v>#N/A</v>
      </c>
      <c r="AA84" s="100" t="e">
        <f ca="true">+IF(AND(ISNUMBER(OFFSET('Sanitation Data'!$E$4,0,10*ROW('Sanitation Data'!E78))),'Data Summary'!CP84="Yes"),100-OFFSET('Sanitation Data'!$E$4,0,10*ROW('Sanitation Data'!E78)),NA())</f>
        <v>#N/A</v>
      </c>
      <c r="AB84" s="100" t="e">
        <f ca="true">+IF(AND(ISNUMBER(OFFSET('Sanitation Data'!$E$6,0,10*ROW('Sanitation Data'!E78))),'Data Summary'!CQ84="Yes"),OFFSET('Sanitation Data'!$E$6,0,10*ROW('Sanitation Data'!E78)),NA())</f>
        <v>#N/A</v>
      </c>
      <c r="AC84" s="100" t="e">
        <f ca="true">+IF(AND(ISNUMBER(OFFSET('Sanitation Data'!$E$10,0,10*ROW('Sanitation Data'!E78))),'Data Summary'!CR84="Yes"),OFFSET('Sanitation Data'!$E$10,0,10*ROW('Sanitation Data'!E78)),NA())</f>
        <v>#N/A</v>
      </c>
      <c r="AD84" s="100" t="e">
        <f ca="true">+IF(AND(ISNUMBER(OFFSET('Sanitation Data'!$E$11,0,10*ROW('Sanitation Data'!E78))),'Data Summary'!CS84="Yes"),OFFSET('Sanitation Data'!$E$11,0,10*ROW('Sanitation Data'!E78)),NA())</f>
        <v>#N/A</v>
      </c>
      <c r="AE84" s="100" t="e">
        <f ca="true">+IF(AND(ISNUMBER(OFFSET('Sanitation Data'!$E$12,0,10*ROW('Sanitation Data'!E78))),'Data Summary'!CT84="Yes"),OFFSET('Sanitation Data'!$E$12,0,10*ROW('Sanitation Data'!E78)),NA())</f>
        <v>#N/A</v>
      </c>
      <c r="AF84" s="100" t="e">
        <f ca="true">+IF(AND(ISNUMBER(OFFSET('Sanitation Data'!$F$4,0,10*ROW('Sanitation Data'!F78))),'Data Summary'!CU84="Yes"),100-OFFSET('Sanitation Data'!$F$4,0,10*ROW('Sanitation Data'!F78)),NA())</f>
        <v>#N/A</v>
      </c>
      <c r="AG84" s="100" t="e">
        <f ca="true">+IF(AND(ISNUMBER(OFFSET('Sanitation Data'!$F$6,0,10*ROW('Sanitation Data'!F78))),'Data Summary'!CV84="Yes"),OFFSET('Sanitation Data'!$F$6,0,10*ROW('Sanitation Data'!F78)),NA())</f>
        <v>#N/A</v>
      </c>
      <c r="AH84" s="100" t="e">
        <f ca="true">+IF(AND(ISNUMBER(OFFSET('Sanitation Data'!$F$10,0,10*ROW('Sanitation Data'!F78))),'Data Summary'!CW84="Yes"),OFFSET('Sanitation Data'!$F$10,0,10*ROW('Sanitation Data'!F78)),NA())</f>
        <v>#N/A</v>
      </c>
      <c r="AI84" s="100" t="e">
        <f ca="true">+IF(AND(ISNUMBER(OFFSET('Sanitation Data'!$F$11,0,10*ROW('Sanitation Data'!F78))),'Data Summary'!CX84="Yes"),OFFSET('Sanitation Data'!$F$11,0,10*ROW('Sanitation Data'!F78)),NA())</f>
        <v>#N/A</v>
      </c>
      <c r="AJ84" s="100" t="e">
        <f ca="true">+IF(AND(ISNUMBER(OFFSET('Sanitation Data'!$F$12,0,10*ROW('Sanitation Data'!F78))),'Data Summary'!CY84="Yes"),OFFSET('Sanitation Data'!$F$12,0,10*ROW('Sanitation Data'!F78)),NA())</f>
        <v>#N/A</v>
      </c>
      <c r="AK84" s="100" t="e">
        <f ca="true">+IF(AND(ISNUMBER(OFFSET('Sanitation Data'!$G$4,0,10*ROW('Sanitation Data'!G78))),'Data Summary'!CZ84="Yes"),100-OFFSET('Sanitation Data'!$G$4,0,10*ROW('Sanitation Data'!G78)),NA())</f>
        <v>#N/A</v>
      </c>
      <c r="AL84" s="100" t="e">
        <f ca="true">+IF(AND(ISNUMBER(OFFSET('Sanitation Data'!$G$6,0,10*ROW('Sanitation Data'!G78))),'Data Summary'!DA84="Yes"),OFFSET('Sanitation Data'!$G$6,0,10*ROW('Sanitation Data'!G78)),NA())</f>
        <v>#N/A</v>
      </c>
      <c r="AM84" s="100" t="e">
        <f ca="true">+IF(AND(ISNUMBER(OFFSET('Sanitation Data'!$G$10,0,10*ROW('Sanitation Data'!G78))),'Data Summary'!DB84="Yes"),OFFSET('Sanitation Data'!$G$10,0,10*ROW('Sanitation Data'!G78)),NA())</f>
        <v>#N/A</v>
      </c>
      <c r="AN84" s="100" t="e">
        <f ca="true">+IF(AND(ISNUMBER(OFFSET('Sanitation Data'!$G$11,0,10*ROW('Sanitation Data'!G78))),'Data Summary'!DC84="Yes"),OFFSET('Sanitation Data'!$G$11,0,10*ROW('Sanitation Data'!G78)),NA())</f>
        <v>#N/A</v>
      </c>
      <c r="AO84" s="100" t="e">
        <f ca="true">+IF(AND(ISNUMBER(OFFSET('Sanitation Data'!$G$12,0,10*ROW('Sanitation Data'!G78))),'Data Summary'!DD84="Yes"),OFFSET('Sanitation Data'!$G$12,0,10*ROW('Sanitation Data'!G78)),NA())</f>
        <v>#N/A</v>
      </c>
      <c r="AP84" s="100" t="e">
        <f ca="true">+IF(AND(ISNUMBER(OFFSET('Sanitation Data'!$H$4,0,10*ROW('Sanitation Data'!H78))),'Data Summary'!DE84="Yes"),100-OFFSET('Sanitation Data'!$H$4,0,10*ROW('Sanitation Data'!H78)),NA())</f>
        <v>#N/A</v>
      </c>
      <c r="AQ84" s="100" t="e">
        <f ca="true">+IF(AND(ISNUMBER(OFFSET('Sanitation Data'!$H$6,0,10*ROW('Sanitation Data'!H78))),'Data Summary'!DF84="Yes"),OFFSET('Sanitation Data'!$H$6,0,10*ROW('Sanitation Data'!H78)),NA())</f>
        <v>#N/A</v>
      </c>
      <c r="AR84" s="100" t="e">
        <f ca="true">+IF(AND(ISNUMBER(OFFSET('Sanitation Data'!$H$10,0,10*ROW('Sanitation Data'!H78))),'Data Summary'!DG84="Yes"),OFFSET('Sanitation Data'!$H$10,0,10*ROW('Sanitation Data'!H78)),NA())</f>
        <v>#N/A</v>
      </c>
      <c r="AS84" s="100" t="e">
        <f ca="true">+IF(AND(ISNUMBER(OFFSET('Sanitation Data'!$H$11,0,10*ROW('Sanitation Data'!H78))),'Data Summary'!DH84="Yes"),OFFSET('Sanitation Data'!$H$11,0,10*ROW('Sanitation Data'!H78)),NA())</f>
        <v>#N/A</v>
      </c>
      <c r="AT84" s="100" t="e">
        <f ca="true">+IF(AND(ISNUMBER(OFFSET('Sanitation Data'!$H$12,0,10*ROW('Sanitation Data'!H78))),'Data Summary'!DI84="Yes"),OFFSET('Sanitation Data'!$H$12,0,10*ROW('Sanitation Data'!H78)),NA())</f>
        <v>#N/A</v>
      </c>
      <c r="AU84" s="100" t="e">
        <f ca="true">+IF(AND(ISNUMBER(OFFSET('Sanitation Data'!$I$4,0,10*ROW('Sanitation Data'!I78))),'Data Summary'!DJ84="Yes"),100-OFFSET('Sanitation Data'!$I$4,0,10*ROW('Sanitation Data'!I78)),NA())</f>
        <v>#N/A</v>
      </c>
      <c r="AV84" s="100" t="e">
        <f ca="true">+IF(AND(ISNUMBER(OFFSET('Sanitation Data'!$I$6,0,10*ROW('Sanitation Data'!I78))),'Data Summary'!DK84="Yes"),OFFSET('Sanitation Data'!$I$6,0,10*ROW('Sanitation Data'!I78)),NA())</f>
        <v>#N/A</v>
      </c>
      <c r="AW84" s="100" t="e">
        <f ca="true">+IF(AND(ISNUMBER(OFFSET('Sanitation Data'!$I$10,0,10*ROW('Sanitation Data'!I78))),'Data Summary'!DL84="Yes"),OFFSET('Sanitation Data'!$I$10,0,10*ROW('Sanitation Data'!I78)),NA())</f>
        <v>#N/A</v>
      </c>
      <c r="AX84" s="100" t="e">
        <f ca="true">+IF(AND(ISNUMBER(OFFSET('Sanitation Data'!$I$11,0,10*ROW('Sanitation Data'!I78))),'Data Summary'!DM84="Yes"),OFFSET('Sanitation Data'!$I$11,0,10*ROW('Sanitation Data'!I78)),NA())</f>
        <v>#N/A</v>
      </c>
      <c r="AY84" s="100" t="e">
        <f ca="true">+IF(AND(ISNUMBER(OFFSET('Sanitation Data'!$I$12,0,10*ROW('Sanitation Data'!I78))),'Data Summary'!DN84="Yes"),OFFSET('Sanitation Data'!$I$12,0,10*ROW('Sanitation Data'!I78)),NA())</f>
        <v>#N/A</v>
      </c>
      <c r="AZ84" s="101" t="e">
        <f ca="true">+IF(AND(ISNUMBER(OFFSET('Hygiene Data'!$D$5,0,10*ROW('Hygiene Data'!D78))),'Data Summary'!DO84="Yes"),OFFSET('Hygiene Data'!$D$5,0,10*ROW('Hygiene Data'!D78)),NA())</f>
        <v>#N/A</v>
      </c>
      <c r="BA84" s="101" t="e">
        <f ca="true">+IF(AND(ISNUMBER(OFFSET('Hygiene Data'!$D$7,0,10*ROW('Hygiene Data'!D78))),'Data Summary'!DP84="Yes"),OFFSET('Hygiene Data'!$D$7,0,10*ROW('Hygiene Data'!D78)),NA())</f>
        <v>#N/A</v>
      </c>
      <c r="BB84" s="101" t="e">
        <f ca="true">+IF(AND(ISNUMBER(OFFSET('Hygiene Data'!$D$9,0,10*ROW('Hygiene Data'!D78))),'Data Summary'!DQ84="Yes"),OFFSET('Hygiene Data'!$D$9,0,10*ROW('Hygiene Data'!D78)),NA())</f>
        <v>#N/A</v>
      </c>
      <c r="BC84" s="101" t="e">
        <f ca="true">+IF(AND(ISNUMBER(OFFSET('Hygiene Data'!$E$5,0,10*ROW('Hygiene Data'!E78))),'Data Summary'!DR84="Yes"),OFFSET('Hygiene Data'!$E$5,0,10*ROW('Hygiene Data'!E78)),NA())</f>
        <v>#N/A</v>
      </c>
      <c r="BD84" s="101" t="e">
        <f ca="true">+IF(AND(ISNUMBER(OFFSET('Hygiene Data'!$E$7,0,10*ROW('Hygiene Data'!E78))),'Data Summary'!DS84="Yes"),OFFSET('Hygiene Data'!$E$7,0,10*ROW('Hygiene Data'!E78)),NA())</f>
        <v>#N/A</v>
      </c>
      <c r="BE84" s="101" t="e">
        <f ca="true">+IF(AND(ISNUMBER(OFFSET('Hygiene Data'!$E$9,0,10*ROW('Hygiene Data'!E78))),'Data Summary'!DT84="Yes"),OFFSET('Hygiene Data'!$E$9,0,10*ROW('Hygiene Data'!E78)),NA())</f>
        <v>#N/A</v>
      </c>
      <c r="BF84" s="101" t="e">
        <f ca="true">+IF(AND(ISNUMBER(OFFSET('Hygiene Data'!$F$5,0,10*ROW('Hygiene Data'!F78))),'Data Summary'!DU84="Yes"),OFFSET('Hygiene Data'!$F$5,0,10*ROW('Hygiene Data'!F78)),NA())</f>
        <v>#N/A</v>
      </c>
      <c r="BG84" s="101" t="e">
        <f ca="true">+IF(AND(ISNUMBER(OFFSET('Hygiene Data'!$F$7,0,10*ROW('Hygiene Data'!F78))),'Data Summary'!DV84="Yes"),OFFSET('Hygiene Data'!$F$7,0,10*ROW('Hygiene Data'!F78)),NA())</f>
        <v>#N/A</v>
      </c>
      <c r="BH84" s="101" t="e">
        <f ca="true">+IF(AND(ISNUMBER(OFFSET('Hygiene Data'!$F$9,0,10*ROW('Hygiene Data'!F78))),'Data Summary'!DW84="Yes"),OFFSET('Hygiene Data'!$F$9,0,10*ROW('Hygiene Data'!F78)),NA())</f>
        <v>#N/A</v>
      </c>
      <c r="BI84" s="101" t="e">
        <f ca="true">+IF(AND(ISNUMBER(OFFSET('Hygiene Data'!$G$5,0,10*ROW('Hygiene Data'!G78))),'Data Summary'!DX84="Yes"),OFFSET('Hygiene Data'!$G$5,0,10*ROW('Hygiene Data'!G78)),NA())</f>
        <v>#N/A</v>
      </c>
      <c r="BJ84" s="101" t="e">
        <f ca="true">+IF(AND(ISNUMBER(OFFSET('Hygiene Data'!$G$7,0,10*ROW('Hygiene Data'!G78))),'Data Summary'!DY84="Yes"),OFFSET('Hygiene Data'!$G$7,0,10*ROW('Hygiene Data'!G78)),NA())</f>
        <v>#N/A</v>
      </c>
      <c r="BK84" s="101" t="e">
        <f ca="true">+IF(AND(ISNUMBER(OFFSET('Hygiene Data'!$G$9,0,10*ROW('Hygiene Data'!G78))),'Data Summary'!DZ84="Yes"),OFFSET('Hygiene Data'!$G$9,0,10*ROW('Hygiene Data'!G78)),NA())</f>
        <v>#N/A</v>
      </c>
      <c r="BL84" s="101" t="e">
        <f ca="true">+IF(AND(ISNUMBER(OFFSET('Hygiene Data'!$H$5,0,10*ROW('Hygiene Data'!H78))),'Data Summary'!EA84="Yes"),OFFSET('Hygiene Data'!$H$5,0,10*ROW('Hygiene Data'!H78)),NA())</f>
        <v>#N/A</v>
      </c>
      <c r="BM84" s="101" t="e">
        <f ca="true">+IF(AND(ISNUMBER(OFFSET('Hygiene Data'!$H$7,0,10*ROW('Hygiene Data'!H78))),'Data Summary'!EB84="Yes"),OFFSET('Hygiene Data'!$H$7,0,10*ROW('Hygiene Data'!H78)),NA())</f>
        <v>#N/A</v>
      </c>
      <c r="BN84" s="101" t="e">
        <f ca="true">+IF(AND(ISNUMBER(OFFSET('Hygiene Data'!$H$9,0,10*ROW('Hygiene Data'!H78))),'Data Summary'!EC84="Yes"),OFFSET('Hygiene Data'!$H$9,0,10*ROW('Hygiene Data'!H78)),NA())</f>
        <v>#N/A</v>
      </c>
      <c r="BO84" s="101" t="e">
        <f ca="true">+IF(AND(ISNUMBER(OFFSET('Hygiene Data'!$I$5,0,10*ROW('Hygiene Data'!I78))),'Data Summary'!ED84="Yes"),OFFSET('Hygiene Data'!$I$5,0,10*ROW('Hygiene Data'!I78)),NA())</f>
        <v>#N/A</v>
      </c>
      <c r="BP84" s="101" t="e">
        <f ca="true">+IF(AND(ISNUMBER(OFFSET('Hygiene Data'!$I$7,0,10*ROW('Hygiene Data'!I78))),'Data Summary'!EE84="Yes"),OFFSET('Hygiene Data'!$I$7,0,10*ROW('Hygiene Data'!I78)),NA())</f>
        <v>#N/A</v>
      </c>
      <c r="BQ84" s="101" t="e">
        <f ca="true">+IF(AND(ISNUMBER(OFFSET('Hygiene Data'!$I$9,0,10*ROW('Hygiene Data'!I78))),'Data Summary'!EF84="Yes"),OFFSET('Hygiene Data'!$I$9,0,10*ROW('Hygiene Data'!I78)),NA())</f>
        <v>#N/A</v>
      </c>
    </row>
    <row xmlns:x14ac="http://schemas.microsoft.com/office/spreadsheetml/2009/9/ac" r="85" x14ac:dyDescent="0.2">
      <c r="A85" s="333" t="e">
        <f ca="true">+RIGHT('Data Summary'!A85,LEN('Data Summary'!A85)-9)</f>
        <v>#VALUE!</v>
      </c>
      <c r="B85" s="38" t="str">
        <f ca="true">+IF(ISTEXT('Data Summary'!B85),'Data Summary'!B85,"")</f>
        <v/>
      </c>
      <c r="C85" s="332" t="e">
        <f ca="true">+VALUE('Data Summary'!C85)</f>
        <v>#VALUE!</v>
      </c>
      <c r="D85" s="99" t="e">
        <f ca="true">+IF(AND(ISNUMBER(OFFSET('Water Data'!$D$4,0,10*ROW('Water Data'!D79))),'Data Summary'!BS85="Yes"),100-OFFSET('Water Data'!$D$4,0,10*ROW('Water Data'!D79)),NA())</f>
        <v>#N/A</v>
      </c>
      <c r="E85" s="99" t="e">
        <f ca="true">+IF(AND(ISNUMBER(OFFSET('Water Data'!$D$6,0,10*ROW('Water Data'!D79))),'Data Summary'!BT85="Yes"),OFFSET('Water Data'!$D$6,0,10*ROW('Water Data'!D79)),NA())</f>
        <v>#N/A</v>
      </c>
      <c r="F85" s="99" t="e">
        <f ca="true">+IF(AND(ISNUMBER(OFFSET('Water Data'!$D$9,0,10*ROW('Water Data'!D79))),'Data Summary'!BU85="Yes"),OFFSET('Water Data'!$D$9,0,10*ROW('Water Data'!D79)),NA())</f>
        <v>#N/A</v>
      </c>
      <c r="G85" s="99" t="e">
        <f ca="true">+IF(AND(ISNUMBER(OFFSET('Water Data'!$E$4,0,10*ROW('Water Data'!E79))),'Data Summary'!BV85="Yes"),100-OFFSET('Water Data'!$E$4,0,10*ROW('Water Data'!E79)),NA())</f>
        <v>#N/A</v>
      </c>
      <c r="H85" s="99" t="e">
        <f ca="true">+IF(AND(ISNUMBER(OFFSET('Water Data'!$E$6,0,10*ROW('Water Data'!E79))),'Data Summary'!BW85="Yes"),OFFSET('Water Data'!$E$6,0,10*ROW('Water Data'!E79)),NA())</f>
        <v>#N/A</v>
      </c>
      <c r="I85" s="99" t="e">
        <f ca="true">+IF(AND(ISNUMBER(OFFSET('Water Data'!$E$9,0,10*ROW('Water Data'!E79))),'Data Summary'!BX85="Yes"),OFFSET('Water Data'!$E$9,0,10*ROW('Water Data'!E79)),NA())</f>
        <v>#N/A</v>
      </c>
      <c r="J85" s="99" t="e">
        <f ca="true">+IF(AND(ISNUMBER(OFFSET('Water Data'!$F$4,0,10*ROW('Water Data'!F79))),'Data Summary'!BY85="Yes"),100-OFFSET('Water Data'!$F$4,0,10*ROW('Water Data'!F79)),NA())</f>
        <v>#N/A</v>
      </c>
      <c r="K85" s="99" t="e">
        <f ca="true">+IF(AND(ISNUMBER(OFFSET('Water Data'!$F$6,0,10*ROW('Water Data'!F79))),'Data Summary'!BZ85="Yes"),OFFSET('Water Data'!$F$6,0,10*ROW('Water Data'!F79)),NA())</f>
        <v>#N/A</v>
      </c>
      <c r="L85" s="99" t="e">
        <f ca="true">+IF(AND(ISNUMBER(OFFSET('Water Data'!$F$9,0,10*ROW('Water Data'!F79))),'Data Summary'!CA85="Yes"),OFFSET('Water Data'!$F$9,0,10*ROW('Water Data'!F79)),NA())</f>
        <v>#N/A</v>
      </c>
      <c r="M85" s="99" t="e">
        <f ca="true">+IF(AND(ISNUMBER(OFFSET('Water Data'!$G$4,0,10*ROW('Water Data'!G79))),'Data Summary'!CB85="Yes"),100-OFFSET('Water Data'!$G$4,0,10*ROW('Water Data'!G79)),NA())</f>
        <v>#N/A</v>
      </c>
      <c r="N85" s="99" t="e">
        <f ca="true">+IF(AND(ISNUMBER(OFFSET('Water Data'!$G$6,0,10*ROW('Water Data'!G79))),'Data Summary'!CC85="Yes"),OFFSET('Water Data'!$G$6,0,10*ROW('Water Data'!G79)),NA())</f>
        <v>#N/A</v>
      </c>
      <c r="O85" s="99" t="e">
        <f ca="true">+IF(AND(ISNUMBER(OFFSET('Water Data'!$G$9,0,10*ROW('Water Data'!G79))),'Data Summary'!CD85="Yes"),OFFSET('Water Data'!$G$9,0,10*ROW('Water Data'!G79)),NA())</f>
        <v>#N/A</v>
      </c>
      <c r="P85" s="99" t="e">
        <f ca="true">+IF(AND(ISNUMBER(OFFSET('Water Data'!$H$4,0,10*ROW('Water Data'!H79))),'Data Summary'!CE85="Yes"),100-OFFSET('Water Data'!$H$4,0,10*ROW('Water Data'!H79)),NA())</f>
        <v>#N/A</v>
      </c>
      <c r="Q85" s="99" t="e">
        <f ca="true">+IF(AND(ISNUMBER(OFFSET('Water Data'!$H$6,0,10*ROW('Water Data'!H79))),'Data Summary'!CF85="Yes"),OFFSET('Water Data'!$H$6,0,10*ROW('Water Data'!H79)),NA())</f>
        <v>#N/A</v>
      </c>
      <c r="R85" s="99" t="e">
        <f ca="true">+IF(AND(ISNUMBER(OFFSET('Water Data'!$H$9,0,10*ROW('Water Data'!H79))),'Data Summary'!CG85="Yes"),OFFSET('Water Data'!$H$9,0,10*ROW('Water Data'!H79)),NA())</f>
        <v>#N/A</v>
      </c>
      <c r="S85" s="99" t="e">
        <f ca="true">+IF(AND(ISNUMBER(OFFSET('Water Data'!$I$4,0,10*ROW('Water Data'!I79))),'Data Summary'!CH85="Yes"),100-OFFSET('Water Data'!$I$4,0,10*ROW('Water Data'!I79)),NA())</f>
        <v>#N/A</v>
      </c>
      <c r="T85" s="99" t="e">
        <f ca="true">+IF(AND(ISNUMBER(OFFSET('Water Data'!$I$6,0,10*ROW('Water Data'!I79))),'Data Summary'!CI85="Yes"),OFFSET('Water Data'!$I$6,0,10*ROW('Water Data'!I79)),NA())</f>
        <v>#N/A</v>
      </c>
      <c r="U85" s="99" t="e">
        <f ca="true">+IF(AND(ISNUMBER(OFFSET('Water Data'!$I$9,0,10*ROW('Water Data'!I79))),'Data Summary'!CJ85="Yes"),OFFSET('Water Data'!$I$9,0,10*ROW('Water Data'!I79)),NA())</f>
        <v>#N/A</v>
      </c>
      <c r="V85" s="100" t="e">
        <f ca="true">+IF(AND(ISNUMBER(OFFSET('Sanitation Data'!$D$4,0,10*ROW('Sanitation Data'!D79))),'Data Summary'!CK85="Yes"),100-OFFSET('Sanitation Data'!$D$4,0,10*ROW('Sanitation Data'!D79)),NA())</f>
        <v>#N/A</v>
      </c>
      <c r="W85" s="100" t="e">
        <f ca="true">+IF(AND(ISNUMBER(OFFSET('Sanitation Data'!$D$6,0,10*ROW('Sanitation Data'!D79))),'Data Summary'!CL85="Yes"),OFFSET('Sanitation Data'!$D$6,0,10*ROW('Sanitation Data'!D79)),NA())</f>
        <v>#N/A</v>
      </c>
      <c r="X85" s="100" t="e">
        <f ca="true">+IF(AND(ISNUMBER(OFFSET('Sanitation Data'!$D$10,0,10*ROW('Sanitation Data'!D79))),'Data Summary'!CM85="Yes"),OFFSET('Sanitation Data'!$D$10,0,10*ROW('Sanitation Data'!D79)),NA())</f>
        <v>#N/A</v>
      </c>
      <c r="Y85" s="100" t="e">
        <f ca="true">+IF(AND(ISNUMBER(OFFSET('Sanitation Data'!$D$11,0,10*ROW('Sanitation Data'!D79))),'Data Summary'!CN85="Yes"),OFFSET('Sanitation Data'!$D$11,0,10*ROW('Sanitation Data'!D79)),NA())</f>
        <v>#N/A</v>
      </c>
      <c r="Z85" s="100" t="e">
        <f ca="true">+IF(AND(ISNUMBER(OFFSET('Sanitation Data'!$D$12,0,10*ROW('Sanitation Data'!D79))),'Data Summary'!CO85="Yes"),OFFSET('Sanitation Data'!$D$12,0,10*ROW('Sanitation Data'!D79)),NA())</f>
        <v>#N/A</v>
      </c>
      <c r="AA85" s="100" t="e">
        <f ca="true">+IF(AND(ISNUMBER(OFFSET('Sanitation Data'!$E$4,0,10*ROW('Sanitation Data'!E79))),'Data Summary'!CP85="Yes"),100-OFFSET('Sanitation Data'!$E$4,0,10*ROW('Sanitation Data'!E79)),NA())</f>
        <v>#N/A</v>
      </c>
      <c r="AB85" s="100" t="e">
        <f ca="true">+IF(AND(ISNUMBER(OFFSET('Sanitation Data'!$E$6,0,10*ROW('Sanitation Data'!E79))),'Data Summary'!CQ85="Yes"),OFFSET('Sanitation Data'!$E$6,0,10*ROW('Sanitation Data'!E79)),NA())</f>
        <v>#N/A</v>
      </c>
      <c r="AC85" s="100" t="e">
        <f ca="true">+IF(AND(ISNUMBER(OFFSET('Sanitation Data'!$E$10,0,10*ROW('Sanitation Data'!E79))),'Data Summary'!CR85="Yes"),OFFSET('Sanitation Data'!$E$10,0,10*ROW('Sanitation Data'!E79)),NA())</f>
        <v>#N/A</v>
      </c>
      <c r="AD85" s="100" t="e">
        <f ca="true">+IF(AND(ISNUMBER(OFFSET('Sanitation Data'!$E$11,0,10*ROW('Sanitation Data'!E79))),'Data Summary'!CS85="Yes"),OFFSET('Sanitation Data'!$E$11,0,10*ROW('Sanitation Data'!E79)),NA())</f>
        <v>#N/A</v>
      </c>
      <c r="AE85" s="100" t="e">
        <f ca="true">+IF(AND(ISNUMBER(OFFSET('Sanitation Data'!$E$12,0,10*ROW('Sanitation Data'!E79))),'Data Summary'!CT85="Yes"),OFFSET('Sanitation Data'!$E$12,0,10*ROW('Sanitation Data'!E79)),NA())</f>
        <v>#N/A</v>
      </c>
      <c r="AF85" s="100" t="e">
        <f ca="true">+IF(AND(ISNUMBER(OFFSET('Sanitation Data'!$F$4,0,10*ROW('Sanitation Data'!F79))),'Data Summary'!CU85="Yes"),100-OFFSET('Sanitation Data'!$F$4,0,10*ROW('Sanitation Data'!F79)),NA())</f>
        <v>#N/A</v>
      </c>
      <c r="AG85" s="100" t="e">
        <f ca="true">+IF(AND(ISNUMBER(OFFSET('Sanitation Data'!$F$6,0,10*ROW('Sanitation Data'!F79))),'Data Summary'!CV85="Yes"),OFFSET('Sanitation Data'!$F$6,0,10*ROW('Sanitation Data'!F79)),NA())</f>
        <v>#N/A</v>
      </c>
      <c r="AH85" s="100" t="e">
        <f ca="true">+IF(AND(ISNUMBER(OFFSET('Sanitation Data'!$F$10,0,10*ROW('Sanitation Data'!F79))),'Data Summary'!CW85="Yes"),OFFSET('Sanitation Data'!$F$10,0,10*ROW('Sanitation Data'!F79)),NA())</f>
        <v>#N/A</v>
      </c>
      <c r="AI85" s="100" t="e">
        <f ca="true">+IF(AND(ISNUMBER(OFFSET('Sanitation Data'!$F$11,0,10*ROW('Sanitation Data'!F79))),'Data Summary'!CX85="Yes"),OFFSET('Sanitation Data'!$F$11,0,10*ROW('Sanitation Data'!F79)),NA())</f>
        <v>#N/A</v>
      </c>
      <c r="AJ85" s="100" t="e">
        <f ca="true">+IF(AND(ISNUMBER(OFFSET('Sanitation Data'!$F$12,0,10*ROW('Sanitation Data'!F79))),'Data Summary'!CY85="Yes"),OFFSET('Sanitation Data'!$F$12,0,10*ROW('Sanitation Data'!F79)),NA())</f>
        <v>#N/A</v>
      </c>
      <c r="AK85" s="100" t="e">
        <f ca="true">+IF(AND(ISNUMBER(OFFSET('Sanitation Data'!$G$4,0,10*ROW('Sanitation Data'!G79))),'Data Summary'!CZ85="Yes"),100-OFFSET('Sanitation Data'!$G$4,0,10*ROW('Sanitation Data'!G79)),NA())</f>
        <v>#N/A</v>
      </c>
      <c r="AL85" s="100" t="e">
        <f ca="true">+IF(AND(ISNUMBER(OFFSET('Sanitation Data'!$G$6,0,10*ROW('Sanitation Data'!G79))),'Data Summary'!DA85="Yes"),OFFSET('Sanitation Data'!$G$6,0,10*ROW('Sanitation Data'!G79)),NA())</f>
        <v>#N/A</v>
      </c>
      <c r="AM85" s="100" t="e">
        <f ca="true">+IF(AND(ISNUMBER(OFFSET('Sanitation Data'!$G$10,0,10*ROW('Sanitation Data'!G79))),'Data Summary'!DB85="Yes"),OFFSET('Sanitation Data'!$G$10,0,10*ROW('Sanitation Data'!G79)),NA())</f>
        <v>#N/A</v>
      </c>
      <c r="AN85" s="100" t="e">
        <f ca="true">+IF(AND(ISNUMBER(OFFSET('Sanitation Data'!$G$11,0,10*ROW('Sanitation Data'!G79))),'Data Summary'!DC85="Yes"),OFFSET('Sanitation Data'!$G$11,0,10*ROW('Sanitation Data'!G79)),NA())</f>
        <v>#N/A</v>
      </c>
      <c r="AO85" s="100" t="e">
        <f ca="true">+IF(AND(ISNUMBER(OFFSET('Sanitation Data'!$G$12,0,10*ROW('Sanitation Data'!G79))),'Data Summary'!DD85="Yes"),OFFSET('Sanitation Data'!$G$12,0,10*ROW('Sanitation Data'!G79)),NA())</f>
        <v>#N/A</v>
      </c>
      <c r="AP85" s="100" t="e">
        <f ca="true">+IF(AND(ISNUMBER(OFFSET('Sanitation Data'!$H$4,0,10*ROW('Sanitation Data'!H79))),'Data Summary'!DE85="Yes"),100-OFFSET('Sanitation Data'!$H$4,0,10*ROW('Sanitation Data'!H79)),NA())</f>
        <v>#N/A</v>
      </c>
      <c r="AQ85" s="100" t="e">
        <f ca="true">+IF(AND(ISNUMBER(OFFSET('Sanitation Data'!$H$6,0,10*ROW('Sanitation Data'!H79))),'Data Summary'!DF85="Yes"),OFFSET('Sanitation Data'!$H$6,0,10*ROW('Sanitation Data'!H79)),NA())</f>
        <v>#N/A</v>
      </c>
      <c r="AR85" s="100" t="e">
        <f ca="true">+IF(AND(ISNUMBER(OFFSET('Sanitation Data'!$H$10,0,10*ROW('Sanitation Data'!H79))),'Data Summary'!DG85="Yes"),OFFSET('Sanitation Data'!$H$10,0,10*ROW('Sanitation Data'!H79)),NA())</f>
        <v>#N/A</v>
      </c>
      <c r="AS85" s="100" t="e">
        <f ca="true">+IF(AND(ISNUMBER(OFFSET('Sanitation Data'!$H$11,0,10*ROW('Sanitation Data'!H79))),'Data Summary'!DH85="Yes"),OFFSET('Sanitation Data'!$H$11,0,10*ROW('Sanitation Data'!H79)),NA())</f>
        <v>#N/A</v>
      </c>
      <c r="AT85" s="100" t="e">
        <f ca="true">+IF(AND(ISNUMBER(OFFSET('Sanitation Data'!$H$12,0,10*ROW('Sanitation Data'!H79))),'Data Summary'!DI85="Yes"),OFFSET('Sanitation Data'!$H$12,0,10*ROW('Sanitation Data'!H79)),NA())</f>
        <v>#N/A</v>
      </c>
      <c r="AU85" s="100" t="e">
        <f ca="true">+IF(AND(ISNUMBER(OFFSET('Sanitation Data'!$I$4,0,10*ROW('Sanitation Data'!I79))),'Data Summary'!DJ85="Yes"),100-OFFSET('Sanitation Data'!$I$4,0,10*ROW('Sanitation Data'!I79)),NA())</f>
        <v>#N/A</v>
      </c>
      <c r="AV85" s="100" t="e">
        <f ca="true">+IF(AND(ISNUMBER(OFFSET('Sanitation Data'!$I$6,0,10*ROW('Sanitation Data'!I79))),'Data Summary'!DK85="Yes"),OFFSET('Sanitation Data'!$I$6,0,10*ROW('Sanitation Data'!I79)),NA())</f>
        <v>#N/A</v>
      </c>
      <c r="AW85" s="100" t="e">
        <f ca="true">+IF(AND(ISNUMBER(OFFSET('Sanitation Data'!$I$10,0,10*ROW('Sanitation Data'!I79))),'Data Summary'!DL85="Yes"),OFFSET('Sanitation Data'!$I$10,0,10*ROW('Sanitation Data'!I79)),NA())</f>
        <v>#N/A</v>
      </c>
      <c r="AX85" s="100" t="e">
        <f ca="true">+IF(AND(ISNUMBER(OFFSET('Sanitation Data'!$I$11,0,10*ROW('Sanitation Data'!I79))),'Data Summary'!DM85="Yes"),OFFSET('Sanitation Data'!$I$11,0,10*ROW('Sanitation Data'!I79)),NA())</f>
        <v>#N/A</v>
      </c>
      <c r="AY85" s="100" t="e">
        <f ca="true">+IF(AND(ISNUMBER(OFFSET('Sanitation Data'!$I$12,0,10*ROW('Sanitation Data'!I79))),'Data Summary'!DN85="Yes"),OFFSET('Sanitation Data'!$I$12,0,10*ROW('Sanitation Data'!I79)),NA())</f>
        <v>#N/A</v>
      </c>
      <c r="AZ85" s="101" t="e">
        <f ca="true">+IF(AND(ISNUMBER(OFFSET('Hygiene Data'!$D$5,0,10*ROW('Hygiene Data'!D79))),'Data Summary'!DO85="Yes"),OFFSET('Hygiene Data'!$D$5,0,10*ROW('Hygiene Data'!D79)),NA())</f>
        <v>#N/A</v>
      </c>
      <c r="BA85" s="101" t="e">
        <f ca="true">+IF(AND(ISNUMBER(OFFSET('Hygiene Data'!$D$7,0,10*ROW('Hygiene Data'!D79))),'Data Summary'!DP85="Yes"),OFFSET('Hygiene Data'!$D$7,0,10*ROW('Hygiene Data'!D79)),NA())</f>
        <v>#N/A</v>
      </c>
      <c r="BB85" s="101" t="e">
        <f ca="true">+IF(AND(ISNUMBER(OFFSET('Hygiene Data'!$D$9,0,10*ROW('Hygiene Data'!D79))),'Data Summary'!DQ85="Yes"),OFFSET('Hygiene Data'!$D$9,0,10*ROW('Hygiene Data'!D79)),NA())</f>
        <v>#N/A</v>
      </c>
      <c r="BC85" s="101" t="e">
        <f ca="true">+IF(AND(ISNUMBER(OFFSET('Hygiene Data'!$E$5,0,10*ROW('Hygiene Data'!E79))),'Data Summary'!DR85="Yes"),OFFSET('Hygiene Data'!$E$5,0,10*ROW('Hygiene Data'!E79)),NA())</f>
        <v>#N/A</v>
      </c>
      <c r="BD85" s="101" t="e">
        <f ca="true">+IF(AND(ISNUMBER(OFFSET('Hygiene Data'!$E$7,0,10*ROW('Hygiene Data'!E79))),'Data Summary'!DS85="Yes"),OFFSET('Hygiene Data'!$E$7,0,10*ROW('Hygiene Data'!E79)),NA())</f>
        <v>#N/A</v>
      </c>
      <c r="BE85" s="101" t="e">
        <f ca="true">+IF(AND(ISNUMBER(OFFSET('Hygiene Data'!$E$9,0,10*ROW('Hygiene Data'!E79))),'Data Summary'!DT85="Yes"),OFFSET('Hygiene Data'!$E$9,0,10*ROW('Hygiene Data'!E79)),NA())</f>
        <v>#N/A</v>
      </c>
      <c r="BF85" s="101" t="e">
        <f ca="true">+IF(AND(ISNUMBER(OFFSET('Hygiene Data'!$F$5,0,10*ROW('Hygiene Data'!F79))),'Data Summary'!DU85="Yes"),OFFSET('Hygiene Data'!$F$5,0,10*ROW('Hygiene Data'!F79)),NA())</f>
        <v>#N/A</v>
      </c>
      <c r="BG85" s="101" t="e">
        <f ca="true">+IF(AND(ISNUMBER(OFFSET('Hygiene Data'!$F$7,0,10*ROW('Hygiene Data'!F79))),'Data Summary'!DV85="Yes"),OFFSET('Hygiene Data'!$F$7,0,10*ROW('Hygiene Data'!F79)),NA())</f>
        <v>#N/A</v>
      </c>
      <c r="BH85" s="101" t="e">
        <f ca="true">+IF(AND(ISNUMBER(OFFSET('Hygiene Data'!$F$9,0,10*ROW('Hygiene Data'!F79))),'Data Summary'!DW85="Yes"),OFFSET('Hygiene Data'!$F$9,0,10*ROW('Hygiene Data'!F79)),NA())</f>
        <v>#N/A</v>
      </c>
      <c r="BI85" s="101" t="e">
        <f ca="true">+IF(AND(ISNUMBER(OFFSET('Hygiene Data'!$G$5,0,10*ROW('Hygiene Data'!G79))),'Data Summary'!DX85="Yes"),OFFSET('Hygiene Data'!$G$5,0,10*ROW('Hygiene Data'!G79)),NA())</f>
        <v>#N/A</v>
      </c>
      <c r="BJ85" s="101" t="e">
        <f ca="true">+IF(AND(ISNUMBER(OFFSET('Hygiene Data'!$G$7,0,10*ROW('Hygiene Data'!G79))),'Data Summary'!DY85="Yes"),OFFSET('Hygiene Data'!$G$7,0,10*ROW('Hygiene Data'!G79)),NA())</f>
        <v>#N/A</v>
      </c>
      <c r="BK85" s="101" t="e">
        <f ca="true">+IF(AND(ISNUMBER(OFFSET('Hygiene Data'!$G$9,0,10*ROW('Hygiene Data'!G79))),'Data Summary'!DZ85="Yes"),OFFSET('Hygiene Data'!$G$9,0,10*ROW('Hygiene Data'!G79)),NA())</f>
        <v>#N/A</v>
      </c>
      <c r="BL85" s="101" t="e">
        <f ca="true">+IF(AND(ISNUMBER(OFFSET('Hygiene Data'!$H$5,0,10*ROW('Hygiene Data'!H79))),'Data Summary'!EA85="Yes"),OFFSET('Hygiene Data'!$H$5,0,10*ROW('Hygiene Data'!H79)),NA())</f>
        <v>#N/A</v>
      </c>
      <c r="BM85" s="101" t="e">
        <f ca="true">+IF(AND(ISNUMBER(OFFSET('Hygiene Data'!$H$7,0,10*ROW('Hygiene Data'!H79))),'Data Summary'!EB85="Yes"),OFFSET('Hygiene Data'!$H$7,0,10*ROW('Hygiene Data'!H79)),NA())</f>
        <v>#N/A</v>
      </c>
      <c r="BN85" s="101" t="e">
        <f ca="true">+IF(AND(ISNUMBER(OFFSET('Hygiene Data'!$H$9,0,10*ROW('Hygiene Data'!H79))),'Data Summary'!EC85="Yes"),OFFSET('Hygiene Data'!$H$9,0,10*ROW('Hygiene Data'!H79)),NA())</f>
        <v>#N/A</v>
      </c>
      <c r="BO85" s="101" t="e">
        <f ca="true">+IF(AND(ISNUMBER(OFFSET('Hygiene Data'!$I$5,0,10*ROW('Hygiene Data'!I79))),'Data Summary'!ED85="Yes"),OFFSET('Hygiene Data'!$I$5,0,10*ROW('Hygiene Data'!I79)),NA())</f>
        <v>#N/A</v>
      </c>
      <c r="BP85" s="101" t="e">
        <f ca="true">+IF(AND(ISNUMBER(OFFSET('Hygiene Data'!$I$7,0,10*ROW('Hygiene Data'!I79))),'Data Summary'!EE85="Yes"),OFFSET('Hygiene Data'!$I$7,0,10*ROW('Hygiene Data'!I79)),NA())</f>
        <v>#N/A</v>
      </c>
      <c r="BQ85" s="101" t="e">
        <f ca="true">+IF(AND(ISNUMBER(OFFSET('Hygiene Data'!$I$9,0,10*ROW('Hygiene Data'!I79))),'Data Summary'!EF85="Yes"),OFFSET('Hygiene Data'!$I$9,0,10*ROW('Hygiene Data'!I79)),NA())</f>
        <v>#N/A</v>
      </c>
    </row>
    <row xmlns:x14ac="http://schemas.microsoft.com/office/spreadsheetml/2009/9/ac" r="86" x14ac:dyDescent="0.2">
      <c r="A86" s="333" t="e">
        <f ca="true">+RIGHT('Data Summary'!A86,LEN('Data Summary'!A86)-9)</f>
        <v>#VALUE!</v>
      </c>
      <c r="B86" s="38" t="str">
        <f ca="true">+IF(ISTEXT('Data Summary'!B86),'Data Summary'!B86,"")</f>
        <v/>
      </c>
      <c r="C86" s="332" t="e">
        <f ca="true">+VALUE('Data Summary'!C86)</f>
        <v>#VALUE!</v>
      </c>
      <c r="D86" s="99" t="e">
        <f ca="true">+IF(AND(ISNUMBER(OFFSET('Water Data'!$D$4,0,10*ROW('Water Data'!D80))),'Data Summary'!BS86="Yes"),100-OFFSET('Water Data'!$D$4,0,10*ROW('Water Data'!D80)),NA())</f>
        <v>#N/A</v>
      </c>
      <c r="E86" s="99" t="e">
        <f ca="true">+IF(AND(ISNUMBER(OFFSET('Water Data'!$D$6,0,10*ROW('Water Data'!D80))),'Data Summary'!BT86="Yes"),OFFSET('Water Data'!$D$6,0,10*ROW('Water Data'!D80)),NA())</f>
        <v>#N/A</v>
      </c>
      <c r="F86" s="99" t="e">
        <f ca="true">+IF(AND(ISNUMBER(OFFSET('Water Data'!$D$9,0,10*ROW('Water Data'!D80))),'Data Summary'!BU86="Yes"),OFFSET('Water Data'!$D$9,0,10*ROW('Water Data'!D80)),NA())</f>
        <v>#N/A</v>
      </c>
      <c r="G86" s="99" t="e">
        <f ca="true">+IF(AND(ISNUMBER(OFFSET('Water Data'!$E$4,0,10*ROW('Water Data'!E80))),'Data Summary'!BV86="Yes"),100-OFFSET('Water Data'!$E$4,0,10*ROW('Water Data'!E80)),NA())</f>
        <v>#N/A</v>
      </c>
      <c r="H86" s="99" t="e">
        <f ca="true">+IF(AND(ISNUMBER(OFFSET('Water Data'!$E$6,0,10*ROW('Water Data'!E80))),'Data Summary'!BW86="Yes"),OFFSET('Water Data'!$E$6,0,10*ROW('Water Data'!E80)),NA())</f>
        <v>#N/A</v>
      </c>
      <c r="I86" s="99" t="e">
        <f ca="true">+IF(AND(ISNUMBER(OFFSET('Water Data'!$E$9,0,10*ROW('Water Data'!E80))),'Data Summary'!BX86="Yes"),OFFSET('Water Data'!$E$9,0,10*ROW('Water Data'!E80)),NA())</f>
        <v>#N/A</v>
      </c>
      <c r="J86" s="99" t="e">
        <f ca="true">+IF(AND(ISNUMBER(OFFSET('Water Data'!$F$4,0,10*ROW('Water Data'!F80))),'Data Summary'!BY86="Yes"),100-OFFSET('Water Data'!$F$4,0,10*ROW('Water Data'!F80)),NA())</f>
        <v>#N/A</v>
      </c>
      <c r="K86" s="99" t="e">
        <f ca="true">+IF(AND(ISNUMBER(OFFSET('Water Data'!$F$6,0,10*ROW('Water Data'!F80))),'Data Summary'!BZ86="Yes"),OFFSET('Water Data'!$F$6,0,10*ROW('Water Data'!F80)),NA())</f>
        <v>#N/A</v>
      </c>
      <c r="L86" s="99" t="e">
        <f ca="true">+IF(AND(ISNUMBER(OFFSET('Water Data'!$F$9,0,10*ROW('Water Data'!F80))),'Data Summary'!CA86="Yes"),OFFSET('Water Data'!$F$9,0,10*ROW('Water Data'!F80)),NA())</f>
        <v>#N/A</v>
      </c>
      <c r="M86" s="99" t="e">
        <f ca="true">+IF(AND(ISNUMBER(OFFSET('Water Data'!$G$4,0,10*ROW('Water Data'!G80))),'Data Summary'!CB86="Yes"),100-OFFSET('Water Data'!$G$4,0,10*ROW('Water Data'!G80)),NA())</f>
        <v>#N/A</v>
      </c>
      <c r="N86" s="99" t="e">
        <f ca="true">+IF(AND(ISNUMBER(OFFSET('Water Data'!$G$6,0,10*ROW('Water Data'!G80))),'Data Summary'!CC86="Yes"),OFFSET('Water Data'!$G$6,0,10*ROW('Water Data'!G80)),NA())</f>
        <v>#N/A</v>
      </c>
      <c r="O86" s="99" t="e">
        <f ca="true">+IF(AND(ISNUMBER(OFFSET('Water Data'!$G$9,0,10*ROW('Water Data'!G80))),'Data Summary'!CD86="Yes"),OFFSET('Water Data'!$G$9,0,10*ROW('Water Data'!G80)),NA())</f>
        <v>#N/A</v>
      </c>
      <c r="P86" s="99" t="e">
        <f ca="true">+IF(AND(ISNUMBER(OFFSET('Water Data'!$H$4,0,10*ROW('Water Data'!H80))),'Data Summary'!CE86="Yes"),100-OFFSET('Water Data'!$H$4,0,10*ROW('Water Data'!H80)),NA())</f>
        <v>#N/A</v>
      </c>
      <c r="Q86" s="99" t="e">
        <f ca="true">+IF(AND(ISNUMBER(OFFSET('Water Data'!$H$6,0,10*ROW('Water Data'!H80))),'Data Summary'!CF86="Yes"),OFFSET('Water Data'!$H$6,0,10*ROW('Water Data'!H80)),NA())</f>
        <v>#N/A</v>
      </c>
      <c r="R86" s="99" t="e">
        <f ca="true">+IF(AND(ISNUMBER(OFFSET('Water Data'!$H$9,0,10*ROW('Water Data'!H80))),'Data Summary'!CG86="Yes"),OFFSET('Water Data'!$H$9,0,10*ROW('Water Data'!H80)),NA())</f>
        <v>#N/A</v>
      </c>
      <c r="S86" s="99" t="e">
        <f ca="true">+IF(AND(ISNUMBER(OFFSET('Water Data'!$I$4,0,10*ROW('Water Data'!I80))),'Data Summary'!CH86="Yes"),100-OFFSET('Water Data'!$I$4,0,10*ROW('Water Data'!I80)),NA())</f>
        <v>#N/A</v>
      </c>
      <c r="T86" s="99" t="e">
        <f ca="true">+IF(AND(ISNUMBER(OFFSET('Water Data'!$I$6,0,10*ROW('Water Data'!I80))),'Data Summary'!CI86="Yes"),OFFSET('Water Data'!$I$6,0,10*ROW('Water Data'!I80)),NA())</f>
        <v>#N/A</v>
      </c>
      <c r="U86" s="99" t="e">
        <f ca="true">+IF(AND(ISNUMBER(OFFSET('Water Data'!$I$9,0,10*ROW('Water Data'!I80))),'Data Summary'!CJ86="Yes"),OFFSET('Water Data'!$I$9,0,10*ROW('Water Data'!I80)),NA())</f>
        <v>#N/A</v>
      </c>
      <c r="V86" s="100" t="e">
        <f ca="true">+IF(AND(ISNUMBER(OFFSET('Sanitation Data'!$D$4,0,10*ROW('Sanitation Data'!D80))),'Data Summary'!CK86="Yes"),100-OFFSET('Sanitation Data'!$D$4,0,10*ROW('Sanitation Data'!D80)),NA())</f>
        <v>#N/A</v>
      </c>
      <c r="W86" s="100" t="e">
        <f ca="true">+IF(AND(ISNUMBER(OFFSET('Sanitation Data'!$D$6,0,10*ROW('Sanitation Data'!D80))),'Data Summary'!CL86="Yes"),OFFSET('Sanitation Data'!$D$6,0,10*ROW('Sanitation Data'!D80)),NA())</f>
        <v>#N/A</v>
      </c>
      <c r="X86" s="100" t="e">
        <f ca="true">+IF(AND(ISNUMBER(OFFSET('Sanitation Data'!$D$10,0,10*ROW('Sanitation Data'!D80))),'Data Summary'!CM86="Yes"),OFFSET('Sanitation Data'!$D$10,0,10*ROW('Sanitation Data'!D80)),NA())</f>
        <v>#N/A</v>
      </c>
      <c r="Y86" s="100" t="e">
        <f ca="true">+IF(AND(ISNUMBER(OFFSET('Sanitation Data'!$D$11,0,10*ROW('Sanitation Data'!D80))),'Data Summary'!CN86="Yes"),OFFSET('Sanitation Data'!$D$11,0,10*ROW('Sanitation Data'!D80)),NA())</f>
        <v>#N/A</v>
      </c>
      <c r="Z86" s="100" t="e">
        <f ca="true">+IF(AND(ISNUMBER(OFFSET('Sanitation Data'!$D$12,0,10*ROW('Sanitation Data'!D80))),'Data Summary'!CO86="Yes"),OFFSET('Sanitation Data'!$D$12,0,10*ROW('Sanitation Data'!D80)),NA())</f>
        <v>#N/A</v>
      </c>
      <c r="AA86" s="100" t="e">
        <f ca="true">+IF(AND(ISNUMBER(OFFSET('Sanitation Data'!$E$4,0,10*ROW('Sanitation Data'!E80))),'Data Summary'!CP86="Yes"),100-OFFSET('Sanitation Data'!$E$4,0,10*ROW('Sanitation Data'!E80)),NA())</f>
        <v>#N/A</v>
      </c>
      <c r="AB86" s="100" t="e">
        <f ca="true">+IF(AND(ISNUMBER(OFFSET('Sanitation Data'!$E$6,0,10*ROW('Sanitation Data'!E80))),'Data Summary'!CQ86="Yes"),OFFSET('Sanitation Data'!$E$6,0,10*ROW('Sanitation Data'!E80)),NA())</f>
        <v>#N/A</v>
      </c>
      <c r="AC86" s="100" t="e">
        <f ca="true">+IF(AND(ISNUMBER(OFFSET('Sanitation Data'!$E$10,0,10*ROW('Sanitation Data'!E80))),'Data Summary'!CR86="Yes"),OFFSET('Sanitation Data'!$E$10,0,10*ROW('Sanitation Data'!E80)),NA())</f>
        <v>#N/A</v>
      </c>
      <c r="AD86" s="100" t="e">
        <f ca="true">+IF(AND(ISNUMBER(OFFSET('Sanitation Data'!$E$11,0,10*ROW('Sanitation Data'!E80))),'Data Summary'!CS86="Yes"),OFFSET('Sanitation Data'!$E$11,0,10*ROW('Sanitation Data'!E80)),NA())</f>
        <v>#N/A</v>
      </c>
      <c r="AE86" s="100" t="e">
        <f ca="true">+IF(AND(ISNUMBER(OFFSET('Sanitation Data'!$E$12,0,10*ROW('Sanitation Data'!E80))),'Data Summary'!CT86="Yes"),OFFSET('Sanitation Data'!$E$12,0,10*ROW('Sanitation Data'!E80)),NA())</f>
        <v>#N/A</v>
      </c>
      <c r="AF86" s="100" t="e">
        <f ca="true">+IF(AND(ISNUMBER(OFFSET('Sanitation Data'!$F$4,0,10*ROW('Sanitation Data'!F80))),'Data Summary'!CU86="Yes"),100-OFFSET('Sanitation Data'!$F$4,0,10*ROW('Sanitation Data'!F80)),NA())</f>
        <v>#N/A</v>
      </c>
      <c r="AG86" s="100" t="e">
        <f ca="true">+IF(AND(ISNUMBER(OFFSET('Sanitation Data'!$F$6,0,10*ROW('Sanitation Data'!F80))),'Data Summary'!CV86="Yes"),OFFSET('Sanitation Data'!$F$6,0,10*ROW('Sanitation Data'!F80)),NA())</f>
        <v>#N/A</v>
      </c>
      <c r="AH86" s="100" t="e">
        <f ca="true">+IF(AND(ISNUMBER(OFFSET('Sanitation Data'!$F$10,0,10*ROW('Sanitation Data'!F80))),'Data Summary'!CW86="Yes"),OFFSET('Sanitation Data'!$F$10,0,10*ROW('Sanitation Data'!F80)),NA())</f>
        <v>#N/A</v>
      </c>
      <c r="AI86" s="100" t="e">
        <f ca="true">+IF(AND(ISNUMBER(OFFSET('Sanitation Data'!$F$11,0,10*ROW('Sanitation Data'!F80))),'Data Summary'!CX86="Yes"),OFFSET('Sanitation Data'!$F$11,0,10*ROW('Sanitation Data'!F80)),NA())</f>
        <v>#N/A</v>
      </c>
      <c r="AJ86" s="100" t="e">
        <f ca="true">+IF(AND(ISNUMBER(OFFSET('Sanitation Data'!$F$12,0,10*ROW('Sanitation Data'!F80))),'Data Summary'!CY86="Yes"),OFFSET('Sanitation Data'!$F$12,0,10*ROW('Sanitation Data'!F80)),NA())</f>
        <v>#N/A</v>
      </c>
      <c r="AK86" s="100" t="e">
        <f ca="true">+IF(AND(ISNUMBER(OFFSET('Sanitation Data'!$G$4,0,10*ROW('Sanitation Data'!G80))),'Data Summary'!CZ86="Yes"),100-OFFSET('Sanitation Data'!$G$4,0,10*ROW('Sanitation Data'!G80)),NA())</f>
        <v>#N/A</v>
      </c>
      <c r="AL86" s="100" t="e">
        <f ca="true">+IF(AND(ISNUMBER(OFFSET('Sanitation Data'!$G$6,0,10*ROW('Sanitation Data'!G80))),'Data Summary'!DA86="Yes"),OFFSET('Sanitation Data'!$G$6,0,10*ROW('Sanitation Data'!G80)),NA())</f>
        <v>#N/A</v>
      </c>
      <c r="AM86" s="100" t="e">
        <f ca="true">+IF(AND(ISNUMBER(OFFSET('Sanitation Data'!$G$10,0,10*ROW('Sanitation Data'!G80))),'Data Summary'!DB86="Yes"),OFFSET('Sanitation Data'!$G$10,0,10*ROW('Sanitation Data'!G80)),NA())</f>
        <v>#N/A</v>
      </c>
      <c r="AN86" s="100" t="e">
        <f ca="true">+IF(AND(ISNUMBER(OFFSET('Sanitation Data'!$G$11,0,10*ROW('Sanitation Data'!G80))),'Data Summary'!DC86="Yes"),OFFSET('Sanitation Data'!$G$11,0,10*ROW('Sanitation Data'!G80)),NA())</f>
        <v>#N/A</v>
      </c>
      <c r="AO86" s="100" t="e">
        <f ca="true">+IF(AND(ISNUMBER(OFFSET('Sanitation Data'!$G$12,0,10*ROW('Sanitation Data'!G80))),'Data Summary'!DD86="Yes"),OFFSET('Sanitation Data'!$G$12,0,10*ROW('Sanitation Data'!G80)),NA())</f>
        <v>#N/A</v>
      </c>
      <c r="AP86" s="100" t="e">
        <f ca="true">+IF(AND(ISNUMBER(OFFSET('Sanitation Data'!$H$4,0,10*ROW('Sanitation Data'!H80))),'Data Summary'!DE86="Yes"),100-OFFSET('Sanitation Data'!$H$4,0,10*ROW('Sanitation Data'!H80)),NA())</f>
        <v>#N/A</v>
      </c>
      <c r="AQ86" s="100" t="e">
        <f ca="true">+IF(AND(ISNUMBER(OFFSET('Sanitation Data'!$H$6,0,10*ROW('Sanitation Data'!H80))),'Data Summary'!DF86="Yes"),OFFSET('Sanitation Data'!$H$6,0,10*ROW('Sanitation Data'!H80)),NA())</f>
        <v>#N/A</v>
      </c>
      <c r="AR86" s="100" t="e">
        <f ca="true">+IF(AND(ISNUMBER(OFFSET('Sanitation Data'!$H$10,0,10*ROW('Sanitation Data'!H80))),'Data Summary'!DG86="Yes"),OFFSET('Sanitation Data'!$H$10,0,10*ROW('Sanitation Data'!H80)),NA())</f>
        <v>#N/A</v>
      </c>
      <c r="AS86" s="100" t="e">
        <f ca="true">+IF(AND(ISNUMBER(OFFSET('Sanitation Data'!$H$11,0,10*ROW('Sanitation Data'!H80))),'Data Summary'!DH86="Yes"),OFFSET('Sanitation Data'!$H$11,0,10*ROW('Sanitation Data'!H80)),NA())</f>
        <v>#N/A</v>
      </c>
      <c r="AT86" s="100" t="e">
        <f ca="true">+IF(AND(ISNUMBER(OFFSET('Sanitation Data'!$H$12,0,10*ROW('Sanitation Data'!H80))),'Data Summary'!DI86="Yes"),OFFSET('Sanitation Data'!$H$12,0,10*ROW('Sanitation Data'!H80)),NA())</f>
        <v>#N/A</v>
      </c>
      <c r="AU86" s="100" t="e">
        <f ca="true">+IF(AND(ISNUMBER(OFFSET('Sanitation Data'!$I$4,0,10*ROW('Sanitation Data'!I80))),'Data Summary'!DJ86="Yes"),100-OFFSET('Sanitation Data'!$I$4,0,10*ROW('Sanitation Data'!I80)),NA())</f>
        <v>#N/A</v>
      </c>
      <c r="AV86" s="100" t="e">
        <f ca="true">+IF(AND(ISNUMBER(OFFSET('Sanitation Data'!$I$6,0,10*ROW('Sanitation Data'!I80))),'Data Summary'!DK86="Yes"),OFFSET('Sanitation Data'!$I$6,0,10*ROW('Sanitation Data'!I80)),NA())</f>
        <v>#N/A</v>
      </c>
      <c r="AW86" s="100" t="e">
        <f ca="true">+IF(AND(ISNUMBER(OFFSET('Sanitation Data'!$I$10,0,10*ROW('Sanitation Data'!I80))),'Data Summary'!DL86="Yes"),OFFSET('Sanitation Data'!$I$10,0,10*ROW('Sanitation Data'!I80)),NA())</f>
        <v>#N/A</v>
      </c>
      <c r="AX86" s="100" t="e">
        <f ca="true">+IF(AND(ISNUMBER(OFFSET('Sanitation Data'!$I$11,0,10*ROW('Sanitation Data'!I80))),'Data Summary'!DM86="Yes"),OFFSET('Sanitation Data'!$I$11,0,10*ROW('Sanitation Data'!I80)),NA())</f>
        <v>#N/A</v>
      </c>
      <c r="AY86" s="100" t="e">
        <f ca="true">+IF(AND(ISNUMBER(OFFSET('Sanitation Data'!$I$12,0,10*ROW('Sanitation Data'!I80))),'Data Summary'!DN86="Yes"),OFFSET('Sanitation Data'!$I$12,0,10*ROW('Sanitation Data'!I80)),NA())</f>
        <v>#N/A</v>
      </c>
      <c r="AZ86" s="101" t="e">
        <f ca="true">+IF(AND(ISNUMBER(OFFSET('Hygiene Data'!$D$5,0,10*ROW('Hygiene Data'!D80))),'Data Summary'!DO86="Yes"),OFFSET('Hygiene Data'!$D$5,0,10*ROW('Hygiene Data'!D80)),NA())</f>
        <v>#N/A</v>
      </c>
      <c r="BA86" s="101" t="e">
        <f ca="true">+IF(AND(ISNUMBER(OFFSET('Hygiene Data'!$D$7,0,10*ROW('Hygiene Data'!D80))),'Data Summary'!DP86="Yes"),OFFSET('Hygiene Data'!$D$7,0,10*ROW('Hygiene Data'!D80)),NA())</f>
        <v>#N/A</v>
      </c>
      <c r="BB86" s="101" t="e">
        <f ca="true">+IF(AND(ISNUMBER(OFFSET('Hygiene Data'!$D$9,0,10*ROW('Hygiene Data'!D80))),'Data Summary'!DQ86="Yes"),OFFSET('Hygiene Data'!$D$9,0,10*ROW('Hygiene Data'!D80)),NA())</f>
        <v>#N/A</v>
      </c>
      <c r="BC86" s="101" t="e">
        <f ca="true">+IF(AND(ISNUMBER(OFFSET('Hygiene Data'!$E$5,0,10*ROW('Hygiene Data'!E80))),'Data Summary'!DR86="Yes"),OFFSET('Hygiene Data'!$E$5,0,10*ROW('Hygiene Data'!E80)),NA())</f>
        <v>#N/A</v>
      </c>
      <c r="BD86" s="101" t="e">
        <f ca="true">+IF(AND(ISNUMBER(OFFSET('Hygiene Data'!$E$7,0,10*ROW('Hygiene Data'!E80))),'Data Summary'!DS86="Yes"),OFFSET('Hygiene Data'!$E$7,0,10*ROW('Hygiene Data'!E80)),NA())</f>
        <v>#N/A</v>
      </c>
      <c r="BE86" s="101" t="e">
        <f ca="true">+IF(AND(ISNUMBER(OFFSET('Hygiene Data'!$E$9,0,10*ROW('Hygiene Data'!E80))),'Data Summary'!DT86="Yes"),OFFSET('Hygiene Data'!$E$9,0,10*ROW('Hygiene Data'!E80)),NA())</f>
        <v>#N/A</v>
      </c>
      <c r="BF86" s="101" t="e">
        <f ca="true">+IF(AND(ISNUMBER(OFFSET('Hygiene Data'!$F$5,0,10*ROW('Hygiene Data'!F80))),'Data Summary'!DU86="Yes"),OFFSET('Hygiene Data'!$F$5,0,10*ROW('Hygiene Data'!F80)),NA())</f>
        <v>#N/A</v>
      </c>
      <c r="BG86" s="101" t="e">
        <f ca="true">+IF(AND(ISNUMBER(OFFSET('Hygiene Data'!$F$7,0,10*ROW('Hygiene Data'!F80))),'Data Summary'!DV86="Yes"),OFFSET('Hygiene Data'!$F$7,0,10*ROW('Hygiene Data'!F80)),NA())</f>
        <v>#N/A</v>
      </c>
      <c r="BH86" s="101" t="e">
        <f ca="true">+IF(AND(ISNUMBER(OFFSET('Hygiene Data'!$F$9,0,10*ROW('Hygiene Data'!F80))),'Data Summary'!DW86="Yes"),OFFSET('Hygiene Data'!$F$9,0,10*ROW('Hygiene Data'!F80)),NA())</f>
        <v>#N/A</v>
      </c>
      <c r="BI86" s="101" t="e">
        <f ca="true">+IF(AND(ISNUMBER(OFFSET('Hygiene Data'!$G$5,0,10*ROW('Hygiene Data'!G80))),'Data Summary'!DX86="Yes"),OFFSET('Hygiene Data'!$G$5,0,10*ROW('Hygiene Data'!G80)),NA())</f>
        <v>#N/A</v>
      </c>
      <c r="BJ86" s="101" t="e">
        <f ca="true">+IF(AND(ISNUMBER(OFFSET('Hygiene Data'!$G$7,0,10*ROW('Hygiene Data'!G80))),'Data Summary'!DY86="Yes"),OFFSET('Hygiene Data'!$G$7,0,10*ROW('Hygiene Data'!G80)),NA())</f>
        <v>#N/A</v>
      </c>
      <c r="BK86" s="101" t="e">
        <f ca="true">+IF(AND(ISNUMBER(OFFSET('Hygiene Data'!$G$9,0,10*ROW('Hygiene Data'!G80))),'Data Summary'!DZ86="Yes"),OFFSET('Hygiene Data'!$G$9,0,10*ROW('Hygiene Data'!G80)),NA())</f>
        <v>#N/A</v>
      </c>
      <c r="BL86" s="101" t="e">
        <f ca="true">+IF(AND(ISNUMBER(OFFSET('Hygiene Data'!$H$5,0,10*ROW('Hygiene Data'!H80))),'Data Summary'!EA86="Yes"),OFFSET('Hygiene Data'!$H$5,0,10*ROW('Hygiene Data'!H80)),NA())</f>
        <v>#N/A</v>
      </c>
      <c r="BM86" s="101" t="e">
        <f ca="true">+IF(AND(ISNUMBER(OFFSET('Hygiene Data'!$H$7,0,10*ROW('Hygiene Data'!H80))),'Data Summary'!EB86="Yes"),OFFSET('Hygiene Data'!$H$7,0,10*ROW('Hygiene Data'!H80)),NA())</f>
        <v>#N/A</v>
      </c>
      <c r="BN86" s="101" t="e">
        <f ca="true">+IF(AND(ISNUMBER(OFFSET('Hygiene Data'!$H$9,0,10*ROW('Hygiene Data'!H80))),'Data Summary'!EC86="Yes"),OFFSET('Hygiene Data'!$H$9,0,10*ROW('Hygiene Data'!H80)),NA())</f>
        <v>#N/A</v>
      </c>
      <c r="BO86" s="101" t="e">
        <f ca="true">+IF(AND(ISNUMBER(OFFSET('Hygiene Data'!$I$5,0,10*ROW('Hygiene Data'!I80))),'Data Summary'!ED86="Yes"),OFFSET('Hygiene Data'!$I$5,0,10*ROW('Hygiene Data'!I80)),NA())</f>
        <v>#N/A</v>
      </c>
      <c r="BP86" s="101" t="e">
        <f ca="true">+IF(AND(ISNUMBER(OFFSET('Hygiene Data'!$I$7,0,10*ROW('Hygiene Data'!I80))),'Data Summary'!EE86="Yes"),OFFSET('Hygiene Data'!$I$7,0,10*ROW('Hygiene Data'!I80)),NA())</f>
        <v>#N/A</v>
      </c>
      <c r="BQ86" s="101" t="e">
        <f ca="true">+IF(AND(ISNUMBER(OFFSET('Hygiene Data'!$I$9,0,10*ROW('Hygiene Data'!I80))),'Data Summary'!EF86="Yes"),OFFSET('Hygiene Data'!$I$9,0,10*ROW('Hygiene Data'!I80)),NA())</f>
        <v>#N/A</v>
      </c>
    </row>
    <row xmlns:x14ac="http://schemas.microsoft.com/office/spreadsheetml/2009/9/ac" r="87" x14ac:dyDescent="0.2">
      <c r="A87" s="333" t="e">
        <f ca="true">+RIGHT('Data Summary'!A87,LEN('Data Summary'!A87)-9)</f>
        <v>#VALUE!</v>
      </c>
      <c r="B87" s="38" t="str">
        <f ca="true">+IF(ISTEXT('Data Summary'!B87),'Data Summary'!B87,"")</f>
        <v/>
      </c>
      <c r="C87" s="332" t="e">
        <f ca="true">+VALUE('Data Summary'!C87)</f>
        <v>#VALUE!</v>
      </c>
      <c r="D87" s="99" t="e">
        <f ca="true">+IF(AND(ISNUMBER(OFFSET('Water Data'!$D$4,0,10*ROW('Water Data'!D81))),'Data Summary'!BS87="Yes"),100-OFFSET('Water Data'!$D$4,0,10*ROW('Water Data'!D81)),NA())</f>
        <v>#N/A</v>
      </c>
      <c r="E87" s="99" t="e">
        <f ca="true">+IF(AND(ISNUMBER(OFFSET('Water Data'!$D$6,0,10*ROW('Water Data'!D81))),'Data Summary'!BT87="Yes"),OFFSET('Water Data'!$D$6,0,10*ROW('Water Data'!D81)),NA())</f>
        <v>#N/A</v>
      </c>
      <c r="F87" s="99" t="e">
        <f ca="true">+IF(AND(ISNUMBER(OFFSET('Water Data'!$D$9,0,10*ROW('Water Data'!D81))),'Data Summary'!BU87="Yes"),OFFSET('Water Data'!$D$9,0,10*ROW('Water Data'!D81)),NA())</f>
        <v>#N/A</v>
      </c>
      <c r="G87" s="99" t="e">
        <f ca="true">+IF(AND(ISNUMBER(OFFSET('Water Data'!$E$4,0,10*ROW('Water Data'!E81))),'Data Summary'!BV87="Yes"),100-OFFSET('Water Data'!$E$4,0,10*ROW('Water Data'!E81)),NA())</f>
        <v>#N/A</v>
      </c>
      <c r="H87" s="99" t="e">
        <f ca="true">+IF(AND(ISNUMBER(OFFSET('Water Data'!$E$6,0,10*ROW('Water Data'!E81))),'Data Summary'!BW87="Yes"),OFFSET('Water Data'!$E$6,0,10*ROW('Water Data'!E81)),NA())</f>
        <v>#N/A</v>
      </c>
      <c r="I87" s="99" t="e">
        <f ca="true">+IF(AND(ISNUMBER(OFFSET('Water Data'!$E$9,0,10*ROW('Water Data'!E81))),'Data Summary'!BX87="Yes"),OFFSET('Water Data'!$E$9,0,10*ROW('Water Data'!E81)),NA())</f>
        <v>#N/A</v>
      </c>
      <c r="J87" s="99" t="e">
        <f ca="true">+IF(AND(ISNUMBER(OFFSET('Water Data'!$F$4,0,10*ROW('Water Data'!F81))),'Data Summary'!BY87="Yes"),100-OFFSET('Water Data'!$F$4,0,10*ROW('Water Data'!F81)),NA())</f>
        <v>#N/A</v>
      </c>
      <c r="K87" s="99" t="e">
        <f ca="true">+IF(AND(ISNUMBER(OFFSET('Water Data'!$F$6,0,10*ROW('Water Data'!F81))),'Data Summary'!BZ87="Yes"),OFFSET('Water Data'!$F$6,0,10*ROW('Water Data'!F81)),NA())</f>
        <v>#N/A</v>
      </c>
      <c r="L87" s="99" t="e">
        <f ca="true">+IF(AND(ISNUMBER(OFFSET('Water Data'!$F$9,0,10*ROW('Water Data'!F81))),'Data Summary'!CA87="Yes"),OFFSET('Water Data'!$F$9,0,10*ROW('Water Data'!F81)),NA())</f>
        <v>#N/A</v>
      </c>
      <c r="M87" s="99" t="e">
        <f ca="true">+IF(AND(ISNUMBER(OFFSET('Water Data'!$G$4,0,10*ROW('Water Data'!G81))),'Data Summary'!CB87="Yes"),100-OFFSET('Water Data'!$G$4,0,10*ROW('Water Data'!G81)),NA())</f>
        <v>#N/A</v>
      </c>
      <c r="N87" s="99" t="e">
        <f ca="true">+IF(AND(ISNUMBER(OFFSET('Water Data'!$G$6,0,10*ROW('Water Data'!G81))),'Data Summary'!CC87="Yes"),OFFSET('Water Data'!$G$6,0,10*ROW('Water Data'!G81)),NA())</f>
        <v>#N/A</v>
      </c>
      <c r="O87" s="99" t="e">
        <f ca="true">+IF(AND(ISNUMBER(OFFSET('Water Data'!$G$9,0,10*ROW('Water Data'!G81))),'Data Summary'!CD87="Yes"),OFFSET('Water Data'!$G$9,0,10*ROW('Water Data'!G81)),NA())</f>
        <v>#N/A</v>
      </c>
      <c r="P87" s="99" t="e">
        <f ca="true">+IF(AND(ISNUMBER(OFFSET('Water Data'!$H$4,0,10*ROW('Water Data'!H81))),'Data Summary'!CE87="Yes"),100-OFFSET('Water Data'!$H$4,0,10*ROW('Water Data'!H81)),NA())</f>
        <v>#N/A</v>
      </c>
      <c r="Q87" s="99" t="e">
        <f ca="true">+IF(AND(ISNUMBER(OFFSET('Water Data'!$H$6,0,10*ROW('Water Data'!H81))),'Data Summary'!CF87="Yes"),OFFSET('Water Data'!$H$6,0,10*ROW('Water Data'!H81)),NA())</f>
        <v>#N/A</v>
      </c>
      <c r="R87" s="99" t="e">
        <f ca="true">+IF(AND(ISNUMBER(OFFSET('Water Data'!$H$9,0,10*ROW('Water Data'!H81))),'Data Summary'!CG87="Yes"),OFFSET('Water Data'!$H$9,0,10*ROW('Water Data'!H81)),NA())</f>
        <v>#N/A</v>
      </c>
      <c r="S87" s="99" t="e">
        <f ca="true">+IF(AND(ISNUMBER(OFFSET('Water Data'!$I$4,0,10*ROW('Water Data'!I81))),'Data Summary'!CH87="Yes"),100-OFFSET('Water Data'!$I$4,0,10*ROW('Water Data'!I81)),NA())</f>
        <v>#N/A</v>
      </c>
      <c r="T87" s="99" t="e">
        <f ca="true">+IF(AND(ISNUMBER(OFFSET('Water Data'!$I$6,0,10*ROW('Water Data'!I81))),'Data Summary'!CI87="Yes"),OFFSET('Water Data'!$I$6,0,10*ROW('Water Data'!I81)),NA())</f>
        <v>#N/A</v>
      </c>
      <c r="U87" s="99" t="e">
        <f ca="true">+IF(AND(ISNUMBER(OFFSET('Water Data'!$I$9,0,10*ROW('Water Data'!I81))),'Data Summary'!CJ87="Yes"),OFFSET('Water Data'!$I$9,0,10*ROW('Water Data'!I81)),NA())</f>
        <v>#N/A</v>
      </c>
      <c r="V87" s="100" t="e">
        <f ca="true">+IF(AND(ISNUMBER(OFFSET('Sanitation Data'!$D$4,0,10*ROW('Sanitation Data'!D81))),'Data Summary'!CK87="Yes"),100-OFFSET('Sanitation Data'!$D$4,0,10*ROW('Sanitation Data'!D81)),NA())</f>
        <v>#N/A</v>
      </c>
      <c r="W87" s="100" t="e">
        <f ca="true">+IF(AND(ISNUMBER(OFFSET('Sanitation Data'!$D$6,0,10*ROW('Sanitation Data'!D81))),'Data Summary'!CL87="Yes"),OFFSET('Sanitation Data'!$D$6,0,10*ROW('Sanitation Data'!D81)),NA())</f>
        <v>#N/A</v>
      </c>
      <c r="X87" s="100" t="e">
        <f ca="true">+IF(AND(ISNUMBER(OFFSET('Sanitation Data'!$D$10,0,10*ROW('Sanitation Data'!D81))),'Data Summary'!CM87="Yes"),OFFSET('Sanitation Data'!$D$10,0,10*ROW('Sanitation Data'!D81)),NA())</f>
        <v>#N/A</v>
      </c>
      <c r="Y87" s="100" t="e">
        <f ca="true">+IF(AND(ISNUMBER(OFFSET('Sanitation Data'!$D$11,0,10*ROW('Sanitation Data'!D81))),'Data Summary'!CN87="Yes"),OFFSET('Sanitation Data'!$D$11,0,10*ROW('Sanitation Data'!D81)),NA())</f>
        <v>#N/A</v>
      </c>
      <c r="Z87" s="100" t="e">
        <f ca="true">+IF(AND(ISNUMBER(OFFSET('Sanitation Data'!$D$12,0,10*ROW('Sanitation Data'!D81))),'Data Summary'!CO87="Yes"),OFFSET('Sanitation Data'!$D$12,0,10*ROW('Sanitation Data'!D81)),NA())</f>
        <v>#N/A</v>
      </c>
      <c r="AA87" s="100" t="e">
        <f ca="true">+IF(AND(ISNUMBER(OFFSET('Sanitation Data'!$E$4,0,10*ROW('Sanitation Data'!E81))),'Data Summary'!CP87="Yes"),100-OFFSET('Sanitation Data'!$E$4,0,10*ROW('Sanitation Data'!E81)),NA())</f>
        <v>#N/A</v>
      </c>
      <c r="AB87" s="100" t="e">
        <f ca="true">+IF(AND(ISNUMBER(OFFSET('Sanitation Data'!$E$6,0,10*ROW('Sanitation Data'!E81))),'Data Summary'!CQ87="Yes"),OFFSET('Sanitation Data'!$E$6,0,10*ROW('Sanitation Data'!E81)),NA())</f>
        <v>#N/A</v>
      </c>
      <c r="AC87" s="100" t="e">
        <f ca="true">+IF(AND(ISNUMBER(OFFSET('Sanitation Data'!$E$10,0,10*ROW('Sanitation Data'!E81))),'Data Summary'!CR87="Yes"),OFFSET('Sanitation Data'!$E$10,0,10*ROW('Sanitation Data'!E81)),NA())</f>
        <v>#N/A</v>
      </c>
      <c r="AD87" s="100" t="e">
        <f ca="true">+IF(AND(ISNUMBER(OFFSET('Sanitation Data'!$E$11,0,10*ROW('Sanitation Data'!E81))),'Data Summary'!CS87="Yes"),OFFSET('Sanitation Data'!$E$11,0,10*ROW('Sanitation Data'!E81)),NA())</f>
        <v>#N/A</v>
      </c>
      <c r="AE87" s="100" t="e">
        <f ca="true">+IF(AND(ISNUMBER(OFFSET('Sanitation Data'!$E$12,0,10*ROW('Sanitation Data'!E81))),'Data Summary'!CT87="Yes"),OFFSET('Sanitation Data'!$E$12,0,10*ROW('Sanitation Data'!E81)),NA())</f>
        <v>#N/A</v>
      </c>
      <c r="AF87" s="100" t="e">
        <f ca="true">+IF(AND(ISNUMBER(OFFSET('Sanitation Data'!$F$4,0,10*ROW('Sanitation Data'!F81))),'Data Summary'!CU87="Yes"),100-OFFSET('Sanitation Data'!$F$4,0,10*ROW('Sanitation Data'!F81)),NA())</f>
        <v>#N/A</v>
      </c>
      <c r="AG87" s="100" t="e">
        <f ca="true">+IF(AND(ISNUMBER(OFFSET('Sanitation Data'!$F$6,0,10*ROW('Sanitation Data'!F81))),'Data Summary'!CV87="Yes"),OFFSET('Sanitation Data'!$F$6,0,10*ROW('Sanitation Data'!F81)),NA())</f>
        <v>#N/A</v>
      </c>
      <c r="AH87" s="100" t="e">
        <f ca="true">+IF(AND(ISNUMBER(OFFSET('Sanitation Data'!$F$10,0,10*ROW('Sanitation Data'!F81))),'Data Summary'!CW87="Yes"),OFFSET('Sanitation Data'!$F$10,0,10*ROW('Sanitation Data'!F81)),NA())</f>
        <v>#N/A</v>
      </c>
      <c r="AI87" s="100" t="e">
        <f ca="true">+IF(AND(ISNUMBER(OFFSET('Sanitation Data'!$F$11,0,10*ROW('Sanitation Data'!F81))),'Data Summary'!CX87="Yes"),OFFSET('Sanitation Data'!$F$11,0,10*ROW('Sanitation Data'!F81)),NA())</f>
        <v>#N/A</v>
      </c>
      <c r="AJ87" s="100" t="e">
        <f ca="true">+IF(AND(ISNUMBER(OFFSET('Sanitation Data'!$F$12,0,10*ROW('Sanitation Data'!F81))),'Data Summary'!CY87="Yes"),OFFSET('Sanitation Data'!$F$12,0,10*ROW('Sanitation Data'!F81)),NA())</f>
        <v>#N/A</v>
      </c>
      <c r="AK87" s="100" t="e">
        <f ca="true">+IF(AND(ISNUMBER(OFFSET('Sanitation Data'!$G$4,0,10*ROW('Sanitation Data'!G81))),'Data Summary'!CZ87="Yes"),100-OFFSET('Sanitation Data'!$G$4,0,10*ROW('Sanitation Data'!G81)),NA())</f>
        <v>#N/A</v>
      </c>
      <c r="AL87" s="100" t="e">
        <f ca="true">+IF(AND(ISNUMBER(OFFSET('Sanitation Data'!$G$6,0,10*ROW('Sanitation Data'!G81))),'Data Summary'!DA87="Yes"),OFFSET('Sanitation Data'!$G$6,0,10*ROW('Sanitation Data'!G81)),NA())</f>
        <v>#N/A</v>
      </c>
      <c r="AM87" s="100" t="e">
        <f ca="true">+IF(AND(ISNUMBER(OFFSET('Sanitation Data'!$G$10,0,10*ROW('Sanitation Data'!G81))),'Data Summary'!DB87="Yes"),OFFSET('Sanitation Data'!$G$10,0,10*ROW('Sanitation Data'!G81)),NA())</f>
        <v>#N/A</v>
      </c>
      <c r="AN87" s="100" t="e">
        <f ca="true">+IF(AND(ISNUMBER(OFFSET('Sanitation Data'!$G$11,0,10*ROW('Sanitation Data'!G81))),'Data Summary'!DC87="Yes"),OFFSET('Sanitation Data'!$G$11,0,10*ROW('Sanitation Data'!G81)),NA())</f>
        <v>#N/A</v>
      </c>
      <c r="AO87" s="100" t="e">
        <f ca="true">+IF(AND(ISNUMBER(OFFSET('Sanitation Data'!$G$12,0,10*ROW('Sanitation Data'!G81))),'Data Summary'!DD87="Yes"),OFFSET('Sanitation Data'!$G$12,0,10*ROW('Sanitation Data'!G81)),NA())</f>
        <v>#N/A</v>
      </c>
      <c r="AP87" s="100" t="e">
        <f ca="true">+IF(AND(ISNUMBER(OFFSET('Sanitation Data'!$H$4,0,10*ROW('Sanitation Data'!H81))),'Data Summary'!DE87="Yes"),100-OFFSET('Sanitation Data'!$H$4,0,10*ROW('Sanitation Data'!H81)),NA())</f>
        <v>#N/A</v>
      </c>
      <c r="AQ87" s="100" t="e">
        <f ca="true">+IF(AND(ISNUMBER(OFFSET('Sanitation Data'!$H$6,0,10*ROW('Sanitation Data'!H81))),'Data Summary'!DF87="Yes"),OFFSET('Sanitation Data'!$H$6,0,10*ROW('Sanitation Data'!H81)),NA())</f>
        <v>#N/A</v>
      </c>
      <c r="AR87" s="100" t="e">
        <f ca="true">+IF(AND(ISNUMBER(OFFSET('Sanitation Data'!$H$10,0,10*ROW('Sanitation Data'!H81))),'Data Summary'!DG87="Yes"),OFFSET('Sanitation Data'!$H$10,0,10*ROW('Sanitation Data'!H81)),NA())</f>
        <v>#N/A</v>
      </c>
      <c r="AS87" s="100" t="e">
        <f ca="true">+IF(AND(ISNUMBER(OFFSET('Sanitation Data'!$H$11,0,10*ROW('Sanitation Data'!H81))),'Data Summary'!DH87="Yes"),OFFSET('Sanitation Data'!$H$11,0,10*ROW('Sanitation Data'!H81)),NA())</f>
        <v>#N/A</v>
      </c>
      <c r="AT87" s="100" t="e">
        <f ca="true">+IF(AND(ISNUMBER(OFFSET('Sanitation Data'!$H$12,0,10*ROW('Sanitation Data'!H81))),'Data Summary'!DI87="Yes"),OFFSET('Sanitation Data'!$H$12,0,10*ROW('Sanitation Data'!H81)),NA())</f>
        <v>#N/A</v>
      </c>
      <c r="AU87" s="100" t="e">
        <f ca="true">+IF(AND(ISNUMBER(OFFSET('Sanitation Data'!$I$4,0,10*ROW('Sanitation Data'!I81))),'Data Summary'!DJ87="Yes"),100-OFFSET('Sanitation Data'!$I$4,0,10*ROW('Sanitation Data'!I81)),NA())</f>
        <v>#N/A</v>
      </c>
      <c r="AV87" s="100" t="e">
        <f ca="true">+IF(AND(ISNUMBER(OFFSET('Sanitation Data'!$I$6,0,10*ROW('Sanitation Data'!I81))),'Data Summary'!DK87="Yes"),OFFSET('Sanitation Data'!$I$6,0,10*ROW('Sanitation Data'!I81)),NA())</f>
        <v>#N/A</v>
      </c>
      <c r="AW87" s="100" t="e">
        <f ca="true">+IF(AND(ISNUMBER(OFFSET('Sanitation Data'!$I$10,0,10*ROW('Sanitation Data'!I81))),'Data Summary'!DL87="Yes"),OFFSET('Sanitation Data'!$I$10,0,10*ROW('Sanitation Data'!I81)),NA())</f>
        <v>#N/A</v>
      </c>
      <c r="AX87" s="100" t="e">
        <f ca="true">+IF(AND(ISNUMBER(OFFSET('Sanitation Data'!$I$11,0,10*ROW('Sanitation Data'!I81))),'Data Summary'!DM87="Yes"),OFFSET('Sanitation Data'!$I$11,0,10*ROW('Sanitation Data'!I81)),NA())</f>
        <v>#N/A</v>
      </c>
      <c r="AY87" s="100" t="e">
        <f ca="true">+IF(AND(ISNUMBER(OFFSET('Sanitation Data'!$I$12,0,10*ROW('Sanitation Data'!I81))),'Data Summary'!DN87="Yes"),OFFSET('Sanitation Data'!$I$12,0,10*ROW('Sanitation Data'!I81)),NA())</f>
        <v>#N/A</v>
      </c>
      <c r="AZ87" s="101" t="e">
        <f ca="true">+IF(AND(ISNUMBER(OFFSET('Hygiene Data'!$D$5,0,10*ROW('Hygiene Data'!D81))),'Data Summary'!DO87="Yes"),OFFSET('Hygiene Data'!$D$5,0,10*ROW('Hygiene Data'!D81)),NA())</f>
        <v>#N/A</v>
      </c>
      <c r="BA87" s="101" t="e">
        <f ca="true">+IF(AND(ISNUMBER(OFFSET('Hygiene Data'!$D$7,0,10*ROW('Hygiene Data'!D81))),'Data Summary'!DP87="Yes"),OFFSET('Hygiene Data'!$D$7,0,10*ROW('Hygiene Data'!D81)),NA())</f>
        <v>#N/A</v>
      </c>
      <c r="BB87" s="101" t="e">
        <f ca="true">+IF(AND(ISNUMBER(OFFSET('Hygiene Data'!$D$9,0,10*ROW('Hygiene Data'!D81))),'Data Summary'!DQ87="Yes"),OFFSET('Hygiene Data'!$D$9,0,10*ROW('Hygiene Data'!D81)),NA())</f>
        <v>#N/A</v>
      </c>
      <c r="BC87" s="101" t="e">
        <f ca="true">+IF(AND(ISNUMBER(OFFSET('Hygiene Data'!$E$5,0,10*ROW('Hygiene Data'!E81))),'Data Summary'!DR87="Yes"),OFFSET('Hygiene Data'!$E$5,0,10*ROW('Hygiene Data'!E81)),NA())</f>
        <v>#N/A</v>
      </c>
      <c r="BD87" s="101" t="e">
        <f ca="true">+IF(AND(ISNUMBER(OFFSET('Hygiene Data'!$E$7,0,10*ROW('Hygiene Data'!E81))),'Data Summary'!DS87="Yes"),OFFSET('Hygiene Data'!$E$7,0,10*ROW('Hygiene Data'!E81)),NA())</f>
        <v>#N/A</v>
      </c>
      <c r="BE87" s="101" t="e">
        <f ca="true">+IF(AND(ISNUMBER(OFFSET('Hygiene Data'!$E$9,0,10*ROW('Hygiene Data'!E81))),'Data Summary'!DT87="Yes"),OFFSET('Hygiene Data'!$E$9,0,10*ROW('Hygiene Data'!E81)),NA())</f>
        <v>#N/A</v>
      </c>
      <c r="BF87" s="101" t="e">
        <f ca="true">+IF(AND(ISNUMBER(OFFSET('Hygiene Data'!$F$5,0,10*ROW('Hygiene Data'!F81))),'Data Summary'!DU87="Yes"),OFFSET('Hygiene Data'!$F$5,0,10*ROW('Hygiene Data'!F81)),NA())</f>
        <v>#N/A</v>
      </c>
      <c r="BG87" s="101" t="e">
        <f ca="true">+IF(AND(ISNUMBER(OFFSET('Hygiene Data'!$F$7,0,10*ROW('Hygiene Data'!F81))),'Data Summary'!DV87="Yes"),OFFSET('Hygiene Data'!$F$7,0,10*ROW('Hygiene Data'!F81)),NA())</f>
        <v>#N/A</v>
      </c>
      <c r="BH87" s="101" t="e">
        <f ca="true">+IF(AND(ISNUMBER(OFFSET('Hygiene Data'!$F$9,0,10*ROW('Hygiene Data'!F81))),'Data Summary'!DW87="Yes"),OFFSET('Hygiene Data'!$F$9,0,10*ROW('Hygiene Data'!F81)),NA())</f>
        <v>#N/A</v>
      </c>
      <c r="BI87" s="101" t="e">
        <f ca="true">+IF(AND(ISNUMBER(OFFSET('Hygiene Data'!$G$5,0,10*ROW('Hygiene Data'!G81))),'Data Summary'!DX87="Yes"),OFFSET('Hygiene Data'!$G$5,0,10*ROW('Hygiene Data'!G81)),NA())</f>
        <v>#N/A</v>
      </c>
      <c r="BJ87" s="101" t="e">
        <f ca="true">+IF(AND(ISNUMBER(OFFSET('Hygiene Data'!$G$7,0,10*ROW('Hygiene Data'!G81))),'Data Summary'!DY87="Yes"),OFFSET('Hygiene Data'!$G$7,0,10*ROW('Hygiene Data'!G81)),NA())</f>
        <v>#N/A</v>
      </c>
      <c r="BK87" s="101" t="e">
        <f ca="true">+IF(AND(ISNUMBER(OFFSET('Hygiene Data'!$G$9,0,10*ROW('Hygiene Data'!G81))),'Data Summary'!DZ87="Yes"),OFFSET('Hygiene Data'!$G$9,0,10*ROW('Hygiene Data'!G81)),NA())</f>
        <v>#N/A</v>
      </c>
      <c r="BL87" s="101" t="e">
        <f ca="true">+IF(AND(ISNUMBER(OFFSET('Hygiene Data'!$H$5,0,10*ROW('Hygiene Data'!H81))),'Data Summary'!EA87="Yes"),OFFSET('Hygiene Data'!$H$5,0,10*ROW('Hygiene Data'!H81)),NA())</f>
        <v>#N/A</v>
      </c>
      <c r="BM87" s="101" t="e">
        <f ca="true">+IF(AND(ISNUMBER(OFFSET('Hygiene Data'!$H$7,0,10*ROW('Hygiene Data'!H81))),'Data Summary'!EB87="Yes"),OFFSET('Hygiene Data'!$H$7,0,10*ROW('Hygiene Data'!H81)),NA())</f>
        <v>#N/A</v>
      </c>
      <c r="BN87" s="101" t="e">
        <f ca="true">+IF(AND(ISNUMBER(OFFSET('Hygiene Data'!$H$9,0,10*ROW('Hygiene Data'!H81))),'Data Summary'!EC87="Yes"),OFFSET('Hygiene Data'!$H$9,0,10*ROW('Hygiene Data'!H81)),NA())</f>
        <v>#N/A</v>
      </c>
      <c r="BO87" s="101" t="e">
        <f ca="true">+IF(AND(ISNUMBER(OFFSET('Hygiene Data'!$I$5,0,10*ROW('Hygiene Data'!I81))),'Data Summary'!ED87="Yes"),OFFSET('Hygiene Data'!$I$5,0,10*ROW('Hygiene Data'!I81)),NA())</f>
        <v>#N/A</v>
      </c>
      <c r="BP87" s="101" t="e">
        <f ca="true">+IF(AND(ISNUMBER(OFFSET('Hygiene Data'!$I$7,0,10*ROW('Hygiene Data'!I81))),'Data Summary'!EE87="Yes"),OFFSET('Hygiene Data'!$I$7,0,10*ROW('Hygiene Data'!I81)),NA())</f>
        <v>#N/A</v>
      </c>
      <c r="BQ87" s="101" t="e">
        <f ca="true">+IF(AND(ISNUMBER(OFFSET('Hygiene Data'!$I$9,0,10*ROW('Hygiene Data'!I81))),'Data Summary'!EF87="Yes"),OFFSET('Hygiene Data'!$I$9,0,10*ROW('Hygiene Data'!I81)),NA())</f>
        <v>#N/A</v>
      </c>
    </row>
    <row xmlns:x14ac="http://schemas.microsoft.com/office/spreadsheetml/2009/9/ac" r="88" x14ac:dyDescent="0.2">
      <c r="A88" s="333" t="e">
        <f ca="true">+RIGHT('Data Summary'!A88,LEN('Data Summary'!A88)-9)</f>
        <v>#VALUE!</v>
      </c>
      <c r="B88" s="38" t="str">
        <f ca="true">+IF(ISTEXT('Data Summary'!B88),'Data Summary'!B88,"")</f>
        <v/>
      </c>
      <c r="C88" s="332" t="e">
        <f ca="true">+VALUE('Data Summary'!C88)</f>
        <v>#VALUE!</v>
      </c>
      <c r="D88" s="99" t="e">
        <f ca="true">+IF(AND(ISNUMBER(OFFSET('Water Data'!$D$4,0,10*ROW('Water Data'!D82))),'Data Summary'!BS88="Yes"),100-OFFSET('Water Data'!$D$4,0,10*ROW('Water Data'!D82)),NA())</f>
        <v>#N/A</v>
      </c>
      <c r="E88" s="99" t="e">
        <f ca="true">+IF(AND(ISNUMBER(OFFSET('Water Data'!$D$6,0,10*ROW('Water Data'!D82))),'Data Summary'!BT88="Yes"),OFFSET('Water Data'!$D$6,0,10*ROW('Water Data'!D82)),NA())</f>
        <v>#N/A</v>
      </c>
      <c r="F88" s="99" t="e">
        <f ca="true">+IF(AND(ISNUMBER(OFFSET('Water Data'!$D$9,0,10*ROW('Water Data'!D82))),'Data Summary'!BU88="Yes"),OFFSET('Water Data'!$D$9,0,10*ROW('Water Data'!D82)),NA())</f>
        <v>#N/A</v>
      </c>
      <c r="G88" s="99" t="e">
        <f ca="true">+IF(AND(ISNUMBER(OFFSET('Water Data'!$E$4,0,10*ROW('Water Data'!E82))),'Data Summary'!BV88="Yes"),100-OFFSET('Water Data'!$E$4,0,10*ROW('Water Data'!E82)),NA())</f>
        <v>#N/A</v>
      </c>
      <c r="H88" s="99" t="e">
        <f ca="true">+IF(AND(ISNUMBER(OFFSET('Water Data'!$E$6,0,10*ROW('Water Data'!E82))),'Data Summary'!BW88="Yes"),OFFSET('Water Data'!$E$6,0,10*ROW('Water Data'!E82)),NA())</f>
        <v>#N/A</v>
      </c>
      <c r="I88" s="99" t="e">
        <f ca="true">+IF(AND(ISNUMBER(OFFSET('Water Data'!$E$9,0,10*ROW('Water Data'!E82))),'Data Summary'!BX88="Yes"),OFFSET('Water Data'!$E$9,0,10*ROW('Water Data'!E82)),NA())</f>
        <v>#N/A</v>
      </c>
      <c r="J88" s="99" t="e">
        <f ca="true">+IF(AND(ISNUMBER(OFFSET('Water Data'!$F$4,0,10*ROW('Water Data'!F82))),'Data Summary'!BY88="Yes"),100-OFFSET('Water Data'!$F$4,0,10*ROW('Water Data'!F82)),NA())</f>
        <v>#N/A</v>
      </c>
      <c r="K88" s="99" t="e">
        <f ca="true">+IF(AND(ISNUMBER(OFFSET('Water Data'!$F$6,0,10*ROW('Water Data'!F82))),'Data Summary'!BZ88="Yes"),OFFSET('Water Data'!$F$6,0,10*ROW('Water Data'!F82)),NA())</f>
        <v>#N/A</v>
      </c>
      <c r="L88" s="99" t="e">
        <f ca="true">+IF(AND(ISNUMBER(OFFSET('Water Data'!$F$9,0,10*ROW('Water Data'!F82))),'Data Summary'!CA88="Yes"),OFFSET('Water Data'!$F$9,0,10*ROW('Water Data'!F82)),NA())</f>
        <v>#N/A</v>
      </c>
      <c r="M88" s="99" t="e">
        <f ca="true">+IF(AND(ISNUMBER(OFFSET('Water Data'!$G$4,0,10*ROW('Water Data'!G82))),'Data Summary'!CB88="Yes"),100-OFFSET('Water Data'!$G$4,0,10*ROW('Water Data'!G82)),NA())</f>
        <v>#N/A</v>
      </c>
      <c r="N88" s="99" t="e">
        <f ca="true">+IF(AND(ISNUMBER(OFFSET('Water Data'!$G$6,0,10*ROW('Water Data'!G82))),'Data Summary'!CC88="Yes"),OFFSET('Water Data'!$G$6,0,10*ROW('Water Data'!G82)),NA())</f>
        <v>#N/A</v>
      </c>
      <c r="O88" s="99" t="e">
        <f ca="true">+IF(AND(ISNUMBER(OFFSET('Water Data'!$G$9,0,10*ROW('Water Data'!G82))),'Data Summary'!CD88="Yes"),OFFSET('Water Data'!$G$9,0,10*ROW('Water Data'!G82)),NA())</f>
        <v>#N/A</v>
      </c>
      <c r="P88" s="99" t="e">
        <f ca="true">+IF(AND(ISNUMBER(OFFSET('Water Data'!$H$4,0,10*ROW('Water Data'!H82))),'Data Summary'!CE88="Yes"),100-OFFSET('Water Data'!$H$4,0,10*ROW('Water Data'!H82)),NA())</f>
        <v>#N/A</v>
      </c>
      <c r="Q88" s="99" t="e">
        <f ca="true">+IF(AND(ISNUMBER(OFFSET('Water Data'!$H$6,0,10*ROW('Water Data'!H82))),'Data Summary'!CF88="Yes"),OFFSET('Water Data'!$H$6,0,10*ROW('Water Data'!H82)),NA())</f>
        <v>#N/A</v>
      </c>
      <c r="R88" s="99" t="e">
        <f ca="true">+IF(AND(ISNUMBER(OFFSET('Water Data'!$H$9,0,10*ROW('Water Data'!H82))),'Data Summary'!CG88="Yes"),OFFSET('Water Data'!$H$9,0,10*ROW('Water Data'!H82)),NA())</f>
        <v>#N/A</v>
      </c>
      <c r="S88" s="99" t="e">
        <f ca="true">+IF(AND(ISNUMBER(OFFSET('Water Data'!$I$4,0,10*ROW('Water Data'!I82))),'Data Summary'!CH88="Yes"),100-OFFSET('Water Data'!$I$4,0,10*ROW('Water Data'!I82)),NA())</f>
        <v>#N/A</v>
      </c>
      <c r="T88" s="99" t="e">
        <f ca="true">+IF(AND(ISNUMBER(OFFSET('Water Data'!$I$6,0,10*ROW('Water Data'!I82))),'Data Summary'!CI88="Yes"),OFFSET('Water Data'!$I$6,0,10*ROW('Water Data'!I82)),NA())</f>
        <v>#N/A</v>
      </c>
      <c r="U88" s="99" t="e">
        <f ca="true">+IF(AND(ISNUMBER(OFFSET('Water Data'!$I$9,0,10*ROW('Water Data'!I82))),'Data Summary'!CJ88="Yes"),OFFSET('Water Data'!$I$9,0,10*ROW('Water Data'!I82)),NA())</f>
        <v>#N/A</v>
      </c>
      <c r="V88" s="100" t="e">
        <f ca="true">+IF(AND(ISNUMBER(OFFSET('Sanitation Data'!$D$4,0,10*ROW('Sanitation Data'!D82))),'Data Summary'!CK88="Yes"),100-OFFSET('Sanitation Data'!$D$4,0,10*ROW('Sanitation Data'!D82)),NA())</f>
        <v>#N/A</v>
      </c>
      <c r="W88" s="100" t="e">
        <f ca="true">+IF(AND(ISNUMBER(OFFSET('Sanitation Data'!$D$6,0,10*ROW('Sanitation Data'!D82))),'Data Summary'!CL88="Yes"),OFFSET('Sanitation Data'!$D$6,0,10*ROW('Sanitation Data'!D82)),NA())</f>
        <v>#N/A</v>
      </c>
      <c r="X88" s="100" t="e">
        <f ca="true">+IF(AND(ISNUMBER(OFFSET('Sanitation Data'!$D$10,0,10*ROW('Sanitation Data'!D82))),'Data Summary'!CM88="Yes"),OFFSET('Sanitation Data'!$D$10,0,10*ROW('Sanitation Data'!D82)),NA())</f>
        <v>#N/A</v>
      </c>
      <c r="Y88" s="100" t="e">
        <f ca="true">+IF(AND(ISNUMBER(OFFSET('Sanitation Data'!$D$11,0,10*ROW('Sanitation Data'!D82))),'Data Summary'!CN88="Yes"),OFFSET('Sanitation Data'!$D$11,0,10*ROW('Sanitation Data'!D82)),NA())</f>
        <v>#N/A</v>
      </c>
      <c r="Z88" s="100" t="e">
        <f ca="true">+IF(AND(ISNUMBER(OFFSET('Sanitation Data'!$D$12,0,10*ROW('Sanitation Data'!D82))),'Data Summary'!CO88="Yes"),OFFSET('Sanitation Data'!$D$12,0,10*ROW('Sanitation Data'!D82)),NA())</f>
        <v>#N/A</v>
      </c>
      <c r="AA88" s="100" t="e">
        <f ca="true">+IF(AND(ISNUMBER(OFFSET('Sanitation Data'!$E$4,0,10*ROW('Sanitation Data'!E82))),'Data Summary'!CP88="Yes"),100-OFFSET('Sanitation Data'!$E$4,0,10*ROW('Sanitation Data'!E82)),NA())</f>
        <v>#N/A</v>
      </c>
      <c r="AB88" s="100" t="e">
        <f ca="true">+IF(AND(ISNUMBER(OFFSET('Sanitation Data'!$E$6,0,10*ROW('Sanitation Data'!E82))),'Data Summary'!CQ88="Yes"),OFFSET('Sanitation Data'!$E$6,0,10*ROW('Sanitation Data'!E82)),NA())</f>
        <v>#N/A</v>
      </c>
      <c r="AC88" s="100" t="e">
        <f ca="true">+IF(AND(ISNUMBER(OFFSET('Sanitation Data'!$E$10,0,10*ROW('Sanitation Data'!E82))),'Data Summary'!CR88="Yes"),OFFSET('Sanitation Data'!$E$10,0,10*ROW('Sanitation Data'!E82)),NA())</f>
        <v>#N/A</v>
      </c>
      <c r="AD88" s="100" t="e">
        <f ca="true">+IF(AND(ISNUMBER(OFFSET('Sanitation Data'!$E$11,0,10*ROW('Sanitation Data'!E82))),'Data Summary'!CS88="Yes"),OFFSET('Sanitation Data'!$E$11,0,10*ROW('Sanitation Data'!E82)),NA())</f>
        <v>#N/A</v>
      </c>
      <c r="AE88" s="100" t="e">
        <f ca="true">+IF(AND(ISNUMBER(OFFSET('Sanitation Data'!$E$12,0,10*ROW('Sanitation Data'!E82))),'Data Summary'!CT88="Yes"),OFFSET('Sanitation Data'!$E$12,0,10*ROW('Sanitation Data'!E82)),NA())</f>
        <v>#N/A</v>
      </c>
      <c r="AF88" s="100" t="e">
        <f ca="true">+IF(AND(ISNUMBER(OFFSET('Sanitation Data'!$F$4,0,10*ROW('Sanitation Data'!F82))),'Data Summary'!CU88="Yes"),100-OFFSET('Sanitation Data'!$F$4,0,10*ROW('Sanitation Data'!F82)),NA())</f>
        <v>#N/A</v>
      </c>
      <c r="AG88" s="100" t="e">
        <f ca="true">+IF(AND(ISNUMBER(OFFSET('Sanitation Data'!$F$6,0,10*ROW('Sanitation Data'!F82))),'Data Summary'!CV88="Yes"),OFFSET('Sanitation Data'!$F$6,0,10*ROW('Sanitation Data'!F82)),NA())</f>
        <v>#N/A</v>
      </c>
      <c r="AH88" s="100" t="e">
        <f ca="true">+IF(AND(ISNUMBER(OFFSET('Sanitation Data'!$F$10,0,10*ROW('Sanitation Data'!F82))),'Data Summary'!CW88="Yes"),OFFSET('Sanitation Data'!$F$10,0,10*ROW('Sanitation Data'!F82)),NA())</f>
        <v>#N/A</v>
      </c>
      <c r="AI88" s="100" t="e">
        <f ca="true">+IF(AND(ISNUMBER(OFFSET('Sanitation Data'!$F$11,0,10*ROW('Sanitation Data'!F82))),'Data Summary'!CX88="Yes"),OFFSET('Sanitation Data'!$F$11,0,10*ROW('Sanitation Data'!F82)),NA())</f>
        <v>#N/A</v>
      </c>
      <c r="AJ88" s="100" t="e">
        <f ca="true">+IF(AND(ISNUMBER(OFFSET('Sanitation Data'!$F$12,0,10*ROW('Sanitation Data'!F82))),'Data Summary'!CY88="Yes"),OFFSET('Sanitation Data'!$F$12,0,10*ROW('Sanitation Data'!F82)),NA())</f>
        <v>#N/A</v>
      </c>
      <c r="AK88" s="100" t="e">
        <f ca="true">+IF(AND(ISNUMBER(OFFSET('Sanitation Data'!$G$4,0,10*ROW('Sanitation Data'!G82))),'Data Summary'!CZ88="Yes"),100-OFFSET('Sanitation Data'!$G$4,0,10*ROW('Sanitation Data'!G82)),NA())</f>
        <v>#N/A</v>
      </c>
      <c r="AL88" s="100" t="e">
        <f ca="true">+IF(AND(ISNUMBER(OFFSET('Sanitation Data'!$G$6,0,10*ROW('Sanitation Data'!G82))),'Data Summary'!DA88="Yes"),OFFSET('Sanitation Data'!$G$6,0,10*ROW('Sanitation Data'!G82)),NA())</f>
        <v>#N/A</v>
      </c>
      <c r="AM88" s="100" t="e">
        <f ca="true">+IF(AND(ISNUMBER(OFFSET('Sanitation Data'!$G$10,0,10*ROW('Sanitation Data'!G82))),'Data Summary'!DB88="Yes"),OFFSET('Sanitation Data'!$G$10,0,10*ROW('Sanitation Data'!G82)),NA())</f>
        <v>#N/A</v>
      </c>
      <c r="AN88" s="100" t="e">
        <f ca="true">+IF(AND(ISNUMBER(OFFSET('Sanitation Data'!$G$11,0,10*ROW('Sanitation Data'!G82))),'Data Summary'!DC88="Yes"),OFFSET('Sanitation Data'!$G$11,0,10*ROW('Sanitation Data'!G82)),NA())</f>
        <v>#N/A</v>
      </c>
      <c r="AO88" s="100" t="e">
        <f ca="true">+IF(AND(ISNUMBER(OFFSET('Sanitation Data'!$G$12,0,10*ROW('Sanitation Data'!G82))),'Data Summary'!DD88="Yes"),OFFSET('Sanitation Data'!$G$12,0,10*ROW('Sanitation Data'!G82)),NA())</f>
        <v>#N/A</v>
      </c>
      <c r="AP88" s="100" t="e">
        <f ca="true">+IF(AND(ISNUMBER(OFFSET('Sanitation Data'!$H$4,0,10*ROW('Sanitation Data'!H82))),'Data Summary'!DE88="Yes"),100-OFFSET('Sanitation Data'!$H$4,0,10*ROW('Sanitation Data'!H82)),NA())</f>
        <v>#N/A</v>
      </c>
      <c r="AQ88" s="100" t="e">
        <f ca="true">+IF(AND(ISNUMBER(OFFSET('Sanitation Data'!$H$6,0,10*ROW('Sanitation Data'!H82))),'Data Summary'!DF88="Yes"),OFFSET('Sanitation Data'!$H$6,0,10*ROW('Sanitation Data'!H82)),NA())</f>
        <v>#N/A</v>
      </c>
      <c r="AR88" s="100" t="e">
        <f ca="true">+IF(AND(ISNUMBER(OFFSET('Sanitation Data'!$H$10,0,10*ROW('Sanitation Data'!H82))),'Data Summary'!DG88="Yes"),OFFSET('Sanitation Data'!$H$10,0,10*ROW('Sanitation Data'!H82)),NA())</f>
        <v>#N/A</v>
      </c>
      <c r="AS88" s="100" t="e">
        <f ca="true">+IF(AND(ISNUMBER(OFFSET('Sanitation Data'!$H$11,0,10*ROW('Sanitation Data'!H82))),'Data Summary'!DH88="Yes"),OFFSET('Sanitation Data'!$H$11,0,10*ROW('Sanitation Data'!H82)),NA())</f>
        <v>#N/A</v>
      </c>
      <c r="AT88" s="100" t="e">
        <f ca="true">+IF(AND(ISNUMBER(OFFSET('Sanitation Data'!$H$12,0,10*ROW('Sanitation Data'!H82))),'Data Summary'!DI88="Yes"),OFFSET('Sanitation Data'!$H$12,0,10*ROW('Sanitation Data'!H82)),NA())</f>
        <v>#N/A</v>
      </c>
      <c r="AU88" s="100" t="e">
        <f ca="true">+IF(AND(ISNUMBER(OFFSET('Sanitation Data'!$I$4,0,10*ROW('Sanitation Data'!I82))),'Data Summary'!DJ88="Yes"),100-OFFSET('Sanitation Data'!$I$4,0,10*ROW('Sanitation Data'!I82)),NA())</f>
        <v>#N/A</v>
      </c>
      <c r="AV88" s="100" t="e">
        <f ca="true">+IF(AND(ISNUMBER(OFFSET('Sanitation Data'!$I$6,0,10*ROW('Sanitation Data'!I82))),'Data Summary'!DK88="Yes"),OFFSET('Sanitation Data'!$I$6,0,10*ROW('Sanitation Data'!I82)),NA())</f>
        <v>#N/A</v>
      </c>
      <c r="AW88" s="100" t="e">
        <f ca="true">+IF(AND(ISNUMBER(OFFSET('Sanitation Data'!$I$10,0,10*ROW('Sanitation Data'!I82))),'Data Summary'!DL88="Yes"),OFFSET('Sanitation Data'!$I$10,0,10*ROW('Sanitation Data'!I82)),NA())</f>
        <v>#N/A</v>
      </c>
      <c r="AX88" s="100" t="e">
        <f ca="true">+IF(AND(ISNUMBER(OFFSET('Sanitation Data'!$I$11,0,10*ROW('Sanitation Data'!I82))),'Data Summary'!DM88="Yes"),OFFSET('Sanitation Data'!$I$11,0,10*ROW('Sanitation Data'!I82)),NA())</f>
        <v>#N/A</v>
      </c>
      <c r="AY88" s="100" t="e">
        <f ca="true">+IF(AND(ISNUMBER(OFFSET('Sanitation Data'!$I$12,0,10*ROW('Sanitation Data'!I82))),'Data Summary'!DN88="Yes"),OFFSET('Sanitation Data'!$I$12,0,10*ROW('Sanitation Data'!I82)),NA())</f>
        <v>#N/A</v>
      </c>
      <c r="AZ88" s="101" t="e">
        <f ca="true">+IF(AND(ISNUMBER(OFFSET('Hygiene Data'!$D$5,0,10*ROW('Hygiene Data'!D82))),'Data Summary'!DO88="Yes"),OFFSET('Hygiene Data'!$D$5,0,10*ROW('Hygiene Data'!D82)),NA())</f>
        <v>#N/A</v>
      </c>
      <c r="BA88" s="101" t="e">
        <f ca="true">+IF(AND(ISNUMBER(OFFSET('Hygiene Data'!$D$7,0,10*ROW('Hygiene Data'!D82))),'Data Summary'!DP88="Yes"),OFFSET('Hygiene Data'!$D$7,0,10*ROW('Hygiene Data'!D82)),NA())</f>
        <v>#N/A</v>
      </c>
      <c r="BB88" s="101" t="e">
        <f ca="true">+IF(AND(ISNUMBER(OFFSET('Hygiene Data'!$D$9,0,10*ROW('Hygiene Data'!D82))),'Data Summary'!DQ88="Yes"),OFFSET('Hygiene Data'!$D$9,0,10*ROW('Hygiene Data'!D82)),NA())</f>
        <v>#N/A</v>
      </c>
      <c r="BC88" s="101" t="e">
        <f ca="true">+IF(AND(ISNUMBER(OFFSET('Hygiene Data'!$E$5,0,10*ROW('Hygiene Data'!E82))),'Data Summary'!DR88="Yes"),OFFSET('Hygiene Data'!$E$5,0,10*ROW('Hygiene Data'!E82)),NA())</f>
        <v>#N/A</v>
      </c>
      <c r="BD88" s="101" t="e">
        <f ca="true">+IF(AND(ISNUMBER(OFFSET('Hygiene Data'!$E$7,0,10*ROW('Hygiene Data'!E82))),'Data Summary'!DS88="Yes"),OFFSET('Hygiene Data'!$E$7,0,10*ROW('Hygiene Data'!E82)),NA())</f>
        <v>#N/A</v>
      </c>
      <c r="BE88" s="101" t="e">
        <f ca="true">+IF(AND(ISNUMBER(OFFSET('Hygiene Data'!$E$9,0,10*ROW('Hygiene Data'!E82))),'Data Summary'!DT88="Yes"),OFFSET('Hygiene Data'!$E$9,0,10*ROW('Hygiene Data'!E82)),NA())</f>
        <v>#N/A</v>
      </c>
      <c r="BF88" s="101" t="e">
        <f ca="true">+IF(AND(ISNUMBER(OFFSET('Hygiene Data'!$F$5,0,10*ROW('Hygiene Data'!F82))),'Data Summary'!DU88="Yes"),OFFSET('Hygiene Data'!$F$5,0,10*ROW('Hygiene Data'!F82)),NA())</f>
        <v>#N/A</v>
      </c>
      <c r="BG88" s="101" t="e">
        <f ca="true">+IF(AND(ISNUMBER(OFFSET('Hygiene Data'!$F$7,0,10*ROW('Hygiene Data'!F82))),'Data Summary'!DV88="Yes"),OFFSET('Hygiene Data'!$F$7,0,10*ROW('Hygiene Data'!F82)),NA())</f>
        <v>#N/A</v>
      </c>
      <c r="BH88" s="101" t="e">
        <f ca="true">+IF(AND(ISNUMBER(OFFSET('Hygiene Data'!$F$9,0,10*ROW('Hygiene Data'!F82))),'Data Summary'!DW88="Yes"),OFFSET('Hygiene Data'!$F$9,0,10*ROW('Hygiene Data'!F82)),NA())</f>
        <v>#N/A</v>
      </c>
      <c r="BI88" s="101" t="e">
        <f ca="true">+IF(AND(ISNUMBER(OFFSET('Hygiene Data'!$G$5,0,10*ROW('Hygiene Data'!G82))),'Data Summary'!DX88="Yes"),OFFSET('Hygiene Data'!$G$5,0,10*ROW('Hygiene Data'!G82)),NA())</f>
        <v>#N/A</v>
      </c>
      <c r="BJ88" s="101" t="e">
        <f ca="true">+IF(AND(ISNUMBER(OFFSET('Hygiene Data'!$G$7,0,10*ROW('Hygiene Data'!G82))),'Data Summary'!DY88="Yes"),OFFSET('Hygiene Data'!$G$7,0,10*ROW('Hygiene Data'!G82)),NA())</f>
        <v>#N/A</v>
      </c>
      <c r="BK88" s="101" t="e">
        <f ca="true">+IF(AND(ISNUMBER(OFFSET('Hygiene Data'!$G$9,0,10*ROW('Hygiene Data'!G82))),'Data Summary'!DZ88="Yes"),OFFSET('Hygiene Data'!$G$9,0,10*ROW('Hygiene Data'!G82)),NA())</f>
        <v>#N/A</v>
      </c>
      <c r="BL88" s="101" t="e">
        <f ca="true">+IF(AND(ISNUMBER(OFFSET('Hygiene Data'!$H$5,0,10*ROW('Hygiene Data'!H82))),'Data Summary'!EA88="Yes"),OFFSET('Hygiene Data'!$H$5,0,10*ROW('Hygiene Data'!H82)),NA())</f>
        <v>#N/A</v>
      </c>
      <c r="BM88" s="101" t="e">
        <f ca="true">+IF(AND(ISNUMBER(OFFSET('Hygiene Data'!$H$7,0,10*ROW('Hygiene Data'!H82))),'Data Summary'!EB88="Yes"),OFFSET('Hygiene Data'!$H$7,0,10*ROW('Hygiene Data'!H82)),NA())</f>
        <v>#N/A</v>
      </c>
      <c r="BN88" s="101" t="e">
        <f ca="true">+IF(AND(ISNUMBER(OFFSET('Hygiene Data'!$H$9,0,10*ROW('Hygiene Data'!H82))),'Data Summary'!EC88="Yes"),OFFSET('Hygiene Data'!$H$9,0,10*ROW('Hygiene Data'!H82)),NA())</f>
        <v>#N/A</v>
      </c>
      <c r="BO88" s="101" t="e">
        <f ca="true">+IF(AND(ISNUMBER(OFFSET('Hygiene Data'!$I$5,0,10*ROW('Hygiene Data'!I82))),'Data Summary'!ED88="Yes"),OFFSET('Hygiene Data'!$I$5,0,10*ROW('Hygiene Data'!I82)),NA())</f>
        <v>#N/A</v>
      </c>
      <c r="BP88" s="101" t="e">
        <f ca="true">+IF(AND(ISNUMBER(OFFSET('Hygiene Data'!$I$7,0,10*ROW('Hygiene Data'!I82))),'Data Summary'!EE88="Yes"),OFFSET('Hygiene Data'!$I$7,0,10*ROW('Hygiene Data'!I82)),NA())</f>
        <v>#N/A</v>
      </c>
      <c r="BQ88" s="101" t="e">
        <f ca="true">+IF(AND(ISNUMBER(OFFSET('Hygiene Data'!$I$9,0,10*ROW('Hygiene Data'!I82))),'Data Summary'!EF88="Yes"),OFFSET('Hygiene Data'!$I$9,0,10*ROW('Hygiene Data'!I82)),NA())</f>
        <v>#N/A</v>
      </c>
    </row>
    <row xmlns:x14ac="http://schemas.microsoft.com/office/spreadsheetml/2009/9/ac" r="89" x14ac:dyDescent="0.2">
      <c r="A89" s="333" t="e">
        <f ca="true">+RIGHT('Data Summary'!A89,LEN('Data Summary'!A89)-9)</f>
        <v>#VALUE!</v>
      </c>
      <c r="B89" s="38" t="str">
        <f ca="true">+IF(ISTEXT('Data Summary'!B89),'Data Summary'!B89,"")</f>
        <v/>
      </c>
      <c r="C89" s="332" t="e">
        <f ca="true">+VALUE('Data Summary'!C89)</f>
        <v>#VALUE!</v>
      </c>
      <c r="D89" s="99" t="e">
        <f ca="true">+IF(AND(ISNUMBER(OFFSET('Water Data'!$D$4,0,10*ROW('Water Data'!D83))),'Data Summary'!BS89="Yes"),100-OFFSET('Water Data'!$D$4,0,10*ROW('Water Data'!D83)),NA())</f>
        <v>#N/A</v>
      </c>
      <c r="E89" s="99" t="e">
        <f ca="true">+IF(AND(ISNUMBER(OFFSET('Water Data'!$D$6,0,10*ROW('Water Data'!D83))),'Data Summary'!BT89="Yes"),OFFSET('Water Data'!$D$6,0,10*ROW('Water Data'!D83)),NA())</f>
        <v>#N/A</v>
      </c>
      <c r="F89" s="99" t="e">
        <f ca="true">+IF(AND(ISNUMBER(OFFSET('Water Data'!$D$9,0,10*ROW('Water Data'!D83))),'Data Summary'!BU89="Yes"),OFFSET('Water Data'!$D$9,0,10*ROW('Water Data'!D83)),NA())</f>
        <v>#N/A</v>
      </c>
      <c r="G89" s="99" t="e">
        <f ca="true">+IF(AND(ISNUMBER(OFFSET('Water Data'!$E$4,0,10*ROW('Water Data'!E83))),'Data Summary'!BV89="Yes"),100-OFFSET('Water Data'!$E$4,0,10*ROW('Water Data'!E83)),NA())</f>
        <v>#N/A</v>
      </c>
      <c r="H89" s="99" t="e">
        <f ca="true">+IF(AND(ISNUMBER(OFFSET('Water Data'!$E$6,0,10*ROW('Water Data'!E83))),'Data Summary'!BW89="Yes"),OFFSET('Water Data'!$E$6,0,10*ROW('Water Data'!E83)),NA())</f>
        <v>#N/A</v>
      </c>
      <c r="I89" s="99" t="e">
        <f ca="true">+IF(AND(ISNUMBER(OFFSET('Water Data'!$E$9,0,10*ROW('Water Data'!E83))),'Data Summary'!BX89="Yes"),OFFSET('Water Data'!$E$9,0,10*ROW('Water Data'!E83)),NA())</f>
        <v>#N/A</v>
      </c>
      <c r="J89" s="99" t="e">
        <f ca="true">+IF(AND(ISNUMBER(OFFSET('Water Data'!$F$4,0,10*ROW('Water Data'!F83))),'Data Summary'!BY89="Yes"),100-OFFSET('Water Data'!$F$4,0,10*ROW('Water Data'!F83)),NA())</f>
        <v>#N/A</v>
      </c>
      <c r="K89" s="99" t="e">
        <f ca="true">+IF(AND(ISNUMBER(OFFSET('Water Data'!$F$6,0,10*ROW('Water Data'!F83))),'Data Summary'!BZ89="Yes"),OFFSET('Water Data'!$F$6,0,10*ROW('Water Data'!F83)),NA())</f>
        <v>#N/A</v>
      </c>
      <c r="L89" s="99" t="e">
        <f ca="true">+IF(AND(ISNUMBER(OFFSET('Water Data'!$F$9,0,10*ROW('Water Data'!F83))),'Data Summary'!CA89="Yes"),OFFSET('Water Data'!$F$9,0,10*ROW('Water Data'!F83)),NA())</f>
        <v>#N/A</v>
      </c>
      <c r="M89" s="99" t="e">
        <f ca="true">+IF(AND(ISNUMBER(OFFSET('Water Data'!$G$4,0,10*ROW('Water Data'!G83))),'Data Summary'!CB89="Yes"),100-OFFSET('Water Data'!$G$4,0,10*ROW('Water Data'!G83)),NA())</f>
        <v>#N/A</v>
      </c>
      <c r="N89" s="99" t="e">
        <f ca="true">+IF(AND(ISNUMBER(OFFSET('Water Data'!$G$6,0,10*ROW('Water Data'!G83))),'Data Summary'!CC89="Yes"),OFFSET('Water Data'!$G$6,0,10*ROW('Water Data'!G83)),NA())</f>
        <v>#N/A</v>
      </c>
      <c r="O89" s="99" t="e">
        <f ca="true">+IF(AND(ISNUMBER(OFFSET('Water Data'!$G$9,0,10*ROW('Water Data'!G83))),'Data Summary'!CD89="Yes"),OFFSET('Water Data'!$G$9,0,10*ROW('Water Data'!G83)),NA())</f>
        <v>#N/A</v>
      </c>
      <c r="P89" s="99" t="e">
        <f ca="true">+IF(AND(ISNUMBER(OFFSET('Water Data'!$H$4,0,10*ROW('Water Data'!H83))),'Data Summary'!CE89="Yes"),100-OFFSET('Water Data'!$H$4,0,10*ROW('Water Data'!H83)),NA())</f>
        <v>#N/A</v>
      </c>
      <c r="Q89" s="99" t="e">
        <f ca="true">+IF(AND(ISNUMBER(OFFSET('Water Data'!$H$6,0,10*ROW('Water Data'!H83))),'Data Summary'!CF89="Yes"),OFFSET('Water Data'!$H$6,0,10*ROW('Water Data'!H83)),NA())</f>
        <v>#N/A</v>
      </c>
      <c r="R89" s="99" t="e">
        <f ca="true">+IF(AND(ISNUMBER(OFFSET('Water Data'!$H$9,0,10*ROW('Water Data'!H83))),'Data Summary'!CG89="Yes"),OFFSET('Water Data'!$H$9,0,10*ROW('Water Data'!H83)),NA())</f>
        <v>#N/A</v>
      </c>
      <c r="S89" s="99" t="e">
        <f ca="true">+IF(AND(ISNUMBER(OFFSET('Water Data'!$I$4,0,10*ROW('Water Data'!I83))),'Data Summary'!CH89="Yes"),100-OFFSET('Water Data'!$I$4,0,10*ROW('Water Data'!I83)),NA())</f>
        <v>#N/A</v>
      </c>
      <c r="T89" s="99" t="e">
        <f ca="true">+IF(AND(ISNUMBER(OFFSET('Water Data'!$I$6,0,10*ROW('Water Data'!I83))),'Data Summary'!CI89="Yes"),OFFSET('Water Data'!$I$6,0,10*ROW('Water Data'!I83)),NA())</f>
        <v>#N/A</v>
      </c>
      <c r="U89" s="99" t="e">
        <f ca="true">+IF(AND(ISNUMBER(OFFSET('Water Data'!$I$9,0,10*ROW('Water Data'!I83))),'Data Summary'!CJ89="Yes"),OFFSET('Water Data'!$I$9,0,10*ROW('Water Data'!I83)),NA())</f>
        <v>#N/A</v>
      </c>
      <c r="V89" s="100" t="e">
        <f ca="true">+IF(AND(ISNUMBER(OFFSET('Sanitation Data'!$D$4,0,10*ROW('Sanitation Data'!D83))),'Data Summary'!CK89="Yes"),100-OFFSET('Sanitation Data'!$D$4,0,10*ROW('Sanitation Data'!D83)),NA())</f>
        <v>#N/A</v>
      </c>
      <c r="W89" s="100" t="e">
        <f ca="true">+IF(AND(ISNUMBER(OFFSET('Sanitation Data'!$D$6,0,10*ROW('Sanitation Data'!D83))),'Data Summary'!CL89="Yes"),OFFSET('Sanitation Data'!$D$6,0,10*ROW('Sanitation Data'!D83)),NA())</f>
        <v>#N/A</v>
      </c>
      <c r="X89" s="100" t="e">
        <f ca="true">+IF(AND(ISNUMBER(OFFSET('Sanitation Data'!$D$10,0,10*ROW('Sanitation Data'!D83))),'Data Summary'!CM89="Yes"),OFFSET('Sanitation Data'!$D$10,0,10*ROW('Sanitation Data'!D83)),NA())</f>
        <v>#N/A</v>
      </c>
      <c r="Y89" s="100" t="e">
        <f ca="true">+IF(AND(ISNUMBER(OFFSET('Sanitation Data'!$D$11,0,10*ROW('Sanitation Data'!D83))),'Data Summary'!CN89="Yes"),OFFSET('Sanitation Data'!$D$11,0,10*ROW('Sanitation Data'!D83)),NA())</f>
        <v>#N/A</v>
      </c>
      <c r="Z89" s="100" t="e">
        <f ca="true">+IF(AND(ISNUMBER(OFFSET('Sanitation Data'!$D$12,0,10*ROW('Sanitation Data'!D83))),'Data Summary'!CO89="Yes"),OFFSET('Sanitation Data'!$D$12,0,10*ROW('Sanitation Data'!D83)),NA())</f>
        <v>#N/A</v>
      </c>
      <c r="AA89" s="100" t="e">
        <f ca="true">+IF(AND(ISNUMBER(OFFSET('Sanitation Data'!$E$4,0,10*ROW('Sanitation Data'!E83))),'Data Summary'!CP89="Yes"),100-OFFSET('Sanitation Data'!$E$4,0,10*ROW('Sanitation Data'!E83)),NA())</f>
        <v>#N/A</v>
      </c>
      <c r="AB89" s="100" t="e">
        <f ca="true">+IF(AND(ISNUMBER(OFFSET('Sanitation Data'!$E$6,0,10*ROW('Sanitation Data'!E83))),'Data Summary'!CQ89="Yes"),OFFSET('Sanitation Data'!$E$6,0,10*ROW('Sanitation Data'!E83)),NA())</f>
        <v>#N/A</v>
      </c>
      <c r="AC89" s="100" t="e">
        <f ca="true">+IF(AND(ISNUMBER(OFFSET('Sanitation Data'!$E$10,0,10*ROW('Sanitation Data'!E83))),'Data Summary'!CR89="Yes"),OFFSET('Sanitation Data'!$E$10,0,10*ROW('Sanitation Data'!E83)),NA())</f>
        <v>#N/A</v>
      </c>
      <c r="AD89" s="100" t="e">
        <f ca="true">+IF(AND(ISNUMBER(OFFSET('Sanitation Data'!$E$11,0,10*ROW('Sanitation Data'!E83))),'Data Summary'!CS89="Yes"),OFFSET('Sanitation Data'!$E$11,0,10*ROW('Sanitation Data'!E83)),NA())</f>
        <v>#N/A</v>
      </c>
      <c r="AE89" s="100" t="e">
        <f ca="true">+IF(AND(ISNUMBER(OFFSET('Sanitation Data'!$E$12,0,10*ROW('Sanitation Data'!E83))),'Data Summary'!CT89="Yes"),OFFSET('Sanitation Data'!$E$12,0,10*ROW('Sanitation Data'!E83)),NA())</f>
        <v>#N/A</v>
      </c>
      <c r="AF89" s="100" t="e">
        <f ca="true">+IF(AND(ISNUMBER(OFFSET('Sanitation Data'!$F$4,0,10*ROW('Sanitation Data'!F83))),'Data Summary'!CU89="Yes"),100-OFFSET('Sanitation Data'!$F$4,0,10*ROW('Sanitation Data'!F83)),NA())</f>
        <v>#N/A</v>
      </c>
      <c r="AG89" s="100" t="e">
        <f ca="true">+IF(AND(ISNUMBER(OFFSET('Sanitation Data'!$F$6,0,10*ROW('Sanitation Data'!F83))),'Data Summary'!CV89="Yes"),OFFSET('Sanitation Data'!$F$6,0,10*ROW('Sanitation Data'!F83)),NA())</f>
        <v>#N/A</v>
      </c>
      <c r="AH89" s="100" t="e">
        <f ca="true">+IF(AND(ISNUMBER(OFFSET('Sanitation Data'!$F$10,0,10*ROW('Sanitation Data'!F83))),'Data Summary'!CW89="Yes"),OFFSET('Sanitation Data'!$F$10,0,10*ROW('Sanitation Data'!F83)),NA())</f>
        <v>#N/A</v>
      </c>
      <c r="AI89" s="100" t="e">
        <f ca="true">+IF(AND(ISNUMBER(OFFSET('Sanitation Data'!$F$11,0,10*ROW('Sanitation Data'!F83))),'Data Summary'!CX89="Yes"),OFFSET('Sanitation Data'!$F$11,0,10*ROW('Sanitation Data'!F83)),NA())</f>
        <v>#N/A</v>
      </c>
      <c r="AJ89" s="100" t="e">
        <f ca="true">+IF(AND(ISNUMBER(OFFSET('Sanitation Data'!$F$12,0,10*ROW('Sanitation Data'!F83))),'Data Summary'!CY89="Yes"),OFFSET('Sanitation Data'!$F$12,0,10*ROW('Sanitation Data'!F83)),NA())</f>
        <v>#N/A</v>
      </c>
      <c r="AK89" s="100" t="e">
        <f ca="true">+IF(AND(ISNUMBER(OFFSET('Sanitation Data'!$G$4,0,10*ROW('Sanitation Data'!G83))),'Data Summary'!CZ89="Yes"),100-OFFSET('Sanitation Data'!$G$4,0,10*ROW('Sanitation Data'!G83)),NA())</f>
        <v>#N/A</v>
      </c>
      <c r="AL89" s="100" t="e">
        <f ca="true">+IF(AND(ISNUMBER(OFFSET('Sanitation Data'!$G$6,0,10*ROW('Sanitation Data'!G83))),'Data Summary'!DA89="Yes"),OFFSET('Sanitation Data'!$G$6,0,10*ROW('Sanitation Data'!G83)),NA())</f>
        <v>#N/A</v>
      </c>
      <c r="AM89" s="100" t="e">
        <f ca="true">+IF(AND(ISNUMBER(OFFSET('Sanitation Data'!$G$10,0,10*ROW('Sanitation Data'!G83))),'Data Summary'!DB89="Yes"),OFFSET('Sanitation Data'!$G$10,0,10*ROW('Sanitation Data'!G83)),NA())</f>
        <v>#N/A</v>
      </c>
      <c r="AN89" s="100" t="e">
        <f ca="true">+IF(AND(ISNUMBER(OFFSET('Sanitation Data'!$G$11,0,10*ROW('Sanitation Data'!G83))),'Data Summary'!DC89="Yes"),OFFSET('Sanitation Data'!$G$11,0,10*ROW('Sanitation Data'!G83)),NA())</f>
        <v>#N/A</v>
      </c>
      <c r="AO89" s="100" t="e">
        <f ca="true">+IF(AND(ISNUMBER(OFFSET('Sanitation Data'!$G$12,0,10*ROW('Sanitation Data'!G83))),'Data Summary'!DD89="Yes"),OFFSET('Sanitation Data'!$G$12,0,10*ROW('Sanitation Data'!G83)),NA())</f>
        <v>#N/A</v>
      </c>
      <c r="AP89" s="100" t="e">
        <f ca="true">+IF(AND(ISNUMBER(OFFSET('Sanitation Data'!$H$4,0,10*ROW('Sanitation Data'!H83))),'Data Summary'!DE89="Yes"),100-OFFSET('Sanitation Data'!$H$4,0,10*ROW('Sanitation Data'!H83)),NA())</f>
        <v>#N/A</v>
      </c>
      <c r="AQ89" s="100" t="e">
        <f ca="true">+IF(AND(ISNUMBER(OFFSET('Sanitation Data'!$H$6,0,10*ROW('Sanitation Data'!H83))),'Data Summary'!DF89="Yes"),OFFSET('Sanitation Data'!$H$6,0,10*ROW('Sanitation Data'!H83)),NA())</f>
        <v>#N/A</v>
      </c>
      <c r="AR89" s="100" t="e">
        <f ca="true">+IF(AND(ISNUMBER(OFFSET('Sanitation Data'!$H$10,0,10*ROW('Sanitation Data'!H83))),'Data Summary'!DG89="Yes"),OFFSET('Sanitation Data'!$H$10,0,10*ROW('Sanitation Data'!H83)),NA())</f>
        <v>#N/A</v>
      </c>
      <c r="AS89" s="100" t="e">
        <f ca="true">+IF(AND(ISNUMBER(OFFSET('Sanitation Data'!$H$11,0,10*ROW('Sanitation Data'!H83))),'Data Summary'!DH89="Yes"),OFFSET('Sanitation Data'!$H$11,0,10*ROW('Sanitation Data'!H83)),NA())</f>
        <v>#N/A</v>
      </c>
      <c r="AT89" s="100" t="e">
        <f ca="true">+IF(AND(ISNUMBER(OFFSET('Sanitation Data'!$H$12,0,10*ROW('Sanitation Data'!H83))),'Data Summary'!DI89="Yes"),OFFSET('Sanitation Data'!$H$12,0,10*ROW('Sanitation Data'!H83)),NA())</f>
        <v>#N/A</v>
      </c>
      <c r="AU89" s="100" t="e">
        <f ca="true">+IF(AND(ISNUMBER(OFFSET('Sanitation Data'!$I$4,0,10*ROW('Sanitation Data'!I83))),'Data Summary'!DJ89="Yes"),100-OFFSET('Sanitation Data'!$I$4,0,10*ROW('Sanitation Data'!I83)),NA())</f>
        <v>#N/A</v>
      </c>
      <c r="AV89" s="100" t="e">
        <f ca="true">+IF(AND(ISNUMBER(OFFSET('Sanitation Data'!$I$6,0,10*ROW('Sanitation Data'!I83))),'Data Summary'!DK89="Yes"),OFFSET('Sanitation Data'!$I$6,0,10*ROW('Sanitation Data'!I83)),NA())</f>
        <v>#N/A</v>
      </c>
      <c r="AW89" s="100" t="e">
        <f ca="true">+IF(AND(ISNUMBER(OFFSET('Sanitation Data'!$I$10,0,10*ROW('Sanitation Data'!I83))),'Data Summary'!DL89="Yes"),OFFSET('Sanitation Data'!$I$10,0,10*ROW('Sanitation Data'!I83)),NA())</f>
        <v>#N/A</v>
      </c>
      <c r="AX89" s="100" t="e">
        <f ca="true">+IF(AND(ISNUMBER(OFFSET('Sanitation Data'!$I$11,0,10*ROW('Sanitation Data'!I83))),'Data Summary'!DM89="Yes"),OFFSET('Sanitation Data'!$I$11,0,10*ROW('Sanitation Data'!I83)),NA())</f>
        <v>#N/A</v>
      </c>
      <c r="AY89" s="100" t="e">
        <f ca="true">+IF(AND(ISNUMBER(OFFSET('Sanitation Data'!$I$12,0,10*ROW('Sanitation Data'!I83))),'Data Summary'!DN89="Yes"),OFFSET('Sanitation Data'!$I$12,0,10*ROW('Sanitation Data'!I83)),NA())</f>
        <v>#N/A</v>
      </c>
      <c r="AZ89" s="101" t="e">
        <f ca="true">+IF(AND(ISNUMBER(OFFSET('Hygiene Data'!$D$5,0,10*ROW('Hygiene Data'!D83))),'Data Summary'!DO89="Yes"),OFFSET('Hygiene Data'!$D$5,0,10*ROW('Hygiene Data'!D83)),NA())</f>
        <v>#N/A</v>
      </c>
      <c r="BA89" s="101" t="e">
        <f ca="true">+IF(AND(ISNUMBER(OFFSET('Hygiene Data'!$D$7,0,10*ROW('Hygiene Data'!D83))),'Data Summary'!DP89="Yes"),OFFSET('Hygiene Data'!$D$7,0,10*ROW('Hygiene Data'!D83)),NA())</f>
        <v>#N/A</v>
      </c>
      <c r="BB89" s="101" t="e">
        <f ca="true">+IF(AND(ISNUMBER(OFFSET('Hygiene Data'!$D$9,0,10*ROW('Hygiene Data'!D83))),'Data Summary'!DQ89="Yes"),OFFSET('Hygiene Data'!$D$9,0,10*ROW('Hygiene Data'!D83)),NA())</f>
        <v>#N/A</v>
      </c>
      <c r="BC89" s="101" t="e">
        <f ca="true">+IF(AND(ISNUMBER(OFFSET('Hygiene Data'!$E$5,0,10*ROW('Hygiene Data'!E83))),'Data Summary'!DR89="Yes"),OFFSET('Hygiene Data'!$E$5,0,10*ROW('Hygiene Data'!E83)),NA())</f>
        <v>#N/A</v>
      </c>
      <c r="BD89" s="101" t="e">
        <f ca="true">+IF(AND(ISNUMBER(OFFSET('Hygiene Data'!$E$7,0,10*ROW('Hygiene Data'!E83))),'Data Summary'!DS89="Yes"),OFFSET('Hygiene Data'!$E$7,0,10*ROW('Hygiene Data'!E83)),NA())</f>
        <v>#N/A</v>
      </c>
      <c r="BE89" s="101" t="e">
        <f ca="true">+IF(AND(ISNUMBER(OFFSET('Hygiene Data'!$E$9,0,10*ROW('Hygiene Data'!E83))),'Data Summary'!DT89="Yes"),OFFSET('Hygiene Data'!$E$9,0,10*ROW('Hygiene Data'!E83)),NA())</f>
        <v>#N/A</v>
      </c>
      <c r="BF89" s="101" t="e">
        <f ca="true">+IF(AND(ISNUMBER(OFFSET('Hygiene Data'!$F$5,0,10*ROW('Hygiene Data'!F83))),'Data Summary'!DU89="Yes"),OFFSET('Hygiene Data'!$F$5,0,10*ROW('Hygiene Data'!F83)),NA())</f>
        <v>#N/A</v>
      </c>
      <c r="BG89" s="101" t="e">
        <f ca="true">+IF(AND(ISNUMBER(OFFSET('Hygiene Data'!$F$7,0,10*ROW('Hygiene Data'!F83))),'Data Summary'!DV89="Yes"),OFFSET('Hygiene Data'!$F$7,0,10*ROW('Hygiene Data'!F83)),NA())</f>
        <v>#N/A</v>
      </c>
      <c r="BH89" s="101" t="e">
        <f ca="true">+IF(AND(ISNUMBER(OFFSET('Hygiene Data'!$F$9,0,10*ROW('Hygiene Data'!F83))),'Data Summary'!DW89="Yes"),OFFSET('Hygiene Data'!$F$9,0,10*ROW('Hygiene Data'!F83)),NA())</f>
        <v>#N/A</v>
      </c>
      <c r="BI89" s="101" t="e">
        <f ca="true">+IF(AND(ISNUMBER(OFFSET('Hygiene Data'!$G$5,0,10*ROW('Hygiene Data'!G83))),'Data Summary'!DX89="Yes"),OFFSET('Hygiene Data'!$G$5,0,10*ROW('Hygiene Data'!G83)),NA())</f>
        <v>#N/A</v>
      </c>
      <c r="BJ89" s="101" t="e">
        <f ca="true">+IF(AND(ISNUMBER(OFFSET('Hygiene Data'!$G$7,0,10*ROW('Hygiene Data'!G83))),'Data Summary'!DY89="Yes"),OFFSET('Hygiene Data'!$G$7,0,10*ROW('Hygiene Data'!G83)),NA())</f>
        <v>#N/A</v>
      </c>
      <c r="BK89" s="101" t="e">
        <f ca="true">+IF(AND(ISNUMBER(OFFSET('Hygiene Data'!$G$9,0,10*ROW('Hygiene Data'!G83))),'Data Summary'!DZ89="Yes"),OFFSET('Hygiene Data'!$G$9,0,10*ROW('Hygiene Data'!G83)),NA())</f>
        <v>#N/A</v>
      </c>
      <c r="BL89" s="101" t="e">
        <f ca="true">+IF(AND(ISNUMBER(OFFSET('Hygiene Data'!$H$5,0,10*ROW('Hygiene Data'!H83))),'Data Summary'!EA89="Yes"),OFFSET('Hygiene Data'!$H$5,0,10*ROW('Hygiene Data'!H83)),NA())</f>
        <v>#N/A</v>
      </c>
      <c r="BM89" s="101" t="e">
        <f ca="true">+IF(AND(ISNUMBER(OFFSET('Hygiene Data'!$H$7,0,10*ROW('Hygiene Data'!H83))),'Data Summary'!EB89="Yes"),OFFSET('Hygiene Data'!$H$7,0,10*ROW('Hygiene Data'!H83)),NA())</f>
        <v>#N/A</v>
      </c>
      <c r="BN89" s="101" t="e">
        <f ca="true">+IF(AND(ISNUMBER(OFFSET('Hygiene Data'!$H$9,0,10*ROW('Hygiene Data'!H83))),'Data Summary'!EC89="Yes"),OFFSET('Hygiene Data'!$H$9,0,10*ROW('Hygiene Data'!H83)),NA())</f>
        <v>#N/A</v>
      </c>
      <c r="BO89" s="101" t="e">
        <f ca="true">+IF(AND(ISNUMBER(OFFSET('Hygiene Data'!$I$5,0,10*ROW('Hygiene Data'!I83))),'Data Summary'!ED89="Yes"),OFFSET('Hygiene Data'!$I$5,0,10*ROW('Hygiene Data'!I83)),NA())</f>
        <v>#N/A</v>
      </c>
      <c r="BP89" s="101" t="e">
        <f ca="true">+IF(AND(ISNUMBER(OFFSET('Hygiene Data'!$I$7,0,10*ROW('Hygiene Data'!I83))),'Data Summary'!EE89="Yes"),OFFSET('Hygiene Data'!$I$7,0,10*ROW('Hygiene Data'!I83)),NA())</f>
        <v>#N/A</v>
      </c>
      <c r="BQ89" s="101" t="e">
        <f ca="true">+IF(AND(ISNUMBER(OFFSET('Hygiene Data'!$I$9,0,10*ROW('Hygiene Data'!I83))),'Data Summary'!EF89="Yes"),OFFSET('Hygiene Data'!$I$9,0,10*ROW('Hygiene Data'!I83)),NA())</f>
        <v>#N/A</v>
      </c>
    </row>
    <row xmlns:x14ac="http://schemas.microsoft.com/office/spreadsheetml/2009/9/ac" r="90" x14ac:dyDescent="0.2">
      <c r="A90" s="333" t="e">
        <f ca="true">+RIGHT('Data Summary'!A90,LEN('Data Summary'!A90)-9)</f>
        <v>#VALUE!</v>
      </c>
      <c r="B90" s="38" t="str">
        <f ca="true">+IF(ISTEXT('Data Summary'!B90),'Data Summary'!B90,"")</f>
        <v/>
      </c>
      <c r="C90" s="332" t="e">
        <f ca="true">+VALUE('Data Summary'!C90)</f>
        <v>#VALUE!</v>
      </c>
      <c r="D90" s="99" t="e">
        <f ca="true">+IF(AND(ISNUMBER(OFFSET('Water Data'!$D$4,0,10*ROW('Water Data'!D84))),'Data Summary'!BS90="Yes"),100-OFFSET('Water Data'!$D$4,0,10*ROW('Water Data'!D84)),NA())</f>
        <v>#N/A</v>
      </c>
      <c r="E90" s="99" t="e">
        <f ca="true">+IF(AND(ISNUMBER(OFFSET('Water Data'!$D$6,0,10*ROW('Water Data'!D84))),'Data Summary'!BT90="Yes"),OFFSET('Water Data'!$D$6,0,10*ROW('Water Data'!D84)),NA())</f>
        <v>#N/A</v>
      </c>
      <c r="F90" s="99" t="e">
        <f ca="true">+IF(AND(ISNUMBER(OFFSET('Water Data'!$D$9,0,10*ROW('Water Data'!D84))),'Data Summary'!BU90="Yes"),OFFSET('Water Data'!$D$9,0,10*ROW('Water Data'!D84)),NA())</f>
        <v>#N/A</v>
      </c>
      <c r="G90" s="99" t="e">
        <f ca="true">+IF(AND(ISNUMBER(OFFSET('Water Data'!$E$4,0,10*ROW('Water Data'!E84))),'Data Summary'!BV90="Yes"),100-OFFSET('Water Data'!$E$4,0,10*ROW('Water Data'!E84)),NA())</f>
        <v>#N/A</v>
      </c>
      <c r="H90" s="99" t="e">
        <f ca="true">+IF(AND(ISNUMBER(OFFSET('Water Data'!$E$6,0,10*ROW('Water Data'!E84))),'Data Summary'!BW90="Yes"),OFFSET('Water Data'!$E$6,0,10*ROW('Water Data'!E84)),NA())</f>
        <v>#N/A</v>
      </c>
      <c r="I90" s="99" t="e">
        <f ca="true">+IF(AND(ISNUMBER(OFFSET('Water Data'!$E$9,0,10*ROW('Water Data'!E84))),'Data Summary'!BX90="Yes"),OFFSET('Water Data'!$E$9,0,10*ROW('Water Data'!E84)),NA())</f>
        <v>#N/A</v>
      </c>
      <c r="J90" s="99" t="e">
        <f ca="true">+IF(AND(ISNUMBER(OFFSET('Water Data'!$F$4,0,10*ROW('Water Data'!F84))),'Data Summary'!BY90="Yes"),100-OFFSET('Water Data'!$F$4,0,10*ROW('Water Data'!F84)),NA())</f>
        <v>#N/A</v>
      </c>
      <c r="K90" s="99" t="e">
        <f ca="true">+IF(AND(ISNUMBER(OFFSET('Water Data'!$F$6,0,10*ROW('Water Data'!F84))),'Data Summary'!BZ90="Yes"),OFFSET('Water Data'!$F$6,0,10*ROW('Water Data'!F84)),NA())</f>
        <v>#N/A</v>
      </c>
      <c r="L90" s="99" t="e">
        <f ca="true">+IF(AND(ISNUMBER(OFFSET('Water Data'!$F$9,0,10*ROW('Water Data'!F84))),'Data Summary'!CA90="Yes"),OFFSET('Water Data'!$F$9,0,10*ROW('Water Data'!F84)),NA())</f>
        <v>#N/A</v>
      </c>
      <c r="M90" s="99" t="e">
        <f ca="true">+IF(AND(ISNUMBER(OFFSET('Water Data'!$G$4,0,10*ROW('Water Data'!G84))),'Data Summary'!CB90="Yes"),100-OFFSET('Water Data'!$G$4,0,10*ROW('Water Data'!G84)),NA())</f>
        <v>#N/A</v>
      </c>
      <c r="N90" s="99" t="e">
        <f ca="true">+IF(AND(ISNUMBER(OFFSET('Water Data'!$G$6,0,10*ROW('Water Data'!G84))),'Data Summary'!CC90="Yes"),OFFSET('Water Data'!$G$6,0,10*ROW('Water Data'!G84)),NA())</f>
        <v>#N/A</v>
      </c>
      <c r="O90" s="99" t="e">
        <f ca="true">+IF(AND(ISNUMBER(OFFSET('Water Data'!$G$9,0,10*ROW('Water Data'!G84))),'Data Summary'!CD90="Yes"),OFFSET('Water Data'!$G$9,0,10*ROW('Water Data'!G84)),NA())</f>
        <v>#N/A</v>
      </c>
      <c r="P90" s="99" t="e">
        <f ca="true">+IF(AND(ISNUMBER(OFFSET('Water Data'!$H$4,0,10*ROW('Water Data'!H84))),'Data Summary'!CE90="Yes"),100-OFFSET('Water Data'!$H$4,0,10*ROW('Water Data'!H84)),NA())</f>
        <v>#N/A</v>
      </c>
      <c r="Q90" s="99" t="e">
        <f ca="true">+IF(AND(ISNUMBER(OFFSET('Water Data'!$H$6,0,10*ROW('Water Data'!H84))),'Data Summary'!CF90="Yes"),OFFSET('Water Data'!$H$6,0,10*ROW('Water Data'!H84)),NA())</f>
        <v>#N/A</v>
      </c>
      <c r="R90" s="99" t="e">
        <f ca="true">+IF(AND(ISNUMBER(OFFSET('Water Data'!$H$9,0,10*ROW('Water Data'!H84))),'Data Summary'!CG90="Yes"),OFFSET('Water Data'!$H$9,0,10*ROW('Water Data'!H84)),NA())</f>
        <v>#N/A</v>
      </c>
      <c r="S90" s="99" t="e">
        <f ca="true">+IF(AND(ISNUMBER(OFFSET('Water Data'!$I$4,0,10*ROW('Water Data'!I84))),'Data Summary'!CH90="Yes"),100-OFFSET('Water Data'!$I$4,0,10*ROW('Water Data'!I84)),NA())</f>
        <v>#N/A</v>
      </c>
      <c r="T90" s="99" t="e">
        <f ca="true">+IF(AND(ISNUMBER(OFFSET('Water Data'!$I$6,0,10*ROW('Water Data'!I84))),'Data Summary'!CI90="Yes"),OFFSET('Water Data'!$I$6,0,10*ROW('Water Data'!I84)),NA())</f>
        <v>#N/A</v>
      </c>
      <c r="U90" s="99" t="e">
        <f ca="true">+IF(AND(ISNUMBER(OFFSET('Water Data'!$I$9,0,10*ROW('Water Data'!I84))),'Data Summary'!CJ90="Yes"),OFFSET('Water Data'!$I$9,0,10*ROW('Water Data'!I84)),NA())</f>
        <v>#N/A</v>
      </c>
      <c r="V90" s="100" t="e">
        <f ca="true">+IF(AND(ISNUMBER(OFFSET('Sanitation Data'!$D$4,0,10*ROW('Sanitation Data'!D84))),'Data Summary'!CK90="Yes"),100-OFFSET('Sanitation Data'!$D$4,0,10*ROW('Sanitation Data'!D84)),NA())</f>
        <v>#N/A</v>
      </c>
      <c r="W90" s="100" t="e">
        <f ca="true">+IF(AND(ISNUMBER(OFFSET('Sanitation Data'!$D$6,0,10*ROW('Sanitation Data'!D84))),'Data Summary'!CL90="Yes"),OFFSET('Sanitation Data'!$D$6,0,10*ROW('Sanitation Data'!D84)),NA())</f>
        <v>#N/A</v>
      </c>
      <c r="X90" s="100" t="e">
        <f ca="true">+IF(AND(ISNUMBER(OFFSET('Sanitation Data'!$D$10,0,10*ROW('Sanitation Data'!D84))),'Data Summary'!CM90="Yes"),OFFSET('Sanitation Data'!$D$10,0,10*ROW('Sanitation Data'!D84)),NA())</f>
        <v>#N/A</v>
      </c>
      <c r="Y90" s="100" t="e">
        <f ca="true">+IF(AND(ISNUMBER(OFFSET('Sanitation Data'!$D$11,0,10*ROW('Sanitation Data'!D84))),'Data Summary'!CN90="Yes"),OFFSET('Sanitation Data'!$D$11,0,10*ROW('Sanitation Data'!D84)),NA())</f>
        <v>#N/A</v>
      </c>
      <c r="Z90" s="100" t="e">
        <f ca="true">+IF(AND(ISNUMBER(OFFSET('Sanitation Data'!$D$12,0,10*ROW('Sanitation Data'!D84))),'Data Summary'!CO90="Yes"),OFFSET('Sanitation Data'!$D$12,0,10*ROW('Sanitation Data'!D84)),NA())</f>
        <v>#N/A</v>
      </c>
      <c r="AA90" s="100" t="e">
        <f ca="true">+IF(AND(ISNUMBER(OFFSET('Sanitation Data'!$E$4,0,10*ROW('Sanitation Data'!E84))),'Data Summary'!CP90="Yes"),100-OFFSET('Sanitation Data'!$E$4,0,10*ROW('Sanitation Data'!E84)),NA())</f>
        <v>#N/A</v>
      </c>
      <c r="AB90" s="100" t="e">
        <f ca="true">+IF(AND(ISNUMBER(OFFSET('Sanitation Data'!$E$6,0,10*ROW('Sanitation Data'!E84))),'Data Summary'!CQ90="Yes"),OFFSET('Sanitation Data'!$E$6,0,10*ROW('Sanitation Data'!E84)),NA())</f>
        <v>#N/A</v>
      </c>
      <c r="AC90" s="100" t="e">
        <f ca="true">+IF(AND(ISNUMBER(OFFSET('Sanitation Data'!$E$10,0,10*ROW('Sanitation Data'!E84))),'Data Summary'!CR90="Yes"),OFFSET('Sanitation Data'!$E$10,0,10*ROW('Sanitation Data'!E84)),NA())</f>
        <v>#N/A</v>
      </c>
      <c r="AD90" s="100" t="e">
        <f ca="true">+IF(AND(ISNUMBER(OFFSET('Sanitation Data'!$E$11,0,10*ROW('Sanitation Data'!E84))),'Data Summary'!CS90="Yes"),OFFSET('Sanitation Data'!$E$11,0,10*ROW('Sanitation Data'!E84)),NA())</f>
        <v>#N/A</v>
      </c>
      <c r="AE90" s="100" t="e">
        <f ca="true">+IF(AND(ISNUMBER(OFFSET('Sanitation Data'!$E$12,0,10*ROW('Sanitation Data'!E84))),'Data Summary'!CT90="Yes"),OFFSET('Sanitation Data'!$E$12,0,10*ROW('Sanitation Data'!E84)),NA())</f>
        <v>#N/A</v>
      </c>
      <c r="AF90" s="100" t="e">
        <f ca="true">+IF(AND(ISNUMBER(OFFSET('Sanitation Data'!$F$4,0,10*ROW('Sanitation Data'!F84))),'Data Summary'!CU90="Yes"),100-OFFSET('Sanitation Data'!$F$4,0,10*ROW('Sanitation Data'!F84)),NA())</f>
        <v>#N/A</v>
      </c>
      <c r="AG90" s="100" t="e">
        <f ca="true">+IF(AND(ISNUMBER(OFFSET('Sanitation Data'!$F$6,0,10*ROW('Sanitation Data'!F84))),'Data Summary'!CV90="Yes"),OFFSET('Sanitation Data'!$F$6,0,10*ROW('Sanitation Data'!F84)),NA())</f>
        <v>#N/A</v>
      </c>
      <c r="AH90" s="100" t="e">
        <f ca="true">+IF(AND(ISNUMBER(OFFSET('Sanitation Data'!$F$10,0,10*ROW('Sanitation Data'!F84))),'Data Summary'!CW90="Yes"),OFFSET('Sanitation Data'!$F$10,0,10*ROW('Sanitation Data'!F84)),NA())</f>
        <v>#N/A</v>
      </c>
      <c r="AI90" s="100" t="e">
        <f ca="true">+IF(AND(ISNUMBER(OFFSET('Sanitation Data'!$F$11,0,10*ROW('Sanitation Data'!F84))),'Data Summary'!CX90="Yes"),OFFSET('Sanitation Data'!$F$11,0,10*ROW('Sanitation Data'!F84)),NA())</f>
        <v>#N/A</v>
      </c>
      <c r="AJ90" s="100" t="e">
        <f ca="true">+IF(AND(ISNUMBER(OFFSET('Sanitation Data'!$F$12,0,10*ROW('Sanitation Data'!F84))),'Data Summary'!CY90="Yes"),OFFSET('Sanitation Data'!$F$12,0,10*ROW('Sanitation Data'!F84)),NA())</f>
        <v>#N/A</v>
      </c>
      <c r="AK90" s="100" t="e">
        <f ca="true">+IF(AND(ISNUMBER(OFFSET('Sanitation Data'!$G$4,0,10*ROW('Sanitation Data'!G84))),'Data Summary'!CZ90="Yes"),100-OFFSET('Sanitation Data'!$G$4,0,10*ROW('Sanitation Data'!G84)),NA())</f>
        <v>#N/A</v>
      </c>
      <c r="AL90" s="100" t="e">
        <f ca="true">+IF(AND(ISNUMBER(OFFSET('Sanitation Data'!$G$6,0,10*ROW('Sanitation Data'!G84))),'Data Summary'!DA90="Yes"),OFFSET('Sanitation Data'!$G$6,0,10*ROW('Sanitation Data'!G84)),NA())</f>
        <v>#N/A</v>
      </c>
      <c r="AM90" s="100" t="e">
        <f ca="true">+IF(AND(ISNUMBER(OFFSET('Sanitation Data'!$G$10,0,10*ROW('Sanitation Data'!G84))),'Data Summary'!DB90="Yes"),OFFSET('Sanitation Data'!$G$10,0,10*ROW('Sanitation Data'!G84)),NA())</f>
        <v>#N/A</v>
      </c>
      <c r="AN90" s="100" t="e">
        <f ca="true">+IF(AND(ISNUMBER(OFFSET('Sanitation Data'!$G$11,0,10*ROW('Sanitation Data'!G84))),'Data Summary'!DC90="Yes"),OFFSET('Sanitation Data'!$G$11,0,10*ROW('Sanitation Data'!G84)),NA())</f>
        <v>#N/A</v>
      </c>
      <c r="AO90" s="100" t="e">
        <f ca="true">+IF(AND(ISNUMBER(OFFSET('Sanitation Data'!$G$12,0,10*ROW('Sanitation Data'!G84))),'Data Summary'!DD90="Yes"),OFFSET('Sanitation Data'!$G$12,0,10*ROW('Sanitation Data'!G84)),NA())</f>
        <v>#N/A</v>
      </c>
      <c r="AP90" s="100" t="e">
        <f ca="true">+IF(AND(ISNUMBER(OFFSET('Sanitation Data'!$H$4,0,10*ROW('Sanitation Data'!H84))),'Data Summary'!DE90="Yes"),100-OFFSET('Sanitation Data'!$H$4,0,10*ROW('Sanitation Data'!H84)),NA())</f>
        <v>#N/A</v>
      </c>
      <c r="AQ90" s="100" t="e">
        <f ca="true">+IF(AND(ISNUMBER(OFFSET('Sanitation Data'!$H$6,0,10*ROW('Sanitation Data'!H84))),'Data Summary'!DF90="Yes"),OFFSET('Sanitation Data'!$H$6,0,10*ROW('Sanitation Data'!H84)),NA())</f>
        <v>#N/A</v>
      </c>
      <c r="AR90" s="100" t="e">
        <f ca="true">+IF(AND(ISNUMBER(OFFSET('Sanitation Data'!$H$10,0,10*ROW('Sanitation Data'!H84))),'Data Summary'!DG90="Yes"),OFFSET('Sanitation Data'!$H$10,0,10*ROW('Sanitation Data'!H84)),NA())</f>
        <v>#N/A</v>
      </c>
      <c r="AS90" s="100" t="e">
        <f ca="true">+IF(AND(ISNUMBER(OFFSET('Sanitation Data'!$H$11,0,10*ROW('Sanitation Data'!H84))),'Data Summary'!DH90="Yes"),OFFSET('Sanitation Data'!$H$11,0,10*ROW('Sanitation Data'!H84)),NA())</f>
        <v>#N/A</v>
      </c>
      <c r="AT90" s="100" t="e">
        <f ca="true">+IF(AND(ISNUMBER(OFFSET('Sanitation Data'!$H$12,0,10*ROW('Sanitation Data'!H84))),'Data Summary'!DI90="Yes"),OFFSET('Sanitation Data'!$H$12,0,10*ROW('Sanitation Data'!H84)),NA())</f>
        <v>#N/A</v>
      </c>
      <c r="AU90" s="100" t="e">
        <f ca="true">+IF(AND(ISNUMBER(OFFSET('Sanitation Data'!$I$4,0,10*ROW('Sanitation Data'!I84))),'Data Summary'!DJ90="Yes"),100-OFFSET('Sanitation Data'!$I$4,0,10*ROW('Sanitation Data'!I84)),NA())</f>
        <v>#N/A</v>
      </c>
      <c r="AV90" s="100" t="e">
        <f ca="true">+IF(AND(ISNUMBER(OFFSET('Sanitation Data'!$I$6,0,10*ROW('Sanitation Data'!I84))),'Data Summary'!DK90="Yes"),OFFSET('Sanitation Data'!$I$6,0,10*ROW('Sanitation Data'!I84)),NA())</f>
        <v>#N/A</v>
      </c>
      <c r="AW90" s="100" t="e">
        <f ca="true">+IF(AND(ISNUMBER(OFFSET('Sanitation Data'!$I$10,0,10*ROW('Sanitation Data'!I84))),'Data Summary'!DL90="Yes"),OFFSET('Sanitation Data'!$I$10,0,10*ROW('Sanitation Data'!I84)),NA())</f>
        <v>#N/A</v>
      </c>
      <c r="AX90" s="100" t="e">
        <f ca="true">+IF(AND(ISNUMBER(OFFSET('Sanitation Data'!$I$11,0,10*ROW('Sanitation Data'!I84))),'Data Summary'!DM90="Yes"),OFFSET('Sanitation Data'!$I$11,0,10*ROW('Sanitation Data'!I84)),NA())</f>
        <v>#N/A</v>
      </c>
      <c r="AY90" s="100" t="e">
        <f ca="true">+IF(AND(ISNUMBER(OFFSET('Sanitation Data'!$I$12,0,10*ROW('Sanitation Data'!I84))),'Data Summary'!DN90="Yes"),OFFSET('Sanitation Data'!$I$12,0,10*ROW('Sanitation Data'!I84)),NA())</f>
        <v>#N/A</v>
      </c>
      <c r="AZ90" s="101" t="e">
        <f ca="true">+IF(AND(ISNUMBER(OFFSET('Hygiene Data'!$D$5,0,10*ROW('Hygiene Data'!D84))),'Data Summary'!DO90="Yes"),OFFSET('Hygiene Data'!$D$5,0,10*ROW('Hygiene Data'!D84)),NA())</f>
        <v>#N/A</v>
      </c>
      <c r="BA90" s="101" t="e">
        <f ca="true">+IF(AND(ISNUMBER(OFFSET('Hygiene Data'!$D$7,0,10*ROW('Hygiene Data'!D84))),'Data Summary'!DP90="Yes"),OFFSET('Hygiene Data'!$D$7,0,10*ROW('Hygiene Data'!D84)),NA())</f>
        <v>#N/A</v>
      </c>
      <c r="BB90" s="101" t="e">
        <f ca="true">+IF(AND(ISNUMBER(OFFSET('Hygiene Data'!$D$9,0,10*ROW('Hygiene Data'!D84))),'Data Summary'!DQ90="Yes"),OFFSET('Hygiene Data'!$D$9,0,10*ROW('Hygiene Data'!D84)),NA())</f>
        <v>#N/A</v>
      </c>
      <c r="BC90" s="101" t="e">
        <f ca="true">+IF(AND(ISNUMBER(OFFSET('Hygiene Data'!$E$5,0,10*ROW('Hygiene Data'!E84))),'Data Summary'!DR90="Yes"),OFFSET('Hygiene Data'!$E$5,0,10*ROW('Hygiene Data'!E84)),NA())</f>
        <v>#N/A</v>
      </c>
      <c r="BD90" s="101" t="e">
        <f ca="true">+IF(AND(ISNUMBER(OFFSET('Hygiene Data'!$E$7,0,10*ROW('Hygiene Data'!E84))),'Data Summary'!DS90="Yes"),OFFSET('Hygiene Data'!$E$7,0,10*ROW('Hygiene Data'!E84)),NA())</f>
        <v>#N/A</v>
      </c>
      <c r="BE90" s="101" t="e">
        <f ca="true">+IF(AND(ISNUMBER(OFFSET('Hygiene Data'!$E$9,0,10*ROW('Hygiene Data'!E84))),'Data Summary'!DT90="Yes"),OFFSET('Hygiene Data'!$E$9,0,10*ROW('Hygiene Data'!E84)),NA())</f>
        <v>#N/A</v>
      </c>
      <c r="BF90" s="101" t="e">
        <f ca="true">+IF(AND(ISNUMBER(OFFSET('Hygiene Data'!$F$5,0,10*ROW('Hygiene Data'!F84))),'Data Summary'!DU90="Yes"),OFFSET('Hygiene Data'!$F$5,0,10*ROW('Hygiene Data'!F84)),NA())</f>
        <v>#N/A</v>
      </c>
      <c r="BG90" s="101" t="e">
        <f ca="true">+IF(AND(ISNUMBER(OFFSET('Hygiene Data'!$F$7,0,10*ROW('Hygiene Data'!F84))),'Data Summary'!DV90="Yes"),OFFSET('Hygiene Data'!$F$7,0,10*ROW('Hygiene Data'!F84)),NA())</f>
        <v>#N/A</v>
      </c>
      <c r="BH90" s="101" t="e">
        <f ca="true">+IF(AND(ISNUMBER(OFFSET('Hygiene Data'!$F$9,0,10*ROW('Hygiene Data'!F84))),'Data Summary'!DW90="Yes"),OFFSET('Hygiene Data'!$F$9,0,10*ROW('Hygiene Data'!F84)),NA())</f>
        <v>#N/A</v>
      </c>
      <c r="BI90" s="101" t="e">
        <f ca="true">+IF(AND(ISNUMBER(OFFSET('Hygiene Data'!$G$5,0,10*ROW('Hygiene Data'!G84))),'Data Summary'!DX90="Yes"),OFFSET('Hygiene Data'!$G$5,0,10*ROW('Hygiene Data'!G84)),NA())</f>
        <v>#N/A</v>
      </c>
      <c r="BJ90" s="101" t="e">
        <f ca="true">+IF(AND(ISNUMBER(OFFSET('Hygiene Data'!$G$7,0,10*ROW('Hygiene Data'!G84))),'Data Summary'!DY90="Yes"),OFFSET('Hygiene Data'!$G$7,0,10*ROW('Hygiene Data'!G84)),NA())</f>
        <v>#N/A</v>
      </c>
      <c r="BK90" s="101" t="e">
        <f ca="true">+IF(AND(ISNUMBER(OFFSET('Hygiene Data'!$G$9,0,10*ROW('Hygiene Data'!G84))),'Data Summary'!DZ90="Yes"),OFFSET('Hygiene Data'!$G$9,0,10*ROW('Hygiene Data'!G84)),NA())</f>
        <v>#N/A</v>
      </c>
      <c r="BL90" s="101" t="e">
        <f ca="true">+IF(AND(ISNUMBER(OFFSET('Hygiene Data'!$H$5,0,10*ROW('Hygiene Data'!H84))),'Data Summary'!EA90="Yes"),OFFSET('Hygiene Data'!$H$5,0,10*ROW('Hygiene Data'!H84)),NA())</f>
        <v>#N/A</v>
      </c>
      <c r="BM90" s="101" t="e">
        <f ca="true">+IF(AND(ISNUMBER(OFFSET('Hygiene Data'!$H$7,0,10*ROW('Hygiene Data'!H84))),'Data Summary'!EB90="Yes"),OFFSET('Hygiene Data'!$H$7,0,10*ROW('Hygiene Data'!H84)),NA())</f>
        <v>#N/A</v>
      </c>
      <c r="BN90" s="101" t="e">
        <f ca="true">+IF(AND(ISNUMBER(OFFSET('Hygiene Data'!$H$9,0,10*ROW('Hygiene Data'!H84))),'Data Summary'!EC90="Yes"),OFFSET('Hygiene Data'!$H$9,0,10*ROW('Hygiene Data'!H84)),NA())</f>
        <v>#N/A</v>
      </c>
      <c r="BO90" s="101" t="e">
        <f ca="true">+IF(AND(ISNUMBER(OFFSET('Hygiene Data'!$I$5,0,10*ROW('Hygiene Data'!I84))),'Data Summary'!ED90="Yes"),OFFSET('Hygiene Data'!$I$5,0,10*ROW('Hygiene Data'!I84)),NA())</f>
        <v>#N/A</v>
      </c>
      <c r="BP90" s="101" t="e">
        <f ca="true">+IF(AND(ISNUMBER(OFFSET('Hygiene Data'!$I$7,0,10*ROW('Hygiene Data'!I84))),'Data Summary'!EE90="Yes"),OFFSET('Hygiene Data'!$I$7,0,10*ROW('Hygiene Data'!I84)),NA())</f>
        <v>#N/A</v>
      </c>
      <c r="BQ90" s="101" t="e">
        <f ca="true">+IF(AND(ISNUMBER(OFFSET('Hygiene Data'!$I$9,0,10*ROW('Hygiene Data'!I84))),'Data Summary'!EF90="Yes"),OFFSET('Hygiene Data'!$I$9,0,10*ROW('Hygiene Data'!I84)),NA())</f>
        <v>#N/A</v>
      </c>
    </row>
    <row xmlns:x14ac="http://schemas.microsoft.com/office/spreadsheetml/2009/9/ac" r="91" x14ac:dyDescent="0.2">
      <c r="A91" s="333" t="e">
        <f ca="true">+RIGHT('Data Summary'!A91,LEN('Data Summary'!A91)-9)</f>
        <v>#VALUE!</v>
      </c>
      <c r="B91" s="38" t="str">
        <f ca="true">+IF(ISTEXT('Data Summary'!B91),'Data Summary'!B91,"")</f>
        <v/>
      </c>
      <c r="C91" s="332" t="e">
        <f ca="true">+VALUE('Data Summary'!C91)</f>
        <v>#VALUE!</v>
      </c>
      <c r="D91" s="99" t="e">
        <f ca="true">+IF(AND(ISNUMBER(OFFSET('Water Data'!$D$4,0,10*ROW('Water Data'!D85))),'Data Summary'!BS91="Yes"),100-OFFSET('Water Data'!$D$4,0,10*ROW('Water Data'!D85)),NA())</f>
        <v>#N/A</v>
      </c>
      <c r="E91" s="99" t="e">
        <f ca="true">+IF(AND(ISNUMBER(OFFSET('Water Data'!$D$6,0,10*ROW('Water Data'!D85))),'Data Summary'!BT91="Yes"),OFFSET('Water Data'!$D$6,0,10*ROW('Water Data'!D85)),NA())</f>
        <v>#N/A</v>
      </c>
      <c r="F91" s="99" t="e">
        <f ca="true">+IF(AND(ISNUMBER(OFFSET('Water Data'!$D$9,0,10*ROW('Water Data'!D85))),'Data Summary'!BU91="Yes"),OFFSET('Water Data'!$D$9,0,10*ROW('Water Data'!D85)),NA())</f>
        <v>#N/A</v>
      </c>
      <c r="G91" s="99" t="e">
        <f ca="true">+IF(AND(ISNUMBER(OFFSET('Water Data'!$E$4,0,10*ROW('Water Data'!E85))),'Data Summary'!BV91="Yes"),100-OFFSET('Water Data'!$E$4,0,10*ROW('Water Data'!E85)),NA())</f>
        <v>#N/A</v>
      </c>
      <c r="H91" s="99" t="e">
        <f ca="true">+IF(AND(ISNUMBER(OFFSET('Water Data'!$E$6,0,10*ROW('Water Data'!E85))),'Data Summary'!BW91="Yes"),OFFSET('Water Data'!$E$6,0,10*ROW('Water Data'!E85)),NA())</f>
        <v>#N/A</v>
      </c>
      <c r="I91" s="99" t="e">
        <f ca="true">+IF(AND(ISNUMBER(OFFSET('Water Data'!$E$9,0,10*ROW('Water Data'!E85))),'Data Summary'!BX91="Yes"),OFFSET('Water Data'!$E$9,0,10*ROW('Water Data'!E85)),NA())</f>
        <v>#N/A</v>
      </c>
      <c r="J91" s="99" t="e">
        <f ca="true">+IF(AND(ISNUMBER(OFFSET('Water Data'!$F$4,0,10*ROW('Water Data'!F85))),'Data Summary'!BY91="Yes"),100-OFFSET('Water Data'!$F$4,0,10*ROW('Water Data'!F85)),NA())</f>
        <v>#N/A</v>
      </c>
      <c r="K91" s="99" t="e">
        <f ca="true">+IF(AND(ISNUMBER(OFFSET('Water Data'!$F$6,0,10*ROW('Water Data'!F85))),'Data Summary'!BZ91="Yes"),OFFSET('Water Data'!$F$6,0,10*ROW('Water Data'!F85)),NA())</f>
        <v>#N/A</v>
      </c>
      <c r="L91" s="99" t="e">
        <f ca="true">+IF(AND(ISNUMBER(OFFSET('Water Data'!$F$9,0,10*ROW('Water Data'!F85))),'Data Summary'!CA91="Yes"),OFFSET('Water Data'!$F$9,0,10*ROW('Water Data'!F85)),NA())</f>
        <v>#N/A</v>
      </c>
      <c r="M91" s="99" t="e">
        <f ca="true">+IF(AND(ISNUMBER(OFFSET('Water Data'!$G$4,0,10*ROW('Water Data'!G85))),'Data Summary'!CB91="Yes"),100-OFFSET('Water Data'!$G$4,0,10*ROW('Water Data'!G85)),NA())</f>
        <v>#N/A</v>
      </c>
      <c r="N91" s="99" t="e">
        <f ca="true">+IF(AND(ISNUMBER(OFFSET('Water Data'!$G$6,0,10*ROW('Water Data'!G85))),'Data Summary'!CC91="Yes"),OFFSET('Water Data'!$G$6,0,10*ROW('Water Data'!G85)),NA())</f>
        <v>#N/A</v>
      </c>
      <c r="O91" s="99" t="e">
        <f ca="true">+IF(AND(ISNUMBER(OFFSET('Water Data'!$G$9,0,10*ROW('Water Data'!G85))),'Data Summary'!CD91="Yes"),OFFSET('Water Data'!$G$9,0,10*ROW('Water Data'!G85)),NA())</f>
        <v>#N/A</v>
      </c>
      <c r="P91" s="99" t="e">
        <f ca="true">+IF(AND(ISNUMBER(OFFSET('Water Data'!$H$4,0,10*ROW('Water Data'!H85))),'Data Summary'!CE91="Yes"),100-OFFSET('Water Data'!$H$4,0,10*ROW('Water Data'!H85)),NA())</f>
        <v>#N/A</v>
      </c>
      <c r="Q91" s="99" t="e">
        <f ca="true">+IF(AND(ISNUMBER(OFFSET('Water Data'!$H$6,0,10*ROW('Water Data'!H85))),'Data Summary'!CF91="Yes"),OFFSET('Water Data'!$H$6,0,10*ROW('Water Data'!H85)),NA())</f>
        <v>#N/A</v>
      </c>
      <c r="R91" s="99" t="e">
        <f ca="true">+IF(AND(ISNUMBER(OFFSET('Water Data'!$H$9,0,10*ROW('Water Data'!H85))),'Data Summary'!CG91="Yes"),OFFSET('Water Data'!$H$9,0,10*ROW('Water Data'!H85)),NA())</f>
        <v>#N/A</v>
      </c>
      <c r="S91" s="99" t="e">
        <f ca="true">+IF(AND(ISNUMBER(OFFSET('Water Data'!$I$4,0,10*ROW('Water Data'!I85))),'Data Summary'!CH91="Yes"),100-OFFSET('Water Data'!$I$4,0,10*ROW('Water Data'!I85)),NA())</f>
        <v>#N/A</v>
      </c>
      <c r="T91" s="99" t="e">
        <f ca="true">+IF(AND(ISNUMBER(OFFSET('Water Data'!$I$6,0,10*ROW('Water Data'!I85))),'Data Summary'!CI91="Yes"),OFFSET('Water Data'!$I$6,0,10*ROW('Water Data'!I85)),NA())</f>
        <v>#N/A</v>
      </c>
      <c r="U91" s="99" t="e">
        <f ca="true">+IF(AND(ISNUMBER(OFFSET('Water Data'!$I$9,0,10*ROW('Water Data'!I85))),'Data Summary'!CJ91="Yes"),OFFSET('Water Data'!$I$9,0,10*ROW('Water Data'!I85)),NA())</f>
        <v>#N/A</v>
      </c>
      <c r="V91" s="100" t="e">
        <f ca="true">+IF(AND(ISNUMBER(OFFSET('Sanitation Data'!$D$4,0,10*ROW('Sanitation Data'!D85))),'Data Summary'!CK91="Yes"),100-OFFSET('Sanitation Data'!$D$4,0,10*ROW('Sanitation Data'!D85)),NA())</f>
        <v>#N/A</v>
      </c>
      <c r="W91" s="100" t="e">
        <f ca="true">+IF(AND(ISNUMBER(OFFSET('Sanitation Data'!$D$6,0,10*ROW('Sanitation Data'!D85))),'Data Summary'!CL91="Yes"),OFFSET('Sanitation Data'!$D$6,0,10*ROW('Sanitation Data'!D85)),NA())</f>
        <v>#N/A</v>
      </c>
      <c r="X91" s="100" t="e">
        <f ca="true">+IF(AND(ISNUMBER(OFFSET('Sanitation Data'!$D$10,0,10*ROW('Sanitation Data'!D85))),'Data Summary'!CM91="Yes"),OFFSET('Sanitation Data'!$D$10,0,10*ROW('Sanitation Data'!D85)),NA())</f>
        <v>#N/A</v>
      </c>
      <c r="Y91" s="100" t="e">
        <f ca="true">+IF(AND(ISNUMBER(OFFSET('Sanitation Data'!$D$11,0,10*ROW('Sanitation Data'!D85))),'Data Summary'!CN91="Yes"),OFFSET('Sanitation Data'!$D$11,0,10*ROW('Sanitation Data'!D85)),NA())</f>
        <v>#N/A</v>
      </c>
      <c r="Z91" s="100" t="e">
        <f ca="true">+IF(AND(ISNUMBER(OFFSET('Sanitation Data'!$D$12,0,10*ROW('Sanitation Data'!D85))),'Data Summary'!CO91="Yes"),OFFSET('Sanitation Data'!$D$12,0,10*ROW('Sanitation Data'!D85)),NA())</f>
        <v>#N/A</v>
      </c>
      <c r="AA91" s="100" t="e">
        <f ca="true">+IF(AND(ISNUMBER(OFFSET('Sanitation Data'!$E$4,0,10*ROW('Sanitation Data'!E85))),'Data Summary'!CP91="Yes"),100-OFFSET('Sanitation Data'!$E$4,0,10*ROW('Sanitation Data'!E85)),NA())</f>
        <v>#N/A</v>
      </c>
      <c r="AB91" s="100" t="e">
        <f ca="true">+IF(AND(ISNUMBER(OFFSET('Sanitation Data'!$E$6,0,10*ROW('Sanitation Data'!E85))),'Data Summary'!CQ91="Yes"),OFFSET('Sanitation Data'!$E$6,0,10*ROW('Sanitation Data'!E85)),NA())</f>
        <v>#N/A</v>
      </c>
      <c r="AC91" s="100" t="e">
        <f ca="true">+IF(AND(ISNUMBER(OFFSET('Sanitation Data'!$E$10,0,10*ROW('Sanitation Data'!E85))),'Data Summary'!CR91="Yes"),OFFSET('Sanitation Data'!$E$10,0,10*ROW('Sanitation Data'!E85)),NA())</f>
        <v>#N/A</v>
      </c>
      <c r="AD91" s="100" t="e">
        <f ca="true">+IF(AND(ISNUMBER(OFFSET('Sanitation Data'!$E$11,0,10*ROW('Sanitation Data'!E85))),'Data Summary'!CS91="Yes"),OFFSET('Sanitation Data'!$E$11,0,10*ROW('Sanitation Data'!E85)),NA())</f>
        <v>#N/A</v>
      </c>
      <c r="AE91" s="100" t="e">
        <f ca="true">+IF(AND(ISNUMBER(OFFSET('Sanitation Data'!$E$12,0,10*ROW('Sanitation Data'!E85))),'Data Summary'!CT91="Yes"),OFFSET('Sanitation Data'!$E$12,0,10*ROW('Sanitation Data'!E85)),NA())</f>
        <v>#N/A</v>
      </c>
      <c r="AF91" s="100" t="e">
        <f ca="true">+IF(AND(ISNUMBER(OFFSET('Sanitation Data'!$F$4,0,10*ROW('Sanitation Data'!F85))),'Data Summary'!CU91="Yes"),100-OFFSET('Sanitation Data'!$F$4,0,10*ROW('Sanitation Data'!F85)),NA())</f>
        <v>#N/A</v>
      </c>
      <c r="AG91" s="100" t="e">
        <f ca="true">+IF(AND(ISNUMBER(OFFSET('Sanitation Data'!$F$6,0,10*ROW('Sanitation Data'!F85))),'Data Summary'!CV91="Yes"),OFFSET('Sanitation Data'!$F$6,0,10*ROW('Sanitation Data'!F85)),NA())</f>
        <v>#N/A</v>
      </c>
      <c r="AH91" s="100" t="e">
        <f ca="true">+IF(AND(ISNUMBER(OFFSET('Sanitation Data'!$F$10,0,10*ROW('Sanitation Data'!F85))),'Data Summary'!CW91="Yes"),OFFSET('Sanitation Data'!$F$10,0,10*ROW('Sanitation Data'!F85)),NA())</f>
        <v>#N/A</v>
      </c>
      <c r="AI91" s="100" t="e">
        <f ca="true">+IF(AND(ISNUMBER(OFFSET('Sanitation Data'!$F$11,0,10*ROW('Sanitation Data'!F85))),'Data Summary'!CX91="Yes"),OFFSET('Sanitation Data'!$F$11,0,10*ROW('Sanitation Data'!F85)),NA())</f>
        <v>#N/A</v>
      </c>
      <c r="AJ91" s="100" t="e">
        <f ca="true">+IF(AND(ISNUMBER(OFFSET('Sanitation Data'!$F$12,0,10*ROW('Sanitation Data'!F85))),'Data Summary'!CY91="Yes"),OFFSET('Sanitation Data'!$F$12,0,10*ROW('Sanitation Data'!F85)),NA())</f>
        <v>#N/A</v>
      </c>
      <c r="AK91" s="100" t="e">
        <f ca="true">+IF(AND(ISNUMBER(OFFSET('Sanitation Data'!$G$4,0,10*ROW('Sanitation Data'!G85))),'Data Summary'!CZ91="Yes"),100-OFFSET('Sanitation Data'!$G$4,0,10*ROW('Sanitation Data'!G85)),NA())</f>
        <v>#N/A</v>
      </c>
      <c r="AL91" s="100" t="e">
        <f ca="true">+IF(AND(ISNUMBER(OFFSET('Sanitation Data'!$G$6,0,10*ROW('Sanitation Data'!G85))),'Data Summary'!DA91="Yes"),OFFSET('Sanitation Data'!$G$6,0,10*ROW('Sanitation Data'!G85)),NA())</f>
        <v>#N/A</v>
      </c>
      <c r="AM91" s="100" t="e">
        <f ca="true">+IF(AND(ISNUMBER(OFFSET('Sanitation Data'!$G$10,0,10*ROW('Sanitation Data'!G85))),'Data Summary'!DB91="Yes"),OFFSET('Sanitation Data'!$G$10,0,10*ROW('Sanitation Data'!G85)),NA())</f>
        <v>#N/A</v>
      </c>
      <c r="AN91" s="100" t="e">
        <f ca="true">+IF(AND(ISNUMBER(OFFSET('Sanitation Data'!$G$11,0,10*ROW('Sanitation Data'!G85))),'Data Summary'!DC91="Yes"),OFFSET('Sanitation Data'!$G$11,0,10*ROW('Sanitation Data'!G85)),NA())</f>
        <v>#N/A</v>
      </c>
      <c r="AO91" s="100" t="e">
        <f ca="true">+IF(AND(ISNUMBER(OFFSET('Sanitation Data'!$G$12,0,10*ROW('Sanitation Data'!G85))),'Data Summary'!DD91="Yes"),OFFSET('Sanitation Data'!$G$12,0,10*ROW('Sanitation Data'!G85)),NA())</f>
        <v>#N/A</v>
      </c>
      <c r="AP91" s="100" t="e">
        <f ca="true">+IF(AND(ISNUMBER(OFFSET('Sanitation Data'!$H$4,0,10*ROW('Sanitation Data'!H85))),'Data Summary'!DE91="Yes"),100-OFFSET('Sanitation Data'!$H$4,0,10*ROW('Sanitation Data'!H85)),NA())</f>
        <v>#N/A</v>
      </c>
      <c r="AQ91" s="100" t="e">
        <f ca="true">+IF(AND(ISNUMBER(OFFSET('Sanitation Data'!$H$6,0,10*ROW('Sanitation Data'!H85))),'Data Summary'!DF91="Yes"),OFFSET('Sanitation Data'!$H$6,0,10*ROW('Sanitation Data'!H85)),NA())</f>
        <v>#N/A</v>
      </c>
      <c r="AR91" s="100" t="e">
        <f ca="true">+IF(AND(ISNUMBER(OFFSET('Sanitation Data'!$H$10,0,10*ROW('Sanitation Data'!H85))),'Data Summary'!DG91="Yes"),OFFSET('Sanitation Data'!$H$10,0,10*ROW('Sanitation Data'!H85)),NA())</f>
        <v>#N/A</v>
      </c>
      <c r="AS91" s="100" t="e">
        <f ca="true">+IF(AND(ISNUMBER(OFFSET('Sanitation Data'!$H$11,0,10*ROW('Sanitation Data'!H85))),'Data Summary'!DH91="Yes"),OFFSET('Sanitation Data'!$H$11,0,10*ROW('Sanitation Data'!H85)),NA())</f>
        <v>#N/A</v>
      </c>
      <c r="AT91" s="100" t="e">
        <f ca="true">+IF(AND(ISNUMBER(OFFSET('Sanitation Data'!$H$12,0,10*ROW('Sanitation Data'!H85))),'Data Summary'!DI91="Yes"),OFFSET('Sanitation Data'!$H$12,0,10*ROW('Sanitation Data'!H85)),NA())</f>
        <v>#N/A</v>
      </c>
      <c r="AU91" s="100" t="e">
        <f ca="true">+IF(AND(ISNUMBER(OFFSET('Sanitation Data'!$I$4,0,10*ROW('Sanitation Data'!I85))),'Data Summary'!DJ91="Yes"),100-OFFSET('Sanitation Data'!$I$4,0,10*ROW('Sanitation Data'!I85)),NA())</f>
        <v>#N/A</v>
      </c>
      <c r="AV91" s="100" t="e">
        <f ca="true">+IF(AND(ISNUMBER(OFFSET('Sanitation Data'!$I$6,0,10*ROW('Sanitation Data'!I85))),'Data Summary'!DK91="Yes"),OFFSET('Sanitation Data'!$I$6,0,10*ROW('Sanitation Data'!I85)),NA())</f>
        <v>#N/A</v>
      </c>
      <c r="AW91" s="100" t="e">
        <f ca="true">+IF(AND(ISNUMBER(OFFSET('Sanitation Data'!$I$10,0,10*ROW('Sanitation Data'!I85))),'Data Summary'!DL91="Yes"),OFFSET('Sanitation Data'!$I$10,0,10*ROW('Sanitation Data'!I85)),NA())</f>
        <v>#N/A</v>
      </c>
      <c r="AX91" s="100" t="e">
        <f ca="true">+IF(AND(ISNUMBER(OFFSET('Sanitation Data'!$I$11,0,10*ROW('Sanitation Data'!I85))),'Data Summary'!DM91="Yes"),OFFSET('Sanitation Data'!$I$11,0,10*ROW('Sanitation Data'!I85)),NA())</f>
        <v>#N/A</v>
      </c>
      <c r="AY91" s="100" t="e">
        <f ca="true">+IF(AND(ISNUMBER(OFFSET('Sanitation Data'!$I$12,0,10*ROW('Sanitation Data'!I85))),'Data Summary'!DN91="Yes"),OFFSET('Sanitation Data'!$I$12,0,10*ROW('Sanitation Data'!I85)),NA())</f>
        <v>#N/A</v>
      </c>
      <c r="AZ91" s="101" t="e">
        <f ca="true">+IF(AND(ISNUMBER(OFFSET('Hygiene Data'!$D$5,0,10*ROW('Hygiene Data'!D85))),'Data Summary'!DO91="Yes"),OFFSET('Hygiene Data'!$D$5,0,10*ROW('Hygiene Data'!D85)),NA())</f>
        <v>#N/A</v>
      </c>
      <c r="BA91" s="101" t="e">
        <f ca="true">+IF(AND(ISNUMBER(OFFSET('Hygiene Data'!$D$7,0,10*ROW('Hygiene Data'!D85))),'Data Summary'!DP91="Yes"),OFFSET('Hygiene Data'!$D$7,0,10*ROW('Hygiene Data'!D85)),NA())</f>
        <v>#N/A</v>
      </c>
      <c r="BB91" s="101" t="e">
        <f ca="true">+IF(AND(ISNUMBER(OFFSET('Hygiene Data'!$D$9,0,10*ROW('Hygiene Data'!D85))),'Data Summary'!DQ91="Yes"),OFFSET('Hygiene Data'!$D$9,0,10*ROW('Hygiene Data'!D85)),NA())</f>
        <v>#N/A</v>
      </c>
      <c r="BC91" s="101" t="e">
        <f ca="true">+IF(AND(ISNUMBER(OFFSET('Hygiene Data'!$E$5,0,10*ROW('Hygiene Data'!E85))),'Data Summary'!DR91="Yes"),OFFSET('Hygiene Data'!$E$5,0,10*ROW('Hygiene Data'!E85)),NA())</f>
        <v>#N/A</v>
      </c>
      <c r="BD91" s="101" t="e">
        <f ca="true">+IF(AND(ISNUMBER(OFFSET('Hygiene Data'!$E$7,0,10*ROW('Hygiene Data'!E85))),'Data Summary'!DS91="Yes"),OFFSET('Hygiene Data'!$E$7,0,10*ROW('Hygiene Data'!E85)),NA())</f>
        <v>#N/A</v>
      </c>
      <c r="BE91" s="101" t="e">
        <f ca="true">+IF(AND(ISNUMBER(OFFSET('Hygiene Data'!$E$9,0,10*ROW('Hygiene Data'!E85))),'Data Summary'!DT91="Yes"),OFFSET('Hygiene Data'!$E$9,0,10*ROW('Hygiene Data'!E85)),NA())</f>
        <v>#N/A</v>
      </c>
      <c r="BF91" s="101" t="e">
        <f ca="true">+IF(AND(ISNUMBER(OFFSET('Hygiene Data'!$F$5,0,10*ROW('Hygiene Data'!F85))),'Data Summary'!DU91="Yes"),OFFSET('Hygiene Data'!$F$5,0,10*ROW('Hygiene Data'!F85)),NA())</f>
        <v>#N/A</v>
      </c>
      <c r="BG91" s="101" t="e">
        <f ca="true">+IF(AND(ISNUMBER(OFFSET('Hygiene Data'!$F$7,0,10*ROW('Hygiene Data'!F85))),'Data Summary'!DV91="Yes"),OFFSET('Hygiene Data'!$F$7,0,10*ROW('Hygiene Data'!F85)),NA())</f>
        <v>#N/A</v>
      </c>
      <c r="BH91" s="101" t="e">
        <f ca="true">+IF(AND(ISNUMBER(OFFSET('Hygiene Data'!$F$9,0,10*ROW('Hygiene Data'!F85))),'Data Summary'!DW91="Yes"),OFFSET('Hygiene Data'!$F$9,0,10*ROW('Hygiene Data'!F85)),NA())</f>
        <v>#N/A</v>
      </c>
      <c r="BI91" s="101" t="e">
        <f ca="true">+IF(AND(ISNUMBER(OFFSET('Hygiene Data'!$G$5,0,10*ROW('Hygiene Data'!G85))),'Data Summary'!DX91="Yes"),OFFSET('Hygiene Data'!$G$5,0,10*ROW('Hygiene Data'!G85)),NA())</f>
        <v>#N/A</v>
      </c>
      <c r="BJ91" s="101" t="e">
        <f ca="true">+IF(AND(ISNUMBER(OFFSET('Hygiene Data'!$G$7,0,10*ROW('Hygiene Data'!G85))),'Data Summary'!DY91="Yes"),OFFSET('Hygiene Data'!$G$7,0,10*ROW('Hygiene Data'!G85)),NA())</f>
        <v>#N/A</v>
      </c>
      <c r="BK91" s="101" t="e">
        <f ca="true">+IF(AND(ISNUMBER(OFFSET('Hygiene Data'!$G$9,0,10*ROW('Hygiene Data'!G85))),'Data Summary'!DZ91="Yes"),OFFSET('Hygiene Data'!$G$9,0,10*ROW('Hygiene Data'!G85)),NA())</f>
        <v>#N/A</v>
      </c>
      <c r="BL91" s="101" t="e">
        <f ca="true">+IF(AND(ISNUMBER(OFFSET('Hygiene Data'!$H$5,0,10*ROW('Hygiene Data'!H85))),'Data Summary'!EA91="Yes"),OFFSET('Hygiene Data'!$H$5,0,10*ROW('Hygiene Data'!H85)),NA())</f>
        <v>#N/A</v>
      </c>
      <c r="BM91" s="101" t="e">
        <f ca="true">+IF(AND(ISNUMBER(OFFSET('Hygiene Data'!$H$7,0,10*ROW('Hygiene Data'!H85))),'Data Summary'!EB91="Yes"),OFFSET('Hygiene Data'!$H$7,0,10*ROW('Hygiene Data'!H85)),NA())</f>
        <v>#N/A</v>
      </c>
      <c r="BN91" s="101" t="e">
        <f ca="true">+IF(AND(ISNUMBER(OFFSET('Hygiene Data'!$H$9,0,10*ROW('Hygiene Data'!H85))),'Data Summary'!EC91="Yes"),OFFSET('Hygiene Data'!$H$9,0,10*ROW('Hygiene Data'!H85)),NA())</f>
        <v>#N/A</v>
      </c>
      <c r="BO91" s="101" t="e">
        <f ca="true">+IF(AND(ISNUMBER(OFFSET('Hygiene Data'!$I$5,0,10*ROW('Hygiene Data'!I85))),'Data Summary'!ED91="Yes"),OFFSET('Hygiene Data'!$I$5,0,10*ROW('Hygiene Data'!I85)),NA())</f>
        <v>#N/A</v>
      </c>
      <c r="BP91" s="101" t="e">
        <f ca="true">+IF(AND(ISNUMBER(OFFSET('Hygiene Data'!$I$7,0,10*ROW('Hygiene Data'!I85))),'Data Summary'!EE91="Yes"),OFFSET('Hygiene Data'!$I$7,0,10*ROW('Hygiene Data'!I85)),NA())</f>
        <v>#N/A</v>
      </c>
      <c r="BQ91" s="101" t="e">
        <f ca="true">+IF(AND(ISNUMBER(OFFSET('Hygiene Data'!$I$9,0,10*ROW('Hygiene Data'!I85))),'Data Summary'!EF91="Yes"),OFFSET('Hygiene Data'!$I$9,0,10*ROW('Hygiene Data'!I85)),NA())</f>
        <v>#N/A</v>
      </c>
    </row>
    <row xmlns:x14ac="http://schemas.microsoft.com/office/spreadsheetml/2009/9/ac" r="92" x14ac:dyDescent="0.2">
      <c r="A92" s="333" t="e">
        <f ca="true">+RIGHT('Data Summary'!A92,LEN('Data Summary'!A92)-9)</f>
        <v>#VALUE!</v>
      </c>
      <c r="B92" s="38" t="str">
        <f ca="true">+IF(ISTEXT('Data Summary'!B92),'Data Summary'!B92,"")</f>
        <v/>
      </c>
      <c r="C92" s="332" t="e">
        <f ca="true">+VALUE('Data Summary'!C92)</f>
        <v>#VALUE!</v>
      </c>
      <c r="D92" s="99" t="e">
        <f ca="true">+IF(AND(ISNUMBER(OFFSET('Water Data'!$D$4,0,10*ROW('Water Data'!D86))),'Data Summary'!BS92="Yes"),100-OFFSET('Water Data'!$D$4,0,10*ROW('Water Data'!D86)),NA())</f>
        <v>#N/A</v>
      </c>
      <c r="E92" s="99" t="e">
        <f ca="true">+IF(AND(ISNUMBER(OFFSET('Water Data'!$D$6,0,10*ROW('Water Data'!D86))),'Data Summary'!BT92="Yes"),OFFSET('Water Data'!$D$6,0,10*ROW('Water Data'!D86)),NA())</f>
        <v>#N/A</v>
      </c>
      <c r="F92" s="99" t="e">
        <f ca="true">+IF(AND(ISNUMBER(OFFSET('Water Data'!$D$9,0,10*ROW('Water Data'!D86))),'Data Summary'!BU92="Yes"),OFFSET('Water Data'!$D$9,0,10*ROW('Water Data'!D86)),NA())</f>
        <v>#N/A</v>
      </c>
      <c r="G92" s="99" t="e">
        <f ca="true">+IF(AND(ISNUMBER(OFFSET('Water Data'!$E$4,0,10*ROW('Water Data'!E86))),'Data Summary'!BV92="Yes"),100-OFFSET('Water Data'!$E$4,0,10*ROW('Water Data'!E86)),NA())</f>
        <v>#N/A</v>
      </c>
      <c r="H92" s="99" t="e">
        <f ca="true">+IF(AND(ISNUMBER(OFFSET('Water Data'!$E$6,0,10*ROW('Water Data'!E86))),'Data Summary'!BW92="Yes"),OFFSET('Water Data'!$E$6,0,10*ROW('Water Data'!E86)),NA())</f>
        <v>#N/A</v>
      </c>
      <c r="I92" s="99" t="e">
        <f ca="true">+IF(AND(ISNUMBER(OFFSET('Water Data'!$E$9,0,10*ROW('Water Data'!E86))),'Data Summary'!BX92="Yes"),OFFSET('Water Data'!$E$9,0,10*ROW('Water Data'!E86)),NA())</f>
        <v>#N/A</v>
      </c>
      <c r="J92" s="99" t="e">
        <f ca="true">+IF(AND(ISNUMBER(OFFSET('Water Data'!$F$4,0,10*ROW('Water Data'!F86))),'Data Summary'!BY92="Yes"),100-OFFSET('Water Data'!$F$4,0,10*ROW('Water Data'!F86)),NA())</f>
        <v>#N/A</v>
      </c>
      <c r="K92" s="99" t="e">
        <f ca="true">+IF(AND(ISNUMBER(OFFSET('Water Data'!$F$6,0,10*ROW('Water Data'!F86))),'Data Summary'!BZ92="Yes"),OFFSET('Water Data'!$F$6,0,10*ROW('Water Data'!F86)),NA())</f>
        <v>#N/A</v>
      </c>
      <c r="L92" s="99" t="e">
        <f ca="true">+IF(AND(ISNUMBER(OFFSET('Water Data'!$F$9,0,10*ROW('Water Data'!F86))),'Data Summary'!CA92="Yes"),OFFSET('Water Data'!$F$9,0,10*ROW('Water Data'!F86)),NA())</f>
        <v>#N/A</v>
      </c>
      <c r="M92" s="99" t="e">
        <f ca="true">+IF(AND(ISNUMBER(OFFSET('Water Data'!$G$4,0,10*ROW('Water Data'!G86))),'Data Summary'!CB92="Yes"),100-OFFSET('Water Data'!$G$4,0,10*ROW('Water Data'!G86)),NA())</f>
        <v>#N/A</v>
      </c>
      <c r="N92" s="99" t="e">
        <f ca="true">+IF(AND(ISNUMBER(OFFSET('Water Data'!$G$6,0,10*ROW('Water Data'!G86))),'Data Summary'!CC92="Yes"),OFFSET('Water Data'!$G$6,0,10*ROW('Water Data'!G86)),NA())</f>
        <v>#N/A</v>
      </c>
      <c r="O92" s="99" t="e">
        <f ca="true">+IF(AND(ISNUMBER(OFFSET('Water Data'!$G$9,0,10*ROW('Water Data'!G86))),'Data Summary'!CD92="Yes"),OFFSET('Water Data'!$G$9,0,10*ROW('Water Data'!G86)),NA())</f>
        <v>#N/A</v>
      </c>
      <c r="P92" s="99" t="e">
        <f ca="true">+IF(AND(ISNUMBER(OFFSET('Water Data'!$H$4,0,10*ROW('Water Data'!H86))),'Data Summary'!CE92="Yes"),100-OFFSET('Water Data'!$H$4,0,10*ROW('Water Data'!H86)),NA())</f>
        <v>#N/A</v>
      </c>
      <c r="Q92" s="99" t="e">
        <f ca="true">+IF(AND(ISNUMBER(OFFSET('Water Data'!$H$6,0,10*ROW('Water Data'!H86))),'Data Summary'!CF92="Yes"),OFFSET('Water Data'!$H$6,0,10*ROW('Water Data'!H86)),NA())</f>
        <v>#N/A</v>
      </c>
      <c r="R92" s="99" t="e">
        <f ca="true">+IF(AND(ISNUMBER(OFFSET('Water Data'!$H$9,0,10*ROW('Water Data'!H86))),'Data Summary'!CG92="Yes"),OFFSET('Water Data'!$H$9,0,10*ROW('Water Data'!H86)),NA())</f>
        <v>#N/A</v>
      </c>
      <c r="S92" s="99" t="e">
        <f ca="true">+IF(AND(ISNUMBER(OFFSET('Water Data'!$I$4,0,10*ROW('Water Data'!I86))),'Data Summary'!CH92="Yes"),100-OFFSET('Water Data'!$I$4,0,10*ROW('Water Data'!I86)),NA())</f>
        <v>#N/A</v>
      </c>
      <c r="T92" s="99" t="e">
        <f ca="true">+IF(AND(ISNUMBER(OFFSET('Water Data'!$I$6,0,10*ROW('Water Data'!I86))),'Data Summary'!CI92="Yes"),OFFSET('Water Data'!$I$6,0,10*ROW('Water Data'!I86)),NA())</f>
        <v>#N/A</v>
      </c>
      <c r="U92" s="99" t="e">
        <f ca="true">+IF(AND(ISNUMBER(OFFSET('Water Data'!$I$9,0,10*ROW('Water Data'!I86))),'Data Summary'!CJ92="Yes"),OFFSET('Water Data'!$I$9,0,10*ROW('Water Data'!I86)),NA())</f>
        <v>#N/A</v>
      </c>
      <c r="V92" s="100" t="e">
        <f ca="true">+IF(AND(ISNUMBER(OFFSET('Sanitation Data'!$D$4,0,10*ROW('Sanitation Data'!D86))),'Data Summary'!CK92="Yes"),100-OFFSET('Sanitation Data'!$D$4,0,10*ROW('Sanitation Data'!D86)),NA())</f>
        <v>#N/A</v>
      </c>
      <c r="W92" s="100" t="e">
        <f ca="true">+IF(AND(ISNUMBER(OFFSET('Sanitation Data'!$D$6,0,10*ROW('Sanitation Data'!D86))),'Data Summary'!CL92="Yes"),OFFSET('Sanitation Data'!$D$6,0,10*ROW('Sanitation Data'!D86)),NA())</f>
        <v>#N/A</v>
      </c>
      <c r="X92" s="100" t="e">
        <f ca="true">+IF(AND(ISNUMBER(OFFSET('Sanitation Data'!$D$10,0,10*ROW('Sanitation Data'!D86))),'Data Summary'!CM92="Yes"),OFFSET('Sanitation Data'!$D$10,0,10*ROW('Sanitation Data'!D86)),NA())</f>
        <v>#N/A</v>
      </c>
      <c r="Y92" s="100" t="e">
        <f ca="true">+IF(AND(ISNUMBER(OFFSET('Sanitation Data'!$D$11,0,10*ROW('Sanitation Data'!D86))),'Data Summary'!CN92="Yes"),OFFSET('Sanitation Data'!$D$11,0,10*ROW('Sanitation Data'!D86)),NA())</f>
        <v>#N/A</v>
      </c>
      <c r="Z92" s="100" t="e">
        <f ca="true">+IF(AND(ISNUMBER(OFFSET('Sanitation Data'!$D$12,0,10*ROW('Sanitation Data'!D86))),'Data Summary'!CO92="Yes"),OFFSET('Sanitation Data'!$D$12,0,10*ROW('Sanitation Data'!D86)),NA())</f>
        <v>#N/A</v>
      </c>
      <c r="AA92" s="100" t="e">
        <f ca="true">+IF(AND(ISNUMBER(OFFSET('Sanitation Data'!$E$4,0,10*ROW('Sanitation Data'!E86))),'Data Summary'!CP92="Yes"),100-OFFSET('Sanitation Data'!$E$4,0,10*ROW('Sanitation Data'!E86)),NA())</f>
        <v>#N/A</v>
      </c>
      <c r="AB92" s="100" t="e">
        <f ca="true">+IF(AND(ISNUMBER(OFFSET('Sanitation Data'!$E$6,0,10*ROW('Sanitation Data'!E86))),'Data Summary'!CQ92="Yes"),OFFSET('Sanitation Data'!$E$6,0,10*ROW('Sanitation Data'!E86)),NA())</f>
        <v>#N/A</v>
      </c>
      <c r="AC92" s="100" t="e">
        <f ca="true">+IF(AND(ISNUMBER(OFFSET('Sanitation Data'!$E$10,0,10*ROW('Sanitation Data'!E86))),'Data Summary'!CR92="Yes"),OFFSET('Sanitation Data'!$E$10,0,10*ROW('Sanitation Data'!E86)),NA())</f>
        <v>#N/A</v>
      </c>
      <c r="AD92" s="100" t="e">
        <f ca="true">+IF(AND(ISNUMBER(OFFSET('Sanitation Data'!$E$11,0,10*ROW('Sanitation Data'!E86))),'Data Summary'!CS92="Yes"),OFFSET('Sanitation Data'!$E$11,0,10*ROW('Sanitation Data'!E86)),NA())</f>
        <v>#N/A</v>
      </c>
      <c r="AE92" s="100" t="e">
        <f ca="true">+IF(AND(ISNUMBER(OFFSET('Sanitation Data'!$E$12,0,10*ROW('Sanitation Data'!E86))),'Data Summary'!CT92="Yes"),OFFSET('Sanitation Data'!$E$12,0,10*ROW('Sanitation Data'!E86)),NA())</f>
        <v>#N/A</v>
      </c>
      <c r="AF92" s="100" t="e">
        <f ca="true">+IF(AND(ISNUMBER(OFFSET('Sanitation Data'!$F$4,0,10*ROW('Sanitation Data'!F86))),'Data Summary'!CU92="Yes"),100-OFFSET('Sanitation Data'!$F$4,0,10*ROW('Sanitation Data'!F86)),NA())</f>
        <v>#N/A</v>
      </c>
      <c r="AG92" s="100" t="e">
        <f ca="true">+IF(AND(ISNUMBER(OFFSET('Sanitation Data'!$F$6,0,10*ROW('Sanitation Data'!F86))),'Data Summary'!CV92="Yes"),OFFSET('Sanitation Data'!$F$6,0,10*ROW('Sanitation Data'!F86)),NA())</f>
        <v>#N/A</v>
      </c>
      <c r="AH92" s="100" t="e">
        <f ca="true">+IF(AND(ISNUMBER(OFFSET('Sanitation Data'!$F$10,0,10*ROW('Sanitation Data'!F86))),'Data Summary'!CW92="Yes"),OFFSET('Sanitation Data'!$F$10,0,10*ROW('Sanitation Data'!F86)),NA())</f>
        <v>#N/A</v>
      </c>
      <c r="AI92" s="100" t="e">
        <f ca="true">+IF(AND(ISNUMBER(OFFSET('Sanitation Data'!$F$11,0,10*ROW('Sanitation Data'!F86))),'Data Summary'!CX92="Yes"),OFFSET('Sanitation Data'!$F$11,0,10*ROW('Sanitation Data'!F86)),NA())</f>
        <v>#N/A</v>
      </c>
      <c r="AJ92" s="100" t="e">
        <f ca="true">+IF(AND(ISNUMBER(OFFSET('Sanitation Data'!$F$12,0,10*ROW('Sanitation Data'!F86))),'Data Summary'!CY92="Yes"),OFFSET('Sanitation Data'!$F$12,0,10*ROW('Sanitation Data'!F86)),NA())</f>
        <v>#N/A</v>
      </c>
      <c r="AK92" s="100" t="e">
        <f ca="true">+IF(AND(ISNUMBER(OFFSET('Sanitation Data'!$G$4,0,10*ROW('Sanitation Data'!G86))),'Data Summary'!CZ92="Yes"),100-OFFSET('Sanitation Data'!$G$4,0,10*ROW('Sanitation Data'!G86)),NA())</f>
        <v>#N/A</v>
      </c>
      <c r="AL92" s="100" t="e">
        <f ca="true">+IF(AND(ISNUMBER(OFFSET('Sanitation Data'!$G$6,0,10*ROW('Sanitation Data'!G86))),'Data Summary'!DA92="Yes"),OFFSET('Sanitation Data'!$G$6,0,10*ROW('Sanitation Data'!G86)),NA())</f>
        <v>#N/A</v>
      </c>
      <c r="AM92" s="100" t="e">
        <f ca="true">+IF(AND(ISNUMBER(OFFSET('Sanitation Data'!$G$10,0,10*ROW('Sanitation Data'!G86))),'Data Summary'!DB92="Yes"),OFFSET('Sanitation Data'!$G$10,0,10*ROW('Sanitation Data'!G86)),NA())</f>
        <v>#N/A</v>
      </c>
      <c r="AN92" s="100" t="e">
        <f ca="true">+IF(AND(ISNUMBER(OFFSET('Sanitation Data'!$G$11,0,10*ROW('Sanitation Data'!G86))),'Data Summary'!DC92="Yes"),OFFSET('Sanitation Data'!$G$11,0,10*ROW('Sanitation Data'!G86)),NA())</f>
        <v>#N/A</v>
      </c>
      <c r="AO92" s="100" t="e">
        <f ca="true">+IF(AND(ISNUMBER(OFFSET('Sanitation Data'!$G$12,0,10*ROW('Sanitation Data'!G86))),'Data Summary'!DD92="Yes"),OFFSET('Sanitation Data'!$G$12,0,10*ROW('Sanitation Data'!G86)),NA())</f>
        <v>#N/A</v>
      </c>
      <c r="AP92" s="100" t="e">
        <f ca="true">+IF(AND(ISNUMBER(OFFSET('Sanitation Data'!$H$4,0,10*ROW('Sanitation Data'!H86))),'Data Summary'!DE92="Yes"),100-OFFSET('Sanitation Data'!$H$4,0,10*ROW('Sanitation Data'!H86)),NA())</f>
        <v>#N/A</v>
      </c>
      <c r="AQ92" s="100" t="e">
        <f ca="true">+IF(AND(ISNUMBER(OFFSET('Sanitation Data'!$H$6,0,10*ROW('Sanitation Data'!H86))),'Data Summary'!DF92="Yes"),OFFSET('Sanitation Data'!$H$6,0,10*ROW('Sanitation Data'!H86)),NA())</f>
        <v>#N/A</v>
      </c>
      <c r="AR92" s="100" t="e">
        <f ca="true">+IF(AND(ISNUMBER(OFFSET('Sanitation Data'!$H$10,0,10*ROW('Sanitation Data'!H86))),'Data Summary'!DG92="Yes"),OFFSET('Sanitation Data'!$H$10,0,10*ROW('Sanitation Data'!H86)),NA())</f>
        <v>#N/A</v>
      </c>
      <c r="AS92" s="100" t="e">
        <f ca="true">+IF(AND(ISNUMBER(OFFSET('Sanitation Data'!$H$11,0,10*ROW('Sanitation Data'!H86))),'Data Summary'!DH92="Yes"),OFFSET('Sanitation Data'!$H$11,0,10*ROW('Sanitation Data'!H86)),NA())</f>
        <v>#N/A</v>
      </c>
      <c r="AT92" s="100" t="e">
        <f ca="true">+IF(AND(ISNUMBER(OFFSET('Sanitation Data'!$H$12,0,10*ROW('Sanitation Data'!H86))),'Data Summary'!DI92="Yes"),OFFSET('Sanitation Data'!$H$12,0,10*ROW('Sanitation Data'!H86)),NA())</f>
        <v>#N/A</v>
      </c>
      <c r="AU92" s="100" t="e">
        <f ca="true">+IF(AND(ISNUMBER(OFFSET('Sanitation Data'!$I$4,0,10*ROW('Sanitation Data'!I86))),'Data Summary'!DJ92="Yes"),100-OFFSET('Sanitation Data'!$I$4,0,10*ROW('Sanitation Data'!I86)),NA())</f>
        <v>#N/A</v>
      </c>
      <c r="AV92" s="100" t="e">
        <f ca="true">+IF(AND(ISNUMBER(OFFSET('Sanitation Data'!$I$6,0,10*ROW('Sanitation Data'!I86))),'Data Summary'!DK92="Yes"),OFFSET('Sanitation Data'!$I$6,0,10*ROW('Sanitation Data'!I86)),NA())</f>
        <v>#N/A</v>
      </c>
      <c r="AW92" s="100" t="e">
        <f ca="true">+IF(AND(ISNUMBER(OFFSET('Sanitation Data'!$I$10,0,10*ROW('Sanitation Data'!I86))),'Data Summary'!DL92="Yes"),OFFSET('Sanitation Data'!$I$10,0,10*ROW('Sanitation Data'!I86)),NA())</f>
        <v>#N/A</v>
      </c>
      <c r="AX92" s="100" t="e">
        <f ca="true">+IF(AND(ISNUMBER(OFFSET('Sanitation Data'!$I$11,0,10*ROW('Sanitation Data'!I86))),'Data Summary'!DM92="Yes"),OFFSET('Sanitation Data'!$I$11,0,10*ROW('Sanitation Data'!I86)),NA())</f>
        <v>#N/A</v>
      </c>
      <c r="AY92" s="100" t="e">
        <f ca="true">+IF(AND(ISNUMBER(OFFSET('Sanitation Data'!$I$12,0,10*ROW('Sanitation Data'!I86))),'Data Summary'!DN92="Yes"),OFFSET('Sanitation Data'!$I$12,0,10*ROW('Sanitation Data'!I86)),NA())</f>
        <v>#N/A</v>
      </c>
      <c r="AZ92" s="101" t="e">
        <f ca="true">+IF(AND(ISNUMBER(OFFSET('Hygiene Data'!$D$5,0,10*ROW('Hygiene Data'!D86))),'Data Summary'!DO92="Yes"),OFFSET('Hygiene Data'!$D$5,0,10*ROW('Hygiene Data'!D86)),NA())</f>
        <v>#N/A</v>
      </c>
      <c r="BA92" s="101" t="e">
        <f ca="true">+IF(AND(ISNUMBER(OFFSET('Hygiene Data'!$D$7,0,10*ROW('Hygiene Data'!D86))),'Data Summary'!DP92="Yes"),OFFSET('Hygiene Data'!$D$7,0,10*ROW('Hygiene Data'!D86)),NA())</f>
        <v>#N/A</v>
      </c>
      <c r="BB92" s="101" t="e">
        <f ca="true">+IF(AND(ISNUMBER(OFFSET('Hygiene Data'!$D$9,0,10*ROW('Hygiene Data'!D86))),'Data Summary'!DQ92="Yes"),OFFSET('Hygiene Data'!$D$9,0,10*ROW('Hygiene Data'!D86)),NA())</f>
        <v>#N/A</v>
      </c>
      <c r="BC92" s="101" t="e">
        <f ca="true">+IF(AND(ISNUMBER(OFFSET('Hygiene Data'!$E$5,0,10*ROW('Hygiene Data'!E86))),'Data Summary'!DR92="Yes"),OFFSET('Hygiene Data'!$E$5,0,10*ROW('Hygiene Data'!E86)),NA())</f>
        <v>#N/A</v>
      </c>
      <c r="BD92" s="101" t="e">
        <f ca="true">+IF(AND(ISNUMBER(OFFSET('Hygiene Data'!$E$7,0,10*ROW('Hygiene Data'!E86))),'Data Summary'!DS92="Yes"),OFFSET('Hygiene Data'!$E$7,0,10*ROW('Hygiene Data'!E86)),NA())</f>
        <v>#N/A</v>
      </c>
      <c r="BE92" s="101" t="e">
        <f ca="true">+IF(AND(ISNUMBER(OFFSET('Hygiene Data'!$E$9,0,10*ROW('Hygiene Data'!E86))),'Data Summary'!DT92="Yes"),OFFSET('Hygiene Data'!$E$9,0,10*ROW('Hygiene Data'!E86)),NA())</f>
        <v>#N/A</v>
      </c>
      <c r="BF92" s="101" t="e">
        <f ca="true">+IF(AND(ISNUMBER(OFFSET('Hygiene Data'!$F$5,0,10*ROW('Hygiene Data'!F86))),'Data Summary'!DU92="Yes"),OFFSET('Hygiene Data'!$F$5,0,10*ROW('Hygiene Data'!F86)),NA())</f>
        <v>#N/A</v>
      </c>
      <c r="BG92" s="101" t="e">
        <f ca="true">+IF(AND(ISNUMBER(OFFSET('Hygiene Data'!$F$7,0,10*ROW('Hygiene Data'!F86))),'Data Summary'!DV92="Yes"),OFFSET('Hygiene Data'!$F$7,0,10*ROW('Hygiene Data'!F86)),NA())</f>
        <v>#N/A</v>
      </c>
      <c r="BH92" s="101" t="e">
        <f ca="true">+IF(AND(ISNUMBER(OFFSET('Hygiene Data'!$F$9,0,10*ROW('Hygiene Data'!F86))),'Data Summary'!DW92="Yes"),OFFSET('Hygiene Data'!$F$9,0,10*ROW('Hygiene Data'!F86)),NA())</f>
        <v>#N/A</v>
      </c>
      <c r="BI92" s="101" t="e">
        <f ca="true">+IF(AND(ISNUMBER(OFFSET('Hygiene Data'!$G$5,0,10*ROW('Hygiene Data'!G86))),'Data Summary'!DX92="Yes"),OFFSET('Hygiene Data'!$G$5,0,10*ROW('Hygiene Data'!G86)),NA())</f>
        <v>#N/A</v>
      </c>
      <c r="BJ92" s="101" t="e">
        <f ca="true">+IF(AND(ISNUMBER(OFFSET('Hygiene Data'!$G$7,0,10*ROW('Hygiene Data'!G86))),'Data Summary'!DY92="Yes"),OFFSET('Hygiene Data'!$G$7,0,10*ROW('Hygiene Data'!G86)),NA())</f>
        <v>#N/A</v>
      </c>
      <c r="BK92" s="101" t="e">
        <f ca="true">+IF(AND(ISNUMBER(OFFSET('Hygiene Data'!$G$9,0,10*ROW('Hygiene Data'!G86))),'Data Summary'!DZ92="Yes"),OFFSET('Hygiene Data'!$G$9,0,10*ROW('Hygiene Data'!G86)),NA())</f>
        <v>#N/A</v>
      </c>
      <c r="BL92" s="101" t="e">
        <f ca="true">+IF(AND(ISNUMBER(OFFSET('Hygiene Data'!$H$5,0,10*ROW('Hygiene Data'!H86))),'Data Summary'!EA92="Yes"),OFFSET('Hygiene Data'!$H$5,0,10*ROW('Hygiene Data'!H86)),NA())</f>
        <v>#N/A</v>
      </c>
      <c r="BM92" s="101" t="e">
        <f ca="true">+IF(AND(ISNUMBER(OFFSET('Hygiene Data'!$H$7,0,10*ROW('Hygiene Data'!H86))),'Data Summary'!EB92="Yes"),OFFSET('Hygiene Data'!$H$7,0,10*ROW('Hygiene Data'!H86)),NA())</f>
        <v>#N/A</v>
      </c>
      <c r="BN92" s="101" t="e">
        <f ca="true">+IF(AND(ISNUMBER(OFFSET('Hygiene Data'!$H$9,0,10*ROW('Hygiene Data'!H86))),'Data Summary'!EC92="Yes"),OFFSET('Hygiene Data'!$H$9,0,10*ROW('Hygiene Data'!H86)),NA())</f>
        <v>#N/A</v>
      </c>
      <c r="BO92" s="101" t="e">
        <f ca="true">+IF(AND(ISNUMBER(OFFSET('Hygiene Data'!$I$5,0,10*ROW('Hygiene Data'!I86))),'Data Summary'!ED92="Yes"),OFFSET('Hygiene Data'!$I$5,0,10*ROW('Hygiene Data'!I86)),NA())</f>
        <v>#N/A</v>
      </c>
      <c r="BP92" s="101" t="e">
        <f ca="true">+IF(AND(ISNUMBER(OFFSET('Hygiene Data'!$I$7,0,10*ROW('Hygiene Data'!I86))),'Data Summary'!EE92="Yes"),OFFSET('Hygiene Data'!$I$7,0,10*ROW('Hygiene Data'!I86)),NA())</f>
        <v>#N/A</v>
      </c>
      <c r="BQ92" s="101" t="e">
        <f ca="true">+IF(AND(ISNUMBER(OFFSET('Hygiene Data'!$I$9,0,10*ROW('Hygiene Data'!I86))),'Data Summary'!EF92="Yes"),OFFSET('Hygiene Data'!$I$9,0,10*ROW('Hygiene Data'!I86)),NA())</f>
        <v>#N/A</v>
      </c>
    </row>
    <row xmlns:x14ac="http://schemas.microsoft.com/office/spreadsheetml/2009/9/ac" r="93" x14ac:dyDescent="0.2">
      <c r="A93" s="333" t="e">
        <f ca="true">+RIGHT('Data Summary'!A93,LEN('Data Summary'!A93)-9)</f>
        <v>#VALUE!</v>
      </c>
      <c r="B93" s="38" t="str">
        <f ca="true">+IF(ISTEXT('Data Summary'!B93),'Data Summary'!B93,"")</f>
        <v/>
      </c>
      <c r="C93" s="332" t="e">
        <f ca="true">+VALUE('Data Summary'!C93)</f>
        <v>#VALUE!</v>
      </c>
      <c r="D93" s="99" t="e">
        <f ca="true">+IF(AND(ISNUMBER(OFFSET('Water Data'!$D$4,0,10*ROW('Water Data'!D87))),'Data Summary'!BS93="Yes"),100-OFFSET('Water Data'!$D$4,0,10*ROW('Water Data'!D87)),NA())</f>
        <v>#N/A</v>
      </c>
      <c r="E93" s="99" t="e">
        <f ca="true">+IF(AND(ISNUMBER(OFFSET('Water Data'!$D$6,0,10*ROW('Water Data'!D87))),'Data Summary'!BT93="Yes"),OFFSET('Water Data'!$D$6,0,10*ROW('Water Data'!D87)),NA())</f>
        <v>#N/A</v>
      </c>
      <c r="F93" s="99" t="e">
        <f ca="true">+IF(AND(ISNUMBER(OFFSET('Water Data'!$D$9,0,10*ROW('Water Data'!D87))),'Data Summary'!BU93="Yes"),OFFSET('Water Data'!$D$9,0,10*ROW('Water Data'!D87)),NA())</f>
        <v>#N/A</v>
      </c>
      <c r="G93" s="99" t="e">
        <f ca="true">+IF(AND(ISNUMBER(OFFSET('Water Data'!$E$4,0,10*ROW('Water Data'!E87))),'Data Summary'!BV93="Yes"),100-OFFSET('Water Data'!$E$4,0,10*ROW('Water Data'!E87)),NA())</f>
        <v>#N/A</v>
      </c>
      <c r="H93" s="99" t="e">
        <f ca="true">+IF(AND(ISNUMBER(OFFSET('Water Data'!$E$6,0,10*ROW('Water Data'!E87))),'Data Summary'!BW93="Yes"),OFFSET('Water Data'!$E$6,0,10*ROW('Water Data'!E87)),NA())</f>
        <v>#N/A</v>
      </c>
      <c r="I93" s="99" t="e">
        <f ca="true">+IF(AND(ISNUMBER(OFFSET('Water Data'!$E$9,0,10*ROW('Water Data'!E87))),'Data Summary'!BX93="Yes"),OFFSET('Water Data'!$E$9,0,10*ROW('Water Data'!E87)),NA())</f>
        <v>#N/A</v>
      </c>
      <c r="J93" s="99" t="e">
        <f ca="true">+IF(AND(ISNUMBER(OFFSET('Water Data'!$F$4,0,10*ROW('Water Data'!F87))),'Data Summary'!BY93="Yes"),100-OFFSET('Water Data'!$F$4,0,10*ROW('Water Data'!F87)),NA())</f>
        <v>#N/A</v>
      </c>
      <c r="K93" s="99" t="e">
        <f ca="true">+IF(AND(ISNUMBER(OFFSET('Water Data'!$F$6,0,10*ROW('Water Data'!F87))),'Data Summary'!BZ93="Yes"),OFFSET('Water Data'!$F$6,0,10*ROW('Water Data'!F87)),NA())</f>
        <v>#N/A</v>
      </c>
      <c r="L93" s="99" t="e">
        <f ca="true">+IF(AND(ISNUMBER(OFFSET('Water Data'!$F$9,0,10*ROW('Water Data'!F87))),'Data Summary'!CA93="Yes"),OFFSET('Water Data'!$F$9,0,10*ROW('Water Data'!F87)),NA())</f>
        <v>#N/A</v>
      </c>
      <c r="M93" s="99" t="e">
        <f ca="true">+IF(AND(ISNUMBER(OFFSET('Water Data'!$G$4,0,10*ROW('Water Data'!G87))),'Data Summary'!CB93="Yes"),100-OFFSET('Water Data'!$G$4,0,10*ROW('Water Data'!G87)),NA())</f>
        <v>#N/A</v>
      </c>
      <c r="N93" s="99" t="e">
        <f ca="true">+IF(AND(ISNUMBER(OFFSET('Water Data'!$G$6,0,10*ROW('Water Data'!G87))),'Data Summary'!CC93="Yes"),OFFSET('Water Data'!$G$6,0,10*ROW('Water Data'!G87)),NA())</f>
        <v>#N/A</v>
      </c>
      <c r="O93" s="99" t="e">
        <f ca="true">+IF(AND(ISNUMBER(OFFSET('Water Data'!$G$9,0,10*ROW('Water Data'!G87))),'Data Summary'!CD93="Yes"),OFFSET('Water Data'!$G$9,0,10*ROW('Water Data'!G87)),NA())</f>
        <v>#N/A</v>
      </c>
      <c r="P93" s="99" t="e">
        <f ca="true">+IF(AND(ISNUMBER(OFFSET('Water Data'!$H$4,0,10*ROW('Water Data'!H87))),'Data Summary'!CE93="Yes"),100-OFFSET('Water Data'!$H$4,0,10*ROW('Water Data'!H87)),NA())</f>
        <v>#N/A</v>
      </c>
      <c r="Q93" s="99" t="e">
        <f ca="true">+IF(AND(ISNUMBER(OFFSET('Water Data'!$H$6,0,10*ROW('Water Data'!H87))),'Data Summary'!CF93="Yes"),OFFSET('Water Data'!$H$6,0,10*ROW('Water Data'!H87)),NA())</f>
        <v>#N/A</v>
      </c>
      <c r="R93" s="99" t="e">
        <f ca="true">+IF(AND(ISNUMBER(OFFSET('Water Data'!$H$9,0,10*ROW('Water Data'!H87))),'Data Summary'!CG93="Yes"),OFFSET('Water Data'!$H$9,0,10*ROW('Water Data'!H87)),NA())</f>
        <v>#N/A</v>
      </c>
      <c r="S93" s="99" t="e">
        <f ca="true">+IF(AND(ISNUMBER(OFFSET('Water Data'!$I$4,0,10*ROW('Water Data'!I87))),'Data Summary'!CH93="Yes"),100-OFFSET('Water Data'!$I$4,0,10*ROW('Water Data'!I87)),NA())</f>
        <v>#N/A</v>
      </c>
      <c r="T93" s="99" t="e">
        <f ca="true">+IF(AND(ISNUMBER(OFFSET('Water Data'!$I$6,0,10*ROW('Water Data'!I87))),'Data Summary'!CI93="Yes"),OFFSET('Water Data'!$I$6,0,10*ROW('Water Data'!I87)),NA())</f>
        <v>#N/A</v>
      </c>
      <c r="U93" s="99" t="e">
        <f ca="true">+IF(AND(ISNUMBER(OFFSET('Water Data'!$I$9,0,10*ROW('Water Data'!I87))),'Data Summary'!CJ93="Yes"),OFFSET('Water Data'!$I$9,0,10*ROW('Water Data'!I87)),NA())</f>
        <v>#N/A</v>
      </c>
      <c r="V93" s="100" t="e">
        <f ca="true">+IF(AND(ISNUMBER(OFFSET('Sanitation Data'!$D$4,0,10*ROW('Sanitation Data'!D87))),'Data Summary'!CK93="Yes"),100-OFFSET('Sanitation Data'!$D$4,0,10*ROW('Sanitation Data'!D87)),NA())</f>
        <v>#N/A</v>
      </c>
      <c r="W93" s="100" t="e">
        <f ca="true">+IF(AND(ISNUMBER(OFFSET('Sanitation Data'!$D$6,0,10*ROW('Sanitation Data'!D87))),'Data Summary'!CL93="Yes"),OFFSET('Sanitation Data'!$D$6,0,10*ROW('Sanitation Data'!D87)),NA())</f>
        <v>#N/A</v>
      </c>
      <c r="X93" s="100" t="e">
        <f ca="true">+IF(AND(ISNUMBER(OFFSET('Sanitation Data'!$D$10,0,10*ROW('Sanitation Data'!D87))),'Data Summary'!CM93="Yes"),OFFSET('Sanitation Data'!$D$10,0,10*ROW('Sanitation Data'!D87)),NA())</f>
        <v>#N/A</v>
      </c>
      <c r="Y93" s="100" t="e">
        <f ca="true">+IF(AND(ISNUMBER(OFFSET('Sanitation Data'!$D$11,0,10*ROW('Sanitation Data'!D87))),'Data Summary'!CN93="Yes"),OFFSET('Sanitation Data'!$D$11,0,10*ROW('Sanitation Data'!D87)),NA())</f>
        <v>#N/A</v>
      </c>
      <c r="Z93" s="100" t="e">
        <f ca="true">+IF(AND(ISNUMBER(OFFSET('Sanitation Data'!$D$12,0,10*ROW('Sanitation Data'!D87))),'Data Summary'!CO93="Yes"),OFFSET('Sanitation Data'!$D$12,0,10*ROW('Sanitation Data'!D87)),NA())</f>
        <v>#N/A</v>
      </c>
      <c r="AA93" s="100" t="e">
        <f ca="true">+IF(AND(ISNUMBER(OFFSET('Sanitation Data'!$E$4,0,10*ROW('Sanitation Data'!E87))),'Data Summary'!CP93="Yes"),100-OFFSET('Sanitation Data'!$E$4,0,10*ROW('Sanitation Data'!E87)),NA())</f>
        <v>#N/A</v>
      </c>
      <c r="AB93" s="100" t="e">
        <f ca="true">+IF(AND(ISNUMBER(OFFSET('Sanitation Data'!$E$6,0,10*ROW('Sanitation Data'!E87))),'Data Summary'!CQ93="Yes"),OFFSET('Sanitation Data'!$E$6,0,10*ROW('Sanitation Data'!E87)),NA())</f>
        <v>#N/A</v>
      </c>
      <c r="AC93" s="100" t="e">
        <f ca="true">+IF(AND(ISNUMBER(OFFSET('Sanitation Data'!$E$10,0,10*ROW('Sanitation Data'!E87))),'Data Summary'!CR93="Yes"),OFFSET('Sanitation Data'!$E$10,0,10*ROW('Sanitation Data'!E87)),NA())</f>
        <v>#N/A</v>
      </c>
      <c r="AD93" s="100" t="e">
        <f ca="true">+IF(AND(ISNUMBER(OFFSET('Sanitation Data'!$E$11,0,10*ROW('Sanitation Data'!E87))),'Data Summary'!CS93="Yes"),OFFSET('Sanitation Data'!$E$11,0,10*ROW('Sanitation Data'!E87)),NA())</f>
        <v>#N/A</v>
      </c>
      <c r="AE93" s="100" t="e">
        <f ca="true">+IF(AND(ISNUMBER(OFFSET('Sanitation Data'!$E$12,0,10*ROW('Sanitation Data'!E87))),'Data Summary'!CT93="Yes"),OFFSET('Sanitation Data'!$E$12,0,10*ROW('Sanitation Data'!E87)),NA())</f>
        <v>#N/A</v>
      </c>
      <c r="AF93" s="100" t="e">
        <f ca="true">+IF(AND(ISNUMBER(OFFSET('Sanitation Data'!$F$4,0,10*ROW('Sanitation Data'!F87))),'Data Summary'!CU93="Yes"),100-OFFSET('Sanitation Data'!$F$4,0,10*ROW('Sanitation Data'!F87)),NA())</f>
        <v>#N/A</v>
      </c>
      <c r="AG93" s="100" t="e">
        <f ca="true">+IF(AND(ISNUMBER(OFFSET('Sanitation Data'!$F$6,0,10*ROW('Sanitation Data'!F87))),'Data Summary'!CV93="Yes"),OFFSET('Sanitation Data'!$F$6,0,10*ROW('Sanitation Data'!F87)),NA())</f>
        <v>#N/A</v>
      </c>
      <c r="AH93" s="100" t="e">
        <f ca="true">+IF(AND(ISNUMBER(OFFSET('Sanitation Data'!$F$10,0,10*ROW('Sanitation Data'!F87))),'Data Summary'!CW93="Yes"),OFFSET('Sanitation Data'!$F$10,0,10*ROW('Sanitation Data'!F87)),NA())</f>
        <v>#N/A</v>
      </c>
      <c r="AI93" s="100" t="e">
        <f ca="true">+IF(AND(ISNUMBER(OFFSET('Sanitation Data'!$F$11,0,10*ROW('Sanitation Data'!F87))),'Data Summary'!CX93="Yes"),OFFSET('Sanitation Data'!$F$11,0,10*ROW('Sanitation Data'!F87)),NA())</f>
        <v>#N/A</v>
      </c>
      <c r="AJ93" s="100" t="e">
        <f ca="true">+IF(AND(ISNUMBER(OFFSET('Sanitation Data'!$F$12,0,10*ROW('Sanitation Data'!F87))),'Data Summary'!CY93="Yes"),OFFSET('Sanitation Data'!$F$12,0,10*ROW('Sanitation Data'!F87)),NA())</f>
        <v>#N/A</v>
      </c>
      <c r="AK93" s="100" t="e">
        <f ca="true">+IF(AND(ISNUMBER(OFFSET('Sanitation Data'!$G$4,0,10*ROW('Sanitation Data'!G87))),'Data Summary'!CZ93="Yes"),100-OFFSET('Sanitation Data'!$G$4,0,10*ROW('Sanitation Data'!G87)),NA())</f>
        <v>#N/A</v>
      </c>
      <c r="AL93" s="100" t="e">
        <f ca="true">+IF(AND(ISNUMBER(OFFSET('Sanitation Data'!$G$6,0,10*ROW('Sanitation Data'!G87))),'Data Summary'!DA93="Yes"),OFFSET('Sanitation Data'!$G$6,0,10*ROW('Sanitation Data'!G87)),NA())</f>
        <v>#N/A</v>
      </c>
      <c r="AM93" s="100" t="e">
        <f ca="true">+IF(AND(ISNUMBER(OFFSET('Sanitation Data'!$G$10,0,10*ROW('Sanitation Data'!G87))),'Data Summary'!DB93="Yes"),OFFSET('Sanitation Data'!$G$10,0,10*ROW('Sanitation Data'!G87)),NA())</f>
        <v>#N/A</v>
      </c>
      <c r="AN93" s="100" t="e">
        <f ca="true">+IF(AND(ISNUMBER(OFFSET('Sanitation Data'!$G$11,0,10*ROW('Sanitation Data'!G87))),'Data Summary'!DC93="Yes"),OFFSET('Sanitation Data'!$G$11,0,10*ROW('Sanitation Data'!G87)),NA())</f>
        <v>#N/A</v>
      </c>
      <c r="AO93" s="100" t="e">
        <f ca="true">+IF(AND(ISNUMBER(OFFSET('Sanitation Data'!$G$12,0,10*ROW('Sanitation Data'!G87))),'Data Summary'!DD93="Yes"),OFFSET('Sanitation Data'!$G$12,0,10*ROW('Sanitation Data'!G87)),NA())</f>
        <v>#N/A</v>
      </c>
      <c r="AP93" s="100" t="e">
        <f ca="true">+IF(AND(ISNUMBER(OFFSET('Sanitation Data'!$H$4,0,10*ROW('Sanitation Data'!H87))),'Data Summary'!DE93="Yes"),100-OFFSET('Sanitation Data'!$H$4,0,10*ROW('Sanitation Data'!H87)),NA())</f>
        <v>#N/A</v>
      </c>
      <c r="AQ93" s="100" t="e">
        <f ca="true">+IF(AND(ISNUMBER(OFFSET('Sanitation Data'!$H$6,0,10*ROW('Sanitation Data'!H87))),'Data Summary'!DF93="Yes"),OFFSET('Sanitation Data'!$H$6,0,10*ROW('Sanitation Data'!H87)),NA())</f>
        <v>#N/A</v>
      </c>
      <c r="AR93" s="100" t="e">
        <f ca="true">+IF(AND(ISNUMBER(OFFSET('Sanitation Data'!$H$10,0,10*ROW('Sanitation Data'!H87))),'Data Summary'!DG93="Yes"),OFFSET('Sanitation Data'!$H$10,0,10*ROW('Sanitation Data'!H87)),NA())</f>
        <v>#N/A</v>
      </c>
      <c r="AS93" s="100" t="e">
        <f ca="true">+IF(AND(ISNUMBER(OFFSET('Sanitation Data'!$H$11,0,10*ROW('Sanitation Data'!H87))),'Data Summary'!DH93="Yes"),OFFSET('Sanitation Data'!$H$11,0,10*ROW('Sanitation Data'!H87)),NA())</f>
        <v>#N/A</v>
      </c>
      <c r="AT93" s="100" t="e">
        <f ca="true">+IF(AND(ISNUMBER(OFFSET('Sanitation Data'!$H$12,0,10*ROW('Sanitation Data'!H87))),'Data Summary'!DI93="Yes"),OFFSET('Sanitation Data'!$H$12,0,10*ROW('Sanitation Data'!H87)),NA())</f>
        <v>#N/A</v>
      </c>
      <c r="AU93" s="100" t="e">
        <f ca="true">+IF(AND(ISNUMBER(OFFSET('Sanitation Data'!$I$4,0,10*ROW('Sanitation Data'!I87))),'Data Summary'!DJ93="Yes"),100-OFFSET('Sanitation Data'!$I$4,0,10*ROW('Sanitation Data'!I87)),NA())</f>
        <v>#N/A</v>
      </c>
      <c r="AV93" s="100" t="e">
        <f ca="true">+IF(AND(ISNUMBER(OFFSET('Sanitation Data'!$I$6,0,10*ROW('Sanitation Data'!I87))),'Data Summary'!DK93="Yes"),OFFSET('Sanitation Data'!$I$6,0,10*ROW('Sanitation Data'!I87)),NA())</f>
        <v>#N/A</v>
      </c>
      <c r="AW93" s="100" t="e">
        <f ca="true">+IF(AND(ISNUMBER(OFFSET('Sanitation Data'!$I$10,0,10*ROW('Sanitation Data'!I87))),'Data Summary'!DL93="Yes"),OFFSET('Sanitation Data'!$I$10,0,10*ROW('Sanitation Data'!I87)),NA())</f>
        <v>#N/A</v>
      </c>
      <c r="AX93" s="100" t="e">
        <f ca="true">+IF(AND(ISNUMBER(OFFSET('Sanitation Data'!$I$11,0,10*ROW('Sanitation Data'!I87))),'Data Summary'!DM93="Yes"),OFFSET('Sanitation Data'!$I$11,0,10*ROW('Sanitation Data'!I87)),NA())</f>
        <v>#N/A</v>
      </c>
      <c r="AY93" s="100" t="e">
        <f ca="true">+IF(AND(ISNUMBER(OFFSET('Sanitation Data'!$I$12,0,10*ROW('Sanitation Data'!I87))),'Data Summary'!DN93="Yes"),OFFSET('Sanitation Data'!$I$12,0,10*ROW('Sanitation Data'!I87)),NA())</f>
        <v>#N/A</v>
      </c>
      <c r="AZ93" s="101" t="e">
        <f ca="true">+IF(AND(ISNUMBER(OFFSET('Hygiene Data'!$D$5,0,10*ROW('Hygiene Data'!D87))),'Data Summary'!DO93="Yes"),OFFSET('Hygiene Data'!$D$5,0,10*ROW('Hygiene Data'!D87)),NA())</f>
        <v>#N/A</v>
      </c>
      <c r="BA93" s="101" t="e">
        <f ca="true">+IF(AND(ISNUMBER(OFFSET('Hygiene Data'!$D$7,0,10*ROW('Hygiene Data'!D87))),'Data Summary'!DP93="Yes"),OFFSET('Hygiene Data'!$D$7,0,10*ROW('Hygiene Data'!D87)),NA())</f>
        <v>#N/A</v>
      </c>
      <c r="BB93" s="101" t="e">
        <f ca="true">+IF(AND(ISNUMBER(OFFSET('Hygiene Data'!$D$9,0,10*ROW('Hygiene Data'!D87))),'Data Summary'!DQ93="Yes"),OFFSET('Hygiene Data'!$D$9,0,10*ROW('Hygiene Data'!D87)),NA())</f>
        <v>#N/A</v>
      </c>
      <c r="BC93" s="101" t="e">
        <f ca="true">+IF(AND(ISNUMBER(OFFSET('Hygiene Data'!$E$5,0,10*ROW('Hygiene Data'!E87))),'Data Summary'!DR93="Yes"),OFFSET('Hygiene Data'!$E$5,0,10*ROW('Hygiene Data'!E87)),NA())</f>
        <v>#N/A</v>
      </c>
      <c r="BD93" s="101" t="e">
        <f ca="true">+IF(AND(ISNUMBER(OFFSET('Hygiene Data'!$E$7,0,10*ROW('Hygiene Data'!E87))),'Data Summary'!DS93="Yes"),OFFSET('Hygiene Data'!$E$7,0,10*ROW('Hygiene Data'!E87)),NA())</f>
        <v>#N/A</v>
      </c>
      <c r="BE93" s="101" t="e">
        <f ca="true">+IF(AND(ISNUMBER(OFFSET('Hygiene Data'!$E$9,0,10*ROW('Hygiene Data'!E87))),'Data Summary'!DT93="Yes"),OFFSET('Hygiene Data'!$E$9,0,10*ROW('Hygiene Data'!E87)),NA())</f>
        <v>#N/A</v>
      </c>
      <c r="BF93" s="101" t="e">
        <f ca="true">+IF(AND(ISNUMBER(OFFSET('Hygiene Data'!$F$5,0,10*ROW('Hygiene Data'!F87))),'Data Summary'!DU93="Yes"),OFFSET('Hygiene Data'!$F$5,0,10*ROW('Hygiene Data'!F87)),NA())</f>
        <v>#N/A</v>
      </c>
      <c r="BG93" s="101" t="e">
        <f ca="true">+IF(AND(ISNUMBER(OFFSET('Hygiene Data'!$F$7,0,10*ROW('Hygiene Data'!F87))),'Data Summary'!DV93="Yes"),OFFSET('Hygiene Data'!$F$7,0,10*ROW('Hygiene Data'!F87)),NA())</f>
        <v>#N/A</v>
      </c>
      <c r="BH93" s="101" t="e">
        <f ca="true">+IF(AND(ISNUMBER(OFFSET('Hygiene Data'!$F$9,0,10*ROW('Hygiene Data'!F87))),'Data Summary'!DW93="Yes"),OFFSET('Hygiene Data'!$F$9,0,10*ROW('Hygiene Data'!F87)),NA())</f>
        <v>#N/A</v>
      </c>
      <c r="BI93" s="101" t="e">
        <f ca="true">+IF(AND(ISNUMBER(OFFSET('Hygiene Data'!$G$5,0,10*ROW('Hygiene Data'!G87))),'Data Summary'!DX93="Yes"),OFFSET('Hygiene Data'!$G$5,0,10*ROW('Hygiene Data'!G87)),NA())</f>
        <v>#N/A</v>
      </c>
      <c r="BJ93" s="101" t="e">
        <f ca="true">+IF(AND(ISNUMBER(OFFSET('Hygiene Data'!$G$7,0,10*ROW('Hygiene Data'!G87))),'Data Summary'!DY93="Yes"),OFFSET('Hygiene Data'!$G$7,0,10*ROW('Hygiene Data'!G87)),NA())</f>
        <v>#N/A</v>
      </c>
      <c r="BK93" s="101" t="e">
        <f ca="true">+IF(AND(ISNUMBER(OFFSET('Hygiene Data'!$G$9,0,10*ROW('Hygiene Data'!G87))),'Data Summary'!DZ93="Yes"),OFFSET('Hygiene Data'!$G$9,0,10*ROW('Hygiene Data'!G87)),NA())</f>
        <v>#N/A</v>
      </c>
      <c r="BL93" s="101" t="e">
        <f ca="true">+IF(AND(ISNUMBER(OFFSET('Hygiene Data'!$H$5,0,10*ROW('Hygiene Data'!H87))),'Data Summary'!EA93="Yes"),OFFSET('Hygiene Data'!$H$5,0,10*ROW('Hygiene Data'!H87)),NA())</f>
        <v>#N/A</v>
      </c>
      <c r="BM93" s="101" t="e">
        <f ca="true">+IF(AND(ISNUMBER(OFFSET('Hygiene Data'!$H$7,0,10*ROW('Hygiene Data'!H87))),'Data Summary'!EB93="Yes"),OFFSET('Hygiene Data'!$H$7,0,10*ROW('Hygiene Data'!H87)),NA())</f>
        <v>#N/A</v>
      </c>
      <c r="BN93" s="101" t="e">
        <f ca="true">+IF(AND(ISNUMBER(OFFSET('Hygiene Data'!$H$9,0,10*ROW('Hygiene Data'!H87))),'Data Summary'!EC93="Yes"),OFFSET('Hygiene Data'!$H$9,0,10*ROW('Hygiene Data'!H87)),NA())</f>
        <v>#N/A</v>
      </c>
      <c r="BO93" s="101" t="e">
        <f ca="true">+IF(AND(ISNUMBER(OFFSET('Hygiene Data'!$I$5,0,10*ROW('Hygiene Data'!I87))),'Data Summary'!ED93="Yes"),OFFSET('Hygiene Data'!$I$5,0,10*ROW('Hygiene Data'!I87)),NA())</f>
        <v>#N/A</v>
      </c>
      <c r="BP93" s="101" t="e">
        <f ca="true">+IF(AND(ISNUMBER(OFFSET('Hygiene Data'!$I$7,0,10*ROW('Hygiene Data'!I87))),'Data Summary'!EE93="Yes"),OFFSET('Hygiene Data'!$I$7,0,10*ROW('Hygiene Data'!I87)),NA())</f>
        <v>#N/A</v>
      </c>
      <c r="BQ93" s="101" t="e">
        <f ca="true">+IF(AND(ISNUMBER(OFFSET('Hygiene Data'!$I$9,0,10*ROW('Hygiene Data'!I87))),'Data Summary'!EF93="Yes"),OFFSET('Hygiene Data'!$I$9,0,10*ROW('Hygiene Data'!I87)),NA())</f>
        <v>#N/A</v>
      </c>
    </row>
    <row xmlns:x14ac="http://schemas.microsoft.com/office/spreadsheetml/2009/9/ac" r="94" x14ac:dyDescent="0.2">
      <c r="A94" s="333" t="e">
        <f ca="true">+RIGHT('Data Summary'!A94,LEN('Data Summary'!A94)-9)</f>
        <v>#VALUE!</v>
      </c>
      <c r="B94" s="38" t="str">
        <f ca="true">+IF(ISTEXT('Data Summary'!B94),'Data Summary'!B94,"")</f>
        <v/>
      </c>
      <c r="C94" s="332" t="e">
        <f ca="true">+VALUE('Data Summary'!C94)</f>
        <v>#VALUE!</v>
      </c>
      <c r="D94" s="99" t="e">
        <f ca="true">+IF(AND(ISNUMBER(OFFSET('Water Data'!$D$4,0,10*ROW('Water Data'!D88))),'Data Summary'!BS94="Yes"),100-OFFSET('Water Data'!$D$4,0,10*ROW('Water Data'!D88)),NA())</f>
        <v>#N/A</v>
      </c>
      <c r="E94" s="99" t="e">
        <f ca="true">+IF(AND(ISNUMBER(OFFSET('Water Data'!$D$6,0,10*ROW('Water Data'!D88))),'Data Summary'!BT94="Yes"),OFFSET('Water Data'!$D$6,0,10*ROW('Water Data'!D88)),NA())</f>
        <v>#N/A</v>
      </c>
      <c r="F94" s="99" t="e">
        <f ca="true">+IF(AND(ISNUMBER(OFFSET('Water Data'!$D$9,0,10*ROW('Water Data'!D88))),'Data Summary'!BU94="Yes"),OFFSET('Water Data'!$D$9,0,10*ROW('Water Data'!D88)),NA())</f>
        <v>#N/A</v>
      </c>
      <c r="G94" s="99" t="e">
        <f ca="true">+IF(AND(ISNUMBER(OFFSET('Water Data'!$E$4,0,10*ROW('Water Data'!E88))),'Data Summary'!BV94="Yes"),100-OFFSET('Water Data'!$E$4,0,10*ROW('Water Data'!E88)),NA())</f>
        <v>#N/A</v>
      </c>
      <c r="H94" s="99" t="e">
        <f ca="true">+IF(AND(ISNUMBER(OFFSET('Water Data'!$E$6,0,10*ROW('Water Data'!E88))),'Data Summary'!BW94="Yes"),OFFSET('Water Data'!$E$6,0,10*ROW('Water Data'!E88)),NA())</f>
        <v>#N/A</v>
      </c>
      <c r="I94" s="99" t="e">
        <f ca="true">+IF(AND(ISNUMBER(OFFSET('Water Data'!$E$9,0,10*ROW('Water Data'!E88))),'Data Summary'!BX94="Yes"),OFFSET('Water Data'!$E$9,0,10*ROW('Water Data'!E88)),NA())</f>
        <v>#N/A</v>
      </c>
      <c r="J94" s="99" t="e">
        <f ca="true">+IF(AND(ISNUMBER(OFFSET('Water Data'!$F$4,0,10*ROW('Water Data'!F88))),'Data Summary'!BY94="Yes"),100-OFFSET('Water Data'!$F$4,0,10*ROW('Water Data'!F88)),NA())</f>
        <v>#N/A</v>
      </c>
      <c r="K94" s="99" t="e">
        <f ca="true">+IF(AND(ISNUMBER(OFFSET('Water Data'!$F$6,0,10*ROW('Water Data'!F88))),'Data Summary'!BZ94="Yes"),OFFSET('Water Data'!$F$6,0,10*ROW('Water Data'!F88)),NA())</f>
        <v>#N/A</v>
      </c>
      <c r="L94" s="99" t="e">
        <f ca="true">+IF(AND(ISNUMBER(OFFSET('Water Data'!$F$9,0,10*ROW('Water Data'!F88))),'Data Summary'!CA94="Yes"),OFFSET('Water Data'!$F$9,0,10*ROW('Water Data'!F88)),NA())</f>
        <v>#N/A</v>
      </c>
      <c r="M94" s="99" t="e">
        <f ca="true">+IF(AND(ISNUMBER(OFFSET('Water Data'!$G$4,0,10*ROW('Water Data'!G88))),'Data Summary'!CB94="Yes"),100-OFFSET('Water Data'!$G$4,0,10*ROW('Water Data'!G88)),NA())</f>
        <v>#N/A</v>
      </c>
      <c r="N94" s="99" t="e">
        <f ca="true">+IF(AND(ISNUMBER(OFFSET('Water Data'!$G$6,0,10*ROW('Water Data'!G88))),'Data Summary'!CC94="Yes"),OFFSET('Water Data'!$G$6,0,10*ROW('Water Data'!G88)),NA())</f>
        <v>#N/A</v>
      </c>
      <c r="O94" s="99" t="e">
        <f ca="true">+IF(AND(ISNUMBER(OFFSET('Water Data'!$G$9,0,10*ROW('Water Data'!G88))),'Data Summary'!CD94="Yes"),OFFSET('Water Data'!$G$9,0,10*ROW('Water Data'!G88)),NA())</f>
        <v>#N/A</v>
      </c>
      <c r="P94" s="99" t="e">
        <f ca="true">+IF(AND(ISNUMBER(OFFSET('Water Data'!$H$4,0,10*ROW('Water Data'!H88))),'Data Summary'!CE94="Yes"),100-OFFSET('Water Data'!$H$4,0,10*ROW('Water Data'!H88)),NA())</f>
        <v>#N/A</v>
      </c>
      <c r="Q94" s="99" t="e">
        <f ca="true">+IF(AND(ISNUMBER(OFFSET('Water Data'!$H$6,0,10*ROW('Water Data'!H88))),'Data Summary'!CF94="Yes"),OFFSET('Water Data'!$H$6,0,10*ROW('Water Data'!H88)),NA())</f>
        <v>#N/A</v>
      </c>
      <c r="R94" s="99" t="e">
        <f ca="true">+IF(AND(ISNUMBER(OFFSET('Water Data'!$H$9,0,10*ROW('Water Data'!H88))),'Data Summary'!CG94="Yes"),OFFSET('Water Data'!$H$9,0,10*ROW('Water Data'!H88)),NA())</f>
        <v>#N/A</v>
      </c>
      <c r="S94" s="99" t="e">
        <f ca="true">+IF(AND(ISNUMBER(OFFSET('Water Data'!$I$4,0,10*ROW('Water Data'!I88))),'Data Summary'!CH94="Yes"),100-OFFSET('Water Data'!$I$4,0,10*ROW('Water Data'!I88)),NA())</f>
        <v>#N/A</v>
      </c>
      <c r="T94" s="99" t="e">
        <f ca="true">+IF(AND(ISNUMBER(OFFSET('Water Data'!$I$6,0,10*ROW('Water Data'!I88))),'Data Summary'!CI94="Yes"),OFFSET('Water Data'!$I$6,0,10*ROW('Water Data'!I88)),NA())</f>
        <v>#N/A</v>
      </c>
      <c r="U94" s="99" t="e">
        <f ca="true">+IF(AND(ISNUMBER(OFFSET('Water Data'!$I$9,0,10*ROW('Water Data'!I88))),'Data Summary'!CJ94="Yes"),OFFSET('Water Data'!$I$9,0,10*ROW('Water Data'!I88)),NA())</f>
        <v>#N/A</v>
      </c>
      <c r="V94" s="100" t="e">
        <f ca="true">+IF(AND(ISNUMBER(OFFSET('Sanitation Data'!$D$4,0,10*ROW('Sanitation Data'!D88))),'Data Summary'!CK94="Yes"),100-OFFSET('Sanitation Data'!$D$4,0,10*ROW('Sanitation Data'!D88)),NA())</f>
        <v>#N/A</v>
      </c>
      <c r="W94" s="100" t="e">
        <f ca="true">+IF(AND(ISNUMBER(OFFSET('Sanitation Data'!$D$6,0,10*ROW('Sanitation Data'!D88))),'Data Summary'!CL94="Yes"),OFFSET('Sanitation Data'!$D$6,0,10*ROW('Sanitation Data'!D88)),NA())</f>
        <v>#N/A</v>
      </c>
      <c r="X94" s="100" t="e">
        <f ca="true">+IF(AND(ISNUMBER(OFFSET('Sanitation Data'!$D$10,0,10*ROW('Sanitation Data'!D88))),'Data Summary'!CM94="Yes"),OFFSET('Sanitation Data'!$D$10,0,10*ROW('Sanitation Data'!D88)),NA())</f>
        <v>#N/A</v>
      </c>
      <c r="Y94" s="100" t="e">
        <f ca="true">+IF(AND(ISNUMBER(OFFSET('Sanitation Data'!$D$11,0,10*ROW('Sanitation Data'!D88))),'Data Summary'!CN94="Yes"),OFFSET('Sanitation Data'!$D$11,0,10*ROW('Sanitation Data'!D88)),NA())</f>
        <v>#N/A</v>
      </c>
      <c r="Z94" s="100" t="e">
        <f ca="true">+IF(AND(ISNUMBER(OFFSET('Sanitation Data'!$D$12,0,10*ROW('Sanitation Data'!D88))),'Data Summary'!CO94="Yes"),OFFSET('Sanitation Data'!$D$12,0,10*ROW('Sanitation Data'!D88)),NA())</f>
        <v>#N/A</v>
      </c>
      <c r="AA94" s="100" t="e">
        <f ca="true">+IF(AND(ISNUMBER(OFFSET('Sanitation Data'!$E$4,0,10*ROW('Sanitation Data'!E88))),'Data Summary'!CP94="Yes"),100-OFFSET('Sanitation Data'!$E$4,0,10*ROW('Sanitation Data'!E88)),NA())</f>
        <v>#N/A</v>
      </c>
      <c r="AB94" s="100" t="e">
        <f ca="true">+IF(AND(ISNUMBER(OFFSET('Sanitation Data'!$E$6,0,10*ROW('Sanitation Data'!E88))),'Data Summary'!CQ94="Yes"),OFFSET('Sanitation Data'!$E$6,0,10*ROW('Sanitation Data'!E88)),NA())</f>
        <v>#N/A</v>
      </c>
      <c r="AC94" s="100" t="e">
        <f ca="true">+IF(AND(ISNUMBER(OFFSET('Sanitation Data'!$E$10,0,10*ROW('Sanitation Data'!E88))),'Data Summary'!CR94="Yes"),OFFSET('Sanitation Data'!$E$10,0,10*ROW('Sanitation Data'!E88)),NA())</f>
        <v>#N/A</v>
      </c>
      <c r="AD94" s="100" t="e">
        <f ca="true">+IF(AND(ISNUMBER(OFFSET('Sanitation Data'!$E$11,0,10*ROW('Sanitation Data'!E88))),'Data Summary'!CS94="Yes"),OFFSET('Sanitation Data'!$E$11,0,10*ROW('Sanitation Data'!E88)),NA())</f>
        <v>#N/A</v>
      </c>
      <c r="AE94" s="100" t="e">
        <f ca="true">+IF(AND(ISNUMBER(OFFSET('Sanitation Data'!$E$12,0,10*ROW('Sanitation Data'!E88))),'Data Summary'!CT94="Yes"),OFFSET('Sanitation Data'!$E$12,0,10*ROW('Sanitation Data'!E88)),NA())</f>
        <v>#N/A</v>
      </c>
      <c r="AF94" s="100" t="e">
        <f ca="true">+IF(AND(ISNUMBER(OFFSET('Sanitation Data'!$F$4,0,10*ROW('Sanitation Data'!F88))),'Data Summary'!CU94="Yes"),100-OFFSET('Sanitation Data'!$F$4,0,10*ROW('Sanitation Data'!F88)),NA())</f>
        <v>#N/A</v>
      </c>
      <c r="AG94" s="100" t="e">
        <f ca="true">+IF(AND(ISNUMBER(OFFSET('Sanitation Data'!$F$6,0,10*ROW('Sanitation Data'!F88))),'Data Summary'!CV94="Yes"),OFFSET('Sanitation Data'!$F$6,0,10*ROW('Sanitation Data'!F88)),NA())</f>
        <v>#N/A</v>
      </c>
      <c r="AH94" s="100" t="e">
        <f ca="true">+IF(AND(ISNUMBER(OFFSET('Sanitation Data'!$F$10,0,10*ROW('Sanitation Data'!F88))),'Data Summary'!CW94="Yes"),OFFSET('Sanitation Data'!$F$10,0,10*ROW('Sanitation Data'!F88)),NA())</f>
        <v>#N/A</v>
      </c>
      <c r="AI94" s="100" t="e">
        <f ca="true">+IF(AND(ISNUMBER(OFFSET('Sanitation Data'!$F$11,0,10*ROW('Sanitation Data'!F88))),'Data Summary'!CX94="Yes"),OFFSET('Sanitation Data'!$F$11,0,10*ROW('Sanitation Data'!F88)),NA())</f>
        <v>#N/A</v>
      </c>
      <c r="AJ94" s="100" t="e">
        <f ca="true">+IF(AND(ISNUMBER(OFFSET('Sanitation Data'!$F$12,0,10*ROW('Sanitation Data'!F88))),'Data Summary'!CY94="Yes"),OFFSET('Sanitation Data'!$F$12,0,10*ROW('Sanitation Data'!F88)),NA())</f>
        <v>#N/A</v>
      </c>
      <c r="AK94" s="100" t="e">
        <f ca="true">+IF(AND(ISNUMBER(OFFSET('Sanitation Data'!$G$4,0,10*ROW('Sanitation Data'!G88))),'Data Summary'!CZ94="Yes"),100-OFFSET('Sanitation Data'!$G$4,0,10*ROW('Sanitation Data'!G88)),NA())</f>
        <v>#N/A</v>
      </c>
      <c r="AL94" s="100" t="e">
        <f ca="true">+IF(AND(ISNUMBER(OFFSET('Sanitation Data'!$G$6,0,10*ROW('Sanitation Data'!G88))),'Data Summary'!DA94="Yes"),OFFSET('Sanitation Data'!$G$6,0,10*ROW('Sanitation Data'!G88)),NA())</f>
        <v>#N/A</v>
      </c>
      <c r="AM94" s="100" t="e">
        <f ca="true">+IF(AND(ISNUMBER(OFFSET('Sanitation Data'!$G$10,0,10*ROW('Sanitation Data'!G88))),'Data Summary'!DB94="Yes"),OFFSET('Sanitation Data'!$G$10,0,10*ROW('Sanitation Data'!G88)),NA())</f>
        <v>#N/A</v>
      </c>
      <c r="AN94" s="100" t="e">
        <f ca="true">+IF(AND(ISNUMBER(OFFSET('Sanitation Data'!$G$11,0,10*ROW('Sanitation Data'!G88))),'Data Summary'!DC94="Yes"),OFFSET('Sanitation Data'!$G$11,0,10*ROW('Sanitation Data'!G88)),NA())</f>
        <v>#N/A</v>
      </c>
      <c r="AO94" s="100" t="e">
        <f ca="true">+IF(AND(ISNUMBER(OFFSET('Sanitation Data'!$G$12,0,10*ROW('Sanitation Data'!G88))),'Data Summary'!DD94="Yes"),OFFSET('Sanitation Data'!$G$12,0,10*ROW('Sanitation Data'!G88)),NA())</f>
        <v>#N/A</v>
      </c>
      <c r="AP94" s="100" t="e">
        <f ca="true">+IF(AND(ISNUMBER(OFFSET('Sanitation Data'!$H$4,0,10*ROW('Sanitation Data'!H88))),'Data Summary'!DE94="Yes"),100-OFFSET('Sanitation Data'!$H$4,0,10*ROW('Sanitation Data'!H88)),NA())</f>
        <v>#N/A</v>
      </c>
      <c r="AQ94" s="100" t="e">
        <f ca="true">+IF(AND(ISNUMBER(OFFSET('Sanitation Data'!$H$6,0,10*ROW('Sanitation Data'!H88))),'Data Summary'!DF94="Yes"),OFFSET('Sanitation Data'!$H$6,0,10*ROW('Sanitation Data'!H88)),NA())</f>
        <v>#N/A</v>
      </c>
      <c r="AR94" s="100" t="e">
        <f ca="true">+IF(AND(ISNUMBER(OFFSET('Sanitation Data'!$H$10,0,10*ROW('Sanitation Data'!H88))),'Data Summary'!DG94="Yes"),OFFSET('Sanitation Data'!$H$10,0,10*ROW('Sanitation Data'!H88)),NA())</f>
        <v>#N/A</v>
      </c>
      <c r="AS94" s="100" t="e">
        <f ca="true">+IF(AND(ISNUMBER(OFFSET('Sanitation Data'!$H$11,0,10*ROW('Sanitation Data'!H88))),'Data Summary'!DH94="Yes"),OFFSET('Sanitation Data'!$H$11,0,10*ROW('Sanitation Data'!H88)),NA())</f>
        <v>#N/A</v>
      </c>
      <c r="AT94" s="100" t="e">
        <f ca="true">+IF(AND(ISNUMBER(OFFSET('Sanitation Data'!$H$12,0,10*ROW('Sanitation Data'!H88))),'Data Summary'!DI94="Yes"),OFFSET('Sanitation Data'!$H$12,0,10*ROW('Sanitation Data'!H88)),NA())</f>
        <v>#N/A</v>
      </c>
      <c r="AU94" s="100" t="e">
        <f ca="true">+IF(AND(ISNUMBER(OFFSET('Sanitation Data'!$I$4,0,10*ROW('Sanitation Data'!I88))),'Data Summary'!DJ94="Yes"),100-OFFSET('Sanitation Data'!$I$4,0,10*ROW('Sanitation Data'!I88)),NA())</f>
        <v>#N/A</v>
      </c>
      <c r="AV94" s="100" t="e">
        <f ca="true">+IF(AND(ISNUMBER(OFFSET('Sanitation Data'!$I$6,0,10*ROW('Sanitation Data'!I88))),'Data Summary'!DK94="Yes"),OFFSET('Sanitation Data'!$I$6,0,10*ROW('Sanitation Data'!I88)),NA())</f>
        <v>#N/A</v>
      </c>
      <c r="AW94" s="100" t="e">
        <f ca="true">+IF(AND(ISNUMBER(OFFSET('Sanitation Data'!$I$10,0,10*ROW('Sanitation Data'!I88))),'Data Summary'!DL94="Yes"),OFFSET('Sanitation Data'!$I$10,0,10*ROW('Sanitation Data'!I88)),NA())</f>
        <v>#N/A</v>
      </c>
      <c r="AX94" s="100" t="e">
        <f ca="true">+IF(AND(ISNUMBER(OFFSET('Sanitation Data'!$I$11,0,10*ROW('Sanitation Data'!I88))),'Data Summary'!DM94="Yes"),OFFSET('Sanitation Data'!$I$11,0,10*ROW('Sanitation Data'!I88)),NA())</f>
        <v>#N/A</v>
      </c>
      <c r="AY94" s="100" t="e">
        <f ca="true">+IF(AND(ISNUMBER(OFFSET('Sanitation Data'!$I$12,0,10*ROW('Sanitation Data'!I88))),'Data Summary'!DN94="Yes"),OFFSET('Sanitation Data'!$I$12,0,10*ROW('Sanitation Data'!I88)),NA())</f>
        <v>#N/A</v>
      </c>
      <c r="AZ94" s="101" t="e">
        <f ca="true">+IF(AND(ISNUMBER(OFFSET('Hygiene Data'!$D$5,0,10*ROW('Hygiene Data'!D88))),'Data Summary'!DO94="Yes"),OFFSET('Hygiene Data'!$D$5,0,10*ROW('Hygiene Data'!D88)),NA())</f>
        <v>#N/A</v>
      </c>
      <c r="BA94" s="101" t="e">
        <f ca="true">+IF(AND(ISNUMBER(OFFSET('Hygiene Data'!$D$7,0,10*ROW('Hygiene Data'!D88))),'Data Summary'!DP94="Yes"),OFFSET('Hygiene Data'!$D$7,0,10*ROW('Hygiene Data'!D88)),NA())</f>
        <v>#N/A</v>
      </c>
      <c r="BB94" s="101" t="e">
        <f ca="true">+IF(AND(ISNUMBER(OFFSET('Hygiene Data'!$D$9,0,10*ROW('Hygiene Data'!D88))),'Data Summary'!DQ94="Yes"),OFFSET('Hygiene Data'!$D$9,0,10*ROW('Hygiene Data'!D88)),NA())</f>
        <v>#N/A</v>
      </c>
      <c r="BC94" s="101" t="e">
        <f ca="true">+IF(AND(ISNUMBER(OFFSET('Hygiene Data'!$E$5,0,10*ROW('Hygiene Data'!E88))),'Data Summary'!DR94="Yes"),OFFSET('Hygiene Data'!$E$5,0,10*ROW('Hygiene Data'!E88)),NA())</f>
        <v>#N/A</v>
      </c>
      <c r="BD94" s="101" t="e">
        <f ca="true">+IF(AND(ISNUMBER(OFFSET('Hygiene Data'!$E$7,0,10*ROW('Hygiene Data'!E88))),'Data Summary'!DS94="Yes"),OFFSET('Hygiene Data'!$E$7,0,10*ROW('Hygiene Data'!E88)),NA())</f>
        <v>#N/A</v>
      </c>
      <c r="BE94" s="101" t="e">
        <f ca="true">+IF(AND(ISNUMBER(OFFSET('Hygiene Data'!$E$9,0,10*ROW('Hygiene Data'!E88))),'Data Summary'!DT94="Yes"),OFFSET('Hygiene Data'!$E$9,0,10*ROW('Hygiene Data'!E88)),NA())</f>
        <v>#N/A</v>
      </c>
      <c r="BF94" s="101" t="e">
        <f ca="true">+IF(AND(ISNUMBER(OFFSET('Hygiene Data'!$F$5,0,10*ROW('Hygiene Data'!F88))),'Data Summary'!DU94="Yes"),OFFSET('Hygiene Data'!$F$5,0,10*ROW('Hygiene Data'!F88)),NA())</f>
        <v>#N/A</v>
      </c>
      <c r="BG94" s="101" t="e">
        <f ca="true">+IF(AND(ISNUMBER(OFFSET('Hygiene Data'!$F$7,0,10*ROW('Hygiene Data'!F88))),'Data Summary'!DV94="Yes"),OFFSET('Hygiene Data'!$F$7,0,10*ROW('Hygiene Data'!F88)),NA())</f>
        <v>#N/A</v>
      </c>
      <c r="BH94" s="101" t="e">
        <f ca="true">+IF(AND(ISNUMBER(OFFSET('Hygiene Data'!$F$9,0,10*ROW('Hygiene Data'!F88))),'Data Summary'!DW94="Yes"),OFFSET('Hygiene Data'!$F$9,0,10*ROW('Hygiene Data'!F88)),NA())</f>
        <v>#N/A</v>
      </c>
      <c r="BI94" s="101" t="e">
        <f ca="true">+IF(AND(ISNUMBER(OFFSET('Hygiene Data'!$G$5,0,10*ROW('Hygiene Data'!G88))),'Data Summary'!DX94="Yes"),OFFSET('Hygiene Data'!$G$5,0,10*ROW('Hygiene Data'!G88)),NA())</f>
        <v>#N/A</v>
      </c>
      <c r="BJ94" s="101" t="e">
        <f ca="true">+IF(AND(ISNUMBER(OFFSET('Hygiene Data'!$G$7,0,10*ROW('Hygiene Data'!G88))),'Data Summary'!DY94="Yes"),OFFSET('Hygiene Data'!$G$7,0,10*ROW('Hygiene Data'!G88)),NA())</f>
        <v>#N/A</v>
      </c>
      <c r="BK94" s="101" t="e">
        <f ca="true">+IF(AND(ISNUMBER(OFFSET('Hygiene Data'!$G$9,0,10*ROW('Hygiene Data'!G88))),'Data Summary'!DZ94="Yes"),OFFSET('Hygiene Data'!$G$9,0,10*ROW('Hygiene Data'!G88)),NA())</f>
        <v>#N/A</v>
      </c>
      <c r="BL94" s="101" t="e">
        <f ca="true">+IF(AND(ISNUMBER(OFFSET('Hygiene Data'!$H$5,0,10*ROW('Hygiene Data'!H88))),'Data Summary'!EA94="Yes"),OFFSET('Hygiene Data'!$H$5,0,10*ROW('Hygiene Data'!H88)),NA())</f>
        <v>#N/A</v>
      </c>
      <c r="BM94" s="101" t="e">
        <f ca="true">+IF(AND(ISNUMBER(OFFSET('Hygiene Data'!$H$7,0,10*ROW('Hygiene Data'!H88))),'Data Summary'!EB94="Yes"),OFFSET('Hygiene Data'!$H$7,0,10*ROW('Hygiene Data'!H88)),NA())</f>
        <v>#N/A</v>
      </c>
      <c r="BN94" s="101" t="e">
        <f ca="true">+IF(AND(ISNUMBER(OFFSET('Hygiene Data'!$H$9,0,10*ROW('Hygiene Data'!H88))),'Data Summary'!EC94="Yes"),OFFSET('Hygiene Data'!$H$9,0,10*ROW('Hygiene Data'!H88)),NA())</f>
        <v>#N/A</v>
      </c>
      <c r="BO94" s="101" t="e">
        <f ca="true">+IF(AND(ISNUMBER(OFFSET('Hygiene Data'!$I$5,0,10*ROW('Hygiene Data'!I88))),'Data Summary'!ED94="Yes"),OFFSET('Hygiene Data'!$I$5,0,10*ROW('Hygiene Data'!I88)),NA())</f>
        <v>#N/A</v>
      </c>
      <c r="BP94" s="101" t="e">
        <f ca="true">+IF(AND(ISNUMBER(OFFSET('Hygiene Data'!$I$7,0,10*ROW('Hygiene Data'!I88))),'Data Summary'!EE94="Yes"),OFFSET('Hygiene Data'!$I$7,0,10*ROW('Hygiene Data'!I88)),NA())</f>
        <v>#N/A</v>
      </c>
      <c r="BQ94" s="101" t="e">
        <f ca="true">+IF(AND(ISNUMBER(OFFSET('Hygiene Data'!$I$9,0,10*ROW('Hygiene Data'!I88))),'Data Summary'!EF94="Yes"),OFFSET('Hygiene Data'!$I$9,0,10*ROW('Hygiene Data'!I88)),NA())</f>
        <v>#N/A</v>
      </c>
    </row>
    <row xmlns:x14ac="http://schemas.microsoft.com/office/spreadsheetml/2009/9/ac" r="95" x14ac:dyDescent="0.2">
      <c r="A95" s="333" t="e">
        <f ca="true">+RIGHT('Data Summary'!A95,LEN('Data Summary'!A95)-9)</f>
        <v>#VALUE!</v>
      </c>
      <c r="B95" s="38" t="str">
        <f ca="true">+IF(ISTEXT('Data Summary'!B95),'Data Summary'!B95,"")</f>
        <v/>
      </c>
      <c r="C95" s="332" t="e">
        <f ca="true">+VALUE('Data Summary'!C95)</f>
        <v>#VALUE!</v>
      </c>
      <c r="D95" s="99" t="e">
        <f ca="true">+IF(AND(ISNUMBER(OFFSET('Water Data'!$D$4,0,10*ROW('Water Data'!D89))),'Data Summary'!BS95="Yes"),100-OFFSET('Water Data'!$D$4,0,10*ROW('Water Data'!D89)),NA())</f>
        <v>#N/A</v>
      </c>
      <c r="E95" s="99" t="e">
        <f ca="true">+IF(AND(ISNUMBER(OFFSET('Water Data'!$D$6,0,10*ROW('Water Data'!D89))),'Data Summary'!BT95="Yes"),OFFSET('Water Data'!$D$6,0,10*ROW('Water Data'!D89)),NA())</f>
        <v>#N/A</v>
      </c>
      <c r="F95" s="99" t="e">
        <f ca="true">+IF(AND(ISNUMBER(OFFSET('Water Data'!$D$9,0,10*ROW('Water Data'!D89))),'Data Summary'!BU95="Yes"),OFFSET('Water Data'!$D$9,0,10*ROW('Water Data'!D89)),NA())</f>
        <v>#N/A</v>
      </c>
      <c r="G95" s="99" t="e">
        <f ca="true">+IF(AND(ISNUMBER(OFFSET('Water Data'!$E$4,0,10*ROW('Water Data'!E89))),'Data Summary'!BV95="Yes"),100-OFFSET('Water Data'!$E$4,0,10*ROW('Water Data'!E89)),NA())</f>
        <v>#N/A</v>
      </c>
      <c r="H95" s="99" t="e">
        <f ca="true">+IF(AND(ISNUMBER(OFFSET('Water Data'!$E$6,0,10*ROW('Water Data'!E89))),'Data Summary'!BW95="Yes"),OFFSET('Water Data'!$E$6,0,10*ROW('Water Data'!E89)),NA())</f>
        <v>#N/A</v>
      </c>
      <c r="I95" s="99" t="e">
        <f ca="true">+IF(AND(ISNUMBER(OFFSET('Water Data'!$E$9,0,10*ROW('Water Data'!E89))),'Data Summary'!BX95="Yes"),OFFSET('Water Data'!$E$9,0,10*ROW('Water Data'!E89)),NA())</f>
        <v>#N/A</v>
      </c>
      <c r="J95" s="99" t="e">
        <f ca="true">+IF(AND(ISNUMBER(OFFSET('Water Data'!$F$4,0,10*ROW('Water Data'!F89))),'Data Summary'!BY95="Yes"),100-OFFSET('Water Data'!$F$4,0,10*ROW('Water Data'!F89)),NA())</f>
        <v>#N/A</v>
      </c>
      <c r="K95" s="99" t="e">
        <f ca="true">+IF(AND(ISNUMBER(OFFSET('Water Data'!$F$6,0,10*ROW('Water Data'!F89))),'Data Summary'!BZ95="Yes"),OFFSET('Water Data'!$F$6,0,10*ROW('Water Data'!F89)),NA())</f>
        <v>#N/A</v>
      </c>
      <c r="L95" s="99" t="e">
        <f ca="true">+IF(AND(ISNUMBER(OFFSET('Water Data'!$F$9,0,10*ROW('Water Data'!F89))),'Data Summary'!CA95="Yes"),OFFSET('Water Data'!$F$9,0,10*ROW('Water Data'!F89)),NA())</f>
        <v>#N/A</v>
      </c>
      <c r="M95" s="99" t="e">
        <f ca="true">+IF(AND(ISNUMBER(OFFSET('Water Data'!$G$4,0,10*ROW('Water Data'!G89))),'Data Summary'!CB95="Yes"),100-OFFSET('Water Data'!$G$4,0,10*ROW('Water Data'!G89)),NA())</f>
        <v>#N/A</v>
      </c>
      <c r="N95" s="99" t="e">
        <f ca="true">+IF(AND(ISNUMBER(OFFSET('Water Data'!$G$6,0,10*ROW('Water Data'!G89))),'Data Summary'!CC95="Yes"),OFFSET('Water Data'!$G$6,0,10*ROW('Water Data'!G89)),NA())</f>
        <v>#N/A</v>
      </c>
      <c r="O95" s="99" t="e">
        <f ca="true">+IF(AND(ISNUMBER(OFFSET('Water Data'!$G$9,0,10*ROW('Water Data'!G89))),'Data Summary'!CD95="Yes"),OFFSET('Water Data'!$G$9,0,10*ROW('Water Data'!G89)),NA())</f>
        <v>#N/A</v>
      </c>
      <c r="P95" s="99" t="e">
        <f ca="true">+IF(AND(ISNUMBER(OFFSET('Water Data'!$H$4,0,10*ROW('Water Data'!H89))),'Data Summary'!CE95="Yes"),100-OFFSET('Water Data'!$H$4,0,10*ROW('Water Data'!H89)),NA())</f>
        <v>#N/A</v>
      </c>
      <c r="Q95" s="99" t="e">
        <f ca="true">+IF(AND(ISNUMBER(OFFSET('Water Data'!$H$6,0,10*ROW('Water Data'!H89))),'Data Summary'!CF95="Yes"),OFFSET('Water Data'!$H$6,0,10*ROW('Water Data'!H89)),NA())</f>
        <v>#N/A</v>
      </c>
      <c r="R95" s="99" t="e">
        <f ca="true">+IF(AND(ISNUMBER(OFFSET('Water Data'!$H$9,0,10*ROW('Water Data'!H89))),'Data Summary'!CG95="Yes"),OFFSET('Water Data'!$H$9,0,10*ROW('Water Data'!H89)),NA())</f>
        <v>#N/A</v>
      </c>
      <c r="S95" s="99" t="e">
        <f ca="true">+IF(AND(ISNUMBER(OFFSET('Water Data'!$I$4,0,10*ROW('Water Data'!I89))),'Data Summary'!CH95="Yes"),100-OFFSET('Water Data'!$I$4,0,10*ROW('Water Data'!I89)),NA())</f>
        <v>#N/A</v>
      </c>
      <c r="T95" s="99" t="e">
        <f ca="true">+IF(AND(ISNUMBER(OFFSET('Water Data'!$I$6,0,10*ROW('Water Data'!I89))),'Data Summary'!CI95="Yes"),OFFSET('Water Data'!$I$6,0,10*ROW('Water Data'!I89)),NA())</f>
        <v>#N/A</v>
      </c>
      <c r="U95" s="99" t="e">
        <f ca="true">+IF(AND(ISNUMBER(OFFSET('Water Data'!$I$9,0,10*ROW('Water Data'!I89))),'Data Summary'!CJ95="Yes"),OFFSET('Water Data'!$I$9,0,10*ROW('Water Data'!I89)),NA())</f>
        <v>#N/A</v>
      </c>
      <c r="V95" s="100" t="e">
        <f ca="true">+IF(AND(ISNUMBER(OFFSET('Sanitation Data'!$D$4,0,10*ROW('Sanitation Data'!D89))),'Data Summary'!CK95="Yes"),100-OFFSET('Sanitation Data'!$D$4,0,10*ROW('Sanitation Data'!D89)),NA())</f>
        <v>#N/A</v>
      </c>
      <c r="W95" s="100" t="e">
        <f ca="true">+IF(AND(ISNUMBER(OFFSET('Sanitation Data'!$D$6,0,10*ROW('Sanitation Data'!D89))),'Data Summary'!CL95="Yes"),OFFSET('Sanitation Data'!$D$6,0,10*ROW('Sanitation Data'!D89)),NA())</f>
        <v>#N/A</v>
      </c>
      <c r="X95" s="100" t="e">
        <f ca="true">+IF(AND(ISNUMBER(OFFSET('Sanitation Data'!$D$10,0,10*ROW('Sanitation Data'!D89))),'Data Summary'!CM95="Yes"),OFFSET('Sanitation Data'!$D$10,0,10*ROW('Sanitation Data'!D89)),NA())</f>
        <v>#N/A</v>
      </c>
      <c r="Y95" s="100" t="e">
        <f ca="true">+IF(AND(ISNUMBER(OFFSET('Sanitation Data'!$D$11,0,10*ROW('Sanitation Data'!D89))),'Data Summary'!CN95="Yes"),OFFSET('Sanitation Data'!$D$11,0,10*ROW('Sanitation Data'!D89)),NA())</f>
        <v>#N/A</v>
      </c>
      <c r="Z95" s="100" t="e">
        <f ca="true">+IF(AND(ISNUMBER(OFFSET('Sanitation Data'!$D$12,0,10*ROW('Sanitation Data'!D89))),'Data Summary'!CO95="Yes"),OFFSET('Sanitation Data'!$D$12,0,10*ROW('Sanitation Data'!D89)),NA())</f>
        <v>#N/A</v>
      </c>
      <c r="AA95" s="100" t="e">
        <f ca="true">+IF(AND(ISNUMBER(OFFSET('Sanitation Data'!$E$4,0,10*ROW('Sanitation Data'!E89))),'Data Summary'!CP95="Yes"),100-OFFSET('Sanitation Data'!$E$4,0,10*ROW('Sanitation Data'!E89)),NA())</f>
        <v>#N/A</v>
      </c>
      <c r="AB95" s="100" t="e">
        <f ca="true">+IF(AND(ISNUMBER(OFFSET('Sanitation Data'!$E$6,0,10*ROW('Sanitation Data'!E89))),'Data Summary'!CQ95="Yes"),OFFSET('Sanitation Data'!$E$6,0,10*ROW('Sanitation Data'!E89)),NA())</f>
        <v>#N/A</v>
      </c>
      <c r="AC95" s="100" t="e">
        <f ca="true">+IF(AND(ISNUMBER(OFFSET('Sanitation Data'!$E$10,0,10*ROW('Sanitation Data'!E89))),'Data Summary'!CR95="Yes"),OFFSET('Sanitation Data'!$E$10,0,10*ROW('Sanitation Data'!E89)),NA())</f>
        <v>#N/A</v>
      </c>
      <c r="AD95" s="100" t="e">
        <f ca="true">+IF(AND(ISNUMBER(OFFSET('Sanitation Data'!$E$11,0,10*ROW('Sanitation Data'!E89))),'Data Summary'!CS95="Yes"),OFFSET('Sanitation Data'!$E$11,0,10*ROW('Sanitation Data'!E89)),NA())</f>
        <v>#N/A</v>
      </c>
      <c r="AE95" s="100" t="e">
        <f ca="true">+IF(AND(ISNUMBER(OFFSET('Sanitation Data'!$E$12,0,10*ROW('Sanitation Data'!E89))),'Data Summary'!CT95="Yes"),OFFSET('Sanitation Data'!$E$12,0,10*ROW('Sanitation Data'!E89)),NA())</f>
        <v>#N/A</v>
      </c>
      <c r="AF95" s="100" t="e">
        <f ca="true">+IF(AND(ISNUMBER(OFFSET('Sanitation Data'!$F$4,0,10*ROW('Sanitation Data'!F89))),'Data Summary'!CU95="Yes"),100-OFFSET('Sanitation Data'!$F$4,0,10*ROW('Sanitation Data'!F89)),NA())</f>
        <v>#N/A</v>
      </c>
      <c r="AG95" s="100" t="e">
        <f ca="true">+IF(AND(ISNUMBER(OFFSET('Sanitation Data'!$F$6,0,10*ROW('Sanitation Data'!F89))),'Data Summary'!CV95="Yes"),OFFSET('Sanitation Data'!$F$6,0,10*ROW('Sanitation Data'!F89)),NA())</f>
        <v>#N/A</v>
      </c>
      <c r="AH95" s="100" t="e">
        <f ca="true">+IF(AND(ISNUMBER(OFFSET('Sanitation Data'!$F$10,0,10*ROW('Sanitation Data'!F89))),'Data Summary'!CW95="Yes"),OFFSET('Sanitation Data'!$F$10,0,10*ROW('Sanitation Data'!F89)),NA())</f>
        <v>#N/A</v>
      </c>
      <c r="AI95" s="100" t="e">
        <f ca="true">+IF(AND(ISNUMBER(OFFSET('Sanitation Data'!$F$11,0,10*ROW('Sanitation Data'!F89))),'Data Summary'!CX95="Yes"),OFFSET('Sanitation Data'!$F$11,0,10*ROW('Sanitation Data'!F89)),NA())</f>
        <v>#N/A</v>
      </c>
      <c r="AJ95" s="100" t="e">
        <f ca="true">+IF(AND(ISNUMBER(OFFSET('Sanitation Data'!$F$12,0,10*ROW('Sanitation Data'!F89))),'Data Summary'!CY95="Yes"),OFFSET('Sanitation Data'!$F$12,0,10*ROW('Sanitation Data'!F89)),NA())</f>
        <v>#N/A</v>
      </c>
      <c r="AK95" s="100" t="e">
        <f ca="true">+IF(AND(ISNUMBER(OFFSET('Sanitation Data'!$G$4,0,10*ROW('Sanitation Data'!G89))),'Data Summary'!CZ95="Yes"),100-OFFSET('Sanitation Data'!$G$4,0,10*ROW('Sanitation Data'!G89)),NA())</f>
        <v>#N/A</v>
      </c>
      <c r="AL95" s="100" t="e">
        <f ca="true">+IF(AND(ISNUMBER(OFFSET('Sanitation Data'!$G$6,0,10*ROW('Sanitation Data'!G89))),'Data Summary'!DA95="Yes"),OFFSET('Sanitation Data'!$G$6,0,10*ROW('Sanitation Data'!G89)),NA())</f>
        <v>#N/A</v>
      </c>
      <c r="AM95" s="100" t="e">
        <f ca="true">+IF(AND(ISNUMBER(OFFSET('Sanitation Data'!$G$10,0,10*ROW('Sanitation Data'!G89))),'Data Summary'!DB95="Yes"),OFFSET('Sanitation Data'!$G$10,0,10*ROW('Sanitation Data'!G89)),NA())</f>
        <v>#N/A</v>
      </c>
      <c r="AN95" s="100" t="e">
        <f ca="true">+IF(AND(ISNUMBER(OFFSET('Sanitation Data'!$G$11,0,10*ROW('Sanitation Data'!G89))),'Data Summary'!DC95="Yes"),OFFSET('Sanitation Data'!$G$11,0,10*ROW('Sanitation Data'!G89)),NA())</f>
        <v>#N/A</v>
      </c>
      <c r="AO95" s="100" t="e">
        <f ca="true">+IF(AND(ISNUMBER(OFFSET('Sanitation Data'!$G$12,0,10*ROW('Sanitation Data'!G89))),'Data Summary'!DD95="Yes"),OFFSET('Sanitation Data'!$G$12,0,10*ROW('Sanitation Data'!G89)),NA())</f>
        <v>#N/A</v>
      </c>
      <c r="AP95" s="100" t="e">
        <f ca="true">+IF(AND(ISNUMBER(OFFSET('Sanitation Data'!$H$4,0,10*ROW('Sanitation Data'!H89))),'Data Summary'!DE95="Yes"),100-OFFSET('Sanitation Data'!$H$4,0,10*ROW('Sanitation Data'!H89)),NA())</f>
        <v>#N/A</v>
      </c>
      <c r="AQ95" s="100" t="e">
        <f ca="true">+IF(AND(ISNUMBER(OFFSET('Sanitation Data'!$H$6,0,10*ROW('Sanitation Data'!H89))),'Data Summary'!DF95="Yes"),OFFSET('Sanitation Data'!$H$6,0,10*ROW('Sanitation Data'!H89)),NA())</f>
        <v>#N/A</v>
      </c>
      <c r="AR95" s="100" t="e">
        <f ca="true">+IF(AND(ISNUMBER(OFFSET('Sanitation Data'!$H$10,0,10*ROW('Sanitation Data'!H89))),'Data Summary'!DG95="Yes"),OFFSET('Sanitation Data'!$H$10,0,10*ROW('Sanitation Data'!H89)),NA())</f>
        <v>#N/A</v>
      </c>
      <c r="AS95" s="100" t="e">
        <f ca="true">+IF(AND(ISNUMBER(OFFSET('Sanitation Data'!$H$11,0,10*ROW('Sanitation Data'!H89))),'Data Summary'!DH95="Yes"),OFFSET('Sanitation Data'!$H$11,0,10*ROW('Sanitation Data'!H89)),NA())</f>
        <v>#N/A</v>
      </c>
      <c r="AT95" s="100" t="e">
        <f ca="true">+IF(AND(ISNUMBER(OFFSET('Sanitation Data'!$H$12,0,10*ROW('Sanitation Data'!H89))),'Data Summary'!DI95="Yes"),OFFSET('Sanitation Data'!$H$12,0,10*ROW('Sanitation Data'!H89)),NA())</f>
        <v>#N/A</v>
      </c>
      <c r="AU95" s="100" t="e">
        <f ca="true">+IF(AND(ISNUMBER(OFFSET('Sanitation Data'!$I$4,0,10*ROW('Sanitation Data'!I89))),'Data Summary'!DJ95="Yes"),100-OFFSET('Sanitation Data'!$I$4,0,10*ROW('Sanitation Data'!I89)),NA())</f>
        <v>#N/A</v>
      </c>
      <c r="AV95" s="100" t="e">
        <f ca="true">+IF(AND(ISNUMBER(OFFSET('Sanitation Data'!$I$6,0,10*ROW('Sanitation Data'!I89))),'Data Summary'!DK95="Yes"),OFFSET('Sanitation Data'!$I$6,0,10*ROW('Sanitation Data'!I89)),NA())</f>
        <v>#N/A</v>
      </c>
      <c r="AW95" s="100" t="e">
        <f ca="true">+IF(AND(ISNUMBER(OFFSET('Sanitation Data'!$I$10,0,10*ROW('Sanitation Data'!I89))),'Data Summary'!DL95="Yes"),OFFSET('Sanitation Data'!$I$10,0,10*ROW('Sanitation Data'!I89)),NA())</f>
        <v>#N/A</v>
      </c>
      <c r="AX95" s="100" t="e">
        <f ca="true">+IF(AND(ISNUMBER(OFFSET('Sanitation Data'!$I$11,0,10*ROW('Sanitation Data'!I89))),'Data Summary'!DM95="Yes"),OFFSET('Sanitation Data'!$I$11,0,10*ROW('Sanitation Data'!I89)),NA())</f>
        <v>#N/A</v>
      </c>
      <c r="AY95" s="100" t="e">
        <f ca="true">+IF(AND(ISNUMBER(OFFSET('Sanitation Data'!$I$12,0,10*ROW('Sanitation Data'!I89))),'Data Summary'!DN95="Yes"),OFFSET('Sanitation Data'!$I$12,0,10*ROW('Sanitation Data'!I89)),NA())</f>
        <v>#N/A</v>
      </c>
      <c r="AZ95" s="101" t="e">
        <f ca="true">+IF(AND(ISNUMBER(OFFSET('Hygiene Data'!$D$5,0,10*ROW('Hygiene Data'!D89))),'Data Summary'!DO95="Yes"),OFFSET('Hygiene Data'!$D$5,0,10*ROW('Hygiene Data'!D89)),NA())</f>
        <v>#N/A</v>
      </c>
      <c r="BA95" s="101" t="e">
        <f ca="true">+IF(AND(ISNUMBER(OFFSET('Hygiene Data'!$D$7,0,10*ROW('Hygiene Data'!D89))),'Data Summary'!DP95="Yes"),OFFSET('Hygiene Data'!$D$7,0,10*ROW('Hygiene Data'!D89)),NA())</f>
        <v>#N/A</v>
      </c>
      <c r="BB95" s="101" t="e">
        <f ca="true">+IF(AND(ISNUMBER(OFFSET('Hygiene Data'!$D$9,0,10*ROW('Hygiene Data'!D89))),'Data Summary'!DQ95="Yes"),OFFSET('Hygiene Data'!$D$9,0,10*ROW('Hygiene Data'!D89)),NA())</f>
        <v>#N/A</v>
      </c>
      <c r="BC95" s="101" t="e">
        <f ca="true">+IF(AND(ISNUMBER(OFFSET('Hygiene Data'!$E$5,0,10*ROW('Hygiene Data'!E89))),'Data Summary'!DR95="Yes"),OFFSET('Hygiene Data'!$E$5,0,10*ROW('Hygiene Data'!E89)),NA())</f>
        <v>#N/A</v>
      </c>
      <c r="BD95" s="101" t="e">
        <f ca="true">+IF(AND(ISNUMBER(OFFSET('Hygiene Data'!$E$7,0,10*ROW('Hygiene Data'!E89))),'Data Summary'!DS95="Yes"),OFFSET('Hygiene Data'!$E$7,0,10*ROW('Hygiene Data'!E89)),NA())</f>
        <v>#N/A</v>
      </c>
      <c r="BE95" s="101" t="e">
        <f ca="true">+IF(AND(ISNUMBER(OFFSET('Hygiene Data'!$E$9,0,10*ROW('Hygiene Data'!E89))),'Data Summary'!DT95="Yes"),OFFSET('Hygiene Data'!$E$9,0,10*ROW('Hygiene Data'!E89)),NA())</f>
        <v>#N/A</v>
      </c>
      <c r="BF95" s="101" t="e">
        <f ca="true">+IF(AND(ISNUMBER(OFFSET('Hygiene Data'!$F$5,0,10*ROW('Hygiene Data'!F89))),'Data Summary'!DU95="Yes"),OFFSET('Hygiene Data'!$F$5,0,10*ROW('Hygiene Data'!F89)),NA())</f>
        <v>#N/A</v>
      </c>
      <c r="BG95" s="101" t="e">
        <f ca="true">+IF(AND(ISNUMBER(OFFSET('Hygiene Data'!$F$7,0,10*ROW('Hygiene Data'!F89))),'Data Summary'!DV95="Yes"),OFFSET('Hygiene Data'!$F$7,0,10*ROW('Hygiene Data'!F89)),NA())</f>
        <v>#N/A</v>
      </c>
      <c r="BH95" s="101" t="e">
        <f ca="true">+IF(AND(ISNUMBER(OFFSET('Hygiene Data'!$F$9,0,10*ROW('Hygiene Data'!F89))),'Data Summary'!DW95="Yes"),OFFSET('Hygiene Data'!$F$9,0,10*ROW('Hygiene Data'!F89)),NA())</f>
        <v>#N/A</v>
      </c>
      <c r="BI95" s="101" t="e">
        <f ca="true">+IF(AND(ISNUMBER(OFFSET('Hygiene Data'!$G$5,0,10*ROW('Hygiene Data'!G89))),'Data Summary'!DX95="Yes"),OFFSET('Hygiene Data'!$G$5,0,10*ROW('Hygiene Data'!G89)),NA())</f>
        <v>#N/A</v>
      </c>
      <c r="BJ95" s="101" t="e">
        <f ca="true">+IF(AND(ISNUMBER(OFFSET('Hygiene Data'!$G$7,0,10*ROW('Hygiene Data'!G89))),'Data Summary'!DY95="Yes"),OFFSET('Hygiene Data'!$G$7,0,10*ROW('Hygiene Data'!G89)),NA())</f>
        <v>#N/A</v>
      </c>
      <c r="BK95" s="101" t="e">
        <f ca="true">+IF(AND(ISNUMBER(OFFSET('Hygiene Data'!$G$9,0,10*ROW('Hygiene Data'!G89))),'Data Summary'!DZ95="Yes"),OFFSET('Hygiene Data'!$G$9,0,10*ROW('Hygiene Data'!G89)),NA())</f>
        <v>#N/A</v>
      </c>
      <c r="BL95" s="101" t="e">
        <f ca="true">+IF(AND(ISNUMBER(OFFSET('Hygiene Data'!$H$5,0,10*ROW('Hygiene Data'!H89))),'Data Summary'!EA95="Yes"),OFFSET('Hygiene Data'!$H$5,0,10*ROW('Hygiene Data'!H89)),NA())</f>
        <v>#N/A</v>
      </c>
      <c r="BM95" s="101" t="e">
        <f ca="true">+IF(AND(ISNUMBER(OFFSET('Hygiene Data'!$H$7,0,10*ROW('Hygiene Data'!H89))),'Data Summary'!EB95="Yes"),OFFSET('Hygiene Data'!$H$7,0,10*ROW('Hygiene Data'!H89)),NA())</f>
        <v>#N/A</v>
      </c>
      <c r="BN95" s="101" t="e">
        <f ca="true">+IF(AND(ISNUMBER(OFFSET('Hygiene Data'!$H$9,0,10*ROW('Hygiene Data'!H89))),'Data Summary'!EC95="Yes"),OFFSET('Hygiene Data'!$H$9,0,10*ROW('Hygiene Data'!H89)),NA())</f>
        <v>#N/A</v>
      </c>
      <c r="BO95" s="101" t="e">
        <f ca="true">+IF(AND(ISNUMBER(OFFSET('Hygiene Data'!$I$5,0,10*ROW('Hygiene Data'!I89))),'Data Summary'!ED95="Yes"),OFFSET('Hygiene Data'!$I$5,0,10*ROW('Hygiene Data'!I89)),NA())</f>
        <v>#N/A</v>
      </c>
      <c r="BP95" s="101" t="e">
        <f ca="true">+IF(AND(ISNUMBER(OFFSET('Hygiene Data'!$I$7,0,10*ROW('Hygiene Data'!I89))),'Data Summary'!EE95="Yes"),OFFSET('Hygiene Data'!$I$7,0,10*ROW('Hygiene Data'!I89)),NA())</f>
        <v>#N/A</v>
      </c>
      <c r="BQ95" s="101" t="e">
        <f ca="true">+IF(AND(ISNUMBER(OFFSET('Hygiene Data'!$I$9,0,10*ROW('Hygiene Data'!I89))),'Data Summary'!EF95="Yes"),OFFSET('Hygiene Data'!$I$9,0,10*ROW('Hygiene Data'!I89)),NA())</f>
        <v>#N/A</v>
      </c>
    </row>
    <row xmlns:x14ac="http://schemas.microsoft.com/office/spreadsheetml/2009/9/ac" r="96" x14ac:dyDescent="0.2">
      <c r="A96" s="333" t="e">
        <f ca="true">+RIGHT('Data Summary'!A96,LEN('Data Summary'!A96)-9)</f>
        <v>#VALUE!</v>
      </c>
      <c r="B96" s="38" t="str">
        <f ca="true">+IF(ISTEXT('Data Summary'!B96),'Data Summary'!B96,"")</f>
        <v/>
      </c>
      <c r="C96" s="332" t="e">
        <f ca="true">+VALUE('Data Summary'!C96)</f>
        <v>#VALUE!</v>
      </c>
      <c r="D96" s="99" t="e">
        <f ca="true">+IF(AND(ISNUMBER(OFFSET('Water Data'!$D$4,0,10*ROW('Water Data'!D90))),'Data Summary'!BS96="Yes"),100-OFFSET('Water Data'!$D$4,0,10*ROW('Water Data'!D90)),NA())</f>
        <v>#N/A</v>
      </c>
      <c r="E96" s="99" t="e">
        <f ca="true">+IF(AND(ISNUMBER(OFFSET('Water Data'!$D$6,0,10*ROW('Water Data'!D90))),'Data Summary'!BT96="Yes"),OFFSET('Water Data'!$D$6,0,10*ROW('Water Data'!D90)),NA())</f>
        <v>#N/A</v>
      </c>
      <c r="F96" s="99" t="e">
        <f ca="true">+IF(AND(ISNUMBER(OFFSET('Water Data'!$D$9,0,10*ROW('Water Data'!D90))),'Data Summary'!BU96="Yes"),OFFSET('Water Data'!$D$9,0,10*ROW('Water Data'!D90)),NA())</f>
        <v>#N/A</v>
      </c>
      <c r="G96" s="99" t="e">
        <f ca="true">+IF(AND(ISNUMBER(OFFSET('Water Data'!$E$4,0,10*ROW('Water Data'!E90))),'Data Summary'!BV96="Yes"),100-OFFSET('Water Data'!$E$4,0,10*ROW('Water Data'!E90)),NA())</f>
        <v>#N/A</v>
      </c>
      <c r="H96" s="99" t="e">
        <f ca="true">+IF(AND(ISNUMBER(OFFSET('Water Data'!$E$6,0,10*ROW('Water Data'!E90))),'Data Summary'!BW96="Yes"),OFFSET('Water Data'!$E$6,0,10*ROW('Water Data'!E90)),NA())</f>
        <v>#N/A</v>
      </c>
      <c r="I96" s="99" t="e">
        <f ca="true">+IF(AND(ISNUMBER(OFFSET('Water Data'!$E$9,0,10*ROW('Water Data'!E90))),'Data Summary'!BX96="Yes"),OFFSET('Water Data'!$E$9,0,10*ROW('Water Data'!E90)),NA())</f>
        <v>#N/A</v>
      </c>
      <c r="J96" s="99" t="e">
        <f ca="true">+IF(AND(ISNUMBER(OFFSET('Water Data'!$F$4,0,10*ROW('Water Data'!F90))),'Data Summary'!BY96="Yes"),100-OFFSET('Water Data'!$F$4,0,10*ROW('Water Data'!F90)),NA())</f>
        <v>#N/A</v>
      </c>
      <c r="K96" s="99" t="e">
        <f ca="true">+IF(AND(ISNUMBER(OFFSET('Water Data'!$F$6,0,10*ROW('Water Data'!F90))),'Data Summary'!BZ96="Yes"),OFFSET('Water Data'!$F$6,0,10*ROW('Water Data'!F90)),NA())</f>
        <v>#N/A</v>
      </c>
      <c r="L96" s="99" t="e">
        <f ca="true">+IF(AND(ISNUMBER(OFFSET('Water Data'!$F$9,0,10*ROW('Water Data'!F90))),'Data Summary'!CA96="Yes"),OFFSET('Water Data'!$F$9,0,10*ROW('Water Data'!F90)),NA())</f>
        <v>#N/A</v>
      </c>
      <c r="M96" s="99" t="e">
        <f ca="true">+IF(AND(ISNUMBER(OFFSET('Water Data'!$G$4,0,10*ROW('Water Data'!G90))),'Data Summary'!CB96="Yes"),100-OFFSET('Water Data'!$G$4,0,10*ROW('Water Data'!G90)),NA())</f>
        <v>#N/A</v>
      </c>
      <c r="N96" s="99" t="e">
        <f ca="true">+IF(AND(ISNUMBER(OFFSET('Water Data'!$G$6,0,10*ROW('Water Data'!G90))),'Data Summary'!CC96="Yes"),OFFSET('Water Data'!$G$6,0,10*ROW('Water Data'!G90)),NA())</f>
        <v>#N/A</v>
      </c>
      <c r="O96" s="99" t="e">
        <f ca="true">+IF(AND(ISNUMBER(OFFSET('Water Data'!$G$9,0,10*ROW('Water Data'!G90))),'Data Summary'!CD96="Yes"),OFFSET('Water Data'!$G$9,0,10*ROW('Water Data'!G90)),NA())</f>
        <v>#N/A</v>
      </c>
      <c r="P96" s="99" t="e">
        <f ca="true">+IF(AND(ISNUMBER(OFFSET('Water Data'!$H$4,0,10*ROW('Water Data'!H90))),'Data Summary'!CE96="Yes"),100-OFFSET('Water Data'!$H$4,0,10*ROW('Water Data'!H90)),NA())</f>
        <v>#N/A</v>
      </c>
      <c r="Q96" s="99" t="e">
        <f ca="true">+IF(AND(ISNUMBER(OFFSET('Water Data'!$H$6,0,10*ROW('Water Data'!H90))),'Data Summary'!CF96="Yes"),OFFSET('Water Data'!$H$6,0,10*ROW('Water Data'!H90)),NA())</f>
        <v>#N/A</v>
      </c>
      <c r="R96" s="99" t="e">
        <f ca="true">+IF(AND(ISNUMBER(OFFSET('Water Data'!$H$9,0,10*ROW('Water Data'!H90))),'Data Summary'!CG96="Yes"),OFFSET('Water Data'!$H$9,0,10*ROW('Water Data'!H90)),NA())</f>
        <v>#N/A</v>
      </c>
      <c r="S96" s="99" t="e">
        <f ca="true">+IF(AND(ISNUMBER(OFFSET('Water Data'!$I$4,0,10*ROW('Water Data'!I90))),'Data Summary'!CH96="Yes"),100-OFFSET('Water Data'!$I$4,0,10*ROW('Water Data'!I90)),NA())</f>
        <v>#N/A</v>
      </c>
      <c r="T96" s="99" t="e">
        <f ca="true">+IF(AND(ISNUMBER(OFFSET('Water Data'!$I$6,0,10*ROW('Water Data'!I90))),'Data Summary'!CI96="Yes"),OFFSET('Water Data'!$I$6,0,10*ROW('Water Data'!I90)),NA())</f>
        <v>#N/A</v>
      </c>
      <c r="U96" s="99" t="e">
        <f ca="true">+IF(AND(ISNUMBER(OFFSET('Water Data'!$I$9,0,10*ROW('Water Data'!I90))),'Data Summary'!CJ96="Yes"),OFFSET('Water Data'!$I$9,0,10*ROW('Water Data'!I90)),NA())</f>
        <v>#N/A</v>
      </c>
      <c r="V96" s="100" t="e">
        <f ca="true">+IF(AND(ISNUMBER(OFFSET('Sanitation Data'!$D$4,0,10*ROW('Sanitation Data'!D90))),'Data Summary'!CK96="Yes"),100-OFFSET('Sanitation Data'!$D$4,0,10*ROW('Sanitation Data'!D90)),NA())</f>
        <v>#N/A</v>
      </c>
      <c r="W96" s="100" t="e">
        <f ca="true">+IF(AND(ISNUMBER(OFFSET('Sanitation Data'!$D$6,0,10*ROW('Sanitation Data'!D90))),'Data Summary'!CL96="Yes"),OFFSET('Sanitation Data'!$D$6,0,10*ROW('Sanitation Data'!D90)),NA())</f>
        <v>#N/A</v>
      </c>
      <c r="X96" s="100" t="e">
        <f ca="true">+IF(AND(ISNUMBER(OFFSET('Sanitation Data'!$D$10,0,10*ROW('Sanitation Data'!D90))),'Data Summary'!CM96="Yes"),OFFSET('Sanitation Data'!$D$10,0,10*ROW('Sanitation Data'!D90)),NA())</f>
        <v>#N/A</v>
      </c>
      <c r="Y96" s="100" t="e">
        <f ca="true">+IF(AND(ISNUMBER(OFFSET('Sanitation Data'!$D$11,0,10*ROW('Sanitation Data'!D90))),'Data Summary'!CN96="Yes"),OFFSET('Sanitation Data'!$D$11,0,10*ROW('Sanitation Data'!D90)),NA())</f>
        <v>#N/A</v>
      </c>
      <c r="Z96" s="100" t="e">
        <f ca="true">+IF(AND(ISNUMBER(OFFSET('Sanitation Data'!$D$12,0,10*ROW('Sanitation Data'!D90))),'Data Summary'!CO96="Yes"),OFFSET('Sanitation Data'!$D$12,0,10*ROW('Sanitation Data'!D90)),NA())</f>
        <v>#N/A</v>
      </c>
      <c r="AA96" s="100" t="e">
        <f ca="true">+IF(AND(ISNUMBER(OFFSET('Sanitation Data'!$E$4,0,10*ROW('Sanitation Data'!E90))),'Data Summary'!CP96="Yes"),100-OFFSET('Sanitation Data'!$E$4,0,10*ROW('Sanitation Data'!E90)),NA())</f>
        <v>#N/A</v>
      </c>
      <c r="AB96" s="100" t="e">
        <f ca="true">+IF(AND(ISNUMBER(OFFSET('Sanitation Data'!$E$6,0,10*ROW('Sanitation Data'!E90))),'Data Summary'!CQ96="Yes"),OFFSET('Sanitation Data'!$E$6,0,10*ROW('Sanitation Data'!E90)),NA())</f>
        <v>#N/A</v>
      </c>
      <c r="AC96" s="100" t="e">
        <f ca="true">+IF(AND(ISNUMBER(OFFSET('Sanitation Data'!$E$10,0,10*ROW('Sanitation Data'!E90))),'Data Summary'!CR96="Yes"),OFFSET('Sanitation Data'!$E$10,0,10*ROW('Sanitation Data'!E90)),NA())</f>
        <v>#N/A</v>
      </c>
      <c r="AD96" s="100" t="e">
        <f ca="true">+IF(AND(ISNUMBER(OFFSET('Sanitation Data'!$E$11,0,10*ROW('Sanitation Data'!E90))),'Data Summary'!CS96="Yes"),OFFSET('Sanitation Data'!$E$11,0,10*ROW('Sanitation Data'!E90)),NA())</f>
        <v>#N/A</v>
      </c>
      <c r="AE96" s="100" t="e">
        <f ca="true">+IF(AND(ISNUMBER(OFFSET('Sanitation Data'!$E$12,0,10*ROW('Sanitation Data'!E90))),'Data Summary'!CT96="Yes"),OFFSET('Sanitation Data'!$E$12,0,10*ROW('Sanitation Data'!E90)),NA())</f>
        <v>#N/A</v>
      </c>
      <c r="AF96" s="100" t="e">
        <f ca="true">+IF(AND(ISNUMBER(OFFSET('Sanitation Data'!$F$4,0,10*ROW('Sanitation Data'!F90))),'Data Summary'!CU96="Yes"),100-OFFSET('Sanitation Data'!$F$4,0,10*ROW('Sanitation Data'!F90)),NA())</f>
        <v>#N/A</v>
      </c>
      <c r="AG96" s="100" t="e">
        <f ca="true">+IF(AND(ISNUMBER(OFFSET('Sanitation Data'!$F$6,0,10*ROW('Sanitation Data'!F90))),'Data Summary'!CV96="Yes"),OFFSET('Sanitation Data'!$F$6,0,10*ROW('Sanitation Data'!F90)),NA())</f>
        <v>#N/A</v>
      </c>
      <c r="AH96" s="100" t="e">
        <f ca="true">+IF(AND(ISNUMBER(OFFSET('Sanitation Data'!$F$10,0,10*ROW('Sanitation Data'!F90))),'Data Summary'!CW96="Yes"),OFFSET('Sanitation Data'!$F$10,0,10*ROW('Sanitation Data'!F90)),NA())</f>
        <v>#N/A</v>
      </c>
      <c r="AI96" s="100" t="e">
        <f ca="true">+IF(AND(ISNUMBER(OFFSET('Sanitation Data'!$F$11,0,10*ROW('Sanitation Data'!F90))),'Data Summary'!CX96="Yes"),OFFSET('Sanitation Data'!$F$11,0,10*ROW('Sanitation Data'!F90)),NA())</f>
        <v>#N/A</v>
      </c>
      <c r="AJ96" s="100" t="e">
        <f ca="true">+IF(AND(ISNUMBER(OFFSET('Sanitation Data'!$F$12,0,10*ROW('Sanitation Data'!F90))),'Data Summary'!CY96="Yes"),OFFSET('Sanitation Data'!$F$12,0,10*ROW('Sanitation Data'!F90)),NA())</f>
        <v>#N/A</v>
      </c>
      <c r="AK96" s="100" t="e">
        <f ca="true">+IF(AND(ISNUMBER(OFFSET('Sanitation Data'!$G$4,0,10*ROW('Sanitation Data'!G90))),'Data Summary'!CZ96="Yes"),100-OFFSET('Sanitation Data'!$G$4,0,10*ROW('Sanitation Data'!G90)),NA())</f>
        <v>#N/A</v>
      </c>
      <c r="AL96" s="100" t="e">
        <f ca="true">+IF(AND(ISNUMBER(OFFSET('Sanitation Data'!$G$6,0,10*ROW('Sanitation Data'!G90))),'Data Summary'!DA96="Yes"),OFFSET('Sanitation Data'!$G$6,0,10*ROW('Sanitation Data'!G90)),NA())</f>
        <v>#N/A</v>
      </c>
      <c r="AM96" s="100" t="e">
        <f ca="true">+IF(AND(ISNUMBER(OFFSET('Sanitation Data'!$G$10,0,10*ROW('Sanitation Data'!G90))),'Data Summary'!DB96="Yes"),OFFSET('Sanitation Data'!$G$10,0,10*ROW('Sanitation Data'!G90)),NA())</f>
        <v>#N/A</v>
      </c>
      <c r="AN96" s="100" t="e">
        <f ca="true">+IF(AND(ISNUMBER(OFFSET('Sanitation Data'!$G$11,0,10*ROW('Sanitation Data'!G90))),'Data Summary'!DC96="Yes"),OFFSET('Sanitation Data'!$G$11,0,10*ROW('Sanitation Data'!G90)),NA())</f>
        <v>#N/A</v>
      </c>
      <c r="AO96" s="100" t="e">
        <f ca="true">+IF(AND(ISNUMBER(OFFSET('Sanitation Data'!$G$12,0,10*ROW('Sanitation Data'!G90))),'Data Summary'!DD96="Yes"),OFFSET('Sanitation Data'!$G$12,0,10*ROW('Sanitation Data'!G90)),NA())</f>
        <v>#N/A</v>
      </c>
      <c r="AP96" s="100" t="e">
        <f ca="true">+IF(AND(ISNUMBER(OFFSET('Sanitation Data'!$H$4,0,10*ROW('Sanitation Data'!H90))),'Data Summary'!DE96="Yes"),100-OFFSET('Sanitation Data'!$H$4,0,10*ROW('Sanitation Data'!H90)),NA())</f>
        <v>#N/A</v>
      </c>
      <c r="AQ96" s="100" t="e">
        <f ca="true">+IF(AND(ISNUMBER(OFFSET('Sanitation Data'!$H$6,0,10*ROW('Sanitation Data'!H90))),'Data Summary'!DF96="Yes"),OFFSET('Sanitation Data'!$H$6,0,10*ROW('Sanitation Data'!H90)),NA())</f>
        <v>#N/A</v>
      </c>
      <c r="AR96" s="100" t="e">
        <f ca="true">+IF(AND(ISNUMBER(OFFSET('Sanitation Data'!$H$10,0,10*ROW('Sanitation Data'!H90))),'Data Summary'!DG96="Yes"),OFFSET('Sanitation Data'!$H$10,0,10*ROW('Sanitation Data'!H90)),NA())</f>
        <v>#N/A</v>
      </c>
      <c r="AS96" s="100" t="e">
        <f ca="true">+IF(AND(ISNUMBER(OFFSET('Sanitation Data'!$H$11,0,10*ROW('Sanitation Data'!H90))),'Data Summary'!DH96="Yes"),OFFSET('Sanitation Data'!$H$11,0,10*ROW('Sanitation Data'!H90)),NA())</f>
        <v>#N/A</v>
      </c>
      <c r="AT96" s="100" t="e">
        <f ca="true">+IF(AND(ISNUMBER(OFFSET('Sanitation Data'!$H$12,0,10*ROW('Sanitation Data'!H90))),'Data Summary'!DI96="Yes"),OFFSET('Sanitation Data'!$H$12,0,10*ROW('Sanitation Data'!H90)),NA())</f>
        <v>#N/A</v>
      </c>
      <c r="AU96" s="100" t="e">
        <f ca="true">+IF(AND(ISNUMBER(OFFSET('Sanitation Data'!$I$4,0,10*ROW('Sanitation Data'!I90))),'Data Summary'!DJ96="Yes"),100-OFFSET('Sanitation Data'!$I$4,0,10*ROW('Sanitation Data'!I90)),NA())</f>
        <v>#N/A</v>
      </c>
      <c r="AV96" s="100" t="e">
        <f ca="true">+IF(AND(ISNUMBER(OFFSET('Sanitation Data'!$I$6,0,10*ROW('Sanitation Data'!I90))),'Data Summary'!DK96="Yes"),OFFSET('Sanitation Data'!$I$6,0,10*ROW('Sanitation Data'!I90)),NA())</f>
        <v>#N/A</v>
      </c>
      <c r="AW96" s="100" t="e">
        <f ca="true">+IF(AND(ISNUMBER(OFFSET('Sanitation Data'!$I$10,0,10*ROW('Sanitation Data'!I90))),'Data Summary'!DL96="Yes"),OFFSET('Sanitation Data'!$I$10,0,10*ROW('Sanitation Data'!I90)),NA())</f>
        <v>#N/A</v>
      </c>
      <c r="AX96" s="100" t="e">
        <f ca="true">+IF(AND(ISNUMBER(OFFSET('Sanitation Data'!$I$11,0,10*ROW('Sanitation Data'!I90))),'Data Summary'!DM96="Yes"),OFFSET('Sanitation Data'!$I$11,0,10*ROW('Sanitation Data'!I90)),NA())</f>
        <v>#N/A</v>
      </c>
      <c r="AY96" s="100" t="e">
        <f ca="true">+IF(AND(ISNUMBER(OFFSET('Sanitation Data'!$I$12,0,10*ROW('Sanitation Data'!I90))),'Data Summary'!DN96="Yes"),OFFSET('Sanitation Data'!$I$12,0,10*ROW('Sanitation Data'!I90)),NA())</f>
        <v>#N/A</v>
      </c>
      <c r="AZ96" s="101" t="e">
        <f ca="true">+IF(AND(ISNUMBER(OFFSET('Hygiene Data'!$D$5,0,10*ROW('Hygiene Data'!D90))),'Data Summary'!DO96="Yes"),OFFSET('Hygiene Data'!$D$5,0,10*ROW('Hygiene Data'!D90)),NA())</f>
        <v>#N/A</v>
      </c>
      <c r="BA96" s="101" t="e">
        <f ca="true">+IF(AND(ISNUMBER(OFFSET('Hygiene Data'!$D$7,0,10*ROW('Hygiene Data'!D90))),'Data Summary'!DP96="Yes"),OFFSET('Hygiene Data'!$D$7,0,10*ROW('Hygiene Data'!D90)),NA())</f>
        <v>#N/A</v>
      </c>
      <c r="BB96" s="101" t="e">
        <f ca="true">+IF(AND(ISNUMBER(OFFSET('Hygiene Data'!$D$9,0,10*ROW('Hygiene Data'!D90))),'Data Summary'!DQ96="Yes"),OFFSET('Hygiene Data'!$D$9,0,10*ROW('Hygiene Data'!D90)),NA())</f>
        <v>#N/A</v>
      </c>
      <c r="BC96" s="101" t="e">
        <f ca="true">+IF(AND(ISNUMBER(OFFSET('Hygiene Data'!$E$5,0,10*ROW('Hygiene Data'!E90))),'Data Summary'!DR96="Yes"),OFFSET('Hygiene Data'!$E$5,0,10*ROW('Hygiene Data'!E90)),NA())</f>
        <v>#N/A</v>
      </c>
      <c r="BD96" s="101" t="e">
        <f ca="true">+IF(AND(ISNUMBER(OFFSET('Hygiene Data'!$E$7,0,10*ROW('Hygiene Data'!E90))),'Data Summary'!DS96="Yes"),OFFSET('Hygiene Data'!$E$7,0,10*ROW('Hygiene Data'!E90)),NA())</f>
        <v>#N/A</v>
      </c>
      <c r="BE96" s="101" t="e">
        <f ca="true">+IF(AND(ISNUMBER(OFFSET('Hygiene Data'!$E$9,0,10*ROW('Hygiene Data'!E90))),'Data Summary'!DT96="Yes"),OFFSET('Hygiene Data'!$E$9,0,10*ROW('Hygiene Data'!E90)),NA())</f>
        <v>#N/A</v>
      </c>
      <c r="BF96" s="101" t="e">
        <f ca="true">+IF(AND(ISNUMBER(OFFSET('Hygiene Data'!$F$5,0,10*ROW('Hygiene Data'!F90))),'Data Summary'!DU96="Yes"),OFFSET('Hygiene Data'!$F$5,0,10*ROW('Hygiene Data'!F90)),NA())</f>
        <v>#N/A</v>
      </c>
      <c r="BG96" s="101" t="e">
        <f ca="true">+IF(AND(ISNUMBER(OFFSET('Hygiene Data'!$F$7,0,10*ROW('Hygiene Data'!F90))),'Data Summary'!DV96="Yes"),OFFSET('Hygiene Data'!$F$7,0,10*ROW('Hygiene Data'!F90)),NA())</f>
        <v>#N/A</v>
      </c>
      <c r="BH96" s="101" t="e">
        <f ca="true">+IF(AND(ISNUMBER(OFFSET('Hygiene Data'!$F$9,0,10*ROW('Hygiene Data'!F90))),'Data Summary'!DW96="Yes"),OFFSET('Hygiene Data'!$F$9,0,10*ROW('Hygiene Data'!F90)),NA())</f>
        <v>#N/A</v>
      </c>
      <c r="BI96" s="101" t="e">
        <f ca="true">+IF(AND(ISNUMBER(OFFSET('Hygiene Data'!$G$5,0,10*ROW('Hygiene Data'!G90))),'Data Summary'!DX96="Yes"),OFFSET('Hygiene Data'!$G$5,0,10*ROW('Hygiene Data'!G90)),NA())</f>
        <v>#N/A</v>
      </c>
      <c r="BJ96" s="101" t="e">
        <f ca="true">+IF(AND(ISNUMBER(OFFSET('Hygiene Data'!$G$7,0,10*ROW('Hygiene Data'!G90))),'Data Summary'!DY96="Yes"),OFFSET('Hygiene Data'!$G$7,0,10*ROW('Hygiene Data'!G90)),NA())</f>
        <v>#N/A</v>
      </c>
      <c r="BK96" s="101" t="e">
        <f ca="true">+IF(AND(ISNUMBER(OFFSET('Hygiene Data'!$G$9,0,10*ROW('Hygiene Data'!G90))),'Data Summary'!DZ96="Yes"),OFFSET('Hygiene Data'!$G$9,0,10*ROW('Hygiene Data'!G90)),NA())</f>
        <v>#N/A</v>
      </c>
      <c r="BL96" s="101" t="e">
        <f ca="true">+IF(AND(ISNUMBER(OFFSET('Hygiene Data'!$H$5,0,10*ROW('Hygiene Data'!H90))),'Data Summary'!EA96="Yes"),OFFSET('Hygiene Data'!$H$5,0,10*ROW('Hygiene Data'!H90)),NA())</f>
        <v>#N/A</v>
      </c>
      <c r="BM96" s="101" t="e">
        <f ca="true">+IF(AND(ISNUMBER(OFFSET('Hygiene Data'!$H$7,0,10*ROW('Hygiene Data'!H90))),'Data Summary'!EB96="Yes"),OFFSET('Hygiene Data'!$H$7,0,10*ROW('Hygiene Data'!H90)),NA())</f>
        <v>#N/A</v>
      </c>
      <c r="BN96" s="101" t="e">
        <f ca="true">+IF(AND(ISNUMBER(OFFSET('Hygiene Data'!$H$9,0,10*ROW('Hygiene Data'!H90))),'Data Summary'!EC96="Yes"),OFFSET('Hygiene Data'!$H$9,0,10*ROW('Hygiene Data'!H90)),NA())</f>
        <v>#N/A</v>
      </c>
      <c r="BO96" s="101" t="e">
        <f ca="true">+IF(AND(ISNUMBER(OFFSET('Hygiene Data'!$I$5,0,10*ROW('Hygiene Data'!I90))),'Data Summary'!ED96="Yes"),OFFSET('Hygiene Data'!$I$5,0,10*ROW('Hygiene Data'!I90)),NA())</f>
        <v>#N/A</v>
      </c>
      <c r="BP96" s="101" t="e">
        <f ca="true">+IF(AND(ISNUMBER(OFFSET('Hygiene Data'!$I$7,0,10*ROW('Hygiene Data'!I90))),'Data Summary'!EE96="Yes"),OFFSET('Hygiene Data'!$I$7,0,10*ROW('Hygiene Data'!I90)),NA())</f>
        <v>#N/A</v>
      </c>
      <c r="BQ96" s="101" t="e">
        <f ca="true">+IF(AND(ISNUMBER(OFFSET('Hygiene Data'!$I$9,0,10*ROW('Hygiene Data'!I90))),'Data Summary'!EF96="Yes"),OFFSET('Hygiene Data'!$I$9,0,10*ROW('Hygiene Data'!I90)),NA())</f>
        <v>#N/A</v>
      </c>
    </row>
    <row xmlns:x14ac="http://schemas.microsoft.com/office/spreadsheetml/2009/9/ac" r="97" x14ac:dyDescent="0.2">
      <c r="A97" s="333" t="e">
        <f ca="true">+RIGHT('Data Summary'!A97,LEN('Data Summary'!A97)-9)</f>
        <v>#VALUE!</v>
      </c>
      <c r="B97" s="38" t="str">
        <f ca="true">+IF(ISTEXT('Data Summary'!B97),'Data Summary'!B97,"")</f>
        <v/>
      </c>
      <c r="C97" s="332" t="e">
        <f ca="true">+VALUE('Data Summary'!C97)</f>
        <v>#VALUE!</v>
      </c>
      <c r="D97" s="99" t="e">
        <f ca="true">+IF(AND(ISNUMBER(OFFSET('Water Data'!$D$4,0,10*ROW('Water Data'!D91))),'Data Summary'!BS97="Yes"),100-OFFSET('Water Data'!$D$4,0,10*ROW('Water Data'!D91)),NA())</f>
        <v>#N/A</v>
      </c>
      <c r="E97" s="99" t="e">
        <f ca="true">+IF(AND(ISNUMBER(OFFSET('Water Data'!$D$6,0,10*ROW('Water Data'!D91))),'Data Summary'!BT97="Yes"),OFFSET('Water Data'!$D$6,0,10*ROW('Water Data'!D91)),NA())</f>
        <v>#N/A</v>
      </c>
      <c r="F97" s="99" t="e">
        <f ca="true">+IF(AND(ISNUMBER(OFFSET('Water Data'!$D$9,0,10*ROW('Water Data'!D91))),'Data Summary'!BU97="Yes"),OFFSET('Water Data'!$D$9,0,10*ROW('Water Data'!D91)),NA())</f>
        <v>#N/A</v>
      </c>
      <c r="G97" s="99" t="e">
        <f ca="true">+IF(AND(ISNUMBER(OFFSET('Water Data'!$E$4,0,10*ROW('Water Data'!E91))),'Data Summary'!BV97="Yes"),100-OFFSET('Water Data'!$E$4,0,10*ROW('Water Data'!E91)),NA())</f>
        <v>#N/A</v>
      </c>
      <c r="H97" s="99" t="e">
        <f ca="true">+IF(AND(ISNUMBER(OFFSET('Water Data'!$E$6,0,10*ROW('Water Data'!E91))),'Data Summary'!BW97="Yes"),OFFSET('Water Data'!$E$6,0,10*ROW('Water Data'!E91)),NA())</f>
        <v>#N/A</v>
      </c>
      <c r="I97" s="99" t="e">
        <f ca="true">+IF(AND(ISNUMBER(OFFSET('Water Data'!$E$9,0,10*ROW('Water Data'!E91))),'Data Summary'!BX97="Yes"),OFFSET('Water Data'!$E$9,0,10*ROW('Water Data'!E91)),NA())</f>
        <v>#N/A</v>
      </c>
      <c r="J97" s="99" t="e">
        <f ca="true">+IF(AND(ISNUMBER(OFFSET('Water Data'!$F$4,0,10*ROW('Water Data'!F91))),'Data Summary'!BY97="Yes"),100-OFFSET('Water Data'!$F$4,0,10*ROW('Water Data'!F91)),NA())</f>
        <v>#N/A</v>
      </c>
      <c r="K97" s="99" t="e">
        <f ca="true">+IF(AND(ISNUMBER(OFFSET('Water Data'!$F$6,0,10*ROW('Water Data'!F91))),'Data Summary'!BZ97="Yes"),OFFSET('Water Data'!$F$6,0,10*ROW('Water Data'!F91)),NA())</f>
        <v>#N/A</v>
      </c>
      <c r="L97" s="99" t="e">
        <f ca="true">+IF(AND(ISNUMBER(OFFSET('Water Data'!$F$9,0,10*ROW('Water Data'!F91))),'Data Summary'!CA97="Yes"),OFFSET('Water Data'!$F$9,0,10*ROW('Water Data'!F91)),NA())</f>
        <v>#N/A</v>
      </c>
      <c r="M97" s="99" t="e">
        <f ca="true">+IF(AND(ISNUMBER(OFFSET('Water Data'!$G$4,0,10*ROW('Water Data'!G91))),'Data Summary'!CB97="Yes"),100-OFFSET('Water Data'!$G$4,0,10*ROW('Water Data'!G91)),NA())</f>
        <v>#N/A</v>
      </c>
      <c r="N97" s="99" t="e">
        <f ca="true">+IF(AND(ISNUMBER(OFFSET('Water Data'!$G$6,0,10*ROW('Water Data'!G91))),'Data Summary'!CC97="Yes"),OFFSET('Water Data'!$G$6,0,10*ROW('Water Data'!G91)),NA())</f>
        <v>#N/A</v>
      </c>
      <c r="O97" s="99" t="e">
        <f ca="true">+IF(AND(ISNUMBER(OFFSET('Water Data'!$G$9,0,10*ROW('Water Data'!G91))),'Data Summary'!CD97="Yes"),OFFSET('Water Data'!$G$9,0,10*ROW('Water Data'!G91)),NA())</f>
        <v>#N/A</v>
      </c>
      <c r="P97" s="99" t="e">
        <f ca="true">+IF(AND(ISNUMBER(OFFSET('Water Data'!$H$4,0,10*ROW('Water Data'!H91))),'Data Summary'!CE97="Yes"),100-OFFSET('Water Data'!$H$4,0,10*ROW('Water Data'!H91)),NA())</f>
        <v>#N/A</v>
      </c>
      <c r="Q97" s="99" t="e">
        <f ca="true">+IF(AND(ISNUMBER(OFFSET('Water Data'!$H$6,0,10*ROW('Water Data'!H91))),'Data Summary'!CF97="Yes"),OFFSET('Water Data'!$H$6,0,10*ROW('Water Data'!H91)),NA())</f>
        <v>#N/A</v>
      </c>
      <c r="R97" s="99" t="e">
        <f ca="true">+IF(AND(ISNUMBER(OFFSET('Water Data'!$H$9,0,10*ROW('Water Data'!H91))),'Data Summary'!CG97="Yes"),OFFSET('Water Data'!$H$9,0,10*ROW('Water Data'!H91)),NA())</f>
        <v>#N/A</v>
      </c>
      <c r="S97" s="99" t="e">
        <f ca="true">+IF(AND(ISNUMBER(OFFSET('Water Data'!$I$4,0,10*ROW('Water Data'!I91))),'Data Summary'!CH97="Yes"),100-OFFSET('Water Data'!$I$4,0,10*ROW('Water Data'!I91)),NA())</f>
        <v>#N/A</v>
      </c>
      <c r="T97" s="99" t="e">
        <f ca="true">+IF(AND(ISNUMBER(OFFSET('Water Data'!$I$6,0,10*ROW('Water Data'!I91))),'Data Summary'!CI97="Yes"),OFFSET('Water Data'!$I$6,0,10*ROW('Water Data'!I91)),NA())</f>
        <v>#N/A</v>
      </c>
      <c r="U97" s="99" t="e">
        <f ca="true">+IF(AND(ISNUMBER(OFFSET('Water Data'!$I$9,0,10*ROW('Water Data'!I91))),'Data Summary'!CJ97="Yes"),OFFSET('Water Data'!$I$9,0,10*ROW('Water Data'!I91)),NA())</f>
        <v>#N/A</v>
      </c>
      <c r="V97" s="100" t="e">
        <f ca="true">+IF(AND(ISNUMBER(OFFSET('Sanitation Data'!$D$4,0,10*ROW('Sanitation Data'!D91))),'Data Summary'!CK97="Yes"),100-OFFSET('Sanitation Data'!$D$4,0,10*ROW('Sanitation Data'!D91)),NA())</f>
        <v>#N/A</v>
      </c>
      <c r="W97" s="100" t="e">
        <f ca="true">+IF(AND(ISNUMBER(OFFSET('Sanitation Data'!$D$6,0,10*ROW('Sanitation Data'!D91))),'Data Summary'!CL97="Yes"),OFFSET('Sanitation Data'!$D$6,0,10*ROW('Sanitation Data'!D91)),NA())</f>
        <v>#N/A</v>
      </c>
      <c r="X97" s="100" t="e">
        <f ca="true">+IF(AND(ISNUMBER(OFFSET('Sanitation Data'!$D$10,0,10*ROW('Sanitation Data'!D91))),'Data Summary'!CM97="Yes"),OFFSET('Sanitation Data'!$D$10,0,10*ROW('Sanitation Data'!D91)),NA())</f>
        <v>#N/A</v>
      </c>
      <c r="Y97" s="100" t="e">
        <f ca="true">+IF(AND(ISNUMBER(OFFSET('Sanitation Data'!$D$11,0,10*ROW('Sanitation Data'!D91))),'Data Summary'!CN97="Yes"),OFFSET('Sanitation Data'!$D$11,0,10*ROW('Sanitation Data'!D91)),NA())</f>
        <v>#N/A</v>
      </c>
      <c r="Z97" s="100" t="e">
        <f ca="true">+IF(AND(ISNUMBER(OFFSET('Sanitation Data'!$D$12,0,10*ROW('Sanitation Data'!D91))),'Data Summary'!CO97="Yes"),OFFSET('Sanitation Data'!$D$12,0,10*ROW('Sanitation Data'!D91)),NA())</f>
        <v>#N/A</v>
      </c>
      <c r="AA97" s="100" t="e">
        <f ca="true">+IF(AND(ISNUMBER(OFFSET('Sanitation Data'!$E$4,0,10*ROW('Sanitation Data'!E91))),'Data Summary'!CP97="Yes"),100-OFFSET('Sanitation Data'!$E$4,0,10*ROW('Sanitation Data'!E91)),NA())</f>
        <v>#N/A</v>
      </c>
      <c r="AB97" s="100" t="e">
        <f ca="true">+IF(AND(ISNUMBER(OFFSET('Sanitation Data'!$E$6,0,10*ROW('Sanitation Data'!E91))),'Data Summary'!CQ97="Yes"),OFFSET('Sanitation Data'!$E$6,0,10*ROW('Sanitation Data'!E91)),NA())</f>
        <v>#N/A</v>
      </c>
      <c r="AC97" s="100" t="e">
        <f ca="true">+IF(AND(ISNUMBER(OFFSET('Sanitation Data'!$E$10,0,10*ROW('Sanitation Data'!E91))),'Data Summary'!CR97="Yes"),OFFSET('Sanitation Data'!$E$10,0,10*ROW('Sanitation Data'!E91)),NA())</f>
        <v>#N/A</v>
      </c>
      <c r="AD97" s="100" t="e">
        <f ca="true">+IF(AND(ISNUMBER(OFFSET('Sanitation Data'!$E$11,0,10*ROW('Sanitation Data'!E91))),'Data Summary'!CS97="Yes"),OFFSET('Sanitation Data'!$E$11,0,10*ROW('Sanitation Data'!E91)),NA())</f>
        <v>#N/A</v>
      </c>
      <c r="AE97" s="100" t="e">
        <f ca="true">+IF(AND(ISNUMBER(OFFSET('Sanitation Data'!$E$12,0,10*ROW('Sanitation Data'!E91))),'Data Summary'!CT97="Yes"),OFFSET('Sanitation Data'!$E$12,0,10*ROW('Sanitation Data'!E91)),NA())</f>
        <v>#N/A</v>
      </c>
      <c r="AF97" s="100" t="e">
        <f ca="true">+IF(AND(ISNUMBER(OFFSET('Sanitation Data'!$F$4,0,10*ROW('Sanitation Data'!F91))),'Data Summary'!CU97="Yes"),100-OFFSET('Sanitation Data'!$F$4,0,10*ROW('Sanitation Data'!F91)),NA())</f>
        <v>#N/A</v>
      </c>
      <c r="AG97" s="100" t="e">
        <f ca="true">+IF(AND(ISNUMBER(OFFSET('Sanitation Data'!$F$6,0,10*ROW('Sanitation Data'!F91))),'Data Summary'!CV97="Yes"),OFFSET('Sanitation Data'!$F$6,0,10*ROW('Sanitation Data'!F91)),NA())</f>
        <v>#N/A</v>
      </c>
      <c r="AH97" s="100" t="e">
        <f ca="true">+IF(AND(ISNUMBER(OFFSET('Sanitation Data'!$F$10,0,10*ROW('Sanitation Data'!F91))),'Data Summary'!CW97="Yes"),OFFSET('Sanitation Data'!$F$10,0,10*ROW('Sanitation Data'!F91)),NA())</f>
        <v>#N/A</v>
      </c>
      <c r="AI97" s="100" t="e">
        <f ca="true">+IF(AND(ISNUMBER(OFFSET('Sanitation Data'!$F$11,0,10*ROW('Sanitation Data'!F91))),'Data Summary'!CX97="Yes"),OFFSET('Sanitation Data'!$F$11,0,10*ROW('Sanitation Data'!F91)),NA())</f>
        <v>#N/A</v>
      </c>
      <c r="AJ97" s="100" t="e">
        <f ca="true">+IF(AND(ISNUMBER(OFFSET('Sanitation Data'!$F$12,0,10*ROW('Sanitation Data'!F91))),'Data Summary'!CY97="Yes"),OFFSET('Sanitation Data'!$F$12,0,10*ROW('Sanitation Data'!F91)),NA())</f>
        <v>#N/A</v>
      </c>
      <c r="AK97" s="100" t="e">
        <f ca="true">+IF(AND(ISNUMBER(OFFSET('Sanitation Data'!$G$4,0,10*ROW('Sanitation Data'!G91))),'Data Summary'!CZ97="Yes"),100-OFFSET('Sanitation Data'!$G$4,0,10*ROW('Sanitation Data'!G91)),NA())</f>
        <v>#N/A</v>
      </c>
      <c r="AL97" s="100" t="e">
        <f ca="true">+IF(AND(ISNUMBER(OFFSET('Sanitation Data'!$G$6,0,10*ROW('Sanitation Data'!G91))),'Data Summary'!DA97="Yes"),OFFSET('Sanitation Data'!$G$6,0,10*ROW('Sanitation Data'!G91)),NA())</f>
        <v>#N/A</v>
      </c>
      <c r="AM97" s="100" t="e">
        <f ca="true">+IF(AND(ISNUMBER(OFFSET('Sanitation Data'!$G$10,0,10*ROW('Sanitation Data'!G91))),'Data Summary'!DB97="Yes"),OFFSET('Sanitation Data'!$G$10,0,10*ROW('Sanitation Data'!G91)),NA())</f>
        <v>#N/A</v>
      </c>
      <c r="AN97" s="100" t="e">
        <f ca="true">+IF(AND(ISNUMBER(OFFSET('Sanitation Data'!$G$11,0,10*ROW('Sanitation Data'!G91))),'Data Summary'!DC97="Yes"),OFFSET('Sanitation Data'!$G$11,0,10*ROW('Sanitation Data'!G91)),NA())</f>
        <v>#N/A</v>
      </c>
      <c r="AO97" s="100" t="e">
        <f ca="true">+IF(AND(ISNUMBER(OFFSET('Sanitation Data'!$G$12,0,10*ROW('Sanitation Data'!G91))),'Data Summary'!DD97="Yes"),OFFSET('Sanitation Data'!$G$12,0,10*ROW('Sanitation Data'!G91)),NA())</f>
        <v>#N/A</v>
      </c>
      <c r="AP97" s="100" t="e">
        <f ca="true">+IF(AND(ISNUMBER(OFFSET('Sanitation Data'!$H$4,0,10*ROW('Sanitation Data'!H91))),'Data Summary'!DE97="Yes"),100-OFFSET('Sanitation Data'!$H$4,0,10*ROW('Sanitation Data'!H91)),NA())</f>
        <v>#N/A</v>
      </c>
      <c r="AQ97" s="100" t="e">
        <f ca="true">+IF(AND(ISNUMBER(OFFSET('Sanitation Data'!$H$6,0,10*ROW('Sanitation Data'!H91))),'Data Summary'!DF97="Yes"),OFFSET('Sanitation Data'!$H$6,0,10*ROW('Sanitation Data'!H91)),NA())</f>
        <v>#N/A</v>
      </c>
      <c r="AR97" s="100" t="e">
        <f ca="true">+IF(AND(ISNUMBER(OFFSET('Sanitation Data'!$H$10,0,10*ROW('Sanitation Data'!H91))),'Data Summary'!DG97="Yes"),OFFSET('Sanitation Data'!$H$10,0,10*ROW('Sanitation Data'!H91)),NA())</f>
        <v>#N/A</v>
      </c>
      <c r="AS97" s="100" t="e">
        <f ca="true">+IF(AND(ISNUMBER(OFFSET('Sanitation Data'!$H$11,0,10*ROW('Sanitation Data'!H91))),'Data Summary'!DH97="Yes"),OFFSET('Sanitation Data'!$H$11,0,10*ROW('Sanitation Data'!H91)),NA())</f>
        <v>#N/A</v>
      </c>
      <c r="AT97" s="100" t="e">
        <f ca="true">+IF(AND(ISNUMBER(OFFSET('Sanitation Data'!$H$12,0,10*ROW('Sanitation Data'!H91))),'Data Summary'!DI97="Yes"),OFFSET('Sanitation Data'!$H$12,0,10*ROW('Sanitation Data'!H91)),NA())</f>
        <v>#N/A</v>
      </c>
      <c r="AU97" s="100" t="e">
        <f ca="true">+IF(AND(ISNUMBER(OFFSET('Sanitation Data'!$I$4,0,10*ROW('Sanitation Data'!I91))),'Data Summary'!DJ97="Yes"),100-OFFSET('Sanitation Data'!$I$4,0,10*ROW('Sanitation Data'!I91)),NA())</f>
        <v>#N/A</v>
      </c>
      <c r="AV97" s="100" t="e">
        <f ca="true">+IF(AND(ISNUMBER(OFFSET('Sanitation Data'!$I$6,0,10*ROW('Sanitation Data'!I91))),'Data Summary'!DK97="Yes"),OFFSET('Sanitation Data'!$I$6,0,10*ROW('Sanitation Data'!I91)),NA())</f>
        <v>#N/A</v>
      </c>
      <c r="AW97" s="100" t="e">
        <f ca="true">+IF(AND(ISNUMBER(OFFSET('Sanitation Data'!$I$10,0,10*ROW('Sanitation Data'!I91))),'Data Summary'!DL97="Yes"),OFFSET('Sanitation Data'!$I$10,0,10*ROW('Sanitation Data'!I91)),NA())</f>
        <v>#N/A</v>
      </c>
      <c r="AX97" s="100" t="e">
        <f ca="true">+IF(AND(ISNUMBER(OFFSET('Sanitation Data'!$I$11,0,10*ROW('Sanitation Data'!I91))),'Data Summary'!DM97="Yes"),OFFSET('Sanitation Data'!$I$11,0,10*ROW('Sanitation Data'!I91)),NA())</f>
        <v>#N/A</v>
      </c>
      <c r="AY97" s="100" t="e">
        <f ca="true">+IF(AND(ISNUMBER(OFFSET('Sanitation Data'!$I$12,0,10*ROW('Sanitation Data'!I91))),'Data Summary'!DN97="Yes"),OFFSET('Sanitation Data'!$I$12,0,10*ROW('Sanitation Data'!I91)),NA())</f>
        <v>#N/A</v>
      </c>
      <c r="AZ97" s="101" t="e">
        <f ca="true">+IF(AND(ISNUMBER(OFFSET('Hygiene Data'!$D$5,0,10*ROW('Hygiene Data'!D91))),'Data Summary'!DO97="Yes"),OFFSET('Hygiene Data'!$D$5,0,10*ROW('Hygiene Data'!D91)),NA())</f>
        <v>#N/A</v>
      </c>
      <c r="BA97" s="101" t="e">
        <f ca="true">+IF(AND(ISNUMBER(OFFSET('Hygiene Data'!$D$7,0,10*ROW('Hygiene Data'!D91))),'Data Summary'!DP97="Yes"),OFFSET('Hygiene Data'!$D$7,0,10*ROW('Hygiene Data'!D91)),NA())</f>
        <v>#N/A</v>
      </c>
      <c r="BB97" s="101" t="e">
        <f ca="true">+IF(AND(ISNUMBER(OFFSET('Hygiene Data'!$D$9,0,10*ROW('Hygiene Data'!D91))),'Data Summary'!DQ97="Yes"),OFFSET('Hygiene Data'!$D$9,0,10*ROW('Hygiene Data'!D91)),NA())</f>
        <v>#N/A</v>
      </c>
      <c r="BC97" s="101" t="e">
        <f ca="true">+IF(AND(ISNUMBER(OFFSET('Hygiene Data'!$E$5,0,10*ROW('Hygiene Data'!E91))),'Data Summary'!DR97="Yes"),OFFSET('Hygiene Data'!$E$5,0,10*ROW('Hygiene Data'!E91)),NA())</f>
        <v>#N/A</v>
      </c>
      <c r="BD97" s="101" t="e">
        <f ca="true">+IF(AND(ISNUMBER(OFFSET('Hygiene Data'!$E$7,0,10*ROW('Hygiene Data'!E91))),'Data Summary'!DS97="Yes"),OFFSET('Hygiene Data'!$E$7,0,10*ROW('Hygiene Data'!E91)),NA())</f>
        <v>#N/A</v>
      </c>
      <c r="BE97" s="101" t="e">
        <f ca="true">+IF(AND(ISNUMBER(OFFSET('Hygiene Data'!$E$9,0,10*ROW('Hygiene Data'!E91))),'Data Summary'!DT97="Yes"),OFFSET('Hygiene Data'!$E$9,0,10*ROW('Hygiene Data'!E91)),NA())</f>
        <v>#N/A</v>
      </c>
      <c r="BF97" s="101" t="e">
        <f ca="true">+IF(AND(ISNUMBER(OFFSET('Hygiene Data'!$F$5,0,10*ROW('Hygiene Data'!F91))),'Data Summary'!DU97="Yes"),OFFSET('Hygiene Data'!$F$5,0,10*ROW('Hygiene Data'!F91)),NA())</f>
        <v>#N/A</v>
      </c>
      <c r="BG97" s="101" t="e">
        <f ca="true">+IF(AND(ISNUMBER(OFFSET('Hygiene Data'!$F$7,0,10*ROW('Hygiene Data'!F91))),'Data Summary'!DV97="Yes"),OFFSET('Hygiene Data'!$F$7,0,10*ROW('Hygiene Data'!F91)),NA())</f>
        <v>#N/A</v>
      </c>
      <c r="BH97" s="101" t="e">
        <f ca="true">+IF(AND(ISNUMBER(OFFSET('Hygiene Data'!$F$9,0,10*ROW('Hygiene Data'!F91))),'Data Summary'!DW97="Yes"),OFFSET('Hygiene Data'!$F$9,0,10*ROW('Hygiene Data'!F91)),NA())</f>
        <v>#N/A</v>
      </c>
      <c r="BI97" s="101" t="e">
        <f ca="true">+IF(AND(ISNUMBER(OFFSET('Hygiene Data'!$G$5,0,10*ROW('Hygiene Data'!G91))),'Data Summary'!DX97="Yes"),OFFSET('Hygiene Data'!$G$5,0,10*ROW('Hygiene Data'!G91)),NA())</f>
        <v>#N/A</v>
      </c>
      <c r="BJ97" s="101" t="e">
        <f ca="true">+IF(AND(ISNUMBER(OFFSET('Hygiene Data'!$G$7,0,10*ROW('Hygiene Data'!G91))),'Data Summary'!DY97="Yes"),OFFSET('Hygiene Data'!$G$7,0,10*ROW('Hygiene Data'!G91)),NA())</f>
        <v>#N/A</v>
      </c>
      <c r="BK97" s="101" t="e">
        <f ca="true">+IF(AND(ISNUMBER(OFFSET('Hygiene Data'!$G$9,0,10*ROW('Hygiene Data'!G91))),'Data Summary'!DZ97="Yes"),OFFSET('Hygiene Data'!$G$9,0,10*ROW('Hygiene Data'!G91)),NA())</f>
        <v>#N/A</v>
      </c>
      <c r="BL97" s="101" t="e">
        <f ca="true">+IF(AND(ISNUMBER(OFFSET('Hygiene Data'!$H$5,0,10*ROW('Hygiene Data'!H91))),'Data Summary'!EA97="Yes"),OFFSET('Hygiene Data'!$H$5,0,10*ROW('Hygiene Data'!H91)),NA())</f>
        <v>#N/A</v>
      </c>
      <c r="BM97" s="101" t="e">
        <f ca="true">+IF(AND(ISNUMBER(OFFSET('Hygiene Data'!$H$7,0,10*ROW('Hygiene Data'!H91))),'Data Summary'!EB97="Yes"),OFFSET('Hygiene Data'!$H$7,0,10*ROW('Hygiene Data'!H91)),NA())</f>
        <v>#N/A</v>
      </c>
      <c r="BN97" s="101" t="e">
        <f ca="true">+IF(AND(ISNUMBER(OFFSET('Hygiene Data'!$H$9,0,10*ROW('Hygiene Data'!H91))),'Data Summary'!EC97="Yes"),OFFSET('Hygiene Data'!$H$9,0,10*ROW('Hygiene Data'!H91)),NA())</f>
        <v>#N/A</v>
      </c>
      <c r="BO97" s="101" t="e">
        <f ca="true">+IF(AND(ISNUMBER(OFFSET('Hygiene Data'!$I$5,0,10*ROW('Hygiene Data'!I91))),'Data Summary'!ED97="Yes"),OFFSET('Hygiene Data'!$I$5,0,10*ROW('Hygiene Data'!I91)),NA())</f>
        <v>#N/A</v>
      </c>
      <c r="BP97" s="101" t="e">
        <f ca="true">+IF(AND(ISNUMBER(OFFSET('Hygiene Data'!$I$7,0,10*ROW('Hygiene Data'!I91))),'Data Summary'!EE97="Yes"),OFFSET('Hygiene Data'!$I$7,0,10*ROW('Hygiene Data'!I91)),NA())</f>
        <v>#N/A</v>
      </c>
      <c r="BQ97" s="101" t="e">
        <f ca="true">+IF(AND(ISNUMBER(OFFSET('Hygiene Data'!$I$9,0,10*ROW('Hygiene Data'!I91))),'Data Summary'!EF97="Yes"),OFFSET('Hygiene Data'!$I$9,0,10*ROW('Hygiene Data'!I91)),NA())</f>
        <v>#N/A</v>
      </c>
    </row>
    <row xmlns:x14ac="http://schemas.microsoft.com/office/spreadsheetml/2009/9/ac" r="98" x14ac:dyDescent="0.2">
      <c r="A98" s="333" t="e">
        <f ca="true">+RIGHT('Data Summary'!A98,LEN('Data Summary'!A98)-9)</f>
        <v>#VALUE!</v>
      </c>
      <c r="B98" s="38" t="str">
        <f ca="true">+IF(ISTEXT('Data Summary'!B98),'Data Summary'!B98,"")</f>
        <v/>
      </c>
      <c r="C98" s="332" t="e">
        <f ca="true">+VALUE('Data Summary'!C98)</f>
        <v>#VALUE!</v>
      </c>
      <c r="D98" s="99" t="e">
        <f ca="true">+IF(AND(ISNUMBER(OFFSET('Water Data'!$D$4,0,10*ROW('Water Data'!D92))),'Data Summary'!BS98="Yes"),100-OFFSET('Water Data'!$D$4,0,10*ROW('Water Data'!D92)),NA())</f>
        <v>#N/A</v>
      </c>
      <c r="E98" s="99" t="e">
        <f ca="true">+IF(AND(ISNUMBER(OFFSET('Water Data'!$D$6,0,10*ROW('Water Data'!D92))),'Data Summary'!BT98="Yes"),OFFSET('Water Data'!$D$6,0,10*ROW('Water Data'!D92)),NA())</f>
        <v>#N/A</v>
      </c>
      <c r="F98" s="99" t="e">
        <f ca="true">+IF(AND(ISNUMBER(OFFSET('Water Data'!$D$9,0,10*ROW('Water Data'!D92))),'Data Summary'!BU98="Yes"),OFFSET('Water Data'!$D$9,0,10*ROW('Water Data'!D92)),NA())</f>
        <v>#N/A</v>
      </c>
      <c r="G98" s="99" t="e">
        <f ca="true">+IF(AND(ISNUMBER(OFFSET('Water Data'!$E$4,0,10*ROW('Water Data'!E92))),'Data Summary'!BV98="Yes"),100-OFFSET('Water Data'!$E$4,0,10*ROW('Water Data'!E92)),NA())</f>
        <v>#N/A</v>
      </c>
      <c r="H98" s="99" t="e">
        <f ca="true">+IF(AND(ISNUMBER(OFFSET('Water Data'!$E$6,0,10*ROW('Water Data'!E92))),'Data Summary'!BW98="Yes"),OFFSET('Water Data'!$E$6,0,10*ROW('Water Data'!E92)),NA())</f>
        <v>#N/A</v>
      </c>
      <c r="I98" s="99" t="e">
        <f ca="true">+IF(AND(ISNUMBER(OFFSET('Water Data'!$E$9,0,10*ROW('Water Data'!E92))),'Data Summary'!BX98="Yes"),OFFSET('Water Data'!$E$9,0,10*ROW('Water Data'!E92)),NA())</f>
        <v>#N/A</v>
      </c>
      <c r="J98" s="99" t="e">
        <f ca="true">+IF(AND(ISNUMBER(OFFSET('Water Data'!$F$4,0,10*ROW('Water Data'!F92))),'Data Summary'!BY98="Yes"),100-OFFSET('Water Data'!$F$4,0,10*ROW('Water Data'!F92)),NA())</f>
        <v>#N/A</v>
      </c>
      <c r="K98" s="99" t="e">
        <f ca="true">+IF(AND(ISNUMBER(OFFSET('Water Data'!$F$6,0,10*ROW('Water Data'!F92))),'Data Summary'!BZ98="Yes"),OFFSET('Water Data'!$F$6,0,10*ROW('Water Data'!F92)),NA())</f>
        <v>#N/A</v>
      </c>
      <c r="L98" s="99" t="e">
        <f ca="true">+IF(AND(ISNUMBER(OFFSET('Water Data'!$F$9,0,10*ROW('Water Data'!F92))),'Data Summary'!CA98="Yes"),OFFSET('Water Data'!$F$9,0,10*ROW('Water Data'!F92)),NA())</f>
        <v>#N/A</v>
      </c>
      <c r="M98" s="99" t="e">
        <f ca="true">+IF(AND(ISNUMBER(OFFSET('Water Data'!$G$4,0,10*ROW('Water Data'!G92))),'Data Summary'!CB98="Yes"),100-OFFSET('Water Data'!$G$4,0,10*ROW('Water Data'!G92)),NA())</f>
        <v>#N/A</v>
      </c>
      <c r="N98" s="99" t="e">
        <f ca="true">+IF(AND(ISNUMBER(OFFSET('Water Data'!$G$6,0,10*ROW('Water Data'!G92))),'Data Summary'!CC98="Yes"),OFFSET('Water Data'!$G$6,0,10*ROW('Water Data'!G92)),NA())</f>
        <v>#N/A</v>
      </c>
      <c r="O98" s="99" t="e">
        <f ca="true">+IF(AND(ISNUMBER(OFFSET('Water Data'!$G$9,0,10*ROW('Water Data'!G92))),'Data Summary'!CD98="Yes"),OFFSET('Water Data'!$G$9,0,10*ROW('Water Data'!G92)),NA())</f>
        <v>#N/A</v>
      </c>
      <c r="P98" s="99" t="e">
        <f ca="true">+IF(AND(ISNUMBER(OFFSET('Water Data'!$H$4,0,10*ROW('Water Data'!H92))),'Data Summary'!CE98="Yes"),100-OFFSET('Water Data'!$H$4,0,10*ROW('Water Data'!H92)),NA())</f>
        <v>#N/A</v>
      </c>
      <c r="Q98" s="99" t="e">
        <f ca="true">+IF(AND(ISNUMBER(OFFSET('Water Data'!$H$6,0,10*ROW('Water Data'!H92))),'Data Summary'!CF98="Yes"),OFFSET('Water Data'!$H$6,0,10*ROW('Water Data'!H92)),NA())</f>
        <v>#N/A</v>
      </c>
      <c r="R98" s="99" t="e">
        <f ca="true">+IF(AND(ISNUMBER(OFFSET('Water Data'!$H$9,0,10*ROW('Water Data'!H92))),'Data Summary'!CG98="Yes"),OFFSET('Water Data'!$H$9,0,10*ROW('Water Data'!H92)),NA())</f>
        <v>#N/A</v>
      </c>
      <c r="S98" s="99" t="e">
        <f ca="true">+IF(AND(ISNUMBER(OFFSET('Water Data'!$I$4,0,10*ROW('Water Data'!I92))),'Data Summary'!CH98="Yes"),100-OFFSET('Water Data'!$I$4,0,10*ROW('Water Data'!I92)),NA())</f>
        <v>#N/A</v>
      </c>
      <c r="T98" s="99" t="e">
        <f ca="true">+IF(AND(ISNUMBER(OFFSET('Water Data'!$I$6,0,10*ROW('Water Data'!I92))),'Data Summary'!CI98="Yes"),OFFSET('Water Data'!$I$6,0,10*ROW('Water Data'!I92)),NA())</f>
        <v>#N/A</v>
      </c>
      <c r="U98" s="99" t="e">
        <f ca="true">+IF(AND(ISNUMBER(OFFSET('Water Data'!$I$9,0,10*ROW('Water Data'!I92))),'Data Summary'!CJ98="Yes"),OFFSET('Water Data'!$I$9,0,10*ROW('Water Data'!I92)),NA())</f>
        <v>#N/A</v>
      </c>
      <c r="V98" s="100" t="e">
        <f ca="true">+IF(AND(ISNUMBER(OFFSET('Sanitation Data'!$D$4,0,10*ROW('Sanitation Data'!D92))),'Data Summary'!CK98="Yes"),100-OFFSET('Sanitation Data'!$D$4,0,10*ROW('Sanitation Data'!D92)),NA())</f>
        <v>#N/A</v>
      </c>
      <c r="W98" s="100" t="e">
        <f ca="true">+IF(AND(ISNUMBER(OFFSET('Sanitation Data'!$D$6,0,10*ROW('Sanitation Data'!D92))),'Data Summary'!CL98="Yes"),OFFSET('Sanitation Data'!$D$6,0,10*ROW('Sanitation Data'!D92)),NA())</f>
        <v>#N/A</v>
      </c>
      <c r="X98" s="100" t="e">
        <f ca="true">+IF(AND(ISNUMBER(OFFSET('Sanitation Data'!$D$10,0,10*ROW('Sanitation Data'!D92))),'Data Summary'!CM98="Yes"),OFFSET('Sanitation Data'!$D$10,0,10*ROW('Sanitation Data'!D92)),NA())</f>
        <v>#N/A</v>
      </c>
      <c r="Y98" s="100" t="e">
        <f ca="true">+IF(AND(ISNUMBER(OFFSET('Sanitation Data'!$D$11,0,10*ROW('Sanitation Data'!D92))),'Data Summary'!CN98="Yes"),OFFSET('Sanitation Data'!$D$11,0,10*ROW('Sanitation Data'!D92)),NA())</f>
        <v>#N/A</v>
      </c>
      <c r="Z98" s="100" t="e">
        <f ca="true">+IF(AND(ISNUMBER(OFFSET('Sanitation Data'!$D$12,0,10*ROW('Sanitation Data'!D92))),'Data Summary'!CO98="Yes"),OFFSET('Sanitation Data'!$D$12,0,10*ROW('Sanitation Data'!D92)),NA())</f>
        <v>#N/A</v>
      </c>
      <c r="AA98" s="100" t="e">
        <f ca="true">+IF(AND(ISNUMBER(OFFSET('Sanitation Data'!$E$4,0,10*ROW('Sanitation Data'!E92))),'Data Summary'!CP98="Yes"),100-OFFSET('Sanitation Data'!$E$4,0,10*ROW('Sanitation Data'!E92)),NA())</f>
        <v>#N/A</v>
      </c>
      <c r="AB98" s="100" t="e">
        <f ca="true">+IF(AND(ISNUMBER(OFFSET('Sanitation Data'!$E$6,0,10*ROW('Sanitation Data'!E92))),'Data Summary'!CQ98="Yes"),OFFSET('Sanitation Data'!$E$6,0,10*ROW('Sanitation Data'!E92)),NA())</f>
        <v>#N/A</v>
      </c>
      <c r="AC98" s="100" t="e">
        <f ca="true">+IF(AND(ISNUMBER(OFFSET('Sanitation Data'!$E$10,0,10*ROW('Sanitation Data'!E92))),'Data Summary'!CR98="Yes"),OFFSET('Sanitation Data'!$E$10,0,10*ROW('Sanitation Data'!E92)),NA())</f>
        <v>#N/A</v>
      </c>
      <c r="AD98" s="100" t="e">
        <f ca="true">+IF(AND(ISNUMBER(OFFSET('Sanitation Data'!$E$11,0,10*ROW('Sanitation Data'!E92))),'Data Summary'!CS98="Yes"),OFFSET('Sanitation Data'!$E$11,0,10*ROW('Sanitation Data'!E92)),NA())</f>
        <v>#N/A</v>
      </c>
      <c r="AE98" s="100" t="e">
        <f ca="true">+IF(AND(ISNUMBER(OFFSET('Sanitation Data'!$E$12,0,10*ROW('Sanitation Data'!E92))),'Data Summary'!CT98="Yes"),OFFSET('Sanitation Data'!$E$12,0,10*ROW('Sanitation Data'!E92)),NA())</f>
        <v>#N/A</v>
      </c>
      <c r="AF98" s="100" t="e">
        <f ca="true">+IF(AND(ISNUMBER(OFFSET('Sanitation Data'!$F$4,0,10*ROW('Sanitation Data'!F92))),'Data Summary'!CU98="Yes"),100-OFFSET('Sanitation Data'!$F$4,0,10*ROW('Sanitation Data'!F92)),NA())</f>
        <v>#N/A</v>
      </c>
      <c r="AG98" s="100" t="e">
        <f ca="true">+IF(AND(ISNUMBER(OFFSET('Sanitation Data'!$F$6,0,10*ROW('Sanitation Data'!F92))),'Data Summary'!CV98="Yes"),OFFSET('Sanitation Data'!$F$6,0,10*ROW('Sanitation Data'!F92)),NA())</f>
        <v>#N/A</v>
      </c>
      <c r="AH98" s="100" t="e">
        <f ca="true">+IF(AND(ISNUMBER(OFFSET('Sanitation Data'!$F$10,0,10*ROW('Sanitation Data'!F92))),'Data Summary'!CW98="Yes"),OFFSET('Sanitation Data'!$F$10,0,10*ROW('Sanitation Data'!F92)),NA())</f>
        <v>#N/A</v>
      </c>
      <c r="AI98" s="100" t="e">
        <f ca="true">+IF(AND(ISNUMBER(OFFSET('Sanitation Data'!$F$11,0,10*ROW('Sanitation Data'!F92))),'Data Summary'!CX98="Yes"),OFFSET('Sanitation Data'!$F$11,0,10*ROW('Sanitation Data'!F92)),NA())</f>
        <v>#N/A</v>
      </c>
      <c r="AJ98" s="100" t="e">
        <f ca="true">+IF(AND(ISNUMBER(OFFSET('Sanitation Data'!$F$12,0,10*ROW('Sanitation Data'!F92))),'Data Summary'!CY98="Yes"),OFFSET('Sanitation Data'!$F$12,0,10*ROW('Sanitation Data'!F92)),NA())</f>
        <v>#N/A</v>
      </c>
      <c r="AK98" s="100" t="e">
        <f ca="true">+IF(AND(ISNUMBER(OFFSET('Sanitation Data'!$G$4,0,10*ROW('Sanitation Data'!G92))),'Data Summary'!CZ98="Yes"),100-OFFSET('Sanitation Data'!$G$4,0,10*ROW('Sanitation Data'!G92)),NA())</f>
        <v>#N/A</v>
      </c>
      <c r="AL98" s="100" t="e">
        <f ca="true">+IF(AND(ISNUMBER(OFFSET('Sanitation Data'!$G$6,0,10*ROW('Sanitation Data'!G92))),'Data Summary'!DA98="Yes"),OFFSET('Sanitation Data'!$G$6,0,10*ROW('Sanitation Data'!G92)),NA())</f>
        <v>#N/A</v>
      </c>
      <c r="AM98" s="100" t="e">
        <f ca="true">+IF(AND(ISNUMBER(OFFSET('Sanitation Data'!$G$10,0,10*ROW('Sanitation Data'!G92))),'Data Summary'!DB98="Yes"),OFFSET('Sanitation Data'!$G$10,0,10*ROW('Sanitation Data'!G92)),NA())</f>
        <v>#N/A</v>
      </c>
      <c r="AN98" s="100" t="e">
        <f ca="true">+IF(AND(ISNUMBER(OFFSET('Sanitation Data'!$G$11,0,10*ROW('Sanitation Data'!G92))),'Data Summary'!DC98="Yes"),OFFSET('Sanitation Data'!$G$11,0,10*ROW('Sanitation Data'!G92)),NA())</f>
        <v>#N/A</v>
      </c>
      <c r="AO98" s="100" t="e">
        <f ca="true">+IF(AND(ISNUMBER(OFFSET('Sanitation Data'!$G$12,0,10*ROW('Sanitation Data'!G92))),'Data Summary'!DD98="Yes"),OFFSET('Sanitation Data'!$G$12,0,10*ROW('Sanitation Data'!G92)),NA())</f>
        <v>#N/A</v>
      </c>
      <c r="AP98" s="100" t="e">
        <f ca="true">+IF(AND(ISNUMBER(OFFSET('Sanitation Data'!$H$4,0,10*ROW('Sanitation Data'!H92))),'Data Summary'!DE98="Yes"),100-OFFSET('Sanitation Data'!$H$4,0,10*ROW('Sanitation Data'!H92)),NA())</f>
        <v>#N/A</v>
      </c>
      <c r="AQ98" s="100" t="e">
        <f ca="true">+IF(AND(ISNUMBER(OFFSET('Sanitation Data'!$H$6,0,10*ROW('Sanitation Data'!H92))),'Data Summary'!DF98="Yes"),OFFSET('Sanitation Data'!$H$6,0,10*ROW('Sanitation Data'!H92)),NA())</f>
        <v>#N/A</v>
      </c>
      <c r="AR98" s="100" t="e">
        <f ca="true">+IF(AND(ISNUMBER(OFFSET('Sanitation Data'!$H$10,0,10*ROW('Sanitation Data'!H92))),'Data Summary'!DG98="Yes"),OFFSET('Sanitation Data'!$H$10,0,10*ROW('Sanitation Data'!H92)),NA())</f>
        <v>#N/A</v>
      </c>
      <c r="AS98" s="100" t="e">
        <f ca="true">+IF(AND(ISNUMBER(OFFSET('Sanitation Data'!$H$11,0,10*ROW('Sanitation Data'!H92))),'Data Summary'!DH98="Yes"),OFFSET('Sanitation Data'!$H$11,0,10*ROW('Sanitation Data'!H92)),NA())</f>
        <v>#N/A</v>
      </c>
      <c r="AT98" s="100" t="e">
        <f ca="true">+IF(AND(ISNUMBER(OFFSET('Sanitation Data'!$H$12,0,10*ROW('Sanitation Data'!H92))),'Data Summary'!DI98="Yes"),OFFSET('Sanitation Data'!$H$12,0,10*ROW('Sanitation Data'!H92)),NA())</f>
        <v>#N/A</v>
      </c>
      <c r="AU98" s="100" t="e">
        <f ca="true">+IF(AND(ISNUMBER(OFFSET('Sanitation Data'!$I$4,0,10*ROW('Sanitation Data'!I92))),'Data Summary'!DJ98="Yes"),100-OFFSET('Sanitation Data'!$I$4,0,10*ROW('Sanitation Data'!I92)),NA())</f>
        <v>#N/A</v>
      </c>
      <c r="AV98" s="100" t="e">
        <f ca="true">+IF(AND(ISNUMBER(OFFSET('Sanitation Data'!$I$6,0,10*ROW('Sanitation Data'!I92))),'Data Summary'!DK98="Yes"),OFFSET('Sanitation Data'!$I$6,0,10*ROW('Sanitation Data'!I92)),NA())</f>
        <v>#N/A</v>
      </c>
      <c r="AW98" s="100" t="e">
        <f ca="true">+IF(AND(ISNUMBER(OFFSET('Sanitation Data'!$I$10,0,10*ROW('Sanitation Data'!I92))),'Data Summary'!DL98="Yes"),OFFSET('Sanitation Data'!$I$10,0,10*ROW('Sanitation Data'!I92)),NA())</f>
        <v>#N/A</v>
      </c>
      <c r="AX98" s="100" t="e">
        <f ca="true">+IF(AND(ISNUMBER(OFFSET('Sanitation Data'!$I$11,0,10*ROW('Sanitation Data'!I92))),'Data Summary'!DM98="Yes"),OFFSET('Sanitation Data'!$I$11,0,10*ROW('Sanitation Data'!I92)),NA())</f>
        <v>#N/A</v>
      </c>
      <c r="AY98" s="100" t="e">
        <f ca="true">+IF(AND(ISNUMBER(OFFSET('Sanitation Data'!$I$12,0,10*ROW('Sanitation Data'!I92))),'Data Summary'!DN98="Yes"),OFFSET('Sanitation Data'!$I$12,0,10*ROW('Sanitation Data'!I92)),NA())</f>
        <v>#N/A</v>
      </c>
      <c r="AZ98" s="101" t="e">
        <f ca="true">+IF(AND(ISNUMBER(OFFSET('Hygiene Data'!$D$5,0,10*ROW('Hygiene Data'!D92))),'Data Summary'!DO98="Yes"),OFFSET('Hygiene Data'!$D$5,0,10*ROW('Hygiene Data'!D92)),NA())</f>
        <v>#N/A</v>
      </c>
      <c r="BA98" s="101" t="e">
        <f ca="true">+IF(AND(ISNUMBER(OFFSET('Hygiene Data'!$D$7,0,10*ROW('Hygiene Data'!D92))),'Data Summary'!DP98="Yes"),OFFSET('Hygiene Data'!$D$7,0,10*ROW('Hygiene Data'!D92)),NA())</f>
        <v>#N/A</v>
      </c>
      <c r="BB98" s="101" t="e">
        <f ca="true">+IF(AND(ISNUMBER(OFFSET('Hygiene Data'!$D$9,0,10*ROW('Hygiene Data'!D92))),'Data Summary'!DQ98="Yes"),OFFSET('Hygiene Data'!$D$9,0,10*ROW('Hygiene Data'!D92)),NA())</f>
        <v>#N/A</v>
      </c>
      <c r="BC98" s="101" t="e">
        <f ca="true">+IF(AND(ISNUMBER(OFFSET('Hygiene Data'!$E$5,0,10*ROW('Hygiene Data'!E92))),'Data Summary'!DR98="Yes"),OFFSET('Hygiene Data'!$E$5,0,10*ROW('Hygiene Data'!E92)),NA())</f>
        <v>#N/A</v>
      </c>
      <c r="BD98" s="101" t="e">
        <f ca="true">+IF(AND(ISNUMBER(OFFSET('Hygiene Data'!$E$7,0,10*ROW('Hygiene Data'!E92))),'Data Summary'!DS98="Yes"),OFFSET('Hygiene Data'!$E$7,0,10*ROW('Hygiene Data'!E92)),NA())</f>
        <v>#N/A</v>
      </c>
      <c r="BE98" s="101" t="e">
        <f ca="true">+IF(AND(ISNUMBER(OFFSET('Hygiene Data'!$E$9,0,10*ROW('Hygiene Data'!E92))),'Data Summary'!DT98="Yes"),OFFSET('Hygiene Data'!$E$9,0,10*ROW('Hygiene Data'!E92)),NA())</f>
        <v>#N/A</v>
      </c>
      <c r="BF98" s="101" t="e">
        <f ca="true">+IF(AND(ISNUMBER(OFFSET('Hygiene Data'!$F$5,0,10*ROW('Hygiene Data'!F92))),'Data Summary'!DU98="Yes"),OFFSET('Hygiene Data'!$F$5,0,10*ROW('Hygiene Data'!F92)),NA())</f>
        <v>#N/A</v>
      </c>
      <c r="BG98" s="101" t="e">
        <f ca="true">+IF(AND(ISNUMBER(OFFSET('Hygiene Data'!$F$7,0,10*ROW('Hygiene Data'!F92))),'Data Summary'!DV98="Yes"),OFFSET('Hygiene Data'!$F$7,0,10*ROW('Hygiene Data'!F92)),NA())</f>
        <v>#N/A</v>
      </c>
      <c r="BH98" s="101" t="e">
        <f ca="true">+IF(AND(ISNUMBER(OFFSET('Hygiene Data'!$F$9,0,10*ROW('Hygiene Data'!F92))),'Data Summary'!DW98="Yes"),OFFSET('Hygiene Data'!$F$9,0,10*ROW('Hygiene Data'!F92)),NA())</f>
        <v>#N/A</v>
      </c>
      <c r="BI98" s="101" t="e">
        <f ca="true">+IF(AND(ISNUMBER(OFFSET('Hygiene Data'!$G$5,0,10*ROW('Hygiene Data'!G92))),'Data Summary'!DX98="Yes"),OFFSET('Hygiene Data'!$G$5,0,10*ROW('Hygiene Data'!G92)),NA())</f>
        <v>#N/A</v>
      </c>
      <c r="BJ98" s="101" t="e">
        <f ca="true">+IF(AND(ISNUMBER(OFFSET('Hygiene Data'!$G$7,0,10*ROW('Hygiene Data'!G92))),'Data Summary'!DY98="Yes"),OFFSET('Hygiene Data'!$G$7,0,10*ROW('Hygiene Data'!G92)),NA())</f>
        <v>#N/A</v>
      </c>
      <c r="BK98" s="101" t="e">
        <f ca="true">+IF(AND(ISNUMBER(OFFSET('Hygiene Data'!$G$9,0,10*ROW('Hygiene Data'!G92))),'Data Summary'!DZ98="Yes"),OFFSET('Hygiene Data'!$G$9,0,10*ROW('Hygiene Data'!G92)),NA())</f>
        <v>#N/A</v>
      </c>
      <c r="BL98" s="101" t="e">
        <f ca="true">+IF(AND(ISNUMBER(OFFSET('Hygiene Data'!$H$5,0,10*ROW('Hygiene Data'!H92))),'Data Summary'!EA98="Yes"),OFFSET('Hygiene Data'!$H$5,0,10*ROW('Hygiene Data'!H92)),NA())</f>
        <v>#N/A</v>
      </c>
      <c r="BM98" s="101" t="e">
        <f ca="true">+IF(AND(ISNUMBER(OFFSET('Hygiene Data'!$H$7,0,10*ROW('Hygiene Data'!H92))),'Data Summary'!EB98="Yes"),OFFSET('Hygiene Data'!$H$7,0,10*ROW('Hygiene Data'!H92)),NA())</f>
        <v>#N/A</v>
      </c>
      <c r="BN98" s="101" t="e">
        <f ca="true">+IF(AND(ISNUMBER(OFFSET('Hygiene Data'!$H$9,0,10*ROW('Hygiene Data'!H92))),'Data Summary'!EC98="Yes"),OFFSET('Hygiene Data'!$H$9,0,10*ROW('Hygiene Data'!H92)),NA())</f>
        <v>#N/A</v>
      </c>
      <c r="BO98" s="101" t="e">
        <f ca="true">+IF(AND(ISNUMBER(OFFSET('Hygiene Data'!$I$5,0,10*ROW('Hygiene Data'!I92))),'Data Summary'!ED98="Yes"),OFFSET('Hygiene Data'!$I$5,0,10*ROW('Hygiene Data'!I92)),NA())</f>
        <v>#N/A</v>
      </c>
      <c r="BP98" s="101" t="e">
        <f ca="true">+IF(AND(ISNUMBER(OFFSET('Hygiene Data'!$I$7,0,10*ROW('Hygiene Data'!I92))),'Data Summary'!EE98="Yes"),OFFSET('Hygiene Data'!$I$7,0,10*ROW('Hygiene Data'!I92)),NA())</f>
        <v>#N/A</v>
      </c>
      <c r="BQ98" s="101" t="e">
        <f ca="true">+IF(AND(ISNUMBER(OFFSET('Hygiene Data'!$I$9,0,10*ROW('Hygiene Data'!I92))),'Data Summary'!EF98="Yes"),OFFSET('Hygiene Data'!$I$9,0,10*ROW('Hygiene Data'!I92)),NA())</f>
        <v>#N/A</v>
      </c>
    </row>
    <row xmlns:x14ac="http://schemas.microsoft.com/office/spreadsheetml/2009/9/ac" r="99" x14ac:dyDescent="0.2">
      <c r="A99" s="333" t="e">
        <f ca="true">+RIGHT('Data Summary'!A99,LEN('Data Summary'!A99)-9)</f>
        <v>#VALUE!</v>
      </c>
      <c r="B99" s="38" t="str">
        <f ca="true">+IF(ISTEXT('Data Summary'!B99),'Data Summary'!B99,"")</f>
        <v/>
      </c>
      <c r="C99" s="332" t="e">
        <f ca="true">+VALUE('Data Summary'!C99)</f>
        <v>#VALUE!</v>
      </c>
      <c r="D99" s="99" t="e">
        <f ca="true">+IF(AND(ISNUMBER(OFFSET('Water Data'!$D$4,0,10*ROW('Water Data'!D93))),'Data Summary'!BS99="Yes"),100-OFFSET('Water Data'!$D$4,0,10*ROW('Water Data'!D93)),NA())</f>
        <v>#N/A</v>
      </c>
      <c r="E99" s="99" t="e">
        <f ca="true">+IF(AND(ISNUMBER(OFFSET('Water Data'!$D$6,0,10*ROW('Water Data'!D93))),'Data Summary'!BT99="Yes"),OFFSET('Water Data'!$D$6,0,10*ROW('Water Data'!D93)),NA())</f>
        <v>#N/A</v>
      </c>
      <c r="F99" s="99" t="e">
        <f ca="true">+IF(AND(ISNUMBER(OFFSET('Water Data'!$D$9,0,10*ROW('Water Data'!D93))),'Data Summary'!BU99="Yes"),OFFSET('Water Data'!$D$9,0,10*ROW('Water Data'!D93)),NA())</f>
        <v>#N/A</v>
      </c>
      <c r="G99" s="99" t="e">
        <f ca="true">+IF(AND(ISNUMBER(OFFSET('Water Data'!$E$4,0,10*ROW('Water Data'!E93))),'Data Summary'!BV99="Yes"),100-OFFSET('Water Data'!$E$4,0,10*ROW('Water Data'!E93)),NA())</f>
        <v>#N/A</v>
      </c>
      <c r="H99" s="99" t="e">
        <f ca="true">+IF(AND(ISNUMBER(OFFSET('Water Data'!$E$6,0,10*ROW('Water Data'!E93))),'Data Summary'!BW99="Yes"),OFFSET('Water Data'!$E$6,0,10*ROW('Water Data'!E93)),NA())</f>
        <v>#N/A</v>
      </c>
      <c r="I99" s="99" t="e">
        <f ca="true">+IF(AND(ISNUMBER(OFFSET('Water Data'!$E$9,0,10*ROW('Water Data'!E93))),'Data Summary'!BX99="Yes"),OFFSET('Water Data'!$E$9,0,10*ROW('Water Data'!E93)),NA())</f>
        <v>#N/A</v>
      </c>
      <c r="J99" s="99" t="e">
        <f ca="true">+IF(AND(ISNUMBER(OFFSET('Water Data'!$F$4,0,10*ROW('Water Data'!F93))),'Data Summary'!BY99="Yes"),100-OFFSET('Water Data'!$F$4,0,10*ROW('Water Data'!F93)),NA())</f>
        <v>#N/A</v>
      </c>
      <c r="K99" s="99" t="e">
        <f ca="true">+IF(AND(ISNUMBER(OFFSET('Water Data'!$F$6,0,10*ROW('Water Data'!F93))),'Data Summary'!BZ99="Yes"),OFFSET('Water Data'!$F$6,0,10*ROW('Water Data'!F93)),NA())</f>
        <v>#N/A</v>
      </c>
      <c r="L99" s="99" t="e">
        <f ca="true">+IF(AND(ISNUMBER(OFFSET('Water Data'!$F$9,0,10*ROW('Water Data'!F93))),'Data Summary'!CA99="Yes"),OFFSET('Water Data'!$F$9,0,10*ROW('Water Data'!F93)),NA())</f>
        <v>#N/A</v>
      </c>
      <c r="M99" s="99" t="e">
        <f ca="true">+IF(AND(ISNUMBER(OFFSET('Water Data'!$G$4,0,10*ROW('Water Data'!G93))),'Data Summary'!CB99="Yes"),100-OFFSET('Water Data'!$G$4,0,10*ROW('Water Data'!G93)),NA())</f>
        <v>#N/A</v>
      </c>
      <c r="N99" s="99" t="e">
        <f ca="true">+IF(AND(ISNUMBER(OFFSET('Water Data'!$G$6,0,10*ROW('Water Data'!G93))),'Data Summary'!CC99="Yes"),OFFSET('Water Data'!$G$6,0,10*ROW('Water Data'!G93)),NA())</f>
        <v>#N/A</v>
      </c>
      <c r="O99" s="99" t="e">
        <f ca="true">+IF(AND(ISNUMBER(OFFSET('Water Data'!$G$9,0,10*ROW('Water Data'!G93))),'Data Summary'!CD99="Yes"),OFFSET('Water Data'!$G$9,0,10*ROW('Water Data'!G93)),NA())</f>
        <v>#N/A</v>
      </c>
      <c r="P99" s="99" t="e">
        <f ca="true">+IF(AND(ISNUMBER(OFFSET('Water Data'!$H$4,0,10*ROW('Water Data'!H93))),'Data Summary'!CE99="Yes"),100-OFFSET('Water Data'!$H$4,0,10*ROW('Water Data'!H93)),NA())</f>
        <v>#N/A</v>
      </c>
      <c r="Q99" s="99" t="e">
        <f ca="true">+IF(AND(ISNUMBER(OFFSET('Water Data'!$H$6,0,10*ROW('Water Data'!H93))),'Data Summary'!CF99="Yes"),OFFSET('Water Data'!$H$6,0,10*ROW('Water Data'!H93)),NA())</f>
        <v>#N/A</v>
      </c>
      <c r="R99" s="99" t="e">
        <f ca="true">+IF(AND(ISNUMBER(OFFSET('Water Data'!$H$9,0,10*ROW('Water Data'!H93))),'Data Summary'!CG99="Yes"),OFFSET('Water Data'!$H$9,0,10*ROW('Water Data'!H93)),NA())</f>
        <v>#N/A</v>
      </c>
      <c r="S99" s="99" t="e">
        <f ca="true">+IF(AND(ISNUMBER(OFFSET('Water Data'!$I$4,0,10*ROW('Water Data'!I93))),'Data Summary'!CH99="Yes"),100-OFFSET('Water Data'!$I$4,0,10*ROW('Water Data'!I93)),NA())</f>
        <v>#N/A</v>
      </c>
      <c r="T99" s="99" t="e">
        <f ca="true">+IF(AND(ISNUMBER(OFFSET('Water Data'!$I$6,0,10*ROW('Water Data'!I93))),'Data Summary'!CI99="Yes"),OFFSET('Water Data'!$I$6,0,10*ROW('Water Data'!I93)),NA())</f>
        <v>#N/A</v>
      </c>
      <c r="U99" s="99" t="e">
        <f ca="true">+IF(AND(ISNUMBER(OFFSET('Water Data'!$I$9,0,10*ROW('Water Data'!I93))),'Data Summary'!CJ99="Yes"),OFFSET('Water Data'!$I$9,0,10*ROW('Water Data'!I93)),NA())</f>
        <v>#N/A</v>
      </c>
      <c r="V99" s="100" t="e">
        <f ca="true">+IF(AND(ISNUMBER(OFFSET('Sanitation Data'!$D$4,0,10*ROW('Sanitation Data'!D93))),'Data Summary'!CK99="Yes"),100-OFFSET('Sanitation Data'!$D$4,0,10*ROW('Sanitation Data'!D93)),NA())</f>
        <v>#N/A</v>
      </c>
      <c r="W99" s="100" t="e">
        <f ca="true">+IF(AND(ISNUMBER(OFFSET('Sanitation Data'!$D$6,0,10*ROW('Sanitation Data'!D93))),'Data Summary'!CL99="Yes"),OFFSET('Sanitation Data'!$D$6,0,10*ROW('Sanitation Data'!D93)),NA())</f>
        <v>#N/A</v>
      </c>
      <c r="X99" s="100" t="e">
        <f ca="true">+IF(AND(ISNUMBER(OFFSET('Sanitation Data'!$D$10,0,10*ROW('Sanitation Data'!D93))),'Data Summary'!CM99="Yes"),OFFSET('Sanitation Data'!$D$10,0,10*ROW('Sanitation Data'!D93)),NA())</f>
        <v>#N/A</v>
      </c>
      <c r="Y99" s="100" t="e">
        <f ca="true">+IF(AND(ISNUMBER(OFFSET('Sanitation Data'!$D$11,0,10*ROW('Sanitation Data'!D93))),'Data Summary'!CN99="Yes"),OFFSET('Sanitation Data'!$D$11,0,10*ROW('Sanitation Data'!D93)),NA())</f>
        <v>#N/A</v>
      </c>
      <c r="Z99" s="100" t="e">
        <f ca="true">+IF(AND(ISNUMBER(OFFSET('Sanitation Data'!$D$12,0,10*ROW('Sanitation Data'!D93))),'Data Summary'!CO99="Yes"),OFFSET('Sanitation Data'!$D$12,0,10*ROW('Sanitation Data'!D93)),NA())</f>
        <v>#N/A</v>
      </c>
      <c r="AA99" s="100" t="e">
        <f ca="true">+IF(AND(ISNUMBER(OFFSET('Sanitation Data'!$E$4,0,10*ROW('Sanitation Data'!E93))),'Data Summary'!CP99="Yes"),100-OFFSET('Sanitation Data'!$E$4,0,10*ROW('Sanitation Data'!E93)),NA())</f>
        <v>#N/A</v>
      </c>
      <c r="AB99" s="100" t="e">
        <f ca="true">+IF(AND(ISNUMBER(OFFSET('Sanitation Data'!$E$6,0,10*ROW('Sanitation Data'!E93))),'Data Summary'!CQ99="Yes"),OFFSET('Sanitation Data'!$E$6,0,10*ROW('Sanitation Data'!E93)),NA())</f>
        <v>#N/A</v>
      </c>
      <c r="AC99" s="100" t="e">
        <f ca="true">+IF(AND(ISNUMBER(OFFSET('Sanitation Data'!$E$10,0,10*ROW('Sanitation Data'!E93))),'Data Summary'!CR99="Yes"),OFFSET('Sanitation Data'!$E$10,0,10*ROW('Sanitation Data'!E93)),NA())</f>
        <v>#N/A</v>
      </c>
      <c r="AD99" s="100" t="e">
        <f ca="true">+IF(AND(ISNUMBER(OFFSET('Sanitation Data'!$E$11,0,10*ROW('Sanitation Data'!E93))),'Data Summary'!CS99="Yes"),OFFSET('Sanitation Data'!$E$11,0,10*ROW('Sanitation Data'!E93)),NA())</f>
        <v>#N/A</v>
      </c>
      <c r="AE99" s="100" t="e">
        <f ca="true">+IF(AND(ISNUMBER(OFFSET('Sanitation Data'!$E$12,0,10*ROW('Sanitation Data'!E93))),'Data Summary'!CT99="Yes"),OFFSET('Sanitation Data'!$E$12,0,10*ROW('Sanitation Data'!E93)),NA())</f>
        <v>#N/A</v>
      </c>
      <c r="AF99" s="100" t="e">
        <f ca="true">+IF(AND(ISNUMBER(OFFSET('Sanitation Data'!$F$4,0,10*ROW('Sanitation Data'!F93))),'Data Summary'!CU99="Yes"),100-OFFSET('Sanitation Data'!$F$4,0,10*ROW('Sanitation Data'!F93)),NA())</f>
        <v>#N/A</v>
      </c>
      <c r="AG99" s="100" t="e">
        <f ca="true">+IF(AND(ISNUMBER(OFFSET('Sanitation Data'!$F$6,0,10*ROW('Sanitation Data'!F93))),'Data Summary'!CV99="Yes"),OFFSET('Sanitation Data'!$F$6,0,10*ROW('Sanitation Data'!F93)),NA())</f>
        <v>#N/A</v>
      </c>
      <c r="AH99" s="100" t="e">
        <f ca="true">+IF(AND(ISNUMBER(OFFSET('Sanitation Data'!$F$10,0,10*ROW('Sanitation Data'!F93))),'Data Summary'!CW99="Yes"),OFFSET('Sanitation Data'!$F$10,0,10*ROW('Sanitation Data'!F93)),NA())</f>
        <v>#N/A</v>
      </c>
      <c r="AI99" s="100" t="e">
        <f ca="true">+IF(AND(ISNUMBER(OFFSET('Sanitation Data'!$F$11,0,10*ROW('Sanitation Data'!F93))),'Data Summary'!CX99="Yes"),OFFSET('Sanitation Data'!$F$11,0,10*ROW('Sanitation Data'!F93)),NA())</f>
        <v>#N/A</v>
      </c>
      <c r="AJ99" s="100" t="e">
        <f ca="true">+IF(AND(ISNUMBER(OFFSET('Sanitation Data'!$F$12,0,10*ROW('Sanitation Data'!F93))),'Data Summary'!CY99="Yes"),OFFSET('Sanitation Data'!$F$12,0,10*ROW('Sanitation Data'!F93)),NA())</f>
        <v>#N/A</v>
      </c>
      <c r="AK99" s="100" t="e">
        <f ca="true">+IF(AND(ISNUMBER(OFFSET('Sanitation Data'!$G$4,0,10*ROW('Sanitation Data'!G93))),'Data Summary'!CZ99="Yes"),100-OFFSET('Sanitation Data'!$G$4,0,10*ROW('Sanitation Data'!G93)),NA())</f>
        <v>#N/A</v>
      </c>
      <c r="AL99" s="100" t="e">
        <f ca="true">+IF(AND(ISNUMBER(OFFSET('Sanitation Data'!$G$6,0,10*ROW('Sanitation Data'!G93))),'Data Summary'!DA99="Yes"),OFFSET('Sanitation Data'!$G$6,0,10*ROW('Sanitation Data'!G93)),NA())</f>
        <v>#N/A</v>
      </c>
      <c r="AM99" s="100" t="e">
        <f ca="true">+IF(AND(ISNUMBER(OFFSET('Sanitation Data'!$G$10,0,10*ROW('Sanitation Data'!G93))),'Data Summary'!DB99="Yes"),OFFSET('Sanitation Data'!$G$10,0,10*ROW('Sanitation Data'!G93)),NA())</f>
        <v>#N/A</v>
      </c>
      <c r="AN99" s="100" t="e">
        <f ca="true">+IF(AND(ISNUMBER(OFFSET('Sanitation Data'!$G$11,0,10*ROW('Sanitation Data'!G93))),'Data Summary'!DC99="Yes"),OFFSET('Sanitation Data'!$G$11,0,10*ROW('Sanitation Data'!G93)),NA())</f>
        <v>#N/A</v>
      </c>
      <c r="AO99" s="100" t="e">
        <f ca="true">+IF(AND(ISNUMBER(OFFSET('Sanitation Data'!$G$12,0,10*ROW('Sanitation Data'!G93))),'Data Summary'!DD99="Yes"),OFFSET('Sanitation Data'!$G$12,0,10*ROW('Sanitation Data'!G93)),NA())</f>
        <v>#N/A</v>
      </c>
      <c r="AP99" s="100" t="e">
        <f ca="true">+IF(AND(ISNUMBER(OFFSET('Sanitation Data'!$H$4,0,10*ROW('Sanitation Data'!H93))),'Data Summary'!DE99="Yes"),100-OFFSET('Sanitation Data'!$H$4,0,10*ROW('Sanitation Data'!H93)),NA())</f>
        <v>#N/A</v>
      </c>
      <c r="AQ99" s="100" t="e">
        <f ca="true">+IF(AND(ISNUMBER(OFFSET('Sanitation Data'!$H$6,0,10*ROW('Sanitation Data'!H93))),'Data Summary'!DF99="Yes"),OFFSET('Sanitation Data'!$H$6,0,10*ROW('Sanitation Data'!H93)),NA())</f>
        <v>#N/A</v>
      </c>
      <c r="AR99" s="100" t="e">
        <f ca="true">+IF(AND(ISNUMBER(OFFSET('Sanitation Data'!$H$10,0,10*ROW('Sanitation Data'!H93))),'Data Summary'!DG99="Yes"),OFFSET('Sanitation Data'!$H$10,0,10*ROW('Sanitation Data'!H93)),NA())</f>
        <v>#N/A</v>
      </c>
      <c r="AS99" s="100" t="e">
        <f ca="true">+IF(AND(ISNUMBER(OFFSET('Sanitation Data'!$H$11,0,10*ROW('Sanitation Data'!H93))),'Data Summary'!DH99="Yes"),OFFSET('Sanitation Data'!$H$11,0,10*ROW('Sanitation Data'!H93)),NA())</f>
        <v>#N/A</v>
      </c>
      <c r="AT99" s="100" t="e">
        <f ca="true">+IF(AND(ISNUMBER(OFFSET('Sanitation Data'!$H$12,0,10*ROW('Sanitation Data'!H93))),'Data Summary'!DI99="Yes"),OFFSET('Sanitation Data'!$H$12,0,10*ROW('Sanitation Data'!H93)),NA())</f>
        <v>#N/A</v>
      </c>
      <c r="AU99" s="100" t="e">
        <f ca="true">+IF(AND(ISNUMBER(OFFSET('Sanitation Data'!$I$4,0,10*ROW('Sanitation Data'!I93))),'Data Summary'!DJ99="Yes"),100-OFFSET('Sanitation Data'!$I$4,0,10*ROW('Sanitation Data'!I93)),NA())</f>
        <v>#N/A</v>
      </c>
      <c r="AV99" s="100" t="e">
        <f ca="true">+IF(AND(ISNUMBER(OFFSET('Sanitation Data'!$I$6,0,10*ROW('Sanitation Data'!I93))),'Data Summary'!DK99="Yes"),OFFSET('Sanitation Data'!$I$6,0,10*ROW('Sanitation Data'!I93)),NA())</f>
        <v>#N/A</v>
      </c>
      <c r="AW99" s="100" t="e">
        <f ca="true">+IF(AND(ISNUMBER(OFFSET('Sanitation Data'!$I$10,0,10*ROW('Sanitation Data'!I93))),'Data Summary'!DL99="Yes"),OFFSET('Sanitation Data'!$I$10,0,10*ROW('Sanitation Data'!I93)),NA())</f>
        <v>#N/A</v>
      </c>
      <c r="AX99" s="100" t="e">
        <f ca="true">+IF(AND(ISNUMBER(OFFSET('Sanitation Data'!$I$11,0,10*ROW('Sanitation Data'!I93))),'Data Summary'!DM99="Yes"),OFFSET('Sanitation Data'!$I$11,0,10*ROW('Sanitation Data'!I93)),NA())</f>
        <v>#N/A</v>
      </c>
      <c r="AY99" s="100" t="e">
        <f ca="true">+IF(AND(ISNUMBER(OFFSET('Sanitation Data'!$I$12,0,10*ROW('Sanitation Data'!I93))),'Data Summary'!DN99="Yes"),OFFSET('Sanitation Data'!$I$12,0,10*ROW('Sanitation Data'!I93)),NA())</f>
        <v>#N/A</v>
      </c>
      <c r="AZ99" s="101" t="e">
        <f ca="true">+IF(AND(ISNUMBER(OFFSET('Hygiene Data'!$D$5,0,10*ROW('Hygiene Data'!D93))),'Data Summary'!DO99="Yes"),OFFSET('Hygiene Data'!$D$5,0,10*ROW('Hygiene Data'!D93)),NA())</f>
        <v>#N/A</v>
      </c>
      <c r="BA99" s="101" t="e">
        <f ca="true">+IF(AND(ISNUMBER(OFFSET('Hygiene Data'!$D$7,0,10*ROW('Hygiene Data'!D93))),'Data Summary'!DP99="Yes"),OFFSET('Hygiene Data'!$D$7,0,10*ROW('Hygiene Data'!D93)),NA())</f>
        <v>#N/A</v>
      </c>
      <c r="BB99" s="101" t="e">
        <f ca="true">+IF(AND(ISNUMBER(OFFSET('Hygiene Data'!$D$9,0,10*ROW('Hygiene Data'!D93))),'Data Summary'!DQ99="Yes"),OFFSET('Hygiene Data'!$D$9,0,10*ROW('Hygiene Data'!D93)),NA())</f>
        <v>#N/A</v>
      </c>
      <c r="BC99" s="101" t="e">
        <f ca="true">+IF(AND(ISNUMBER(OFFSET('Hygiene Data'!$E$5,0,10*ROW('Hygiene Data'!E93))),'Data Summary'!DR99="Yes"),OFFSET('Hygiene Data'!$E$5,0,10*ROW('Hygiene Data'!E93)),NA())</f>
        <v>#N/A</v>
      </c>
      <c r="BD99" s="101" t="e">
        <f ca="true">+IF(AND(ISNUMBER(OFFSET('Hygiene Data'!$E$7,0,10*ROW('Hygiene Data'!E93))),'Data Summary'!DS99="Yes"),OFFSET('Hygiene Data'!$E$7,0,10*ROW('Hygiene Data'!E93)),NA())</f>
        <v>#N/A</v>
      </c>
      <c r="BE99" s="101" t="e">
        <f ca="true">+IF(AND(ISNUMBER(OFFSET('Hygiene Data'!$E$9,0,10*ROW('Hygiene Data'!E93))),'Data Summary'!DT99="Yes"),OFFSET('Hygiene Data'!$E$9,0,10*ROW('Hygiene Data'!E93)),NA())</f>
        <v>#N/A</v>
      </c>
      <c r="BF99" s="101" t="e">
        <f ca="true">+IF(AND(ISNUMBER(OFFSET('Hygiene Data'!$F$5,0,10*ROW('Hygiene Data'!F93))),'Data Summary'!DU99="Yes"),OFFSET('Hygiene Data'!$F$5,0,10*ROW('Hygiene Data'!F93)),NA())</f>
        <v>#N/A</v>
      </c>
      <c r="BG99" s="101" t="e">
        <f ca="true">+IF(AND(ISNUMBER(OFFSET('Hygiene Data'!$F$7,0,10*ROW('Hygiene Data'!F93))),'Data Summary'!DV99="Yes"),OFFSET('Hygiene Data'!$F$7,0,10*ROW('Hygiene Data'!F93)),NA())</f>
        <v>#N/A</v>
      </c>
      <c r="BH99" s="101" t="e">
        <f ca="true">+IF(AND(ISNUMBER(OFFSET('Hygiene Data'!$F$9,0,10*ROW('Hygiene Data'!F93))),'Data Summary'!DW99="Yes"),OFFSET('Hygiene Data'!$F$9,0,10*ROW('Hygiene Data'!F93)),NA())</f>
        <v>#N/A</v>
      </c>
      <c r="BI99" s="101" t="e">
        <f ca="true">+IF(AND(ISNUMBER(OFFSET('Hygiene Data'!$G$5,0,10*ROW('Hygiene Data'!G93))),'Data Summary'!DX99="Yes"),OFFSET('Hygiene Data'!$G$5,0,10*ROW('Hygiene Data'!G93)),NA())</f>
        <v>#N/A</v>
      </c>
      <c r="BJ99" s="101" t="e">
        <f ca="true">+IF(AND(ISNUMBER(OFFSET('Hygiene Data'!$G$7,0,10*ROW('Hygiene Data'!G93))),'Data Summary'!DY99="Yes"),OFFSET('Hygiene Data'!$G$7,0,10*ROW('Hygiene Data'!G93)),NA())</f>
        <v>#N/A</v>
      </c>
      <c r="BK99" s="101" t="e">
        <f ca="true">+IF(AND(ISNUMBER(OFFSET('Hygiene Data'!$G$9,0,10*ROW('Hygiene Data'!G93))),'Data Summary'!DZ99="Yes"),OFFSET('Hygiene Data'!$G$9,0,10*ROW('Hygiene Data'!G93)),NA())</f>
        <v>#N/A</v>
      </c>
      <c r="BL99" s="101" t="e">
        <f ca="true">+IF(AND(ISNUMBER(OFFSET('Hygiene Data'!$H$5,0,10*ROW('Hygiene Data'!H93))),'Data Summary'!EA99="Yes"),OFFSET('Hygiene Data'!$H$5,0,10*ROW('Hygiene Data'!H93)),NA())</f>
        <v>#N/A</v>
      </c>
      <c r="BM99" s="101" t="e">
        <f ca="true">+IF(AND(ISNUMBER(OFFSET('Hygiene Data'!$H$7,0,10*ROW('Hygiene Data'!H93))),'Data Summary'!EB99="Yes"),OFFSET('Hygiene Data'!$H$7,0,10*ROW('Hygiene Data'!H93)),NA())</f>
        <v>#N/A</v>
      </c>
      <c r="BN99" s="101" t="e">
        <f ca="true">+IF(AND(ISNUMBER(OFFSET('Hygiene Data'!$H$9,0,10*ROW('Hygiene Data'!H93))),'Data Summary'!EC99="Yes"),OFFSET('Hygiene Data'!$H$9,0,10*ROW('Hygiene Data'!H93)),NA())</f>
        <v>#N/A</v>
      </c>
      <c r="BO99" s="101" t="e">
        <f ca="true">+IF(AND(ISNUMBER(OFFSET('Hygiene Data'!$I$5,0,10*ROW('Hygiene Data'!I93))),'Data Summary'!ED99="Yes"),OFFSET('Hygiene Data'!$I$5,0,10*ROW('Hygiene Data'!I93)),NA())</f>
        <v>#N/A</v>
      </c>
      <c r="BP99" s="101" t="e">
        <f ca="true">+IF(AND(ISNUMBER(OFFSET('Hygiene Data'!$I$7,0,10*ROW('Hygiene Data'!I93))),'Data Summary'!EE99="Yes"),OFFSET('Hygiene Data'!$I$7,0,10*ROW('Hygiene Data'!I93)),NA())</f>
        <v>#N/A</v>
      </c>
      <c r="BQ99" s="101" t="e">
        <f ca="true">+IF(AND(ISNUMBER(OFFSET('Hygiene Data'!$I$9,0,10*ROW('Hygiene Data'!I93))),'Data Summary'!EF99="Yes"),OFFSET('Hygiene Data'!$I$9,0,10*ROW('Hygiene Data'!I93)),NA())</f>
        <v>#N/A</v>
      </c>
    </row>
    <row xmlns:x14ac="http://schemas.microsoft.com/office/spreadsheetml/2009/9/ac" r="100" x14ac:dyDescent="0.2">
      <c r="A100" s="333" t="e">
        <f ca="true">+RIGHT('Data Summary'!A100,LEN('Data Summary'!A100)-9)</f>
        <v>#VALUE!</v>
      </c>
      <c r="B100" s="38" t="str">
        <f ca="true">+IF(ISTEXT('Data Summary'!B100),'Data Summary'!B100,"")</f>
        <v/>
      </c>
      <c r="C100" s="332" t="e">
        <f ca="true">+VALUE('Data Summary'!C100)</f>
        <v>#VALUE!</v>
      </c>
      <c r="D100" s="99" t="e">
        <f ca="true">+IF(AND(ISNUMBER(OFFSET('Water Data'!$D$4,0,10*ROW('Water Data'!D94))),'Data Summary'!BS100="Yes"),100-OFFSET('Water Data'!$D$4,0,10*ROW('Water Data'!D94)),NA())</f>
        <v>#N/A</v>
      </c>
      <c r="E100" s="99" t="e">
        <f ca="true">+IF(AND(ISNUMBER(OFFSET('Water Data'!$D$6,0,10*ROW('Water Data'!D94))),'Data Summary'!BT100="Yes"),OFFSET('Water Data'!$D$6,0,10*ROW('Water Data'!D94)),NA())</f>
        <v>#N/A</v>
      </c>
      <c r="F100" s="99" t="e">
        <f ca="true">+IF(AND(ISNUMBER(OFFSET('Water Data'!$D$9,0,10*ROW('Water Data'!D94))),'Data Summary'!BU100="Yes"),OFFSET('Water Data'!$D$9,0,10*ROW('Water Data'!D94)),NA())</f>
        <v>#N/A</v>
      </c>
      <c r="G100" s="99" t="e">
        <f ca="true">+IF(AND(ISNUMBER(OFFSET('Water Data'!$E$4,0,10*ROW('Water Data'!E94))),'Data Summary'!BV100="Yes"),100-OFFSET('Water Data'!$E$4,0,10*ROW('Water Data'!E94)),NA())</f>
        <v>#N/A</v>
      </c>
      <c r="H100" s="99" t="e">
        <f ca="true">+IF(AND(ISNUMBER(OFFSET('Water Data'!$E$6,0,10*ROW('Water Data'!E94))),'Data Summary'!BW100="Yes"),OFFSET('Water Data'!$E$6,0,10*ROW('Water Data'!E94)),NA())</f>
        <v>#N/A</v>
      </c>
      <c r="I100" s="99" t="e">
        <f ca="true">+IF(AND(ISNUMBER(OFFSET('Water Data'!$E$9,0,10*ROW('Water Data'!E94))),'Data Summary'!BX100="Yes"),OFFSET('Water Data'!$E$9,0,10*ROW('Water Data'!E94)),NA())</f>
        <v>#N/A</v>
      </c>
      <c r="J100" s="99" t="e">
        <f ca="true">+IF(AND(ISNUMBER(OFFSET('Water Data'!$F$4,0,10*ROW('Water Data'!F94))),'Data Summary'!BY100="Yes"),100-OFFSET('Water Data'!$F$4,0,10*ROW('Water Data'!F94)),NA())</f>
        <v>#N/A</v>
      </c>
      <c r="K100" s="99" t="e">
        <f ca="true">+IF(AND(ISNUMBER(OFFSET('Water Data'!$F$6,0,10*ROW('Water Data'!F94))),'Data Summary'!BZ100="Yes"),OFFSET('Water Data'!$F$6,0,10*ROW('Water Data'!F94)),NA())</f>
        <v>#N/A</v>
      </c>
      <c r="L100" s="99" t="e">
        <f ca="true">+IF(AND(ISNUMBER(OFFSET('Water Data'!$F$9,0,10*ROW('Water Data'!F94))),'Data Summary'!CA100="Yes"),OFFSET('Water Data'!$F$9,0,10*ROW('Water Data'!F94)),NA())</f>
        <v>#N/A</v>
      </c>
      <c r="M100" s="99" t="e">
        <f ca="true">+IF(AND(ISNUMBER(OFFSET('Water Data'!$G$4,0,10*ROW('Water Data'!G94))),'Data Summary'!CB100="Yes"),100-OFFSET('Water Data'!$G$4,0,10*ROW('Water Data'!G94)),NA())</f>
        <v>#N/A</v>
      </c>
      <c r="N100" s="99" t="e">
        <f ca="true">+IF(AND(ISNUMBER(OFFSET('Water Data'!$G$6,0,10*ROW('Water Data'!G94))),'Data Summary'!CC100="Yes"),OFFSET('Water Data'!$G$6,0,10*ROW('Water Data'!G94)),NA())</f>
        <v>#N/A</v>
      </c>
      <c r="O100" s="99" t="e">
        <f ca="true">+IF(AND(ISNUMBER(OFFSET('Water Data'!$G$9,0,10*ROW('Water Data'!G94))),'Data Summary'!CD100="Yes"),OFFSET('Water Data'!$G$9,0,10*ROW('Water Data'!G94)),NA())</f>
        <v>#N/A</v>
      </c>
      <c r="P100" s="99" t="e">
        <f ca="true">+IF(AND(ISNUMBER(OFFSET('Water Data'!$H$4,0,10*ROW('Water Data'!H94))),'Data Summary'!CE100="Yes"),100-OFFSET('Water Data'!$H$4,0,10*ROW('Water Data'!H94)),NA())</f>
        <v>#N/A</v>
      </c>
      <c r="Q100" s="99" t="e">
        <f ca="true">+IF(AND(ISNUMBER(OFFSET('Water Data'!$H$6,0,10*ROW('Water Data'!H94))),'Data Summary'!CF100="Yes"),OFFSET('Water Data'!$H$6,0,10*ROW('Water Data'!H94)),NA())</f>
        <v>#N/A</v>
      </c>
      <c r="R100" s="99" t="e">
        <f ca="true">+IF(AND(ISNUMBER(OFFSET('Water Data'!$H$9,0,10*ROW('Water Data'!H94))),'Data Summary'!CG100="Yes"),OFFSET('Water Data'!$H$9,0,10*ROW('Water Data'!H94)),NA())</f>
        <v>#N/A</v>
      </c>
      <c r="S100" s="99" t="e">
        <f ca="true">+IF(AND(ISNUMBER(OFFSET('Water Data'!$I$4,0,10*ROW('Water Data'!I94))),'Data Summary'!CH100="Yes"),100-OFFSET('Water Data'!$I$4,0,10*ROW('Water Data'!I94)),NA())</f>
        <v>#N/A</v>
      </c>
      <c r="T100" s="99" t="e">
        <f ca="true">+IF(AND(ISNUMBER(OFFSET('Water Data'!$I$6,0,10*ROW('Water Data'!I94))),'Data Summary'!CI100="Yes"),OFFSET('Water Data'!$I$6,0,10*ROW('Water Data'!I94)),NA())</f>
        <v>#N/A</v>
      </c>
      <c r="U100" s="99" t="e">
        <f ca="true">+IF(AND(ISNUMBER(OFFSET('Water Data'!$I$9,0,10*ROW('Water Data'!I94))),'Data Summary'!CJ100="Yes"),OFFSET('Water Data'!$I$9,0,10*ROW('Water Data'!I94)),NA())</f>
        <v>#N/A</v>
      </c>
      <c r="V100" s="100" t="e">
        <f ca="true">+IF(AND(ISNUMBER(OFFSET('Sanitation Data'!$D$4,0,10*ROW('Sanitation Data'!D94))),'Data Summary'!CK100="Yes"),100-OFFSET('Sanitation Data'!$D$4,0,10*ROW('Sanitation Data'!D94)),NA())</f>
        <v>#N/A</v>
      </c>
      <c r="W100" s="100" t="e">
        <f ca="true">+IF(AND(ISNUMBER(OFFSET('Sanitation Data'!$D$6,0,10*ROW('Sanitation Data'!D94))),'Data Summary'!CL100="Yes"),OFFSET('Sanitation Data'!$D$6,0,10*ROW('Sanitation Data'!D94)),NA())</f>
        <v>#N/A</v>
      </c>
      <c r="X100" s="100" t="e">
        <f ca="true">+IF(AND(ISNUMBER(OFFSET('Sanitation Data'!$D$10,0,10*ROW('Sanitation Data'!D94))),'Data Summary'!CM100="Yes"),OFFSET('Sanitation Data'!$D$10,0,10*ROW('Sanitation Data'!D94)),NA())</f>
        <v>#N/A</v>
      </c>
      <c r="Y100" s="100" t="e">
        <f ca="true">+IF(AND(ISNUMBER(OFFSET('Sanitation Data'!$D$11,0,10*ROW('Sanitation Data'!D94))),'Data Summary'!CN100="Yes"),OFFSET('Sanitation Data'!$D$11,0,10*ROW('Sanitation Data'!D94)),NA())</f>
        <v>#N/A</v>
      </c>
      <c r="Z100" s="100" t="e">
        <f ca="true">+IF(AND(ISNUMBER(OFFSET('Sanitation Data'!$D$12,0,10*ROW('Sanitation Data'!D94))),'Data Summary'!CO100="Yes"),OFFSET('Sanitation Data'!$D$12,0,10*ROW('Sanitation Data'!D94)),NA())</f>
        <v>#N/A</v>
      </c>
      <c r="AA100" s="100" t="e">
        <f ca="true">+IF(AND(ISNUMBER(OFFSET('Sanitation Data'!$E$4,0,10*ROW('Sanitation Data'!E94))),'Data Summary'!CP100="Yes"),100-OFFSET('Sanitation Data'!$E$4,0,10*ROW('Sanitation Data'!E94)),NA())</f>
        <v>#N/A</v>
      </c>
      <c r="AB100" s="100" t="e">
        <f ca="true">+IF(AND(ISNUMBER(OFFSET('Sanitation Data'!$E$6,0,10*ROW('Sanitation Data'!E94))),'Data Summary'!CQ100="Yes"),OFFSET('Sanitation Data'!$E$6,0,10*ROW('Sanitation Data'!E94)),NA())</f>
        <v>#N/A</v>
      </c>
      <c r="AC100" s="100" t="e">
        <f ca="true">+IF(AND(ISNUMBER(OFFSET('Sanitation Data'!$E$10,0,10*ROW('Sanitation Data'!E94))),'Data Summary'!CR100="Yes"),OFFSET('Sanitation Data'!$E$10,0,10*ROW('Sanitation Data'!E94)),NA())</f>
        <v>#N/A</v>
      </c>
      <c r="AD100" s="100" t="e">
        <f ca="true">+IF(AND(ISNUMBER(OFFSET('Sanitation Data'!$E$11,0,10*ROW('Sanitation Data'!E94))),'Data Summary'!CS100="Yes"),OFFSET('Sanitation Data'!$E$11,0,10*ROW('Sanitation Data'!E94)),NA())</f>
        <v>#N/A</v>
      </c>
      <c r="AE100" s="100" t="e">
        <f ca="true">+IF(AND(ISNUMBER(OFFSET('Sanitation Data'!$E$12,0,10*ROW('Sanitation Data'!E94))),'Data Summary'!CT100="Yes"),OFFSET('Sanitation Data'!$E$12,0,10*ROW('Sanitation Data'!E94)),NA())</f>
        <v>#N/A</v>
      </c>
      <c r="AF100" s="100" t="e">
        <f ca="true">+IF(AND(ISNUMBER(OFFSET('Sanitation Data'!$F$4,0,10*ROW('Sanitation Data'!F94))),'Data Summary'!CU100="Yes"),100-OFFSET('Sanitation Data'!$F$4,0,10*ROW('Sanitation Data'!F94)),NA())</f>
        <v>#N/A</v>
      </c>
      <c r="AG100" s="100" t="e">
        <f ca="true">+IF(AND(ISNUMBER(OFFSET('Sanitation Data'!$F$6,0,10*ROW('Sanitation Data'!F94))),'Data Summary'!CV100="Yes"),OFFSET('Sanitation Data'!$F$6,0,10*ROW('Sanitation Data'!F94)),NA())</f>
        <v>#N/A</v>
      </c>
      <c r="AH100" s="100" t="e">
        <f ca="true">+IF(AND(ISNUMBER(OFFSET('Sanitation Data'!$F$10,0,10*ROW('Sanitation Data'!F94))),'Data Summary'!CW100="Yes"),OFFSET('Sanitation Data'!$F$10,0,10*ROW('Sanitation Data'!F94)),NA())</f>
        <v>#N/A</v>
      </c>
      <c r="AI100" s="100" t="e">
        <f ca="true">+IF(AND(ISNUMBER(OFFSET('Sanitation Data'!$F$11,0,10*ROW('Sanitation Data'!F94))),'Data Summary'!CX100="Yes"),OFFSET('Sanitation Data'!$F$11,0,10*ROW('Sanitation Data'!F94)),NA())</f>
        <v>#N/A</v>
      </c>
      <c r="AJ100" s="100" t="e">
        <f ca="true">+IF(AND(ISNUMBER(OFFSET('Sanitation Data'!$F$12,0,10*ROW('Sanitation Data'!F94))),'Data Summary'!CY100="Yes"),OFFSET('Sanitation Data'!$F$12,0,10*ROW('Sanitation Data'!F94)),NA())</f>
        <v>#N/A</v>
      </c>
      <c r="AK100" s="100" t="e">
        <f ca="true">+IF(AND(ISNUMBER(OFFSET('Sanitation Data'!$G$4,0,10*ROW('Sanitation Data'!G94))),'Data Summary'!CZ100="Yes"),100-OFFSET('Sanitation Data'!$G$4,0,10*ROW('Sanitation Data'!G94)),NA())</f>
        <v>#N/A</v>
      </c>
      <c r="AL100" s="100" t="e">
        <f ca="true">+IF(AND(ISNUMBER(OFFSET('Sanitation Data'!$G$6,0,10*ROW('Sanitation Data'!G94))),'Data Summary'!DA100="Yes"),OFFSET('Sanitation Data'!$G$6,0,10*ROW('Sanitation Data'!G94)),NA())</f>
        <v>#N/A</v>
      </c>
      <c r="AM100" s="100" t="e">
        <f ca="true">+IF(AND(ISNUMBER(OFFSET('Sanitation Data'!$G$10,0,10*ROW('Sanitation Data'!G94))),'Data Summary'!DB100="Yes"),OFFSET('Sanitation Data'!$G$10,0,10*ROW('Sanitation Data'!G94)),NA())</f>
        <v>#N/A</v>
      </c>
      <c r="AN100" s="100" t="e">
        <f ca="true">+IF(AND(ISNUMBER(OFFSET('Sanitation Data'!$G$11,0,10*ROW('Sanitation Data'!G94))),'Data Summary'!DC100="Yes"),OFFSET('Sanitation Data'!$G$11,0,10*ROW('Sanitation Data'!G94)),NA())</f>
        <v>#N/A</v>
      </c>
      <c r="AO100" s="100" t="e">
        <f ca="true">+IF(AND(ISNUMBER(OFFSET('Sanitation Data'!$G$12,0,10*ROW('Sanitation Data'!G94))),'Data Summary'!DD100="Yes"),OFFSET('Sanitation Data'!$G$12,0,10*ROW('Sanitation Data'!G94)),NA())</f>
        <v>#N/A</v>
      </c>
      <c r="AP100" s="100" t="e">
        <f ca="true">+IF(AND(ISNUMBER(OFFSET('Sanitation Data'!$H$4,0,10*ROW('Sanitation Data'!H94))),'Data Summary'!DE100="Yes"),100-OFFSET('Sanitation Data'!$H$4,0,10*ROW('Sanitation Data'!H94)),NA())</f>
        <v>#N/A</v>
      </c>
      <c r="AQ100" s="100" t="e">
        <f ca="true">+IF(AND(ISNUMBER(OFFSET('Sanitation Data'!$H$6,0,10*ROW('Sanitation Data'!H94))),'Data Summary'!DF100="Yes"),OFFSET('Sanitation Data'!$H$6,0,10*ROW('Sanitation Data'!H94)),NA())</f>
        <v>#N/A</v>
      </c>
      <c r="AR100" s="100" t="e">
        <f ca="true">+IF(AND(ISNUMBER(OFFSET('Sanitation Data'!$H$10,0,10*ROW('Sanitation Data'!H94))),'Data Summary'!DG100="Yes"),OFFSET('Sanitation Data'!$H$10,0,10*ROW('Sanitation Data'!H94)),NA())</f>
        <v>#N/A</v>
      </c>
      <c r="AS100" s="100" t="e">
        <f ca="true">+IF(AND(ISNUMBER(OFFSET('Sanitation Data'!$H$11,0,10*ROW('Sanitation Data'!H94))),'Data Summary'!DH100="Yes"),OFFSET('Sanitation Data'!$H$11,0,10*ROW('Sanitation Data'!H94)),NA())</f>
        <v>#N/A</v>
      </c>
      <c r="AT100" s="100" t="e">
        <f ca="true">+IF(AND(ISNUMBER(OFFSET('Sanitation Data'!$H$12,0,10*ROW('Sanitation Data'!H94))),'Data Summary'!DI100="Yes"),OFFSET('Sanitation Data'!$H$12,0,10*ROW('Sanitation Data'!H94)),NA())</f>
        <v>#N/A</v>
      </c>
      <c r="AU100" s="100" t="e">
        <f ca="true">+IF(AND(ISNUMBER(OFFSET('Sanitation Data'!$I$4,0,10*ROW('Sanitation Data'!I94))),'Data Summary'!DJ100="Yes"),100-OFFSET('Sanitation Data'!$I$4,0,10*ROW('Sanitation Data'!I94)),NA())</f>
        <v>#N/A</v>
      </c>
      <c r="AV100" s="100" t="e">
        <f ca="true">+IF(AND(ISNUMBER(OFFSET('Sanitation Data'!$I$6,0,10*ROW('Sanitation Data'!I94))),'Data Summary'!DK100="Yes"),OFFSET('Sanitation Data'!$I$6,0,10*ROW('Sanitation Data'!I94)),NA())</f>
        <v>#N/A</v>
      </c>
      <c r="AW100" s="100" t="e">
        <f ca="true">+IF(AND(ISNUMBER(OFFSET('Sanitation Data'!$I$10,0,10*ROW('Sanitation Data'!I94))),'Data Summary'!DL100="Yes"),OFFSET('Sanitation Data'!$I$10,0,10*ROW('Sanitation Data'!I94)),NA())</f>
        <v>#N/A</v>
      </c>
      <c r="AX100" s="100" t="e">
        <f ca="true">+IF(AND(ISNUMBER(OFFSET('Sanitation Data'!$I$11,0,10*ROW('Sanitation Data'!I94))),'Data Summary'!DM100="Yes"),OFFSET('Sanitation Data'!$I$11,0,10*ROW('Sanitation Data'!I94)),NA())</f>
        <v>#N/A</v>
      </c>
      <c r="AY100" s="100" t="e">
        <f ca="true">+IF(AND(ISNUMBER(OFFSET('Sanitation Data'!$I$12,0,10*ROW('Sanitation Data'!I94))),'Data Summary'!DN100="Yes"),OFFSET('Sanitation Data'!$I$12,0,10*ROW('Sanitation Data'!I94)),NA())</f>
        <v>#N/A</v>
      </c>
      <c r="AZ100" s="101" t="e">
        <f ca="true">+IF(AND(ISNUMBER(OFFSET('Hygiene Data'!$D$5,0,10*ROW('Hygiene Data'!D94))),'Data Summary'!DO100="Yes"),OFFSET('Hygiene Data'!$D$5,0,10*ROW('Hygiene Data'!D94)),NA())</f>
        <v>#N/A</v>
      </c>
      <c r="BA100" s="101" t="e">
        <f ca="true">+IF(AND(ISNUMBER(OFFSET('Hygiene Data'!$D$7,0,10*ROW('Hygiene Data'!D94))),'Data Summary'!DP100="Yes"),OFFSET('Hygiene Data'!$D$7,0,10*ROW('Hygiene Data'!D94)),NA())</f>
        <v>#N/A</v>
      </c>
      <c r="BB100" s="101" t="e">
        <f ca="true">+IF(AND(ISNUMBER(OFFSET('Hygiene Data'!$D$9,0,10*ROW('Hygiene Data'!D94))),'Data Summary'!DQ100="Yes"),OFFSET('Hygiene Data'!$D$9,0,10*ROW('Hygiene Data'!D94)),NA())</f>
        <v>#N/A</v>
      </c>
      <c r="BC100" s="101" t="e">
        <f ca="true">+IF(AND(ISNUMBER(OFFSET('Hygiene Data'!$E$5,0,10*ROW('Hygiene Data'!E94))),'Data Summary'!DR100="Yes"),OFFSET('Hygiene Data'!$E$5,0,10*ROW('Hygiene Data'!E94)),NA())</f>
        <v>#N/A</v>
      </c>
      <c r="BD100" s="101" t="e">
        <f ca="true">+IF(AND(ISNUMBER(OFFSET('Hygiene Data'!$E$7,0,10*ROW('Hygiene Data'!E94))),'Data Summary'!DS100="Yes"),OFFSET('Hygiene Data'!$E$7,0,10*ROW('Hygiene Data'!E94)),NA())</f>
        <v>#N/A</v>
      </c>
      <c r="BE100" s="101" t="e">
        <f ca="true">+IF(AND(ISNUMBER(OFFSET('Hygiene Data'!$E$9,0,10*ROW('Hygiene Data'!E94))),'Data Summary'!DT100="Yes"),OFFSET('Hygiene Data'!$E$9,0,10*ROW('Hygiene Data'!E94)),NA())</f>
        <v>#N/A</v>
      </c>
      <c r="BF100" s="101" t="e">
        <f ca="true">+IF(AND(ISNUMBER(OFFSET('Hygiene Data'!$F$5,0,10*ROW('Hygiene Data'!F94))),'Data Summary'!DU100="Yes"),OFFSET('Hygiene Data'!$F$5,0,10*ROW('Hygiene Data'!F94)),NA())</f>
        <v>#N/A</v>
      </c>
      <c r="BG100" s="101" t="e">
        <f ca="true">+IF(AND(ISNUMBER(OFFSET('Hygiene Data'!$F$7,0,10*ROW('Hygiene Data'!F94))),'Data Summary'!DV100="Yes"),OFFSET('Hygiene Data'!$F$7,0,10*ROW('Hygiene Data'!F94)),NA())</f>
        <v>#N/A</v>
      </c>
      <c r="BH100" s="101" t="e">
        <f ca="true">+IF(AND(ISNUMBER(OFFSET('Hygiene Data'!$F$9,0,10*ROW('Hygiene Data'!F94))),'Data Summary'!DW100="Yes"),OFFSET('Hygiene Data'!$F$9,0,10*ROW('Hygiene Data'!F94)),NA())</f>
        <v>#N/A</v>
      </c>
      <c r="BI100" s="101" t="e">
        <f ca="true">+IF(AND(ISNUMBER(OFFSET('Hygiene Data'!$G$5,0,10*ROW('Hygiene Data'!G94))),'Data Summary'!DX100="Yes"),OFFSET('Hygiene Data'!$G$5,0,10*ROW('Hygiene Data'!G94)),NA())</f>
        <v>#N/A</v>
      </c>
      <c r="BJ100" s="101" t="e">
        <f ca="true">+IF(AND(ISNUMBER(OFFSET('Hygiene Data'!$G$7,0,10*ROW('Hygiene Data'!G94))),'Data Summary'!DY100="Yes"),OFFSET('Hygiene Data'!$G$7,0,10*ROW('Hygiene Data'!G94)),NA())</f>
        <v>#N/A</v>
      </c>
      <c r="BK100" s="101" t="e">
        <f ca="true">+IF(AND(ISNUMBER(OFFSET('Hygiene Data'!$G$9,0,10*ROW('Hygiene Data'!G94))),'Data Summary'!DZ100="Yes"),OFFSET('Hygiene Data'!$G$9,0,10*ROW('Hygiene Data'!G94)),NA())</f>
        <v>#N/A</v>
      </c>
      <c r="BL100" s="101" t="e">
        <f ca="true">+IF(AND(ISNUMBER(OFFSET('Hygiene Data'!$H$5,0,10*ROW('Hygiene Data'!H94))),'Data Summary'!EA100="Yes"),OFFSET('Hygiene Data'!$H$5,0,10*ROW('Hygiene Data'!H94)),NA())</f>
        <v>#N/A</v>
      </c>
      <c r="BM100" s="101" t="e">
        <f ca="true">+IF(AND(ISNUMBER(OFFSET('Hygiene Data'!$H$7,0,10*ROW('Hygiene Data'!H94))),'Data Summary'!EB100="Yes"),OFFSET('Hygiene Data'!$H$7,0,10*ROW('Hygiene Data'!H94)),NA())</f>
        <v>#N/A</v>
      </c>
      <c r="BN100" s="101" t="e">
        <f ca="true">+IF(AND(ISNUMBER(OFFSET('Hygiene Data'!$H$9,0,10*ROW('Hygiene Data'!H94))),'Data Summary'!EC100="Yes"),OFFSET('Hygiene Data'!$H$9,0,10*ROW('Hygiene Data'!H94)),NA())</f>
        <v>#N/A</v>
      </c>
      <c r="BO100" s="101" t="e">
        <f ca="true">+IF(AND(ISNUMBER(OFFSET('Hygiene Data'!$I$5,0,10*ROW('Hygiene Data'!I94))),'Data Summary'!ED100="Yes"),OFFSET('Hygiene Data'!$I$5,0,10*ROW('Hygiene Data'!I94)),NA())</f>
        <v>#N/A</v>
      </c>
      <c r="BP100" s="101" t="e">
        <f ca="true">+IF(AND(ISNUMBER(OFFSET('Hygiene Data'!$I$7,0,10*ROW('Hygiene Data'!I94))),'Data Summary'!EE100="Yes"),OFFSET('Hygiene Data'!$I$7,0,10*ROW('Hygiene Data'!I94)),NA())</f>
        <v>#N/A</v>
      </c>
      <c r="BQ100" s="101" t="e">
        <f ca="true">+IF(AND(ISNUMBER(OFFSET('Hygiene Data'!$I$9,0,10*ROW('Hygiene Data'!I94))),'Data Summary'!EF100="Yes"),OFFSET('Hygiene Data'!$I$9,0,10*ROW('Hygiene Data'!I94)),NA())</f>
        <v>#N/A</v>
      </c>
    </row>
    <row xmlns:x14ac="http://schemas.microsoft.com/office/spreadsheetml/2009/9/ac" r="101" x14ac:dyDescent="0.2">
      <c r="A101" s="333" t="e">
        <f ca="true">+RIGHT('Data Summary'!A101,LEN('Data Summary'!A101)-9)</f>
        <v>#VALUE!</v>
      </c>
      <c r="B101" s="38" t="str">
        <f ca="true">+IF(ISTEXT('Data Summary'!B101),'Data Summary'!B101,"")</f>
        <v/>
      </c>
      <c r="C101" s="332" t="e">
        <f ca="true">+VALUE('Data Summary'!C101)</f>
        <v>#VALUE!</v>
      </c>
      <c r="D101" s="99" t="e">
        <f ca="true">+IF(AND(ISNUMBER(OFFSET('Water Data'!$D$4,0,10*ROW('Water Data'!D95))),'Data Summary'!BS101="Yes"),100-OFFSET('Water Data'!$D$4,0,10*ROW('Water Data'!D95)),NA())</f>
        <v>#N/A</v>
      </c>
      <c r="E101" s="99" t="e">
        <f ca="true">+IF(AND(ISNUMBER(OFFSET('Water Data'!$D$6,0,10*ROW('Water Data'!D95))),'Data Summary'!BT101="Yes"),OFFSET('Water Data'!$D$6,0,10*ROW('Water Data'!D95)),NA())</f>
        <v>#N/A</v>
      </c>
      <c r="F101" s="99" t="e">
        <f ca="true">+IF(AND(ISNUMBER(OFFSET('Water Data'!$D$9,0,10*ROW('Water Data'!D95))),'Data Summary'!BU101="Yes"),OFFSET('Water Data'!$D$9,0,10*ROW('Water Data'!D95)),NA())</f>
        <v>#N/A</v>
      </c>
      <c r="G101" s="99" t="e">
        <f ca="true">+IF(AND(ISNUMBER(OFFSET('Water Data'!$E$4,0,10*ROW('Water Data'!E95))),'Data Summary'!BV101="Yes"),100-OFFSET('Water Data'!$E$4,0,10*ROW('Water Data'!E95)),NA())</f>
        <v>#N/A</v>
      </c>
      <c r="H101" s="99" t="e">
        <f ca="true">+IF(AND(ISNUMBER(OFFSET('Water Data'!$E$6,0,10*ROW('Water Data'!E95))),'Data Summary'!BW101="Yes"),OFFSET('Water Data'!$E$6,0,10*ROW('Water Data'!E95)),NA())</f>
        <v>#N/A</v>
      </c>
      <c r="I101" s="99" t="e">
        <f ca="true">+IF(AND(ISNUMBER(OFFSET('Water Data'!$E$9,0,10*ROW('Water Data'!E95))),'Data Summary'!BX101="Yes"),OFFSET('Water Data'!$E$9,0,10*ROW('Water Data'!E95)),NA())</f>
        <v>#N/A</v>
      </c>
      <c r="J101" s="99" t="e">
        <f ca="true">+IF(AND(ISNUMBER(OFFSET('Water Data'!$F$4,0,10*ROW('Water Data'!F95))),'Data Summary'!BY101="Yes"),100-OFFSET('Water Data'!$F$4,0,10*ROW('Water Data'!F95)),NA())</f>
        <v>#N/A</v>
      </c>
      <c r="K101" s="99" t="e">
        <f ca="true">+IF(AND(ISNUMBER(OFFSET('Water Data'!$F$6,0,10*ROW('Water Data'!F95))),'Data Summary'!BZ101="Yes"),OFFSET('Water Data'!$F$6,0,10*ROW('Water Data'!F95)),NA())</f>
        <v>#N/A</v>
      </c>
      <c r="L101" s="99" t="e">
        <f ca="true">+IF(AND(ISNUMBER(OFFSET('Water Data'!$F$9,0,10*ROW('Water Data'!F95))),'Data Summary'!CA101="Yes"),OFFSET('Water Data'!$F$9,0,10*ROW('Water Data'!F95)),NA())</f>
        <v>#N/A</v>
      </c>
      <c r="M101" s="99" t="e">
        <f ca="true">+IF(AND(ISNUMBER(OFFSET('Water Data'!$G$4,0,10*ROW('Water Data'!G95))),'Data Summary'!CB101="Yes"),100-OFFSET('Water Data'!$G$4,0,10*ROW('Water Data'!G95)),NA())</f>
        <v>#N/A</v>
      </c>
      <c r="N101" s="99" t="e">
        <f ca="true">+IF(AND(ISNUMBER(OFFSET('Water Data'!$G$6,0,10*ROW('Water Data'!G95))),'Data Summary'!CC101="Yes"),OFFSET('Water Data'!$G$6,0,10*ROW('Water Data'!G95)),NA())</f>
        <v>#N/A</v>
      </c>
      <c r="O101" s="99" t="e">
        <f ca="true">+IF(AND(ISNUMBER(OFFSET('Water Data'!$G$9,0,10*ROW('Water Data'!G95))),'Data Summary'!CD101="Yes"),OFFSET('Water Data'!$G$9,0,10*ROW('Water Data'!G95)),NA())</f>
        <v>#N/A</v>
      </c>
      <c r="P101" s="99" t="e">
        <f ca="true">+IF(AND(ISNUMBER(OFFSET('Water Data'!$H$4,0,10*ROW('Water Data'!H95))),'Data Summary'!CE101="Yes"),100-OFFSET('Water Data'!$H$4,0,10*ROW('Water Data'!H95)),NA())</f>
        <v>#N/A</v>
      </c>
      <c r="Q101" s="99" t="e">
        <f ca="true">+IF(AND(ISNUMBER(OFFSET('Water Data'!$H$6,0,10*ROW('Water Data'!H95))),'Data Summary'!CF101="Yes"),OFFSET('Water Data'!$H$6,0,10*ROW('Water Data'!H95)),NA())</f>
        <v>#N/A</v>
      </c>
      <c r="R101" s="99" t="e">
        <f ca="true">+IF(AND(ISNUMBER(OFFSET('Water Data'!$H$9,0,10*ROW('Water Data'!H95))),'Data Summary'!CG101="Yes"),OFFSET('Water Data'!$H$9,0,10*ROW('Water Data'!H95)),NA())</f>
        <v>#N/A</v>
      </c>
      <c r="S101" s="99" t="e">
        <f ca="true">+IF(AND(ISNUMBER(OFFSET('Water Data'!$I$4,0,10*ROW('Water Data'!I95))),'Data Summary'!CH101="Yes"),100-OFFSET('Water Data'!$I$4,0,10*ROW('Water Data'!I95)),NA())</f>
        <v>#N/A</v>
      </c>
      <c r="T101" s="99" t="e">
        <f ca="true">+IF(AND(ISNUMBER(OFFSET('Water Data'!$I$6,0,10*ROW('Water Data'!I95))),'Data Summary'!CI101="Yes"),OFFSET('Water Data'!$I$6,0,10*ROW('Water Data'!I95)),NA())</f>
        <v>#N/A</v>
      </c>
      <c r="U101" s="99" t="e">
        <f ca="true">+IF(AND(ISNUMBER(OFFSET('Water Data'!$I$9,0,10*ROW('Water Data'!I95))),'Data Summary'!CJ101="Yes"),OFFSET('Water Data'!$I$9,0,10*ROW('Water Data'!I95)),NA())</f>
        <v>#N/A</v>
      </c>
      <c r="V101" s="100" t="e">
        <f ca="true">+IF(AND(ISNUMBER(OFFSET('Sanitation Data'!$D$4,0,10*ROW('Sanitation Data'!D95))),'Data Summary'!CK101="Yes"),100-OFFSET('Sanitation Data'!$D$4,0,10*ROW('Sanitation Data'!D95)),NA())</f>
        <v>#N/A</v>
      </c>
      <c r="W101" s="100" t="e">
        <f ca="true">+IF(AND(ISNUMBER(OFFSET('Sanitation Data'!$D$6,0,10*ROW('Sanitation Data'!D95))),'Data Summary'!CL101="Yes"),OFFSET('Sanitation Data'!$D$6,0,10*ROW('Sanitation Data'!D95)),NA())</f>
        <v>#N/A</v>
      </c>
      <c r="X101" s="100" t="e">
        <f ca="true">+IF(AND(ISNUMBER(OFFSET('Sanitation Data'!$D$10,0,10*ROW('Sanitation Data'!D95))),'Data Summary'!CM101="Yes"),OFFSET('Sanitation Data'!$D$10,0,10*ROW('Sanitation Data'!D95)),NA())</f>
        <v>#N/A</v>
      </c>
      <c r="Y101" s="100" t="e">
        <f ca="true">+IF(AND(ISNUMBER(OFFSET('Sanitation Data'!$D$11,0,10*ROW('Sanitation Data'!D95))),'Data Summary'!CN101="Yes"),OFFSET('Sanitation Data'!$D$11,0,10*ROW('Sanitation Data'!D95)),NA())</f>
        <v>#N/A</v>
      </c>
      <c r="Z101" s="100" t="e">
        <f ca="true">+IF(AND(ISNUMBER(OFFSET('Sanitation Data'!$D$12,0,10*ROW('Sanitation Data'!D95))),'Data Summary'!CO101="Yes"),OFFSET('Sanitation Data'!$D$12,0,10*ROW('Sanitation Data'!D95)),NA())</f>
        <v>#N/A</v>
      </c>
      <c r="AA101" s="100" t="e">
        <f ca="true">+IF(AND(ISNUMBER(OFFSET('Sanitation Data'!$E$4,0,10*ROW('Sanitation Data'!E95))),'Data Summary'!CP101="Yes"),100-OFFSET('Sanitation Data'!$E$4,0,10*ROW('Sanitation Data'!E95)),NA())</f>
        <v>#N/A</v>
      </c>
      <c r="AB101" s="100" t="e">
        <f ca="true">+IF(AND(ISNUMBER(OFFSET('Sanitation Data'!$E$6,0,10*ROW('Sanitation Data'!E95))),'Data Summary'!CQ101="Yes"),OFFSET('Sanitation Data'!$E$6,0,10*ROW('Sanitation Data'!E95)),NA())</f>
        <v>#N/A</v>
      </c>
      <c r="AC101" s="100" t="e">
        <f ca="true">+IF(AND(ISNUMBER(OFFSET('Sanitation Data'!$E$10,0,10*ROW('Sanitation Data'!E95))),'Data Summary'!CR101="Yes"),OFFSET('Sanitation Data'!$E$10,0,10*ROW('Sanitation Data'!E95)),NA())</f>
        <v>#N/A</v>
      </c>
      <c r="AD101" s="100" t="e">
        <f ca="true">+IF(AND(ISNUMBER(OFFSET('Sanitation Data'!$E$11,0,10*ROW('Sanitation Data'!E95))),'Data Summary'!CS101="Yes"),OFFSET('Sanitation Data'!$E$11,0,10*ROW('Sanitation Data'!E95)),NA())</f>
        <v>#N/A</v>
      </c>
      <c r="AE101" s="100" t="e">
        <f ca="true">+IF(AND(ISNUMBER(OFFSET('Sanitation Data'!$E$12,0,10*ROW('Sanitation Data'!E95))),'Data Summary'!CT101="Yes"),OFFSET('Sanitation Data'!$E$12,0,10*ROW('Sanitation Data'!E95)),NA())</f>
        <v>#N/A</v>
      </c>
      <c r="AF101" s="100" t="e">
        <f ca="true">+IF(AND(ISNUMBER(OFFSET('Sanitation Data'!$F$4,0,10*ROW('Sanitation Data'!F95))),'Data Summary'!CU101="Yes"),100-OFFSET('Sanitation Data'!$F$4,0,10*ROW('Sanitation Data'!F95)),NA())</f>
        <v>#N/A</v>
      </c>
      <c r="AG101" s="100" t="e">
        <f ca="true">+IF(AND(ISNUMBER(OFFSET('Sanitation Data'!$F$6,0,10*ROW('Sanitation Data'!F95))),'Data Summary'!CV101="Yes"),OFFSET('Sanitation Data'!$F$6,0,10*ROW('Sanitation Data'!F95)),NA())</f>
        <v>#N/A</v>
      </c>
      <c r="AH101" s="100" t="e">
        <f ca="true">+IF(AND(ISNUMBER(OFFSET('Sanitation Data'!$F$10,0,10*ROW('Sanitation Data'!F95))),'Data Summary'!CW101="Yes"),OFFSET('Sanitation Data'!$F$10,0,10*ROW('Sanitation Data'!F95)),NA())</f>
        <v>#N/A</v>
      </c>
      <c r="AI101" s="100" t="e">
        <f ca="true">+IF(AND(ISNUMBER(OFFSET('Sanitation Data'!$F$11,0,10*ROW('Sanitation Data'!F95))),'Data Summary'!CX101="Yes"),OFFSET('Sanitation Data'!$F$11,0,10*ROW('Sanitation Data'!F95)),NA())</f>
        <v>#N/A</v>
      </c>
      <c r="AJ101" s="100" t="e">
        <f ca="true">+IF(AND(ISNUMBER(OFFSET('Sanitation Data'!$F$12,0,10*ROW('Sanitation Data'!F95))),'Data Summary'!CY101="Yes"),OFFSET('Sanitation Data'!$F$12,0,10*ROW('Sanitation Data'!F95)),NA())</f>
        <v>#N/A</v>
      </c>
      <c r="AK101" s="100" t="e">
        <f ca="true">+IF(AND(ISNUMBER(OFFSET('Sanitation Data'!$G$4,0,10*ROW('Sanitation Data'!G95))),'Data Summary'!CZ101="Yes"),100-OFFSET('Sanitation Data'!$G$4,0,10*ROW('Sanitation Data'!G95)),NA())</f>
        <v>#N/A</v>
      </c>
      <c r="AL101" s="100" t="e">
        <f ca="true">+IF(AND(ISNUMBER(OFFSET('Sanitation Data'!$G$6,0,10*ROW('Sanitation Data'!G95))),'Data Summary'!DA101="Yes"),OFFSET('Sanitation Data'!$G$6,0,10*ROW('Sanitation Data'!G95)),NA())</f>
        <v>#N/A</v>
      </c>
      <c r="AM101" s="100" t="e">
        <f ca="true">+IF(AND(ISNUMBER(OFFSET('Sanitation Data'!$G$10,0,10*ROW('Sanitation Data'!G95))),'Data Summary'!DB101="Yes"),OFFSET('Sanitation Data'!$G$10,0,10*ROW('Sanitation Data'!G95)),NA())</f>
        <v>#N/A</v>
      </c>
      <c r="AN101" s="100" t="e">
        <f ca="true">+IF(AND(ISNUMBER(OFFSET('Sanitation Data'!$G$11,0,10*ROW('Sanitation Data'!G95))),'Data Summary'!DC101="Yes"),OFFSET('Sanitation Data'!$G$11,0,10*ROW('Sanitation Data'!G95)),NA())</f>
        <v>#N/A</v>
      </c>
      <c r="AO101" s="100" t="e">
        <f ca="true">+IF(AND(ISNUMBER(OFFSET('Sanitation Data'!$G$12,0,10*ROW('Sanitation Data'!G95))),'Data Summary'!DD101="Yes"),OFFSET('Sanitation Data'!$G$12,0,10*ROW('Sanitation Data'!G95)),NA())</f>
        <v>#N/A</v>
      </c>
      <c r="AP101" s="100" t="e">
        <f ca="true">+IF(AND(ISNUMBER(OFFSET('Sanitation Data'!$H$4,0,10*ROW('Sanitation Data'!H95))),'Data Summary'!DE101="Yes"),100-OFFSET('Sanitation Data'!$H$4,0,10*ROW('Sanitation Data'!H95)),NA())</f>
        <v>#N/A</v>
      </c>
      <c r="AQ101" s="100" t="e">
        <f ca="true">+IF(AND(ISNUMBER(OFFSET('Sanitation Data'!$H$6,0,10*ROW('Sanitation Data'!H95))),'Data Summary'!DF101="Yes"),OFFSET('Sanitation Data'!$H$6,0,10*ROW('Sanitation Data'!H95)),NA())</f>
        <v>#N/A</v>
      </c>
      <c r="AR101" s="100" t="e">
        <f ca="true">+IF(AND(ISNUMBER(OFFSET('Sanitation Data'!$H$10,0,10*ROW('Sanitation Data'!H95))),'Data Summary'!DG101="Yes"),OFFSET('Sanitation Data'!$H$10,0,10*ROW('Sanitation Data'!H95)),NA())</f>
        <v>#N/A</v>
      </c>
      <c r="AS101" s="100" t="e">
        <f ca="true">+IF(AND(ISNUMBER(OFFSET('Sanitation Data'!$H$11,0,10*ROW('Sanitation Data'!H95))),'Data Summary'!DH101="Yes"),OFFSET('Sanitation Data'!$H$11,0,10*ROW('Sanitation Data'!H95)),NA())</f>
        <v>#N/A</v>
      </c>
      <c r="AT101" s="100" t="e">
        <f ca="true">+IF(AND(ISNUMBER(OFFSET('Sanitation Data'!$H$12,0,10*ROW('Sanitation Data'!H95))),'Data Summary'!DI101="Yes"),OFFSET('Sanitation Data'!$H$12,0,10*ROW('Sanitation Data'!H95)),NA())</f>
        <v>#N/A</v>
      </c>
      <c r="AU101" s="100" t="e">
        <f ca="true">+IF(AND(ISNUMBER(OFFSET('Sanitation Data'!$I$4,0,10*ROW('Sanitation Data'!I95))),'Data Summary'!DJ101="Yes"),100-OFFSET('Sanitation Data'!$I$4,0,10*ROW('Sanitation Data'!I95)),NA())</f>
        <v>#N/A</v>
      </c>
      <c r="AV101" s="100" t="e">
        <f ca="true">+IF(AND(ISNUMBER(OFFSET('Sanitation Data'!$I$6,0,10*ROW('Sanitation Data'!I95))),'Data Summary'!DK101="Yes"),OFFSET('Sanitation Data'!$I$6,0,10*ROW('Sanitation Data'!I95)),NA())</f>
        <v>#N/A</v>
      </c>
      <c r="AW101" s="100" t="e">
        <f ca="true">+IF(AND(ISNUMBER(OFFSET('Sanitation Data'!$I$10,0,10*ROW('Sanitation Data'!I95))),'Data Summary'!DL101="Yes"),OFFSET('Sanitation Data'!$I$10,0,10*ROW('Sanitation Data'!I95)),NA())</f>
        <v>#N/A</v>
      </c>
      <c r="AX101" s="100" t="e">
        <f ca="true">+IF(AND(ISNUMBER(OFFSET('Sanitation Data'!$I$11,0,10*ROW('Sanitation Data'!I95))),'Data Summary'!DM101="Yes"),OFFSET('Sanitation Data'!$I$11,0,10*ROW('Sanitation Data'!I95)),NA())</f>
        <v>#N/A</v>
      </c>
      <c r="AY101" s="100" t="e">
        <f ca="true">+IF(AND(ISNUMBER(OFFSET('Sanitation Data'!$I$12,0,10*ROW('Sanitation Data'!I95))),'Data Summary'!DN101="Yes"),OFFSET('Sanitation Data'!$I$12,0,10*ROW('Sanitation Data'!I95)),NA())</f>
        <v>#N/A</v>
      </c>
      <c r="AZ101" s="101" t="e">
        <f ca="true">+IF(AND(ISNUMBER(OFFSET('Hygiene Data'!$D$5,0,10*ROW('Hygiene Data'!D95))),'Data Summary'!DO101="Yes"),OFFSET('Hygiene Data'!$D$5,0,10*ROW('Hygiene Data'!D95)),NA())</f>
        <v>#N/A</v>
      </c>
      <c r="BA101" s="101" t="e">
        <f ca="true">+IF(AND(ISNUMBER(OFFSET('Hygiene Data'!$D$7,0,10*ROW('Hygiene Data'!D95))),'Data Summary'!DP101="Yes"),OFFSET('Hygiene Data'!$D$7,0,10*ROW('Hygiene Data'!D95)),NA())</f>
        <v>#N/A</v>
      </c>
      <c r="BB101" s="101" t="e">
        <f ca="true">+IF(AND(ISNUMBER(OFFSET('Hygiene Data'!$D$9,0,10*ROW('Hygiene Data'!D95))),'Data Summary'!DQ101="Yes"),OFFSET('Hygiene Data'!$D$9,0,10*ROW('Hygiene Data'!D95)),NA())</f>
        <v>#N/A</v>
      </c>
      <c r="BC101" s="101" t="e">
        <f ca="true">+IF(AND(ISNUMBER(OFFSET('Hygiene Data'!$E$5,0,10*ROW('Hygiene Data'!E95))),'Data Summary'!DR101="Yes"),OFFSET('Hygiene Data'!$E$5,0,10*ROW('Hygiene Data'!E95)),NA())</f>
        <v>#N/A</v>
      </c>
      <c r="BD101" s="101" t="e">
        <f ca="true">+IF(AND(ISNUMBER(OFFSET('Hygiene Data'!$E$7,0,10*ROW('Hygiene Data'!E95))),'Data Summary'!DS101="Yes"),OFFSET('Hygiene Data'!$E$7,0,10*ROW('Hygiene Data'!E95)),NA())</f>
        <v>#N/A</v>
      </c>
      <c r="BE101" s="101" t="e">
        <f ca="true">+IF(AND(ISNUMBER(OFFSET('Hygiene Data'!$E$9,0,10*ROW('Hygiene Data'!E95))),'Data Summary'!DT101="Yes"),OFFSET('Hygiene Data'!$E$9,0,10*ROW('Hygiene Data'!E95)),NA())</f>
        <v>#N/A</v>
      </c>
      <c r="BF101" s="101" t="e">
        <f ca="true">+IF(AND(ISNUMBER(OFFSET('Hygiene Data'!$F$5,0,10*ROW('Hygiene Data'!F95))),'Data Summary'!DU101="Yes"),OFFSET('Hygiene Data'!$F$5,0,10*ROW('Hygiene Data'!F95)),NA())</f>
        <v>#N/A</v>
      </c>
      <c r="BG101" s="101" t="e">
        <f ca="true">+IF(AND(ISNUMBER(OFFSET('Hygiene Data'!$F$7,0,10*ROW('Hygiene Data'!F95))),'Data Summary'!DV101="Yes"),OFFSET('Hygiene Data'!$F$7,0,10*ROW('Hygiene Data'!F95)),NA())</f>
        <v>#N/A</v>
      </c>
      <c r="BH101" s="101" t="e">
        <f ca="true">+IF(AND(ISNUMBER(OFFSET('Hygiene Data'!$F$9,0,10*ROW('Hygiene Data'!F95))),'Data Summary'!DW101="Yes"),OFFSET('Hygiene Data'!$F$9,0,10*ROW('Hygiene Data'!F95)),NA())</f>
        <v>#N/A</v>
      </c>
      <c r="BI101" s="101" t="e">
        <f ca="true">+IF(AND(ISNUMBER(OFFSET('Hygiene Data'!$G$5,0,10*ROW('Hygiene Data'!G95))),'Data Summary'!DX101="Yes"),OFFSET('Hygiene Data'!$G$5,0,10*ROW('Hygiene Data'!G95)),NA())</f>
        <v>#N/A</v>
      </c>
      <c r="BJ101" s="101" t="e">
        <f ca="true">+IF(AND(ISNUMBER(OFFSET('Hygiene Data'!$G$7,0,10*ROW('Hygiene Data'!G95))),'Data Summary'!DY101="Yes"),OFFSET('Hygiene Data'!$G$7,0,10*ROW('Hygiene Data'!G95)),NA())</f>
        <v>#N/A</v>
      </c>
      <c r="BK101" s="101" t="e">
        <f ca="true">+IF(AND(ISNUMBER(OFFSET('Hygiene Data'!$G$9,0,10*ROW('Hygiene Data'!G95))),'Data Summary'!DZ101="Yes"),OFFSET('Hygiene Data'!$G$9,0,10*ROW('Hygiene Data'!G95)),NA())</f>
        <v>#N/A</v>
      </c>
      <c r="BL101" s="101" t="e">
        <f ca="true">+IF(AND(ISNUMBER(OFFSET('Hygiene Data'!$H$5,0,10*ROW('Hygiene Data'!H95))),'Data Summary'!EA101="Yes"),OFFSET('Hygiene Data'!$H$5,0,10*ROW('Hygiene Data'!H95)),NA())</f>
        <v>#N/A</v>
      </c>
      <c r="BM101" s="101" t="e">
        <f ca="true">+IF(AND(ISNUMBER(OFFSET('Hygiene Data'!$H$7,0,10*ROW('Hygiene Data'!H95))),'Data Summary'!EB101="Yes"),OFFSET('Hygiene Data'!$H$7,0,10*ROW('Hygiene Data'!H95)),NA())</f>
        <v>#N/A</v>
      </c>
      <c r="BN101" s="101" t="e">
        <f ca="true">+IF(AND(ISNUMBER(OFFSET('Hygiene Data'!$H$9,0,10*ROW('Hygiene Data'!H95))),'Data Summary'!EC101="Yes"),OFFSET('Hygiene Data'!$H$9,0,10*ROW('Hygiene Data'!H95)),NA())</f>
        <v>#N/A</v>
      </c>
      <c r="BO101" s="101" t="e">
        <f ca="true">+IF(AND(ISNUMBER(OFFSET('Hygiene Data'!$I$5,0,10*ROW('Hygiene Data'!I95))),'Data Summary'!ED101="Yes"),OFFSET('Hygiene Data'!$I$5,0,10*ROW('Hygiene Data'!I95)),NA())</f>
        <v>#N/A</v>
      </c>
      <c r="BP101" s="101" t="e">
        <f ca="true">+IF(AND(ISNUMBER(OFFSET('Hygiene Data'!$I$7,0,10*ROW('Hygiene Data'!I95))),'Data Summary'!EE101="Yes"),OFFSET('Hygiene Data'!$I$7,0,10*ROW('Hygiene Data'!I95)),NA())</f>
        <v>#N/A</v>
      </c>
      <c r="BQ101" s="101" t="e">
        <f ca="true">+IF(AND(ISNUMBER(OFFSET('Hygiene Data'!$I$9,0,10*ROW('Hygiene Data'!I95))),'Data Summary'!EF101="Yes"),OFFSET('Hygiene Data'!$I$9,0,10*ROW('Hygiene Data'!I95)),NA())</f>
        <v>#N/A</v>
      </c>
    </row>
    <row xmlns:x14ac="http://schemas.microsoft.com/office/spreadsheetml/2009/9/ac" r="102" x14ac:dyDescent="0.2">
      <c r="A102" s="333" t="e">
        <f ca="true">+RIGHT('Data Summary'!A102,LEN('Data Summary'!A102)-9)</f>
        <v>#VALUE!</v>
      </c>
      <c r="B102" s="38" t="str">
        <f ca="true">+IF(ISTEXT('Data Summary'!B102),'Data Summary'!B102,"")</f>
        <v/>
      </c>
      <c r="C102" s="332" t="e">
        <f ca="true">+VALUE('Data Summary'!C102)</f>
        <v>#VALUE!</v>
      </c>
      <c r="D102" s="99" t="e">
        <f ca="true">+IF(AND(ISNUMBER(OFFSET('Water Data'!$D$4,0,10*ROW('Water Data'!D96))),'Data Summary'!BS102="Yes"),100-OFFSET('Water Data'!$D$4,0,10*ROW('Water Data'!D96)),NA())</f>
        <v>#N/A</v>
      </c>
      <c r="E102" s="99" t="e">
        <f ca="true">+IF(AND(ISNUMBER(OFFSET('Water Data'!$D$6,0,10*ROW('Water Data'!D96))),'Data Summary'!BT102="Yes"),OFFSET('Water Data'!$D$6,0,10*ROW('Water Data'!D96)),NA())</f>
        <v>#N/A</v>
      </c>
      <c r="F102" s="99" t="e">
        <f ca="true">+IF(AND(ISNUMBER(OFFSET('Water Data'!$D$9,0,10*ROW('Water Data'!D96))),'Data Summary'!BU102="Yes"),OFFSET('Water Data'!$D$9,0,10*ROW('Water Data'!D96)),NA())</f>
        <v>#N/A</v>
      </c>
      <c r="G102" s="99" t="e">
        <f ca="true">+IF(AND(ISNUMBER(OFFSET('Water Data'!$E$4,0,10*ROW('Water Data'!E96))),'Data Summary'!BV102="Yes"),100-OFFSET('Water Data'!$E$4,0,10*ROW('Water Data'!E96)),NA())</f>
        <v>#N/A</v>
      </c>
      <c r="H102" s="99" t="e">
        <f ca="true">+IF(AND(ISNUMBER(OFFSET('Water Data'!$E$6,0,10*ROW('Water Data'!E96))),'Data Summary'!BW102="Yes"),OFFSET('Water Data'!$E$6,0,10*ROW('Water Data'!E96)),NA())</f>
        <v>#N/A</v>
      </c>
      <c r="I102" s="99" t="e">
        <f ca="true">+IF(AND(ISNUMBER(OFFSET('Water Data'!$E$9,0,10*ROW('Water Data'!E96))),'Data Summary'!BX102="Yes"),OFFSET('Water Data'!$E$9,0,10*ROW('Water Data'!E96)),NA())</f>
        <v>#N/A</v>
      </c>
      <c r="J102" s="99" t="e">
        <f ca="true">+IF(AND(ISNUMBER(OFFSET('Water Data'!$F$4,0,10*ROW('Water Data'!F96))),'Data Summary'!BY102="Yes"),100-OFFSET('Water Data'!$F$4,0,10*ROW('Water Data'!F96)),NA())</f>
        <v>#N/A</v>
      </c>
      <c r="K102" s="99" t="e">
        <f ca="true">+IF(AND(ISNUMBER(OFFSET('Water Data'!$F$6,0,10*ROW('Water Data'!F96))),'Data Summary'!BZ102="Yes"),OFFSET('Water Data'!$F$6,0,10*ROW('Water Data'!F96)),NA())</f>
        <v>#N/A</v>
      </c>
      <c r="L102" s="99" t="e">
        <f ca="true">+IF(AND(ISNUMBER(OFFSET('Water Data'!$F$9,0,10*ROW('Water Data'!F96))),'Data Summary'!CA102="Yes"),OFFSET('Water Data'!$F$9,0,10*ROW('Water Data'!F96)),NA())</f>
        <v>#N/A</v>
      </c>
      <c r="M102" s="99" t="e">
        <f ca="true">+IF(AND(ISNUMBER(OFFSET('Water Data'!$G$4,0,10*ROW('Water Data'!G96))),'Data Summary'!CB102="Yes"),100-OFFSET('Water Data'!$G$4,0,10*ROW('Water Data'!G96)),NA())</f>
        <v>#N/A</v>
      </c>
      <c r="N102" s="99" t="e">
        <f ca="true">+IF(AND(ISNUMBER(OFFSET('Water Data'!$G$6,0,10*ROW('Water Data'!G96))),'Data Summary'!CC102="Yes"),OFFSET('Water Data'!$G$6,0,10*ROW('Water Data'!G96)),NA())</f>
        <v>#N/A</v>
      </c>
      <c r="O102" s="99" t="e">
        <f ca="true">+IF(AND(ISNUMBER(OFFSET('Water Data'!$G$9,0,10*ROW('Water Data'!G96))),'Data Summary'!CD102="Yes"),OFFSET('Water Data'!$G$9,0,10*ROW('Water Data'!G96)),NA())</f>
        <v>#N/A</v>
      </c>
      <c r="P102" s="99" t="e">
        <f ca="true">+IF(AND(ISNUMBER(OFFSET('Water Data'!$H$4,0,10*ROW('Water Data'!H96))),'Data Summary'!CE102="Yes"),100-OFFSET('Water Data'!$H$4,0,10*ROW('Water Data'!H96)),NA())</f>
        <v>#N/A</v>
      </c>
      <c r="Q102" s="99" t="e">
        <f ca="true">+IF(AND(ISNUMBER(OFFSET('Water Data'!$H$6,0,10*ROW('Water Data'!H96))),'Data Summary'!CF102="Yes"),OFFSET('Water Data'!$H$6,0,10*ROW('Water Data'!H96)),NA())</f>
        <v>#N/A</v>
      </c>
      <c r="R102" s="99" t="e">
        <f ca="true">+IF(AND(ISNUMBER(OFFSET('Water Data'!$H$9,0,10*ROW('Water Data'!H96))),'Data Summary'!CG102="Yes"),OFFSET('Water Data'!$H$9,0,10*ROW('Water Data'!H96)),NA())</f>
        <v>#N/A</v>
      </c>
      <c r="S102" s="99" t="e">
        <f ca="true">+IF(AND(ISNUMBER(OFFSET('Water Data'!$I$4,0,10*ROW('Water Data'!I96))),'Data Summary'!CH102="Yes"),100-OFFSET('Water Data'!$I$4,0,10*ROW('Water Data'!I96)),NA())</f>
        <v>#N/A</v>
      </c>
      <c r="T102" s="99" t="e">
        <f ca="true">+IF(AND(ISNUMBER(OFFSET('Water Data'!$I$6,0,10*ROW('Water Data'!I96))),'Data Summary'!CI102="Yes"),OFFSET('Water Data'!$I$6,0,10*ROW('Water Data'!I96)),NA())</f>
        <v>#N/A</v>
      </c>
      <c r="U102" s="99" t="e">
        <f ca="true">+IF(AND(ISNUMBER(OFFSET('Water Data'!$I$9,0,10*ROW('Water Data'!I96))),'Data Summary'!CJ102="Yes"),OFFSET('Water Data'!$I$9,0,10*ROW('Water Data'!I96)),NA())</f>
        <v>#N/A</v>
      </c>
      <c r="V102" s="100" t="e">
        <f ca="true">+IF(AND(ISNUMBER(OFFSET('Sanitation Data'!$D$4,0,10*ROW('Sanitation Data'!D96))),'Data Summary'!CK102="Yes"),100-OFFSET('Sanitation Data'!$D$4,0,10*ROW('Sanitation Data'!D96)),NA())</f>
        <v>#N/A</v>
      </c>
      <c r="W102" s="100" t="e">
        <f ca="true">+IF(AND(ISNUMBER(OFFSET('Sanitation Data'!$D$6,0,10*ROW('Sanitation Data'!D96))),'Data Summary'!CL102="Yes"),OFFSET('Sanitation Data'!$D$6,0,10*ROW('Sanitation Data'!D96)),NA())</f>
        <v>#N/A</v>
      </c>
      <c r="X102" s="100" t="e">
        <f ca="true">+IF(AND(ISNUMBER(OFFSET('Sanitation Data'!$D$10,0,10*ROW('Sanitation Data'!D96))),'Data Summary'!CM102="Yes"),OFFSET('Sanitation Data'!$D$10,0,10*ROW('Sanitation Data'!D96)),NA())</f>
        <v>#N/A</v>
      </c>
      <c r="Y102" s="100" t="e">
        <f ca="true">+IF(AND(ISNUMBER(OFFSET('Sanitation Data'!$D$11,0,10*ROW('Sanitation Data'!D96))),'Data Summary'!CN102="Yes"),OFFSET('Sanitation Data'!$D$11,0,10*ROW('Sanitation Data'!D96)),NA())</f>
        <v>#N/A</v>
      </c>
      <c r="Z102" s="100" t="e">
        <f ca="true">+IF(AND(ISNUMBER(OFFSET('Sanitation Data'!$D$12,0,10*ROW('Sanitation Data'!D96))),'Data Summary'!CO102="Yes"),OFFSET('Sanitation Data'!$D$12,0,10*ROW('Sanitation Data'!D96)),NA())</f>
        <v>#N/A</v>
      </c>
      <c r="AA102" s="100" t="e">
        <f ca="true">+IF(AND(ISNUMBER(OFFSET('Sanitation Data'!$E$4,0,10*ROW('Sanitation Data'!E96))),'Data Summary'!CP102="Yes"),100-OFFSET('Sanitation Data'!$E$4,0,10*ROW('Sanitation Data'!E96)),NA())</f>
        <v>#N/A</v>
      </c>
      <c r="AB102" s="100" t="e">
        <f ca="true">+IF(AND(ISNUMBER(OFFSET('Sanitation Data'!$E$6,0,10*ROW('Sanitation Data'!E96))),'Data Summary'!CQ102="Yes"),OFFSET('Sanitation Data'!$E$6,0,10*ROW('Sanitation Data'!E96)),NA())</f>
        <v>#N/A</v>
      </c>
      <c r="AC102" s="100" t="e">
        <f ca="true">+IF(AND(ISNUMBER(OFFSET('Sanitation Data'!$E$10,0,10*ROW('Sanitation Data'!E96))),'Data Summary'!CR102="Yes"),OFFSET('Sanitation Data'!$E$10,0,10*ROW('Sanitation Data'!E96)),NA())</f>
        <v>#N/A</v>
      </c>
      <c r="AD102" s="100" t="e">
        <f ca="true">+IF(AND(ISNUMBER(OFFSET('Sanitation Data'!$E$11,0,10*ROW('Sanitation Data'!E96))),'Data Summary'!CS102="Yes"),OFFSET('Sanitation Data'!$E$11,0,10*ROW('Sanitation Data'!E96)),NA())</f>
        <v>#N/A</v>
      </c>
      <c r="AE102" s="100" t="e">
        <f ca="true">+IF(AND(ISNUMBER(OFFSET('Sanitation Data'!$E$12,0,10*ROW('Sanitation Data'!E96))),'Data Summary'!CT102="Yes"),OFFSET('Sanitation Data'!$E$12,0,10*ROW('Sanitation Data'!E96)),NA())</f>
        <v>#N/A</v>
      </c>
      <c r="AF102" s="100" t="e">
        <f ca="true">+IF(AND(ISNUMBER(OFFSET('Sanitation Data'!$F$4,0,10*ROW('Sanitation Data'!F96))),'Data Summary'!CU102="Yes"),100-OFFSET('Sanitation Data'!$F$4,0,10*ROW('Sanitation Data'!F96)),NA())</f>
        <v>#N/A</v>
      </c>
      <c r="AG102" s="100" t="e">
        <f ca="true">+IF(AND(ISNUMBER(OFFSET('Sanitation Data'!$F$6,0,10*ROW('Sanitation Data'!F96))),'Data Summary'!CV102="Yes"),OFFSET('Sanitation Data'!$F$6,0,10*ROW('Sanitation Data'!F96)),NA())</f>
        <v>#N/A</v>
      </c>
      <c r="AH102" s="100" t="e">
        <f ca="true">+IF(AND(ISNUMBER(OFFSET('Sanitation Data'!$F$10,0,10*ROW('Sanitation Data'!F96))),'Data Summary'!CW102="Yes"),OFFSET('Sanitation Data'!$F$10,0,10*ROW('Sanitation Data'!F96)),NA())</f>
        <v>#N/A</v>
      </c>
      <c r="AI102" s="100" t="e">
        <f ca="true">+IF(AND(ISNUMBER(OFFSET('Sanitation Data'!$F$11,0,10*ROW('Sanitation Data'!F96))),'Data Summary'!CX102="Yes"),OFFSET('Sanitation Data'!$F$11,0,10*ROW('Sanitation Data'!F96)),NA())</f>
        <v>#N/A</v>
      </c>
      <c r="AJ102" s="100" t="e">
        <f ca="true">+IF(AND(ISNUMBER(OFFSET('Sanitation Data'!$F$12,0,10*ROW('Sanitation Data'!F96))),'Data Summary'!CY102="Yes"),OFFSET('Sanitation Data'!$F$12,0,10*ROW('Sanitation Data'!F96)),NA())</f>
        <v>#N/A</v>
      </c>
      <c r="AK102" s="100" t="e">
        <f ca="true">+IF(AND(ISNUMBER(OFFSET('Sanitation Data'!$G$4,0,10*ROW('Sanitation Data'!G96))),'Data Summary'!CZ102="Yes"),100-OFFSET('Sanitation Data'!$G$4,0,10*ROW('Sanitation Data'!G96)),NA())</f>
        <v>#N/A</v>
      </c>
      <c r="AL102" s="100" t="e">
        <f ca="true">+IF(AND(ISNUMBER(OFFSET('Sanitation Data'!$G$6,0,10*ROW('Sanitation Data'!G96))),'Data Summary'!DA102="Yes"),OFFSET('Sanitation Data'!$G$6,0,10*ROW('Sanitation Data'!G96)),NA())</f>
        <v>#N/A</v>
      </c>
      <c r="AM102" s="100" t="e">
        <f ca="true">+IF(AND(ISNUMBER(OFFSET('Sanitation Data'!$G$10,0,10*ROW('Sanitation Data'!G96))),'Data Summary'!DB102="Yes"),OFFSET('Sanitation Data'!$G$10,0,10*ROW('Sanitation Data'!G96)),NA())</f>
        <v>#N/A</v>
      </c>
      <c r="AN102" s="100" t="e">
        <f ca="true">+IF(AND(ISNUMBER(OFFSET('Sanitation Data'!$G$11,0,10*ROW('Sanitation Data'!G96))),'Data Summary'!DC102="Yes"),OFFSET('Sanitation Data'!$G$11,0,10*ROW('Sanitation Data'!G96)),NA())</f>
        <v>#N/A</v>
      </c>
      <c r="AO102" s="100" t="e">
        <f ca="true">+IF(AND(ISNUMBER(OFFSET('Sanitation Data'!$G$12,0,10*ROW('Sanitation Data'!G96))),'Data Summary'!DD102="Yes"),OFFSET('Sanitation Data'!$G$12,0,10*ROW('Sanitation Data'!G96)),NA())</f>
        <v>#N/A</v>
      </c>
      <c r="AP102" s="100" t="e">
        <f ca="true">+IF(AND(ISNUMBER(OFFSET('Sanitation Data'!$H$4,0,10*ROW('Sanitation Data'!H96))),'Data Summary'!DE102="Yes"),100-OFFSET('Sanitation Data'!$H$4,0,10*ROW('Sanitation Data'!H96)),NA())</f>
        <v>#N/A</v>
      </c>
      <c r="AQ102" s="100" t="e">
        <f ca="true">+IF(AND(ISNUMBER(OFFSET('Sanitation Data'!$H$6,0,10*ROW('Sanitation Data'!H96))),'Data Summary'!DF102="Yes"),OFFSET('Sanitation Data'!$H$6,0,10*ROW('Sanitation Data'!H96)),NA())</f>
        <v>#N/A</v>
      </c>
      <c r="AR102" s="100" t="e">
        <f ca="true">+IF(AND(ISNUMBER(OFFSET('Sanitation Data'!$H$10,0,10*ROW('Sanitation Data'!H96))),'Data Summary'!DG102="Yes"),OFFSET('Sanitation Data'!$H$10,0,10*ROW('Sanitation Data'!H96)),NA())</f>
        <v>#N/A</v>
      </c>
      <c r="AS102" s="100" t="e">
        <f ca="true">+IF(AND(ISNUMBER(OFFSET('Sanitation Data'!$H$11,0,10*ROW('Sanitation Data'!H96))),'Data Summary'!DH102="Yes"),OFFSET('Sanitation Data'!$H$11,0,10*ROW('Sanitation Data'!H96)),NA())</f>
        <v>#N/A</v>
      </c>
      <c r="AT102" s="100" t="e">
        <f ca="true">+IF(AND(ISNUMBER(OFFSET('Sanitation Data'!$H$12,0,10*ROW('Sanitation Data'!H96))),'Data Summary'!DI102="Yes"),OFFSET('Sanitation Data'!$H$12,0,10*ROW('Sanitation Data'!H96)),NA())</f>
        <v>#N/A</v>
      </c>
      <c r="AU102" s="100" t="e">
        <f ca="true">+IF(AND(ISNUMBER(OFFSET('Sanitation Data'!$I$4,0,10*ROW('Sanitation Data'!I96))),'Data Summary'!DJ102="Yes"),100-OFFSET('Sanitation Data'!$I$4,0,10*ROW('Sanitation Data'!I96)),NA())</f>
        <v>#N/A</v>
      </c>
      <c r="AV102" s="100" t="e">
        <f ca="true">+IF(AND(ISNUMBER(OFFSET('Sanitation Data'!$I$6,0,10*ROW('Sanitation Data'!I96))),'Data Summary'!DK102="Yes"),OFFSET('Sanitation Data'!$I$6,0,10*ROW('Sanitation Data'!I96)),NA())</f>
        <v>#N/A</v>
      </c>
      <c r="AW102" s="100" t="e">
        <f ca="true">+IF(AND(ISNUMBER(OFFSET('Sanitation Data'!$I$10,0,10*ROW('Sanitation Data'!I96))),'Data Summary'!DL102="Yes"),OFFSET('Sanitation Data'!$I$10,0,10*ROW('Sanitation Data'!I96)),NA())</f>
        <v>#N/A</v>
      </c>
      <c r="AX102" s="100" t="e">
        <f ca="true">+IF(AND(ISNUMBER(OFFSET('Sanitation Data'!$I$11,0,10*ROW('Sanitation Data'!I96))),'Data Summary'!DM102="Yes"),OFFSET('Sanitation Data'!$I$11,0,10*ROW('Sanitation Data'!I96)),NA())</f>
        <v>#N/A</v>
      </c>
      <c r="AY102" s="100" t="e">
        <f ca="true">+IF(AND(ISNUMBER(OFFSET('Sanitation Data'!$I$12,0,10*ROW('Sanitation Data'!I96))),'Data Summary'!DN102="Yes"),OFFSET('Sanitation Data'!$I$12,0,10*ROW('Sanitation Data'!I96)),NA())</f>
        <v>#N/A</v>
      </c>
      <c r="AZ102" s="101" t="e">
        <f ca="true">+IF(AND(ISNUMBER(OFFSET('Hygiene Data'!$D$5,0,10*ROW('Hygiene Data'!D96))),'Data Summary'!DO102="Yes"),OFFSET('Hygiene Data'!$D$5,0,10*ROW('Hygiene Data'!D96)),NA())</f>
        <v>#N/A</v>
      </c>
      <c r="BA102" s="101" t="e">
        <f ca="true">+IF(AND(ISNUMBER(OFFSET('Hygiene Data'!$D$7,0,10*ROW('Hygiene Data'!D96))),'Data Summary'!DP102="Yes"),OFFSET('Hygiene Data'!$D$7,0,10*ROW('Hygiene Data'!D96)),NA())</f>
        <v>#N/A</v>
      </c>
      <c r="BB102" s="101" t="e">
        <f ca="true">+IF(AND(ISNUMBER(OFFSET('Hygiene Data'!$D$9,0,10*ROW('Hygiene Data'!D96))),'Data Summary'!DQ102="Yes"),OFFSET('Hygiene Data'!$D$9,0,10*ROW('Hygiene Data'!D96)),NA())</f>
        <v>#N/A</v>
      </c>
      <c r="BC102" s="101" t="e">
        <f ca="true">+IF(AND(ISNUMBER(OFFSET('Hygiene Data'!$E$5,0,10*ROW('Hygiene Data'!E96))),'Data Summary'!DR102="Yes"),OFFSET('Hygiene Data'!$E$5,0,10*ROW('Hygiene Data'!E96)),NA())</f>
        <v>#N/A</v>
      </c>
      <c r="BD102" s="101" t="e">
        <f ca="true">+IF(AND(ISNUMBER(OFFSET('Hygiene Data'!$E$7,0,10*ROW('Hygiene Data'!E96))),'Data Summary'!DS102="Yes"),OFFSET('Hygiene Data'!$E$7,0,10*ROW('Hygiene Data'!E96)),NA())</f>
        <v>#N/A</v>
      </c>
      <c r="BE102" s="101" t="e">
        <f ca="true">+IF(AND(ISNUMBER(OFFSET('Hygiene Data'!$E$9,0,10*ROW('Hygiene Data'!E96))),'Data Summary'!DT102="Yes"),OFFSET('Hygiene Data'!$E$9,0,10*ROW('Hygiene Data'!E96)),NA())</f>
        <v>#N/A</v>
      </c>
      <c r="BF102" s="101" t="e">
        <f ca="true">+IF(AND(ISNUMBER(OFFSET('Hygiene Data'!$F$5,0,10*ROW('Hygiene Data'!F96))),'Data Summary'!DU102="Yes"),OFFSET('Hygiene Data'!$F$5,0,10*ROW('Hygiene Data'!F96)),NA())</f>
        <v>#N/A</v>
      </c>
      <c r="BG102" s="101" t="e">
        <f ca="true">+IF(AND(ISNUMBER(OFFSET('Hygiene Data'!$F$7,0,10*ROW('Hygiene Data'!F96))),'Data Summary'!DV102="Yes"),OFFSET('Hygiene Data'!$F$7,0,10*ROW('Hygiene Data'!F96)),NA())</f>
        <v>#N/A</v>
      </c>
      <c r="BH102" s="101" t="e">
        <f ca="true">+IF(AND(ISNUMBER(OFFSET('Hygiene Data'!$F$9,0,10*ROW('Hygiene Data'!F96))),'Data Summary'!DW102="Yes"),OFFSET('Hygiene Data'!$F$9,0,10*ROW('Hygiene Data'!F96)),NA())</f>
        <v>#N/A</v>
      </c>
      <c r="BI102" s="101" t="e">
        <f ca="true">+IF(AND(ISNUMBER(OFFSET('Hygiene Data'!$G$5,0,10*ROW('Hygiene Data'!G96))),'Data Summary'!DX102="Yes"),OFFSET('Hygiene Data'!$G$5,0,10*ROW('Hygiene Data'!G96)),NA())</f>
        <v>#N/A</v>
      </c>
      <c r="BJ102" s="101" t="e">
        <f ca="true">+IF(AND(ISNUMBER(OFFSET('Hygiene Data'!$G$7,0,10*ROW('Hygiene Data'!G96))),'Data Summary'!DY102="Yes"),OFFSET('Hygiene Data'!$G$7,0,10*ROW('Hygiene Data'!G96)),NA())</f>
        <v>#N/A</v>
      </c>
      <c r="BK102" s="101" t="e">
        <f ca="true">+IF(AND(ISNUMBER(OFFSET('Hygiene Data'!$G$9,0,10*ROW('Hygiene Data'!G96))),'Data Summary'!DZ102="Yes"),OFFSET('Hygiene Data'!$G$9,0,10*ROW('Hygiene Data'!G96)),NA())</f>
        <v>#N/A</v>
      </c>
      <c r="BL102" s="101" t="e">
        <f ca="true">+IF(AND(ISNUMBER(OFFSET('Hygiene Data'!$H$5,0,10*ROW('Hygiene Data'!H96))),'Data Summary'!EA102="Yes"),OFFSET('Hygiene Data'!$H$5,0,10*ROW('Hygiene Data'!H96)),NA())</f>
        <v>#N/A</v>
      </c>
      <c r="BM102" s="101" t="e">
        <f ca="true">+IF(AND(ISNUMBER(OFFSET('Hygiene Data'!$H$7,0,10*ROW('Hygiene Data'!H96))),'Data Summary'!EB102="Yes"),OFFSET('Hygiene Data'!$H$7,0,10*ROW('Hygiene Data'!H96)),NA())</f>
        <v>#N/A</v>
      </c>
      <c r="BN102" s="101" t="e">
        <f ca="true">+IF(AND(ISNUMBER(OFFSET('Hygiene Data'!$H$9,0,10*ROW('Hygiene Data'!H96))),'Data Summary'!EC102="Yes"),OFFSET('Hygiene Data'!$H$9,0,10*ROW('Hygiene Data'!H96)),NA())</f>
        <v>#N/A</v>
      </c>
      <c r="BO102" s="101" t="e">
        <f ca="true">+IF(AND(ISNUMBER(OFFSET('Hygiene Data'!$I$5,0,10*ROW('Hygiene Data'!I96))),'Data Summary'!ED102="Yes"),OFFSET('Hygiene Data'!$I$5,0,10*ROW('Hygiene Data'!I96)),NA())</f>
        <v>#N/A</v>
      </c>
      <c r="BP102" s="101" t="e">
        <f ca="true">+IF(AND(ISNUMBER(OFFSET('Hygiene Data'!$I$7,0,10*ROW('Hygiene Data'!I96))),'Data Summary'!EE102="Yes"),OFFSET('Hygiene Data'!$I$7,0,10*ROW('Hygiene Data'!I96)),NA())</f>
        <v>#N/A</v>
      </c>
      <c r="BQ102" s="101" t="e">
        <f ca="true">+IF(AND(ISNUMBER(OFFSET('Hygiene Data'!$I$9,0,10*ROW('Hygiene Data'!I96))),'Data Summary'!EF102="Yes"),OFFSET('Hygiene Data'!$I$9,0,10*ROW('Hygiene Data'!I96)),NA())</f>
        <v>#N/A</v>
      </c>
    </row>
    <row xmlns:x14ac="http://schemas.microsoft.com/office/spreadsheetml/2009/9/ac" r="103" x14ac:dyDescent="0.2">
      <c r="A103" s="333" t="e">
        <f ca="true">+RIGHT('Data Summary'!A103,LEN('Data Summary'!A103)-9)</f>
        <v>#VALUE!</v>
      </c>
      <c r="B103" s="38" t="str">
        <f ca="true">+IF(ISTEXT('Data Summary'!B103),'Data Summary'!B103,"")</f>
        <v/>
      </c>
      <c r="C103" s="332" t="e">
        <f ca="true">+VALUE('Data Summary'!C103)</f>
        <v>#VALUE!</v>
      </c>
      <c r="D103" s="99" t="e">
        <f ca="true">+IF(AND(ISNUMBER(OFFSET('Water Data'!$D$4,0,10*ROW('Water Data'!D97))),'Data Summary'!BS103="Yes"),100-OFFSET('Water Data'!$D$4,0,10*ROW('Water Data'!D97)),NA())</f>
        <v>#N/A</v>
      </c>
      <c r="E103" s="99" t="e">
        <f ca="true">+IF(AND(ISNUMBER(OFFSET('Water Data'!$D$6,0,10*ROW('Water Data'!D97))),'Data Summary'!BT103="Yes"),OFFSET('Water Data'!$D$6,0,10*ROW('Water Data'!D97)),NA())</f>
        <v>#N/A</v>
      </c>
      <c r="F103" s="99" t="e">
        <f ca="true">+IF(AND(ISNUMBER(OFFSET('Water Data'!$D$9,0,10*ROW('Water Data'!D97))),'Data Summary'!BU103="Yes"),OFFSET('Water Data'!$D$9,0,10*ROW('Water Data'!D97)),NA())</f>
        <v>#N/A</v>
      </c>
      <c r="G103" s="99" t="e">
        <f ca="true">+IF(AND(ISNUMBER(OFFSET('Water Data'!$E$4,0,10*ROW('Water Data'!E97))),'Data Summary'!BV103="Yes"),100-OFFSET('Water Data'!$E$4,0,10*ROW('Water Data'!E97)),NA())</f>
        <v>#N/A</v>
      </c>
      <c r="H103" s="99" t="e">
        <f ca="true">+IF(AND(ISNUMBER(OFFSET('Water Data'!$E$6,0,10*ROW('Water Data'!E97))),'Data Summary'!BW103="Yes"),OFFSET('Water Data'!$E$6,0,10*ROW('Water Data'!E97)),NA())</f>
        <v>#N/A</v>
      </c>
      <c r="I103" s="99" t="e">
        <f ca="true">+IF(AND(ISNUMBER(OFFSET('Water Data'!$E$9,0,10*ROW('Water Data'!E97))),'Data Summary'!BX103="Yes"),OFFSET('Water Data'!$E$9,0,10*ROW('Water Data'!E97)),NA())</f>
        <v>#N/A</v>
      </c>
      <c r="J103" s="99" t="e">
        <f ca="true">+IF(AND(ISNUMBER(OFFSET('Water Data'!$F$4,0,10*ROW('Water Data'!F97))),'Data Summary'!BY103="Yes"),100-OFFSET('Water Data'!$F$4,0,10*ROW('Water Data'!F97)),NA())</f>
        <v>#N/A</v>
      </c>
      <c r="K103" s="99" t="e">
        <f ca="true">+IF(AND(ISNUMBER(OFFSET('Water Data'!$F$6,0,10*ROW('Water Data'!F97))),'Data Summary'!BZ103="Yes"),OFFSET('Water Data'!$F$6,0,10*ROW('Water Data'!F97)),NA())</f>
        <v>#N/A</v>
      </c>
      <c r="L103" s="99" t="e">
        <f ca="true">+IF(AND(ISNUMBER(OFFSET('Water Data'!$F$9,0,10*ROW('Water Data'!F97))),'Data Summary'!CA103="Yes"),OFFSET('Water Data'!$F$9,0,10*ROW('Water Data'!F97)),NA())</f>
        <v>#N/A</v>
      </c>
      <c r="M103" s="99" t="e">
        <f ca="true">+IF(AND(ISNUMBER(OFFSET('Water Data'!$G$4,0,10*ROW('Water Data'!G97))),'Data Summary'!CB103="Yes"),100-OFFSET('Water Data'!$G$4,0,10*ROW('Water Data'!G97)),NA())</f>
        <v>#N/A</v>
      </c>
      <c r="N103" s="99" t="e">
        <f ca="true">+IF(AND(ISNUMBER(OFFSET('Water Data'!$G$6,0,10*ROW('Water Data'!G97))),'Data Summary'!CC103="Yes"),OFFSET('Water Data'!$G$6,0,10*ROW('Water Data'!G97)),NA())</f>
        <v>#N/A</v>
      </c>
      <c r="O103" s="99" t="e">
        <f ca="true">+IF(AND(ISNUMBER(OFFSET('Water Data'!$G$9,0,10*ROW('Water Data'!G97))),'Data Summary'!CD103="Yes"),OFFSET('Water Data'!$G$9,0,10*ROW('Water Data'!G97)),NA())</f>
        <v>#N/A</v>
      </c>
      <c r="P103" s="99" t="e">
        <f ca="true">+IF(AND(ISNUMBER(OFFSET('Water Data'!$H$4,0,10*ROW('Water Data'!H97))),'Data Summary'!CE103="Yes"),100-OFFSET('Water Data'!$H$4,0,10*ROW('Water Data'!H97)),NA())</f>
        <v>#N/A</v>
      </c>
      <c r="Q103" s="99" t="e">
        <f ca="true">+IF(AND(ISNUMBER(OFFSET('Water Data'!$H$6,0,10*ROW('Water Data'!H97))),'Data Summary'!CF103="Yes"),OFFSET('Water Data'!$H$6,0,10*ROW('Water Data'!H97)),NA())</f>
        <v>#N/A</v>
      </c>
      <c r="R103" s="99" t="e">
        <f ca="true">+IF(AND(ISNUMBER(OFFSET('Water Data'!$H$9,0,10*ROW('Water Data'!H97))),'Data Summary'!CG103="Yes"),OFFSET('Water Data'!$H$9,0,10*ROW('Water Data'!H97)),NA())</f>
        <v>#N/A</v>
      </c>
      <c r="S103" s="99" t="e">
        <f ca="true">+IF(AND(ISNUMBER(OFFSET('Water Data'!$I$4,0,10*ROW('Water Data'!I97))),'Data Summary'!CH103="Yes"),100-OFFSET('Water Data'!$I$4,0,10*ROW('Water Data'!I97)),NA())</f>
        <v>#N/A</v>
      </c>
      <c r="T103" s="99" t="e">
        <f ca="true">+IF(AND(ISNUMBER(OFFSET('Water Data'!$I$6,0,10*ROW('Water Data'!I97))),'Data Summary'!CI103="Yes"),OFFSET('Water Data'!$I$6,0,10*ROW('Water Data'!I97)),NA())</f>
        <v>#N/A</v>
      </c>
      <c r="U103" s="99" t="e">
        <f ca="true">+IF(AND(ISNUMBER(OFFSET('Water Data'!$I$9,0,10*ROW('Water Data'!I97))),'Data Summary'!CJ103="Yes"),OFFSET('Water Data'!$I$9,0,10*ROW('Water Data'!I97)),NA())</f>
        <v>#N/A</v>
      </c>
      <c r="V103" s="100" t="e">
        <f ca="true">+IF(AND(ISNUMBER(OFFSET('Sanitation Data'!$D$4,0,10*ROW('Sanitation Data'!D97))),'Data Summary'!CK103="Yes"),100-OFFSET('Sanitation Data'!$D$4,0,10*ROW('Sanitation Data'!D97)),NA())</f>
        <v>#N/A</v>
      </c>
      <c r="W103" s="100" t="e">
        <f ca="true">+IF(AND(ISNUMBER(OFFSET('Sanitation Data'!$D$6,0,10*ROW('Sanitation Data'!D97))),'Data Summary'!CL103="Yes"),OFFSET('Sanitation Data'!$D$6,0,10*ROW('Sanitation Data'!D97)),NA())</f>
        <v>#N/A</v>
      </c>
      <c r="X103" s="100" t="e">
        <f ca="true">+IF(AND(ISNUMBER(OFFSET('Sanitation Data'!$D$10,0,10*ROW('Sanitation Data'!D97))),'Data Summary'!CM103="Yes"),OFFSET('Sanitation Data'!$D$10,0,10*ROW('Sanitation Data'!D97)),NA())</f>
        <v>#N/A</v>
      </c>
      <c r="Y103" s="100" t="e">
        <f ca="true">+IF(AND(ISNUMBER(OFFSET('Sanitation Data'!$D$11,0,10*ROW('Sanitation Data'!D97))),'Data Summary'!CN103="Yes"),OFFSET('Sanitation Data'!$D$11,0,10*ROW('Sanitation Data'!D97)),NA())</f>
        <v>#N/A</v>
      </c>
      <c r="Z103" s="100" t="e">
        <f ca="true">+IF(AND(ISNUMBER(OFFSET('Sanitation Data'!$D$12,0,10*ROW('Sanitation Data'!D97))),'Data Summary'!CO103="Yes"),OFFSET('Sanitation Data'!$D$12,0,10*ROW('Sanitation Data'!D97)),NA())</f>
        <v>#N/A</v>
      </c>
      <c r="AA103" s="100" t="e">
        <f ca="true">+IF(AND(ISNUMBER(OFFSET('Sanitation Data'!$E$4,0,10*ROW('Sanitation Data'!E97))),'Data Summary'!CP103="Yes"),100-OFFSET('Sanitation Data'!$E$4,0,10*ROW('Sanitation Data'!E97)),NA())</f>
        <v>#N/A</v>
      </c>
      <c r="AB103" s="100" t="e">
        <f ca="true">+IF(AND(ISNUMBER(OFFSET('Sanitation Data'!$E$6,0,10*ROW('Sanitation Data'!E97))),'Data Summary'!CQ103="Yes"),OFFSET('Sanitation Data'!$E$6,0,10*ROW('Sanitation Data'!E97)),NA())</f>
        <v>#N/A</v>
      </c>
      <c r="AC103" s="100" t="e">
        <f ca="true">+IF(AND(ISNUMBER(OFFSET('Sanitation Data'!$E$10,0,10*ROW('Sanitation Data'!E97))),'Data Summary'!CR103="Yes"),OFFSET('Sanitation Data'!$E$10,0,10*ROW('Sanitation Data'!E97)),NA())</f>
        <v>#N/A</v>
      </c>
      <c r="AD103" s="100" t="e">
        <f ca="true">+IF(AND(ISNUMBER(OFFSET('Sanitation Data'!$E$11,0,10*ROW('Sanitation Data'!E97))),'Data Summary'!CS103="Yes"),OFFSET('Sanitation Data'!$E$11,0,10*ROW('Sanitation Data'!E97)),NA())</f>
        <v>#N/A</v>
      </c>
      <c r="AE103" s="100" t="e">
        <f ca="true">+IF(AND(ISNUMBER(OFFSET('Sanitation Data'!$E$12,0,10*ROW('Sanitation Data'!E97))),'Data Summary'!CT103="Yes"),OFFSET('Sanitation Data'!$E$12,0,10*ROW('Sanitation Data'!E97)),NA())</f>
        <v>#N/A</v>
      </c>
      <c r="AF103" s="100" t="e">
        <f ca="true">+IF(AND(ISNUMBER(OFFSET('Sanitation Data'!$F$4,0,10*ROW('Sanitation Data'!F97))),'Data Summary'!CU103="Yes"),100-OFFSET('Sanitation Data'!$F$4,0,10*ROW('Sanitation Data'!F97)),NA())</f>
        <v>#N/A</v>
      </c>
      <c r="AG103" s="100" t="e">
        <f ca="true">+IF(AND(ISNUMBER(OFFSET('Sanitation Data'!$F$6,0,10*ROW('Sanitation Data'!F97))),'Data Summary'!CV103="Yes"),OFFSET('Sanitation Data'!$F$6,0,10*ROW('Sanitation Data'!F97)),NA())</f>
        <v>#N/A</v>
      </c>
      <c r="AH103" s="100" t="e">
        <f ca="true">+IF(AND(ISNUMBER(OFFSET('Sanitation Data'!$F$10,0,10*ROW('Sanitation Data'!F97))),'Data Summary'!CW103="Yes"),OFFSET('Sanitation Data'!$F$10,0,10*ROW('Sanitation Data'!F97)),NA())</f>
        <v>#N/A</v>
      </c>
      <c r="AI103" s="100" t="e">
        <f ca="true">+IF(AND(ISNUMBER(OFFSET('Sanitation Data'!$F$11,0,10*ROW('Sanitation Data'!F97))),'Data Summary'!CX103="Yes"),OFFSET('Sanitation Data'!$F$11,0,10*ROW('Sanitation Data'!F97)),NA())</f>
        <v>#N/A</v>
      </c>
      <c r="AJ103" s="100" t="e">
        <f ca="true">+IF(AND(ISNUMBER(OFFSET('Sanitation Data'!$F$12,0,10*ROW('Sanitation Data'!F97))),'Data Summary'!CY103="Yes"),OFFSET('Sanitation Data'!$F$12,0,10*ROW('Sanitation Data'!F97)),NA())</f>
        <v>#N/A</v>
      </c>
      <c r="AK103" s="100" t="e">
        <f ca="true">+IF(AND(ISNUMBER(OFFSET('Sanitation Data'!$G$4,0,10*ROW('Sanitation Data'!G97))),'Data Summary'!CZ103="Yes"),100-OFFSET('Sanitation Data'!$G$4,0,10*ROW('Sanitation Data'!G97)),NA())</f>
        <v>#N/A</v>
      </c>
      <c r="AL103" s="100" t="e">
        <f ca="true">+IF(AND(ISNUMBER(OFFSET('Sanitation Data'!$G$6,0,10*ROW('Sanitation Data'!G97))),'Data Summary'!DA103="Yes"),OFFSET('Sanitation Data'!$G$6,0,10*ROW('Sanitation Data'!G97)),NA())</f>
        <v>#N/A</v>
      </c>
      <c r="AM103" s="100" t="e">
        <f ca="true">+IF(AND(ISNUMBER(OFFSET('Sanitation Data'!$G$10,0,10*ROW('Sanitation Data'!G97))),'Data Summary'!DB103="Yes"),OFFSET('Sanitation Data'!$G$10,0,10*ROW('Sanitation Data'!G97)),NA())</f>
        <v>#N/A</v>
      </c>
      <c r="AN103" s="100" t="e">
        <f ca="true">+IF(AND(ISNUMBER(OFFSET('Sanitation Data'!$G$11,0,10*ROW('Sanitation Data'!G97))),'Data Summary'!DC103="Yes"),OFFSET('Sanitation Data'!$G$11,0,10*ROW('Sanitation Data'!G97)),NA())</f>
        <v>#N/A</v>
      </c>
      <c r="AO103" s="100" t="e">
        <f ca="true">+IF(AND(ISNUMBER(OFFSET('Sanitation Data'!$G$12,0,10*ROW('Sanitation Data'!G97))),'Data Summary'!DD103="Yes"),OFFSET('Sanitation Data'!$G$12,0,10*ROW('Sanitation Data'!G97)),NA())</f>
        <v>#N/A</v>
      </c>
      <c r="AP103" s="100" t="e">
        <f ca="true">+IF(AND(ISNUMBER(OFFSET('Sanitation Data'!$H$4,0,10*ROW('Sanitation Data'!H97))),'Data Summary'!DE103="Yes"),100-OFFSET('Sanitation Data'!$H$4,0,10*ROW('Sanitation Data'!H97)),NA())</f>
        <v>#N/A</v>
      </c>
      <c r="AQ103" s="100" t="e">
        <f ca="true">+IF(AND(ISNUMBER(OFFSET('Sanitation Data'!$H$6,0,10*ROW('Sanitation Data'!H97))),'Data Summary'!DF103="Yes"),OFFSET('Sanitation Data'!$H$6,0,10*ROW('Sanitation Data'!H97)),NA())</f>
        <v>#N/A</v>
      </c>
      <c r="AR103" s="100" t="e">
        <f ca="true">+IF(AND(ISNUMBER(OFFSET('Sanitation Data'!$H$10,0,10*ROW('Sanitation Data'!H97))),'Data Summary'!DG103="Yes"),OFFSET('Sanitation Data'!$H$10,0,10*ROW('Sanitation Data'!H97)),NA())</f>
        <v>#N/A</v>
      </c>
      <c r="AS103" s="100" t="e">
        <f ca="true">+IF(AND(ISNUMBER(OFFSET('Sanitation Data'!$H$11,0,10*ROW('Sanitation Data'!H97))),'Data Summary'!DH103="Yes"),OFFSET('Sanitation Data'!$H$11,0,10*ROW('Sanitation Data'!H97)),NA())</f>
        <v>#N/A</v>
      </c>
      <c r="AT103" s="100" t="e">
        <f ca="true">+IF(AND(ISNUMBER(OFFSET('Sanitation Data'!$H$12,0,10*ROW('Sanitation Data'!H97))),'Data Summary'!DI103="Yes"),OFFSET('Sanitation Data'!$H$12,0,10*ROW('Sanitation Data'!H97)),NA())</f>
        <v>#N/A</v>
      </c>
      <c r="AU103" s="100" t="e">
        <f ca="true">+IF(AND(ISNUMBER(OFFSET('Sanitation Data'!$I$4,0,10*ROW('Sanitation Data'!I97))),'Data Summary'!DJ103="Yes"),100-OFFSET('Sanitation Data'!$I$4,0,10*ROW('Sanitation Data'!I97)),NA())</f>
        <v>#N/A</v>
      </c>
      <c r="AV103" s="100" t="e">
        <f ca="true">+IF(AND(ISNUMBER(OFFSET('Sanitation Data'!$I$6,0,10*ROW('Sanitation Data'!I97))),'Data Summary'!DK103="Yes"),OFFSET('Sanitation Data'!$I$6,0,10*ROW('Sanitation Data'!I97)),NA())</f>
        <v>#N/A</v>
      </c>
      <c r="AW103" s="100" t="e">
        <f ca="true">+IF(AND(ISNUMBER(OFFSET('Sanitation Data'!$I$10,0,10*ROW('Sanitation Data'!I97))),'Data Summary'!DL103="Yes"),OFFSET('Sanitation Data'!$I$10,0,10*ROW('Sanitation Data'!I97)),NA())</f>
        <v>#N/A</v>
      </c>
      <c r="AX103" s="100" t="e">
        <f ca="true">+IF(AND(ISNUMBER(OFFSET('Sanitation Data'!$I$11,0,10*ROW('Sanitation Data'!I97))),'Data Summary'!DM103="Yes"),OFFSET('Sanitation Data'!$I$11,0,10*ROW('Sanitation Data'!I97)),NA())</f>
        <v>#N/A</v>
      </c>
      <c r="AY103" s="100" t="e">
        <f ca="true">+IF(AND(ISNUMBER(OFFSET('Sanitation Data'!$I$12,0,10*ROW('Sanitation Data'!I97))),'Data Summary'!DN103="Yes"),OFFSET('Sanitation Data'!$I$12,0,10*ROW('Sanitation Data'!I97)),NA())</f>
        <v>#N/A</v>
      </c>
      <c r="AZ103" s="101" t="e">
        <f ca="true">+IF(AND(ISNUMBER(OFFSET('Hygiene Data'!$D$5,0,10*ROW('Hygiene Data'!D97))),'Data Summary'!DO103="Yes"),OFFSET('Hygiene Data'!$D$5,0,10*ROW('Hygiene Data'!D97)),NA())</f>
        <v>#N/A</v>
      </c>
      <c r="BA103" s="101" t="e">
        <f ca="true">+IF(AND(ISNUMBER(OFFSET('Hygiene Data'!$D$7,0,10*ROW('Hygiene Data'!D97))),'Data Summary'!DP103="Yes"),OFFSET('Hygiene Data'!$D$7,0,10*ROW('Hygiene Data'!D97)),NA())</f>
        <v>#N/A</v>
      </c>
      <c r="BB103" s="101" t="e">
        <f ca="true">+IF(AND(ISNUMBER(OFFSET('Hygiene Data'!$D$9,0,10*ROW('Hygiene Data'!D97))),'Data Summary'!DQ103="Yes"),OFFSET('Hygiene Data'!$D$9,0,10*ROW('Hygiene Data'!D97)),NA())</f>
        <v>#N/A</v>
      </c>
      <c r="BC103" s="101" t="e">
        <f ca="true">+IF(AND(ISNUMBER(OFFSET('Hygiene Data'!$E$5,0,10*ROW('Hygiene Data'!E97))),'Data Summary'!DR103="Yes"),OFFSET('Hygiene Data'!$E$5,0,10*ROW('Hygiene Data'!E97)),NA())</f>
        <v>#N/A</v>
      </c>
      <c r="BD103" s="101" t="e">
        <f ca="true">+IF(AND(ISNUMBER(OFFSET('Hygiene Data'!$E$7,0,10*ROW('Hygiene Data'!E97))),'Data Summary'!DS103="Yes"),OFFSET('Hygiene Data'!$E$7,0,10*ROW('Hygiene Data'!E97)),NA())</f>
        <v>#N/A</v>
      </c>
      <c r="BE103" s="101" t="e">
        <f ca="true">+IF(AND(ISNUMBER(OFFSET('Hygiene Data'!$E$9,0,10*ROW('Hygiene Data'!E97))),'Data Summary'!DT103="Yes"),OFFSET('Hygiene Data'!$E$9,0,10*ROW('Hygiene Data'!E97)),NA())</f>
        <v>#N/A</v>
      </c>
      <c r="BF103" s="101" t="e">
        <f ca="true">+IF(AND(ISNUMBER(OFFSET('Hygiene Data'!$F$5,0,10*ROW('Hygiene Data'!F97))),'Data Summary'!DU103="Yes"),OFFSET('Hygiene Data'!$F$5,0,10*ROW('Hygiene Data'!F97)),NA())</f>
        <v>#N/A</v>
      </c>
      <c r="BG103" s="101" t="e">
        <f ca="true">+IF(AND(ISNUMBER(OFFSET('Hygiene Data'!$F$7,0,10*ROW('Hygiene Data'!F97))),'Data Summary'!DV103="Yes"),OFFSET('Hygiene Data'!$F$7,0,10*ROW('Hygiene Data'!F97)),NA())</f>
        <v>#N/A</v>
      </c>
      <c r="BH103" s="101" t="e">
        <f ca="true">+IF(AND(ISNUMBER(OFFSET('Hygiene Data'!$F$9,0,10*ROW('Hygiene Data'!F97))),'Data Summary'!DW103="Yes"),OFFSET('Hygiene Data'!$F$9,0,10*ROW('Hygiene Data'!F97)),NA())</f>
        <v>#N/A</v>
      </c>
      <c r="BI103" s="101" t="e">
        <f ca="true">+IF(AND(ISNUMBER(OFFSET('Hygiene Data'!$G$5,0,10*ROW('Hygiene Data'!G97))),'Data Summary'!DX103="Yes"),OFFSET('Hygiene Data'!$G$5,0,10*ROW('Hygiene Data'!G97)),NA())</f>
        <v>#N/A</v>
      </c>
      <c r="BJ103" s="101" t="e">
        <f ca="true">+IF(AND(ISNUMBER(OFFSET('Hygiene Data'!$G$7,0,10*ROW('Hygiene Data'!G97))),'Data Summary'!DY103="Yes"),OFFSET('Hygiene Data'!$G$7,0,10*ROW('Hygiene Data'!G97)),NA())</f>
        <v>#N/A</v>
      </c>
      <c r="BK103" s="101" t="e">
        <f ca="true">+IF(AND(ISNUMBER(OFFSET('Hygiene Data'!$G$9,0,10*ROW('Hygiene Data'!G97))),'Data Summary'!DZ103="Yes"),OFFSET('Hygiene Data'!$G$9,0,10*ROW('Hygiene Data'!G97)),NA())</f>
        <v>#N/A</v>
      </c>
      <c r="BL103" s="101" t="e">
        <f ca="true">+IF(AND(ISNUMBER(OFFSET('Hygiene Data'!$H$5,0,10*ROW('Hygiene Data'!H97))),'Data Summary'!EA103="Yes"),OFFSET('Hygiene Data'!$H$5,0,10*ROW('Hygiene Data'!H97)),NA())</f>
        <v>#N/A</v>
      </c>
      <c r="BM103" s="101" t="e">
        <f ca="true">+IF(AND(ISNUMBER(OFFSET('Hygiene Data'!$H$7,0,10*ROW('Hygiene Data'!H97))),'Data Summary'!EB103="Yes"),OFFSET('Hygiene Data'!$H$7,0,10*ROW('Hygiene Data'!H97)),NA())</f>
        <v>#N/A</v>
      </c>
      <c r="BN103" s="101" t="e">
        <f ca="true">+IF(AND(ISNUMBER(OFFSET('Hygiene Data'!$H$9,0,10*ROW('Hygiene Data'!H97))),'Data Summary'!EC103="Yes"),OFFSET('Hygiene Data'!$H$9,0,10*ROW('Hygiene Data'!H97)),NA())</f>
        <v>#N/A</v>
      </c>
      <c r="BO103" s="101" t="e">
        <f ca="true">+IF(AND(ISNUMBER(OFFSET('Hygiene Data'!$I$5,0,10*ROW('Hygiene Data'!I97))),'Data Summary'!ED103="Yes"),OFFSET('Hygiene Data'!$I$5,0,10*ROW('Hygiene Data'!I97)),NA())</f>
        <v>#N/A</v>
      </c>
      <c r="BP103" s="101" t="e">
        <f ca="true">+IF(AND(ISNUMBER(OFFSET('Hygiene Data'!$I$7,0,10*ROW('Hygiene Data'!I97))),'Data Summary'!EE103="Yes"),OFFSET('Hygiene Data'!$I$7,0,10*ROW('Hygiene Data'!I97)),NA())</f>
        <v>#N/A</v>
      </c>
      <c r="BQ103" s="101" t="e">
        <f ca="true">+IF(AND(ISNUMBER(OFFSET('Hygiene Data'!$I$9,0,10*ROW('Hygiene Data'!I97))),'Data Summary'!EF103="Yes"),OFFSET('Hygiene Data'!$I$9,0,10*ROW('Hygiene Data'!I97)),NA())</f>
        <v>#N/A</v>
      </c>
    </row>
    <row xmlns:x14ac="http://schemas.microsoft.com/office/spreadsheetml/2009/9/ac" r="104" x14ac:dyDescent="0.2">
      <c r="A104" s="333" t="e">
        <f ca="true">+RIGHT('Data Summary'!A104,LEN('Data Summary'!A104)-9)</f>
        <v>#VALUE!</v>
      </c>
      <c r="B104" s="38" t="str">
        <f ca="true">+IF(ISTEXT('Data Summary'!B104),'Data Summary'!B104,"")</f>
        <v/>
      </c>
      <c r="C104" s="332" t="e">
        <f ca="true">+VALUE('Data Summary'!C104)</f>
        <v>#VALUE!</v>
      </c>
      <c r="D104" s="99" t="e">
        <f ca="true">+IF(AND(ISNUMBER(OFFSET('Water Data'!$D$4,0,10*ROW('Water Data'!D98))),'Data Summary'!BS104="Yes"),100-OFFSET('Water Data'!$D$4,0,10*ROW('Water Data'!D98)),NA())</f>
        <v>#N/A</v>
      </c>
      <c r="E104" s="99" t="e">
        <f ca="true">+IF(AND(ISNUMBER(OFFSET('Water Data'!$D$6,0,10*ROW('Water Data'!D98))),'Data Summary'!BT104="Yes"),OFFSET('Water Data'!$D$6,0,10*ROW('Water Data'!D98)),NA())</f>
        <v>#N/A</v>
      </c>
      <c r="F104" s="99" t="e">
        <f ca="true">+IF(AND(ISNUMBER(OFFSET('Water Data'!$D$9,0,10*ROW('Water Data'!D98))),'Data Summary'!BU104="Yes"),OFFSET('Water Data'!$D$9,0,10*ROW('Water Data'!D98)),NA())</f>
        <v>#N/A</v>
      </c>
      <c r="G104" s="99" t="e">
        <f ca="true">+IF(AND(ISNUMBER(OFFSET('Water Data'!$E$4,0,10*ROW('Water Data'!E98))),'Data Summary'!BV104="Yes"),100-OFFSET('Water Data'!$E$4,0,10*ROW('Water Data'!E98)),NA())</f>
        <v>#N/A</v>
      </c>
      <c r="H104" s="99" t="e">
        <f ca="true">+IF(AND(ISNUMBER(OFFSET('Water Data'!$E$6,0,10*ROW('Water Data'!E98))),'Data Summary'!BW104="Yes"),OFFSET('Water Data'!$E$6,0,10*ROW('Water Data'!E98)),NA())</f>
        <v>#N/A</v>
      </c>
      <c r="I104" s="99" t="e">
        <f ca="true">+IF(AND(ISNUMBER(OFFSET('Water Data'!$E$9,0,10*ROW('Water Data'!E98))),'Data Summary'!BX104="Yes"),OFFSET('Water Data'!$E$9,0,10*ROW('Water Data'!E98)),NA())</f>
        <v>#N/A</v>
      </c>
      <c r="J104" s="99" t="e">
        <f ca="true">+IF(AND(ISNUMBER(OFFSET('Water Data'!$F$4,0,10*ROW('Water Data'!F98))),'Data Summary'!BY104="Yes"),100-OFFSET('Water Data'!$F$4,0,10*ROW('Water Data'!F98)),NA())</f>
        <v>#N/A</v>
      </c>
      <c r="K104" s="99" t="e">
        <f ca="true">+IF(AND(ISNUMBER(OFFSET('Water Data'!$F$6,0,10*ROW('Water Data'!F98))),'Data Summary'!BZ104="Yes"),OFFSET('Water Data'!$F$6,0,10*ROW('Water Data'!F98)),NA())</f>
        <v>#N/A</v>
      </c>
      <c r="L104" s="99" t="e">
        <f ca="true">+IF(AND(ISNUMBER(OFFSET('Water Data'!$F$9,0,10*ROW('Water Data'!F98))),'Data Summary'!CA104="Yes"),OFFSET('Water Data'!$F$9,0,10*ROW('Water Data'!F98)),NA())</f>
        <v>#N/A</v>
      </c>
      <c r="M104" s="99" t="e">
        <f ca="true">+IF(AND(ISNUMBER(OFFSET('Water Data'!$G$4,0,10*ROW('Water Data'!G98))),'Data Summary'!CB104="Yes"),100-OFFSET('Water Data'!$G$4,0,10*ROW('Water Data'!G98)),NA())</f>
        <v>#N/A</v>
      </c>
      <c r="N104" s="99" t="e">
        <f ca="true">+IF(AND(ISNUMBER(OFFSET('Water Data'!$G$6,0,10*ROW('Water Data'!G98))),'Data Summary'!CC104="Yes"),OFFSET('Water Data'!$G$6,0,10*ROW('Water Data'!G98)),NA())</f>
        <v>#N/A</v>
      </c>
      <c r="O104" s="99" t="e">
        <f ca="true">+IF(AND(ISNUMBER(OFFSET('Water Data'!$G$9,0,10*ROW('Water Data'!G98))),'Data Summary'!CD104="Yes"),OFFSET('Water Data'!$G$9,0,10*ROW('Water Data'!G98)),NA())</f>
        <v>#N/A</v>
      </c>
      <c r="P104" s="99" t="e">
        <f ca="true">+IF(AND(ISNUMBER(OFFSET('Water Data'!$H$4,0,10*ROW('Water Data'!H98))),'Data Summary'!CE104="Yes"),100-OFFSET('Water Data'!$H$4,0,10*ROW('Water Data'!H98)),NA())</f>
        <v>#N/A</v>
      </c>
      <c r="Q104" s="99" t="e">
        <f ca="true">+IF(AND(ISNUMBER(OFFSET('Water Data'!$H$6,0,10*ROW('Water Data'!H98))),'Data Summary'!CF104="Yes"),OFFSET('Water Data'!$H$6,0,10*ROW('Water Data'!H98)),NA())</f>
        <v>#N/A</v>
      </c>
      <c r="R104" s="99" t="e">
        <f ca="true">+IF(AND(ISNUMBER(OFFSET('Water Data'!$H$9,0,10*ROW('Water Data'!H98))),'Data Summary'!CG104="Yes"),OFFSET('Water Data'!$H$9,0,10*ROW('Water Data'!H98)),NA())</f>
        <v>#N/A</v>
      </c>
      <c r="S104" s="99" t="e">
        <f ca="true">+IF(AND(ISNUMBER(OFFSET('Water Data'!$I$4,0,10*ROW('Water Data'!I98))),'Data Summary'!CH104="Yes"),100-OFFSET('Water Data'!$I$4,0,10*ROW('Water Data'!I98)),NA())</f>
        <v>#N/A</v>
      </c>
      <c r="T104" s="99" t="e">
        <f ca="true">+IF(AND(ISNUMBER(OFFSET('Water Data'!$I$6,0,10*ROW('Water Data'!I98))),'Data Summary'!CI104="Yes"),OFFSET('Water Data'!$I$6,0,10*ROW('Water Data'!I98)),NA())</f>
        <v>#N/A</v>
      </c>
      <c r="U104" s="99" t="e">
        <f ca="true">+IF(AND(ISNUMBER(OFFSET('Water Data'!$I$9,0,10*ROW('Water Data'!I98))),'Data Summary'!CJ104="Yes"),OFFSET('Water Data'!$I$9,0,10*ROW('Water Data'!I98)),NA())</f>
        <v>#N/A</v>
      </c>
      <c r="V104" s="100" t="e">
        <f ca="true">+IF(AND(ISNUMBER(OFFSET('Sanitation Data'!$D$4,0,10*ROW('Sanitation Data'!D98))),'Data Summary'!CK104="Yes"),100-OFFSET('Sanitation Data'!$D$4,0,10*ROW('Sanitation Data'!D98)),NA())</f>
        <v>#N/A</v>
      </c>
      <c r="W104" s="100" t="e">
        <f ca="true">+IF(AND(ISNUMBER(OFFSET('Sanitation Data'!$D$6,0,10*ROW('Sanitation Data'!D98))),'Data Summary'!CL104="Yes"),OFFSET('Sanitation Data'!$D$6,0,10*ROW('Sanitation Data'!D98)),NA())</f>
        <v>#N/A</v>
      </c>
      <c r="X104" s="100" t="e">
        <f ca="true">+IF(AND(ISNUMBER(OFFSET('Sanitation Data'!$D$10,0,10*ROW('Sanitation Data'!D98))),'Data Summary'!CM104="Yes"),OFFSET('Sanitation Data'!$D$10,0,10*ROW('Sanitation Data'!D98)),NA())</f>
        <v>#N/A</v>
      </c>
      <c r="Y104" s="100" t="e">
        <f ca="true">+IF(AND(ISNUMBER(OFFSET('Sanitation Data'!$D$11,0,10*ROW('Sanitation Data'!D98))),'Data Summary'!CN104="Yes"),OFFSET('Sanitation Data'!$D$11,0,10*ROW('Sanitation Data'!D98)),NA())</f>
        <v>#N/A</v>
      </c>
      <c r="Z104" s="100" t="e">
        <f ca="true">+IF(AND(ISNUMBER(OFFSET('Sanitation Data'!$D$12,0,10*ROW('Sanitation Data'!D98))),'Data Summary'!CO104="Yes"),OFFSET('Sanitation Data'!$D$12,0,10*ROW('Sanitation Data'!D98)),NA())</f>
        <v>#N/A</v>
      </c>
      <c r="AA104" s="100" t="e">
        <f ca="true">+IF(AND(ISNUMBER(OFFSET('Sanitation Data'!$E$4,0,10*ROW('Sanitation Data'!E98))),'Data Summary'!CP104="Yes"),100-OFFSET('Sanitation Data'!$E$4,0,10*ROW('Sanitation Data'!E98)),NA())</f>
        <v>#N/A</v>
      </c>
      <c r="AB104" s="100" t="e">
        <f ca="true">+IF(AND(ISNUMBER(OFFSET('Sanitation Data'!$E$6,0,10*ROW('Sanitation Data'!E98))),'Data Summary'!CQ104="Yes"),OFFSET('Sanitation Data'!$E$6,0,10*ROW('Sanitation Data'!E98)),NA())</f>
        <v>#N/A</v>
      </c>
      <c r="AC104" s="100" t="e">
        <f ca="true">+IF(AND(ISNUMBER(OFFSET('Sanitation Data'!$E$10,0,10*ROW('Sanitation Data'!E98))),'Data Summary'!CR104="Yes"),OFFSET('Sanitation Data'!$E$10,0,10*ROW('Sanitation Data'!E98)),NA())</f>
        <v>#N/A</v>
      </c>
      <c r="AD104" s="100" t="e">
        <f ca="true">+IF(AND(ISNUMBER(OFFSET('Sanitation Data'!$E$11,0,10*ROW('Sanitation Data'!E98))),'Data Summary'!CS104="Yes"),OFFSET('Sanitation Data'!$E$11,0,10*ROW('Sanitation Data'!E98)),NA())</f>
        <v>#N/A</v>
      </c>
      <c r="AE104" s="100" t="e">
        <f ca="true">+IF(AND(ISNUMBER(OFFSET('Sanitation Data'!$E$12,0,10*ROW('Sanitation Data'!E98))),'Data Summary'!CT104="Yes"),OFFSET('Sanitation Data'!$E$12,0,10*ROW('Sanitation Data'!E98)),NA())</f>
        <v>#N/A</v>
      </c>
      <c r="AF104" s="100" t="e">
        <f ca="true">+IF(AND(ISNUMBER(OFFSET('Sanitation Data'!$F$4,0,10*ROW('Sanitation Data'!F98))),'Data Summary'!CU104="Yes"),100-OFFSET('Sanitation Data'!$F$4,0,10*ROW('Sanitation Data'!F98)),NA())</f>
        <v>#N/A</v>
      </c>
      <c r="AG104" s="100" t="e">
        <f ca="true">+IF(AND(ISNUMBER(OFFSET('Sanitation Data'!$F$6,0,10*ROW('Sanitation Data'!F98))),'Data Summary'!CV104="Yes"),OFFSET('Sanitation Data'!$F$6,0,10*ROW('Sanitation Data'!F98)),NA())</f>
        <v>#N/A</v>
      </c>
      <c r="AH104" s="100" t="e">
        <f ca="true">+IF(AND(ISNUMBER(OFFSET('Sanitation Data'!$F$10,0,10*ROW('Sanitation Data'!F98))),'Data Summary'!CW104="Yes"),OFFSET('Sanitation Data'!$F$10,0,10*ROW('Sanitation Data'!F98)),NA())</f>
        <v>#N/A</v>
      </c>
      <c r="AI104" s="100" t="e">
        <f ca="true">+IF(AND(ISNUMBER(OFFSET('Sanitation Data'!$F$11,0,10*ROW('Sanitation Data'!F98))),'Data Summary'!CX104="Yes"),OFFSET('Sanitation Data'!$F$11,0,10*ROW('Sanitation Data'!F98)),NA())</f>
        <v>#N/A</v>
      </c>
      <c r="AJ104" s="100" t="e">
        <f ca="true">+IF(AND(ISNUMBER(OFFSET('Sanitation Data'!$F$12,0,10*ROW('Sanitation Data'!F98))),'Data Summary'!CY104="Yes"),OFFSET('Sanitation Data'!$F$12,0,10*ROW('Sanitation Data'!F98)),NA())</f>
        <v>#N/A</v>
      </c>
      <c r="AK104" s="100" t="e">
        <f ca="true">+IF(AND(ISNUMBER(OFFSET('Sanitation Data'!$G$4,0,10*ROW('Sanitation Data'!G98))),'Data Summary'!CZ104="Yes"),100-OFFSET('Sanitation Data'!$G$4,0,10*ROW('Sanitation Data'!G98)),NA())</f>
        <v>#N/A</v>
      </c>
      <c r="AL104" s="100" t="e">
        <f ca="true">+IF(AND(ISNUMBER(OFFSET('Sanitation Data'!$G$6,0,10*ROW('Sanitation Data'!G98))),'Data Summary'!DA104="Yes"),OFFSET('Sanitation Data'!$G$6,0,10*ROW('Sanitation Data'!G98)),NA())</f>
        <v>#N/A</v>
      </c>
      <c r="AM104" s="100" t="e">
        <f ca="true">+IF(AND(ISNUMBER(OFFSET('Sanitation Data'!$G$10,0,10*ROW('Sanitation Data'!G98))),'Data Summary'!DB104="Yes"),OFFSET('Sanitation Data'!$G$10,0,10*ROW('Sanitation Data'!G98)),NA())</f>
        <v>#N/A</v>
      </c>
      <c r="AN104" s="100" t="e">
        <f ca="true">+IF(AND(ISNUMBER(OFFSET('Sanitation Data'!$G$11,0,10*ROW('Sanitation Data'!G98))),'Data Summary'!DC104="Yes"),OFFSET('Sanitation Data'!$G$11,0,10*ROW('Sanitation Data'!G98)),NA())</f>
        <v>#N/A</v>
      </c>
      <c r="AO104" s="100" t="e">
        <f ca="true">+IF(AND(ISNUMBER(OFFSET('Sanitation Data'!$G$12,0,10*ROW('Sanitation Data'!G98))),'Data Summary'!DD104="Yes"),OFFSET('Sanitation Data'!$G$12,0,10*ROW('Sanitation Data'!G98)),NA())</f>
        <v>#N/A</v>
      </c>
      <c r="AP104" s="100" t="e">
        <f ca="true">+IF(AND(ISNUMBER(OFFSET('Sanitation Data'!$H$4,0,10*ROW('Sanitation Data'!H98))),'Data Summary'!DE104="Yes"),100-OFFSET('Sanitation Data'!$H$4,0,10*ROW('Sanitation Data'!H98)),NA())</f>
        <v>#N/A</v>
      </c>
      <c r="AQ104" s="100" t="e">
        <f ca="true">+IF(AND(ISNUMBER(OFFSET('Sanitation Data'!$H$6,0,10*ROW('Sanitation Data'!H98))),'Data Summary'!DF104="Yes"),OFFSET('Sanitation Data'!$H$6,0,10*ROW('Sanitation Data'!H98)),NA())</f>
        <v>#N/A</v>
      </c>
      <c r="AR104" s="100" t="e">
        <f ca="true">+IF(AND(ISNUMBER(OFFSET('Sanitation Data'!$H$10,0,10*ROW('Sanitation Data'!H98))),'Data Summary'!DG104="Yes"),OFFSET('Sanitation Data'!$H$10,0,10*ROW('Sanitation Data'!H98)),NA())</f>
        <v>#N/A</v>
      </c>
      <c r="AS104" s="100" t="e">
        <f ca="true">+IF(AND(ISNUMBER(OFFSET('Sanitation Data'!$H$11,0,10*ROW('Sanitation Data'!H98))),'Data Summary'!DH104="Yes"),OFFSET('Sanitation Data'!$H$11,0,10*ROW('Sanitation Data'!H98)),NA())</f>
        <v>#N/A</v>
      </c>
      <c r="AT104" s="100" t="e">
        <f ca="true">+IF(AND(ISNUMBER(OFFSET('Sanitation Data'!$H$12,0,10*ROW('Sanitation Data'!H98))),'Data Summary'!DI104="Yes"),OFFSET('Sanitation Data'!$H$12,0,10*ROW('Sanitation Data'!H98)),NA())</f>
        <v>#N/A</v>
      </c>
      <c r="AU104" s="100" t="e">
        <f ca="true">+IF(AND(ISNUMBER(OFFSET('Sanitation Data'!$I$4,0,10*ROW('Sanitation Data'!I98))),'Data Summary'!DJ104="Yes"),100-OFFSET('Sanitation Data'!$I$4,0,10*ROW('Sanitation Data'!I98)),NA())</f>
        <v>#N/A</v>
      </c>
      <c r="AV104" s="100" t="e">
        <f ca="true">+IF(AND(ISNUMBER(OFFSET('Sanitation Data'!$I$6,0,10*ROW('Sanitation Data'!I98))),'Data Summary'!DK104="Yes"),OFFSET('Sanitation Data'!$I$6,0,10*ROW('Sanitation Data'!I98)),NA())</f>
        <v>#N/A</v>
      </c>
      <c r="AW104" s="100" t="e">
        <f ca="true">+IF(AND(ISNUMBER(OFFSET('Sanitation Data'!$I$10,0,10*ROW('Sanitation Data'!I98))),'Data Summary'!DL104="Yes"),OFFSET('Sanitation Data'!$I$10,0,10*ROW('Sanitation Data'!I98)),NA())</f>
        <v>#N/A</v>
      </c>
      <c r="AX104" s="100" t="e">
        <f ca="true">+IF(AND(ISNUMBER(OFFSET('Sanitation Data'!$I$11,0,10*ROW('Sanitation Data'!I98))),'Data Summary'!DM104="Yes"),OFFSET('Sanitation Data'!$I$11,0,10*ROW('Sanitation Data'!I98)),NA())</f>
        <v>#N/A</v>
      </c>
      <c r="AY104" s="100" t="e">
        <f ca="true">+IF(AND(ISNUMBER(OFFSET('Sanitation Data'!$I$12,0,10*ROW('Sanitation Data'!I98))),'Data Summary'!DN104="Yes"),OFFSET('Sanitation Data'!$I$12,0,10*ROW('Sanitation Data'!I98)),NA())</f>
        <v>#N/A</v>
      </c>
      <c r="AZ104" s="101" t="e">
        <f ca="true">+IF(AND(ISNUMBER(OFFSET('Hygiene Data'!$D$5,0,10*ROW('Hygiene Data'!D98))),'Data Summary'!DO104="Yes"),OFFSET('Hygiene Data'!$D$5,0,10*ROW('Hygiene Data'!D98)),NA())</f>
        <v>#N/A</v>
      </c>
      <c r="BA104" s="101" t="e">
        <f ca="true">+IF(AND(ISNUMBER(OFFSET('Hygiene Data'!$D$7,0,10*ROW('Hygiene Data'!D98))),'Data Summary'!DP104="Yes"),OFFSET('Hygiene Data'!$D$7,0,10*ROW('Hygiene Data'!D98)),NA())</f>
        <v>#N/A</v>
      </c>
      <c r="BB104" s="101" t="e">
        <f ca="true">+IF(AND(ISNUMBER(OFFSET('Hygiene Data'!$D$9,0,10*ROW('Hygiene Data'!D98))),'Data Summary'!DQ104="Yes"),OFFSET('Hygiene Data'!$D$9,0,10*ROW('Hygiene Data'!D98)),NA())</f>
        <v>#N/A</v>
      </c>
      <c r="BC104" s="101" t="e">
        <f ca="true">+IF(AND(ISNUMBER(OFFSET('Hygiene Data'!$E$5,0,10*ROW('Hygiene Data'!E98))),'Data Summary'!DR104="Yes"),OFFSET('Hygiene Data'!$E$5,0,10*ROW('Hygiene Data'!E98)),NA())</f>
        <v>#N/A</v>
      </c>
      <c r="BD104" s="101" t="e">
        <f ca="true">+IF(AND(ISNUMBER(OFFSET('Hygiene Data'!$E$7,0,10*ROW('Hygiene Data'!E98))),'Data Summary'!DS104="Yes"),OFFSET('Hygiene Data'!$E$7,0,10*ROW('Hygiene Data'!E98)),NA())</f>
        <v>#N/A</v>
      </c>
      <c r="BE104" s="101" t="e">
        <f ca="true">+IF(AND(ISNUMBER(OFFSET('Hygiene Data'!$E$9,0,10*ROW('Hygiene Data'!E98))),'Data Summary'!DT104="Yes"),OFFSET('Hygiene Data'!$E$9,0,10*ROW('Hygiene Data'!E98)),NA())</f>
        <v>#N/A</v>
      </c>
      <c r="BF104" s="101" t="e">
        <f ca="true">+IF(AND(ISNUMBER(OFFSET('Hygiene Data'!$F$5,0,10*ROW('Hygiene Data'!F98))),'Data Summary'!DU104="Yes"),OFFSET('Hygiene Data'!$F$5,0,10*ROW('Hygiene Data'!F98)),NA())</f>
        <v>#N/A</v>
      </c>
      <c r="BG104" s="101" t="e">
        <f ca="true">+IF(AND(ISNUMBER(OFFSET('Hygiene Data'!$F$7,0,10*ROW('Hygiene Data'!F98))),'Data Summary'!DV104="Yes"),OFFSET('Hygiene Data'!$F$7,0,10*ROW('Hygiene Data'!F98)),NA())</f>
        <v>#N/A</v>
      </c>
      <c r="BH104" s="101" t="e">
        <f ca="true">+IF(AND(ISNUMBER(OFFSET('Hygiene Data'!$F$9,0,10*ROW('Hygiene Data'!F98))),'Data Summary'!DW104="Yes"),OFFSET('Hygiene Data'!$F$9,0,10*ROW('Hygiene Data'!F98)),NA())</f>
        <v>#N/A</v>
      </c>
      <c r="BI104" s="101" t="e">
        <f ca="true">+IF(AND(ISNUMBER(OFFSET('Hygiene Data'!$G$5,0,10*ROW('Hygiene Data'!G98))),'Data Summary'!DX104="Yes"),OFFSET('Hygiene Data'!$G$5,0,10*ROW('Hygiene Data'!G98)),NA())</f>
        <v>#N/A</v>
      </c>
      <c r="BJ104" s="101" t="e">
        <f ca="true">+IF(AND(ISNUMBER(OFFSET('Hygiene Data'!$G$7,0,10*ROW('Hygiene Data'!G98))),'Data Summary'!DY104="Yes"),OFFSET('Hygiene Data'!$G$7,0,10*ROW('Hygiene Data'!G98)),NA())</f>
        <v>#N/A</v>
      </c>
      <c r="BK104" s="101" t="e">
        <f ca="true">+IF(AND(ISNUMBER(OFFSET('Hygiene Data'!$G$9,0,10*ROW('Hygiene Data'!G98))),'Data Summary'!DZ104="Yes"),OFFSET('Hygiene Data'!$G$9,0,10*ROW('Hygiene Data'!G98)),NA())</f>
        <v>#N/A</v>
      </c>
      <c r="BL104" s="101" t="e">
        <f ca="true">+IF(AND(ISNUMBER(OFFSET('Hygiene Data'!$H$5,0,10*ROW('Hygiene Data'!H98))),'Data Summary'!EA104="Yes"),OFFSET('Hygiene Data'!$H$5,0,10*ROW('Hygiene Data'!H98)),NA())</f>
        <v>#N/A</v>
      </c>
      <c r="BM104" s="101" t="e">
        <f ca="true">+IF(AND(ISNUMBER(OFFSET('Hygiene Data'!$H$7,0,10*ROW('Hygiene Data'!H98))),'Data Summary'!EB104="Yes"),OFFSET('Hygiene Data'!$H$7,0,10*ROW('Hygiene Data'!H98)),NA())</f>
        <v>#N/A</v>
      </c>
      <c r="BN104" s="101" t="e">
        <f ca="true">+IF(AND(ISNUMBER(OFFSET('Hygiene Data'!$H$9,0,10*ROW('Hygiene Data'!H98))),'Data Summary'!EC104="Yes"),OFFSET('Hygiene Data'!$H$9,0,10*ROW('Hygiene Data'!H98)),NA())</f>
        <v>#N/A</v>
      </c>
      <c r="BO104" s="101" t="e">
        <f ca="true">+IF(AND(ISNUMBER(OFFSET('Hygiene Data'!$I$5,0,10*ROW('Hygiene Data'!I98))),'Data Summary'!ED104="Yes"),OFFSET('Hygiene Data'!$I$5,0,10*ROW('Hygiene Data'!I98)),NA())</f>
        <v>#N/A</v>
      </c>
      <c r="BP104" s="101" t="e">
        <f ca="true">+IF(AND(ISNUMBER(OFFSET('Hygiene Data'!$I$7,0,10*ROW('Hygiene Data'!I98))),'Data Summary'!EE104="Yes"),OFFSET('Hygiene Data'!$I$7,0,10*ROW('Hygiene Data'!I98)),NA())</f>
        <v>#N/A</v>
      </c>
      <c r="BQ104" s="101" t="e">
        <f ca="true">+IF(AND(ISNUMBER(OFFSET('Hygiene Data'!$I$9,0,10*ROW('Hygiene Data'!I98))),'Data Summary'!EF104="Yes"),OFFSET('Hygiene Data'!$I$9,0,10*ROW('Hygiene Data'!I98)),NA())</f>
        <v>#N/A</v>
      </c>
    </row>
    <row xmlns:x14ac="http://schemas.microsoft.com/office/spreadsheetml/2009/9/ac" r="105" x14ac:dyDescent="0.2">
      <c r="A105" s="333" t="e">
        <f ca="true">+RIGHT('Data Summary'!A105,LEN('Data Summary'!A105)-9)</f>
        <v>#VALUE!</v>
      </c>
      <c r="B105" s="38" t="str">
        <f ca="true">+IF(ISTEXT('Data Summary'!B105),'Data Summary'!B105,"")</f>
        <v/>
      </c>
      <c r="C105" s="332" t="e">
        <f ca="true">+VALUE('Data Summary'!C105)</f>
        <v>#VALUE!</v>
      </c>
      <c r="D105" s="99" t="e">
        <f ca="true">+IF(AND(ISNUMBER(OFFSET('Water Data'!$D$4,0,10*ROW('Water Data'!D99))),'Data Summary'!BS105="Yes"),100-OFFSET('Water Data'!$D$4,0,10*ROW('Water Data'!D99)),NA())</f>
        <v>#N/A</v>
      </c>
      <c r="E105" s="99" t="e">
        <f ca="true">+IF(AND(ISNUMBER(OFFSET('Water Data'!$D$6,0,10*ROW('Water Data'!D99))),'Data Summary'!BT105="Yes"),OFFSET('Water Data'!$D$6,0,10*ROW('Water Data'!D99)),NA())</f>
        <v>#N/A</v>
      </c>
      <c r="F105" s="99" t="e">
        <f ca="true">+IF(AND(ISNUMBER(OFFSET('Water Data'!$D$9,0,10*ROW('Water Data'!D99))),'Data Summary'!BU105="Yes"),OFFSET('Water Data'!$D$9,0,10*ROW('Water Data'!D99)),NA())</f>
        <v>#N/A</v>
      </c>
      <c r="G105" s="99" t="e">
        <f ca="true">+IF(AND(ISNUMBER(OFFSET('Water Data'!$E$4,0,10*ROW('Water Data'!E99))),'Data Summary'!BV105="Yes"),100-OFFSET('Water Data'!$E$4,0,10*ROW('Water Data'!E99)),NA())</f>
        <v>#N/A</v>
      </c>
      <c r="H105" s="99" t="e">
        <f ca="true">+IF(AND(ISNUMBER(OFFSET('Water Data'!$E$6,0,10*ROW('Water Data'!E99))),'Data Summary'!BW105="Yes"),OFFSET('Water Data'!$E$6,0,10*ROW('Water Data'!E99)),NA())</f>
        <v>#N/A</v>
      </c>
      <c r="I105" s="99" t="e">
        <f ca="true">+IF(AND(ISNUMBER(OFFSET('Water Data'!$E$9,0,10*ROW('Water Data'!E99))),'Data Summary'!BX105="Yes"),OFFSET('Water Data'!$E$9,0,10*ROW('Water Data'!E99)),NA())</f>
        <v>#N/A</v>
      </c>
      <c r="J105" s="99" t="e">
        <f ca="true">+IF(AND(ISNUMBER(OFFSET('Water Data'!$F$4,0,10*ROW('Water Data'!F99))),'Data Summary'!BY105="Yes"),100-OFFSET('Water Data'!$F$4,0,10*ROW('Water Data'!F99)),NA())</f>
        <v>#N/A</v>
      </c>
      <c r="K105" s="99" t="e">
        <f ca="true">+IF(AND(ISNUMBER(OFFSET('Water Data'!$F$6,0,10*ROW('Water Data'!F99))),'Data Summary'!BZ105="Yes"),OFFSET('Water Data'!$F$6,0,10*ROW('Water Data'!F99)),NA())</f>
        <v>#N/A</v>
      </c>
      <c r="L105" s="99" t="e">
        <f ca="true">+IF(AND(ISNUMBER(OFFSET('Water Data'!$F$9,0,10*ROW('Water Data'!F99))),'Data Summary'!CA105="Yes"),OFFSET('Water Data'!$F$9,0,10*ROW('Water Data'!F99)),NA())</f>
        <v>#N/A</v>
      </c>
      <c r="M105" s="99" t="e">
        <f ca="true">+IF(AND(ISNUMBER(OFFSET('Water Data'!$G$4,0,10*ROW('Water Data'!G99))),'Data Summary'!CB105="Yes"),100-OFFSET('Water Data'!$G$4,0,10*ROW('Water Data'!G99)),NA())</f>
        <v>#N/A</v>
      </c>
      <c r="N105" s="99" t="e">
        <f ca="true">+IF(AND(ISNUMBER(OFFSET('Water Data'!$G$6,0,10*ROW('Water Data'!G99))),'Data Summary'!CC105="Yes"),OFFSET('Water Data'!$G$6,0,10*ROW('Water Data'!G99)),NA())</f>
        <v>#N/A</v>
      </c>
      <c r="O105" s="99" t="e">
        <f ca="true">+IF(AND(ISNUMBER(OFFSET('Water Data'!$G$9,0,10*ROW('Water Data'!G99))),'Data Summary'!CD105="Yes"),OFFSET('Water Data'!$G$9,0,10*ROW('Water Data'!G99)),NA())</f>
        <v>#N/A</v>
      </c>
      <c r="P105" s="99" t="e">
        <f ca="true">+IF(AND(ISNUMBER(OFFSET('Water Data'!$H$4,0,10*ROW('Water Data'!H99))),'Data Summary'!CE105="Yes"),100-OFFSET('Water Data'!$H$4,0,10*ROW('Water Data'!H99)),NA())</f>
        <v>#N/A</v>
      </c>
      <c r="Q105" s="99" t="e">
        <f ca="true">+IF(AND(ISNUMBER(OFFSET('Water Data'!$H$6,0,10*ROW('Water Data'!H99))),'Data Summary'!CF105="Yes"),OFFSET('Water Data'!$H$6,0,10*ROW('Water Data'!H99)),NA())</f>
        <v>#N/A</v>
      </c>
      <c r="R105" s="99" t="e">
        <f ca="true">+IF(AND(ISNUMBER(OFFSET('Water Data'!$H$9,0,10*ROW('Water Data'!H99))),'Data Summary'!CG105="Yes"),OFFSET('Water Data'!$H$9,0,10*ROW('Water Data'!H99)),NA())</f>
        <v>#N/A</v>
      </c>
      <c r="S105" s="99" t="e">
        <f ca="true">+IF(AND(ISNUMBER(OFFSET('Water Data'!$I$4,0,10*ROW('Water Data'!I99))),'Data Summary'!CH105="Yes"),100-OFFSET('Water Data'!$I$4,0,10*ROW('Water Data'!I99)),NA())</f>
        <v>#N/A</v>
      </c>
      <c r="T105" s="99" t="e">
        <f ca="true">+IF(AND(ISNUMBER(OFFSET('Water Data'!$I$6,0,10*ROW('Water Data'!I99))),'Data Summary'!CI105="Yes"),OFFSET('Water Data'!$I$6,0,10*ROW('Water Data'!I99)),NA())</f>
        <v>#N/A</v>
      </c>
      <c r="U105" s="99" t="e">
        <f ca="true">+IF(AND(ISNUMBER(OFFSET('Water Data'!$I$9,0,10*ROW('Water Data'!I99))),'Data Summary'!CJ105="Yes"),OFFSET('Water Data'!$I$9,0,10*ROW('Water Data'!I99)),NA())</f>
        <v>#N/A</v>
      </c>
      <c r="V105" s="100" t="e">
        <f ca="true">+IF(AND(ISNUMBER(OFFSET('Sanitation Data'!$D$4,0,10*ROW('Sanitation Data'!D99))),'Data Summary'!CK105="Yes"),100-OFFSET('Sanitation Data'!$D$4,0,10*ROW('Sanitation Data'!D99)),NA())</f>
        <v>#N/A</v>
      </c>
      <c r="W105" s="100" t="e">
        <f ca="true">+IF(AND(ISNUMBER(OFFSET('Sanitation Data'!$D$6,0,10*ROW('Sanitation Data'!D99))),'Data Summary'!CL105="Yes"),OFFSET('Sanitation Data'!$D$6,0,10*ROW('Sanitation Data'!D99)),NA())</f>
        <v>#N/A</v>
      </c>
      <c r="X105" s="100" t="e">
        <f ca="true">+IF(AND(ISNUMBER(OFFSET('Sanitation Data'!$D$10,0,10*ROW('Sanitation Data'!D99))),'Data Summary'!CM105="Yes"),OFFSET('Sanitation Data'!$D$10,0,10*ROW('Sanitation Data'!D99)),NA())</f>
        <v>#N/A</v>
      </c>
      <c r="Y105" s="100" t="e">
        <f ca="true">+IF(AND(ISNUMBER(OFFSET('Sanitation Data'!$D$11,0,10*ROW('Sanitation Data'!D99))),'Data Summary'!CN105="Yes"),OFFSET('Sanitation Data'!$D$11,0,10*ROW('Sanitation Data'!D99)),NA())</f>
        <v>#N/A</v>
      </c>
      <c r="Z105" s="100" t="e">
        <f ca="true">+IF(AND(ISNUMBER(OFFSET('Sanitation Data'!$D$12,0,10*ROW('Sanitation Data'!D99))),'Data Summary'!CO105="Yes"),OFFSET('Sanitation Data'!$D$12,0,10*ROW('Sanitation Data'!D99)),NA())</f>
        <v>#N/A</v>
      </c>
      <c r="AA105" s="100" t="e">
        <f ca="true">+IF(AND(ISNUMBER(OFFSET('Sanitation Data'!$E$4,0,10*ROW('Sanitation Data'!E99))),'Data Summary'!CP105="Yes"),100-OFFSET('Sanitation Data'!$E$4,0,10*ROW('Sanitation Data'!E99)),NA())</f>
        <v>#N/A</v>
      </c>
      <c r="AB105" s="100" t="e">
        <f ca="true">+IF(AND(ISNUMBER(OFFSET('Sanitation Data'!$E$6,0,10*ROW('Sanitation Data'!E99))),'Data Summary'!CQ105="Yes"),OFFSET('Sanitation Data'!$E$6,0,10*ROW('Sanitation Data'!E99)),NA())</f>
        <v>#N/A</v>
      </c>
      <c r="AC105" s="100" t="e">
        <f ca="true">+IF(AND(ISNUMBER(OFFSET('Sanitation Data'!$E$10,0,10*ROW('Sanitation Data'!E99))),'Data Summary'!CR105="Yes"),OFFSET('Sanitation Data'!$E$10,0,10*ROW('Sanitation Data'!E99)),NA())</f>
        <v>#N/A</v>
      </c>
      <c r="AD105" s="100" t="e">
        <f ca="true">+IF(AND(ISNUMBER(OFFSET('Sanitation Data'!$E$11,0,10*ROW('Sanitation Data'!E99))),'Data Summary'!CS105="Yes"),OFFSET('Sanitation Data'!$E$11,0,10*ROW('Sanitation Data'!E99)),NA())</f>
        <v>#N/A</v>
      </c>
      <c r="AE105" s="100" t="e">
        <f ca="true">+IF(AND(ISNUMBER(OFFSET('Sanitation Data'!$E$12,0,10*ROW('Sanitation Data'!E99))),'Data Summary'!CT105="Yes"),OFFSET('Sanitation Data'!$E$12,0,10*ROW('Sanitation Data'!E99)),NA())</f>
        <v>#N/A</v>
      </c>
      <c r="AF105" s="100" t="e">
        <f ca="true">+IF(AND(ISNUMBER(OFFSET('Sanitation Data'!$F$4,0,10*ROW('Sanitation Data'!F99))),'Data Summary'!CU105="Yes"),100-OFFSET('Sanitation Data'!$F$4,0,10*ROW('Sanitation Data'!F99)),NA())</f>
        <v>#N/A</v>
      </c>
      <c r="AG105" s="100" t="e">
        <f ca="true">+IF(AND(ISNUMBER(OFFSET('Sanitation Data'!$F$6,0,10*ROW('Sanitation Data'!F99))),'Data Summary'!CV105="Yes"),OFFSET('Sanitation Data'!$F$6,0,10*ROW('Sanitation Data'!F99)),NA())</f>
        <v>#N/A</v>
      </c>
      <c r="AH105" s="100" t="e">
        <f ca="true">+IF(AND(ISNUMBER(OFFSET('Sanitation Data'!$F$10,0,10*ROW('Sanitation Data'!F99))),'Data Summary'!CW105="Yes"),OFFSET('Sanitation Data'!$F$10,0,10*ROW('Sanitation Data'!F99)),NA())</f>
        <v>#N/A</v>
      </c>
      <c r="AI105" s="100" t="e">
        <f ca="true">+IF(AND(ISNUMBER(OFFSET('Sanitation Data'!$F$11,0,10*ROW('Sanitation Data'!F99))),'Data Summary'!CX105="Yes"),OFFSET('Sanitation Data'!$F$11,0,10*ROW('Sanitation Data'!F99)),NA())</f>
        <v>#N/A</v>
      </c>
      <c r="AJ105" s="100" t="e">
        <f ca="true">+IF(AND(ISNUMBER(OFFSET('Sanitation Data'!$F$12,0,10*ROW('Sanitation Data'!F99))),'Data Summary'!CY105="Yes"),OFFSET('Sanitation Data'!$F$12,0,10*ROW('Sanitation Data'!F99)),NA())</f>
        <v>#N/A</v>
      </c>
      <c r="AK105" s="100" t="e">
        <f ca="true">+IF(AND(ISNUMBER(OFFSET('Sanitation Data'!$G$4,0,10*ROW('Sanitation Data'!G99))),'Data Summary'!CZ105="Yes"),100-OFFSET('Sanitation Data'!$G$4,0,10*ROW('Sanitation Data'!G99)),NA())</f>
        <v>#N/A</v>
      </c>
      <c r="AL105" s="100" t="e">
        <f ca="true">+IF(AND(ISNUMBER(OFFSET('Sanitation Data'!$G$6,0,10*ROW('Sanitation Data'!G99))),'Data Summary'!DA105="Yes"),OFFSET('Sanitation Data'!$G$6,0,10*ROW('Sanitation Data'!G99)),NA())</f>
        <v>#N/A</v>
      </c>
      <c r="AM105" s="100" t="e">
        <f ca="true">+IF(AND(ISNUMBER(OFFSET('Sanitation Data'!$G$10,0,10*ROW('Sanitation Data'!G99))),'Data Summary'!DB105="Yes"),OFFSET('Sanitation Data'!$G$10,0,10*ROW('Sanitation Data'!G99)),NA())</f>
        <v>#N/A</v>
      </c>
      <c r="AN105" s="100" t="e">
        <f ca="true">+IF(AND(ISNUMBER(OFFSET('Sanitation Data'!$G$11,0,10*ROW('Sanitation Data'!G99))),'Data Summary'!DC105="Yes"),OFFSET('Sanitation Data'!$G$11,0,10*ROW('Sanitation Data'!G99)),NA())</f>
        <v>#N/A</v>
      </c>
      <c r="AO105" s="100" t="e">
        <f ca="true">+IF(AND(ISNUMBER(OFFSET('Sanitation Data'!$G$12,0,10*ROW('Sanitation Data'!G99))),'Data Summary'!DD105="Yes"),OFFSET('Sanitation Data'!$G$12,0,10*ROW('Sanitation Data'!G99)),NA())</f>
        <v>#N/A</v>
      </c>
      <c r="AP105" s="100" t="e">
        <f ca="true">+IF(AND(ISNUMBER(OFFSET('Sanitation Data'!$H$4,0,10*ROW('Sanitation Data'!H99))),'Data Summary'!DE105="Yes"),100-OFFSET('Sanitation Data'!$H$4,0,10*ROW('Sanitation Data'!H99)),NA())</f>
        <v>#N/A</v>
      </c>
      <c r="AQ105" s="100" t="e">
        <f ca="true">+IF(AND(ISNUMBER(OFFSET('Sanitation Data'!$H$6,0,10*ROW('Sanitation Data'!H99))),'Data Summary'!DF105="Yes"),OFFSET('Sanitation Data'!$H$6,0,10*ROW('Sanitation Data'!H99)),NA())</f>
        <v>#N/A</v>
      </c>
      <c r="AR105" s="100" t="e">
        <f ca="true">+IF(AND(ISNUMBER(OFFSET('Sanitation Data'!$H$10,0,10*ROW('Sanitation Data'!H99))),'Data Summary'!DG105="Yes"),OFFSET('Sanitation Data'!$H$10,0,10*ROW('Sanitation Data'!H99)),NA())</f>
        <v>#N/A</v>
      </c>
      <c r="AS105" s="100" t="e">
        <f ca="true">+IF(AND(ISNUMBER(OFFSET('Sanitation Data'!$H$11,0,10*ROW('Sanitation Data'!H99))),'Data Summary'!DH105="Yes"),OFFSET('Sanitation Data'!$H$11,0,10*ROW('Sanitation Data'!H99)),NA())</f>
        <v>#N/A</v>
      </c>
      <c r="AT105" s="100" t="e">
        <f ca="true">+IF(AND(ISNUMBER(OFFSET('Sanitation Data'!$H$12,0,10*ROW('Sanitation Data'!H99))),'Data Summary'!DI105="Yes"),OFFSET('Sanitation Data'!$H$12,0,10*ROW('Sanitation Data'!H99)),NA())</f>
        <v>#N/A</v>
      </c>
      <c r="AU105" s="100" t="e">
        <f ca="true">+IF(AND(ISNUMBER(OFFSET('Sanitation Data'!$I$4,0,10*ROW('Sanitation Data'!I99))),'Data Summary'!DJ105="Yes"),100-OFFSET('Sanitation Data'!$I$4,0,10*ROW('Sanitation Data'!I99)),NA())</f>
        <v>#N/A</v>
      </c>
      <c r="AV105" s="100" t="e">
        <f ca="true">+IF(AND(ISNUMBER(OFFSET('Sanitation Data'!$I$6,0,10*ROW('Sanitation Data'!I99))),'Data Summary'!DK105="Yes"),OFFSET('Sanitation Data'!$I$6,0,10*ROW('Sanitation Data'!I99)),NA())</f>
        <v>#N/A</v>
      </c>
      <c r="AW105" s="100" t="e">
        <f ca="true">+IF(AND(ISNUMBER(OFFSET('Sanitation Data'!$I$10,0,10*ROW('Sanitation Data'!I99))),'Data Summary'!DL105="Yes"),OFFSET('Sanitation Data'!$I$10,0,10*ROW('Sanitation Data'!I99)),NA())</f>
        <v>#N/A</v>
      </c>
      <c r="AX105" s="100" t="e">
        <f ca="true">+IF(AND(ISNUMBER(OFFSET('Sanitation Data'!$I$11,0,10*ROW('Sanitation Data'!I99))),'Data Summary'!DM105="Yes"),OFFSET('Sanitation Data'!$I$11,0,10*ROW('Sanitation Data'!I99)),NA())</f>
        <v>#N/A</v>
      </c>
      <c r="AY105" s="100" t="e">
        <f ca="true">+IF(AND(ISNUMBER(OFFSET('Sanitation Data'!$I$12,0,10*ROW('Sanitation Data'!I99))),'Data Summary'!DN105="Yes"),OFFSET('Sanitation Data'!$I$12,0,10*ROW('Sanitation Data'!I99)),NA())</f>
        <v>#N/A</v>
      </c>
      <c r="AZ105" s="101" t="e">
        <f ca="true">+IF(AND(ISNUMBER(OFFSET('Hygiene Data'!$D$5,0,10*ROW('Hygiene Data'!D99))),'Data Summary'!DO105="Yes"),OFFSET('Hygiene Data'!$D$5,0,10*ROW('Hygiene Data'!D99)),NA())</f>
        <v>#N/A</v>
      </c>
      <c r="BA105" s="101" t="e">
        <f ca="true">+IF(AND(ISNUMBER(OFFSET('Hygiene Data'!$D$7,0,10*ROW('Hygiene Data'!D99))),'Data Summary'!DP105="Yes"),OFFSET('Hygiene Data'!$D$7,0,10*ROW('Hygiene Data'!D99)),NA())</f>
        <v>#N/A</v>
      </c>
      <c r="BB105" s="101" t="e">
        <f ca="true">+IF(AND(ISNUMBER(OFFSET('Hygiene Data'!$D$9,0,10*ROW('Hygiene Data'!D99))),'Data Summary'!DQ105="Yes"),OFFSET('Hygiene Data'!$D$9,0,10*ROW('Hygiene Data'!D99)),NA())</f>
        <v>#N/A</v>
      </c>
      <c r="BC105" s="101" t="e">
        <f ca="true">+IF(AND(ISNUMBER(OFFSET('Hygiene Data'!$E$5,0,10*ROW('Hygiene Data'!E99))),'Data Summary'!DR105="Yes"),OFFSET('Hygiene Data'!$E$5,0,10*ROW('Hygiene Data'!E99)),NA())</f>
        <v>#N/A</v>
      </c>
      <c r="BD105" s="101" t="e">
        <f ca="true">+IF(AND(ISNUMBER(OFFSET('Hygiene Data'!$E$7,0,10*ROW('Hygiene Data'!E99))),'Data Summary'!DS105="Yes"),OFFSET('Hygiene Data'!$E$7,0,10*ROW('Hygiene Data'!E99)),NA())</f>
        <v>#N/A</v>
      </c>
      <c r="BE105" s="101" t="e">
        <f ca="true">+IF(AND(ISNUMBER(OFFSET('Hygiene Data'!$E$9,0,10*ROW('Hygiene Data'!E99))),'Data Summary'!DT105="Yes"),OFFSET('Hygiene Data'!$E$9,0,10*ROW('Hygiene Data'!E99)),NA())</f>
        <v>#N/A</v>
      </c>
      <c r="BF105" s="101" t="e">
        <f ca="true">+IF(AND(ISNUMBER(OFFSET('Hygiene Data'!$F$5,0,10*ROW('Hygiene Data'!F99))),'Data Summary'!DU105="Yes"),OFFSET('Hygiene Data'!$F$5,0,10*ROW('Hygiene Data'!F99)),NA())</f>
        <v>#N/A</v>
      </c>
      <c r="BG105" s="101" t="e">
        <f ca="true">+IF(AND(ISNUMBER(OFFSET('Hygiene Data'!$F$7,0,10*ROW('Hygiene Data'!F99))),'Data Summary'!DV105="Yes"),OFFSET('Hygiene Data'!$F$7,0,10*ROW('Hygiene Data'!F99)),NA())</f>
        <v>#N/A</v>
      </c>
      <c r="BH105" s="101" t="e">
        <f ca="true">+IF(AND(ISNUMBER(OFFSET('Hygiene Data'!$F$9,0,10*ROW('Hygiene Data'!F99))),'Data Summary'!DW105="Yes"),OFFSET('Hygiene Data'!$F$9,0,10*ROW('Hygiene Data'!F99)),NA())</f>
        <v>#N/A</v>
      </c>
      <c r="BI105" s="101" t="e">
        <f ca="true">+IF(AND(ISNUMBER(OFFSET('Hygiene Data'!$G$5,0,10*ROW('Hygiene Data'!G99))),'Data Summary'!DX105="Yes"),OFFSET('Hygiene Data'!$G$5,0,10*ROW('Hygiene Data'!G99)),NA())</f>
        <v>#N/A</v>
      </c>
      <c r="BJ105" s="101" t="e">
        <f ca="true">+IF(AND(ISNUMBER(OFFSET('Hygiene Data'!$G$7,0,10*ROW('Hygiene Data'!G99))),'Data Summary'!DY105="Yes"),OFFSET('Hygiene Data'!$G$7,0,10*ROW('Hygiene Data'!G99)),NA())</f>
        <v>#N/A</v>
      </c>
      <c r="BK105" s="101" t="e">
        <f ca="true">+IF(AND(ISNUMBER(OFFSET('Hygiene Data'!$G$9,0,10*ROW('Hygiene Data'!G99))),'Data Summary'!DZ105="Yes"),OFFSET('Hygiene Data'!$G$9,0,10*ROW('Hygiene Data'!G99)),NA())</f>
        <v>#N/A</v>
      </c>
      <c r="BL105" s="101" t="e">
        <f ca="true">+IF(AND(ISNUMBER(OFFSET('Hygiene Data'!$H$5,0,10*ROW('Hygiene Data'!H99))),'Data Summary'!EA105="Yes"),OFFSET('Hygiene Data'!$H$5,0,10*ROW('Hygiene Data'!H99)),NA())</f>
        <v>#N/A</v>
      </c>
      <c r="BM105" s="101" t="e">
        <f ca="true">+IF(AND(ISNUMBER(OFFSET('Hygiene Data'!$H$7,0,10*ROW('Hygiene Data'!H99))),'Data Summary'!EB105="Yes"),OFFSET('Hygiene Data'!$H$7,0,10*ROW('Hygiene Data'!H99)),NA())</f>
        <v>#N/A</v>
      </c>
      <c r="BN105" s="101" t="e">
        <f ca="true">+IF(AND(ISNUMBER(OFFSET('Hygiene Data'!$H$9,0,10*ROW('Hygiene Data'!H99))),'Data Summary'!EC105="Yes"),OFFSET('Hygiene Data'!$H$9,0,10*ROW('Hygiene Data'!H99)),NA())</f>
        <v>#N/A</v>
      </c>
      <c r="BO105" s="101" t="e">
        <f ca="true">+IF(AND(ISNUMBER(OFFSET('Hygiene Data'!$I$5,0,10*ROW('Hygiene Data'!I99))),'Data Summary'!ED105="Yes"),OFFSET('Hygiene Data'!$I$5,0,10*ROW('Hygiene Data'!I99)),NA())</f>
        <v>#N/A</v>
      </c>
      <c r="BP105" s="101" t="e">
        <f ca="true">+IF(AND(ISNUMBER(OFFSET('Hygiene Data'!$I$7,0,10*ROW('Hygiene Data'!I99))),'Data Summary'!EE105="Yes"),OFFSET('Hygiene Data'!$I$7,0,10*ROW('Hygiene Data'!I99)),NA())</f>
        <v>#N/A</v>
      </c>
      <c r="BQ105" s="101" t="e">
        <f ca="true">+IF(AND(ISNUMBER(OFFSET('Hygiene Data'!$I$9,0,10*ROW('Hygiene Data'!I99))),'Data Summary'!EF105="Yes"),OFFSET('Hygiene Data'!$I$9,0,10*ROW('Hygiene Data'!I99)),NA())</f>
        <v>#N/A</v>
      </c>
    </row>
    <row xmlns:x14ac="http://schemas.microsoft.com/office/spreadsheetml/2009/9/ac" r="106" x14ac:dyDescent="0.2">
      <c r="A106" s="333" t="e">
        <f ca="true">+RIGHT('Data Summary'!A106,LEN('Data Summary'!A106)-9)</f>
        <v>#VALUE!</v>
      </c>
      <c r="B106" s="38" t="str">
        <f ca="true">+IF(ISTEXT('Data Summary'!B106),'Data Summary'!B106,"")</f>
        <v/>
      </c>
      <c r="C106" s="332" t="e">
        <f ca="true">+VALUE('Data Summary'!C106)</f>
        <v>#VALUE!</v>
      </c>
      <c r="D106" s="99" t="e">
        <f ca="true">+IF(AND(ISNUMBER(OFFSET('Water Data'!$D$4,0,10*ROW('Water Data'!D100))),'Data Summary'!BS106="Yes"),100-OFFSET('Water Data'!$D$4,0,10*ROW('Water Data'!D100)),NA())</f>
        <v>#N/A</v>
      </c>
      <c r="E106" s="99" t="e">
        <f ca="true">+IF(AND(ISNUMBER(OFFSET('Water Data'!$D$6,0,10*ROW('Water Data'!D100))),'Data Summary'!BT106="Yes"),OFFSET('Water Data'!$D$6,0,10*ROW('Water Data'!D100)),NA())</f>
        <v>#N/A</v>
      </c>
      <c r="F106" s="99" t="e">
        <f ca="true">+IF(AND(ISNUMBER(OFFSET('Water Data'!$D$9,0,10*ROW('Water Data'!D100))),'Data Summary'!BU106="Yes"),OFFSET('Water Data'!$D$9,0,10*ROW('Water Data'!D100)),NA())</f>
        <v>#N/A</v>
      </c>
      <c r="G106" s="99" t="e">
        <f ca="true">+IF(AND(ISNUMBER(OFFSET('Water Data'!$E$4,0,10*ROW('Water Data'!E100))),'Data Summary'!BV106="Yes"),100-OFFSET('Water Data'!$E$4,0,10*ROW('Water Data'!E100)),NA())</f>
        <v>#N/A</v>
      </c>
      <c r="H106" s="99" t="e">
        <f ca="true">+IF(AND(ISNUMBER(OFFSET('Water Data'!$E$6,0,10*ROW('Water Data'!E100))),'Data Summary'!BW106="Yes"),OFFSET('Water Data'!$E$6,0,10*ROW('Water Data'!E100)),NA())</f>
        <v>#N/A</v>
      </c>
      <c r="I106" s="99" t="e">
        <f ca="true">+IF(AND(ISNUMBER(OFFSET('Water Data'!$E$9,0,10*ROW('Water Data'!E100))),'Data Summary'!BX106="Yes"),OFFSET('Water Data'!$E$9,0,10*ROW('Water Data'!E100)),NA())</f>
        <v>#N/A</v>
      </c>
      <c r="J106" s="99" t="e">
        <f ca="true">+IF(AND(ISNUMBER(OFFSET('Water Data'!$F$4,0,10*ROW('Water Data'!F100))),'Data Summary'!BY106="Yes"),100-OFFSET('Water Data'!$F$4,0,10*ROW('Water Data'!F100)),NA())</f>
        <v>#N/A</v>
      </c>
      <c r="K106" s="99" t="e">
        <f ca="true">+IF(AND(ISNUMBER(OFFSET('Water Data'!$F$6,0,10*ROW('Water Data'!F100))),'Data Summary'!BZ106="Yes"),OFFSET('Water Data'!$F$6,0,10*ROW('Water Data'!F100)),NA())</f>
        <v>#N/A</v>
      </c>
      <c r="L106" s="99" t="e">
        <f ca="true">+IF(AND(ISNUMBER(OFFSET('Water Data'!$F$9,0,10*ROW('Water Data'!F100))),'Data Summary'!CA106="Yes"),OFFSET('Water Data'!$F$9,0,10*ROW('Water Data'!F100)),NA())</f>
        <v>#N/A</v>
      </c>
      <c r="M106" s="99" t="e">
        <f ca="true">+IF(AND(ISNUMBER(OFFSET('Water Data'!$G$4,0,10*ROW('Water Data'!G100))),'Data Summary'!CB106="Yes"),100-OFFSET('Water Data'!$G$4,0,10*ROW('Water Data'!G100)),NA())</f>
        <v>#N/A</v>
      </c>
      <c r="N106" s="99" t="e">
        <f ca="true">+IF(AND(ISNUMBER(OFFSET('Water Data'!$G$6,0,10*ROW('Water Data'!G100))),'Data Summary'!CC106="Yes"),OFFSET('Water Data'!$G$6,0,10*ROW('Water Data'!G100)),NA())</f>
        <v>#N/A</v>
      </c>
      <c r="O106" s="99" t="e">
        <f ca="true">+IF(AND(ISNUMBER(OFFSET('Water Data'!$G$9,0,10*ROW('Water Data'!G100))),'Data Summary'!CD106="Yes"),OFFSET('Water Data'!$G$9,0,10*ROW('Water Data'!G100)),NA())</f>
        <v>#N/A</v>
      </c>
      <c r="P106" s="99" t="e">
        <f ca="true">+IF(AND(ISNUMBER(OFFSET('Water Data'!$H$4,0,10*ROW('Water Data'!H100))),'Data Summary'!CE106="Yes"),100-OFFSET('Water Data'!$H$4,0,10*ROW('Water Data'!H100)),NA())</f>
        <v>#N/A</v>
      </c>
      <c r="Q106" s="99" t="e">
        <f ca="true">+IF(AND(ISNUMBER(OFFSET('Water Data'!$H$6,0,10*ROW('Water Data'!H100))),'Data Summary'!CF106="Yes"),OFFSET('Water Data'!$H$6,0,10*ROW('Water Data'!H100)),NA())</f>
        <v>#N/A</v>
      </c>
      <c r="R106" s="99" t="e">
        <f ca="true">+IF(AND(ISNUMBER(OFFSET('Water Data'!$H$9,0,10*ROW('Water Data'!H100))),'Data Summary'!CG106="Yes"),OFFSET('Water Data'!$H$9,0,10*ROW('Water Data'!H100)),NA())</f>
        <v>#N/A</v>
      </c>
      <c r="S106" s="99" t="e">
        <f ca="true">+IF(AND(ISNUMBER(OFFSET('Water Data'!$I$4,0,10*ROW('Water Data'!I100))),'Data Summary'!CH106="Yes"),100-OFFSET('Water Data'!$I$4,0,10*ROW('Water Data'!I100)),NA())</f>
        <v>#N/A</v>
      </c>
      <c r="T106" s="99" t="e">
        <f ca="true">+IF(AND(ISNUMBER(OFFSET('Water Data'!$I$6,0,10*ROW('Water Data'!I100))),'Data Summary'!CI106="Yes"),OFFSET('Water Data'!$I$6,0,10*ROW('Water Data'!I100)),NA())</f>
        <v>#N/A</v>
      </c>
      <c r="U106" s="99" t="e">
        <f ca="true">+IF(AND(ISNUMBER(OFFSET('Water Data'!$I$9,0,10*ROW('Water Data'!I100))),'Data Summary'!CJ106="Yes"),OFFSET('Water Data'!$I$9,0,10*ROW('Water Data'!I100)),NA())</f>
        <v>#N/A</v>
      </c>
      <c r="V106" s="100" t="e">
        <f ca="true">+IF(AND(ISNUMBER(OFFSET('Sanitation Data'!$D$4,0,10*ROW('Sanitation Data'!D100))),'Data Summary'!CK106="Yes"),100-OFFSET('Sanitation Data'!$D$4,0,10*ROW('Sanitation Data'!D100)),NA())</f>
        <v>#N/A</v>
      </c>
      <c r="W106" s="100" t="e">
        <f ca="true">+IF(AND(ISNUMBER(OFFSET('Sanitation Data'!$D$6,0,10*ROW('Sanitation Data'!D100))),'Data Summary'!CL106="Yes"),OFFSET('Sanitation Data'!$D$6,0,10*ROW('Sanitation Data'!D100)),NA())</f>
        <v>#N/A</v>
      </c>
      <c r="X106" s="100" t="e">
        <f ca="true">+IF(AND(ISNUMBER(OFFSET('Sanitation Data'!$D$10,0,10*ROW('Sanitation Data'!D100))),'Data Summary'!CM106="Yes"),OFFSET('Sanitation Data'!$D$10,0,10*ROW('Sanitation Data'!D100)),NA())</f>
        <v>#N/A</v>
      </c>
      <c r="Y106" s="100" t="e">
        <f ca="true">+IF(AND(ISNUMBER(OFFSET('Sanitation Data'!$D$11,0,10*ROW('Sanitation Data'!D100))),'Data Summary'!CN106="Yes"),OFFSET('Sanitation Data'!$D$11,0,10*ROW('Sanitation Data'!D100)),NA())</f>
        <v>#N/A</v>
      </c>
      <c r="Z106" s="100" t="e">
        <f ca="true">+IF(AND(ISNUMBER(OFFSET('Sanitation Data'!$D$12,0,10*ROW('Sanitation Data'!D100))),'Data Summary'!CO106="Yes"),OFFSET('Sanitation Data'!$D$12,0,10*ROW('Sanitation Data'!D100)),NA())</f>
        <v>#N/A</v>
      </c>
      <c r="AA106" s="100" t="e">
        <f ca="true">+IF(AND(ISNUMBER(OFFSET('Sanitation Data'!$E$4,0,10*ROW('Sanitation Data'!E100))),'Data Summary'!CP106="Yes"),100-OFFSET('Sanitation Data'!$E$4,0,10*ROW('Sanitation Data'!E100)),NA())</f>
        <v>#N/A</v>
      </c>
      <c r="AB106" s="100" t="e">
        <f ca="true">+IF(AND(ISNUMBER(OFFSET('Sanitation Data'!$E$6,0,10*ROW('Sanitation Data'!E100))),'Data Summary'!CQ106="Yes"),OFFSET('Sanitation Data'!$E$6,0,10*ROW('Sanitation Data'!E100)),NA())</f>
        <v>#N/A</v>
      </c>
      <c r="AC106" s="100" t="e">
        <f ca="true">+IF(AND(ISNUMBER(OFFSET('Sanitation Data'!$E$10,0,10*ROW('Sanitation Data'!E100))),'Data Summary'!CR106="Yes"),OFFSET('Sanitation Data'!$E$10,0,10*ROW('Sanitation Data'!E100)),NA())</f>
        <v>#N/A</v>
      </c>
      <c r="AD106" s="100" t="e">
        <f ca="true">+IF(AND(ISNUMBER(OFFSET('Sanitation Data'!$E$11,0,10*ROW('Sanitation Data'!E100))),'Data Summary'!CS106="Yes"),OFFSET('Sanitation Data'!$E$11,0,10*ROW('Sanitation Data'!E100)),NA())</f>
        <v>#N/A</v>
      </c>
      <c r="AE106" s="100" t="e">
        <f ca="true">+IF(AND(ISNUMBER(OFFSET('Sanitation Data'!$E$12,0,10*ROW('Sanitation Data'!E100))),'Data Summary'!CT106="Yes"),OFFSET('Sanitation Data'!$E$12,0,10*ROW('Sanitation Data'!E100)),NA())</f>
        <v>#N/A</v>
      </c>
      <c r="AF106" s="100" t="e">
        <f ca="true">+IF(AND(ISNUMBER(OFFSET('Sanitation Data'!$F$4,0,10*ROW('Sanitation Data'!F100))),'Data Summary'!CU106="Yes"),100-OFFSET('Sanitation Data'!$F$4,0,10*ROW('Sanitation Data'!F100)),NA())</f>
        <v>#N/A</v>
      </c>
      <c r="AG106" s="100" t="e">
        <f ca="true">+IF(AND(ISNUMBER(OFFSET('Sanitation Data'!$F$6,0,10*ROW('Sanitation Data'!F100))),'Data Summary'!CV106="Yes"),OFFSET('Sanitation Data'!$F$6,0,10*ROW('Sanitation Data'!F100)),NA())</f>
        <v>#N/A</v>
      </c>
      <c r="AH106" s="100" t="e">
        <f ca="true">+IF(AND(ISNUMBER(OFFSET('Sanitation Data'!$F$10,0,10*ROW('Sanitation Data'!F100))),'Data Summary'!CW106="Yes"),OFFSET('Sanitation Data'!$F$10,0,10*ROW('Sanitation Data'!F100)),NA())</f>
        <v>#N/A</v>
      </c>
      <c r="AI106" s="100" t="e">
        <f ca="true">+IF(AND(ISNUMBER(OFFSET('Sanitation Data'!$F$11,0,10*ROW('Sanitation Data'!F100))),'Data Summary'!CX106="Yes"),OFFSET('Sanitation Data'!$F$11,0,10*ROW('Sanitation Data'!F100)),NA())</f>
        <v>#N/A</v>
      </c>
      <c r="AJ106" s="100" t="e">
        <f ca="true">+IF(AND(ISNUMBER(OFFSET('Sanitation Data'!$F$12,0,10*ROW('Sanitation Data'!F100))),'Data Summary'!CY106="Yes"),OFFSET('Sanitation Data'!$F$12,0,10*ROW('Sanitation Data'!F100)),NA())</f>
        <v>#N/A</v>
      </c>
      <c r="AK106" s="100" t="e">
        <f ca="true">+IF(AND(ISNUMBER(OFFSET('Sanitation Data'!$G$4,0,10*ROW('Sanitation Data'!G100))),'Data Summary'!CZ106="Yes"),100-OFFSET('Sanitation Data'!$G$4,0,10*ROW('Sanitation Data'!G100)),NA())</f>
        <v>#N/A</v>
      </c>
      <c r="AL106" s="100" t="e">
        <f ca="true">+IF(AND(ISNUMBER(OFFSET('Sanitation Data'!$G$6,0,10*ROW('Sanitation Data'!G100))),'Data Summary'!DA106="Yes"),OFFSET('Sanitation Data'!$G$6,0,10*ROW('Sanitation Data'!G100)),NA())</f>
        <v>#N/A</v>
      </c>
      <c r="AM106" s="100" t="e">
        <f ca="true">+IF(AND(ISNUMBER(OFFSET('Sanitation Data'!$G$10,0,10*ROW('Sanitation Data'!G100))),'Data Summary'!DB106="Yes"),OFFSET('Sanitation Data'!$G$10,0,10*ROW('Sanitation Data'!G100)),NA())</f>
        <v>#N/A</v>
      </c>
      <c r="AN106" s="100" t="e">
        <f ca="true">+IF(AND(ISNUMBER(OFFSET('Sanitation Data'!$G$11,0,10*ROW('Sanitation Data'!G100))),'Data Summary'!DC106="Yes"),OFFSET('Sanitation Data'!$G$11,0,10*ROW('Sanitation Data'!G100)),NA())</f>
        <v>#N/A</v>
      </c>
      <c r="AO106" s="100" t="e">
        <f ca="true">+IF(AND(ISNUMBER(OFFSET('Sanitation Data'!$G$12,0,10*ROW('Sanitation Data'!G100))),'Data Summary'!DD106="Yes"),OFFSET('Sanitation Data'!$G$12,0,10*ROW('Sanitation Data'!G100)),NA())</f>
        <v>#N/A</v>
      </c>
      <c r="AP106" s="100" t="e">
        <f ca="true">+IF(AND(ISNUMBER(OFFSET('Sanitation Data'!$H$4,0,10*ROW('Sanitation Data'!H100))),'Data Summary'!DE106="Yes"),100-OFFSET('Sanitation Data'!$H$4,0,10*ROW('Sanitation Data'!H100)),NA())</f>
        <v>#N/A</v>
      </c>
      <c r="AQ106" s="100" t="e">
        <f ca="true">+IF(AND(ISNUMBER(OFFSET('Sanitation Data'!$H$6,0,10*ROW('Sanitation Data'!H100))),'Data Summary'!DF106="Yes"),OFFSET('Sanitation Data'!$H$6,0,10*ROW('Sanitation Data'!H100)),NA())</f>
        <v>#N/A</v>
      </c>
      <c r="AR106" s="100" t="e">
        <f ca="true">+IF(AND(ISNUMBER(OFFSET('Sanitation Data'!$H$10,0,10*ROW('Sanitation Data'!H100))),'Data Summary'!DG106="Yes"),OFFSET('Sanitation Data'!$H$10,0,10*ROW('Sanitation Data'!H100)),NA())</f>
        <v>#N/A</v>
      </c>
      <c r="AS106" s="100" t="e">
        <f ca="true">+IF(AND(ISNUMBER(OFFSET('Sanitation Data'!$H$11,0,10*ROW('Sanitation Data'!H100))),'Data Summary'!DH106="Yes"),OFFSET('Sanitation Data'!$H$11,0,10*ROW('Sanitation Data'!H100)),NA())</f>
        <v>#N/A</v>
      </c>
      <c r="AT106" s="100" t="e">
        <f ca="true">+IF(AND(ISNUMBER(OFFSET('Sanitation Data'!$H$12,0,10*ROW('Sanitation Data'!H100))),'Data Summary'!DI106="Yes"),OFFSET('Sanitation Data'!$H$12,0,10*ROW('Sanitation Data'!H100)),NA())</f>
        <v>#N/A</v>
      </c>
      <c r="AU106" s="100" t="e">
        <f ca="true">+IF(AND(ISNUMBER(OFFSET('Sanitation Data'!$I$4,0,10*ROW('Sanitation Data'!I100))),'Data Summary'!DJ106="Yes"),100-OFFSET('Sanitation Data'!$I$4,0,10*ROW('Sanitation Data'!I100)),NA())</f>
        <v>#N/A</v>
      </c>
      <c r="AV106" s="100" t="e">
        <f ca="true">+IF(AND(ISNUMBER(OFFSET('Sanitation Data'!$I$6,0,10*ROW('Sanitation Data'!I100))),'Data Summary'!DK106="Yes"),OFFSET('Sanitation Data'!$I$6,0,10*ROW('Sanitation Data'!I100)),NA())</f>
        <v>#N/A</v>
      </c>
      <c r="AW106" s="100" t="e">
        <f ca="true">+IF(AND(ISNUMBER(OFFSET('Sanitation Data'!$I$10,0,10*ROW('Sanitation Data'!I100))),'Data Summary'!DL106="Yes"),OFFSET('Sanitation Data'!$I$10,0,10*ROW('Sanitation Data'!I100)),NA())</f>
        <v>#N/A</v>
      </c>
      <c r="AX106" s="100" t="e">
        <f ca="true">+IF(AND(ISNUMBER(OFFSET('Sanitation Data'!$I$11,0,10*ROW('Sanitation Data'!I100))),'Data Summary'!DM106="Yes"),OFFSET('Sanitation Data'!$I$11,0,10*ROW('Sanitation Data'!I100)),NA())</f>
        <v>#N/A</v>
      </c>
      <c r="AY106" s="100" t="e">
        <f ca="true">+IF(AND(ISNUMBER(OFFSET('Sanitation Data'!$I$12,0,10*ROW('Sanitation Data'!I100))),'Data Summary'!DN106="Yes"),OFFSET('Sanitation Data'!$I$12,0,10*ROW('Sanitation Data'!I100)),NA())</f>
        <v>#N/A</v>
      </c>
      <c r="AZ106" s="101" t="e">
        <f ca="true">+IF(AND(ISNUMBER(OFFSET('Hygiene Data'!$D$5,0,10*ROW('Hygiene Data'!D100))),'Data Summary'!DO106="Yes"),OFFSET('Hygiene Data'!$D$5,0,10*ROW('Hygiene Data'!D100)),NA())</f>
        <v>#N/A</v>
      </c>
      <c r="BA106" s="101" t="e">
        <f ca="true">+IF(AND(ISNUMBER(OFFSET('Hygiene Data'!$D$7,0,10*ROW('Hygiene Data'!D100))),'Data Summary'!DP106="Yes"),OFFSET('Hygiene Data'!$D$7,0,10*ROW('Hygiene Data'!D100)),NA())</f>
        <v>#N/A</v>
      </c>
      <c r="BB106" s="101" t="e">
        <f ca="true">+IF(AND(ISNUMBER(OFFSET('Hygiene Data'!$D$9,0,10*ROW('Hygiene Data'!D100))),'Data Summary'!DQ106="Yes"),OFFSET('Hygiene Data'!$D$9,0,10*ROW('Hygiene Data'!D100)),NA())</f>
        <v>#N/A</v>
      </c>
      <c r="BC106" s="101" t="e">
        <f ca="true">+IF(AND(ISNUMBER(OFFSET('Hygiene Data'!$E$5,0,10*ROW('Hygiene Data'!E100))),'Data Summary'!DR106="Yes"),OFFSET('Hygiene Data'!$E$5,0,10*ROW('Hygiene Data'!E100)),NA())</f>
        <v>#N/A</v>
      </c>
      <c r="BD106" s="101" t="e">
        <f ca="true">+IF(AND(ISNUMBER(OFFSET('Hygiene Data'!$E$7,0,10*ROW('Hygiene Data'!E100))),'Data Summary'!DS106="Yes"),OFFSET('Hygiene Data'!$E$7,0,10*ROW('Hygiene Data'!E100)),NA())</f>
        <v>#N/A</v>
      </c>
      <c r="BE106" s="101" t="e">
        <f ca="true">+IF(AND(ISNUMBER(OFFSET('Hygiene Data'!$E$9,0,10*ROW('Hygiene Data'!E100))),'Data Summary'!DT106="Yes"),OFFSET('Hygiene Data'!$E$9,0,10*ROW('Hygiene Data'!E100)),NA())</f>
        <v>#N/A</v>
      </c>
      <c r="BF106" s="101" t="e">
        <f ca="true">+IF(AND(ISNUMBER(OFFSET('Hygiene Data'!$F$5,0,10*ROW('Hygiene Data'!F100))),'Data Summary'!DU106="Yes"),OFFSET('Hygiene Data'!$F$5,0,10*ROW('Hygiene Data'!F100)),NA())</f>
        <v>#N/A</v>
      </c>
      <c r="BG106" s="101" t="e">
        <f ca="true">+IF(AND(ISNUMBER(OFFSET('Hygiene Data'!$F$7,0,10*ROW('Hygiene Data'!F100))),'Data Summary'!DV106="Yes"),OFFSET('Hygiene Data'!$F$7,0,10*ROW('Hygiene Data'!F100)),NA())</f>
        <v>#N/A</v>
      </c>
      <c r="BH106" s="101" t="e">
        <f ca="true">+IF(AND(ISNUMBER(OFFSET('Hygiene Data'!$F$9,0,10*ROW('Hygiene Data'!F100))),'Data Summary'!DW106="Yes"),OFFSET('Hygiene Data'!$F$9,0,10*ROW('Hygiene Data'!F100)),NA())</f>
        <v>#N/A</v>
      </c>
      <c r="BI106" s="101" t="e">
        <f ca="true">+IF(AND(ISNUMBER(OFFSET('Hygiene Data'!$G$5,0,10*ROW('Hygiene Data'!G100))),'Data Summary'!DX106="Yes"),OFFSET('Hygiene Data'!$G$5,0,10*ROW('Hygiene Data'!G100)),NA())</f>
        <v>#N/A</v>
      </c>
      <c r="BJ106" s="101" t="e">
        <f ca="true">+IF(AND(ISNUMBER(OFFSET('Hygiene Data'!$G$7,0,10*ROW('Hygiene Data'!G100))),'Data Summary'!DY106="Yes"),OFFSET('Hygiene Data'!$G$7,0,10*ROW('Hygiene Data'!G100)),NA())</f>
        <v>#N/A</v>
      </c>
      <c r="BK106" s="101" t="e">
        <f ca="true">+IF(AND(ISNUMBER(OFFSET('Hygiene Data'!$G$9,0,10*ROW('Hygiene Data'!G100))),'Data Summary'!DZ106="Yes"),OFFSET('Hygiene Data'!$G$9,0,10*ROW('Hygiene Data'!G100)),NA())</f>
        <v>#N/A</v>
      </c>
      <c r="BL106" s="101" t="e">
        <f ca="true">+IF(AND(ISNUMBER(OFFSET('Hygiene Data'!$H$5,0,10*ROW('Hygiene Data'!H100))),'Data Summary'!EA106="Yes"),OFFSET('Hygiene Data'!$H$5,0,10*ROW('Hygiene Data'!H100)),NA())</f>
        <v>#N/A</v>
      </c>
      <c r="BM106" s="101" t="e">
        <f ca="true">+IF(AND(ISNUMBER(OFFSET('Hygiene Data'!$H$7,0,10*ROW('Hygiene Data'!H100))),'Data Summary'!EB106="Yes"),OFFSET('Hygiene Data'!$H$7,0,10*ROW('Hygiene Data'!H100)),NA())</f>
        <v>#N/A</v>
      </c>
      <c r="BN106" s="101" t="e">
        <f ca="true">+IF(AND(ISNUMBER(OFFSET('Hygiene Data'!$H$9,0,10*ROW('Hygiene Data'!H100))),'Data Summary'!EC106="Yes"),OFFSET('Hygiene Data'!$H$9,0,10*ROW('Hygiene Data'!H100)),NA())</f>
        <v>#N/A</v>
      </c>
      <c r="BO106" s="101" t="e">
        <f ca="true">+IF(AND(ISNUMBER(OFFSET('Hygiene Data'!$I$5,0,10*ROW('Hygiene Data'!I100))),'Data Summary'!ED106="Yes"),OFFSET('Hygiene Data'!$I$5,0,10*ROW('Hygiene Data'!I100)),NA())</f>
        <v>#N/A</v>
      </c>
      <c r="BP106" s="101" t="e">
        <f ca="true">+IF(AND(ISNUMBER(OFFSET('Hygiene Data'!$I$7,0,10*ROW('Hygiene Data'!I100))),'Data Summary'!EE106="Yes"),OFFSET('Hygiene Data'!$I$7,0,10*ROW('Hygiene Data'!I100)),NA())</f>
        <v>#N/A</v>
      </c>
      <c r="BQ106" s="101" t="e">
        <f ca="true">+IF(AND(ISNUMBER(OFFSET('Hygiene Data'!$I$9,0,10*ROW('Hygiene Data'!I100))),'Data Summary'!EF106="Yes"),OFFSET('Hygiene Data'!$I$9,0,10*ROW('Hygiene Data'!I100)),NA())</f>
        <v>#N/A</v>
      </c>
    </row>
    <row xmlns:x14ac="http://schemas.microsoft.com/office/spreadsheetml/2009/9/ac" r="107" x14ac:dyDescent="0.2">
      <c r="A107" s="333" t="e">
        <f ca="true">+RIGHT('Data Summary'!A107,LEN('Data Summary'!A107)-9)</f>
        <v>#VALUE!</v>
      </c>
      <c r="B107" s="38" t="str">
        <f ca="true">+IF(ISTEXT('Data Summary'!B107),'Data Summary'!B107,"")</f>
        <v/>
      </c>
      <c r="C107" s="332" t="e">
        <f ca="true">+VALUE('Data Summary'!C107)</f>
        <v>#VALUE!</v>
      </c>
      <c r="D107" s="99" t="e">
        <f ca="true">+IF(AND(ISNUMBER(OFFSET('Water Data'!$D$4,0,10*ROW('Water Data'!D101))),'Data Summary'!BS107="Yes"),100-OFFSET('Water Data'!$D$4,0,10*ROW('Water Data'!D101)),NA())</f>
        <v>#N/A</v>
      </c>
      <c r="E107" s="99" t="e">
        <f ca="true">+IF(AND(ISNUMBER(OFFSET('Water Data'!$D$6,0,10*ROW('Water Data'!D101))),'Data Summary'!BT107="Yes"),OFFSET('Water Data'!$D$6,0,10*ROW('Water Data'!D101)),NA())</f>
        <v>#N/A</v>
      </c>
      <c r="F107" s="99" t="e">
        <f ca="true">+IF(AND(ISNUMBER(OFFSET('Water Data'!$D$9,0,10*ROW('Water Data'!D101))),'Data Summary'!BU107="Yes"),OFFSET('Water Data'!$D$9,0,10*ROW('Water Data'!D101)),NA())</f>
        <v>#N/A</v>
      </c>
      <c r="G107" s="99" t="e">
        <f ca="true">+IF(AND(ISNUMBER(OFFSET('Water Data'!$E$4,0,10*ROW('Water Data'!E101))),'Data Summary'!BV107="Yes"),100-OFFSET('Water Data'!$E$4,0,10*ROW('Water Data'!E101)),NA())</f>
        <v>#N/A</v>
      </c>
      <c r="H107" s="99" t="e">
        <f ca="true">+IF(AND(ISNUMBER(OFFSET('Water Data'!$E$6,0,10*ROW('Water Data'!E101))),'Data Summary'!BW107="Yes"),OFFSET('Water Data'!$E$6,0,10*ROW('Water Data'!E101)),NA())</f>
        <v>#N/A</v>
      </c>
      <c r="I107" s="99" t="e">
        <f ca="true">+IF(AND(ISNUMBER(OFFSET('Water Data'!$E$9,0,10*ROW('Water Data'!E101))),'Data Summary'!BX107="Yes"),OFFSET('Water Data'!$E$9,0,10*ROW('Water Data'!E101)),NA())</f>
        <v>#N/A</v>
      </c>
      <c r="J107" s="99" t="e">
        <f ca="true">+IF(AND(ISNUMBER(OFFSET('Water Data'!$F$4,0,10*ROW('Water Data'!F101))),'Data Summary'!BY107="Yes"),100-OFFSET('Water Data'!$F$4,0,10*ROW('Water Data'!F101)),NA())</f>
        <v>#N/A</v>
      </c>
      <c r="K107" s="99" t="e">
        <f ca="true">+IF(AND(ISNUMBER(OFFSET('Water Data'!$F$6,0,10*ROW('Water Data'!F101))),'Data Summary'!BZ107="Yes"),OFFSET('Water Data'!$F$6,0,10*ROW('Water Data'!F101)),NA())</f>
        <v>#N/A</v>
      </c>
      <c r="L107" s="99" t="e">
        <f ca="true">+IF(AND(ISNUMBER(OFFSET('Water Data'!$F$9,0,10*ROW('Water Data'!F101))),'Data Summary'!CA107="Yes"),OFFSET('Water Data'!$F$9,0,10*ROW('Water Data'!F101)),NA())</f>
        <v>#N/A</v>
      </c>
      <c r="M107" s="99" t="e">
        <f ca="true">+IF(AND(ISNUMBER(OFFSET('Water Data'!$G$4,0,10*ROW('Water Data'!G101))),'Data Summary'!CB107="Yes"),100-OFFSET('Water Data'!$G$4,0,10*ROW('Water Data'!G101)),NA())</f>
        <v>#N/A</v>
      </c>
      <c r="N107" s="99" t="e">
        <f ca="true">+IF(AND(ISNUMBER(OFFSET('Water Data'!$G$6,0,10*ROW('Water Data'!G101))),'Data Summary'!CC107="Yes"),OFFSET('Water Data'!$G$6,0,10*ROW('Water Data'!G101)),NA())</f>
        <v>#N/A</v>
      </c>
      <c r="O107" s="99" t="e">
        <f ca="true">+IF(AND(ISNUMBER(OFFSET('Water Data'!$G$9,0,10*ROW('Water Data'!G101))),'Data Summary'!CD107="Yes"),OFFSET('Water Data'!$G$9,0,10*ROW('Water Data'!G101)),NA())</f>
        <v>#N/A</v>
      </c>
      <c r="P107" s="99" t="e">
        <f ca="true">+IF(AND(ISNUMBER(OFFSET('Water Data'!$H$4,0,10*ROW('Water Data'!H101))),'Data Summary'!CE107="Yes"),100-OFFSET('Water Data'!$H$4,0,10*ROW('Water Data'!H101)),NA())</f>
        <v>#N/A</v>
      </c>
      <c r="Q107" s="99" t="e">
        <f ca="true">+IF(AND(ISNUMBER(OFFSET('Water Data'!$H$6,0,10*ROW('Water Data'!H101))),'Data Summary'!CF107="Yes"),OFFSET('Water Data'!$H$6,0,10*ROW('Water Data'!H101)),NA())</f>
        <v>#N/A</v>
      </c>
      <c r="R107" s="99" t="e">
        <f ca="true">+IF(AND(ISNUMBER(OFFSET('Water Data'!$H$9,0,10*ROW('Water Data'!H101))),'Data Summary'!CG107="Yes"),OFFSET('Water Data'!$H$9,0,10*ROW('Water Data'!H101)),NA())</f>
        <v>#N/A</v>
      </c>
      <c r="S107" s="99" t="e">
        <f ca="true">+IF(AND(ISNUMBER(OFFSET('Water Data'!$I$4,0,10*ROW('Water Data'!I101))),'Data Summary'!CH107="Yes"),100-OFFSET('Water Data'!$I$4,0,10*ROW('Water Data'!I101)),NA())</f>
        <v>#N/A</v>
      </c>
      <c r="T107" s="99" t="e">
        <f ca="true">+IF(AND(ISNUMBER(OFFSET('Water Data'!$I$6,0,10*ROW('Water Data'!I101))),'Data Summary'!CI107="Yes"),OFFSET('Water Data'!$I$6,0,10*ROW('Water Data'!I101)),NA())</f>
        <v>#N/A</v>
      </c>
      <c r="U107" s="99" t="e">
        <f ca="true">+IF(AND(ISNUMBER(OFFSET('Water Data'!$I$9,0,10*ROW('Water Data'!I101))),'Data Summary'!CJ107="Yes"),OFFSET('Water Data'!$I$9,0,10*ROW('Water Data'!I101)),NA())</f>
        <v>#N/A</v>
      </c>
      <c r="V107" s="100" t="e">
        <f ca="true">+IF(AND(ISNUMBER(OFFSET('Sanitation Data'!$D$4,0,10*ROW('Sanitation Data'!D101))),'Data Summary'!CK107="Yes"),100-OFFSET('Sanitation Data'!$D$4,0,10*ROW('Sanitation Data'!D101)),NA())</f>
        <v>#N/A</v>
      </c>
      <c r="W107" s="100" t="e">
        <f ca="true">+IF(AND(ISNUMBER(OFFSET('Sanitation Data'!$D$6,0,10*ROW('Sanitation Data'!D101))),'Data Summary'!CL107="Yes"),OFFSET('Sanitation Data'!$D$6,0,10*ROW('Sanitation Data'!D101)),NA())</f>
        <v>#N/A</v>
      </c>
      <c r="X107" s="100" t="e">
        <f ca="true">+IF(AND(ISNUMBER(OFFSET('Sanitation Data'!$D$10,0,10*ROW('Sanitation Data'!D101))),'Data Summary'!CM107="Yes"),OFFSET('Sanitation Data'!$D$10,0,10*ROW('Sanitation Data'!D101)),NA())</f>
        <v>#N/A</v>
      </c>
      <c r="Y107" s="100" t="e">
        <f ca="true">+IF(AND(ISNUMBER(OFFSET('Sanitation Data'!$D$11,0,10*ROW('Sanitation Data'!D101))),'Data Summary'!CN107="Yes"),OFFSET('Sanitation Data'!$D$11,0,10*ROW('Sanitation Data'!D101)),NA())</f>
        <v>#N/A</v>
      </c>
      <c r="Z107" s="100" t="e">
        <f ca="true">+IF(AND(ISNUMBER(OFFSET('Sanitation Data'!$D$12,0,10*ROW('Sanitation Data'!D101))),'Data Summary'!CO107="Yes"),OFFSET('Sanitation Data'!$D$12,0,10*ROW('Sanitation Data'!D101)),NA())</f>
        <v>#N/A</v>
      </c>
      <c r="AA107" s="100" t="e">
        <f ca="true">+IF(AND(ISNUMBER(OFFSET('Sanitation Data'!$E$4,0,10*ROW('Sanitation Data'!E101))),'Data Summary'!CP107="Yes"),100-OFFSET('Sanitation Data'!$E$4,0,10*ROW('Sanitation Data'!E101)),NA())</f>
        <v>#N/A</v>
      </c>
      <c r="AB107" s="100" t="e">
        <f ca="true">+IF(AND(ISNUMBER(OFFSET('Sanitation Data'!$E$6,0,10*ROW('Sanitation Data'!E101))),'Data Summary'!CQ107="Yes"),OFFSET('Sanitation Data'!$E$6,0,10*ROW('Sanitation Data'!E101)),NA())</f>
        <v>#N/A</v>
      </c>
      <c r="AC107" s="100" t="e">
        <f ca="true">+IF(AND(ISNUMBER(OFFSET('Sanitation Data'!$E$10,0,10*ROW('Sanitation Data'!E101))),'Data Summary'!CR107="Yes"),OFFSET('Sanitation Data'!$E$10,0,10*ROW('Sanitation Data'!E101)),NA())</f>
        <v>#N/A</v>
      </c>
      <c r="AD107" s="100" t="e">
        <f ca="true">+IF(AND(ISNUMBER(OFFSET('Sanitation Data'!$E$11,0,10*ROW('Sanitation Data'!E101))),'Data Summary'!CS107="Yes"),OFFSET('Sanitation Data'!$E$11,0,10*ROW('Sanitation Data'!E101)),NA())</f>
        <v>#N/A</v>
      </c>
      <c r="AE107" s="100" t="e">
        <f ca="true">+IF(AND(ISNUMBER(OFFSET('Sanitation Data'!$E$12,0,10*ROW('Sanitation Data'!E101))),'Data Summary'!CT107="Yes"),OFFSET('Sanitation Data'!$E$12,0,10*ROW('Sanitation Data'!E101)),NA())</f>
        <v>#N/A</v>
      </c>
      <c r="AF107" s="100" t="e">
        <f ca="true">+IF(AND(ISNUMBER(OFFSET('Sanitation Data'!$F$4,0,10*ROW('Sanitation Data'!F101))),'Data Summary'!CU107="Yes"),100-OFFSET('Sanitation Data'!$F$4,0,10*ROW('Sanitation Data'!F101)),NA())</f>
        <v>#N/A</v>
      </c>
      <c r="AG107" s="100" t="e">
        <f ca="true">+IF(AND(ISNUMBER(OFFSET('Sanitation Data'!$F$6,0,10*ROW('Sanitation Data'!F101))),'Data Summary'!CV107="Yes"),OFFSET('Sanitation Data'!$F$6,0,10*ROW('Sanitation Data'!F101)),NA())</f>
        <v>#N/A</v>
      </c>
      <c r="AH107" s="100" t="e">
        <f ca="true">+IF(AND(ISNUMBER(OFFSET('Sanitation Data'!$F$10,0,10*ROW('Sanitation Data'!F101))),'Data Summary'!CW107="Yes"),OFFSET('Sanitation Data'!$F$10,0,10*ROW('Sanitation Data'!F101)),NA())</f>
        <v>#N/A</v>
      </c>
      <c r="AI107" s="100" t="e">
        <f ca="true">+IF(AND(ISNUMBER(OFFSET('Sanitation Data'!$F$11,0,10*ROW('Sanitation Data'!F101))),'Data Summary'!CX107="Yes"),OFFSET('Sanitation Data'!$F$11,0,10*ROW('Sanitation Data'!F101)),NA())</f>
        <v>#N/A</v>
      </c>
      <c r="AJ107" s="100" t="e">
        <f ca="true">+IF(AND(ISNUMBER(OFFSET('Sanitation Data'!$F$12,0,10*ROW('Sanitation Data'!F101))),'Data Summary'!CY107="Yes"),OFFSET('Sanitation Data'!$F$12,0,10*ROW('Sanitation Data'!F101)),NA())</f>
        <v>#N/A</v>
      </c>
      <c r="AK107" s="100" t="e">
        <f ca="true">+IF(AND(ISNUMBER(OFFSET('Sanitation Data'!$G$4,0,10*ROW('Sanitation Data'!G101))),'Data Summary'!CZ107="Yes"),100-OFFSET('Sanitation Data'!$G$4,0,10*ROW('Sanitation Data'!G101)),NA())</f>
        <v>#N/A</v>
      </c>
      <c r="AL107" s="100" t="e">
        <f ca="true">+IF(AND(ISNUMBER(OFFSET('Sanitation Data'!$G$6,0,10*ROW('Sanitation Data'!G101))),'Data Summary'!DA107="Yes"),OFFSET('Sanitation Data'!$G$6,0,10*ROW('Sanitation Data'!G101)),NA())</f>
        <v>#N/A</v>
      </c>
      <c r="AM107" s="100" t="e">
        <f ca="true">+IF(AND(ISNUMBER(OFFSET('Sanitation Data'!$G$10,0,10*ROW('Sanitation Data'!G101))),'Data Summary'!DB107="Yes"),OFFSET('Sanitation Data'!$G$10,0,10*ROW('Sanitation Data'!G101)),NA())</f>
        <v>#N/A</v>
      </c>
      <c r="AN107" s="100" t="e">
        <f ca="true">+IF(AND(ISNUMBER(OFFSET('Sanitation Data'!$G$11,0,10*ROW('Sanitation Data'!G101))),'Data Summary'!DC107="Yes"),OFFSET('Sanitation Data'!$G$11,0,10*ROW('Sanitation Data'!G101)),NA())</f>
        <v>#N/A</v>
      </c>
      <c r="AO107" s="100" t="e">
        <f ca="true">+IF(AND(ISNUMBER(OFFSET('Sanitation Data'!$G$12,0,10*ROW('Sanitation Data'!G101))),'Data Summary'!DD107="Yes"),OFFSET('Sanitation Data'!$G$12,0,10*ROW('Sanitation Data'!G101)),NA())</f>
        <v>#N/A</v>
      </c>
      <c r="AP107" s="100" t="e">
        <f ca="true">+IF(AND(ISNUMBER(OFFSET('Sanitation Data'!$H$4,0,10*ROW('Sanitation Data'!H101))),'Data Summary'!DE107="Yes"),100-OFFSET('Sanitation Data'!$H$4,0,10*ROW('Sanitation Data'!H101)),NA())</f>
        <v>#N/A</v>
      </c>
      <c r="AQ107" s="100" t="e">
        <f ca="true">+IF(AND(ISNUMBER(OFFSET('Sanitation Data'!$H$6,0,10*ROW('Sanitation Data'!H101))),'Data Summary'!DF107="Yes"),OFFSET('Sanitation Data'!$H$6,0,10*ROW('Sanitation Data'!H101)),NA())</f>
        <v>#N/A</v>
      </c>
      <c r="AR107" s="100" t="e">
        <f ca="true">+IF(AND(ISNUMBER(OFFSET('Sanitation Data'!$H$10,0,10*ROW('Sanitation Data'!H101))),'Data Summary'!DG107="Yes"),OFFSET('Sanitation Data'!$H$10,0,10*ROW('Sanitation Data'!H101)),NA())</f>
        <v>#N/A</v>
      </c>
      <c r="AS107" s="100" t="e">
        <f ca="true">+IF(AND(ISNUMBER(OFFSET('Sanitation Data'!$H$11,0,10*ROW('Sanitation Data'!H101))),'Data Summary'!DH107="Yes"),OFFSET('Sanitation Data'!$H$11,0,10*ROW('Sanitation Data'!H101)),NA())</f>
        <v>#N/A</v>
      </c>
      <c r="AT107" s="100" t="e">
        <f ca="true">+IF(AND(ISNUMBER(OFFSET('Sanitation Data'!$H$12,0,10*ROW('Sanitation Data'!H101))),'Data Summary'!DI107="Yes"),OFFSET('Sanitation Data'!$H$12,0,10*ROW('Sanitation Data'!H101)),NA())</f>
        <v>#N/A</v>
      </c>
      <c r="AU107" s="100" t="e">
        <f ca="true">+IF(AND(ISNUMBER(OFFSET('Sanitation Data'!$I$4,0,10*ROW('Sanitation Data'!I101))),'Data Summary'!DJ107="Yes"),100-OFFSET('Sanitation Data'!$I$4,0,10*ROW('Sanitation Data'!I101)),NA())</f>
        <v>#N/A</v>
      </c>
      <c r="AV107" s="100" t="e">
        <f ca="true">+IF(AND(ISNUMBER(OFFSET('Sanitation Data'!$I$6,0,10*ROW('Sanitation Data'!I101))),'Data Summary'!DK107="Yes"),OFFSET('Sanitation Data'!$I$6,0,10*ROW('Sanitation Data'!I101)),NA())</f>
        <v>#N/A</v>
      </c>
      <c r="AW107" s="100" t="e">
        <f ca="true">+IF(AND(ISNUMBER(OFFSET('Sanitation Data'!$I$10,0,10*ROW('Sanitation Data'!I101))),'Data Summary'!DL107="Yes"),OFFSET('Sanitation Data'!$I$10,0,10*ROW('Sanitation Data'!I101)),NA())</f>
        <v>#N/A</v>
      </c>
      <c r="AX107" s="100" t="e">
        <f ca="true">+IF(AND(ISNUMBER(OFFSET('Sanitation Data'!$I$11,0,10*ROW('Sanitation Data'!I101))),'Data Summary'!DM107="Yes"),OFFSET('Sanitation Data'!$I$11,0,10*ROW('Sanitation Data'!I101)),NA())</f>
        <v>#N/A</v>
      </c>
      <c r="AY107" s="100" t="e">
        <f ca="true">+IF(AND(ISNUMBER(OFFSET('Sanitation Data'!$I$12,0,10*ROW('Sanitation Data'!I101))),'Data Summary'!DN107="Yes"),OFFSET('Sanitation Data'!$I$12,0,10*ROW('Sanitation Data'!I101)),NA())</f>
        <v>#N/A</v>
      </c>
      <c r="AZ107" s="101" t="e">
        <f ca="true">+IF(AND(ISNUMBER(OFFSET('Hygiene Data'!$D$5,0,10*ROW('Hygiene Data'!D101))),'Data Summary'!DO107="Yes"),OFFSET('Hygiene Data'!$D$5,0,10*ROW('Hygiene Data'!D101)),NA())</f>
        <v>#N/A</v>
      </c>
      <c r="BA107" s="101" t="e">
        <f ca="true">+IF(AND(ISNUMBER(OFFSET('Hygiene Data'!$D$7,0,10*ROW('Hygiene Data'!D101))),'Data Summary'!DP107="Yes"),OFFSET('Hygiene Data'!$D$7,0,10*ROW('Hygiene Data'!D101)),NA())</f>
        <v>#N/A</v>
      </c>
      <c r="BB107" s="101" t="e">
        <f ca="true">+IF(AND(ISNUMBER(OFFSET('Hygiene Data'!$D$9,0,10*ROW('Hygiene Data'!D101))),'Data Summary'!DQ107="Yes"),OFFSET('Hygiene Data'!$D$9,0,10*ROW('Hygiene Data'!D101)),NA())</f>
        <v>#N/A</v>
      </c>
      <c r="BC107" s="101" t="e">
        <f ca="true">+IF(AND(ISNUMBER(OFFSET('Hygiene Data'!$E$5,0,10*ROW('Hygiene Data'!E101))),'Data Summary'!DR107="Yes"),OFFSET('Hygiene Data'!$E$5,0,10*ROW('Hygiene Data'!E101)),NA())</f>
        <v>#N/A</v>
      </c>
      <c r="BD107" s="101" t="e">
        <f ca="true">+IF(AND(ISNUMBER(OFFSET('Hygiene Data'!$E$7,0,10*ROW('Hygiene Data'!E101))),'Data Summary'!DS107="Yes"),OFFSET('Hygiene Data'!$E$7,0,10*ROW('Hygiene Data'!E101)),NA())</f>
        <v>#N/A</v>
      </c>
      <c r="BE107" s="101" t="e">
        <f ca="true">+IF(AND(ISNUMBER(OFFSET('Hygiene Data'!$E$9,0,10*ROW('Hygiene Data'!E101))),'Data Summary'!DT107="Yes"),OFFSET('Hygiene Data'!$E$9,0,10*ROW('Hygiene Data'!E101)),NA())</f>
        <v>#N/A</v>
      </c>
      <c r="BF107" s="101" t="e">
        <f ca="true">+IF(AND(ISNUMBER(OFFSET('Hygiene Data'!$F$5,0,10*ROW('Hygiene Data'!F101))),'Data Summary'!DU107="Yes"),OFFSET('Hygiene Data'!$F$5,0,10*ROW('Hygiene Data'!F101)),NA())</f>
        <v>#N/A</v>
      </c>
      <c r="BG107" s="101" t="e">
        <f ca="true">+IF(AND(ISNUMBER(OFFSET('Hygiene Data'!$F$7,0,10*ROW('Hygiene Data'!F101))),'Data Summary'!DV107="Yes"),OFFSET('Hygiene Data'!$F$7,0,10*ROW('Hygiene Data'!F101)),NA())</f>
        <v>#N/A</v>
      </c>
      <c r="BH107" s="101" t="e">
        <f ca="true">+IF(AND(ISNUMBER(OFFSET('Hygiene Data'!$F$9,0,10*ROW('Hygiene Data'!F101))),'Data Summary'!DW107="Yes"),OFFSET('Hygiene Data'!$F$9,0,10*ROW('Hygiene Data'!F101)),NA())</f>
        <v>#N/A</v>
      </c>
      <c r="BI107" s="101" t="e">
        <f ca="true">+IF(AND(ISNUMBER(OFFSET('Hygiene Data'!$G$5,0,10*ROW('Hygiene Data'!G101))),'Data Summary'!DX107="Yes"),OFFSET('Hygiene Data'!$G$5,0,10*ROW('Hygiene Data'!G101)),NA())</f>
        <v>#N/A</v>
      </c>
      <c r="BJ107" s="101" t="e">
        <f ca="true">+IF(AND(ISNUMBER(OFFSET('Hygiene Data'!$G$7,0,10*ROW('Hygiene Data'!G101))),'Data Summary'!DY107="Yes"),OFFSET('Hygiene Data'!$G$7,0,10*ROW('Hygiene Data'!G101)),NA())</f>
        <v>#N/A</v>
      </c>
      <c r="BK107" s="101" t="e">
        <f ca="true">+IF(AND(ISNUMBER(OFFSET('Hygiene Data'!$G$9,0,10*ROW('Hygiene Data'!G101))),'Data Summary'!DZ107="Yes"),OFFSET('Hygiene Data'!$G$9,0,10*ROW('Hygiene Data'!G101)),NA())</f>
        <v>#N/A</v>
      </c>
      <c r="BL107" s="101" t="e">
        <f ca="true">+IF(AND(ISNUMBER(OFFSET('Hygiene Data'!$H$5,0,10*ROW('Hygiene Data'!H101))),'Data Summary'!EA107="Yes"),OFFSET('Hygiene Data'!$H$5,0,10*ROW('Hygiene Data'!H101)),NA())</f>
        <v>#N/A</v>
      </c>
      <c r="BM107" s="101" t="e">
        <f ca="true">+IF(AND(ISNUMBER(OFFSET('Hygiene Data'!$H$7,0,10*ROW('Hygiene Data'!H101))),'Data Summary'!EB107="Yes"),OFFSET('Hygiene Data'!$H$7,0,10*ROW('Hygiene Data'!H101)),NA())</f>
        <v>#N/A</v>
      </c>
      <c r="BN107" s="101" t="e">
        <f ca="true">+IF(AND(ISNUMBER(OFFSET('Hygiene Data'!$H$9,0,10*ROW('Hygiene Data'!H101))),'Data Summary'!EC107="Yes"),OFFSET('Hygiene Data'!$H$9,0,10*ROW('Hygiene Data'!H101)),NA())</f>
        <v>#N/A</v>
      </c>
      <c r="BO107" s="101" t="e">
        <f ca="true">+IF(AND(ISNUMBER(OFFSET('Hygiene Data'!$I$5,0,10*ROW('Hygiene Data'!I101))),'Data Summary'!ED107="Yes"),OFFSET('Hygiene Data'!$I$5,0,10*ROW('Hygiene Data'!I101)),NA())</f>
        <v>#N/A</v>
      </c>
      <c r="BP107" s="101" t="e">
        <f ca="true">+IF(AND(ISNUMBER(OFFSET('Hygiene Data'!$I$7,0,10*ROW('Hygiene Data'!I101))),'Data Summary'!EE107="Yes"),OFFSET('Hygiene Data'!$I$7,0,10*ROW('Hygiene Data'!I101)),NA())</f>
        <v>#N/A</v>
      </c>
      <c r="BQ107" s="101" t="e">
        <f ca="true">+IF(AND(ISNUMBER(OFFSET('Hygiene Data'!$I$9,0,10*ROW('Hygiene Data'!I101))),'Data Summary'!EF107="Yes"),OFFSET('Hygiene Data'!$I$9,0,10*ROW('Hygiene Data'!I101)),NA())</f>
        <v>#N/A</v>
      </c>
    </row>
    <row xmlns:x14ac="http://schemas.microsoft.com/office/spreadsheetml/2009/9/ac" r="108" x14ac:dyDescent="0.2">
      <c r="A108" s="333" t="e">
        <f ca="true">+RIGHT('Data Summary'!A108,LEN('Data Summary'!A108)-9)</f>
        <v>#VALUE!</v>
      </c>
      <c r="B108" s="38" t="str">
        <f ca="true">+IF(ISTEXT('Data Summary'!B108),'Data Summary'!B108,"")</f>
        <v/>
      </c>
      <c r="C108" s="332" t="e">
        <f ca="true">+VALUE('Data Summary'!C108)</f>
        <v>#VALUE!</v>
      </c>
      <c r="D108" s="99" t="e">
        <f ca="true">+IF(AND(ISNUMBER(OFFSET('Water Data'!$D$4,0,10*ROW('Water Data'!D102))),'Data Summary'!BS108="Yes"),100-OFFSET('Water Data'!$D$4,0,10*ROW('Water Data'!D102)),NA())</f>
        <v>#N/A</v>
      </c>
      <c r="E108" s="99" t="e">
        <f ca="true">+IF(AND(ISNUMBER(OFFSET('Water Data'!$D$6,0,10*ROW('Water Data'!D102))),'Data Summary'!BT108="Yes"),OFFSET('Water Data'!$D$6,0,10*ROW('Water Data'!D102)),NA())</f>
        <v>#N/A</v>
      </c>
      <c r="F108" s="99" t="e">
        <f ca="true">+IF(AND(ISNUMBER(OFFSET('Water Data'!$D$9,0,10*ROW('Water Data'!D102))),'Data Summary'!BU108="Yes"),OFFSET('Water Data'!$D$9,0,10*ROW('Water Data'!D102)),NA())</f>
        <v>#N/A</v>
      </c>
      <c r="G108" s="99" t="e">
        <f ca="true">+IF(AND(ISNUMBER(OFFSET('Water Data'!$E$4,0,10*ROW('Water Data'!E102))),'Data Summary'!BV108="Yes"),100-OFFSET('Water Data'!$E$4,0,10*ROW('Water Data'!E102)),NA())</f>
        <v>#N/A</v>
      </c>
      <c r="H108" s="99" t="e">
        <f ca="true">+IF(AND(ISNUMBER(OFFSET('Water Data'!$E$6,0,10*ROW('Water Data'!E102))),'Data Summary'!BW108="Yes"),OFFSET('Water Data'!$E$6,0,10*ROW('Water Data'!E102)),NA())</f>
        <v>#N/A</v>
      </c>
      <c r="I108" s="99" t="e">
        <f ca="true">+IF(AND(ISNUMBER(OFFSET('Water Data'!$E$9,0,10*ROW('Water Data'!E102))),'Data Summary'!BX108="Yes"),OFFSET('Water Data'!$E$9,0,10*ROW('Water Data'!E102)),NA())</f>
        <v>#N/A</v>
      </c>
      <c r="J108" s="99" t="e">
        <f ca="true">+IF(AND(ISNUMBER(OFFSET('Water Data'!$F$4,0,10*ROW('Water Data'!F102))),'Data Summary'!BY108="Yes"),100-OFFSET('Water Data'!$F$4,0,10*ROW('Water Data'!F102)),NA())</f>
        <v>#N/A</v>
      </c>
      <c r="K108" s="99" t="e">
        <f ca="true">+IF(AND(ISNUMBER(OFFSET('Water Data'!$F$6,0,10*ROW('Water Data'!F102))),'Data Summary'!BZ108="Yes"),OFFSET('Water Data'!$F$6,0,10*ROW('Water Data'!F102)),NA())</f>
        <v>#N/A</v>
      </c>
      <c r="L108" s="99" t="e">
        <f ca="true">+IF(AND(ISNUMBER(OFFSET('Water Data'!$F$9,0,10*ROW('Water Data'!F102))),'Data Summary'!CA108="Yes"),OFFSET('Water Data'!$F$9,0,10*ROW('Water Data'!F102)),NA())</f>
        <v>#N/A</v>
      </c>
      <c r="M108" s="99" t="e">
        <f ca="true">+IF(AND(ISNUMBER(OFFSET('Water Data'!$G$4,0,10*ROW('Water Data'!G102))),'Data Summary'!CB108="Yes"),100-OFFSET('Water Data'!$G$4,0,10*ROW('Water Data'!G102)),NA())</f>
        <v>#N/A</v>
      </c>
      <c r="N108" s="99" t="e">
        <f ca="true">+IF(AND(ISNUMBER(OFFSET('Water Data'!$G$6,0,10*ROW('Water Data'!G102))),'Data Summary'!CC108="Yes"),OFFSET('Water Data'!$G$6,0,10*ROW('Water Data'!G102)),NA())</f>
        <v>#N/A</v>
      </c>
      <c r="O108" s="99" t="e">
        <f ca="true">+IF(AND(ISNUMBER(OFFSET('Water Data'!$G$9,0,10*ROW('Water Data'!G102))),'Data Summary'!CD108="Yes"),OFFSET('Water Data'!$G$9,0,10*ROW('Water Data'!G102)),NA())</f>
        <v>#N/A</v>
      </c>
      <c r="P108" s="99" t="e">
        <f ca="true">+IF(AND(ISNUMBER(OFFSET('Water Data'!$H$4,0,10*ROW('Water Data'!H102))),'Data Summary'!CE108="Yes"),100-OFFSET('Water Data'!$H$4,0,10*ROW('Water Data'!H102)),NA())</f>
        <v>#N/A</v>
      </c>
      <c r="Q108" s="99" t="e">
        <f ca="true">+IF(AND(ISNUMBER(OFFSET('Water Data'!$H$6,0,10*ROW('Water Data'!H102))),'Data Summary'!CF108="Yes"),OFFSET('Water Data'!$H$6,0,10*ROW('Water Data'!H102)),NA())</f>
        <v>#N/A</v>
      </c>
      <c r="R108" s="99" t="e">
        <f ca="true">+IF(AND(ISNUMBER(OFFSET('Water Data'!$H$9,0,10*ROW('Water Data'!H102))),'Data Summary'!CG108="Yes"),OFFSET('Water Data'!$H$9,0,10*ROW('Water Data'!H102)),NA())</f>
        <v>#N/A</v>
      </c>
      <c r="S108" s="99" t="e">
        <f ca="true">+IF(AND(ISNUMBER(OFFSET('Water Data'!$I$4,0,10*ROW('Water Data'!I102))),'Data Summary'!CH108="Yes"),100-OFFSET('Water Data'!$I$4,0,10*ROW('Water Data'!I102)),NA())</f>
        <v>#N/A</v>
      </c>
      <c r="T108" s="99" t="e">
        <f ca="true">+IF(AND(ISNUMBER(OFFSET('Water Data'!$I$6,0,10*ROW('Water Data'!I102))),'Data Summary'!CI108="Yes"),OFFSET('Water Data'!$I$6,0,10*ROW('Water Data'!I102)),NA())</f>
        <v>#N/A</v>
      </c>
      <c r="U108" s="99" t="e">
        <f ca="true">+IF(AND(ISNUMBER(OFFSET('Water Data'!$I$9,0,10*ROW('Water Data'!I102))),'Data Summary'!CJ108="Yes"),OFFSET('Water Data'!$I$9,0,10*ROW('Water Data'!I102)),NA())</f>
        <v>#N/A</v>
      </c>
      <c r="V108" s="100" t="e">
        <f ca="true">+IF(AND(ISNUMBER(OFFSET('Sanitation Data'!$D$4,0,10*ROW('Sanitation Data'!D102))),'Data Summary'!CK108="Yes"),100-OFFSET('Sanitation Data'!$D$4,0,10*ROW('Sanitation Data'!D102)),NA())</f>
        <v>#N/A</v>
      </c>
      <c r="W108" s="100" t="e">
        <f ca="true">+IF(AND(ISNUMBER(OFFSET('Sanitation Data'!$D$6,0,10*ROW('Sanitation Data'!D102))),'Data Summary'!CL108="Yes"),OFFSET('Sanitation Data'!$D$6,0,10*ROW('Sanitation Data'!D102)),NA())</f>
        <v>#N/A</v>
      </c>
      <c r="X108" s="100" t="e">
        <f ca="true">+IF(AND(ISNUMBER(OFFSET('Sanitation Data'!$D$10,0,10*ROW('Sanitation Data'!D102))),'Data Summary'!CM108="Yes"),OFFSET('Sanitation Data'!$D$10,0,10*ROW('Sanitation Data'!D102)),NA())</f>
        <v>#N/A</v>
      </c>
      <c r="Y108" s="100" t="e">
        <f ca="true">+IF(AND(ISNUMBER(OFFSET('Sanitation Data'!$D$11,0,10*ROW('Sanitation Data'!D102))),'Data Summary'!CN108="Yes"),OFFSET('Sanitation Data'!$D$11,0,10*ROW('Sanitation Data'!D102)),NA())</f>
        <v>#N/A</v>
      </c>
      <c r="Z108" s="100" t="e">
        <f ca="true">+IF(AND(ISNUMBER(OFFSET('Sanitation Data'!$D$12,0,10*ROW('Sanitation Data'!D102))),'Data Summary'!CO108="Yes"),OFFSET('Sanitation Data'!$D$12,0,10*ROW('Sanitation Data'!D102)),NA())</f>
        <v>#N/A</v>
      </c>
      <c r="AA108" s="100" t="e">
        <f ca="true">+IF(AND(ISNUMBER(OFFSET('Sanitation Data'!$E$4,0,10*ROW('Sanitation Data'!E102))),'Data Summary'!CP108="Yes"),100-OFFSET('Sanitation Data'!$E$4,0,10*ROW('Sanitation Data'!E102)),NA())</f>
        <v>#N/A</v>
      </c>
      <c r="AB108" s="100" t="e">
        <f ca="true">+IF(AND(ISNUMBER(OFFSET('Sanitation Data'!$E$6,0,10*ROW('Sanitation Data'!E102))),'Data Summary'!CQ108="Yes"),OFFSET('Sanitation Data'!$E$6,0,10*ROW('Sanitation Data'!E102)),NA())</f>
        <v>#N/A</v>
      </c>
      <c r="AC108" s="100" t="e">
        <f ca="true">+IF(AND(ISNUMBER(OFFSET('Sanitation Data'!$E$10,0,10*ROW('Sanitation Data'!E102))),'Data Summary'!CR108="Yes"),OFFSET('Sanitation Data'!$E$10,0,10*ROW('Sanitation Data'!E102)),NA())</f>
        <v>#N/A</v>
      </c>
      <c r="AD108" s="100" t="e">
        <f ca="true">+IF(AND(ISNUMBER(OFFSET('Sanitation Data'!$E$11,0,10*ROW('Sanitation Data'!E102))),'Data Summary'!CS108="Yes"),OFFSET('Sanitation Data'!$E$11,0,10*ROW('Sanitation Data'!E102)),NA())</f>
        <v>#N/A</v>
      </c>
      <c r="AE108" s="100" t="e">
        <f ca="true">+IF(AND(ISNUMBER(OFFSET('Sanitation Data'!$E$12,0,10*ROW('Sanitation Data'!E102))),'Data Summary'!CT108="Yes"),OFFSET('Sanitation Data'!$E$12,0,10*ROW('Sanitation Data'!E102)),NA())</f>
        <v>#N/A</v>
      </c>
      <c r="AF108" s="100" t="e">
        <f ca="true">+IF(AND(ISNUMBER(OFFSET('Sanitation Data'!$F$4,0,10*ROW('Sanitation Data'!F102))),'Data Summary'!CU108="Yes"),100-OFFSET('Sanitation Data'!$F$4,0,10*ROW('Sanitation Data'!F102)),NA())</f>
        <v>#N/A</v>
      </c>
      <c r="AG108" s="100" t="e">
        <f ca="true">+IF(AND(ISNUMBER(OFFSET('Sanitation Data'!$F$6,0,10*ROW('Sanitation Data'!F102))),'Data Summary'!CV108="Yes"),OFFSET('Sanitation Data'!$F$6,0,10*ROW('Sanitation Data'!F102)),NA())</f>
        <v>#N/A</v>
      </c>
      <c r="AH108" s="100" t="e">
        <f ca="true">+IF(AND(ISNUMBER(OFFSET('Sanitation Data'!$F$10,0,10*ROW('Sanitation Data'!F102))),'Data Summary'!CW108="Yes"),OFFSET('Sanitation Data'!$F$10,0,10*ROW('Sanitation Data'!F102)),NA())</f>
        <v>#N/A</v>
      </c>
      <c r="AI108" s="100" t="e">
        <f ca="true">+IF(AND(ISNUMBER(OFFSET('Sanitation Data'!$F$11,0,10*ROW('Sanitation Data'!F102))),'Data Summary'!CX108="Yes"),OFFSET('Sanitation Data'!$F$11,0,10*ROW('Sanitation Data'!F102)),NA())</f>
        <v>#N/A</v>
      </c>
      <c r="AJ108" s="100" t="e">
        <f ca="true">+IF(AND(ISNUMBER(OFFSET('Sanitation Data'!$F$12,0,10*ROW('Sanitation Data'!F102))),'Data Summary'!CY108="Yes"),OFFSET('Sanitation Data'!$F$12,0,10*ROW('Sanitation Data'!F102)),NA())</f>
        <v>#N/A</v>
      </c>
      <c r="AK108" s="100" t="e">
        <f ca="true">+IF(AND(ISNUMBER(OFFSET('Sanitation Data'!$G$4,0,10*ROW('Sanitation Data'!G102))),'Data Summary'!CZ108="Yes"),100-OFFSET('Sanitation Data'!$G$4,0,10*ROW('Sanitation Data'!G102)),NA())</f>
        <v>#N/A</v>
      </c>
      <c r="AL108" s="100" t="e">
        <f ca="true">+IF(AND(ISNUMBER(OFFSET('Sanitation Data'!$G$6,0,10*ROW('Sanitation Data'!G102))),'Data Summary'!DA108="Yes"),OFFSET('Sanitation Data'!$G$6,0,10*ROW('Sanitation Data'!G102)),NA())</f>
        <v>#N/A</v>
      </c>
      <c r="AM108" s="100" t="e">
        <f ca="true">+IF(AND(ISNUMBER(OFFSET('Sanitation Data'!$G$10,0,10*ROW('Sanitation Data'!G102))),'Data Summary'!DB108="Yes"),OFFSET('Sanitation Data'!$G$10,0,10*ROW('Sanitation Data'!G102)),NA())</f>
        <v>#N/A</v>
      </c>
      <c r="AN108" s="100" t="e">
        <f ca="true">+IF(AND(ISNUMBER(OFFSET('Sanitation Data'!$G$11,0,10*ROW('Sanitation Data'!G102))),'Data Summary'!DC108="Yes"),OFFSET('Sanitation Data'!$G$11,0,10*ROW('Sanitation Data'!G102)),NA())</f>
        <v>#N/A</v>
      </c>
      <c r="AO108" s="100" t="e">
        <f ca="true">+IF(AND(ISNUMBER(OFFSET('Sanitation Data'!$G$12,0,10*ROW('Sanitation Data'!G102))),'Data Summary'!DD108="Yes"),OFFSET('Sanitation Data'!$G$12,0,10*ROW('Sanitation Data'!G102)),NA())</f>
        <v>#N/A</v>
      </c>
      <c r="AP108" s="100" t="e">
        <f ca="true">+IF(AND(ISNUMBER(OFFSET('Sanitation Data'!$H$4,0,10*ROW('Sanitation Data'!H102))),'Data Summary'!DE108="Yes"),100-OFFSET('Sanitation Data'!$H$4,0,10*ROW('Sanitation Data'!H102)),NA())</f>
        <v>#N/A</v>
      </c>
      <c r="AQ108" s="100" t="e">
        <f ca="true">+IF(AND(ISNUMBER(OFFSET('Sanitation Data'!$H$6,0,10*ROW('Sanitation Data'!H102))),'Data Summary'!DF108="Yes"),OFFSET('Sanitation Data'!$H$6,0,10*ROW('Sanitation Data'!H102)),NA())</f>
        <v>#N/A</v>
      </c>
      <c r="AR108" s="100" t="e">
        <f ca="true">+IF(AND(ISNUMBER(OFFSET('Sanitation Data'!$H$10,0,10*ROW('Sanitation Data'!H102))),'Data Summary'!DG108="Yes"),OFFSET('Sanitation Data'!$H$10,0,10*ROW('Sanitation Data'!H102)),NA())</f>
        <v>#N/A</v>
      </c>
      <c r="AS108" s="100" t="e">
        <f ca="true">+IF(AND(ISNUMBER(OFFSET('Sanitation Data'!$H$11,0,10*ROW('Sanitation Data'!H102))),'Data Summary'!DH108="Yes"),OFFSET('Sanitation Data'!$H$11,0,10*ROW('Sanitation Data'!H102)),NA())</f>
        <v>#N/A</v>
      </c>
      <c r="AT108" s="100" t="e">
        <f ca="true">+IF(AND(ISNUMBER(OFFSET('Sanitation Data'!$H$12,0,10*ROW('Sanitation Data'!H102))),'Data Summary'!DI108="Yes"),OFFSET('Sanitation Data'!$H$12,0,10*ROW('Sanitation Data'!H102)),NA())</f>
        <v>#N/A</v>
      </c>
      <c r="AU108" s="100" t="e">
        <f ca="true">+IF(AND(ISNUMBER(OFFSET('Sanitation Data'!$I$4,0,10*ROW('Sanitation Data'!I102))),'Data Summary'!DJ108="Yes"),100-OFFSET('Sanitation Data'!$I$4,0,10*ROW('Sanitation Data'!I102)),NA())</f>
        <v>#N/A</v>
      </c>
      <c r="AV108" s="100" t="e">
        <f ca="true">+IF(AND(ISNUMBER(OFFSET('Sanitation Data'!$I$6,0,10*ROW('Sanitation Data'!I102))),'Data Summary'!DK108="Yes"),OFFSET('Sanitation Data'!$I$6,0,10*ROW('Sanitation Data'!I102)),NA())</f>
        <v>#N/A</v>
      </c>
      <c r="AW108" s="100" t="e">
        <f ca="true">+IF(AND(ISNUMBER(OFFSET('Sanitation Data'!$I$10,0,10*ROW('Sanitation Data'!I102))),'Data Summary'!DL108="Yes"),OFFSET('Sanitation Data'!$I$10,0,10*ROW('Sanitation Data'!I102)),NA())</f>
        <v>#N/A</v>
      </c>
      <c r="AX108" s="100" t="e">
        <f ca="true">+IF(AND(ISNUMBER(OFFSET('Sanitation Data'!$I$11,0,10*ROW('Sanitation Data'!I102))),'Data Summary'!DM108="Yes"),OFFSET('Sanitation Data'!$I$11,0,10*ROW('Sanitation Data'!I102)),NA())</f>
        <v>#N/A</v>
      </c>
      <c r="AY108" s="100" t="e">
        <f ca="true">+IF(AND(ISNUMBER(OFFSET('Sanitation Data'!$I$12,0,10*ROW('Sanitation Data'!I102))),'Data Summary'!DN108="Yes"),OFFSET('Sanitation Data'!$I$12,0,10*ROW('Sanitation Data'!I102)),NA())</f>
        <v>#N/A</v>
      </c>
      <c r="AZ108" s="101" t="e">
        <f ca="true">+IF(AND(ISNUMBER(OFFSET('Hygiene Data'!$D$5,0,10*ROW('Hygiene Data'!D102))),'Data Summary'!DO108="Yes"),OFFSET('Hygiene Data'!$D$5,0,10*ROW('Hygiene Data'!D102)),NA())</f>
        <v>#N/A</v>
      </c>
      <c r="BA108" s="101" t="e">
        <f ca="true">+IF(AND(ISNUMBER(OFFSET('Hygiene Data'!$D$7,0,10*ROW('Hygiene Data'!D102))),'Data Summary'!DP108="Yes"),OFFSET('Hygiene Data'!$D$7,0,10*ROW('Hygiene Data'!D102)),NA())</f>
        <v>#N/A</v>
      </c>
      <c r="BB108" s="101" t="e">
        <f ca="true">+IF(AND(ISNUMBER(OFFSET('Hygiene Data'!$D$9,0,10*ROW('Hygiene Data'!D102))),'Data Summary'!DQ108="Yes"),OFFSET('Hygiene Data'!$D$9,0,10*ROW('Hygiene Data'!D102)),NA())</f>
        <v>#N/A</v>
      </c>
      <c r="BC108" s="101" t="e">
        <f ca="true">+IF(AND(ISNUMBER(OFFSET('Hygiene Data'!$E$5,0,10*ROW('Hygiene Data'!E102))),'Data Summary'!DR108="Yes"),OFFSET('Hygiene Data'!$E$5,0,10*ROW('Hygiene Data'!E102)),NA())</f>
        <v>#N/A</v>
      </c>
      <c r="BD108" s="101" t="e">
        <f ca="true">+IF(AND(ISNUMBER(OFFSET('Hygiene Data'!$E$7,0,10*ROW('Hygiene Data'!E102))),'Data Summary'!DS108="Yes"),OFFSET('Hygiene Data'!$E$7,0,10*ROW('Hygiene Data'!E102)),NA())</f>
        <v>#N/A</v>
      </c>
      <c r="BE108" s="101" t="e">
        <f ca="true">+IF(AND(ISNUMBER(OFFSET('Hygiene Data'!$E$9,0,10*ROW('Hygiene Data'!E102))),'Data Summary'!DT108="Yes"),OFFSET('Hygiene Data'!$E$9,0,10*ROW('Hygiene Data'!E102)),NA())</f>
        <v>#N/A</v>
      </c>
      <c r="BF108" s="101" t="e">
        <f ca="true">+IF(AND(ISNUMBER(OFFSET('Hygiene Data'!$F$5,0,10*ROW('Hygiene Data'!F102))),'Data Summary'!DU108="Yes"),OFFSET('Hygiene Data'!$F$5,0,10*ROW('Hygiene Data'!F102)),NA())</f>
        <v>#N/A</v>
      </c>
      <c r="BG108" s="101" t="e">
        <f ca="true">+IF(AND(ISNUMBER(OFFSET('Hygiene Data'!$F$7,0,10*ROW('Hygiene Data'!F102))),'Data Summary'!DV108="Yes"),OFFSET('Hygiene Data'!$F$7,0,10*ROW('Hygiene Data'!F102)),NA())</f>
        <v>#N/A</v>
      </c>
      <c r="BH108" s="101" t="e">
        <f ca="true">+IF(AND(ISNUMBER(OFFSET('Hygiene Data'!$F$9,0,10*ROW('Hygiene Data'!F102))),'Data Summary'!DW108="Yes"),OFFSET('Hygiene Data'!$F$9,0,10*ROW('Hygiene Data'!F102)),NA())</f>
        <v>#N/A</v>
      </c>
      <c r="BI108" s="101" t="e">
        <f ca="true">+IF(AND(ISNUMBER(OFFSET('Hygiene Data'!$G$5,0,10*ROW('Hygiene Data'!G102))),'Data Summary'!DX108="Yes"),OFFSET('Hygiene Data'!$G$5,0,10*ROW('Hygiene Data'!G102)),NA())</f>
        <v>#N/A</v>
      </c>
      <c r="BJ108" s="101" t="e">
        <f ca="true">+IF(AND(ISNUMBER(OFFSET('Hygiene Data'!$G$7,0,10*ROW('Hygiene Data'!G102))),'Data Summary'!DY108="Yes"),OFFSET('Hygiene Data'!$G$7,0,10*ROW('Hygiene Data'!G102)),NA())</f>
        <v>#N/A</v>
      </c>
      <c r="BK108" s="101" t="e">
        <f ca="true">+IF(AND(ISNUMBER(OFFSET('Hygiene Data'!$G$9,0,10*ROW('Hygiene Data'!G102))),'Data Summary'!DZ108="Yes"),OFFSET('Hygiene Data'!$G$9,0,10*ROW('Hygiene Data'!G102)),NA())</f>
        <v>#N/A</v>
      </c>
      <c r="BL108" s="101" t="e">
        <f ca="true">+IF(AND(ISNUMBER(OFFSET('Hygiene Data'!$H$5,0,10*ROW('Hygiene Data'!H102))),'Data Summary'!EA108="Yes"),OFFSET('Hygiene Data'!$H$5,0,10*ROW('Hygiene Data'!H102)),NA())</f>
        <v>#N/A</v>
      </c>
      <c r="BM108" s="101" t="e">
        <f ca="true">+IF(AND(ISNUMBER(OFFSET('Hygiene Data'!$H$7,0,10*ROW('Hygiene Data'!H102))),'Data Summary'!EB108="Yes"),OFFSET('Hygiene Data'!$H$7,0,10*ROW('Hygiene Data'!H102)),NA())</f>
        <v>#N/A</v>
      </c>
      <c r="BN108" s="101" t="e">
        <f ca="true">+IF(AND(ISNUMBER(OFFSET('Hygiene Data'!$H$9,0,10*ROW('Hygiene Data'!H102))),'Data Summary'!EC108="Yes"),OFFSET('Hygiene Data'!$H$9,0,10*ROW('Hygiene Data'!H102)),NA())</f>
        <v>#N/A</v>
      </c>
      <c r="BO108" s="101" t="e">
        <f ca="true">+IF(AND(ISNUMBER(OFFSET('Hygiene Data'!$I$5,0,10*ROW('Hygiene Data'!I102))),'Data Summary'!ED108="Yes"),OFFSET('Hygiene Data'!$I$5,0,10*ROW('Hygiene Data'!I102)),NA())</f>
        <v>#N/A</v>
      </c>
      <c r="BP108" s="101" t="e">
        <f ca="true">+IF(AND(ISNUMBER(OFFSET('Hygiene Data'!$I$7,0,10*ROW('Hygiene Data'!I102))),'Data Summary'!EE108="Yes"),OFFSET('Hygiene Data'!$I$7,0,10*ROW('Hygiene Data'!I102)),NA())</f>
        <v>#N/A</v>
      </c>
      <c r="BQ108" s="101" t="e">
        <f ca="true">+IF(AND(ISNUMBER(OFFSET('Hygiene Data'!$I$9,0,10*ROW('Hygiene Data'!I102))),'Data Summary'!EF108="Yes"),OFFSET('Hygiene Data'!$I$9,0,10*ROW('Hygiene Data'!I102)),NA())</f>
        <v>#N/A</v>
      </c>
    </row>
    <row xmlns:x14ac="http://schemas.microsoft.com/office/spreadsheetml/2009/9/ac" r="109" x14ac:dyDescent="0.2">
      <c r="A109" s="333" t="e">
        <f ca="true">+RIGHT('Data Summary'!A109,LEN('Data Summary'!A109)-9)</f>
        <v>#VALUE!</v>
      </c>
      <c r="B109" s="38" t="str">
        <f ca="true">+IF(ISTEXT('Data Summary'!B109),'Data Summary'!B109,"")</f>
        <v/>
      </c>
      <c r="C109" s="332" t="e">
        <f ca="true">+VALUE('Data Summary'!C109)</f>
        <v>#VALUE!</v>
      </c>
      <c r="D109" s="99" t="e">
        <f ca="true">+IF(AND(ISNUMBER(OFFSET('Water Data'!$D$4,0,10*ROW('Water Data'!D103))),'Data Summary'!BS109="Yes"),100-OFFSET('Water Data'!$D$4,0,10*ROW('Water Data'!D103)),NA())</f>
        <v>#N/A</v>
      </c>
      <c r="E109" s="99" t="e">
        <f ca="true">+IF(AND(ISNUMBER(OFFSET('Water Data'!$D$6,0,10*ROW('Water Data'!D103))),'Data Summary'!BT109="Yes"),OFFSET('Water Data'!$D$6,0,10*ROW('Water Data'!D103)),NA())</f>
        <v>#N/A</v>
      </c>
      <c r="F109" s="99" t="e">
        <f ca="true">+IF(AND(ISNUMBER(OFFSET('Water Data'!$D$9,0,10*ROW('Water Data'!D103))),'Data Summary'!BU109="Yes"),OFFSET('Water Data'!$D$9,0,10*ROW('Water Data'!D103)),NA())</f>
        <v>#N/A</v>
      </c>
      <c r="G109" s="99" t="e">
        <f ca="true">+IF(AND(ISNUMBER(OFFSET('Water Data'!$E$4,0,10*ROW('Water Data'!E103))),'Data Summary'!BV109="Yes"),100-OFFSET('Water Data'!$E$4,0,10*ROW('Water Data'!E103)),NA())</f>
        <v>#N/A</v>
      </c>
      <c r="H109" s="99" t="e">
        <f ca="true">+IF(AND(ISNUMBER(OFFSET('Water Data'!$E$6,0,10*ROW('Water Data'!E103))),'Data Summary'!BW109="Yes"),OFFSET('Water Data'!$E$6,0,10*ROW('Water Data'!E103)),NA())</f>
        <v>#N/A</v>
      </c>
      <c r="I109" s="99" t="e">
        <f ca="true">+IF(AND(ISNUMBER(OFFSET('Water Data'!$E$9,0,10*ROW('Water Data'!E103))),'Data Summary'!BX109="Yes"),OFFSET('Water Data'!$E$9,0,10*ROW('Water Data'!E103)),NA())</f>
        <v>#N/A</v>
      </c>
      <c r="J109" s="99" t="e">
        <f ca="true">+IF(AND(ISNUMBER(OFFSET('Water Data'!$F$4,0,10*ROW('Water Data'!F103))),'Data Summary'!BY109="Yes"),100-OFFSET('Water Data'!$F$4,0,10*ROW('Water Data'!F103)),NA())</f>
        <v>#N/A</v>
      </c>
      <c r="K109" s="99" t="e">
        <f ca="true">+IF(AND(ISNUMBER(OFFSET('Water Data'!$F$6,0,10*ROW('Water Data'!F103))),'Data Summary'!BZ109="Yes"),OFFSET('Water Data'!$F$6,0,10*ROW('Water Data'!F103)),NA())</f>
        <v>#N/A</v>
      </c>
      <c r="L109" s="99" t="e">
        <f ca="true">+IF(AND(ISNUMBER(OFFSET('Water Data'!$F$9,0,10*ROW('Water Data'!F103))),'Data Summary'!CA109="Yes"),OFFSET('Water Data'!$F$9,0,10*ROW('Water Data'!F103)),NA())</f>
        <v>#N/A</v>
      </c>
      <c r="M109" s="99" t="e">
        <f ca="true">+IF(AND(ISNUMBER(OFFSET('Water Data'!$G$4,0,10*ROW('Water Data'!G103))),'Data Summary'!CB109="Yes"),100-OFFSET('Water Data'!$G$4,0,10*ROW('Water Data'!G103)),NA())</f>
        <v>#N/A</v>
      </c>
      <c r="N109" s="99" t="e">
        <f ca="true">+IF(AND(ISNUMBER(OFFSET('Water Data'!$G$6,0,10*ROW('Water Data'!G103))),'Data Summary'!CC109="Yes"),OFFSET('Water Data'!$G$6,0,10*ROW('Water Data'!G103)),NA())</f>
        <v>#N/A</v>
      </c>
      <c r="O109" s="99" t="e">
        <f ca="true">+IF(AND(ISNUMBER(OFFSET('Water Data'!$G$9,0,10*ROW('Water Data'!G103))),'Data Summary'!CD109="Yes"),OFFSET('Water Data'!$G$9,0,10*ROW('Water Data'!G103)),NA())</f>
        <v>#N/A</v>
      </c>
      <c r="P109" s="99" t="e">
        <f ca="true">+IF(AND(ISNUMBER(OFFSET('Water Data'!$H$4,0,10*ROW('Water Data'!H103))),'Data Summary'!CE109="Yes"),100-OFFSET('Water Data'!$H$4,0,10*ROW('Water Data'!H103)),NA())</f>
        <v>#N/A</v>
      </c>
      <c r="Q109" s="99" t="e">
        <f ca="true">+IF(AND(ISNUMBER(OFFSET('Water Data'!$H$6,0,10*ROW('Water Data'!H103))),'Data Summary'!CF109="Yes"),OFFSET('Water Data'!$H$6,0,10*ROW('Water Data'!H103)),NA())</f>
        <v>#N/A</v>
      </c>
      <c r="R109" s="99" t="e">
        <f ca="true">+IF(AND(ISNUMBER(OFFSET('Water Data'!$H$9,0,10*ROW('Water Data'!H103))),'Data Summary'!CG109="Yes"),OFFSET('Water Data'!$H$9,0,10*ROW('Water Data'!H103)),NA())</f>
        <v>#N/A</v>
      </c>
      <c r="S109" s="99" t="e">
        <f ca="true">+IF(AND(ISNUMBER(OFFSET('Water Data'!$I$4,0,10*ROW('Water Data'!I103))),'Data Summary'!CH109="Yes"),100-OFFSET('Water Data'!$I$4,0,10*ROW('Water Data'!I103)),NA())</f>
        <v>#N/A</v>
      </c>
      <c r="T109" s="99" t="e">
        <f ca="true">+IF(AND(ISNUMBER(OFFSET('Water Data'!$I$6,0,10*ROW('Water Data'!I103))),'Data Summary'!CI109="Yes"),OFFSET('Water Data'!$I$6,0,10*ROW('Water Data'!I103)),NA())</f>
        <v>#N/A</v>
      </c>
      <c r="U109" s="99" t="e">
        <f ca="true">+IF(AND(ISNUMBER(OFFSET('Water Data'!$I$9,0,10*ROW('Water Data'!I103))),'Data Summary'!CJ109="Yes"),OFFSET('Water Data'!$I$9,0,10*ROW('Water Data'!I103)),NA())</f>
        <v>#N/A</v>
      </c>
      <c r="V109" s="100" t="e">
        <f ca="true">+IF(AND(ISNUMBER(OFFSET('Sanitation Data'!$D$4,0,10*ROW('Sanitation Data'!D103))),'Data Summary'!CK109="Yes"),100-OFFSET('Sanitation Data'!$D$4,0,10*ROW('Sanitation Data'!D103)),NA())</f>
        <v>#N/A</v>
      </c>
      <c r="W109" s="100" t="e">
        <f ca="true">+IF(AND(ISNUMBER(OFFSET('Sanitation Data'!$D$6,0,10*ROW('Sanitation Data'!D103))),'Data Summary'!CL109="Yes"),OFFSET('Sanitation Data'!$D$6,0,10*ROW('Sanitation Data'!D103)),NA())</f>
        <v>#N/A</v>
      </c>
      <c r="X109" s="100" t="e">
        <f ca="true">+IF(AND(ISNUMBER(OFFSET('Sanitation Data'!$D$10,0,10*ROW('Sanitation Data'!D103))),'Data Summary'!CM109="Yes"),OFFSET('Sanitation Data'!$D$10,0,10*ROW('Sanitation Data'!D103)),NA())</f>
        <v>#N/A</v>
      </c>
      <c r="Y109" s="100" t="e">
        <f ca="true">+IF(AND(ISNUMBER(OFFSET('Sanitation Data'!$D$11,0,10*ROW('Sanitation Data'!D103))),'Data Summary'!CN109="Yes"),OFFSET('Sanitation Data'!$D$11,0,10*ROW('Sanitation Data'!D103)),NA())</f>
        <v>#N/A</v>
      </c>
      <c r="Z109" s="100" t="e">
        <f ca="true">+IF(AND(ISNUMBER(OFFSET('Sanitation Data'!$D$12,0,10*ROW('Sanitation Data'!D103))),'Data Summary'!CO109="Yes"),OFFSET('Sanitation Data'!$D$12,0,10*ROW('Sanitation Data'!D103)),NA())</f>
        <v>#N/A</v>
      </c>
      <c r="AA109" s="100" t="e">
        <f ca="true">+IF(AND(ISNUMBER(OFFSET('Sanitation Data'!$E$4,0,10*ROW('Sanitation Data'!E103))),'Data Summary'!CP109="Yes"),100-OFFSET('Sanitation Data'!$E$4,0,10*ROW('Sanitation Data'!E103)),NA())</f>
        <v>#N/A</v>
      </c>
      <c r="AB109" s="100" t="e">
        <f ca="true">+IF(AND(ISNUMBER(OFFSET('Sanitation Data'!$E$6,0,10*ROW('Sanitation Data'!E103))),'Data Summary'!CQ109="Yes"),OFFSET('Sanitation Data'!$E$6,0,10*ROW('Sanitation Data'!E103)),NA())</f>
        <v>#N/A</v>
      </c>
      <c r="AC109" s="100" t="e">
        <f ca="true">+IF(AND(ISNUMBER(OFFSET('Sanitation Data'!$E$10,0,10*ROW('Sanitation Data'!E103))),'Data Summary'!CR109="Yes"),OFFSET('Sanitation Data'!$E$10,0,10*ROW('Sanitation Data'!E103)),NA())</f>
        <v>#N/A</v>
      </c>
      <c r="AD109" s="100" t="e">
        <f ca="true">+IF(AND(ISNUMBER(OFFSET('Sanitation Data'!$E$11,0,10*ROW('Sanitation Data'!E103))),'Data Summary'!CS109="Yes"),OFFSET('Sanitation Data'!$E$11,0,10*ROW('Sanitation Data'!E103)),NA())</f>
        <v>#N/A</v>
      </c>
      <c r="AE109" s="100" t="e">
        <f ca="true">+IF(AND(ISNUMBER(OFFSET('Sanitation Data'!$E$12,0,10*ROW('Sanitation Data'!E103))),'Data Summary'!CT109="Yes"),OFFSET('Sanitation Data'!$E$12,0,10*ROW('Sanitation Data'!E103)),NA())</f>
        <v>#N/A</v>
      </c>
      <c r="AF109" s="100" t="e">
        <f ca="true">+IF(AND(ISNUMBER(OFFSET('Sanitation Data'!$F$4,0,10*ROW('Sanitation Data'!F103))),'Data Summary'!CU109="Yes"),100-OFFSET('Sanitation Data'!$F$4,0,10*ROW('Sanitation Data'!F103)),NA())</f>
        <v>#N/A</v>
      </c>
      <c r="AG109" s="100" t="e">
        <f ca="true">+IF(AND(ISNUMBER(OFFSET('Sanitation Data'!$F$6,0,10*ROW('Sanitation Data'!F103))),'Data Summary'!CV109="Yes"),OFFSET('Sanitation Data'!$F$6,0,10*ROW('Sanitation Data'!F103)),NA())</f>
        <v>#N/A</v>
      </c>
      <c r="AH109" s="100" t="e">
        <f ca="true">+IF(AND(ISNUMBER(OFFSET('Sanitation Data'!$F$10,0,10*ROW('Sanitation Data'!F103))),'Data Summary'!CW109="Yes"),OFFSET('Sanitation Data'!$F$10,0,10*ROW('Sanitation Data'!F103)),NA())</f>
        <v>#N/A</v>
      </c>
      <c r="AI109" s="100" t="e">
        <f ca="true">+IF(AND(ISNUMBER(OFFSET('Sanitation Data'!$F$11,0,10*ROW('Sanitation Data'!F103))),'Data Summary'!CX109="Yes"),OFFSET('Sanitation Data'!$F$11,0,10*ROW('Sanitation Data'!F103)),NA())</f>
        <v>#N/A</v>
      </c>
      <c r="AJ109" s="100" t="e">
        <f ca="true">+IF(AND(ISNUMBER(OFFSET('Sanitation Data'!$F$12,0,10*ROW('Sanitation Data'!F103))),'Data Summary'!CY109="Yes"),OFFSET('Sanitation Data'!$F$12,0,10*ROW('Sanitation Data'!F103)),NA())</f>
        <v>#N/A</v>
      </c>
      <c r="AK109" s="100" t="e">
        <f ca="true">+IF(AND(ISNUMBER(OFFSET('Sanitation Data'!$G$4,0,10*ROW('Sanitation Data'!G103))),'Data Summary'!CZ109="Yes"),100-OFFSET('Sanitation Data'!$G$4,0,10*ROW('Sanitation Data'!G103)),NA())</f>
        <v>#N/A</v>
      </c>
      <c r="AL109" s="100" t="e">
        <f ca="true">+IF(AND(ISNUMBER(OFFSET('Sanitation Data'!$G$6,0,10*ROW('Sanitation Data'!G103))),'Data Summary'!DA109="Yes"),OFFSET('Sanitation Data'!$G$6,0,10*ROW('Sanitation Data'!G103)),NA())</f>
        <v>#N/A</v>
      </c>
      <c r="AM109" s="100" t="e">
        <f ca="true">+IF(AND(ISNUMBER(OFFSET('Sanitation Data'!$G$10,0,10*ROW('Sanitation Data'!G103))),'Data Summary'!DB109="Yes"),OFFSET('Sanitation Data'!$G$10,0,10*ROW('Sanitation Data'!G103)),NA())</f>
        <v>#N/A</v>
      </c>
      <c r="AN109" s="100" t="e">
        <f ca="true">+IF(AND(ISNUMBER(OFFSET('Sanitation Data'!$G$11,0,10*ROW('Sanitation Data'!G103))),'Data Summary'!DC109="Yes"),OFFSET('Sanitation Data'!$G$11,0,10*ROW('Sanitation Data'!G103)),NA())</f>
        <v>#N/A</v>
      </c>
      <c r="AO109" s="100" t="e">
        <f ca="true">+IF(AND(ISNUMBER(OFFSET('Sanitation Data'!$G$12,0,10*ROW('Sanitation Data'!G103))),'Data Summary'!DD109="Yes"),OFFSET('Sanitation Data'!$G$12,0,10*ROW('Sanitation Data'!G103)),NA())</f>
        <v>#N/A</v>
      </c>
      <c r="AP109" s="100" t="e">
        <f ca="true">+IF(AND(ISNUMBER(OFFSET('Sanitation Data'!$H$4,0,10*ROW('Sanitation Data'!H103))),'Data Summary'!DE109="Yes"),100-OFFSET('Sanitation Data'!$H$4,0,10*ROW('Sanitation Data'!H103)),NA())</f>
        <v>#N/A</v>
      </c>
      <c r="AQ109" s="100" t="e">
        <f ca="true">+IF(AND(ISNUMBER(OFFSET('Sanitation Data'!$H$6,0,10*ROW('Sanitation Data'!H103))),'Data Summary'!DF109="Yes"),OFFSET('Sanitation Data'!$H$6,0,10*ROW('Sanitation Data'!H103)),NA())</f>
        <v>#N/A</v>
      </c>
      <c r="AR109" s="100" t="e">
        <f ca="true">+IF(AND(ISNUMBER(OFFSET('Sanitation Data'!$H$10,0,10*ROW('Sanitation Data'!H103))),'Data Summary'!DG109="Yes"),OFFSET('Sanitation Data'!$H$10,0,10*ROW('Sanitation Data'!H103)),NA())</f>
        <v>#N/A</v>
      </c>
      <c r="AS109" s="100" t="e">
        <f ca="true">+IF(AND(ISNUMBER(OFFSET('Sanitation Data'!$H$11,0,10*ROW('Sanitation Data'!H103))),'Data Summary'!DH109="Yes"),OFFSET('Sanitation Data'!$H$11,0,10*ROW('Sanitation Data'!H103)),NA())</f>
        <v>#N/A</v>
      </c>
      <c r="AT109" s="100" t="e">
        <f ca="true">+IF(AND(ISNUMBER(OFFSET('Sanitation Data'!$H$12,0,10*ROW('Sanitation Data'!H103))),'Data Summary'!DI109="Yes"),OFFSET('Sanitation Data'!$H$12,0,10*ROW('Sanitation Data'!H103)),NA())</f>
        <v>#N/A</v>
      </c>
      <c r="AU109" s="100" t="e">
        <f ca="true">+IF(AND(ISNUMBER(OFFSET('Sanitation Data'!$I$4,0,10*ROW('Sanitation Data'!I103))),'Data Summary'!DJ109="Yes"),100-OFFSET('Sanitation Data'!$I$4,0,10*ROW('Sanitation Data'!I103)),NA())</f>
        <v>#N/A</v>
      </c>
      <c r="AV109" s="100" t="e">
        <f ca="true">+IF(AND(ISNUMBER(OFFSET('Sanitation Data'!$I$6,0,10*ROW('Sanitation Data'!I103))),'Data Summary'!DK109="Yes"),OFFSET('Sanitation Data'!$I$6,0,10*ROW('Sanitation Data'!I103)),NA())</f>
        <v>#N/A</v>
      </c>
      <c r="AW109" s="100" t="e">
        <f ca="true">+IF(AND(ISNUMBER(OFFSET('Sanitation Data'!$I$10,0,10*ROW('Sanitation Data'!I103))),'Data Summary'!DL109="Yes"),OFFSET('Sanitation Data'!$I$10,0,10*ROW('Sanitation Data'!I103)),NA())</f>
        <v>#N/A</v>
      </c>
      <c r="AX109" s="100" t="e">
        <f ca="true">+IF(AND(ISNUMBER(OFFSET('Sanitation Data'!$I$11,0,10*ROW('Sanitation Data'!I103))),'Data Summary'!DM109="Yes"),OFFSET('Sanitation Data'!$I$11,0,10*ROW('Sanitation Data'!I103)),NA())</f>
        <v>#N/A</v>
      </c>
      <c r="AY109" s="100" t="e">
        <f ca="true">+IF(AND(ISNUMBER(OFFSET('Sanitation Data'!$I$12,0,10*ROW('Sanitation Data'!I103))),'Data Summary'!DN109="Yes"),OFFSET('Sanitation Data'!$I$12,0,10*ROW('Sanitation Data'!I103)),NA())</f>
        <v>#N/A</v>
      </c>
      <c r="AZ109" s="101" t="e">
        <f ca="true">+IF(AND(ISNUMBER(OFFSET('Hygiene Data'!$D$5,0,10*ROW('Hygiene Data'!D103))),'Data Summary'!DO109="Yes"),OFFSET('Hygiene Data'!$D$5,0,10*ROW('Hygiene Data'!D103)),NA())</f>
        <v>#N/A</v>
      </c>
      <c r="BA109" s="101" t="e">
        <f ca="true">+IF(AND(ISNUMBER(OFFSET('Hygiene Data'!$D$7,0,10*ROW('Hygiene Data'!D103))),'Data Summary'!DP109="Yes"),OFFSET('Hygiene Data'!$D$7,0,10*ROW('Hygiene Data'!D103)),NA())</f>
        <v>#N/A</v>
      </c>
      <c r="BB109" s="101" t="e">
        <f ca="true">+IF(AND(ISNUMBER(OFFSET('Hygiene Data'!$D$9,0,10*ROW('Hygiene Data'!D103))),'Data Summary'!DQ109="Yes"),OFFSET('Hygiene Data'!$D$9,0,10*ROW('Hygiene Data'!D103)),NA())</f>
        <v>#N/A</v>
      </c>
      <c r="BC109" s="101" t="e">
        <f ca="true">+IF(AND(ISNUMBER(OFFSET('Hygiene Data'!$E$5,0,10*ROW('Hygiene Data'!E103))),'Data Summary'!DR109="Yes"),OFFSET('Hygiene Data'!$E$5,0,10*ROW('Hygiene Data'!E103)),NA())</f>
        <v>#N/A</v>
      </c>
      <c r="BD109" s="101" t="e">
        <f ca="true">+IF(AND(ISNUMBER(OFFSET('Hygiene Data'!$E$7,0,10*ROW('Hygiene Data'!E103))),'Data Summary'!DS109="Yes"),OFFSET('Hygiene Data'!$E$7,0,10*ROW('Hygiene Data'!E103)),NA())</f>
        <v>#N/A</v>
      </c>
      <c r="BE109" s="101" t="e">
        <f ca="true">+IF(AND(ISNUMBER(OFFSET('Hygiene Data'!$E$9,0,10*ROW('Hygiene Data'!E103))),'Data Summary'!DT109="Yes"),OFFSET('Hygiene Data'!$E$9,0,10*ROW('Hygiene Data'!E103)),NA())</f>
        <v>#N/A</v>
      </c>
      <c r="BF109" s="101" t="e">
        <f ca="true">+IF(AND(ISNUMBER(OFFSET('Hygiene Data'!$F$5,0,10*ROW('Hygiene Data'!F103))),'Data Summary'!DU109="Yes"),OFFSET('Hygiene Data'!$F$5,0,10*ROW('Hygiene Data'!F103)),NA())</f>
        <v>#N/A</v>
      </c>
      <c r="BG109" s="101" t="e">
        <f ca="true">+IF(AND(ISNUMBER(OFFSET('Hygiene Data'!$F$7,0,10*ROW('Hygiene Data'!F103))),'Data Summary'!DV109="Yes"),OFFSET('Hygiene Data'!$F$7,0,10*ROW('Hygiene Data'!F103)),NA())</f>
        <v>#N/A</v>
      </c>
      <c r="BH109" s="101" t="e">
        <f ca="true">+IF(AND(ISNUMBER(OFFSET('Hygiene Data'!$F$9,0,10*ROW('Hygiene Data'!F103))),'Data Summary'!DW109="Yes"),OFFSET('Hygiene Data'!$F$9,0,10*ROW('Hygiene Data'!F103)),NA())</f>
        <v>#N/A</v>
      </c>
      <c r="BI109" s="101" t="e">
        <f ca="true">+IF(AND(ISNUMBER(OFFSET('Hygiene Data'!$G$5,0,10*ROW('Hygiene Data'!G103))),'Data Summary'!DX109="Yes"),OFFSET('Hygiene Data'!$G$5,0,10*ROW('Hygiene Data'!G103)),NA())</f>
        <v>#N/A</v>
      </c>
      <c r="BJ109" s="101" t="e">
        <f ca="true">+IF(AND(ISNUMBER(OFFSET('Hygiene Data'!$G$7,0,10*ROW('Hygiene Data'!G103))),'Data Summary'!DY109="Yes"),OFFSET('Hygiene Data'!$G$7,0,10*ROW('Hygiene Data'!G103)),NA())</f>
        <v>#N/A</v>
      </c>
      <c r="BK109" s="101" t="e">
        <f ca="true">+IF(AND(ISNUMBER(OFFSET('Hygiene Data'!$G$9,0,10*ROW('Hygiene Data'!G103))),'Data Summary'!DZ109="Yes"),OFFSET('Hygiene Data'!$G$9,0,10*ROW('Hygiene Data'!G103)),NA())</f>
        <v>#N/A</v>
      </c>
      <c r="BL109" s="101" t="e">
        <f ca="true">+IF(AND(ISNUMBER(OFFSET('Hygiene Data'!$H$5,0,10*ROW('Hygiene Data'!H103))),'Data Summary'!EA109="Yes"),OFFSET('Hygiene Data'!$H$5,0,10*ROW('Hygiene Data'!H103)),NA())</f>
        <v>#N/A</v>
      </c>
      <c r="BM109" s="101" t="e">
        <f ca="true">+IF(AND(ISNUMBER(OFFSET('Hygiene Data'!$H$7,0,10*ROW('Hygiene Data'!H103))),'Data Summary'!EB109="Yes"),OFFSET('Hygiene Data'!$H$7,0,10*ROW('Hygiene Data'!H103)),NA())</f>
        <v>#N/A</v>
      </c>
      <c r="BN109" s="101" t="e">
        <f ca="true">+IF(AND(ISNUMBER(OFFSET('Hygiene Data'!$H$9,0,10*ROW('Hygiene Data'!H103))),'Data Summary'!EC109="Yes"),OFFSET('Hygiene Data'!$H$9,0,10*ROW('Hygiene Data'!H103)),NA())</f>
        <v>#N/A</v>
      </c>
      <c r="BO109" s="101" t="e">
        <f ca="true">+IF(AND(ISNUMBER(OFFSET('Hygiene Data'!$I$5,0,10*ROW('Hygiene Data'!I103))),'Data Summary'!ED109="Yes"),OFFSET('Hygiene Data'!$I$5,0,10*ROW('Hygiene Data'!I103)),NA())</f>
        <v>#N/A</v>
      </c>
      <c r="BP109" s="101" t="e">
        <f ca="true">+IF(AND(ISNUMBER(OFFSET('Hygiene Data'!$I$7,0,10*ROW('Hygiene Data'!I103))),'Data Summary'!EE109="Yes"),OFFSET('Hygiene Data'!$I$7,0,10*ROW('Hygiene Data'!I103)),NA())</f>
        <v>#N/A</v>
      </c>
      <c r="BQ109" s="101" t="e">
        <f ca="true">+IF(AND(ISNUMBER(OFFSET('Hygiene Data'!$I$9,0,10*ROW('Hygiene Data'!I103))),'Data Summary'!EF109="Yes"),OFFSET('Hygiene Data'!$I$9,0,10*ROW('Hygiene Data'!I103)),NA())</f>
        <v>#N/A</v>
      </c>
    </row>
    <row xmlns:x14ac="http://schemas.microsoft.com/office/spreadsheetml/2009/9/ac" r="110" x14ac:dyDescent="0.2">
      <c r="A110" s="333" t="e">
        <f ca="true">+RIGHT('Data Summary'!A110,LEN('Data Summary'!A110)-9)</f>
        <v>#VALUE!</v>
      </c>
      <c r="B110" s="38" t="str">
        <f ca="true">+IF(ISTEXT('Data Summary'!B110),'Data Summary'!B110,"")</f>
        <v/>
      </c>
      <c r="C110" s="332" t="e">
        <f ca="true">+VALUE('Data Summary'!C110)</f>
        <v>#VALUE!</v>
      </c>
      <c r="D110" s="99" t="e">
        <f ca="true">+IF(AND(ISNUMBER(OFFSET('Water Data'!$D$4,0,10*ROW('Water Data'!D104))),'Data Summary'!BS110="Yes"),100-OFFSET('Water Data'!$D$4,0,10*ROW('Water Data'!D104)),NA())</f>
        <v>#N/A</v>
      </c>
      <c r="E110" s="99" t="e">
        <f ca="true">+IF(AND(ISNUMBER(OFFSET('Water Data'!$D$6,0,10*ROW('Water Data'!D104))),'Data Summary'!BT110="Yes"),OFFSET('Water Data'!$D$6,0,10*ROW('Water Data'!D104)),NA())</f>
        <v>#N/A</v>
      </c>
      <c r="F110" s="99" t="e">
        <f ca="true">+IF(AND(ISNUMBER(OFFSET('Water Data'!$D$9,0,10*ROW('Water Data'!D104))),'Data Summary'!BU110="Yes"),OFFSET('Water Data'!$D$9,0,10*ROW('Water Data'!D104)),NA())</f>
        <v>#N/A</v>
      </c>
      <c r="G110" s="99" t="e">
        <f ca="true">+IF(AND(ISNUMBER(OFFSET('Water Data'!$E$4,0,10*ROW('Water Data'!E104))),'Data Summary'!BV110="Yes"),100-OFFSET('Water Data'!$E$4,0,10*ROW('Water Data'!E104)),NA())</f>
        <v>#N/A</v>
      </c>
      <c r="H110" s="99" t="e">
        <f ca="true">+IF(AND(ISNUMBER(OFFSET('Water Data'!$E$6,0,10*ROW('Water Data'!E104))),'Data Summary'!BW110="Yes"),OFFSET('Water Data'!$E$6,0,10*ROW('Water Data'!E104)),NA())</f>
        <v>#N/A</v>
      </c>
      <c r="I110" s="99" t="e">
        <f ca="true">+IF(AND(ISNUMBER(OFFSET('Water Data'!$E$9,0,10*ROW('Water Data'!E104))),'Data Summary'!BX110="Yes"),OFFSET('Water Data'!$E$9,0,10*ROW('Water Data'!E104)),NA())</f>
        <v>#N/A</v>
      </c>
      <c r="J110" s="99" t="e">
        <f ca="true">+IF(AND(ISNUMBER(OFFSET('Water Data'!$F$4,0,10*ROW('Water Data'!F104))),'Data Summary'!BY110="Yes"),100-OFFSET('Water Data'!$F$4,0,10*ROW('Water Data'!F104)),NA())</f>
        <v>#N/A</v>
      </c>
      <c r="K110" s="99" t="e">
        <f ca="true">+IF(AND(ISNUMBER(OFFSET('Water Data'!$F$6,0,10*ROW('Water Data'!F104))),'Data Summary'!BZ110="Yes"),OFFSET('Water Data'!$F$6,0,10*ROW('Water Data'!F104)),NA())</f>
        <v>#N/A</v>
      </c>
      <c r="L110" s="99" t="e">
        <f ca="true">+IF(AND(ISNUMBER(OFFSET('Water Data'!$F$9,0,10*ROW('Water Data'!F104))),'Data Summary'!CA110="Yes"),OFFSET('Water Data'!$F$9,0,10*ROW('Water Data'!F104)),NA())</f>
        <v>#N/A</v>
      </c>
      <c r="M110" s="99" t="e">
        <f ca="true">+IF(AND(ISNUMBER(OFFSET('Water Data'!$G$4,0,10*ROW('Water Data'!G104))),'Data Summary'!CB110="Yes"),100-OFFSET('Water Data'!$G$4,0,10*ROW('Water Data'!G104)),NA())</f>
        <v>#N/A</v>
      </c>
      <c r="N110" s="99" t="e">
        <f ca="true">+IF(AND(ISNUMBER(OFFSET('Water Data'!$G$6,0,10*ROW('Water Data'!G104))),'Data Summary'!CC110="Yes"),OFFSET('Water Data'!$G$6,0,10*ROW('Water Data'!G104)),NA())</f>
        <v>#N/A</v>
      </c>
      <c r="O110" s="99" t="e">
        <f ca="true">+IF(AND(ISNUMBER(OFFSET('Water Data'!$G$9,0,10*ROW('Water Data'!G104))),'Data Summary'!CD110="Yes"),OFFSET('Water Data'!$G$9,0,10*ROW('Water Data'!G104)),NA())</f>
        <v>#N/A</v>
      </c>
      <c r="P110" s="99" t="e">
        <f ca="true">+IF(AND(ISNUMBER(OFFSET('Water Data'!$H$4,0,10*ROW('Water Data'!H104))),'Data Summary'!CE110="Yes"),100-OFFSET('Water Data'!$H$4,0,10*ROW('Water Data'!H104)),NA())</f>
        <v>#N/A</v>
      </c>
      <c r="Q110" s="99" t="e">
        <f ca="true">+IF(AND(ISNUMBER(OFFSET('Water Data'!$H$6,0,10*ROW('Water Data'!H104))),'Data Summary'!CF110="Yes"),OFFSET('Water Data'!$H$6,0,10*ROW('Water Data'!H104)),NA())</f>
        <v>#N/A</v>
      </c>
      <c r="R110" s="99" t="e">
        <f ca="true">+IF(AND(ISNUMBER(OFFSET('Water Data'!$H$9,0,10*ROW('Water Data'!H104))),'Data Summary'!CG110="Yes"),OFFSET('Water Data'!$H$9,0,10*ROW('Water Data'!H104)),NA())</f>
        <v>#N/A</v>
      </c>
      <c r="S110" s="99" t="e">
        <f ca="true">+IF(AND(ISNUMBER(OFFSET('Water Data'!$I$4,0,10*ROW('Water Data'!I104))),'Data Summary'!CH110="Yes"),100-OFFSET('Water Data'!$I$4,0,10*ROW('Water Data'!I104)),NA())</f>
        <v>#N/A</v>
      </c>
      <c r="T110" s="99" t="e">
        <f ca="true">+IF(AND(ISNUMBER(OFFSET('Water Data'!$I$6,0,10*ROW('Water Data'!I104))),'Data Summary'!CI110="Yes"),OFFSET('Water Data'!$I$6,0,10*ROW('Water Data'!I104)),NA())</f>
        <v>#N/A</v>
      </c>
      <c r="U110" s="99" t="e">
        <f ca="true">+IF(AND(ISNUMBER(OFFSET('Water Data'!$I$9,0,10*ROW('Water Data'!I104))),'Data Summary'!CJ110="Yes"),OFFSET('Water Data'!$I$9,0,10*ROW('Water Data'!I104)),NA())</f>
        <v>#N/A</v>
      </c>
      <c r="V110" s="100" t="e">
        <f ca="true">+IF(AND(ISNUMBER(OFFSET('Sanitation Data'!$D$4,0,10*ROW('Sanitation Data'!D104))),'Data Summary'!CK110="Yes"),100-OFFSET('Sanitation Data'!$D$4,0,10*ROW('Sanitation Data'!D104)),NA())</f>
        <v>#N/A</v>
      </c>
      <c r="W110" s="100" t="e">
        <f ca="true">+IF(AND(ISNUMBER(OFFSET('Sanitation Data'!$D$6,0,10*ROW('Sanitation Data'!D104))),'Data Summary'!CL110="Yes"),OFFSET('Sanitation Data'!$D$6,0,10*ROW('Sanitation Data'!D104)),NA())</f>
        <v>#N/A</v>
      </c>
      <c r="X110" s="100" t="e">
        <f ca="true">+IF(AND(ISNUMBER(OFFSET('Sanitation Data'!$D$10,0,10*ROW('Sanitation Data'!D104))),'Data Summary'!CM110="Yes"),OFFSET('Sanitation Data'!$D$10,0,10*ROW('Sanitation Data'!D104)),NA())</f>
        <v>#N/A</v>
      </c>
      <c r="Y110" s="100" t="e">
        <f ca="true">+IF(AND(ISNUMBER(OFFSET('Sanitation Data'!$D$11,0,10*ROW('Sanitation Data'!D104))),'Data Summary'!CN110="Yes"),OFFSET('Sanitation Data'!$D$11,0,10*ROW('Sanitation Data'!D104)),NA())</f>
        <v>#N/A</v>
      </c>
      <c r="Z110" s="100" t="e">
        <f ca="true">+IF(AND(ISNUMBER(OFFSET('Sanitation Data'!$D$12,0,10*ROW('Sanitation Data'!D104))),'Data Summary'!CO110="Yes"),OFFSET('Sanitation Data'!$D$12,0,10*ROW('Sanitation Data'!D104)),NA())</f>
        <v>#N/A</v>
      </c>
      <c r="AA110" s="100" t="e">
        <f ca="true">+IF(AND(ISNUMBER(OFFSET('Sanitation Data'!$E$4,0,10*ROW('Sanitation Data'!E104))),'Data Summary'!CP110="Yes"),100-OFFSET('Sanitation Data'!$E$4,0,10*ROW('Sanitation Data'!E104)),NA())</f>
        <v>#N/A</v>
      </c>
      <c r="AB110" s="100" t="e">
        <f ca="true">+IF(AND(ISNUMBER(OFFSET('Sanitation Data'!$E$6,0,10*ROW('Sanitation Data'!E104))),'Data Summary'!CQ110="Yes"),OFFSET('Sanitation Data'!$E$6,0,10*ROW('Sanitation Data'!E104)),NA())</f>
        <v>#N/A</v>
      </c>
      <c r="AC110" s="100" t="e">
        <f ca="true">+IF(AND(ISNUMBER(OFFSET('Sanitation Data'!$E$10,0,10*ROW('Sanitation Data'!E104))),'Data Summary'!CR110="Yes"),OFFSET('Sanitation Data'!$E$10,0,10*ROW('Sanitation Data'!E104)),NA())</f>
        <v>#N/A</v>
      </c>
      <c r="AD110" s="100" t="e">
        <f ca="true">+IF(AND(ISNUMBER(OFFSET('Sanitation Data'!$E$11,0,10*ROW('Sanitation Data'!E104))),'Data Summary'!CS110="Yes"),OFFSET('Sanitation Data'!$E$11,0,10*ROW('Sanitation Data'!E104)),NA())</f>
        <v>#N/A</v>
      </c>
      <c r="AE110" s="100" t="e">
        <f ca="true">+IF(AND(ISNUMBER(OFFSET('Sanitation Data'!$E$12,0,10*ROW('Sanitation Data'!E104))),'Data Summary'!CT110="Yes"),OFFSET('Sanitation Data'!$E$12,0,10*ROW('Sanitation Data'!E104)),NA())</f>
        <v>#N/A</v>
      </c>
      <c r="AF110" s="100" t="e">
        <f ca="true">+IF(AND(ISNUMBER(OFFSET('Sanitation Data'!$F$4,0,10*ROW('Sanitation Data'!F104))),'Data Summary'!CU110="Yes"),100-OFFSET('Sanitation Data'!$F$4,0,10*ROW('Sanitation Data'!F104)),NA())</f>
        <v>#N/A</v>
      </c>
      <c r="AG110" s="100" t="e">
        <f ca="true">+IF(AND(ISNUMBER(OFFSET('Sanitation Data'!$F$6,0,10*ROW('Sanitation Data'!F104))),'Data Summary'!CV110="Yes"),OFFSET('Sanitation Data'!$F$6,0,10*ROW('Sanitation Data'!F104)),NA())</f>
        <v>#N/A</v>
      </c>
      <c r="AH110" s="100" t="e">
        <f ca="true">+IF(AND(ISNUMBER(OFFSET('Sanitation Data'!$F$10,0,10*ROW('Sanitation Data'!F104))),'Data Summary'!CW110="Yes"),OFFSET('Sanitation Data'!$F$10,0,10*ROW('Sanitation Data'!F104)),NA())</f>
        <v>#N/A</v>
      </c>
      <c r="AI110" s="100" t="e">
        <f ca="true">+IF(AND(ISNUMBER(OFFSET('Sanitation Data'!$F$11,0,10*ROW('Sanitation Data'!F104))),'Data Summary'!CX110="Yes"),OFFSET('Sanitation Data'!$F$11,0,10*ROW('Sanitation Data'!F104)),NA())</f>
        <v>#N/A</v>
      </c>
      <c r="AJ110" s="100" t="e">
        <f ca="true">+IF(AND(ISNUMBER(OFFSET('Sanitation Data'!$F$12,0,10*ROW('Sanitation Data'!F104))),'Data Summary'!CY110="Yes"),OFFSET('Sanitation Data'!$F$12,0,10*ROW('Sanitation Data'!F104)),NA())</f>
        <v>#N/A</v>
      </c>
      <c r="AK110" s="100" t="e">
        <f ca="true">+IF(AND(ISNUMBER(OFFSET('Sanitation Data'!$G$4,0,10*ROW('Sanitation Data'!G104))),'Data Summary'!CZ110="Yes"),100-OFFSET('Sanitation Data'!$G$4,0,10*ROW('Sanitation Data'!G104)),NA())</f>
        <v>#N/A</v>
      </c>
      <c r="AL110" s="100" t="e">
        <f ca="true">+IF(AND(ISNUMBER(OFFSET('Sanitation Data'!$G$6,0,10*ROW('Sanitation Data'!G104))),'Data Summary'!DA110="Yes"),OFFSET('Sanitation Data'!$G$6,0,10*ROW('Sanitation Data'!G104)),NA())</f>
        <v>#N/A</v>
      </c>
      <c r="AM110" s="100" t="e">
        <f ca="true">+IF(AND(ISNUMBER(OFFSET('Sanitation Data'!$G$10,0,10*ROW('Sanitation Data'!G104))),'Data Summary'!DB110="Yes"),OFFSET('Sanitation Data'!$G$10,0,10*ROW('Sanitation Data'!G104)),NA())</f>
        <v>#N/A</v>
      </c>
      <c r="AN110" s="100" t="e">
        <f ca="true">+IF(AND(ISNUMBER(OFFSET('Sanitation Data'!$G$11,0,10*ROW('Sanitation Data'!G104))),'Data Summary'!DC110="Yes"),OFFSET('Sanitation Data'!$G$11,0,10*ROW('Sanitation Data'!G104)),NA())</f>
        <v>#N/A</v>
      </c>
      <c r="AO110" s="100" t="e">
        <f ca="true">+IF(AND(ISNUMBER(OFFSET('Sanitation Data'!$G$12,0,10*ROW('Sanitation Data'!G104))),'Data Summary'!DD110="Yes"),OFFSET('Sanitation Data'!$G$12,0,10*ROW('Sanitation Data'!G104)),NA())</f>
        <v>#N/A</v>
      </c>
      <c r="AP110" s="100" t="e">
        <f ca="true">+IF(AND(ISNUMBER(OFFSET('Sanitation Data'!$H$4,0,10*ROW('Sanitation Data'!H104))),'Data Summary'!DE110="Yes"),100-OFFSET('Sanitation Data'!$H$4,0,10*ROW('Sanitation Data'!H104)),NA())</f>
        <v>#N/A</v>
      </c>
      <c r="AQ110" s="100" t="e">
        <f ca="true">+IF(AND(ISNUMBER(OFFSET('Sanitation Data'!$H$6,0,10*ROW('Sanitation Data'!H104))),'Data Summary'!DF110="Yes"),OFFSET('Sanitation Data'!$H$6,0,10*ROW('Sanitation Data'!H104)),NA())</f>
        <v>#N/A</v>
      </c>
      <c r="AR110" s="100" t="e">
        <f ca="true">+IF(AND(ISNUMBER(OFFSET('Sanitation Data'!$H$10,0,10*ROW('Sanitation Data'!H104))),'Data Summary'!DG110="Yes"),OFFSET('Sanitation Data'!$H$10,0,10*ROW('Sanitation Data'!H104)),NA())</f>
        <v>#N/A</v>
      </c>
      <c r="AS110" s="100" t="e">
        <f ca="true">+IF(AND(ISNUMBER(OFFSET('Sanitation Data'!$H$11,0,10*ROW('Sanitation Data'!H104))),'Data Summary'!DH110="Yes"),OFFSET('Sanitation Data'!$H$11,0,10*ROW('Sanitation Data'!H104)),NA())</f>
        <v>#N/A</v>
      </c>
      <c r="AT110" s="100" t="e">
        <f ca="true">+IF(AND(ISNUMBER(OFFSET('Sanitation Data'!$H$12,0,10*ROW('Sanitation Data'!H104))),'Data Summary'!DI110="Yes"),OFFSET('Sanitation Data'!$H$12,0,10*ROW('Sanitation Data'!H104)),NA())</f>
        <v>#N/A</v>
      </c>
      <c r="AU110" s="100" t="e">
        <f ca="true">+IF(AND(ISNUMBER(OFFSET('Sanitation Data'!$I$4,0,10*ROW('Sanitation Data'!I104))),'Data Summary'!DJ110="Yes"),100-OFFSET('Sanitation Data'!$I$4,0,10*ROW('Sanitation Data'!I104)),NA())</f>
        <v>#N/A</v>
      </c>
      <c r="AV110" s="100" t="e">
        <f ca="true">+IF(AND(ISNUMBER(OFFSET('Sanitation Data'!$I$6,0,10*ROW('Sanitation Data'!I104))),'Data Summary'!DK110="Yes"),OFFSET('Sanitation Data'!$I$6,0,10*ROW('Sanitation Data'!I104)),NA())</f>
        <v>#N/A</v>
      </c>
      <c r="AW110" s="100" t="e">
        <f ca="true">+IF(AND(ISNUMBER(OFFSET('Sanitation Data'!$I$10,0,10*ROW('Sanitation Data'!I104))),'Data Summary'!DL110="Yes"),OFFSET('Sanitation Data'!$I$10,0,10*ROW('Sanitation Data'!I104)),NA())</f>
        <v>#N/A</v>
      </c>
      <c r="AX110" s="100" t="e">
        <f ca="true">+IF(AND(ISNUMBER(OFFSET('Sanitation Data'!$I$11,0,10*ROW('Sanitation Data'!I104))),'Data Summary'!DM110="Yes"),OFFSET('Sanitation Data'!$I$11,0,10*ROW('Sanitation Data'!I104)),NA())</f>
        <v>#N/A</v>
      </c>
      <c r="AY110" s="100" t="e">
        <f ca="true">+IF(AND(ISNUMBER(OFFSET('Sanitation Data'!$I$12,0,10*ROW('Sanitation Data'!I104))),'Data Summary'!DN110="Yes"),OFFSET('Sanitation Data'!$I$12,0,10*ROW('Sanitation Data'!I104)),NA())</f>
        <v>#N/A</v>
      </c>
      <c r="AZ110" s="101" t="e">
        <f ca="true">+IF(AND(ISNUMBER(OFFSET('Hygiene Data'!$D$5,0,10*ROW('Hygiene Data'!D104))),'Data Summary'!DO110="Yes"),OFFSET('Hygiene Data'!$D$5,0,10*ROW('Hygiene Data'!D104)),NA())</f>
        <v>#N/A</v>
      </c>
      <c r="BA110" s="101" t="e">
        <f ca="true">+IF(AND(ISNUMBER(OFFSET('Hygiene Data'!$D$7,0,10*ROW('Hygiene Data'!D104))),'Data Summary'!DP110="Yes"),OFFSET('Hygiene Data'!$D$7,0,10*ROW('Hygiene Data'!D104)),NA())</f>
        <v>#N/A</v>
      </c>
      <c r="BB110" s="101" t="e">
        <f ca="true">+IF(AND(ISNUMBER(OFFSET('Hygiene Data'!$D$9,0,10*ROW('Hygiene Data'!D104))),'Data Summary'!DQ110="Yes"),OFFSET('Hygiene Data'!$D$9,0,10*ROW('Hygiene Data'!D104)),NA())</f>
        <v>#N/A</v>
      </c>
      <c r="BC110" s="101" t="e">
        <f ca="true">+IF(AND(ISNUMBER(OFFSET('Hygiene Data'!$E$5,0,10*ROW('Hygiene Data'!E104))),'Data Summary'!DR110="Yes"),OFFSET('Hygiene Data'!$E$5,0,10*ROW('Hygiene Data'!E104)),NA())</f>
        <v>#N/A</v>
      </c>
      <c r="BD110" s="101" t="e">
        <f ca="true">+IF(AND(ISNUMBER(OFFSET('Hygiene Data'!$E$7,0,10*ROW('Hygiene Data'!E104))),'Data Summary'!DS110="Yes"),OFFSET('Hygiene Data'!$E$7,0,10*ROW('Hygiene Data'!E104)),NA())</f>
        <v>#N/A</v>
      </c>
      <c r="BE110" s="101" t="e">
        <f ca="true">+IF(AND(ISNUMBER(OFFSET('Hygiene Data'!$E$9,0,10*ROW('Hygiene Data'!E104))),'Data Summary'!DT110="Yes"),OFFSET('Hygiene Data'!$E$9,0,10*ROW('Hygiene Data'!E104)),NA())</f>
        <v>#N/A</v>
      </c>
      <c r="BF110" s="101" t="e">
        <f ca="true">+IF(AND(ISNUMBER(OFFSET('Hygiene Data'!$F$5,0,10*ROW('Hygiene Data'!F104))),'Data Summary'!DU110="Yes"),OFFSET('Hygiene Data'!$F$5,0,10*ROW('Hygiene Data'!F104)),NA())</f>
        <v>#N/A</v>
      </c>
      <c r="BG110" s="101" t="e">
        <f ca="true">+IF(AND(ISNUMBER(OFFSET('Hygiene Data'!$F$7,0,10*ROW('Hygiene Data'!F104))),'Data Summary'!DV110="Yes"),OFFSET('Hygiene Data'!$F$7,0,10*ROW('Hygiene Data'!F104)),NA())</f>
        <v>#N/A</v>
      </c>
      <c r="BH110" s="101" t="e">
        <f ca="true">+IF(AND(ISNUMBER(OFFSET('Hygiene Data'!$F$9,0,10*ROW('Hygiene Data'!F104))),'Data Summary'!DW110="Yes"),OFFSET('Hygiene Data'!$F$9,0,10*ROW('Hygiene Data'!F104)),NA())</f>
        <v>#N/A</v>
      </c>
      <c r="BI110" s="101" t="e">
        <f ca="true">+IF(AND(ISNUMBER(OFFSET('Hygiene Data'!$G$5,0,10*ROW('Hygiene Data'!G104))),'Data Summary'!DX110="Yes"),OFFSET('Hygiene Data'!$G$5,0,10*ROW('Hygiene Data'!G104)),NA())</f>
        <v>#N/A</v>
      </c>
      <c r="BJ110" s="101" t="e">
        <f ca="true">+IF(AND(ISNUMBER(OFFSET('Hygiene Data'!$G$7,0,10*ROW('Hygiene Data'!G104))),'Data Summary'!DY110="Yes"),OFFSET('Hygiene Data'!$G$7,0,10*ROW('Hygiene Data'!G104)),NA())</f>
        <v>#N/A</v>
      </c>
      <c r="BK110" s="101" t="e">
        <f ca="true">+IF(AND(ISNUMBER(OFFSET('Hygiene Data'!$G$9,0,10*ROW('Hygiene Data'!G104))),'Data Summary'!DZ110="Yes"),OFFSET('Hygiene Data'!$G$9,0,10*ROW('Hygiene Data'!G104)),NA())</f>
        <v>#N/A</v>
      </c>
      <c r="BL110" s="101" t="e">
        <f ca="true">+IF(AND(ISNUMBER(OFFSET('Hygiene Data'!$H$5,0,10*ROW('Hygiene Data'!H104))),'Data Summary'!EA110="Yes"),OFFSET('Hygiene Data'!$H$5,0,10*ROW('Hygiene Data'!H104)),NA())</f>
        <v>#N/A</v>
      </c>
      <c r="BM110" s="101" t="e">
        <f ca="true">+IF(AND(ISNUMBER(OFFSET('Hygiene Data'!$H$7,0,10*ROW('Hygiene Data'!H104))),'Data Summary'!EB110="Yes"),OFFSET('Hygiene Data'!$H$7,0,10*ROW('Hygiene Data'!H104)),NA())</f>
        <v>#N/A</v>
      </c>
      <c r="BN110" s="101" t="e">
        <f ca="true">+IF(AND(ISNUMBER(OFFSET('Hygiene Data'!$H$9,0,10*ROW('Hygiene Data'!H104))),'Data Summary'!EC110="Yes"),OFFSET('Hygiene Data'!$H$9,0,10*ROW('Hygiene Data'!H104)),NA())</f>
        <v>#N/A</v>
      </c>
      <c r="BO110" s="101" t="e">
        <f ca="true">+IF(AND(ISNUMBER(OFFSET('Hygiene Data'!$I$5,0,10*ROW('Hygiene Data'!I104))),'Data Summary'!ED110="Yes"),OFFSET('Hygiene Data'!$I$5,0,10*ROW('Hygiene Data'!I104)),NA())</f>
        <v>#N/A</v>
      </c>
      <c r="BP110" s="101" t="e">
        <f ca="true">+IF(AND(ISNUMBER(OFFSET('Hygiene Data'!$I$7,0,10*ROW('Hygiene Data'!I104))),'Data Summary'!EE110="Yes"),OFFSET('Hygiene Data'!$I$7,0,10*ROW('Hygiene Data'!I104)),NA())</f>
        <v>#N/A</v>
      </c>
      <c r="BQ110" s="101" t="e">
        <f ca="true">+IF(AND(ISNUMBER(OFFSET('Hygiene Data'!$I$9,0,10*ROW('Hygiene Data'!I104))),'Data Summary'!EF110="Yes"),OFFSET('Hygiene Data'!$I$9,0,10*ROW('Hygiene Data'!I104)),NA())</f>
        <v>#N/A</v>
      </c>
    </row>
    <row xmlns:x14ac="http://schemas.microsoft.com/office/spreadsheetml/2009/9/ac" r="111" x14ac:dyDescent="0.2">
      <c r="A111" s="333" t="e">
        <f ca="true">+RIGHT('Data Summary'!A111,LEN('Data Summary'!A111)-9)</f>
        <v>#VALUE!</v>
      </c>
      <c r="B111" s="38" t="str">
        <f ca="true">+IF(ISTEXT('Data Summary'!B111),'Data Summary'!B111,"")</f>
        <v/>
      </c>
      <c r="C111" s="332" t="e">
        <f ca="true">+VALUE('Data Summary'!C111)</f>
        <v>#VALUE!</v>
      </c>
      <c r="D111" s="99" t="e">
        <f ca="true">+IF(AND(ISNUMBER(OFFSET('Water Data'!$D$4,0,10*ROW('Water Data'!D105))),'Data Summary'!BS111="Yes"),100-OFFSET('Water Data'!$D$4,0,10*ROW('Water Data'!D105)),NA())</f>
        <v>#N/A</v>
      </c>
      <c r="E111" s="99" t="e">
        <f ca="true">+IF(AND(ISNUMBER(OFFSET('Water Data'!$D$6,0,10*ROW('Water Data'!D105))),'Data Summary'!BT111="Yes"),OFFSET('Water Data'!$D$6,0,10*ROW('Water Data'!D105)),NA())</f>
        <v>#N/A</v>
      </c>
      <c r="F111" s="99" t="e">
        <f ca="true">+IF(AND(ISNUMBER(OFFSET('Water Data'!$D$9,0,10*ROW('Water Data'!D105))),'Data Summary'!BU111="Yes"),OFFSET('Water Data'!$D$9,0,10*ROW('Water Data'!D105)),NA())</f>
        <v>#N/A</v>
      </c>
      <c r="G111" s="99" t="e">
        <f ca="true">+IF(AND(ISNUMBER(OFFSET('Water Data'!$E$4,0,10*ROW('Water Data'!E105))),'Data Summary'!BV111="Yes"),100-OFFSET('Water Data'!$E$4,0,10*ROW('Water Data'!E105)),NA())</f>
        <v>#N/A</v>
      </c>
      <c r="H111" s="99" t="e">
        <f ca="true">+IF(AND(ISNUMBER(OFFSET('Water Data'!$E$6,0,10*ROW('Water Data'!E105))),'Data Summary'!BW111="Yes"),OFFSET('Water Data'!$E$6,0,10*ROW('Water Data'!E105)),NA())</f>
        <v>#N/A</v>
      </c>
      <c r="I111" s="99" t="e">
        <f ca="true">+IF(AND(ISNUMBER(OFFSET('Water Data'!$E$9,0,10*ROW('Water Data'!E105))),'Data Summary'!BX111="Yes"),OFFSET('Water Data'!$E$9,0,10*ROW('Water Data'!E105)),NA())</f>
        <v>#N/A</v>
      </c>
      <c r="J111" s="99" t="e">
        <f ca="true">+IF(AND(ISNUMBER(OFFSET('Water Data'!$F$4,0,10*ROW('Water Data'!F105))),'Data Summary'!BY111="Yes"),100-OFFSET('Water Data'!$F$4,0,10*ROW('Water Data'!F105)),NA())</f>
        <v>#N/A</v>
      </c>
      <c r="K111" s="99" t="e">
        <f ca="true">+IF(AND(ISNUMBER(OFFSET('Water Data'!$F$6,0,10*ROW('Water Data'!F105))),'Data Summary'!BZ111="Yes"),OFFSET('Water Data'!$F$6,0,10*ROW('Water Data'!F105)),NA())</f>
        <v>#N/A</v>
      </c>
      <c r="L111" s="99" t="e">
        <f ca="true">+IF(AND(ISNUMBER(OFFSET('Water Data'!$F$9,0,10*ROW('Water Data'!F105))),'Data Summary'!CA111="Yes"),OFFSET('Water Data'!$F$9,0,10*ROW('Water Data'!F105)),NA())</f>
        <v>#N/A</v>
      </c>
      <c r="M111" s="99" t="e">
        <f ca="true">+IF(AND(ISNUMBER(OFFSET('Water Data'!$G$4,0,10*ROW('Water Data'!G105))),'Data Summary'!CB111="Yes"),100-OFFSET('Water Data'!$G$4,0,10*ROW('Water Data'!G105)),NA())</f>
        <v>#N/A</v>
      </c>
      <c r="N111" s="99" t="e">
        <f ca="true">+IF(AND(ISNUMBER(OFFSET('Water Data'!$G$6,0,10*ROW('Water Data'!G105))),'Data Summary'!CC111="Yes"),OFFSET('Water Data'!$G$6,0,10*ROW('Water Data'!G105)),NA())</f>
        <v>#N/A</v>
      </c>
      <c r="O111" s="99" t="e">
        <f ca="true">+IF(AND(ISNUMBER(OFFSET('Water Data'!$G$9,0,10*ROW('Water Data'!G105))),'Data Summary'!CD111="Yes"),OFFSET('Water Data'!$G$9,0,10*ROW('Water Data'!G105)),NA())</f>
        <v>#N/A</v>
      </c>
      <c r="P111" s="99" t="e">
        <f ca="true">+IF(AND(ISNUMBER(OFFSET('Water Data'!$H$4,0,10*ROW('Water Data'!H105))),'Data Summary'!CE111="Yes"),100-OFFSET('Water Data'!$H$4,0,10*ROW('Water Data'!H105)),NA())</f>
        <v>#N/A</v>
      </c>
      <c r="Q111" s="99" t="e">
        <f ca="true">+IF(AND(ISNUMBER(OFFSET('Water Data'!$H$6,0,10*ROW('Water Data'!H105))),'Data Summary'!CF111="Yes"),OFFSET('Water Data'!$H$6,0,10*ROW('Water Data'!H105)),NA())</f>
        <v>#N/A</v>
      </c>
      <c r="R111" s="99" t="e">
        <f ca="true">+IF(AND(ISNUMBER(OFFSET('Water Data'!$H$9,0,10*ROW('Water Data'!H105))),'Data Summary'!CG111="Yes"),OFFSET('Water Data'!$H$9,0,10*ROW('Water Data'!H105)),NA())</f>
        <v>#N/A</v>
      </c>
      <c r="S111" s="99" t="e">
        <f ca="true">+IF(AND(ISNUMBER(OFFSET('Water Data'!$I$4,0,10*ROW('Water Data'!I105))),'Data Summary'!CH111="Yes"),100-OFFSET('Water Data'!$I$4,0,10*ROW('Water Data'!I105)),NA())</f>
        <v>#N/A</v>
      </c>
      <c r="T111" s="99" t="e">
        <f ca="true">+IF(AND(ISNUMBER(OFFSET('Water Data'!$I$6,0,10*ROW('Water Data'!I105))),'Data Summary'!CI111="Yes"),OFFSET('Water Data'!$I$6,0,10*ROW('Water Data'!I105)),NA())</f>
        <v>#N/A</v>
      </c>
      <c r="U111" s="99" t="e">
        <f ca="true">+IF(AND(ISNUMBER(OFFSET('Water Data'!$I$9,0,10*ROW('Water Data'!I105))),'Data Summary'!CJ111="Yes"),OFFSET('Water Data'!$I$9,0,10*ROW('Water Data'!I105)),NA())</f>
        <v>#N/A</v>
      </c>
      <c r="V111" s="100" t="e">
        <f ca="true">+IF(AND(ISNUMBER(OFFSET('Sanitation Data'!$D$4,0,10*ROW('Sanitation Data'!D105))),'Data Summary'!CK111="Yes"),100-OFFSET('Sanitation Data'!$D$4,0,10*ROW('Sanitation Data'!D105)),NA())</f>
        <v>#N/A</v>
      </c>
      <c r="W111" s="100" t="e">
        <f ca="true">+IF(AND(ISNUMBER(OFFSET('Sanitation Data'!$D$6,0,10*ROW('Sanitation Data'!D105))),'Data Summary'!CL111="Yes"),OFFSET('Sanitation Data'!$D$6,0,10*ROW('Sanitation Data'!D105)),NA())</f>
        <v>#N/A</v>
      </c>
      <c r="X111" s="100" t="e">
        <f ca="true">+IF(AND(ISNUMBER(OFFSET('Sanitation Data'!$D$10,0,10*ROW('Sanitation Data'!D105))),'Data Summary'!CM111="Yes"),OFFSET('Sanitation Data'!$D$10,0,10*ROW('Sanitation Data'!D105)),NA())</f>
        <v>#N/A</v>
      </c>
      <c r="Y111" s="100" t="e">
        <f ca="true">+IF(AND(ISNUMBER(OFFSET('Sanitation Data'!$D$11,0,10*ROW('Sanitation Data'!D105))),'Data Summary'!CN111="Yes"),OFFSET('Sanitation Data'!$D$11,0,10*ROW('Sanitation Data'!D105)),NA())</f>
        <v>#N/A</v>
      </c>
      <c r="Z111" s="100" t="e">
        <f ca="true">+IF(AND(ISNUMBER(OFFSET('Sanitation Data'!$D$12,0,10*ROW('Sanitation Data'!D105))),'Data Summary'!CO111="Yes"),OFFSET('Sanitation Data'!$D$12,0,10*ROW('Sanitation Data'!D105)),NA())</f>
        <v>#N/A</v>
      </c>
      <c r="AA111" s="100" t="e">
        <f ca="true">+IF(AND(ISNUMBER(OFFSET('Sanitation Data'!$E$4,0,10*ROW('Sanitation Data'!E105))),'Data Summary'!CP111="Yes"),100-OFFSET('Sanitation Data'!$E$4,0,10*ROW('Sanitation Data'!E105)),NA())</f>
        <v>#N/A</v>
      </c>
      <c r="AB111" s="100" t="e">
        <f ca="true">+IF(AND(ISNUMBER(OFFSET('Sanitation Data'!$E$6,0,10*ROW('Sanitation Data'!E105))),'Data Summary'!CQ111="Yes"),OFFSET('Sanitation Data'!$E$6,0,10*ROW('Sanitation Data'!E105)),NA())</f>
        <v>#N/A</v>
      </c>
      <c r="AC111" s="100" t="e">
        <f ca="true">+IF(AND(ISNUMBER(OFFSET('Sanitation Data'!$E$10,0,10*ROW('Sanitation Data'!E105))),'Data Summary'!CR111="Yes"),OFFSET('Sanitation Data'!$E$10,0,10*ROW('Sanitation Data'!E105)),NA())</f>
        <v>#N/A</v>
      </c>
      <c r="AD111" s="100" t="e">
        <f ca="true">+IF(AND(ISNUMBER(OFFSET('Sanitation Data'!$E$11,0,10*ROW('Sanitation Data'!E105))),'Data Summary'!CS111="Yes"),OFFSET('Sanitation Data'!$E$11,0,10*ROW('Sanitation Data'!E105)),NA())</f>
        <v>#N/A</v>
      </c>
      <c r="AE111" s="100" t="e">
        <f ca="true">+IF(AND(ISNUMBER(OFFSET('Sanitation Data'!$E$12,0,10*ROW('Sanitation Data'!E105))),'Data Summary'!CT111="Yes"),OFFSET('Sanitation Data'!$E$12,0,10*ROW('Sanitation Data'!E105)),NA())</f>
        <v>#N/A</v>
      </c>
      <c r="AF111" s="100" t="e">
        <f ca="true">+IF(AND(ISNUMBER(OFFSET('Sanitation Data'!$F$4,0,10*ROW('Sanitation Data'!F105))),'Data Summary'!CU111="Yes"),100-OFFSET('Sanitation Data'!$F$4,0,10*ROW('Sanitation Data'!F105)),NA())</f>
        <v>#N/A</v>
      </c>
      <c r="AG111" s="100" t="e">
        <f ca="true">+IF(AND(ISNUMBER(OFFSET('Sanitation Data'!$F$6,0,10*ROW('Sanitation Data'!F105))),'Data Summary'!CV111="Yes"),OFFSET('Sanitation Data'!$F$6,0,10*ROW('Sanitation Data'!F105)),NA())</f>
        <v>#N/A</v>
      </c>
      <c r="AH111" s="100" t="e">
        <f ca="true">+IF(AND(ISNUMBER(OFFSET('Sanitation Data'!$F$10,0,10*ROW('Sanitation Data'!F105))),'Data Summary'!CW111="Yes"),OFFSET('Sanitation Data'!$F$10,0,10*ROW('Sanitation Data'!F105)),NA())</f>
        <v>#N/A</v>
      </c>
      <c r="AI111" s="100" t="e">
        <f ca="true">+IF(AND(ISNUMBER(OFFSET('Sanitation Data'!$F$11,0,10*ROW('Sanitation Data'!F105))),'Data Summary'!CX111="Yes"),OFFSET('Sanitation Data'!$F$11,0,10*ROW('Sanitation Data'!F105)),NA())</f>
        <v>#N/A</v>
      </c>
      <c r="AJ111" s="100" t="e">
        <f ca="true">+IF(AND(ISNUMBER(OFFSET('Sanitation Data'!$F$12,0,10*ROW('Sanitation Data'!F105))),'Data Summary'!CY111="Yes"),OFFSET('Sanitation Data'!$F$12,0,10*ROW('Sanitation Data'!F105)),NA())</f>
        <v>#N/A</v>
      </c>
      <c r="AK111" s="100" t="e">
        <f ca="true">+IF(AND(ISNUMBER(OFFSET('Sanitation Data'!$G$4,0,10*ROW('Sanitation Data'!G105))),'Data Summary'!CZ111="Yes"),100-OFFSET('Sanitation Data'!$G$4,0,10*ROW('Sanitation Data'!G105)),NA())</f>
        <v>#N/A</v>
      </c>
      <c r="AL111" s="100" t="e">
        <f ca="true">+IF(AND(ISNUMBER(OFFSET('Sanitation Data'!$G$6,0,10*ROW('Sanitation Data'!G105))),'Data Summary'!DA111="Yes"),OFFSET('Sanitation Data'!$G$6,0,10*ROW('Sanitation Data'!G105)),NA())</f>
        <v>#N/A</v>
      </c>
      <c r="AM111" s="100" t="e">
        <f ca="true">+IF(AND(ISNUMBER(OFFSET('Sanitation Data'!$G$10,0,10*ROW('Sanitation Data'!G105))),'Data Summary'!DB111="Yes"),OFFSET('Sanitation Data'!$G$10,0,10*ROW('Sanitation Data'!G105)),NA())</f>
        <v>#N/A</v>
      </c>
      <c r="AN111" s="100" t="e">
        <f ca="true">+IF(AND(ISNUMBER(OFFSET('Sanitation Data'!$G$11,0,10*ROW('Sanitation Data'!G105))),'Data Summary'!DC111="Yes"),OFFSET('Sanitation Data'!$G$11,0,10*ROW('Sanitation Data'!G105)),NA())</f>
        <v>#N/A</v>
      </c>
      <c r="AO111" s="100" t="e">
        <f ca="true">+IF(AND(ISNUMBER(OFFSET('Sanitation Data'!$G$12,0,10*ROW('Sanitation Data'!G105))),'Data Summary'!DD111="Yes"),OFFSET('Sanitation Data'!$G$12,0,10*ROW('Sanitation Data'!G105)),NA())</f>
        <v>#N/A</v>
      </c>
      <c r="AP111" s="100" t="e">
        <f ca="true">+IF(AND(ISNUMBER(OFFSET('Sanitation Data'!$H$4,0,10*ROW('Sanitation Data'!H105))),'Data Summary'!DE111="Yes"),100-OFFSET('Sanitation Data'!$H$4,0,10*ROW('Sanitation Data'!H105)),NA())</f>
        <v>#N/A</v>
      </c>
      <c r="AQ111" s="100" t="e">
        <f ca="true">+IF(AND(ISNUMBER(OFFSET('Sanitation Data'!$H$6,0,10*ROW('Sanitation Data'!H105))),'Data Summary'!DF111="Yes"),OFFSET('Sanitation Data'!$H$6,0,10*ROW('Sanitation Data'!H105)),NA())</f>
        <v>#N/A</v>
      </c>
      <c r="AR111" s="100" t="e">
        <f ca="true">+IF(AND(ISNUMBER(OFFSET('Sanitation Data'!$H$10,0,10*ROW('Sanitation Data'!H105))),'Data Summary'!DG111="Yes"),OFFSET('Sanitation Data'!$H$10,0,10*ROW('Sanitation Data'!H105)),NA())</f>
        <v>#N/A</v>
      </c>
      <c r="AS111" s="100" t="e">
        <f ca="true">+IF(AND(ISNUMBER(OFFSET('Sanitation Data'!$H$11,0,10*ROW('Sanitation Data'!H105))),'Data Summary'!DH111="Yes"),OFFSET('Sanitation Data'!$H$11,0,10*ROW('Sanitation Data'!H105)),NA())</f>
        <v>#N/A</v>
      </c>
      <c r="AT111" s="100" t="e">
        <f ca="true">+IF(AND(ISNUMBER(OFFSET('Sanitation Data'!$H$12,0,10*ROW('Sanitation Data'!H105))),'Data Summary'!DI111="Yes"),OFFSET('Sanitation Data'!$H$12,0,10*ROW('Sanitation Data'!H105)),NA())</f>
        <v>#N/A</v>
      </c>
      <c r="AU111" s="100" t="e">
        <f ca="true">+IF(AND(ISNUMBER(OFFSET('Sanitation Data'!$I$4,0,10*ROW('Sanitation Data'!I105))),'Data Summary'!DJ111="Yes"),100-OFFSET('Sanitation Data'!$I$4,0,10*ROW('Sanitation Data'!I105)),NA())</f>
        <v>#N/A</v>
      </c>
      <c r="AV111" s="100" t="e">
        <f ca="true">+IF(AND(ISNUMBER(OFFSET('Sanitation Data'!$I$6,0,10*ROW('Sanitation Data'!I105))),'Data Summary'!DK111="Yes"),OFFSET('Sanitation Data'!$I$6,0,10*ROW('Sanitation Data'!I105)),NA())</f>
        <v>#N/A</v>
      </c>
      <c r="AW111" s="100" t="e">
        <f ca="true">+IF(AND(ISNUMBER(OFFSET('Sanitation Data'!$I$10,0,10*ROW('Sanitation Data'!I105))),'Data Summary'!DL111="Yes"),OFFSET('Sanitation Data'!$I$10,0,10*ROW('Sanitation Data'!I105)),NA())</f>
        <v>#N/A</v>
      </c>
      <c r="AX111" s="100" t="e">
        <f ca="true">+IF(AND(ISNUMBER(OFFSET('Sanitation Data'!$I$11,0,10*ROW('Sanitation Data'!I105))),'Data Summary'!DM111="Yes"),OFFSET('Sanitation Data'!$I$11,0,10*ROW('Sanitation Data'!I105)),NA())</f>
        <v>#N/A</v>
      </c>
      <c r="AY111" s="100" t="e">
        <f ca="true">+IF(AND(ISNUMBER(OFFSET('Sanitation Data'!$I$12,0,10*ROW('Sanitation Data'!I105))),'Data Summary'!DN111="Yes"),OFFSET('Sanitation Data'!$I$12,0,10*ROW('Sanitation Data'!I105)),NA())</f>
        <v>#N/A</v>
      </c>
      <c r="AZ111" s="101" t="e">
        <f ca="true">+IF(AND(ISNUMBER(OFFSET('Hygiene Data'!$D$5,0,10*ROW('Hygiene Data'!D105))),'Data Summary'!DO111="Yes"),OFFSET('Hygiene Data'!$D$5,0,10*ROW('Hygiene Data'!D105)),NA())</f>
        <v>#N/A</v>
      </c>
      <c r="BA111" s="101" t="e">
        <f ca="true">+IF(AND(ISNUMBER(OFFSET('Hygiene Data'!$D$7,0,10*ROW('Hygiene Data'!D105))),'Data Summary'!DP111="Yes"),OFFSET('Hygiene Data'!$D$7,0,10*ROW('Hygiene Data'!D105)),NA())</f>
        <v>#N/A</v>
      </c>
      <c r="BB111" s="101" t="e">
        <f ca="true">+IF(AND(ISNUMBER(OFFSET('Hygiene Data'!$D$9,0,10*ROW('Hygiene Data'!D105))),'Data Summary'!DQ111="Yes"),OFFSET('Hygiene Data'!$D$9,0,10*ROW('Hygiene Data'!D105)),NA())</f>
        <v>#N/A</v>
      </c>
      <c r="BC111" s="101" t="e">
        <f ca="true">+IF(AND(ISNUMBER(OFFSET('Hygiene Data'!$E$5,0,10*ROW('Hygiene Data'!E105))),'Data Summary'!DR111="Yes"),OFFSET('Hygiene Data'!$E$5,0,10*ROW('Hygiene Data'!E105)),NA())</f>
        <v>#N/A</v>
      </c>
      <c r="BD111" s="101" t="e">
        <f ca="true">+IF(AND(ISNUMBER(OFFSET('Hygiene Data'!$E$7,0,10*ROW('Hygiene Data'!E105))),'Data Summary'!DS111="Yes"),OFFSET('Hygiene Data'!$E$7,0,10*ROW('Hygiene Data'!E105)),NA())</f>
        <v>#N/A</v>
      </c>
      <c r="BE111" s="101" t="e">
        <f ca="true">+IF(AND(ISNUMBER(OFFSET('Hygiene Data'!$E$9,0,10*ROW('Hygiene Data'!E105))),'Data Summary'!DT111="Yes"),OFFSET('Hygiene Data'!$E$9,0,10*ROW('Hygiene Data'!E105)),NA())</f>
        <v>#N/A</v>
      </c>
      <c r="BF111" s="101" t="e">
        <f ca="true">+IF(AND(ISNUMBER(OFFSET('Hygiene Data'!$F$5,0,10*ROW('Hygiene Data'!F105))),'Data Summary'!DU111="Yes"),OFFSET('Hygiene Data'!$F$5,0,10*ROW('Hygiene Data'!F105)),NA())</f>
        <v>#N/A</v>
      </c>
      <c r="BG111" s="101" t="e">
        <f ca="true">+IF(AND(ISNUMBER(OFFSET('Hygiene Data'!$F$7,0,10*ROW('Hygiene Data'!F105))),'Data Summary'!DV111="Yes"),OFFSET('Hygiene Data'!$F$7,0,10*ROW('Hygiene Data'!F105)),NA())</f>
        <v>#N/A</v>
      </c>
      <c r="BH111" s="101" t="e">
        <f ca="true">+IF(AND(ISNUMBER(OFFSET('Hygiene Data'!$F$9,0,10*ROW('Hygiene Data'!F105))),'Data Summary'!DW111="Yes"),OFFSET('Hygiene Data'!$F$9,0,10*ROW('Hygiene Data'!F105)),NA())</f>
        <v>#N/A</v>
      </c>
      <c r="BI111" s="101" t="e">
        <f ca="true">+IF(AND(ISNUMBER(OFFSET('Hygiene Data'!$G$5,0,10*ROW('Hygiene Data'!G105))),'Data Summary'!DX111="Yes"),OFFSET('Hygiene Data'!$G$5,0,10*ROW('Hygiene Data'!G105)),NA())</f>
        <v>#N/A</v>
      </c>
      <c r="BJ111" s="101" t="e">
        <f ca="true">+IF(AND(ISNUMBER(OFFSET('Hygiene Data'!$G$7,0,10*ROW('Hygiene Data'!G105))),'Data Summary'!DY111="Yes"),OFFSET('Hygiene Data'!$G$7,0,10*ROW('Hygiene Data'!G105)),NA())</f>
        <v>#N/A</v>
      </c>
      <c r="BK111" s="101" t="e">
        <f ca="true">+IF(AND(ISNUMBER(OFFSET('Hygiene Data'!$G$9,0,10*ROW('Hygiene Data'!G105))),'Data Summary'!DZ111="Yes"),OFFSET('Hygiene Data'!$G$9,0,10*ROW('Hygiene Data'!G105)),NA())</f>
        <v>#N/A</v>
      </c>
      <c r="BL111" s="101" t="e">
        <f ca="true">+IF(AND(ISNUMBER(OFFSET('Hygiene Data'!$H$5,0,10*ROW('Hygiene Data'!H105))),'Data Summary'!EA111="Yes"),OFFSET('Hygiene Data'!$H$5,0,10*ROW('Hygiene Data'!H105)),NA())</f>
        <v>#N/A</v>
      </c>
      <c r="BM111" s="101" t="e">
        <f ca="true">+IF(AND(ISNUMBER(OFFSET('Hygiene Data'!$H$7,0,10*ROW('Hygiene Data'!H105))),'Data Summary'!EB111="Yes"),OFFSET('Hygiene Data'!$H$7,0,10*ROW('Hygiene Data'!H105)),NA())</f>
        <v>#N/A</v>
      </c>
      <c r="BN111" s="101" t="e">
        <f ca="true">+IF(AND(ISNUMBER(OFFSET('Hygiene Data'!$H$9,0,10*ROW('Hygiene Data'!H105))),'Data Summary'!EC111="Yes"),OFFSET('Hygiene Data'!$H$9,0,10*ROW('Hygiene Data'!H105)),NA())</f>
        <v>#N/A</v>
      </c>
      <c r="BO111" s="101" t="e">
        <f ca="true">+IF(AND(ISNUMBER(OFFSET('Hygiene Data'!$I$5,0,10*ROW('Hygiene Data'!I105))),'Data Summary'!ED111="Yes"),OFFSET('Hygiene Data'!$I$5,0,10*ROW('Hygiene Data'!I105)),NA())</f>
        <v>#N/A</v>
      </c>
      <c r="BP111" s="101" t="e">
        <f ca="true">+IF(AND(ISNUMBER(OFFSET('Hygiene Data'!$I$7,0,10*ROW('Hygiene Data'!I105))),'Data Summary'!EE111="Yes"),OFFSET('Hygiene Data'!$I$7,0,10*ROW('Hygiene Data'!I105)),NA())</f>
        <v>#N/A</v>
      </c>
      <c r="BQ111" s="101" t="e">
        <f ca="true">+IF(AND(ISNUMBER(OFFSET('Hygiene Data'!$I$9,0,10*ROW('Hygiene Data'!I105))),'Data Summary'!EF111="Yes"),OFFSET('Hygiene Data'!$I$9,0,10*ROW('Hygiene Data'!I105)),NA())</f>
        <v>#N/A</v>
      </c>
    </row>
    <row xmlns:x14ac="http://schemas.microsoft.com/office/spreadsheetml/2009/9/ac" r="112" x14ac:dyDescent="0.2">
      <c r="A112" s="333" t="e">
        <f ca="true">+RIGHT('Data Summary'!A112,LEN('Data Summary'!A112)-9)</f>
        <v>#VALUE!</v>
      </c>
      <c r="B112" s="38" t="str">
        <f ca="true">+IF(ISTEXT('Data Summary'!B112),'Data Summary'!B112,"")</f>
        <v/>
      </c>
      <c r="C112" s="332" t="e">
        <f ca="true">+VALUE('Data Summary'!C112)</f>
        <v>#VALUE!</v>
      </c>
      <c r="D112" s="99" t="e">
        <f ca="true">+IF(AND(ISNUMBER(OFFSET('Water Data'!$D$4,0,10*ROW('Water Data'!D106))),'Data Summary'!BS112="Yes"),100-OFFSET('Water Data'!$D$4,0,10*ROW('Water Data'!D106)),NA())</f>
        <v>#N/A</v>
      </c>
      <c r="E112" s="99" t="e">
        <f ca="true">+IF(AND(ISNUMBER(OFFSET('Water Data'!$D$6,0,10*ROW('Water Data'!D106))),'Data Summary'!BT112="Yes"),OFFSET('Water Data'!$D$6,0,10*ROW('Water Data'!D106)),NA())</f>
        <v>#N/A</v>
      </c>
      <c r="F112" s="99" t="e">
        <f ca="true">+IF(AND(ISNUMBER(OFFSET('Water Data'!$D$9,0,10*ROW('Water Data'!D106))),'Data Summary'!BU112="Yes"),OFFSET('Water Data'!$D$9,0,10*ROW('Water Data'!D106)),NA())</f>
        <v>#N/A</v>
      </c>
      <c r="G112" s="99" t="e">
        <f ca="true">+IF(AND(ISNUMBER(OFFSET('Water Data'!$E$4,0,10*ROW('Water Data'!E106))),'Data Summary'!BV112="Yes"),100-OFFSET('Water Data'!$E$4,0,10*ROW('Water Data'!E106)),NA())</f>
        <v>#N/A</v>
      </c>
      <c r="H112" s="99" t="e">
        <f ca="true">+IF(AND(ISNUMBER(OFFSET('Water Data'!$E$6,0,10*ROW('Water Data'!E106))),'Data Summary'!BW112="Yes"),OFFSET('Water Data'!$E$6,0,10*ROW('Water Data'!E106)),NA())</f>
        <v>#N/A</v>
      </c>
      <c r="I112" s="99" t="e">
        <f ca="true">+IF(AND(ISNUMBER(OFFSET('Water Data'!$E$9,0,10*ROW('Water Data'!E106))),'Data Summary'!BX112="Yes"),OFFSET('Water Data'!$E$9,0,10*ROW('Water Data'!E106)),NA())</f>
        <v>#N/A</v>
      </c>
      <c r="J112" s="99" t="e">
        <f ca="true">+IF(AND(ISNUMBER(OFFSET('Water Data'!$F$4,0,10*ROW('Water Data'!F106))),'Data Summary'!BY112="Yes"),100-OFFSET('Water Data'!$F$4,0,10*ROW('Water Data'!F106)),NA())</f>
        <v>#N/A</v>
      </c>
      <c r="K112" s="99" t="e">
        <f ca="true">+IF(AND(ISNUMBER(OFFSET('Water Data'!$F$6,0,10*ROW('Water Data'!F106))),'Data Summary'!BZ112="Yes"),OFFSET('Water Data'!$F$6,0,10*ROW('Water Data'!F106)),NA())</f>
        <v>#N/A</v>
      </c>
      <c r="L112" s="99" t="e">
        <f ca="true">+IF(AND(ISNUMBER(OFFSET('Water Data'!$F$9,0,10*ROW('Water Data'!F106))),'Data Summary'!CA112="Yes"),OFFSET('Water Data'!$F$9,0,10*ROW('Water Data'!F106)),NA())</f>
        <v>#N/A</v>
      </c>
      <c r="M112" s="99" t="e">
        <f ca="true">+IF(AND(ISNUMBER(OFFSET('Water Data'!$G$4,0,10*ROW('Water Data'!G106))),'Data Summary'!CB112="Yes"),100-OFFSET('Water Data'!$G$4,0,10*ROW('Water Data'!G106)),NA())</f>
        <v>#N/A</v>
      </c>
      <c r="N112" s="99" t="e">
        <f ca="true">+IF(AND(ISNUMBER(OFFSET('Water Data'!$G$6,0,10*ROW('Water Data'!G106))),'Data Summary'!CC112="Yes"),OFFSET('Water Data'!$G$6,0,10*ROW('Water Data'!G106)),NA())</f>
        <v>#N/A</v>
      </c>
      <c r="O112" s="99" t="e">
        <f ca="true">+IF(AND(ISNUMBER(OFFSET('Water Data'!$G$9,0,10*ROW('Water Data'!G106))),'Data Summary'!CD112="Yes"),OFFSET('Water Data'!$G$9,0,10*ROW('Water Data'!G106)),NA())</f>
        <v>#N/A</v>
      </c>
      <c r="P112" s="99" t="e">
        <f ca="true">+IF(AND(ISNUMBER(OFFSET('Water Data'!$H$4,0,10*ROW('Water Data'!H106))),'Data Summary'!CE112="Yes"),100-OFFSET('Water Data'!$H$4,0,10*ROW('Water Data'!H106)),NA())</f>
        <v>#N/A</v>
      </c>
      <c r="Q112" s="99" t="e">
        <f ca="true">+IF(AND(ISNUMBER(OFFSET('Water Data'!$H$6,0,10*ROW('Water Data'!H106))),'Data Summary'!CF112="Yes"),OFFSET('Water Data'!$H$6,0,10*ROW('Water Data'!H106)),NA())</f>
        <v>#N/A</v>
      </c>
      <c r="R112" s="99" t="e">
        <f ca="true">+IF(AND(ISNUMBER(OFFSET('Water Data'!$H$9,0,10*ROW('Water Data'!H106))),'Data Summary'!CG112="Yes"),OFFSET('Water Data'!$H$9,0,10*ROW('Water Data'!H106)),NA())</f>
        <v>#N/A</v>
      </c>
      <c r="S112" s="99" t="e">
        <f ca="true">+IF(AND(ISNUMBER(OFFSET('Water Data'!$I$4,0,10*ROW('Water Data'!I106))),'Data Summary'!CH112="Yes"),100-OFFSET('Water Data'!$I$4,0,10*ROW('Water Data'!I106)),NA())</f>
        <v>#N/A</v>
      </c>
      <c r="T112" s="99" t="e">
        <f ca="true">+IF(AND(ISNUMBER(OFFSET('Water Data'!$I$6,0,10*ROW('Water Data'!I106))),'Data Summary'!CI112="Yes"),OFFSET('Water Data'!$I$6,0,10*ROW('Water Data'!I106)),NA())</f>
        <v>#N/A</v>
      </c>
      <c r="U112" s="99" t="e">
        <f ca="true">+IF(AND(ISNUMBER(OFFSET('Water Data'!$I$9,0,10*ROW('Water Data'!I106))),'Data Summary'!CJ112="Yes"),OFFSET('Water Data'!$I$9,0,10*ROW('Water Data'!I106)),NA())</f>
        <v>#N/A</v>
      </c>
      <c r="V112" s="100" t="e">
        <f ca="true">+IF(AND(ISNUMBER(OFFSET('Sanitation Data'!$D$4,0,10*ROW('Sanitation Data'!D106))),'Data Summary'!CK112="Yes"),100-OFFSET('Sanitation Data'!$D$4,0,10*ROW('Sanitation Data'!D106)),NA())</f>
        <v>#N/A</v>
      </c>
      <c r="W112" s="100" t="e">
        <f ca="true">+IF(AND(ISNUMBER(OFFSET('Sanitation Data'!$D$6,0,10*ROW('Sanitation Data'!D106))),'Data Summary'!CL112="Yes"),OFFSET('Sanitation Data'!$D$6,0,10*ROW('Sanitation Data'!D106)),NA())</f>
        <v>#N/A</v>
      </c>
      <c r="X112" s="100" t="e">
        <f ca="true">+IF(AND(ISNUMBER(OFFSET('Sanitation Data'!$D$10,0,10*ROW('Sanitation Data'!D106))),'Data Summary'!CM112="Yes"),OFFSET('Sanitation Data'!$D$10,0,10*ROW('Sanitation Data'!D106)),NA())</f>
        <v>#N/A</v>
      </c>
      <c r="Y112" s="100" t="e">
        <f ca="true">+IF(AND(ISNUMBER(OFFSET('Sanitation Data'!$D$11,0,10*ROW('Sanitation Data'!D106))),'Data Summary'!CN112="Yes"),OFFSET('Sanitation Data'!$D$11,0,10*ROW('Sanitation Data'!D106)),NA())</f>
        <v>#N/A</v>
      </c>
      <c r="Z112" s="100" t="e">
        <f ca="true">+IF(AND(ISNUMBER(OFFSET('Sanitation Data'!$D$12,0,10*ROW('Sanitation Data'!D106))),'Data Summary'!CO112="Yes"),OFFSET('Sanitation Data'!$D$12,0,10*ROW('Sanitation Data'!D106)),NA())</f>
        <v>#N/A</v>
      </c>
      <c r="AA112" s="100" t="e">
        <f ca="true">+IF(AND(ISNUMBER(OFFSET('Sanitation Data'!$E$4,0,10*ROW('Sanitation Data'!E106))),'Data Summary'!CP112="Yes"),100-OFFSET('Sanitation Data'!$E$4,0,10*ROW('Sanitation Data'!E106)),NA())</f>
        <v>#N/A</v>
      </c>
      <c r="AB112" s="100" t="e">
        <f ca="true">+IF(AND(ISNUMBER(OFFSET('Sanitation Data'!$E$6,0,10*ROW('Sanitation Data'!E106))),'Data Summary'!CQ112="Yes"),OFFSET('Sanitation Data'!$E$6,0,10*ROW('Sanitation Data'!E106)),NA())</f>
        <v>#N/A</v>
      </c>
      <c r="AC112" s="100" t="e">
        <f ca="true">+IF(AND(ISNUMBER(OFFSET('Sanitation Data'!$E$10,0,10*ROW('Sanitation Data'!E106))),'Data Summary'!CR112="Yes"),OFFSET('Sanitation Data'!$E$10,0,10*ROW('Sanitation Data'!E106)),NA())</f>
        <v>#N/A</v>
      </c>
      <c r="AD112" s="100" t="e">
        <f ca="true">+IF(AND(ISNUMBER(OFFSET('Sanitation Data'!$E$11,0,10*ROW('Sanitation Data'!E106))),'Data Summary'!CS112="Yes"),OFFSET('Sanitation Data'!$E$11,0,10*ROW('Sanitation Data'!E106)),NA())</f>
        <v>#N/A</v>
      </c>
      <c r="AE112" s="100" t="e">
        <f ca="true">+IF(AND(ISNUMBER(OFFSET('Sanitation Data'!$E$12,0,10*ROW('Sanitation Data'!E106))),'Data Summary'!CT112="Yes"),OFFSET('Sanitation Data'!$E$12,0,10*ROW('Sanitation Data'!E106)),NA())</f>
        <v>#N/A</v>
      </c>
      <c r="AF112" s="100" t="e">
        <f ca="true">+IF(AND(ISNUMBER(OFFSET('Sanitation Data'!$F$4,0,10*ROW('Sanitation Data'!F106))),'Data Summary'!CU112="Yes"),100-OFFSET('Sanitation Data'!$F$4,0,10*ROW('Sanitation Data'!F106)),NA())</f>
        <v>#N/A</v>
      </c>
      <c r="AG112" s="100" t="e">
        <f ca="true">+IF(AND(ISNUMBER(OFFSET('Sanitation Data'!$F$6,0,10*ROW('Sanitation Data'!F106))),'Data Summary'!CV112="Yes"),OFFSET('Sanitation Data'!$F$6,0,10*ROW('Sanitation Data'!F106)),NA())</f>
        <v>#N/A</v>
      </c>
      <c r="AH112" s="100" t="e">
        <f ca="true">+IF(AND(ISNUMBER(OFFSET('Sanitation Data'!$F$10,0,10*ROW('Sanitation Data'!F106))),'Data Summary'!CW112="Yes"),OFFSET('Sanitation Data'!$F$10,0,10*ROW('Sanitation Data'!F106)),NA())</f>
        <v>#N/A</v>
      </c>
      <c r="AI112" s="100" t="e">
        <f ca="true">+IF(AND(ISNUMBER(OFFSET('Sanitation Data'!$F$11,0,10*ROW('Sanitation Data'!F106))),'Data Summary'!CX112="Yes"),OFFSET('Sanitation Data'!$F$11,0,10*ROW('Sanitation Data'!F106)),NA())</f>
        <v>#N/A</v>
      </c>
      <c r="AJ112" s="100" t="e">
        <f ca="true">+IF(AND(ISNUMBER(OFFSET('Sanitation Data'!$F$12,0,10*ROW('Sanitation Data'!F106))),'Data Summary'!CY112="Yes"),OFFSET('Sanitation Data'!$F$12,0,10*ROW('Sanitation Data'!F106)),NA())</f>
        <v>#N/A</v>
      </c>
      <c r="AK112" s="100" t="e">
        <f ca="true">+IF(AND(ISNUMBER(OFFSET('Sanitation Data'!$G$4,0,10*ROW('Sanitation Data'!G106))),'Data Summary'!CZ112="Yes"),100-OFFSET('Sanitation Data'!$G$4,0,10*ROW('Sanitation Data'!G106)),NA())</f>
        <v>#N/A</v>
      </c>
      <c r="AL112" s="100" t="e">
        <f ca="true">+IF(AND(ISNUMBER(OFFSET('Sanitation Data'!$G$6,0,10*ROW('Sanitation Data'!G106))),'Data Summary'!DA112="Yes"),OFFSET('Sanitation Data'!$G$6,0,10*ROW('Sanitation Data'!G106)),NA())</f>
        <v>#N/A</v>
      </c>
      <c r="AM112" s="100" t="e">
        <f ca="true">+IF(AND(ISNUMBER(OFFSET('Sanitation Data'!$G$10,0,10*ROW('Sanitation Data'!G106))),'Data Summary'!DB112="Yes"),OFFSET('Sanitation Data'!$G$10,0,10*ROW('Sanitation Data'!G106)),NA())</f>
        <v>#N/A</v>
      </c>
      <c r="AN112" s="100" t="e">
        <f ca="true">+IF(AND(ISNUMBER(OFFSET('Sanitation Data'!$G$11,0,10*ROW('Sanitation Data'!G106))),'Data Summary'!DC112="Yes"),OFFSET('Sanitation Data'!$G$11,0,10*ROW('Sanitation Data'!G106)),NA())</f>
        <v>#N/A</v>
      </c>
      <c r="AO112" s="100" t="e">
        <f ca="true">+IF(AND(ISNUMBER(OFFSET('Sanitation Data'!$G$12,0,10*ROW('Sanitation Data'!G106))),'Data Summary'!DD112="Yes"),OFFSET('Sanitation Data'!$G$12,0,10*ROW('Sanitation Data'!G106)),NA())</f>
        <v>#N/A</v>
      </c>
      <c r="AP112" s="100" t="e">
        <f ca="true">+IF(AND(ISNUMBER(OFFSET('Sanitation Data'!$H$4,0,10*ROW('Sanitation Data'!H106))),'Data Summary'!DE112="Yes"),100-OFFSET('Sanitation Data'!$H$4,0,10*ROW('Sanitation Data'!H106)),NA())</f>
        <v>#N/A</v>
      </c>
      <c r="AQ112" s="100" t="e">
        <f ca="true">+IF(AND(ISNUMBER(OFFSET('Sanitation Data'!$H$6,0,10*ROW('Sanitation Data'!H106))),'Data Summary'!DF112="Yes"),OFFSET('Sanitation Data'!$H$6,0,10*ROW('Sanitation Data'!H106)),NA())</f>
        <v>#N/A</v>
      </c>
      <c r="AR112" s="100" t="e">
        <f ca="true">+IF(AND(ISNUMBER(OFFSET('Sanitation Data'!$H$10,0,10*ROW('Sanitation Data'!H106))),'Data Summary'!DG112="Yes"),OFFSET('Sanitation Data'!$H$10,0,10*ROW('Sanitation Data'!H106)),NA())</f>
        <v>#N/A</v>
      </c>
      <c r="AS112" s="100" t="e">
        <f ca="true">+IF(AND(ISNUMBER(OFFSET('Sanitation Data'!$H$11,0,10*ROW('Sanitation Data'!H106))),'Data Summary'!DH112="Yes"),OFFSET('Sanitation Data'!$H$11,0,10*ROW('Sanitation Data'!H106)),NA())</f>
        <v>#N/A</v>
      </c>
      <c r="AT112" s="100" t="e">
        <f ca="true">+IF(AND(ISNUMBER(OFFSET('Sanitation Data'!$H$12,0,10*ROW('Sanitation Data'!H106))),'Data Summary'!DI112="Yes"),OFFSET('Sanitation Data'!$H$12,0,10*ROW('Sanitation Data'!H106)),NA())</f>
        <v>#N/A</v>
      </c>
      <c r="AU112" s="100" t="e">
        <f ca="true">+IF(AND(ISNUMBER(OFFSET('Sanitation Data'!$I$4,0,10*ROW('Sanitation Data'!I106))),'Data Summary'!DJ112="Yes"),100-OFFSET('Sanitation Data'!$I$4,0,10*ROW('Sanitation Data'!I106)),NA())</f>
        <v>#N/A</v>
      </c>
      <c r="AV112" s="100" t="e">
        <f ca="true">+IF(AND(ISNUMBER(OFFSET('Sanitation Data'!$I$6,0,10*ROW('Sanitation Data'!I106))),'Data Summary'!DK112="Yes"),OFFSET('Sanitation Data'!$I$6,0,10*ROW('Sanitation Data'!I106)),NA())</f>
        <v>#N/A</v>
      </c>
      <c r="AW112" s="100" t="e">
        <f ca="true">+IF(AND(ISNUMBER(OFFSET('Sanitation Data'!$I$10,0,10*ROW('Sanitation Data'!I106))),'Data Summary'!DL112="Yes"),OFFSET('Sanitation Data'!$I$10,0,10*ROW('Sanitation Data'!I106)),NA())</f>
        <v>#N/A</v>
      </c>
      <c r="AX112" s="100" t="e">
        <f ca="true">+IF(AND(ISNUMBER(OFFSET('Sanitation Data'!$I$11,0,10*ROW('Sanitation Data'!I106))),'Data Summary'!DM112="Yes"),OFFSET('Sanitation Data'!$I$11,0,10*ROW('Sanitation Data'!I106)),NA())</f>
        <v>#N/A</v>
      </c>
      <c r="AY112" s="100" t="e">
        <f ca="true">+IF(AND(ISNUMBER(OFFSET('Sanitation Data'!$I$12,0,10*ROW('Sanitation Data'!I106))),'Data Summary'!DN112="Yes"),OFFSET('Sanitation Data'!$I$12,0,10*ROW('Sanitation Data'!I106)),NA())</f>
        <v>#N/A</v>
      </c>
      <c r="AZ112" s="101" t="e">
        <f ca="true">+IF(AND(ISNUMBER(OFFSET('Hygiene Data'!$D$5,0,10*ROW('Hygiene Data'!D106))),'Data Summary'!DO112="Yes"),OFFSET('Hygiene Data'!$D$5,0,10*ROW('Hygiene Data'!D106)),NA())</f>
        <v>#N/A</v>
      </c>
      <c r="BA112" s="101" t="e">
        <f ca="true">+IF(AND(ISNUMBER(OFFSET('Hygiene Data'!$D$7,0,10*ROW('Hygiene Data'!D106))),'Data Summary'!DP112="Yes"),OFFSET('Hygiene Data'!$D$7,0,10*ROW('Hygiene Data'!D106)),NA())</f>
        <v>#N/A</v>
      </c>
      <c r="BB112" s="101" t="e">
        <f ca="true">+IF(AND(ISNUMBER(OFFSET('Hygiene Data'!$D$9,0,10*ROW('Hygiene Data'!D106))),'Data Summary'!DQ112="Yes"),OFFSET('Hygiene Data'!$D$9,0,10*ROW('Hygiene Data'!D106)),NA())</f>
        <v>#N/A</v>
      </c>
      <c r="BC112" s="101" t="e">
        <f ca="true">+IF(AND(ISNUMBER(OFFSET('Hygiene Data'!$E$5,0,10*ROW('Hygiene Data'!E106))),'Data Summary'!DR112="Yes"),OFFSET('Hygiene Data'!$E$5,0,10*ROW('Hygiene Data'!E106)),NA())</f>
        <v>#N/A</v>
      </c>
      <c r="BD112" s="101" t="e">
        <f ca="true">+IF(AND(ISNUMBER(OFFSET('Hygiene Data'!$E$7,0,10*ROW('Hygiene Data'!E106))),'Data Summary'!DS112="Yes"),OFFSET('Hygiene Data'!$E$7,0,10*ROW('Hygiene Data'!E106)),NA())</f>
        <v>#N/A</v>
      </c>
      <c r="BE112" s="101" t="e">
        <f ca="true">+IF(AND(ISNUMBER(OFFSET('Hygiene Data'!$E$9,0,10*ROW('Hygiene Data'!E106))),'Data Summary'!DT112="Yes"),OFFSET('Hygiene Data'!$E$9,0,10*ROW('Hygiene Data'!E106)),NA())</f>
        <v>#N/A</v>
      </c>
      <c r="BF112" s="101" t="e">
        <f ca="true">+IF(AND(ISNUMBER(OFFSET('Hygiene Data'!$F$5,0,10*ROW('Hygiene Data'!F106))),'Data Summary'!DU112="Yes"),OFFSET('Hygiene Data'!$F$5,0,10*ROW('Hygiene Data'!F106)),NA())</f>
        <v>#N/A</v>
      </c>
      <c r="BG112" s="101" t="e">
        <f ca="true">+IF(AND(ISNUMBER(OFFSET('Hygiene Data'!$F$7,0,10*ROW('Hygiene Data'!F106))),'Data Summary'!DV112="Yes"),OFFSET('Hygiene Data'!$F$7,0,10*ROW('Hygiene Data'!F106)),NA())</f>
        <v>#N/A</v>
      </c>
      <c r="BH112" s="101" t="e">
        <f ca="true">+IF(AND(ISNUMBER(OFFSET('Hygiene Data'!$F$9,0,10*ROW('Hygiene Data'!F106))),'Data Summary'!DW112="Yes"),OFFSET('Hygiene Data'!$F$9,0,10*ROW('Hygiene Data'!F106)),NA())</f>
        <v>#N/A</v>
      </c>
      <c r="BI112" s="101" t="e">
        <f ca="true">+IF(AND(ISNUMBER(OFFSET('Hygiene Data'!$G$5,0,10*ROW('Hygiene Data'!G106))),'Data Summary'!DX112="Yes"),OFFSET('Hygiene Data'!$G$5,0,10*ROW('Hygiene Data'!G106)),NA())</f>
        <v>#N/A</v>
      </c>
      <c r="BJ112" s="101" t="e">
        <f ca="true">+IF(AND(ISNUMBER(OFFSET('Hygiene Data'!$G$7,0,10*ROW('Hygiene Data'!G106))),'Data Summary'!DY112="Yes"),OFFSET('Hygiene Data'!$G$7,0,10*ROW('Hygiene Data'!G106)),NA())</f>
        <v>#N/A</v>
      </c>
      <c r="BK112" s="101" t="e">
        <f ca="true">+IF(AND(ISNUMBER(OFFSET('Hygiene Data'!$G$9,0,10*ROW('Hygiene Data'!G106))),'Data Summary'!DZ112="Yes"),OFFSET('Hygiene Data'!$G$9,0,10*ROW('Hygiene Data'!G106)),NA())</f>
        <v>#N/A</v>
      </c>
      <c r="BL112" s="101" t="e">
        <f ca="true">+IF(AND(ISNUMBER(OFFSET('Hygiene Data'!$H$5,0,10*ROW('Hygiene Data'!H106))),'Data Summary'!EA112="Yes"),OFFSET('Hygiene Data'!$H$5,0,10*ROW('Hygiene Data'!H106)),NA())</f>
        <v>#N/A</v>
      </c>
      <c r="BM112" s="101" t="e">
        <f ca="true">+IF(AND(ISNUMBER(OFFSET('Hygiene Data'!$H$7,0,10*ROW('Hygiene Data'!H106))),'Data Summary'!EB112="Yes"),OFFSET('Hygiene Data'!$H$7,0,10*ROW('Hygiene Data'!H106)),NA())</f>
        <v>#N/A</v>
      </c>
      <c r="BN112" s="101" t="e">
        <f ca="true">+IF(AND(ISNUMBER(OFFSET('Hygiene Data'!$H$9,0,10*ROW('Hygiene Data'!H106))),'Data Summary'!EC112="Yes"),OFFSET('Hygiene Data'!$H$9,0,10*ROW('Hygiene Data'!H106)),NA())</f>
        <v>#N/A</v>
      </c>
      <c r="BO112" s="101" t="e">
        <f ca="true">+IF(AND(ISNUMBER(OFFSET('Hygiene Data'!$I$5,0,10*ROW('Hygiene Data'!I106))),'Data Summary'!ED112="Yes"),OFFSET('Hygiene Data'!$I$5,0,10*ROW('Hygiene Data'!I106)),NA())</f>
        <v>#N/A</v>
      </c>
      <c r="BP112" s="101" t="e">
        <f ca="true">+IF(AND(ISNUMBER(OFFSET('Hygiene Data'!$I$7,0,10*ROW('Hygiene Data'!I106))),'Data Summary'!EE112="Yes"),OFFSET('Hygiene Data'!$I$7,0,10*ROW('Hygiene Data'!I106)),NA())</f>
        <v>#N/A</v>
      </c>
      <c r="BQ112" s="101" t="e">
        <f ca="true">+IF(AND(ISNUMBER(OFFSET('Hygiene Data'!$I$9,0,10*ROW('Hygiene Data'!I106))),'Data Summary'!EF112="Yes"),OFFSET('Hygiene Data'!$I$9,0,10*ROW('Hygiene Data'!I106)),NA())</f>
        <v>#N/A</v>
      </c>
    </row>
    <row xmlns:x14ac="http://schemas.microsoft.com/office/spreadsheetml/2009/9/ac" r="113" x14ac:dyDescent="0.2">
      <c r="A113" s="333" t="e">
        <f ca="true">+RIGHT('Data Summary'!A113,LEN('Data Summary'!A113)-9)</f>
        <v>#VALUE!</v>
      </c>
      <c r="B113" s="38" t="str">
        <f ca="true">+IF(ISTEXT('Data Summary'!B113),'Data Summary'!B113,"")</f>
        <v/>
      </c>
      <c r="C113" s="332" t="e">
        <f ca="true">+VALUE('Data Summary'!C113)</f>
        <v>#VALUE!</v>
      </c>
      <c r="D113" s="99" t="e">
        <f ca="true">+IF(AND(ISNUMBER(OFFSET('Water Data'!$D$4,0,10*ROW('Water Data'!D107))),'Data Summary'!BS113="Yes"),100-OFFSET('Water Data'!$D$4,0,10*ROW('Water Data'!D107)),NA())</f>
        <v>#N/A</v>
      </c>
      <c r="E113" s="99" t="e">
        <f ca="true">+IF(AND(ISNUMBER(OFFSET('Water Data'!$D$6,0,10*ROW('Water Data'!D107))),'Data Summary'!BT113="Yes"),OFFSET('Water Data'!$D$6,0,10*ROW('Water Data'!D107)),NA())</f>
        <v>#N/A</v>
      </c>
      <c r="F113" s="99" t="e">
        <f ca="true">+IF(AND(ISNUMBER(OFFSET('Water Data'!$D$9,0,10*ROW('Water Data'!D107))),'Data Summary'!BU113="Yes"),OFFSET('Water Data'!$D$9,0,10*ROW('Water Data'!D107)),NA())</f>
        <v>#N/A</v>
      </c>
      <c r="G113" s="99" t="e">
        <f ca="true">+IF(AND(ISNUMBER(OFFSET('Water Data'!$E$4,0,10*ROW('Water Data'!E107))),'Data Summary'!BV113="Yes"),100-OFFSET('Water Data'!$E$4,0,10*ROW('Water Data'!E107)),NA())</f>
        <v>#N/A</v>
      </c>
      <c r="H113" s="99" t="e">
        <f ca="true">+IF(AND(ISNUMBER(OFFSET('Water Data'!$E$6,0,10*ROW('Water Data'!E107))),'Data Summary'!BW113="Yes"),OFFSET('Water Data'!$E$6,0,10*ROW('Water Data'!E107)),NA())</f>
        <v>#N/A</v>
      </c>
      <c r="I113" s="99" t="e">
        <f ca="true">+IF(AND(ISNUMBER(OFFSET('Water Data'!$E$9,0,10*ROW('Water Data'!E107))),'Data Summary'!BX113="Yes"),OFFSET('Water Data'!$E$9,0,10*ROW('Water Data'!E107)),NA())</f>
        <v>#N/A</v>
      </c>
      <c r="J113" s="99" t="e">
        <f ca="true">+IF(AND(ISNUMBER(OFFSET('Water Data'!$F$4,0,10*ROW('Water Data'!F107))),'Data Summary'!BY113="Yes"),100-OFFSET('Water Data'!$F$4,0,10*ROW('Water Data'!F107)),NA())</f>
        <v>#N/A</v>
      </c>
      <c r="K113" s="99" t="e">
        <f ca="true">+IF(AND(ISNUMBER(OFFSET('Water Data'!$F$6,0,10*ROW('Water Data'!F107))),'Data Summary'!BZ113="Yes"),OFFSET('Water Data'!$F$6,0,10*ROW('Water Data'!F107)),NA())</f>
        <v>#N/A</v>
      </c>
      <c r="L113" s="99" t="e">
        <f ca="true">+IF(AND(ISNUMBER(OFFSET('Water Data'!$F$9,0,10*ROW('Water Data'!F107))),'Data Summary'!CA113="Yes"),OFFSET('Water Data'!$F$9,0,10*ROW('Water Data'!F107)),NA())</f>
        <v>#N/A</v>
      </c>
      <c r="M113" s="99" t="e">
        <f ca="true">+IF(AND(ISNUMBER(OFFSET('Water Data'!$G$4,0,10*ROW('Water Data'!G107))),'Data Summary'!CB113="Yes"),100-OFFSET('Water Data'!$G$4,0,10*ROW('Water Data'!G107)),NA())</f>
        <v>#N/A</v>
      </c>
      <c r="N113" s="99" t="e">
        <f ca="true">+IF(AND(ISNUMBER(OFFSET('Water Data'!$G$6,0,10*ROW('Water Data'!G107))),'Data Summary'!CC113="Yes"),OFFSET('Water Data'!$G$6,0,10*ROW('Water Data'!G107)),NA())</f>
        <v>#N/A</v>
      </c>
      <c r="O113" s="99" t="e">
        <f ca="true">+IF(AND(ISNUMBER(OFFSET('Water Data'!$G$9,0,10*ROW('Water Data'!G107))),'Data Summary'!CD113="Yes"),OFFSET('Water Data'!$G$9,0,10*ROW('Water Data'!G107)),NA())</f>
        <v>#N/A</v>
      </c>
      <c r="P113" s="99" t="e">
        <f ca="true">+IF(AND(ISNUMBER(OFFSET('Water Data'!$H$4,0,10*ROW('Water Data'!H107))),'Data Summary'!CE113="Yes"),100-OFFSET('Water Data'!$H$4,0,10*ROW('Water Data'!H107)),NA())</f>
        <v>#N/A</v>
      </c>
      <c r="Q113" s="99" t="e">
        <f ca="true">+IF(AND(ISNUMBER(OFFSET('Water Data'!$H$6,0,10*ROW('Water Data'!H107))),'Data Summary'!CF113="Yes"),OFFSET('Water Data'!$H$6,0,10*ROW('Water Data'!H107)),NA())</f>
        <v>#N/A</v>
      </c>
      <c r="R113" s="99" t="e">
        <f ca="true">+IF(AND(ISNUMBER(OFFSET('Water Data'!$H$9,0,10*ROW('Water Data'!H107))),'Data Summary'!CG113="Yes"),OFFSET('Water Data'!$H$9,0,10*ROW('Water Data'!H107)),NA())</f>
        <v>#N/A</v>
      </c>
      <c r="S113" s="99" t="e">
        <f ca="true">+IF(AND(ISNUMBER(OFFSET('Water Data'!$I$4,0,10*ROW('Water Data'!I107))),'Data Summary'!CH113="Yes"),100-OFFSET('Water Data'!$I$4,0,10*ROW('Water Data'!I107)),NA())</f>
        <v>#N/A</v>
      </c>
      <c r="T113" s="99" t="e">
        <f ca="true">+IF(AND(ISNUMBER(OFFSET('Water Data'!$I$6,0,10*ROW('Water Data'!I107))),'Data Summary'!CI113="Yes"),OFFSET('Water Data'!$I$6,0,10*ROW('Water Data'!I107)),NA())</f>
        <v>#N/A</v>
      </c>
      <c r="U113" s="99" t="e">
        <f ca="true">+IF(AND(ISNUMBER(OFFSET('Water Data'!$I$9,0,10*ROW('Water Data'!I107))),'Data Summary'!CJ113="Yes"),OFFSET('Water Data'!$I$9,0,10*ROW('Water Data'!I107)),NA())</f>
        <v>#N/A</v>
      </c>
      <c r="V113" s="100" t="e">
        <f ca="true">+IF(AND(ISNUMBER(OFFSET('Sanitation Data'!$D$4,0,10*ROW('Sanitation Data'!D107))),'Data Summary'!CK113="Yes"),100-OFFSET('Sanitation Data'!$D$4,0,10*ROW('Sanitation Data'!D107)),NA())</f>
        <v>#N/A</v>
      </c>
      <c r="W113" s="100" t="e">
        <f ca="true">+IF(AND(ISNUMBER(OFFSET('Sanitation Data'!$D$6,0,10*ROW('Sanitation Data'!D107))),'Data Summary'!CL113="Yes"),OFFSET('Sanitation Data'!$D$6,0,10*ROW('Sanitation Data'!D107)),NA())</f>
        <v>#N/A</v>
      </c>
      <c r="X113" s="100" t="e">
        <f ca="true">+IF(AND(ISNUMBER(OFFSET('Sanitation Data'!$D$10,0,10*ROW('Sanitation Data'!D107))),'Data Summary'!CM113="Yes"),OFFSET('Sanitation Data'!$D$10,0,10*ROW('Sanitation Data'!D107)),NA())</f>
        <v>#N/A</v>
      </c>
      <c r="Y113" s="100" t="e">
        <f ca="true">+IF(AND(ISNUMBER(OFFSET('Sanitation Data'!$D$11,0,10*ROW('Sanitation Data'!D107))),'Data Summary'!CN113="Yes"),OFFSET('Sanitation Data'!$D$11,0,10*ROW('Sanitation Data'!D107)),NA())</f>
        <v>#N/A</v>
      </c>
      <c r="Z113" s="100" t="e">
        <f ca="true">+IF(AND(ISNUMBER(OFFSET('Sanitation Data'!$D$12,0,10*ROW('Sanitation Data'!D107))),'Data Summary'!CO113="Yes"),OFFSET('Sanitation Data'!$D$12,0,10*ROW('Sanitation Data'!D107)),NA())</f>
        <v>#N/A</v>
      </c>
      <c r="AA113" s="100" t="e">
        <f ca="true">+IF(AND(ISNUMBER(OFFSET('Sanitation Data'!$E$4,0,10*ROW('Sanitation Data'!E107))),'Data Summary'!CP113="Yes"),100-OFFSET('Sanitation Data'!$E$4,0,10*ROW('Sanitation Data'!E107)),NA())</f>
        <v>#N/A</v>
      </c>
      <c r="AB113" s="100" t="e">
        <f ca="true">+IF(AND(ISNUMBER(OFFSET('Sanitation Data'!$E$6,0,10*ROW('Sanitation Data'!E107))),'Data Summary'!CQ113="Yes"),OFFSET('Sanitation Data'!$E$6,0,10*ROW('Sanitation Data'!E107)),NA())</f>
        <v>#N/A</v>
      </c>
      <c r="AC113" s="100" t="e">
        <f ca="true">+IF(AND(ISNUMBER(OFFSET('Sanitation Data'!$E$10,0,10*ROW('Sanitation Data'!E107))),'Data Summary'!CR113="Yes"),OFFSET('Sanitation Data'!$E$10,0,10*ROW('Sanitation Data'!E107)),NA())</f>
        <v>#N/A</v>
      </c>
      <c r="AD113" s="100" t="e">
        <f ca="true">+IF(AND(ISNUMBER(OFFSET('Sanitation Data'!$E$11,0,10*ROW('Sanitation Data'!E107))),'Data Summary'!CS113="Yes"),OFFSET('Sanitation Data'!$E$11,0,10*ROW('Sanitation Data'!E107)),NA())</f>
        <v>#N/A</v>
      </c>
      <c r="AE113" s="100" t="e">
        <f ca="true">+IF(AND(ISNUMBER(OFFSET('Sanitation Data'!$E$12,0,10*ROW('Sanitation Data'!E107))),'Data Summary'!CT113="Yes"),OFFSET('Sanitation Data'!$E$12,0,10*ROW('Sanitation Data'!E107)),NA())</f>
        <v>#N/A</v>
      </c>
      <c r="AF113" s="100" t="e">
        <f ca="true">+IF(AND(ISNUMBER(OFFSET('Sanitation Data'!$F$4,0,10*ROW('Sanitation Data'!F107))),'Data Summary'!CU113="Yes"),100-OFFSET('Sanitation Data'!$F$4,0,10*ROW('Sanitation Data'!F107)),NA())</f>
        <v>#N/A</v>
      </c>
      <c r="AG113" s="100" t="e">
        <f ca="true">+IF(AND(ISNUMBER(OFFSET('Sanitation Data'!$F$6,0,10*ROW('Sanitation Data'!F107))),'Data Summary'!CV113="Yes"),OFFSET('Sanitation Data'!$F$6,0,10*ROW('Sanitation Data'!F107)),NA())</f>
        <v>#N/A</v>
      </c>
      <c r="AH113" s="100" t="e">
        <f ca="true">+IF(AND(ISNUMBER(OFFSET('Sanitation Data'!$F$10,0,10*ROW('Sanitation Data'!F107))),'Data Summary'!CW113="Yes"),OFFSET('Sanitation Data'!$F$10,0,10*ROW('Sanitation Data'!F107)),NA())</f>
        <v>#N/A</v>
      </c>
      <c r="AI113" s="100" t="e">
        <f ca="true">+IF(AND(ISNUMBER(OFFSET('Sanitation Data'!$F$11,0,10*ROW('Sanitation Data'!F107))),'Data Summary'!CX113="Yes"),OFFSET('Sanitation Data'!$F$11,0,10*ROW('Sanitation Data'!F107)),NA())</f>
        <v>#N/A</v>
      </c>
      <c r="AJ113" s="100" t="e">
        <f ca="true">+IF(AND(ISNUMBER(OFFSET('Sanitation Data'!$F$12,0,10*ROW('Sanitation Data'!F107))),'Data Summary'!CY113="Yes"),OFFSET('Sanitation Data'!$F$12,0,10*ROW('Sanitation Data'!F107)),NA())</f>
        <v>#N/A</v>
      </c>
      <c r="AK113" s="100" t="e">
        <f ca="true">+IF(AND(ISNUMBER(OFFSET('Sanitation Data'!$G$4,0,10*ROW('Sanitation Data'!G107))),'Data Summary'!CZ113="Yes"),100-OFFSET('Sanitation Data'!$G$4,0,10*ROW('Sanitation Data'!G107)),NA())</f>
        <v>#N/A</v>
      </c>
      <c r="AL113" s="100" t="e">
        <f ca="true">+IF(AND(ISNUMBER(OFFSET('Sanitation Data'!$G$6,0,10*ROW('Sanitation Data'!G107))),'Data Summary'!DA113="Yes"),OFFSET('Sanitation Data'!$G$6,0,10*ROW('Sanitation Data'!G107)),NA())</f>
        <v>#N/A</v>
      </c>
      <c r="AM113" s="100" t="e">
        <f ca="true">+IF(AND(ISNUMBER(OFFSET('Sanitation Data'!$G$10,0,10*ROW('Sanitation Data'!G107))),'Data Summary'!DB113="Yes"),OFFSET('Sanitation Data'!$G$10,0,10*ROW('Sanitation Data'!G107)),NA())</f>
        <v>#N/A</v>
      </c>
      <c r="AN113" s="100" t="e">
        <f ca="true">+IF(AND(ISNUMBER(OFFSET('Sanitation Data'!$G$11,0,10*ROW('Sanitation Data'!G107))),'Data Summary'!DC113="Yes"),OFFSET('Sanitation Data'!$G$11,0,10*ROW('Sanitation Data'!G107)),NA())</f>
        <v>#N/A</v>
      </c>
      <c r="AO113" s="100" t="e">
        <f ca="true">+IF(AND(ISNUMBER(OFFSET('Sanitation Data'!$G$12,0,10*ROW('Sanitation Data'!G107))),'Data Summary'!DD113="Yes"),OFFSET('Sanitation Data'!$G$12,0,10*ROW('Sanitation Data'!G107)),NA())</f>
        <v>#N/A</v>
      </c>
      <c r="AP113" s="100" t="e">
        <f ca="true">+IF(AND(ISNUMBER(OFFSET('Sanitation Data'!$H$4,0,10*ROW('Sanitation Data'!H107))),'Data Summary'!DE113="Yes"),100-OFFSET('Sanitation Data'!$H$4,0,10*ROW('Sanitation Data'!H107)),NA())</f>
        <v>#N/A</v>
      </c>
      <c r="AQ113" s="100" t="e">
        <f ca="true">+IF(AND(ISNUMBER(OFFSET('Sanitation Data'!$H$6,0,10*ROW('Sanitation Data'!H107))),'Data Summary'!DF113="Yes"),OFFSET('Sanitation Data'!$H$6,0,10*ROW('Sanitation Data'!H107)),NA())</f>
        <v>#N/A</v>
      </c>
      <c r="AR113" s="100" t="e">
        <f ca="true">+IF(AND(ISNUMBER(OFFSET('Sanitation Data'!$H$10,0,10*ROW('Sanitation Data'!H107))),'Data Summary'!DG113="Yes"),OFFSET('Sanitation Data'!$H$10,0,10*ROW('Sanitation Data'!H107)),NA())</f>
        <v>#N/A</v>
      </c>
      <c r="AS113" s="100" t="e">
        <f ca="true">+IF(AND(ISNUMBER(OFFSET('Sanitation Data'!$H$11,0,10*ROW('Sanitation Data'!H107))),'Data Summary'!DH113="Yes"),OFFSET('Sanitation Data'!$H$11,0,10*ROW('Sanitation Data'!H107)),NA())</f>
        <v>#N/A</v>
      </c>
      <c r="AT113" s="100" t="e">
        <f ca="true">+IF(AND(ISNUMBER(OFFSET('Sanitation Data'!$H$12,0,10*ROW('Sanitation Data'!H107))),'Data Summary'!DI113="Yes"),OFFSET('Sanitation Data'!$H$12,0,10*ROW('Sanitation Data'!H107)),NA())</f>
        <v>#N/A</v>
      </c>
      <c r="AU113" s="100" t="e">
        <f ca="true">+IF(AND(ISNUMBER(OFFSET('Sanitation Data'!$I$4,0,10*ROW('Sanitation Data'!I107))),'Data Summary'!DJ113="Yes"),100-OFFSET('Sanitation Data'!$I$4,0,10*ROW('Sanitation Data'!I107)),NA())</f>
        <v>#N/A</v>
      </c>
      <c r="AV113" s="100" t="e">
        <f ca="true">+IF(AND(ISNUMBER(OFFSET('Sanitation Data'!$I$6,0,10*ROW('Sanitation Data'!I107))),'Data Summary'!DK113="Yes"),OFFSET('Sanitation Data'!$I$6,0,10*ROW('Sanitation Data'!I107)),NA())</f>
        <v>#N/A</v>
      </c>
      <c r="AW113" s="100" t="e">
        <f ca="true">+IF(AND(ISNUMBER(OFFSET('Sanitation Data'!$I$10,0,10*ROW('Sanitation Data'!I107))),'Data Summary'!DL113="Yes"),OFFSET('Sanitation Data'!$I$10,0,10*ROW('Sanitation Data'!I107)),NA())</f>
        <v>#N/A</v>
      </c>
      <c r="AX113" s="100" t="e">
        <f ca="true">+IF(AND(ISNUMBER(OFFSET('Sanitation Data'!$I$11,0,10*ROW('Sanitation Data'!I107))),'Data Summary'!DM113="Yes"),OFFSET('Sanitation Data'!$I$11,0,10*ROW('Sanitation Data'!I107)),NA())</f>
        <v>#N/A</v>
      </c>
      <c r="AY113" s="100" t="e">
        <f ca="true">+IF(AND(ISNUMBER(OFFSET('Sanitation Data'!$I$12,0,10*ROW('Sanitation Data'!I107))),'Data Summary'!DN113="Yes"),OFFSET('Sanitation Data'!$I$12,0,10*ROW('Sanitation Data'!I107)),NA())</f>
        <v>#N/A</v>
      </c>
      <c r="AZ113" s="101" t="e">
        <f ca="true">+IF(AND(ISNUMBER(OFFSET('Hygiene Data'!$D$5,0,10*ROW('Hygiene Data'!D107))),'Data Summary'!DO113="Yes"),OFFSET('Hygiene Data'!$D$5,0,10*ROW('Hygiene Data'!D107)),NA())</f>
        <v>#N/A</v>
      </c>
      <c r="BA113" s="101" t="e">
        <f ca="true">+IF(AND(ISNUMBER(OFFSET('Hygiene Data'!$D$7,0,10*ROW('Hygiene Data'!D107))),'Data Summary'!DP113="Yes"),OFFSET('Hygiene Data'!$D$7,0,10*ROW('Hygiene Data'!D107)),NA())</f>
        <v>#N/A</v>
      </c>
      <c r="BB113" s="101" t="e">
        <f ca="true">+IF(AND(ISNUMBER(OFFSET('Hygiene Data'!$D$9,0,10*ROW('Hygiene Data'!D107))),'Data Summary'!DQ113="Yes"),OFFSET('Hygiene Data'!$D$9,0,10*ROW('Hygiene Data'!D107)),NA())</f>
        <v>#N/A</v>
      </c>
      <c r="BC113" s="101" t="e">
        <f ca="true">+IF(AND(ISNUMBER(OFFSET('Hygiene Data'!$E$5,0,10*ROW('Hygiene Data'!E107))),'Data Summary'!DR113="Yes"),OFFSET('Hygiene Data'!$E$5,0,10*ROW('Hygiene Data'!E107)),NA())</f>
        <v>#N/A</v>
      </c>
      <c r="BD113" s="101" t="e">
        <f ca="true">+IF(AND(ISNUMBER(OFFSET('Hygiene Data'!$E$7,0,10*ROW('Hygiene Data'!E107))),'Data Summary'!DS113="Yes"),OFFSET('Hygiene Data'!$E$7,0,10*ROW('Hygiene Data'!E107)),NA())</f>
        <v>#N/A</v>
      </c>
      <c r="BE113" s="101" t="e">
        <f ca="true">+IF(AND(ISNUMBER(OFFSET('Hygiene Data'!$E$9,0,10*ROW('Hygiene Data'!E107))),'Data Summary'!DT113="Yes"),OFFSET('Hygiene Data'!$E$9,0,10*ROW('Hygiene Data'!E107)),NA())</f>
        <v>#N/A</v>
      </c>
      <c r="BF113" s="101" t="e">
        <f ca="true">+IF(AND(ISNUMBER(OFFSET('Hygiene Data'!$F$5,0,10*ROW('Hygiene Data'!F107))),'Data Summary'!DU113="Yes"),OFFSET('Hygiene Data'!$F$5,0,10*ROW('Hygiene Data'!F107)),NA())</f>
        <v>#N/A</v>
      </c>
      <c r="BG113" s="101" t="e">
        <f ca="true">+IF(AND(ISNUMBER(OFFSET('Hygiene Data'!$F$7,0,10*ROW('Hygiene Data'!F107))),'Data Summary'!DV113="Yes"),OFFSET('Hygiene Data'!$F$7,0,10*ROW('Hygiene Data'!F107)),NA())</f>
        <v>#N/A</v>
      </c>
      <c r="BH113" s="101" t="e">
        <f ca="true">+IF(AND(ISNUMBER(OFFSET('Hygiene Data'!$F$9,0,10*ROW('Hygiene Data'!F107))),'Data Summary'!DW113="Yes"),OFFSET('Hygiene Data'!$F$9,0,10*ROW('Hygiene Data'!F107)),NA())</f>
        <v>#N/A</v>
      </c>
      <c r="BI113" s="101" t="e">
        <f ca="true">+IF(AND(ISNUMBER(OFFSET('Hygiene Data'!$G$5,0,10*ROW('Hygiene Data'!G107))),'Data Summary'!DX113="Yes"),OFFSET('Hygiene Data'!$G$5,0,10*ROW('Hygiene Data'!G107)),NA())</f>
        <v>#N/A</v>
      </c>
      <c r="BJ113" s="101" t="e">
        <f ca="true">+IF(AND(ISNUMBER(OFFSET('Hygiene Data'!$G$7,0,10*ROW('Hygiene Data'!G107))),'Data Summary'!DY113="Yes"),OFFSET('Hygiene Data'!$G$7,0,10*ROW('Hygiene Data'!G107)),NA())</f>
        <v>#N/A</v>
      </c>
      <c r="BK113" s="101" t="e">
        <f ca="true">+IF(AND(ISNUMBER(OFFSET('Hygiene Data'!$G$9,0,10*ROW('Hygiene Data'!G107))),'Data Summary'!DZ113="Yes"),OFFSET('Hygiene Data'!$G$9,0,10*ROW('Hygiene Data'!G107)),NA())</f>
        <v>#N/A</v>
      </c>
      <c r="BL113" s="101" t="e">
        <f ca="true">+IF(AND(ISNUMBER(OFFSET('Hygiene Data'!$H$5,0,10*ROW('Hygiene Data'!H107))),'Data Summary'!EA113="Yes"),OFFSET('Hygiene Data'!$H$5,0,10*ROW('Hygiene Data'!H107)),NA())</f>
        <v>#N/A</v>
      </c>
      <c r="BM113" s="101" t="e">
        <f ca="true">+IF(AND(ISNUMBER(OFFSET('Hygiene Data'!$H$7,0,10*ROW('Hygiene Data'!H107))),'Data Summary'!EB113="Yes"),OFFSET('Hygiene Data'!$H$7,0,10*ROW('Hygiene Data'!H107)),NA())</f>
        <v>#N/A</v>
      </c>
      <c r="BN113" s="101" t="e">
        <f ca="true">+IF(AND(ISNUMBER(OFFSET('Hygiene Data'!$H$9,0,10*ROW('Hygiene Data'!H107))),'Data Summary'!EC113="Yes"),OFFSET('Hygiene Data'!$H$9,0,10*ROW('Hygiene Data'!H107)),NA())</f>
        <v>#N/A</v>
      </c>
      <c r="BO113" s="101" t="e">
        <f ca="true">+IF(AND(ISNUMBER(OFFSET('Hygiene Data'!$I$5,0,10*ROW('Hygiene Data'!I107))),'Data Summary'!ED113="Yes"),OFFSET('Hygiene Data'!$I$5,0,10*ROW('Hygiene Data'!I107)),NA())</f>
        <v>#N/A</v>
      </c>
      <c r="BP113" s="101" t="e">
        <f ca="true">+IF(AND(ISNUMBER(OFFSET('Hygiene Data'!$I$7,0,10*ROW('Hygiene Data'!I107))),'Data Summary'!EE113="Yes"),OFFSET('Hygiene Data'!$I$7,0,10*ROW('Hygiene Data'!I107)),NA())</f>
        <v>#N/A</v>
      </c>
      <c r="BQ113" s="101" t="e">
        <f ca="true">+IF(AND(ISNUMBER(OFFSET('Hygiene Data'!$I$9,0,10*ROW('Hygiene Data'!I107))),'Data Summary'!EF113="Yes"),OFFSET('Hygiene Data'!$I$9,0,10*ROW('Hygiene Data'!I107)),NA())</f>
        <v>#N/A</v>
      </c>
    </row>
    <row xmlns:x14ac="http://schemas.microsoft.com/office/spreadsheetml/2009/9/ac" r="114" x14ac:dyDescent="0.2">
      <c r="A114" s="333" t="e">
        <f ca="true">+RIGHT('Data Summary'!A114,LEN('Data Summary'!A114)-9)</f>
        <v>#VALUE!</v>
      </c>
      <c r="B114" s="38" t="str">
        <f ca="true">+IF(ISTEXT('Data Summary'!B114),'Data Summary'!B114,"")</f>
        <v/>
      </c>
      <c r="C114" s="332" t="e">
        <f ca="true">+VALUE('Data Summary'!C114)</f>
        <v>#VALUE!</v>
      </c>
      <c r="D114" s="99" t="e">
        <f ca="true">+IF(AND(ISNUMBER(OFFSET('Water Data'!$D$4,0,10*ROW('Water Data'!D108))),'Data Summary'!BS114="Yes"),100-OFFSET('Water Data'!$D$4,0,10*ROW('Water Data'!D108)),NA())</f>
        <v>#N/A</v>
      </c>
      <c r="E114" s="99" t="e">
        <f ca="true">+IF(AND(ISNUMBER(OFFSET('Water Data'!$D$6,0,10*ROW('Water Data'!D108))),'Data Summary'!BT114="Yes"),OFFSET('Water Data'!$D$6,0,10*ROW('Water Data'!D108)),NA())</f>
        <v>#N/A</v>
      </c>
      <c r="F114" s="99" t="e">
        <f ca="true">+IF(AND(ISNUMBER(OFFSET('Water Data'!$D$9,0,10*ROW('Water Data'!D108))),'Data Summary'!BU114="Yes"),OFFSET('Water Data'!$D$9,0,10*ROW('Water Data'!D108)),NA())</f>
        <v>#N/A</v>
      </c>
      <c r="G114" s="99" t="e">
        <f ca="true">+IF(AND(ISNUMBER(OFFSET('Water Data'!$E$4,0,10*ROW('Water Data'!E108))),'Data Summary'!BV114="Yes"),100-OFFSET('Water Data'!$E$4,0,10*ROW('Water Data'!E108)),NA())</f>
        <v>#N/A</v>
      </c>
      <c r="H114" s="99" t="e">
        <f ca="true">+IF(AND(ISNUMBER(OFFSET('Water Data'!$E$6,0,10*ROW('Water Data'!E108))),'Data Summary'!BW114="Yes"),OFFSET('Water Data'!$E$6,0,10*ROW('Water Data'!E108)),NA())</f>
        <v>#N/A</v>
      </c>
      <c r="I114" s="99" t="e">
        <f ca="true">+IF(AND(ISNUMBER(OFFSET('Water Data'!$E$9,0,10*ROW('Water Data'!E108))),'Data Summary'!BX114="Yes"),OFFSET('Water Data'!$E$9,0,10*ROW('Water Data'!E108)),NA())</f>
        <v>#N/A</v>
      </c>
      <c r="J114" s="99" t="e">
        <f ca="true">+IF(AND(ISNUMBER(OFFSET('Water Data'!$F$4,0,10*ROW('Water Data'!F108))),'Data Summary'!BY114="Yes"),100-OFFSET('Water Data'!$F$4,0,10*ROW('Water Data'!F108)),NA())</f>
        <v>#N/A</v>
      </c>
      <c r="K114" s="99" t="e">
        <f ca="true">+IF(AND(ISNUMBER(OFFSET('Water Data'!$F$6,0,10*ROW('Water Data'!F108))),'Data Summary'!BZ114="Yes"),OFFSET('Water Data'!$F$6,0,10*ROW('Water Data'!F108)),NA())</f>
        <v>#N/A</v>
      </c>
      <c r="L114" s="99" t="e">
        <f ca="true">+IF(AND(ISNUMBER(OFFSET('Water Data'!$F$9,0,10*ROW('Water Data'!F108))),'Data Summary'!CA114="Yes"),OFFSET('Water Data'!$F$9,0,10*ROW('Water Data'!F108)),NA())</f>
        <v>#N/A</v>
      </c>
      <c r="M114" s="99" t="e">
        <f ca="true">+IF(AND(ISNUMBER(OFFSET('Water Data'!$G$4,0,10*ROW('Water Data'!G108))),'Data Summary'!CB114="Yes"),100-OFFSET('Water Data'!$G$4,0,10*ROW('Water Data'!G108)),NA())</f>
        <v>#N/A</v>
      </c>
      <c r="N114" s="99" t="e">
        <f ca="true">+IF(AND(ISNUMBER(OFFSET('Water Data'!$G$6,0,10*ROW('Water Data'!G108))),'Data Summary'!CC114="Yes"),OFFSET('Water Data'!$G$6,0,10*ROW('Water Data'!G108)),NA())</f>
        <v>#N/A</v>
      </c>
      <c r="O114" s="99" t="e">
        <f ca="true">+IF(AND(ISNUMBER(OFFSET('Water Data'!$G$9,0,10*ROW('Water Data'!G108))),'Data Summary'!CD114="Yes"),OFFSET('Water Data'!$G$9,0,10*ROW('Water Data'!G108)),NA())</f>
        <v>#N/A</v>
      </c>
      <c r="P114" s="99" t="e">
        <f ca="true">+IF(AND(ISNUMBER(OFFSET('Water Data'!$H$4,0,10*ROW('Water Data'!H108))),'Data Summary'!CE114="Yes"),100-OFFSET('Water Data'!$H$4,0,10*ROW('Water Data'!H108)),NA())</f>
        <v>#N/A</v>
      </c>
      <c r="Q114" s="99" t="e">
        <f ca="true">+IF(AND(ISNUMBER(OFFSET('Water Data'!$H$6,0,10*ROW('Water Data'!H108))),'Data Summary'!CF114="Yes"),OFFSET('Water Data'!$H$6,0,10*ROW('Water Data'!H108)),NA())</f>
        <v>#N/A</v>
      </c>
      <c r="R114" s="99" t="e">
        <f ca="true">+IF(AND(ISNUMBER(OFFSET('Water Data'!$H$9,0,10*ROW('Water Data'!H108))),'Data Summary'!CG114="Yes"),OFFSET('Water Data'!$H$9,0,10*ROW('Water Data'!H108)),NA())</f>
        <v>#N/A</v>
      </c>
      <c r="S114" s="99" t="e">
        <f ca="true">+IF(AND(ISNUMBER(OFFSET('Water Data'!$I$4,0,10*ROW('Water Data'!I108))),'Data Summary'!CH114="Yes"),100-OFFSET('Water Data'!$I$4,0,10*ROW('Water Data'!I108)),NA())</f>
        <v>#N/A</v>
      </c>
      <c r="T114" s="99" t="e">
        <f ca="true">+IF(AND(ISNUMBER(OFFSET('Water Data'!$I$6,0,10*ROW('Water Data'!I108))),'Data Summary'!CI114="Yes"),OFFSET('Water Data'!$I$6,0,10*ROW('Water Data'!I108)),NA())</f>
        <v>#N/A</v>
      </c>
      <c r="U114" s="99" t="e">
        <f ca="true">+IF(AND(ISNUMBER(OFFSET('Water Data'!$I$9,0,10*ROW('Water Data'!I108))),'Data Summary'!CJ114="Yes"),OFFSET('Water Data'!$I$9,0,10*ROW('Water Data'!I108)),NA())</f>
        <v>#N/A</v>
      </c>
      <c r="V114" s="100" t="e">
        <f ca="true">+IF(AND(ISNUMBER(OFFSET('Sanitation Data'!$D$4,0,10*ROW('Sanitation Data'!D108))),'Data Summary'!CK114="Yes"),100-OFFSET('Sanitation Data'!$D$4,0,10*ROW('Sanitation Data'!D108)),NA())</f>
        <v>#N/A</v>
      </c>
      <c r="W114" s="100" t="e">
        <f ca="true">+IF(AND(ISNUMBER(OFFSET('Sanitation Data'!$D$6,0,10*ROW('Sanitation Data'!D108))),'Data Summary'!CL114="Yes"),OFFSET('Sanitation Data'!$D$6,0,10*ROW('Sanitation Data'!D108)),NA())</f>
        <v>#N/A</v>
      </c>
      <c r="X114" s="100" t="e">
        <f ca="true">+IF(AND(ISNUMBER(OFFSET('Sanitation Data'!$D$10,0,10*ROW('Sanitation Data'!D108))),'Data Summary'!CM114="Yes"),OFFSET('Sanitation Data'!$D$10,0,10*ROW('Sanitation Data'!D108)),NA())</f>
        <v>#N/A</v>
      </c>
      <c r="Y114" s="100" t="e">
        <f ca="true">+IF(AND(ISNUMBER(OFFSET('Sanitation Data'!$D$11,0,10*ROW('Sanitation Data'!D108))),'Data Summary'!CN114="Yes"),OFFSET('Sanitation Data'!$D$11,0,10*ROW('Sanitation Data'!D108)),NA())</f>
        <v>#N/A</v>
      </c>
      <c r="Z114" s="100" t="e">
        <f ca="true">+IF(AND(ISNUMBER(OFFSET('Sanitation Data'!$D$12,0,10*ROW('Sanitation Data'!D108))),'Data Summary'!CO114="Yes"),OFFSET('Sanitation Data'!$D$12,0,10*ROW('Sanitation Data'!D108)),NA())</f>
        <v>#N/A</v>
      </c>
      <c r="AA114" s="100" t="e">
        <f ca="true">+IF(AND(ISNUMBER(OFFSET('Sanitation Data'!$E$4,0,10*ROW('Sanitation Data'!E108))),'Data Summary'!CP114="Yes"),100-OFFSET('Sanitation Data'!$E$4,0,10*ROW('Sanitation Data'!E108)),NA())</f>
        <v>#N/A</v>
      </c>
      <c r="AB114" s="100" t="e">
        <f ca="true">+IF(AND(ISNUMBER(OFFSET('Sanitation Data'!$E$6,0,10*ROW('Sanitation Data'!E108))),'Data Summary'!CQ114="Yes"),OFFSET('Sanitation Data'!$E$6,0,10*ROW('Sanitation Data'!E108)),NA())</f>
        <v>#N/A</v>
      </c>
      <c r="AC114" s="100" t="e">
        <f ca="true">+IF(AND(ISNUMBER(OFFSET('Sanitation Data'!$E$10,0,10*ROW('Sanitation Data'!E108))),'Data Summary'!CR114="Yes"),OFFSET('Sanitation Data'!$E$10,0,10*ROW('Sanitation Data'!E108)),NA())</f>
        <v>#N/A</v>
      </c>
      <c r="AD114" s="100" t="e">
        <f ca="true">+IF(AND(ISNUMBER(OFFSET('Sanitation Data'!$E$11,0,10*ROW('Sanitation Data'!E108))),'Data Summary'!CS114="Yes"),OFFSET('Sanitation Data'!$E$11,0,10*ROW('Sanitation Data'!E108)),NA())</f>
        <v>#N/A</v>
      </c>
      <c r="AE114" s="100" t="e">
        <f ca="true">+IF(AND(ISNUMBER(OFFSET('Sanitation Data'!$E$12,0,10*ROW('Sanitation Data'!E108))),'Data Summary'!CT114="Yes"),OFFSET('Sanitation Data'!$E$12,0,10*ROW('Sanitation Data'!E108)),NA())</f>
        <v>#N/A</v>
      </c>
      <c r="AF114" s="100" t="e">
        <f ca="true">+IF(AND(ISNUMBER(OFFSET('Sanitation Data'!$F$4,0,10*ROW('Sanitation Data'!F108))),'Data Summary'!CU114="Yes"),100-OFFSET('Sanitation Data'!$F$4,0,10*ROW('Sanitation Data'!F108)),NA())</f>
        <v>#N/A</v>
      </c>
      <c r="AG114" s="100" t="e">
        <f ca="true">+IF(AND(ISNUMBER(OFFSET('Sanitation Data'!$F$6,0,10*ROW('Sanitation Data'!F108))),'Data Summary'!CV114="Yes"),OFFSET('Sanitation Data'!$F$6,0,10*ROW('Sanitation Data'!F108)),NA())</f>
        <v>#N/A</v>
      </c>
      <c r="AH114" s="100" t="e">
        <f ca="true">+IF(AND(ISNUMBER(OFFSET('Sanitation Data'!$F$10,0,10*ROW('Sanitation Data'!F108))),'Data Summary'!CW114="Yes"),OFFSET('Sanitation Data'!$F$10,0,10*ROW('Sanitation Data'!F108)),NA())</f>
        <v>#N/A</v>
      </c>
      <c r="AI114" s="100" t="e">
        <f ca="true">+IF(AND(ISNUMBER(OFFSET('Sanitation Data'!$F$11,0,10*ROW('Sanitation Data'!F108))),'Data Summary'!CX114="Yes"),OFFSET('Sanitation Data'!$F$11,0,10*ROW('Sanitation Data'!F108)),NA())</f>
        <v>#N/A</v>
      </c>
      <c r="AJ114" s="100" t="e">
        <f ca="true">+IF(AND(ISNUMBER(OFFSET('Sanitation Data'!$F$12,0,10*ROW('Sanitation Data'!F108))),'Data Summary'!CY114="Yes"),OFFSET('Sanitation Data'!$F$12,0,10*ROW('Sanitation Data'!F108)),NA())</f>
        <v>#N/A</v>
      </c>
      <c r="AK114" s="100" t="e">
        <f ca="true">+IF(AND(ISNUMBER(OFFSET('Sanitation Data'!$G$4,0,10*ROW('Sanitation Data'!G108))),'Data Summary'!CZ114="Yes"),100-OFFSET('Sanitation Data'!$G$4,0,10*ROW('Sanitation Data'!G108)),NA())</f>
        <v>#N/A</v>
      </c>
      <c r="AL114" s="100" t="e">
        <f ca="true">+IF(AND(ISNUMBER(OFFSET('Sanitation Data'!$G$6,0,10*ROW('Sanitation Data'!G108))),'Data Summary'!DA114="Yes"),OFFSET('Sanitation Data'!$G$6,0,10*ROW('Sanitation Data'!G108)),NA())</f>
        <v>#N/A</v>
      </c>
      <c r="AM114" s="100" t="e">
        <f ca="true">+IF(AND(ISNUMBER(OFFSET('Sanitation Data'!$G$10,0,10*ROW('Sanitation Data'!G108))),'Data Summary'!DB114="Yes"),OFFSET('Sanitation Data'!$G$10,0,10*ROW('Sanitation Data'!G108)),NA())</f>
        <v>#N/A</v>
      </c>
      <c r="AN114" s="100" t="e">
        <f ca="true">+IF(AND(ISNUMBER(OFFSET('Sanitation Data'!$G$11,0,10*ROW('Sanitation Data'!G108))),'Data Summary'!DC114="Yes"),OFFSET('Sanitation Data'!$G$11,0,10*ROW('Sanitation Data'!G108)),NA())</f>
        <v>#N/A</v>
      </c>
      <c r="AO114" s="100" t="e">
        <f ca="true">+IF(AND(ISNUMBER(OFFSET('Sanitation Data'!$G$12,0,10*ROW('Sanitation Data'!G108))),'Data Summary'!DD114="Yes"),OFFSET('Sanitation Data'!$G$12,0,10*ROW('Sanitation Data'!G108)),NA())</f>
        <v>#N/A</v>
      </c>
      <c r="AP114" s="100" t="e">
        <f ca="true">+IF(AND(ISNUMBER(OFFSET('Sanitation Data'!$H$4,0,10*ROW('Sanitation Data'!H108))),'Data Summary'!DE114="Yes"),100-OFFSET('Sanitation Data'!$H$4,0,10*ROW('Sanitation Data'!H108)),NA())</f>
        <v>#N/A</v>
      </c>
      <c r="AQ114" s="100" t="e">
        <f ca="true">+IF(AND(ISNUMBER(OFFSET('Sanitation Data'!$H$6,0,10*ROW('Sanitation Data'!H108))),'Data Summary'!DF114="Yes"),OFFSET('Sanitation Data'!$H$6,0,10*ROW('Sanitation Data'!H108)),NA())</f>
        <v>#N/A</v>
      </c>
      <c r="AR114" s="100" t="e">
        <f ca="true">+IF(AND(ISNUMBER(OFFSET('Sanitation Data'!$H$10,0,10*ROW('Sanitation Data'!H108))),'Data Summary'!DG114="Yes"),OFFSET('Sanitation Data'!$H$10,0,10*ROW('Sanitation Data'!H108)),NA())</f>
        <v>#N/A</v>
      </c>
      <c r="AS114" s="100" t="e">
        <f ca="true">+IF(AND(ISNUMBER(OFFSET('Sanitation Data'!$H$11,0,10*ROW('Sanitation Data'!H108))),'Data Summary'!DH114="Yes"),OFFSET('Sanitation Data'!$H$11,0,10*ROW('Sanitation Data'!H108)),NA())</f>
        <v>#N/A</v>
      </c>
      <c r="AT114" s="100" t="e">
        <f ca="true">+IF(AND(ISNUMBER(OFFSET('Sanitation Data'!$H$12,0,10*ROW('Sanitation Data'!H108))),'Data Summary'!DI114="Yes"),OFFSET('Sanitation Data'!$H$12,0,10*ROW('Sanitation Data'!H108)),NA())</f>
        <v>#N/A</v>
      </c>
      <c r="AU114" s="100" t="e">
        <f ca="true">+IF(AND(ISNUMBER(OFFSET('Sanitation Data'!$I$4,0,10*ROW('Sanitation Data'!I108))),'Data Summary'!DJ114="Yes"),100-OFFSET('Sanitation Data'!$I$4,0,10*ROW('Sanitation Data'!I108)),NA())</f>
        <v>#N/A</v>
      </c>
      <c r="AV114" s="100" t="e">
        <f ca="true">+IF(AND(ISNUMBER(OFFSET('Sanitation Data'!$I$6,0,10*ROW('Sanitation Data'!I108))),'Data Summary'!DK114="Yes"),OFFSET('Sanitation Data'!$I$6,0,10*ROW('Sanitation Data'!I108)),NA())</f>
        <v>#N/A</v>
      </c>
      <c r="AW114" s="100" t="e">
        <f ca="true">+IF(AND(ISNUMBER(OFFSET('Sanitation Data'!$I$10,0,10*ROW('Sanitation Data'!I108))),'Data Summary'!DL114="Yes"),OFFSET('Sanitation Data'!$I$10,0,10*ROW('Sanitation Data'!I108)),NA())</f>
        <v>#N/A</v>
      </c>
      <c r="AX114" s="100" t="e">
        <f ca="true">+IF(AND(ISNUMBER(OFFSET('Sanitation Data'!$I$11,0,10*ROW('Sanitation Data'!I108))),'Data Summary'!DM114="Yes"),OFFSET('Sanitation Data'!$I$11,0,10*ROW('Sanitation Data'!I108)),NA())</f>
        <v>#N/A</v>
      </c>
      <c r="AY114" s="100" t="e">
        <f ca="true">+IF(AND(ISNUMBER(OFFSET('Sanitation Data'!$I$12,0,10*ROW('Sanitation Data'!I108))),'Data Summary'!DN114="Yes"),OFFSET('Sanitation Data'!$I$12,0,10*ROW('Sanitation Data'!I108)),NA())</f>
        <v>#N/A</v>
      </c>
      <c r="AZ114" s="101" t="e">
        <f ca="true">+IF(AND(ISNUMBER(OFFSET('Hygiene Data'!$D$5,0,10*ROW('Hygiene Data'!D108))),'Data Summary'!DO114="Yes"),OFFSET('Hygiene Data'!$D$5,0,10*ROW('Hygiene Data'!D108)),NA())</f>
        <v>#N/A</v>
      </c>
      <c r="BA114" s="101" t="e">
        <f ca="true">+IF(AND(ISNUMBER(OFFSET('Hygiene Data'!$D$7,0,10*ROW('Hygiene Data'!D108))),'Data Summary'!DP114="Yes"),OFFSET('Hygiene Data'!$D$7,0,10*ROW('Hygiene Data'!D108)),NA())</f>
        <v>#N/A</v>
      </c>
      <c r="BB114" s="101" t="e">
        <f ca="true">+IF(AND(ISNUMBER(OFFSET('Hygiene Data'!$D$9,0,10*ROW('Hygiene Data'!D108))),'Data Summary'!DQ114="Yes"),OFFSET('Hygiene Data'!$D$9,0,10*ROW('Hygiene Data'!D108)),NA())</f>
        <v>#N/A</v>
      </c>
      <c r="BC114" s="101" t="e">
        <f ca="true">+IF(AND(ISNUMBER(OFFSET('Hygiene Data'!$E$5,0,10*ROW('Hygiene Data'!E108))),'Data Summary'!DR114="Yes"),OFFSET('Hygiene Data'!$E$5,0,10*ROW('Hygiene Data'!E108)),NA())</f>
        <v>#N/A</v>
      </c>
      <c r="BD114" s="101" t="e">
        <f ca="true">+IF(AND(ISNUMBER(OFFSET('Hygiene Data'!$E$7,0,10*ROW('Hygiene Data'!E108))),'Data Summary'!DS114="Yes"),OFFSET('Hygiene Data'!$E$7,0,10*ROW('Hygiene Data'!E108)),NA())</f>
        <v>#N/A</v>
      </c>
      <c r="BE114" s="101" t="e">
        <f ca="true">+IF(AND(ISNUMBER(OFFSET('Hygiene Data'!$E$9,0,10*ROW('Hygiene Data'!E108))),'Data Summary'!DT114="Yes"),OFFSET('Hygiene Data'!$E$9,0,10*ROW('Hygiene Data'!E108)),NA())</f>
        <v>#N/A</v>
      </c>
      <c r="BF114" s="101" t="e">
        <f ca="true">+IF(AND(ISNUMBER(OFFSET('Hygiene Data'!$F$5,0,10*ROW('Hygiene Data'!F108))),'Data Summary'!DU114="Yes"),OFFSET('Hygiene Data'!$F$5,0,10*ROW('Hygiene Data'!F108)),NA())</f>
        <v>#N/A</v>
      </c>
      <c r="BG114" s="101" t="e">
        <f ca="true">+IF(AND(ISNUMBER(OFFSET('Hygiene Data'!$F$7,0,10*ROW('Hygiene Data'!F108))),'Data Summary'!DV114="Yes"),OFFSET('Hygiene Data'!$F$7,0,10*ROW('Hygiene Data'!F108)),NA())</f>
        <v>#N/A</v>
      </c>
      <c r="BH114" s="101" t="e">
        <f ca="true">+IF(AND(ISNUMBER(OFFSET('Hygiene Data'!$F$9,0,10*ROW('Hygiene Data'!F108))),'Data Summary'!DW114="Yes"),OFFSET('Hygiene Data'!$F$9,0,10*ROW('Hygiene Data'!F108)),NA())</f>
        <v>#N/A</v>
      </c>
      <c r="BI114" s="101" t="e">
        <f ca="true">+IF(AND(ISNUMBER(OFFSET('Hygiene Data'!$G$5,0,10*ROW('Hygiene Data'!G108))),'Data Summary'!DX114="Yes"),OFFSET('Hygiene Data'!$G$5,0,10*ROW('Hygiene Data'!G108)),NA())</f>
        <v>#N/A</v>
      </c>
      <c r="BJ114" s="101" t="e">
        <f ca="true">+IF(AND(ISNUMBER(OFFSET('Hygiene Data'!$G$7,0,10*ROW('Hygiene Data'!G108))),'Data Summary'!DY114="Yes"),OFFSET('Hygiene Data'!$G$7,0,10*ROW('Hygiene Data'!G108)),NA())</f>
        <v>#N/A</v>
      </c>
      <c r="BK114" s="101" t="e">
        <f ca="true">+IF(AND(ISNUMBER(OFFSET('Hygiene Data'!$G$9,0,10*ROW('Hygiene Data'!G108))),'Data Summary'!DZ114="Yes"),OFFSET('Hygiene Data'!$G$9,0,10*ROW('Hygiene Data'!G108)),NA())</f>
        <v>#N/A</v>
      </c>
      <c r="BL114" s="101" t="e">
        <f ca="true">+IF(AND(ISNUMBER(OFFSET('Hygiene Data'!$H$5,0,10*ROW('Hygiene Data'!H108))),'Data Summary'!EA114="Yes"),OFFSET('Hygiene Data'!$H$5,0,10*ROW('Hygiene Data'!H108)),NA())</f>
        <v>#N/A</v>
      </c>
      <c r="BM114" s="101" t="e">
        <f ca="true">+IF(AND(ISNUMBER(OFFSET('Hygiene Data'!$H$7,0,10*ROW('Hygiene Data'!H108))),'Data Summary'!EB114="Yes"),OFFSET('Hygiene Data'!$H$7,0,10*ROW('Hygiene Data'!H108)),NA())</f>
        <v>#N/A</v>
      </c>
      <c r="BN114" s="101" t="e">
        <f ca="true">+IF(AND(ISNUMBER(OFFSET('Hygiene Data'!$H$9,0,10*ROW('Hygiene Data'!H108))),'Data Summary'!EC114="Yes"),OFFSET('Hygiene Data'!$H$9,0,10*ROW('Hygiene Data'!H108)),NA())</f>
        <v>#N/A</v>
      </c>
      <c r="BO114" s="101" t="e">
        <f ca="true">+IF(AND(ISNUMBER(OFFSET('Hygiene Data'!$I$5,0,10*ROW('Hygiene Data'!I108))),'Data Summary'!ED114="Yes"),OFFSET('Hygiene Data'!$I$5,0,10*ROW('Hygiene Data'!I108)),NA())</f>
        <v>#N/A</v>
      </c>
      <c r="BP114" s="101" t="e">
        <f ca="true">+IF(AND(ISNUMBER(OFFSET('Hygiene Data'!$I$7,0,10*ROW('Hygiene Data'!I108))),'Data Summary'!EE114="Yes"),OFFSET('Hygiene Data'!$I$7,0,10*ROW('Hygiene Data'!I108)),NA())</f>
        <v>#N/A</v>
      </c>
      <c r="BQ114" s="101" t="e">
        <f ca="true">+IF(AND(ISNUMBER(OFFSET('Hygiene Data'!$I$9,0,10*ROW('Hygiene Data'!I108))),'Data Summary'!EF114="Yes"),OFFSET('Hygiene Data'!$I$9,0,10*ROW('Hygiene Data'!I108)),NA())</f>
        <v>#N/A</v>
      </c>
    </row>
    <row xmlns:x14ac="http://schemas.microsoft.com/office/spreadsheetml/2009/9/ac" r="115" x14ac:dyDescent="0.2">
      <c r="A115" s="333" t="e">
        <f ca="true">+RIGHT('Data Summary'!A115,LEN('Data Summary'!A115)-9)</f>
        <v>#VALUE!</v>
      </c>
      <c r="B115" s="38" t="str">
        <f ca="true">+IF(ISTEXT('Data Summary'!B115),'Data Summary'!B115,"")</f>
        <v/>
      </c>
      <c r="C115" s="332" t="e">
        <f ca="true">+VALUE('Data Summary'!C115)</f>
        <v>#VALUE!</v>
      </c>
      <c r="D115" s="99" t="e">
        <f ca="true">+IF(AND(ISNUMBER(OFFSET('Water Data'!$D$4,0,10*ROW('Water Data'!D109))),'Data Summary'!BS115="Yes"),100-OFFSET('Water Data'!$D$4,0,10*ROW('Water Data'!D109)),NA())</f>
        <v>#N/A</v>
      </c>
      <c r="E115" s="99" t="e">
        <f ca="true">+IF(AND(ISNUMBER(OFFSET('Water Data'!$D$6,0,10*ROW('Water Data'!D109))),'Data Summary'!BT115="Yes"),OFFSET('Water Data'!$D$6,0,10*ROW('Water Data'!D109)),NA())</f>
        <v>#N/A</v>
      </c>
      <c r="F115" s="99" t="e">
        <f ca="true">+IF(AND(ISNUMBER(OFFSET('Water Data'!$D$9,0,10*ROW('Water Data'!D109))),'Data Summary'!BU115="Yes"),OFFSET('Water Data'!$D$9,0,10*ROW('Water Data'!D109)),NA())</f>
        <v>#N/A</v>
      </c>
      <c r="G115" s="99" t="e">
        <f ca="true">+IF(AND(ISNUMBER(OFFSET('Water Data'!$E$4,0,10*ROW('Water Data'!E109))),'Data Summary'!BV115="Yes"),100-OFFSET('Water Data'!$E$4,0,10*ROW('Water Data'!E109)),NA())</f>
        <v>#N/A</v>
      </c>
      <c r="H115" s="99" t="e">
        <f ca="true">+IF(AND(ISNUMBER(OFFSET('Water Data'!$E$6,0,10*ROW('Water Data'!E109))),'Data Summary'!BW115="Yes"),OFFSET('Water Data'!$E$6,0,10*ROW('Water Data'!E109)),NA())</f>
        <v>#N/A</v>
      </c>
      <c r="I115" s="99" t="e">
        <f ca="true">+IF(AND(ISNUMBER(OFFSET('Water Data'!$E$9,0,10*ROW('Water Data'!E109))),'Data Summary'!BX115="Yes"),OFFSET('Water Data'!$E$9,0,10*ROW('Water Data'!E109)),NA())</f>
        <v>#N/A</v>
      </c>
      <c r="J115" s="99" t="e">
        <f ca="true">+IF(AND(ISNUMBER(OFFSET('Water Data'!$F$4,0,10*ROW('Water Data'!F109))),'Data Summary'!BY115="Yes"),100-OFFSET('Water Data'!$F$4,0,10*ROW('Water Data'!F109)),NA())</f>
        <v>#N/A</v>
      </c>
      <c r="K115" s="99" t="e">
        <f ca="true">+IF(AND(ISNUMBER(OFFSET('Water Data'!$F$6,0,10*ROW('Water Data'!F109))),'Data Summary'!BZ115="Yes"),OFFSET('Water Data'!$F$6,0,10*ROW('Water Data'!F109)),NA())</f>
        <v>#N/A</v>
      </c>
      <c r="L115" s="99" t="e">
        <f ca="true">+IF(AND(ISNUMBER(OFFSET('Water Data'!$F$9,0,10*ROW('Water Data'!F109))),'Data Summary'!CA115="Yes"),OFFSET('Water Data'!$F$9,0,10*ROW('Water Data'!F109)),NA())</f>
        <v>#N/A</v>
      </c>
      <c r="M115" s="99" t="e">
        <f ca="true">+IF(AND(ISNUMBER(OFFSET('Water Data'!$G$4,0,10*ROW('Water Data'!G109))),'Data Summary'!CB115="Yes"),100-OFFSET('Water Data'!$G$4,0,10*ROW('Water Data'!G109)),NA())</f>
        <v>#N/A</v>
      </c>
      <c r="N115" s="99" t="e">
        <f ca="true">+IF(AND(ISNUMBER(OFFSET('Water Data'!$G$6,0,10*ROW('Water Data'!G109))),'Data Summary'!CC115="Yes"),OFFSET('Water Data'!$G$6,0,10*ROW('Water Data'!G109)),NA())</f>
        <v>#N/A</v>
      </c>
      <c r="O115" s="99" t="e">
        <f ca="true">+IF(AND(ISNUMBER(OFFSET('Water Data'!$G$9,0,10*ROW('Water Data'!G109))),'Data Summary'!CD115="Yes"),OFFSET('Water Data'!$G$9,0,10*ROW('Water Data'!G109)),NA())</f>
        <v>#N/A</v>
      </c>
      <c r="P115" s="99" t="e">
        <f ca="true">+IF(AND(ISNUMBER(OFFSET('Water Data'!$H$4,0,10*ROW('Water Data'!H109))),'Data Summary'!CE115="Yes"),100-OFFSET('Water Data'!$H$4,0,10*ROW('Water Data'!H109)),NA())</f>
        <v>#N/A</v>
      </c>
      <c r="Q115" s="99" t="e">
        <f ca="true">+IF(AND(ISNUMBER(OFFSET('Water Data'!$H$6,0,10*ROW('Water Data'!H109))),'Data Summary'!CF115="Yes"),OFFSET('Water Data'!$H$6,0,10*ROW('Water Data'!H109)),NA())</f>
        <v>#N/A</v>
      </c>
      <c r="R115" s="99" t="e">
        <f ca="true">+IF(AND(ISNUMBER(OFFSET('Water Data'!$H$9,0,10*ROW('Water Data'!H109))),'Data Summary'!CG115="Yes"),OFFSET('Water Data'!$H$9,0,10*ROW('Water Data'!H109)),NA())</f>
        <v>#N/A</v>
      </c>
      <c r="S115" s="99" t="e">
        <f ca="true">+IF(AND(ISNUMBER(OFFSET('Water Data'!$I$4,0,10*ROW('Water Data'!I109))),'Data Summary'!CH115="Yes"),100-OFFSET('Water Data'!$I$4,0,10*ROW('Water Data'!I109)),NA())</f>
        <v>#N/A</v>
      </c>
      <c r="T115" s="99" t="e">
        <f ca="true">+IF(AND(ISNUMBER(OFFSET('Water Data'!$I$6,0,10*ROW('Water Data'!I109))),'Data Summary'!CI115="Yes"),OFFSET('Water Data'!$I$6,0,10*ROW('Water Data'!I109)),NA())</f>
        <v>#N/A</v>
      </c>
      <c r="U115" s="99" t="e">
        <f ca="true">+IF(AND(ISNUMBER(OFFSET('Water Data'!$I$9,0,10*ROW('Water Data'!I109))),'Data Summary'!CJ115="Yes"),OFFSET('Water Data'!$I$9,0,10*ROW('Water Data'!I109)),NA())</f>
        <v>#N/A</v>
      </c>
      <c r="V115" s="100" t="e">
        <f ca="true">+IF(AND(ISNUMBER(OFFSET('Sanitation Data'!$D$4,0,10*ROW('Sanitation Data'!D109))),'Data Summary'!CK115="Yes"),100-OFFSET('Sanitation Data'!$D$4,0,10*ROW('Sanitation Data'!D109)),NA())</f>
        <v>#N/A</v>
      </c>
      <c r="W115" s="100" t="e">
        <f ca="true">+IF(AND(ISNUMBER(OFFSET('Sanitation Data'!$D$6,0,10*ROW('Sanitation Data'!D109))),'Data Summary'!CL115="Yes"),OFFSET('Sanitation Data'!$D$6,0,10*ROW('Sanitation Data'!D109)),NA())</f>
        <v>#N/A</v>
      </c>
      <c r="X115" s="100" t="e">
        <f ca="true">+IF(AND(ISNUMBER(OFFSET('Sanitation Data'!$D$10,0,10*ROW('Sanitation Data'!D109))),'Data Summary'!CM115="Yes"),OFFSET('Sanitation Data'!$D$10,0,10*ROW('Sanitation Data'!D109)),NA())</f>
        <v>#N/A</v>
      </c>
      <c r="Y115" s="100" t="e">
        <f ca="true">+IF(AND(ISNUMBER(OFFSET('Sanitation Data'!$D$11,0,10*ROW('Sanitation Data'!D109))),'Data Summary'!CN115="Yes"),OFFSET('Sanitation Data'!$D$11,0,10*ROW('Sanitation Data'!D109)),NA())</f>
        <v>#N/A</v>
      </c>
      <c r="Z115" s="100" t="e">
        <f ca="true">+IF(AND(ISNUMBER(OFFSET('Sanitation Data'!$D$12,0,10*ROW('Sanitation Data'!D109))),'Data Summary'!CO115="Yes"),OFFSET('Sanitation Data'!$D$12,0,10*ROW('Sanitation Data'!D109)),NA())</f>
        <v>#N/A</v>
      </c>
      <c r="AA115" s="100" t="e">
        <f ca="true">+IF(AND(ISNUMBER(OFFSET('Sanitation Data'!$E$4,0,10*ROW('Sanitation Data'!E109))),'Data Summary'!CP115="Yes"),100-OFFSET('Sanitation Data'!$E$4,0,10*ROW('Sanitation Data'!E109)),NA())</f>
        <v>#N/A</v>
      </c>
      <c r="AB115" s="100" t="e">
        <f ca="true">+IF(AND(ISNUMBER(OFFSET('Sanitation Data'!$E$6,0,10*ROW('Sanitation Data'!E109))),'Data Summary'!CQ115="Yes"),OFFSET('Sanitation Data'!$E$6,0,10*ROW('Sanitation Data'!E109)),NA())</f>
        <v>#N/A</v>
      </c>
      <c r="AC115" s="100" t="e">
        <f ca="true">+IF(AND(ISNUMBER(OFFSET('Sanitation Data'!$E$10,0,10*ROW('Sanitation Data'!E109))),'Data Summary'!CR115="Yes"),OFFSET('Sanitation Data'!$E$10,0,10*ROW('Sanitation Data'!E109)),NA())</f>
        <v>#N/A</v>
      </c>
      <c r="AD115" s="100" t="e">
        <f ca="true">+IF(AND(ISNUMBER(OFFSET('Sanitation Data'!$E$11,0,10*ROW('Sanitation Data'!E109))),'Data Summary'!CS115="Yes"),OFFSET('Sanitation Data'!$E$11,0,10*ROW('Sanitation Data'!E109)),NA())</f>
        <v>#N/A</v>
      </c>
      <c r="AE115" s="100" t="e">
        <f ca="true">+IF(AND(ISNUMBER(OFFSET('Sanitation Data'!$E$12,0,10*ROW('Sanitation Data'!E109))),'Data Summary'!CT115="Yes"),OFFSET('Sanitation Data'!$E$12,0,10*ROW('Sanitation Data'!E109)),NA())</f>
        <v>#N/A</v>
      </c>
      <c r="AF115" s="100" t="e">
        <f ca="true">+IF(AND(ISNUMBER(OFFSET('Sanitation Data'!$F$4,0,10*ROW('Sanitation Data'!F109))),'Data Summary'!CU115="Yes"),100-OFFSET('Sanitation Data'!$F$4,0,10*ROW('Sanitation Data'!F109)),NA())</f>
        <v>#N/A</v>
      </c>
      <c r="AG115" s="100" t="e">
        <f ca="true">+IF(AND(ISNUMBER(OFFSET('Sanitation Data'!$F$6,0,10*ROW('Sanitation Data'!F109))),'Data Summary'!CV115="Yes"),OFFSET('Sanitation Data'!$F$6,0,10*ROW('Sanitation Data'!F109)),NA())</f>
        <v>#N/A</v>
      </c>
      <c r="AH115" s="100" t="e">
        <f ca="true">+IF(AND(ISNUMBER(OFFSET('Sanitation Data'!$F$10,0,10*ROW('Sanitation Data'!F109))),'Data Summary'!CW115="Yes"),OFFSET('Sanitation Data'!$F$10,0,10*ROW('Sanitation Data'!F109)),NA())</f>
        <v>#N/A</v>
      </c>
      <c r="AI115" s="100" t="e">
        <f ca="true">+IF(AND(ISNUMBER(OFFSET('Sanitation Data'!$F$11,0,10*ROW('Sanitation Data'!F109))),'Data Summary'!CX115="Yes"),OFFSET('Sanitation Data'!$F$11,0,10*ROW('Sanitation Data'!F109)),NA())</f>
        <v>#N/A</v>
      </c>
      <c r="AJ115" s="100" t="e">
        <f ca="true">+IF(AND(ISNUMBER(OFFSET('Sanitation Data'!$F$12,0,10*ROW('Sanitation Data'!F109))),'Data Summary'!CY115="Yes"),OFFSET('Sanitation Data'!$F$12,0,10*ROW('Sanitation Data'!F109)),NA())</f>
        <v>#N/A</v>
      </c>
      <c r="AK115" s="100" t="e">
        <f ca="true">+IF(AND(ISNUMBER(OFFSET('Sanitation Data'!$G$4,0,10*ROW('Sanitation Data'!G109))),'Data Summary'!CZ115="Yes"),100-OFFSET('Sanitation Data'!$G$4,0,10*ROW('Sanitation Data'!G109)),NA())</f>
        <v>#N/A</v>
      </c>
      <c r="AL115" s="100" t="e">
        <f ca="true">+IF(AND(ISNUMBER(OFFSET('Sanitation Data'!$G$6,0,10*ROW('Sanitation Data'!G109))),'Data Summary'!DA115="Yes"),OFFSET('Sanitation Data'!$G$6,0,10*ROW('Sanitation Data'!G109)),NA())</f>
        <v>#N/A</v>
      </c>
      <c r="AM115" s="100" t="e">
        <f ca="true">+IF(AND(ISNUMBER(OFFSET('Sanitation Data'!$G$10,0,10*ROW('Sanitation Data'!G109))),'Data Summary'!DB115="Yes"),OFFSET('Sanitation Data'!$G$10,0,10*ROW('Sanitation Data'!G109)),NA())</f>
        <v>#N/A</v>
      </c>
      <c r="AN115" s="100" t="e">
        <f ca="true">+IF(AND(ISNUMBER(OFFSET('Sanitation Data'!$G$11,0,10*ROW('Sanitation Data'!G109))),'Data Summary'!DC115="Yes"),OFFSET('Sanitation Data'!$G$11,0,10*ROW('Sanitation Data'!G109)),NA())</f>
        <v>#N/A</v>
      </c>
      <c r="AO115" s="100" t="e">
        <f ca="true">+IF(AND(ISNUMBER(OFFSET('Sanitation Data'!$G$12,0,10*ROW('Sanitation Data'!G109))),'Data Summary'!DD115="Yes"),OFFSET('Sanitation Data'!$G$12,0,10*ROW('Sanitation Data'!G109)),NA())</f>
        <v>#N/A</v>
      </c>
      <c r="AP115" s="100" t="e">
        <f ca="true">+IF(AND(ISNUMBER(OFFSET('Sanitation Data'!$H$4,0,10*ROW('Sanitation Data'!H109))),'Data Summary'!DE115="Yes"),100-OFFSET('Sanitation Data'!$H$4,0,10*ROW('Sanitation Data'!H109)),NA())</f>
        <v>#N/A</v>
      </c>
      <c r="AQ115" s="100" t="e">
        <f ca="true">+IF(AND(ISNUMBER(OFFSET('Sanitation Data'!$H$6,0,10*ROW('Sanitation Data'!H109))),'Data Summary'!DF115="Yes"),OFFSET('Sanitation Data'!$H$6,0,10*ROW('Sanitation Data'!H109)),NA())</f>
        <v>#N/A</v>
      </c>
      <c r="AR115" s="100" t="e">
        <f ca="true">+IF(AND(ISNUMBER(OFFSET('Sanitation Data'!$H$10,0,10*ROW('Sanitation Data'!H109))),'Data Summary'!DG115="Yes"),OFFSET('Sanitation Data'!$H$10,0,10*ROW('Sanitation Data'!H109)),NA())</f>
        <v>#N/A</v>
      </c>
      <c r="AS115" s="100" t="e">
        <f ca="true">+IF(AND(ISNUMBER(OFFSET('Sanitation Data'!$H$11,0,10*ROW('Sanitation Data'!H109))),'Data Summary'!DH115="Yes"),OFFSET('Sanitation Data'!$H$11,0,10*ROW('Sanitation Data'!H109)),NA())</f>
        <v>#N/A</v>
      </c>
      <c r="AT115" s="100" t="e">
        <f ca="true">+IF(AND(ISNUMBER(OFFSET('Sanitation Data'!$H$12,0,10*ROW('Sanitation Data'!H109))),'Data Summary'!DI115="Yes"),OFFSET('Sanitation Data'!$H$12,0,10*ROW('Sanitation Data'!H109)),NA())</f>
        <v>#N/A</v>
      </c>
      <c r="AU115" s="100" t="e">
        <f ca="true">+IF(AND(ISNUMBER(OFFSET('Sanitation Data'!$I$4,0,10*ROW('Sanitation Data'!I109))),'Data Summary'!DJ115="Yes"),100-OFFSET('Sanitation Data'!$I$4,0,10*ROW('Sanitation Data'!I109)),NA())</f>
        <v>#N/A</v>
      </c>
      <c r="AV115" s="100" t="e">
        <f ca="true">+IF(AND(ISNUMBER(OFFSET('Sanitation Data'!$I$6,0,10*ROW('Sanitation Data'!I109))),'Data Summary'!DK115="Yes"),OFFSET('Sanitation Data'!$I$6,0,10*ROW('Sanitation Data'!I109)),NA())</f>
        <v>#N/A</v>
      </c>
      <c r="AW115" s="100" t="e">
        <f ca="true">+IF(AND(ISNUMBER(OFFSET('Sanitation Data'!$I$10,0,10*ROW('Sanitation Data'!I109))),'Data Summary'!DL115="Yes"),OFFSET('Sanitation Data'!$I$10,0,10*ROW('Sanitation Data'!I109)),NA())</f>
        <v>#N/A</v>
      </c>
      <c r="AX115" s="100" t="e">
        <f ca="true">+IF(AND(ISNUMBER(OFFSET('Sanitation Data'!$I$11,0,10*ROW('Sanitation Data'!I109))),'Data Summary'!DM115="Yes"),OFFSET('Sanitation Data'!$I$11,0,10*ROW('Sanitation Data'!I109)),NA())</f>
        <v>#N/A</v>
      </c>
      <c r="AY115" s="100" t="e">
        <f ca="true">+IF(AND(ISNUMBER(OFFSET('Sanitation Data'!$I$12,0,10*ROW('Sanitation Data'!I109))),'Data Summary'!DN115="Yes"),OFFSET('Sanitation Data'!$I$12,0,10*ROW('Sanitation Data'!I109)),NA())</f>
        <v>#N/A</v>
      </c>
      <c r="AZ115" s="101" t="e">
        <f ca="true">+IF(AND(ISNUMBER(OFFSET('Hygiene Data'!$D$5,0,10*ROW('Hygiene Data'!D109))),'Data Summary'!DO115="Yes"),OFFSET('Hygiene Data'!$D$5,0,10*ROW('Hygiene Data'!D109)),NA())</f>
        <v>#N/A</v>
      </c>
      <c r="BA115" s="101" t="e">
        <f ca="true">+IF(AND(ISNUMBER(OFFSET('Hygiene Data'!$D$7,0,10*ROW('Hygiene Data'!D109))),'Data Summary'!DP115="Yes"),OFFSET('Hygiene Data'!$D$7,0,10*ROW('Hygiene Data'!D109)),NA())</f>
        <v>#N/A</v>
      </c>
      <c r="BB115" s="101" t="e">
        <f ca="true">+IF(AND(ISNUMBER(OFFSET('Hygiene Data'!$D$9,0,10*ROW('Hygiene Data'!D109))),'Data Summary'!DQ115="Yes"),OFFSET('Hygiene Data'!$D$9,0,10*ROW('Hygiene Data'!D109)),NA())</f>
        <v>#N/A</v>
      </c>
      <c r="BC115" s="101" t="e">
        <f ca="true">+IF(AND(ISNUMBER(OFFSET('Hygiene Data'!$E$5,0,10*ROW('Hygiene Data'!E109))),'Data Summary'!DR115="Yes"),OFFSET('Hygiene Data'!$E$5,0,10*ROW('Hygiene Data'!E109)),NA())</f>
        <v>#N/A</v>
      </c>
      <c r="BD115" s="101" t="e">
        <f ca="true">+IF(AND(ISNUMBER(OFFSET('Hygiene Data'!$E$7,0,10*ROW('Hygiene Data'!E109))),'Data Summary'!DS115="Yes"),OFFSET('Hygiene Data'!$E$7,0,10*ROW('Hygiene Data'!E109)),NA())</f>
        <v>#N/A</v>
      </c>
      <c r="BE115" s="101" t="e">
        <f ca="true">+IF(AND(ISNUMBER(OFFSET('Hygiene Data'!$E$9,0,10*ROW('Hygiene Data'!E109))),'Data Summary'!DT115="Yes"),OFFSET('Hygiene Data'!$E$9,0,10*ROW('Hygiene Data'!E109)),NA())</f>
        <v>#N/A</v>
      </c>
      <c r="BF115" s="101" t="e">
        <f ca="true">+IF(AND(ISNUMBER(OFFSET('Hygiene Data'!$F$5,0,10*ROW('Hygiene Data'!F109))),'Data Summary'!DU115="Yes"),OFFSET('Hygiene Data'!$F$5,0,10*ROW('Hygiene Data'!F109)),NA())</f>
        <v>#N/A</v>
      </c>
      <c r="BG115" s="101" t="e">
        <f ca="true">+IF(AND(ISNUMBER(OFFSET('Hygiene Data'!$F$7,0,10*ROW('Hygiene Data'!F109))),'Data Summary'!DV115="Yes"),OFFSET('Hygiene Data'!$F$7,0,10*ROW('Hygiene Data'!F109)),NA())</f>
        <v>#N/A</v>
      </c>
      <c r="BH115" s="101" t="e">
        <f ca="true">+IF(AND(ISNUMBER(OFFSET('Hygiene Data'!$F$9,0,10*ROW('Hygiene Data'!F109))),'Data Summary'!DW115="Yes"),OFFSET('Hygiene Data'!$F$9,0,10*ROW('Hygiene Data'!F109)),NA())</f>
        <v>#N/A</v>
      </c>
      <c r="BI115" s="101" t="e">
        <f ca="true">+IF(AND(ISNUMBER(OFFSET('Hygiene Data'!$G$5,0,10*ROW('Hygiene Data'!G109))),'Data Summary'!DX115="Yes"),OFFSET('Hygiene Data'!$G$5,0,10*ROW('Hygiene Data'!G109)),NA())</f>
        <v>#N/A</v>
      </c>
      <c r="BJ115" s="101" t="e">
        <f ca="true">+IF(AND(ISNUMBER(OFFSET('Hygiene Data'!$G$7,0,10*ROW('Hygiene Data'!G109))),'Data Summary'!DY115="Yes"),OFFSET('Hygiene Data'!$G$7,0,10*ROW('Hygiene Data'!G109)),NA())</f>
        <v>#N/A</v>
      </c>
      <c r="BK115" s="101" t="e">
        <f ca="true">+IF(AND(ISNUMBER(OFFSET('Hygiene Data'!$G$9,0,10*ROW('Hygiene Data'!G109))),'Data Summary'!DZ115="Yes"),OFFSET('Hygiene Data'!$G$9,0,10*ROW('Hygiene Data'!G109)),NA())</f>
        <v>#N/A</v>
      </c>
      <c r="BL115" s="101" t="e">
        <f ca="true">+IF(AND(ISNUMBER(OFFSET('Hygiene Data'!$H$5,0,10*ROW('Hygiene Data'!H109))),'Data Summary'!EA115="Yes"),OFFSET('Hygiene Data'!$H$5,0,10*ROW('Hygiene Data'!H109)),NA())</f>
        <v>#N/A</v>
      </c>
      <c r="BM115" s="101" t="e">
        <f ca="true">+IF(AND(ISNUMBER(OFFSET('Hygiene Data'!$H$7,0,10*ROW('Hygiene Data'!H109))),'Data Summary'!EB115="Yes"),OFFSET('Hygiene Data'!$H$7,0,10*ROW('Hygiene Data'!H109)),NA())</f>
        <v>#N/A</v>
      </c>
      <c r="BN115" s="101" t="e">
        <f ca="true">+IF(AND(ISNUMBER(OFFSET('Hygiene Data'!$H$9,0,10*ROW('Hygiene Data'!H109))),'Data Summary'!EC115="Yes"),OFFSET('Hygiene Data'!$H$9,0,10*ROW('Hygiene Data'!H109)),NA())</f>
        <v>#N/A</v>
      </c>
      <c r="BO115" s="101" t="e">
        <f ca="true">+IF(AND(ISNUMBER(OFFSET('Hygiene Data'!$I$5,0,10*ROW('Hygiene Data'!I109))),'Data Summary'!ED115="Yes"),OFFSET('Hygiene Data'!$I$5,0,10*ROW('Hygiene Data'!I109)),NA())</f>
        <v>#N/A</v>
      </c>
      <c r="BP115" s="101" t="e">
        <f ca="true">+IF(AND(ISNUMBER(OFFSET('Hygiene Data'!$I$7,0,10*ROW('Hygiene Data'!I109))),'Data Summary'!EE115="Yes"),OFFSET('Hygiene Data'!$I$7,0,10*ROW('Hygiene Data'!I109)),NA())</f>
        <v>#N/A</v>
      </c>
      <c r="BQ115" s="101" t="e">
        <f ca="true">+IF(AND(ISNUMBER(OFFSET('Hygiene Data'!$I$9,0,10*ROW('Hygiene Data'!I109))),'Data Summary'!EF115="Yes"),OFFSET('Hygiene Data'!$I$9,0,10*ROW('Hygiene Data'!I109)),NA())</f>
        <v>#N/A</v>
      </c>
    </row>
    <row xmlns:x14ac="http://schemas.microsoft.com/office/spreadsheetml/2009/9/ac" r="116" x14ac:dyDescent="0.2">
      <c r="A116" s="333" t="e">
        <f ca="true">+RIGHT('Data Summary'!A116,LEN('Data Summary'!A116)-9)</f>
        <v>#VALUE!</v>
      </c>
      <c r="B116" s="38" t="str">
        <f ca="true">+IF(ISTEXT('Data Summary'!B116),'Data Summary'!B116,"")</f>
        <v/>
      </c>
      <c r="C116" s="332" t="e">
        <f ca="true">+VALUE('Data Summary'!C116)</f>
        <v>#VALUE!</v>
      </c>
      <c r="D116" s="99" t="e">
        <f ca="true">+IF(AND(ISNUMBER(OFFSET('Water Data'!$D$4,0,10*ROW('Water Data'!D110))),'Data Summary'!BS116="Yes"),100-OFFSET('Water Data'!$D$4,0,10*ROW('Water Data'!D110)),NA())</f>
        <v>#N/A</v>
      </c>
      <c r="E116" s="99" t="e">
        <f ca="true">+IF(AND(ISNUMBER(OFFSET('Water Data'!$D$6,0,10*ROW('Water Data'!D110))),'Data Summary'!BT116="Yes"),OFFSET('Water Data'!$D$6,0,10*ROW('Water Data'!D110)),NA())</f>
        <v>#N/A</v>
      </c>
      <c r="F116" s="99" t="e">
        <f ca="true">+IF(AND(ISNUMBER(OFFSET('Water Data'!$D$9,0,10*ROW('Water Data'!D110))),'Data Summary'!BU116="Yes"),OFFSET('Water Data'!$D$9,0,10*ROW('Water Data'!D110)),NA())</f>
        <v>#N/A</v>
      </c>
      <c r="G116" s="99" t="e">
        <f ca="true">+IF(AND(ISNUMBER(OFFSET('Water Data'!$E$4,0,10*ROW('Water Data'!E110))),'Data Summary'!BV116="Yes"),100-OFFSET('Water Data'!$E$4,0,10*ROW('Water Data'!E110)),NA())</f>
        <v>#N/A</v>
      </c>
      <c r="H116" s="99" t="e">
        <f ca="true">+IF(AND(ISNUMBER(OFFSET('Water Data'!$E$6,0,10*ROW('Water Data'!E110))),'Data Summary'!BW116="Yes"),OFFSET('Water Data'!$E$6,0,10*ROW('Water Data'!E110)),NA())</f>
        <v>#N/A</v>
      </c>
      <c r="I116" s="99" t="e">
        <f ca="true">+IF(AND(ISNUMBER(OFFSET('Water Data'!$E$9,0,10*ROW('Water Data'!E110))),'Data Summary'!BX116="Yes"),OFFSET('Water Data'!$E$9,0,10*ROW('Water Data'!E110)),NA())</f>
        <v>#N/A</v>
      </c>
      <c r="J116" s="99" t="e">
        <f ca="true">+IF(AND(ISNUMBER(OFFSET('Water Data'!$F$4,0,10*ROW('Water Data'!F110))),'Data Summary'!BY116="Yes"),100-OFFSET('Water Data'!$F$4,0,10*ROW('Water Data'!F110)),NA())</f>
        <v>#N/A</v>
      </c>
      <c r="K116" s="99" t="e">
        <f ca="true">+IF(AND(ISNUMBER(OFFSET('Water Data'!$F$6,0,10*ROW('Water Data'!F110))),'Data Summary'!BZ116="Yes"),OFFSET('Water Data'!$F$6,0,10*ROW('Water Data'!F110)),NA())</f>
        <v>#N/A</v>
      </c>
      <c r="L116" s="99" t="e">
        <f ca="true">+IF(AND(ISNUMBER(OFFSET('Water Data'!$F$9,0,10*ROW('Water Data'!F110))),'Data Summary'!CA116="Yes"),OFFSET('Water Data'!$F$9,0,10*ROW('Water Data'!F110)),NA())</f>
        <v>#N/A</v>
      </c>
      <c r="M116" s="99" t="e">
        <f ca="true">+IF(AND(ISNUMBER(OFFSET('Water Data'!$G$4,0,10*ROW('Water Data'!G110))),'Data Summary'!CB116="Yes"),100-OFFSET('Water Data'!$G$4,0,10*ROW('Water Data'!G110)),NA())</f>
        <v>#N/A</v>
      </c>
      <c r="N116" s="99" t="e">
        <f ca="true">+IF(AND(ISNUMBER(OFFSET('Water Data'!$G$6,0,10*ROW('Water Data'!G110))),'Data Summary'!CC116="Yes"),OFFSET('Water Data'!$G$6,0,10*ROW('Water Data'!G110)),NA())</f>
        <v>#N/A</v>
      </c>
      <c r="O116" s="99" t="e">
        <f ca="true">+IF(AND(ISNUMBER(OFFSET('Water Data'!$G$9,0,10*ROW('Water Data'!G110))),'Data Summary'!CD116="Yes"),OFFSET('Water Data'!$G$9,0,10*ROW('Water Data'!G110)),NA())</f>
        <v>#N/A</v>
      </c>
      <c r="P116" s="99" t="e">
        <f ca="true">+IF(AND(ISNUMBER(OFFSET('Water Data'!$H$4,0,10*ROW('Water Data'!H110))),'Data Summary'!CE116="Yes"),100-OFFSET('Water Data'!$H$4,0,10*ROW('Water Data'!H110)),NA())</f>
        <v>#N/A</v>
      </c>
      <c r="Q116" s="99" t="e">
        <f ca="true">+IF(AND(ISNUMBER(OFFSET('Water Data'!$H$6,0,10*ROW('Water Data'!H110))),'Data Summary'!CF116="Yes"),OFFSET('Water Data'!$H$6,0,10*ROW('Water Data'!H110)),NA())</f>
        <v>#N/A</v>
      </c>
      <c r="R116" s="99" t="e">
        <f ca="true">+IF(AND(ISNUMBER(OFFSET('Water Data'!$H$9,0,10*ROW('Water Data'!H110))),'Data Summary'!CG116="Yes"),OFFSET('Water Data'!$H$9,0,10*ROW('Water Data'!H110)),NA())</f>
        <v>#N/A</v>
      </c>
      <c r="S116" s="99" t="e">
        <f ca="true">+IF(AND(ISNUMBER(OFFSET('Water Data'!$I$4,0,10*ROW('Water Data'!I110))),'Data Summary'!CH116="Yes"),100-OFFSET('Water Data'!$I$4,0,10*ROW('Water Data'!I110)),NA())</f>
        <v>#N/A</v>
      </c>
      <c r="T116" s="99" t="e">
        <f ca="true">+IF(AND(ISNUMBER(OFFSET('Water Data'!$I$6,0,10*ROW('Water Data'!I110))),'Data Summary'!CI116="Yes"),OFFSET('Water Data'!$I$6,0,10*ROW('Water Data'!I110)),NA())</f>
        <v>#N/A</v>
      </c>
      <c r="U116" s="99" t="e">
        <f ca="true">+IF(AND(ISNUMBER(OFFSET('Water Data'!$I$9,0,10*ROW('Water Data'!I110))),'Data Summary'!CJ116="Yes"),OFFSET('Water Data'!$I$9,0,10*ROW('Water Data'!I110)),NA())</f>
        <v>#N/A</v>
      </c>
      <c r="V116" s="100" t="e">
        <f ca="true">+IF(AND(ISNUMBER(OFFSET('Sanitation Data'!$D$4,0,10*ROW('Sanitation Data'!D110))),'Data Summary'!CK116="Yes"),100-OFFSET('Sanitation Data'!$D$4,0,10*ROW('Sanitation Data'!D110)),NA())</f>
        <v>#N/A</v>
      </c>
      <c r="W116" s="100" t="e">
        <f ca="true">+IF(AND(ISNUMBER(OFFSET('Sanitation Data'!$D$6,0,10*ROW('Sanitation Data'!D110))),'Data Summary'!CL116="Yes"),OFFSET('Sanitation Data'!$D$6,0,10*ROW('Sanitation Data'!D110)),NA())</f>
        <v>#N/A</v>
      </c>
      <c r="X116" s="100" t="e">
        <f ca="true">+IF(AND(ISNUMBER(OFFSET('Sanitation Data'!$D$10,0,10*ROW('Sanitation Data'!D110))),'Data Summary'!CM116="Yes"),OFFSET('Sanitation Data'!$D$10,0,10*ROW('Sanitation Data'!D110)),NA())</f>
        <v>#N/A</v>
      </c>
      <c r="Y116" s="100" t="e">
        <f ca="true">+IF(AND(ISNUMBER(OFFSET('Sanitation Data'!$D$11,0,10*ROW('Sanitation Data'!D110))),'Data Summary'!CN116="Yes"),OFFSET('Sanitation Data'!$D$11,0,10*ROW('Sanitation Data'!D110)),NA())</f>
        <v>#N/A</v>
      </c>
      <c r="Z116" s="100" t="e">
        <f ca="true">+IF(AND(ISNUMBER(OFFSET('Sanitation Data'!$D$12,0,10*ROW('Sanitation Data'!D110))),'Data Summary'!CO116="Yes"),OFFSET('Sanitation Data'!$D$12,0,10*ROW('Sanitation Data'!D110)),NA())</f>
        <v>#N/A</v>
      </c>
      <c r="AA116" s="100" t="e">
        <f ca="true">+IF(AND(ISNUMBER(OFFSET('Sanitation Data'!$E$4,0,10*ROW('Sanitation Data'!E110))),'Data Summary'!CP116="Yes"),100-OFFSET('Sanitation Data'!$E$4,0,10*ROW('Sanitation Data'!E110)),NA())</f>
        <v>#N/A</v>
      </c>
      <c r="AB116" s="100" t="e">
        <f ca="true">+IF(AND(ISNUMBER(OFFSET('Sanitation Data'!$E$6,0,10*ROW('Sanitation Data'!E110))),'Data Summary'!CQ116="Yes"),OFFSET('Sanitation Data'!$E$6,0,10*ROW('Sanitation Data'!E110)),NA())</f>
        <v>#N/A</v>
      </c>
      <c r="AC116" s="100" t="e">
        <f ca="true">+IF(AND(ISNUMBER(OFFSET('Sanitation Data'!$E$10,0,10*ROW('Sanitation Data'!E110))),'Data Summary'!CR116="Yes"),OFFSET('Sanitation Data'!$E$10,0,10*ROW('Sanitation Data'!E110)),NA())</f>
        <v>#N/A</v>
      </c>
      <c r="AD116" s="100" t="e">
        <f ca="true">+IF(AND(ISNUMBER(OFFSET('Sanitation Data'!$E$11,0,10*ROW('Sanitation Data'!E110))),'Data Summary'!CS116="Yes"),OFFSET('Sanitation Data'!$E$11,0,10*ROW('Sanitation Data'!E110)),NA())</f>
        <v>#N/A</v>
      </c>
      <c r="AE116" s="100" t="e">
        <f ca="true">+IF(AND(ISNUMBER(OFFSET('Sanitation Data'!$E$12,0,10*ROW('Sanitation Data'!E110))),'Data Summary'!CT116="Yes"),OFFSET('Sanitation Data'!$E$12,0,10*ROW('Sanitation Data'!E110)),NA())</f>
        <v>#N/A</v>
      </c>
      <c r="AF116" s="100" t="e">
        <f ca="true">+IF(AND(ISNUMBER(OFFSET('Sanitation Data'!$F$4,0,10*ROW('Sanitation Data'!F110))),'Data Summary'!CU116="Yes"),100-OFFSET('Sanitation Data'!$F$4,0,10*ROW('Sanitation Data'!F110)),NA())</f>
        <v>#N/A</v>
      </c>
      <c r="AG116" s="100" t="e">
        <f ca="true">+IF(AND(ISNUMBER(OFFSET('Sanitation Data'!$F$6,0,10*ROW('Sanitation Data'!F110))),'Data Summary'!CV116="Yes"),OFFSET('Sanitation Data'!$F$6,0,10*ROW('Sanitation Data'!F110)),NA())</f>
        <v>#N/A</v>
      </c>
      <c r="AH116" s="100" t="e">
        <f ca="true">+IF(AND(ISNUMBER(OFFSET('Sanitation Data'!$F$10,0,10*ROW('Sanitation Data'!F110))),'Data Summary'!CW116="Yes"),OFFSET('Sanitation Data'!$F$10,0,10*ROW('Sanitation Data'!F110)),NA())</f>
        <v>#N/A</v>
      </c>
      <c r="AI116" s="100" t="e">
        <f ca="true">+IF(AND(ISNUMBER(OFFSET('Sanitation Data'!$F$11,0,10*ROW('Sanitation Data'!F110))),'Data Summary'!CX116="Yes"),OFFSET('Sanitation Data'!$F$11,0,10*ROW('Sanitation Data'!F110)),NA())</f>
        <v>#N/A</v>
      </c>
      <c r="AJ116" s="100" t="e">
        <f ca="true">+IF(AND(ISNUMBER(OFFSET('Sanitation Data'!$F$12,0,10*ROW('Sanitation Data'!F110))),'Data Summary'!CY116="Yes"),OFFSET('Sanitation Data'!$F$12,0,10*ROW('Sanitation Data'!F110)),NA())</f>
        <v>#N/A</v>
      </c>
      <c r="AK116" s="100" t="e">
        <f ca="true">+IF(AND(ISNUMBER(OFFSET('Sanitation Data'!$G$4,0,10*ROW('Sanitation Data'!G110))),'Data Summary'!CZ116="Yes"),100-OFFSET('Sanitation Data'!$G$4,0,10*ROW('Sanitation Data'!G110)),NA())</f>
        <v>#N/A</v>
      </c>
      <c r="AL116" s="100" t="e">
        <f ca="true">+IF(AND(ISNUMBER(OFFSET('Sanitation Data'!$G$6,0,10*ROW('Sanitation Data'!G110))),'Data Summary'!DA116="Yes"),OFFSET('Sanitation Data'!$G$6,0,10*ROW('Sanitation Data'!G110)),NA())</f>
        <v>#N/A</v>
      </c>
      <c r="AM116" s="100" t="e">
        <f ca="true">+IF(AND(ISNUMBER(OFFSET('Sanitation Data'!$G$10,0,10*ROW('Sanitation Data'!G110))),'Data Summary'!DB116="Yes"),OFFSET('Sanitation Data'!$G$10,0,10*ROW('Sanitation Data'!G110)),NA())</f>
        <v>#N/A</v>
      </c>
      <c r="AN116" s="100" t="e">
        <f ca="true">+IF(AND(ISNUMBER(OFFSET('Sanitation Data'!$G$11,0,10*ROW('Sanitation Data'!G110))),'Data Summary'!DC116="Yes"),OFFSET('Sanitation Data'!$G$11,0,10*ROW('Sanitation Data'!G110)),NA())</f>
        <v>#N/A</v>
      </c>
      <c r="AO116" s="100" t="e">
        <f ca="true">+IF(AND(ISNUMBER(OFFSET('Sanitation Data'!$G$12,0,10*ROW('Sanitation Data'!G110))),'Data Summary'!DD116="Yes"),OFFSET('Sanitation Data'!$G$12,0,10*ROW('Sanitation Data'!G110)),NA())</f>
        <v>#N/A</v>
      </c>
      <c r="AP116" s="100" t="e">
        <f ca="true">+IF(AND(ISNUMBER(OFFSET('Sanitation Data'!$H$4,0,10*ROW('Sanitation Data'!H110))),'Data Summary'!DE116="Yes"),100-OFFSET('Sanitation Data'!$H$4,0,10*ROW('Sanitation Data'!H110)),NA())</f>
        <v>#N/A</v>
      </c>
      <c r="AQ116" s="100" t="e">
        <f ca="true">+IF(AND(ISNUMBER(OFFSET('Sanitation Data'!$H$6,0,10*ROW('Sanitation Data'!H110))),'Data Summary'!DF116="Yes"),OFFSET('Sanitation Data'!$H$6,0,10*ROW('Sanitation Data'!H110)),NA())</f>
        <v>#N/A</v>
      </c>
      <c r="AR116" s="100" t="e">
        <f ca="true">+IF(AND(ISNUMBER(OFFSET('Sanitation Data'!$H$10,0,10*ROW('Sanitation Data'!H110))),'Data Summary'!DG116="Yes"),OFFSET('Sanitation Data'!$H$10,0,10*ROW('Sanitation Data'!H110)),NA())</f>
        <v>#N/A</v>
      </c>
      <c r="AS116" s="100" t="e">
        <f ca="true">+IF(AND(ISNUMBER(OFFSET('Sanitation Data'!$H$11,0,10*ROW('Sanitation Data'!H110))),'Data Summary'!DH116="Yes"),OFFSET('Sanitation Data'!$H$11,0,10*ROW('Sanitation Data'!H110)),NA())</f>
        <v>#N/A</v>
      </c>
      <c r="AT116" s="100" t="e">
        <f ca="true">+IF(AND(ISNUMBER(OFFSET('Sanitation Data'!$H$12,0,10*ROW('Sanitation Data'!H110))),'Data Summary'!DI116="Yes"),OFFSET('Sanitation Data'!$H$12,0,10*ROW('Sanitation Data'!H110)),NA())</f>
        <v>#N/A</v>
      </c>
      <c r="AU116" s="100" t="e">
        <f ca="true">+IF(AND(ISNUMBER(OFFSET('Sanitation Data'!$I$4,0,10*ROW('Sanitation Data'!I110))),'Data Summary'!DJ116="Yes"),100-OFFSET('Sanitation Data'!$I$4,0,10*ROW('Sanitation Data'!I110)),NA())</f>
        <v>#N/A</v>
      </c>
      <c r="AV116" s="100" t="e">
        <f ca="true">+IF(AND(ISNUMBER(OFFSET('Sanitation Data'!$I$6,0,10*ROW('Sanitation Data'!I110))),'Data Summary'!DK116="Yes"),OFFSET('Sanitation Data'!$I$6,0,10*ROW('Sanitation Data'!I110)),NA())</f>
        <v>#N/A</v>
      </c>
      <c r="AW116" s="100" t="e">
        <f ca="true">+IF(AND(ISNUMBER(OFFSET('Sanitation Data'!$I$10,0,10*ROW('Sanitation Data'!I110))),'Data Summary'!DL116="Yes"),OFFSET('Sanitation Data'!$I$10,0,10*ROW('Sanitation Data'!I110)),NA())</f>
        <v>#N/A</v>
      </c>
      <c r="AX116" s="100" t="e">
        <f ca="true">+IF(AND(ISNUMBER(OFFSET('Sanitation Data'!$I$11,0,10*ROW('Sanitation Data'!I110))),'Data Summary'!DM116="Yes"),OFFSET('Sanitation Data'!$I$11,0,10*ROW('Sanitation Data'!I110)),NA())</f>
        <v>#N/A</v>
      </c>
      <c r="AY116" s="100" t="e">
        <f ca="true">+IF(AND(ISNUMBER(OFFSET('Sanitation Data'!$I$12,0,10*ROW('Sanitation Data'!I110))),'Data Summary'!DN116="Yes"),OFFSET('Sanitation Data'!$I$12,0,10*ROW('Sanitation Data'!I110)),NA())</f>
        <v>#N/A</v>
      </c>
      <c r="AZ116" s="101" t="e">
        <f ca="true">+IF(AND(ISNUMBER(OFFSET('Hygiene Data'!$D$5,0,10*ROW('Hygiene Data'!D110))),'Data Summary'!DO116="Yes"),OFFSET('Hygiene Data'!$D$5,0,10*ROW('Hygiene Data'!D110)),NA())</f>
        <v>#N/A</v>
      </c>
      <c r="BA116" s="101" t="e">
        <f ca="true">+IF(AND(ISNUMBER(OFFSET('Hygiene Data'!$D$7,0,10*ROW('Hygiene Data'!D110))),'Data Summary'!DP116="Yes"),OFFSET('Hygiene Data'!$D$7,0,10*ROW('Hygiene Data'!D110)),NA())</f>
        <v>#N/A</v>
      </c>
      <c r="BB116" s="101" t="e">
        <f ca="true">+IF(AND(ISNUMBER(OFFSET('Hygiene Data'!$D$9,0,10*ROW('Hygiene Data'!D110))),'Data Summary'!DQ116="Yes"),OFFSET('Hygiene Data'!$D$9,0,10*ROW('Hygiene Data'!D110)),NA())</f>
        <v>#N/A</v>
      </c>
      <c r="BC116" s="101" t="e">
        <f ca="true">+IF(AND(ISNUMBER(OFFSET('Hygiene Data'!$E$5,0,10*ROW('Hygiene Data'!E110))),'Data Summary'!DR116="Yes"),OFFSET('Hygiene Data'!$E$5,0,10*ROW('Hygiene Data'!E110)),NA())</f>
        <v>#N/A</v>
      </c>
      <c r="BD116" s="101" t="e">
        <f ca="true">+IF(AND(ISNUMBER(OFFSET('Hygiene Data'!$E$7,0,10*ROW('Hygiene Data'!E110))),'Data Summary'!DS116="Yes"),OFFSET('Hygiene Data'!$E$7,0,10*ROW('Hygiene Data'!E110)),NA())</f>
        <v>#N/A</v>
      </c>
      <c r="BE116" s="101" t="e">
        <f ca="true">+IF(AND(ISNUMBER(OFFSET('Hygiene Data'!$E$9,0,10*ROW('Hygiene Data'!E110))),'Data Summary'!DT116="Yes"),OFFSET('Hygiene Data'!$E$9,0,10*ROW('Hygiene Data'!E110)),NA())</f>
        <v>#N/A</v>
      </c>
      <c r="BF116" s="101" t="e">
        <f ca="true">+IF(AND(ISNUMBER(OFFSET('Hygiene Data'!$F$5,0,10*ROW('Hygiene Data'!F110))),'Data Summary'!DU116="Yes"),OFFSET('Hygiene Data'!$F$5,0,10*ROW('Hygiene Data'!F110)),NA())</f>
        <v>#N/A</v>
      </c>
      <c r="BG116" s="101" t="e">
        <f ca="true">+IF(AND(ISNUMBER(OFFSET('Hygiene Data'!$F$7,0,10*ROW('Hygiene Data'!F110))),'Data Summary'!DV116="Yes"),OFFSET('Hygiene Data'!$F$7,0,10*ROW('Hygiene Data'!F110)),NA())</f>
        <v>#N/A</v>
      </c>
      <c r="BH116" s="101" t="e">
        <f ca="true">+IF(AND(ISNUMBER(OFFSET('Hygiene Data'!$F$9,0,10*ROW('Hygiene Data'!F110))),'Data Summary'!DW116="Yes"),OFFSET('Hygiene Data'!$F$9,0,10*ROW('Hygiene Data'!F110)),NA())</f>
        <v>#N/A</v>
      </c>
      <c r="BI116" s="101" t="e">
        <f ca="true">+IF(AND(ISNUMBER(OFFSET('Hygiene Data'!$G$5,0,10*ROW('Hygiene Data'!G110))),'Data Summary'!DX116="Yes"),OFFSET('Hygiene Data'!$G$5,0,10*ROW('Hygiene Data'!G110)),NA())</f>
        <v>#N/A</v>
      </c>
      <c r="BJ116" s="101" t="e">
        <f ca="true">+IF(AND(ISNUMBER(OFFSET('Hygiene Data'!$G$7,0,10*ROW('Hygiene Data'!G110))),'Data Summary'!DY116="Yes"),OFFSET('Hygiene Data'!$G$7,0,10*ROW('Hygiene Data'!G110)),NA())</f>
        <v>#N/A</v>
      </c>
      <c r="BK116" s="101" t="e">
        <f ca="true">+IF(AND(ISNUMBER(OFFSET('Hygiene Data'!$G$9,0,10*ROW('Hygiene Data'!G110))),'Data Summary'!DZ116="Yes"),OFFSET('Hygiene Data'!$G$9,0,10*ROW('Hygiene Data'!G110)),NA())</f>
        <v>#N/A</v>
      </c>
      <c r="BL116" s="101" t="e">
        <f ca="true">+IF(AND(ISNUMBER(OFFSET('Hygiene Data'!$H$5,0,10*ROW('Hygiene Data'!H110))),'Data Summary'!EA116="Yes"),OFFSET('Hygiene Data'!$H$5,0,10*ROW('Hygiene Data'!H110)),NA())</f>
        <v>#N/A</v>
      </c>
      <c r="BM116" s="101" t="e">
        <f ca="true">+IF(AND(ISNUMBER(OFFSET('Hygiene Data'!$H$7,0,10*ROW('Hygiene Data'!H110))),'Data Summary'!EB116="Yes"),OFFSET('Hygiene Data'!$H$7,0,10*ROW('Hygiene Data'!H110)),NA())</f>
        <v>#N/A</v>
      </c>
      <c r="BN116" s="101" t="e">
        <f ca="true">+IF(AND(ISNUMBER(OFFSET('Hygiene Data'!$H$9,0,10*ROW('Hygiene Data'!H110))),'Data Summary'!EC116="Yes"),OFFSET('Hygiene Data'!$H$9,0,10*ROW('Hygiene Data'!H110)),NA())</f>
        <v>#N/A</v>
      </c>
      <c r="BO116" s="101" t="e">
        <f ca="true">+IF(AND(ISNUMBER(OFFSET('Hygiene Data'!$I$5,0,10*ROW('Hygiene Data'!I110))),'Data Summary'!ED116="Yes"),OFFSET('Hygiene Data'!$I$5,0,10*ROW('Hygiene Data'!I110)),NA())</f>
        <v>#N/A</v>
      </c>
      <c r="BP116" s="101" t="e">
        <f ca="true">+IF(AND(ISNUMBER(OFFSET('Hygiene Data'!$I$7,0,10*ROW('Hygiene Data'!I110))),'Data Summary'!EE116="Yes"),OFFSET('Hygiene Data'!$I$7,0,10*ROW('Hygiene Data'!I110)),NA())</f>
        <v>#N/A</v>
      </c>
      <c r="BQ116" s="101" t="e">
        <f ca="true">+IF(AND(ISNUMBER(OFFSET('Hygiene Data'!$I$9,0,10*ROW('Hygiene Data'!I110))),'Data Summary'!EF116="Yes"),OFFSET('Hygiene Data'!$I$9,0,10*ROW('Hygiene Data'!I110)),NA())</f>
        <v>#N/A</v>
      </c>
    </row>
    <row xmlns:x14ac="http://schemas.microsoft.com/office/spreadsheetml/2009/9/ac" r="117" x14ac:dyDescent="0.2">
      <c r="A117" s="333" t="e">
        <f ca="true">+RIGHT('Data Summary'!A117,LEN('Data Summary'!A117)-9)</f>
        <v>#VALUE!</v>
      </c>
      <c r="B117" s="38" t="str">
        <f ca="true">+IF(ISTEXT('Data Summary'!B117),'Data Summary'!B117,"")</f>
        <v/>
      </c>
      <c r="C117" s="332" t="e">
        <f ca="true">+VALUE('Data Summary'!C117)</f>
        <v>#VALUE!</v>
      </c>
      <c r="D117" s="99" t="e">
        <f ca="true">+IF(AND(ISNUMBER(OFFSET('Water Data'!$D$4,0,10*ROW('Water Data'!D111))),'Data Summary'!BS117="Yes"),100-OFFSET('Water Data'!$D$4,0,10*ROW('Water Data'!D111)),NA())</f>
        <v>#N/A</v>
      </c>
      <c r="E117" s="99" t="e">
        <f ca="true">+IF(AND(ISNUMBER(OFFSET('Water Data'!$D$6,0,10*ROW('Water Data'!D111))),'Data Summary'!BT117="Yes"),OFFSET('Water Data'!$D$6,0,10*ROW('Water Data'!D111)),NA())</f>
        <v>#N/A</v>
      </c>
      <c r="F117" s="99" t="e">
        <f ca="true">+IF(AND(ISNUMBER(OFFSET('Water Data'!$D$9,0,10*ROW('Water Data'!D111))),'Data Summary'!BU117="Yes"),OFFSET('Water Data'!$D$9,0,10*ROW('Water Data'!D111)),NA())</f>
        <v>#N/A</v>
      </c>
      <c r="G117" s="99" t="e">
        <f ca="true">+IF(AND(ISNUMBER(OFFSET('Water Data'!$E$4,0,10*ROW('Water Data'!E111))),'Data Summary'!BV117="Yes"),100-OFFSET('Water Data'!$E$4,0,10*ROW('Water Data'!E111)),NA())</f>
        <v>#N/A</v>
      </c>
      <c r="H117" s="99" t="e">
        <f ca="true">+IF(AND(ISNUMBER(OFFSET('Water Data'!$E$6,0,10*ROW('Water Data'!E111))),'Data Summary'!BW117="Yes"),OFFSET('Water Data'!$E$6,0,10*ROW('Water Data'!E111)),NA())</f>
        <v>#N/A</v>
      </c>
      <c r="I117" s="99" t="e">
        <f ca="true">+IF(AND(ISNUMBER(OFFSET('Water Data'!$E$9,0,10*ROW('Water Data'!E111))),'Data Summary'!BX117="Yes"),OFFSET('Water Data'!$E$9,0,10*ROW('Water Data'!E111)),NA())</f>
        <v>#N/A</v>
      </c>
      <c r="J117" s="99" t="e">
        <f ca="true">+IF(AND(ISNUMBER(OFFSET('Water Data'!$F$4,0,10*ROW('Water Data'!F111))),'Data Summary'!BY117="Yes"),100-OFFSET('Water Data'!$F$4,0,10*ROW('Water Data'!F111)),NA())</f>
        <v>#N/A</v>
      </c>
      <c r="K117" s="99" t="e">
        <f ca="true">+IF(AND(ISNUMBER(OFFSET('Water Data'!$F$6,0,10*ROW('Water Data'!F111))),'Data Summary'!BZ117="Yes"),OFFSET('Water Data'!$F$6,0,10*ROW('Water Data'!F111)),NA())</f>
        <v>#N/A</v>
      </c>
      <c r="L117" s="99" t="e">
        <f ca="true">+IF(AND(ISNUMBER(OFFSET('Water Data'!$F$9,0,10*ROW('Water Data'!F111))),'Data Summary'!CA117="Yes"),OFFSET('Water Data'!$F$9,0,10*ROW('Water Data'!F111)),NA())</f>
        <v>#N/A</v>
      </c>
      <c r="M117" s="99" t="e">
        <f ca="true">+IF(AND(ISNUMBER(OFFSET('Water Data'!$G$4,0,10*ROW('Water Data'!G111))),'Data Summary'!CB117="Yes"),100-OFFSET('Water Data'!$G$4,0,10*ROW('Water Data'!G111)),NA())</f>
        <v>#N/A</v>
      </c>
      <c r="N117" s="99" t="e">
        <f ca="true">+IF(AND(ISNUMBER(OFFSET('Water Data'!$G$6,0,10*ROW('Water Data'!G111))),'Data Summary'!CC117="Yes"),OFFSET('Water Data'!$G$6,0,10*ROW('Water Data'!G111)),NA())</f>
        <v>#N/A</v>
      </c>
      <c r="O117" s="99" t="e">
        <f ca="true">+IF(AND(ISNUMBER(OFFSET('Water Data'!$G$9,0,10*ROW('Water Data'!G111))),'Data Summary'!CD117="Yes"),OFFSET('Water Data'!$G$9,0,10*ROW('Water Data'!G111)),NA())</f>
        <v>#N/A</v>
      </c>
      <c r="P117" s="99" t="e">
        <f ca="true">+IF(AND(ISNUMBER(OFFSET('Water Data'!$H$4,0,10*ROW('Water Data'!H111))),'Data Summary'!CE117="Yes"),100-OFFSET('Water Data'!$H$4,0,10*ROW('Water Data'!H111)),NA())</f>
        <v>#N/A</v>
      </c>
      <c r="Q117" s="99" t="e">
        <f ca="true">+IF(AND(ISNUMBER(OFFSET('Water Data'!$H$6,0,10*ROW('Water Data'!H111))),'Data Summary'!CF117="Yes"),OFFSET('Water Data'!$H$6,0,10*ROW('Water Data'!H111)),NA())</f>
        <v>#N/A</v>
      </c>
      <c r="R117" s="99" t="e">
        <f ca="true">+IF(AND(ISNUMBER(OFFSET('Water Data'!$H$9,0,10*ROW('Water Data'!H111))),'Data Summary'!CG117="Yes"),OFFSET('Water Data'!$H$9,0,10*ROW('Water Data'!H111)),NA())</f>
        <v>#N/A</v>
      </c>
      <c r="S117" s="99" t="e">
        <f ca="true">+IF(AND(ISNUMBER(OFFSET('Water Data'!$I$4,0,10*ROW('Water Data'!I111))),'Data Summary'!CH117="Yes"),100-OFFSET('Water Data'!$I$4,0,10*ROW('Water Data'!I111)),NA())</f>
        <v>#N/A</v>
      </c>
      <c r="T117" s="99" t="e">
        <f ca="true">+IF(AND(ISNUMBER(OFFSET('Water Data'!$I$6,0,10*ROW('Water Data'!I111))),'Data Summary'!CI117="Yes"),OFFSET('Water Data'!$I$6,0,10*ROW('Water Data'!I111)),NA())</f>
        <v>#N/A</v>
      </c>
      <c r="U117" s="99" t="e">
        <f ca="true">+IF(AND(ISNUMBER(OFFSET('Water Data'!$I$9,0,10*ROW('Water Data'!I111))),'Data Summary'!CJ117="Yes"),OFFSET('Water Data'!$I$9,0,10*ROW('Water Data'!I111)),NA())</f>
        <v>#N/A</v>
      </c>
      <c r="V117" s="100" t="e">
        <f ca="true">+IF(AND(ISNUMBER(OFFSET('Sanitation Data'!$D$4,0,10*ROW('Sanitation Data'!D111))),'Data Summary'!CK117="Yes"),100-OFFSET('Sanitation Data'!$D$4,0,10*ROW('Sanitation Data'!D111)),NA())</f>
        <v>#N/A</v>
      </c>
      <c r="W117" s="100" t="e">
        <f ca="true">+IF(AND(ISNUMBER(OFFSET('Sanitation Data'!$D$6,0,10*ROW('Sanitation Data'!D111))),'Data Summary'!CL117="Yes"),OFFSET('Sanitation Data'!$D$6,0,10*ROW('Sanitation Data'!D111)),NA())</f>
        <v>#N/A</v>
      </c>
      <c r="X117" s="100" t="e">
        <f ca="true">+IF(AND(ISNUMBER(OFFSET('Sanitation Data'!$D$10,0,10*ROW('Sanitation Data'!D111))),'Data Summary'!CM117="Yes"),OFFSET('Sanitation Data'!$D$10,0,10*ROW('Sanitation Data'!D111)),NA())</f>
        <v>#N/A</v>
      </c>
      <c r="Y117" s="100" t="e">
        <f ca="true">+IF(AND(ISNUMBER(OFFSET('Sanitation Data'!$D$11,0,10*ROW('Sanitation Data'!D111))),'Data Summary'!CN117="Yes"),OFFSET('Sanitation Data'!$D$11,0,10*ROW('Sanitation Data'!D111)),NA())</f>
        <v>#N/A</v>
      </c>
      <c r="Z117" s="100" t="e">
        <f ca="true">+IF(AND(ISNUMBER(OFFSET('Sanitation Data'!$D$12,0,10*ROW('Sanitation Data'!D111))),'Data Summary'!CO117="Yes"),OFFSET('Sanitation Data'!$D$12,0,10*ROW('Sanitation Data'!D111)),NA())</f>
        <v>#N/A</v>
      </c>
      <c r="AA117" s="100" t="e">
        <f ca="true">+IF(AND(ISNUMBER(OFFSET('Sanitation Data'!$E$4,0,10*ROW('Sanitation Data'!E111))),'Data Summary'!CP117="Yes"),100-OFFSET('Sanitation Data'!$E$4,0,10*ROW('Sanitation Data'!E111)),NA())</f>
        <v>#N/A</v>
      </c>
      <c r="AB117" s="100" t="e">
        <f ca="true">+IF(AND(ISNUMBER(OFFSET('Sanitation Data'!$E$6,0,10*ROW('Sanitation Data'!E111))),'Data Summary'!CQ117="Yes"),OFFSET('Sanitation Data'!$E$6,0,10*ROW('Sanitation Data'!E111)),NA())</f>
        <v>#N/A</v>
      </c>
      <c r="AC117" s="100" t="e">
        <f ca="true">+IF(AND(ISNUMBER(OFFSET('Sanitation Data'!$E$10,0,10*ROW('Sanitation Data'!E111))),'Data Summary'!CR117="Yes"),OFFSET('Sanitation Data'!$E$10,0,10*ROW('Sanitation Data'!E111)),NA())</f>
        <v>#N/A</v>
      </c>
      <c r="AD117" s="100" t="e">
        <f ca="true">+IF(AND(ISNUMBER(OFFSET('Sanitation Data'!$E$11,0,10*ROW('Sanitation Data'!E111))),'Data Summary'!CS117="Yes"),OFFSET('Sanitation Data'!$E$11,0,10*ROW('Sanitation Data'!E111)),NA())</f>
        <v>#N/A</v>
      </c>
      <c r="AE117" s="100" t="e">
        <f ca="true">+IF(AND(ISNUMBER(OFFSET('Sanitation Data'!$E$12,0,10*ROW('Sanitation Data'!E111))),'Data Summary'!CT117="Yes"),OFFSET('Sanitation Data'!$E$12,0,10*ROW('Sanitation Data'!E111)),NA())</f>
        <v>#N/A</v>
      </c>
      <c r="AF117" s="100" t="e">
        <f ca="true">+IF(AND(ISNUMBER(OFFSET('Sanitation Data'!$F$4,0,10*ROW('Sanitation Data'!F111))),'Data Summary'!CU117="Yes"),100-OFFSET('Sanitation Data'!$F$4,0,10*ROW('Sanitation Data'!F111)),NA())</f>
        <v>#N/A</v>
      </c>
      <c r="AG117" s="100" t="e">
        <f ca="true">+IF(AND(ISNUMBER(OFFSET('Sanitation Data'!$F$6,0,10*ROW('Sanitation Data'!F111))),'Data Summary'!CV117="Yes"),OFFSET('Sanitation Data'!$F$6,0,10*ROW('Sanitation Data'!F111)),NA())</f>
        <v>#N/A</v>
      </c>
      <c r="AH117" s="100" t="e">
        <f ca="true">+IF(AND(ISNUMBER(OFFSET('Sanitation Data'!$F$10,0,10*ROW('Sanitation Data'!F111))),'Data Summary'!CW117="Yes"),OFFSET('Sanitation Data'!$F$10,0,10*ROW('Sanitation Data'!F111)),NA())</f>
        <v>#N/A</v>
      </c>
      <c r="AI117" s="100" t="e">
        <f ca="true">+IF(AND(ISNUMBER(OFFSET('Sanitation Data'!$F$11,0,10*ROW('Sanitation Data'!F111))),'Data Summary'!CX117="Yes"),OFFSET('Sanitation Data'!$F$11,0,10*ROW('Sanitation Data'!F111)),NA())</f>
        <v>#N/A</v>
      </c>
      <c r="AJ117" s="100" t="e">
        <f ca="true">+IF(AND(ISNUMBER(OFFSET('Sanitation Data'!$F$12,0,10*ROW('Sanitation Data'!F111))),'Data Summary'!CY117="Yes"),OFFSET('Sanitation Data'!$F$12,0,10*ROW('Sanitation Data'!F111)),NA())</f>
        <v>#N/A</v>
      </c>
      <c r="AK117" s="100" t="e">
        <f ca="true">+IF(AND(ISNUMBER(OFFSET('Sanitation Data'!$G$4,0,10*ROW('Sanitation Data'!G111))),'Data Summary'!CZ117="Yes"),100-OFFSET('Sanitation Data'!$G$4,0,10*ROW('Sanitation Data'!G111)),NA())</f>
        <v>#N/A</v>
      </c>
      <c r="AL117" s="100" t="e">
        <f ca="true">+IF(AND(ISNUMBER(OFFSET('Sanitation Data'!$G$6,0,10*ROW('Sanitation Data'!G111))),'Data Summary'!DA117="Yes"),OFFSET('Sanitation Data'!$G$6,0,10*ROW('Sanitation Data'!G111)),NA())</f>
        <v>#N/A</v>
      </c>
      <c r="AM117" s="100" t="e">
        <f ca="true">+IF(AND(ISNUMBER(OFFSET('Sanitation Data'!$G$10,0,10*ROW('Sanitation Data'!G111))),'Data Summary'!DB117="Yes"),OFFSET('Sanitation Data'!$G$10,0,10*ROW('Sanitation Data'!G111)),NA())</f>
        <v>#N/A</v>
      </c>
      <c r="AN117" s="100" t="e">
        <f ca="true">+IF(AND(ISNUMBER(OFFSET('Sanitation Data'!$G$11,0,10*ROW('Sanitation Data'!G111))),'Data Summary'!DC117="Yes"),OFFSET('Sanitation Data'!$G$11,0,10*ROW('Sanitation Data'!G111)),NA())</f>
        <v>#N/A</v>
      </c>
      <c r="AO117" s="100" t="e">
        <f ca="true">+IF(AND(ISNUMBER(OFFSET('Sanitation Data'!$G$12,0,10*ROW('Sanitation Data'!G111))),'Data Summary'!DD117="Yes"),OFFSET('Sanitation Data'!$G$12,0,10*ROW('Sanitation Data'!G111)),NA())</f>
        <v>#N/A</v>
      </c>
      <c r="AP117" s="100" t="e">
        <f ca="true">+IF(AND(ISNUMBER(OFFSET('Sanitation Data'!$H$4,0,10*ROW('Sanitation Data'!H111))),'Data Summary'!DE117="Yes"),100-OFFSET('Sanitation Data'!$H$4,0,10*ROW('Sanitation Data'!H111)),NA())</f>
        <v>#N/A</v>
      </c>
      <c r="AQ117" s="100" t="e">
        <f ca="true">+IF(AND(ISNUMBER(OFFSET('Sanitation Data'!$H$6,0,10*ROW('Sanitation Data'!H111))),'Data Summary'!DF117="Yes"),OFFSET('Sanitation Data'!$H$6,0,10*ROW('Sanitation Data'!H111)),NA())</f>
        <v>#N/A</v>
      </c>
      <c r="AR117" s="100" t="e">
        <f ca="true">+IF(AND(ISNUMBER(OFFSET('Sanitation Data'!$H$10,0,10*ROW('Sanitation Data'!H111))),'Data Summary'!DG117="Yes"),OFFSET('Sanitation Data'!$H$10,0,10*ROW('Sanitation Data'!H111)),NA())</f>
        <v>#N/A</v>
      </c>
      <c r="AS117" s="100" t="e">
        <f ca="true">+IF(AND(ISNUMBER(OFFSET('Sanitation Data'!$H$11,0,10*ROW('Sanitation Data'!H111))),'Data Summary'!DH117="Yes"),OFFSET('Sanitation Data'!$H$11,0,10*ROW('Sanitation Data'!H111)),NA())</f>
        <v>#N/A</v>
      </c>
      <c r="AT117" s="100" t="e">
        <f ca="true">+IF(AND(ISNUMBER(OFFSET('Sanitation Data'!$H$12,0,10*ROW('Sanitation Data'!H111))),'Data Summary'!DI117="Yes"),OFFSET('Sanitation Data'!$H$12,0,10*ROW('Sanitation Data'!H111)),NA())</f>
        <v>#N/A</v>
      </c>
      <c r="AU117" s="100" t="e">
        <f ca="true">+IF(AND(ISNUMBER(OFFSET('Sanitation Data'!$I$4,0,10*ROW('Sanitation Data'!I111))),'Data Summary'!DJ117="Yes"),100-OFFSET('Sanitation Data'!$I$4,0,10*ROW('Sanitation Data'!I111)),NA())</f>
        <v>#N/A</v>
      </c>
      <c r="AV117" s="100" t="e">
        <f ca="true">+IF(AND(ISNUMBER(OFFSET('Sanitation Data'!$I$6,0,10*ROW('Sanitation Data'!I111))),'Data Summary'!DK117="Yes"),OFFSET('Sanitation Data'!$I$6,0,10*ROW('Sanitation Data'!I111)),NA())</f>
        <v>#N/A</v>
      </c>
      <c r="AW117" s="100" t="e">
        <f ca="true">+IF(AND(ISNUMBER(OFFSET('Sanitation Data'!$I$10,0,10*ROW('Sanitation Data'!I111))),'Data Summary'!DL117="Yes"),OFFSET('Sanitation Data'!$I$10,0,10*ROW('Sanitation Data'!I111)),NA())</f>
        <v>#N/A</v>
      </c>
      <c r="AX117" s="100" t="e">
        <f ca="true">+IF(AND(ISNUMBER(OFFSET('Sanitation Data'!$I$11,0,10*ROW('Sanitation Data'!I111))),'Data Summary'!DM117="Yes"),OFFSET('Sanitation Data'!$I$11,0,10*ROW('Sanitation Data'!I111)),NA())</f>
        <v>#N/A</v>
      </c>
      <c r="AY117" s="100" t="e">
        <f ca="true">+IF(AND(ISNUMBER(OFFSET('Sanitation Data'!$I$12,0,10*ROW('Sanitation Data'!I111))),'Data Summary'!DN117="Yes"),OFFSET('Sanitation Data'!$I$12,0,10*ROW('Sanitation Data'!I111)),NA())</f>
        <v>#N/A</v>
      </c>
      <c r="AZ117" s="101" t="e">
        <f ca="true">+IF(AND(ISNUMBER(OFFSET('Hygiene Data'!$D$5,0,10*ROW('Hygiene Data'!D111))),'Data Summary'!DO117="Yes"),OFFSET('Hygiene Data'!$D$5,0,10*ROW('Hygiene Data'!D111)),NA())</f>
        <v>#N/A</v>
      </c>
      <c r="BA117" s="101" t="e">
        <f ca="true">+IF(AND(ISNUMBER(OFFSET('Hygiene Data'!$D$7,0,10*ROW('Hygiene Data'!D111))),'Data Summary'!DP117="Yes"),OFFSET('Hygiene Data'!$D$7,0,10*ROW('Hygiene Data'!D111)),NA())</f>
        <v>#N/A</v>
      </c>
      <c r="BB117" s="101" t="e">
        <f ca="true">+IF(AND(ISNUMBER(OFFSET('Hygiene Data'!$D$9,0,10*ROW('Hygiene Data'!D111))),'Data Summary'!DQ117="Yes"),OFFSET('Hygiene Data'!$D$9,0,10*ROW('Hygiene Data'!D111)),NA())</f>
        <v>#N/A</v>
      </c>
      <c r="BC117" s="101" t="e">
        <f ca="true">+IF(AND(ISNUMBER(OFFSET('Hygiene Data'!$E$5,0,10*ROW('Hygiene Data'!E111))),'Data Summary'!DR117="Yes"),OFFSET('Hygiene Data'!$E$5,0,10*ROW('Hygiene Data'!E111)),NA())</f>
        <v>#N/A</v>
      </c>
      <c r="BD117" s="101" t="e">
        <f ca="true">+IF(AND(ISNUMBER(OFFSET('Hygiene Data'!$E$7,0,10*ROW('Hygiene Data'!E111))),'Data Summary'!DS117="Yes"),OFFSET('Hygiene Data'!$E$7,0,10*ROW('Hygiene Data'!E111)),NA())</f>
        <v>#N/A</v>
      </c>
      <c r="BE117" s="101" t="e">
        <f ca="true">+IF(AND(ISNUMBER(OFFSET('Hygiene Data'!$E$9,0,10*ROW('Hygiene Data'!E111))),'Data Summary'!DT117="Yes"),OFFSET('Hygiene Data'!$E$9,0,10*ROW('Hygiene Data'!E111)),NA())</f>
        <v>#N/A</v>
      </c>
      <c r="BF117" s="101" t="e">
        <f ca="true">+IF(AND(ISNUMBER(OFFSET('Hygiene Data'!$F$5,0,10*ROW('Hygiene Data'!F111))),'Data Summary'!DU117="Yes"),OFFSET('Hygiene Data'!$F$5,0,10*ROW('Hygiene Data'!F111)),NA())</f>
        <v>#N/A</v>
      </c>
      <c r="BG117" s="101" t="e">
        <f ca="true">+IF(AND(ISNUMBER(OFFSET('Hygiene Data'!$F$7,0,10*ROW('Hygiene Data'!F111))),'Data Summary'!DV117="Yes"),OFFSET('Hygiene Data'!$F$7,0,10*ROW('Hygiene Data'!F111)),NA())</f>
        <v>#N/A</v>
      </c>
      <c r="BH117" s="101" t="e">
        <f ca="true">+IF(AND(ISNUMBER(OFFSET('Hygiene Data'!$F$9,0,10*ROW('Hygiene Data'!F111))),'Data Summary'!DW117="Yes"),OFFSET('Hygiene Data'!$F$9,0,10*ROW('Hygiene Data'!F111)),NA())</f>
        <v>#N/A</v>
      </c>
      <c r="BI117" s="101" t="e">
        <f ca="true">+IF(AND(ISNUMBER(OFFSET('Hygiene Data'!$G$5,0,10*ROW('Hygiene Data'!G111))),'Data Summary'!DX117="Yes"),OFFSET('Hygiene Data'!$G$5,0,10*ROW('Hygiene Data'!G111)),NA())</f>
        <v>#N/A</v>
      </c>
      <c r="BJ117" s="101" t="e">
        <f ca="true">+IF(AND(ISNUMBER(OFFSET('Hygiene Data'!$G$7,0,10*ROW('Hygiene Data'!G111))),'Data Summary'!DY117="Yes"),OFFSET('Hygiene Data'!$G$7,0,10*ROW('Hygiene Data'!G111)),NA())</f>
        <v>#N/A</v>
      </c>
      <c r="BK117" s="101" t="e">
        <f ca="true">+IF(AND(ISNUMBER(OFFSET('Hygiene Data'!$G$9,0,10*ROW('Hygiene Data'!G111))),'Data Summary'!DZ117="Yes"),OFFSET('Hygiene Data'!$G$9,0,10*ROW('Hygiene Data'!G111)),NA())</f>
        <v>#N/A</v>
      </c>
      <c r="BL117" s="101" t="e">
        <f ca="true">+IF(AND(ISNUMBER(OFFSET('Hygiene Data'!$H$5,0,10*ROW('Hygiene Data'!H111))),'Data Summary'!EA117="Yes"),OFFSET('Hygiene Data'!$H$5,0,10*ROW('Hygiene Data'!H111)),NA())</f>
        <v>#N/A</v>
      </c>
      <c r="BM117" s="101" t="e">
        <f ca="true">+IF(AND(ISNUMBER(OFFSET('Hygiene Data'!$H$7,0,10*ROW('Hygiene Data'!H111))),'Data Summary'!EB117="Yes"),OFFSET('Hygiene Data'!$H$7,0,10*ROW('Hygiene Data'!H111)),NA())</f>
        <v>#N/A</v>
      </c>
      <c r="BN117" s="101" t="e">
        <f ca="true">+IF(AND(ISNUMBER(OFFSET('Hygiene Data'!$H$9,0,10*ROW('Hygiene Data'!H111))),'Data Summary'!EC117="Yes"),OFFSET('Hygiene Data'!$H$9,0,10*ROW('Hygiene Data'!H111)),NA())</f>
        <v>#N/A</v>
      </c>
      <c r="BO117" s="101" t="e">
        <f ca="true">+IF(AND(ISNUMBER(OFFSET('Hygiene Data'!$I$5,0,10*ROW('Hygiene Data'!I111))),'Data Summary'!ED117="Yes"),OFFSET('Hygiene Data'!$I$5,0,10*ROW('Hygiene Data'!I111)),NA())</f>
        <v>#N/A</v>
      </c>
      <c r="BP117" s="101" t="e">
        <f ca="true">+IF(AND(ISNUMBER(OFFSET('Hygiene Data'!$I$7,0,10*ROW('Hygiene Data'!I111))),'Data Summary'!EE117="Yes"),OFFSET('Hygiene Data'!$I$7,0,10*ROW('Hygiene Data'!I111)),NA())</f>
        <v>#N/A</v>
      </c>
      <c r="BQ117" s="101" t="e">
        <f ca="true">+IF(AND(ISNUMBER(OFFSET('Hygiene Data'!$I$9,0,10*ROW('Hygiene Data'!I111))),'Data Summary'!EF117="Yes"),OFFSET('Hygiene Data'!$I$9,0,10*ROW('Hygiene Data'!I111)),NA())</f>
        <v>#N/A</v>
      </c>
    </row>
    <row xmlns:x14ac="http://schemas.microsoft.com/office/spreadsheetml/2009/9/ac" r="118" x14ac:dyDescent="0.2">
      <c r="A118" s="333" t="e">
        <f ca="true">+RIGHT('Data Summary'!A118,LEN('Data Summary'!A118)-9)</f>
        <v>#VALUE!</v>
      </c>
      <c r="B118" s="38" t="str">
        <f ca="true">+IF(ISTEXT('Data Summary'!B118),'Data Summary'!B118,"")</f>
        <v/>
      </c>
      <c r="C118" s="332" t="e">
        <f ca="true">+VALUE('Data Summary'!C118)</f>
        <v>#VALUE!</v>
      </c>
      <c r="D118" s="99" t="e">
        <f ca="true">+IF(AND(ISNUMBER(OFFSET('Water Data'!$D$4,0,10*ROW('Water Data'!D112))),'Data Summary'!BS118="Yes"),100-OFFSET('Water Data'!$D$4,0,10*ROW('Water Data'!D112)),NA())</f>
        <v>#N/A</v>
      </c>
      <c r="E118" s="99" t="e">
        <f ca="true">+IF(AND(ISNUMBER(OFFSET('Water Data'!$D$6,0,10*ROW('Water Data'!D112))),'Data Summary'!BT118="Yes"),OFFSET('Water Data'!$D$6,0,10*ROW('Water Data'!D112)),NA())</f>
        <v>#N/A</v>
      </c>
      <c r="F118" s="99" t="e">
        <f ca="true">+IF(AND(ISNUMBER(OFFSET('Water Data'!$D$9,0,10*ROW('Water Data'!D112))),'Data Summary'!BU118="Yes"),OFFSET('Water Data'!$D$9,0,10*ROW('Water Data'!D112)),NA())</f>
        <v>#N/A</v>
      </c>
      <c r="G118" s="99" t="e">
        <f ca="true">+IF(AND(ISNUMBER(OFFSET('Water Data'!$E$4,0,10*ROW('Water Data'!E112))),'Data Summary'!BV118="Yes"),100-OFFSET('Water Data'!$E$4,0,10*ROW('Water Data'!E112)),NA())</f>
        <v>#N/A</v>
      </c>
      <c r="H118" s="99" t="e">
        <f ca="true">+IF(AND(ISNUMBER(OFFSET('Water Data'!$E$6,0,10*ROW('Water Data'!E112))),'Data Summary'!BW118="Yes"),OFFSET('Water Data'!$E$6,0,10*ROW('Water Data'!E112)),NA())</f>
        <v>#N/A</v>
      </c>
      <c r="I118" s="99" t="e">
        <f ca="true">+IF(AND(ISNUMBER(OFFSET('Water Data'!$E$9,0,10*ROW('Water Data'!E112))),'Data Summary'!BX118="Yes"),OFFSET('Water Data'!$E$9,0,10*ROW('Water Data'!E112)),NA())</f>
        <v>#N/A</v>
      </c>
      <c r="J118" s="99" t="e">
        <f ca="true">+IF(AND(ISNUMBER(OFFSET('Water Data'!$F$4,0,10*ROW('Water Data'!F112))),'Data Summary'!BY118="Yes"),100-OFFSET('Water Data'!$F$4,0,10*ROW('Water Data'!F112)),NA())</f>
        <v>#N/A</v>
      </c>
      <c r="K118" s="99" t="e">
        <f ca="true">+IF(AND(ISNUMBER(OFFSET('Water Data'!$F$6,0,10*ROW('Water Data'!F112))),'Data Summary'!BZ118="Yes"),OFFSET('Water Data'!$F$6,0,10*ROW('Water Data'!F112)),NA())</f>
        <v>#N/A</v>
      </c>
      <c r="L118" s="99" t="e">
        <f ca="true">+IF(AND(ISNUMBER(OFFSET('Water Data'!$F$9,0,10*ROW('Water Data'!F112))),'Data Summary'!CA118="Yes"),OFFSET('Water Data'!$F$9,0,10*ROW('Water Data'!F112)),NA())</f>
        <v>#N/A</v>
      </c>
      <c r="M118" s="99" t="e">
        <f ca="true">+IF(AND(ISNUMBER(OFFSET('Water Data'!$G$4,0,10*ROW('Water Data'!G112))),'Data Summary'!CB118="Yes"),100-OFFSET('Water Data'!$G$4,0,10*ROW('Water Data'!G112)),NA())</f>
        <v>#N/A</v>
      </c>
      <c r="N118" s="99" t="e">
        <f ca="true">+IF(AND(ISNUMBER(OFFSET('Water Data'!$G$6,0,10*ROW('Water Data'!G112))),'Data Summary'!CC118="Yes"),OFFSET('Water Data'!$G$6,0,10*ROW('Water Data'!G112)),NA())</f>
        <v>#N/A</v>
      </c>
      <c r="O118" s="99" t="e">
        <f ca="true">+IF(AND(ISNUMBER(OFFSET('Water Data'!$G$9,0,10*ROW('Water Data'!G112))),'Data Summary'!CD118="Yes"),OFFSET('Water Data'!$G$9,0,10*ROW('Water Data'!G112)),NA())</f>
        <v>#N/A</v>
      </c>
      <c r="P118" s="99" t="e">
        <f ca="true">+IF(AND(ISNUMBER(OFFSET('Water Data'!$H$4,0,10*ROW('Water Data'!H112))),'Data Summary'!CE118="Yes"),100-OFFSET('Water Data'!$H$4,0,10*ROW('Water Data'!H112)),NA())</f>
        <v>#N/A</v>
      </c>
      <c r="Q118" s="99" t="e">
        <f ca="true">+IF(AND(ISNUMBER(OFFSET('Water Data'!$H$6,0,10*ROW('Water Data'!H112))),'Data Summary'!CF118="Yes"),OFFSET('Water Data'!$H$6,0,10*ROW('Water Data'!H112)),NA())</f>
        <v>#N/A</v>
      </c>
      <c r="R118" s="99" t="e">
        <f ca="true">+IF(AND(ISNUMBER(OFFSET('Water Data'!$H$9,0,10*ROW('Water Data'!H112))),'Data Summary'!CG118="Yes"),OFFSET('Water Data'!$H$9,0,10*ROW('Water Data'!H112)),NA())</f>
        <v>#N/A</v>
      </c>
      <c r="S118" s="99" t="e">
        <f ca="true">+IF(AND(ISNUMBER(OFFSET('Water Data'!$I$4,0,10*ROW('Water Data'!I112))),'Data Summary'!CH118="Yes"),100-OFFSET('Water Data'!$I$4,0,10*ROW('Water Data'!I112)),NA())</f>
        <v>#N/A</v>
      </c>
      <c r="T118" s="99" t="e">
        <f ca="true">+IF(AND(ISNUMBER(OFFSET('Water Data'!$I$6,0,10*ROW('Water Data'!I112))),'Data Summary'!CI118="Yes"),OFFSET('Water Data'!$I$6,0,10*ROW('Water Data'!I112)),NA())</f>
        <v>#N/A</v>
      </c>
      <c r="U118" s="99" t="e">
        <f ca="true">+IF(AND(ISNUMBER(OFFSET('Water Data'!$I$9,0,10*ROW('Water Data'!I112))),'Data Summary'!CJ118="Yes"),OFFSET('Water Data'!$I$9,0,10*ROW('Water Data'!I112)),NA())</f>
        <v>#N/A</v>
      </c>
      <c r="V118" s="100" t="e">
        <f ca="true">+IF(AND(ISNUMBER(OFFSET('Sanitation Data'!$D$4,0,10*ROW('Sanitation Data'!D112))),'Data Summary'!CK118="Yes"),100-OFFSET('Sanitation Data'!$D$4,0,10*ROW('Sanitation Data'!D112)),NA())</f>
        <v>#N/A</v>
      </c>
      <c r="W118" s="100" t="e">
        <f ca="true">+IF(AND(ISNUMBER(OFFSET('Sanitation Data'!$D$6,0,10*ROW('Sanitation Data'!D112))),'Data Summary'!CL118="Yes"),OFFSET('Sanitation Data'!$D$6,0,10*ROW('Sanitation Data'!D112)),NA())</f>
        <v>#N/A</v>
      </c>
      <c r="X118" s="100" t="e">
        <f ca="true">+IF(AND(ISNUMBER(OFFSET('Sanitation Data'!$D$10,0,10*ROW('Sanitation Data'!D112))),'Data Summary'!CM118="Yes"),OFFSET('Sanitation Data'!$D$10,0,10*ROW('Sanitation Data'!D112)),NA())</f>
        <v>#N/A</v>
      </c>
      <c r="Y118" s="100" t="e">
        <f ca="true">+IF(AND(ISNUMBER(OFFSET('Sanitation Data'!$D$11,0,10*ROW('Sanitation Data'!D112))),'Data Summary'!CN118="Yes"),OFFSET('Sanitation Data'!$D$11,0,10*ROW('Sanitation Data'!D112)),NA())</f>
        <v>#N/A</v>
      </c>
      <c r="Z118" s="100" t="e">
        <f ca="true">+IF(AND(ISNUMBER(OFFSET('Sanitation Data'!$D$12,0,10*ROW('Sanitation Data'!D112))),'Data Summary'!CO118="Yes"),OFFSET('Sanitation Data'!$D$12,0,10*ROW('Sanitation Data'!D112)),NA())</f>
        <v>#N/A</v>
      </c>
      <c r="AA118" s="100" t="e">
        <f ca="true">+IF(AND(ISNUMBER(OFFSET('Sanitation Data'!$E$4,0,10*ROW('Sanitation Data'!E112))),'Data Summary'!CP118="Yes"),100-OFFSET('Sanitation Data'!$E$4,0,10*ROW('Sanitation Data'!E112)),NA())</f>
        <v>#N/A</v>
      </c>
      <c r="AB118" s="100" t="e">
        <f ca="true">+IF(AND(ISNUMBER(OFFSET('Sanitation Data'!$E$6,0,10*ROW('Sanitation Data'!E112))),'Data Summary'!CQ118="Yes"),OFFSET('Sanitation Data'!$E$6,0,10*ROW('Sanitation Data'!E112)),NA())</f>
        <v>#N/A</v>
      </c>
      <c r="AC118" s="100" t="e">
        <f ca="true">+IF(AND(ISNUMBER(OFFSET('Sanitation Data'!$E$10,0,10*ROW('Sanitation Data'!E112))),'Data Summary'!CR118="Yes"),OFFSET('Sanitation Data'!$E$10,0,10*ROW('Sanitation Data'!E112)),NA())</f>
        <v>#N/A</v>
      </c>
      <c r="AD118" s="100" t="e">
        <f ca="true">+IF(AND(ISNUMBER(OFFSET('Sanitation Data'!$E$11,0,10*ROW('Sanitation Data'!E112))),'Data Summary'!CS118="Yes"),OFFSET('Sanitation Data'!$E$11,0,10*ROW('Sanitation Data'!E112)),NA())</f>
        <v>#N/A</v>
      </c>
      <c r="AE118" s="100" t="e">
        <f ca="true">+IF(AND(ISNUMBER(OFFSET('Sanitation Data'!$E$12,0,10*ROW('Sanitation Data'!E112))),'Data Summary'!CT118="Yes"),OFFSET('Sanitation Data'!$E$12,0,10*ROW('Sanitation Data'!E112)),NA())</f>
        <v>#N/A</v>
      </c>
      <c r="AF118" s="100" t="e">
        <f ca="true">+IF(AND(ISNUMBER(OFFSET('Sanitation Data'!$F$4,0,10*ROW('Sanitation Data'!F112))),'Data Summary'!CU118="Yes"),100-OFFSET('Sanitation Data'!$F$4,0,10*ROW('Sanitation Data'!F112)),NA())</f>
        <v>#N/A</v>
      </c>
      <c r="AG118" s="100" t="e">
        <f ca="true">+IF(AND(ISNUMBER(OFFSET('Sanitation Data'!$F$6,0,10*ROW('Sanitation Data'!F112))),'Data Summary'!CV118="Yes"),OFFSET('Sanitation Data'!$F$6,0,10*ROW('Sanitation Data'!F112)),NA())</f>
        <v>#N/A</v>
      </c>
      <c r="AH118" s="100" t="e">
        <f ca="true">+IF(AND(ISNUMBER(OFFSET('Sanitation Data'!$F$10,0,10*ROW('Sanitation Data'!F112))),'Data Summary'!CW118="Yes"),OFFSET('Sanitation Data'!$F$10,0,10*ROW('Sanitation Data'!F112)),NA())</f>
        <v>#N/A</v>
      </c>
      <c r="AI118" s="100" t="e">
        <f ca="true">+IF(AND(ISNUMBER(OFFSET('Sanitation Data'!$F$11,0,10*ROW('Sanitation Data'!F112))),'Data Summary'!CX118="Yes"),OFFSET('Sanitation Data'!$F$11,0,10*ROW('Sanitation Data'!F112)),NA())</f>
        <v>#N/A</v>
      </c>
      <c r="AJ118" s="100" t="e">
        <f ca="true">+IF(AND(ISNUMBER(OFFSET('Sanitation Data'!$F$12,0,10*ROW('Sanitation Data'!F112))),'Data Summary'!CY118="Yes"),OFFSET('Sanitation Data'!$F$12,0,10*ROW('Sanitation Data'!F112)),NA())</f>
        <v>#N/A</v>
      </c>
      <c r="AK118" s="100" t="e">
        <f ca="true">+IF(AND(ISNUMBER(OFFSET('Sanitation Data'!$G$4,0,10*ROW('Sanitation Data'!G112))),'Data Summary'!CZ118="Yes"),100-OFFSET('Sanitation Data'!$G$4,0,10*ROW('Sanitation Data'!G112)),NA())</f>
        <v>#N/A</v>
      </c>
      <c r="AL118" s="100" t="e">
        <f ca="true">+IF(AND(ISNUMBER(OFFSET('Sanitation Data'!$G$6,0,10*ROW('Sanitation Data'!G112))),'Data Summary'!DA118="Yes"),OFFSET('Sanitation Data'!$G$6,0,10*ROW('Sanitation Data'!G112)),NA())</f>
        <v>#N/A</v>
      </c>
      <c r="AM118" s="100" t="e">
        <f ca="true">+IF(AND(ISNUMBER(OFFSET('Sanitation Data'!$G$10,0,10*ROW('Sanitation Data'!G112))),'Data Summary'!DB118="Yes"),OFFSET('Sanitation Data'!$G$10,0,10*ROW('Sanitation Data'!G112)),NA())</f>
        <v>#N/A</v>
      </c>
      <c r="AN118" s="100" t="e">
        <f ca="true">+IF(AND(ISNUMBER(OFFSET('Sanitation Data'!$G$11,0,10*ROW('Sanitation Data'!G112))),'Data Summary'!DC118="Yes"),OFFSET('Sanitation Data'!$G$11,0,10*ROW('Sanitation Data'!G112)),NA())</f>
        <v>#N/A</v>
      </c>
      <c r="AO118" s="100" t="e">
        <f ca="true">+IF(AND(ISNUMBER(OFFSET('Sanitation Data'!$G$12,0,10*ROW('Sanitation Data'!G112))),'Data Summary'!DD118="Yes"),OFFSET('Sanitation Data'!$G$12,0,10*ROW('Sanitation Data'!G112)),NA())</f>
        <v>#N/A</v>
      </c>
      <c r="AP118" s="100" t="e">
        <f ca="true">+IF(AND(ISNUMBER(OFFSET('Sanitation Data'!$H$4,0,10*ROW('Sanitation Data'!H112))),'Data Summary'!DE118="Yes"),100-OFFSET('Sanitation Data'!$H$4,0,10*ROW('Sanitation Data'!H112)),NA())</f>
        <v>#N/A</v>
      </c>
      <c r="AQ118" s="100" t="e">
        <f ca="true">+IF(AND(ISNUMBER(OFFSET('Sanitation Data'!$H$6,0,10*ROW('Sanitation Data'!H112))),'Data Summary'!DF118="Yes"),OFFSET('Sanitation Data'!$H$6,0,10*ROW('Sanitation Data'!H112)),NA())</f>
        <v>#N/A</v>
      </c>
      <c r="AR118" s="100" t="e">
        <f ca="true">+IF(AND(ISNUMBER(OFFSET('Sanitation Data'!$H$10,0,10*ROW('Sanitation Data'!H112))),'Data Summary'!DG118="Yes"),OFFSET('Sanitation Data'!$H$10,0,10*ROW('Sanitation Data'!H112)),NA())</f>
        <v>#N/A</v>
      </c>
      <c r="AS118" s="100" t="e">
        <f ca="true">+IF(AND(ISNUMBER(OFFSET('Sanitation Data'!$H$11,0,10*ROW('Sanitation Data'!H112))),'Data Summary'!DH118="Yes"),OFFSET('Sanitation Data'!$H$11,0,10*ROW('Sanitation Data'!H112)),NA())</f>
        <v>#N/A</v>
      </c>
      <c r="AT118" s="100" t="e">
        <f ca="true">+IF(AND(ISNUMBER(OFFSET('Sanitation Data'!$H$12,0,10*ROW('Sanitation Data'!H112))),'Data Summary'!DI118="Yes"),OFFSET('Sanitation Data'!$H$12,0,10*ROW('Sanitation Data'!H112)),NA())</f>
        <v>#N/A</v>
      </c>
      <c r="AU118" s="100" t="e">
        <f ca="true">+IF(AND(ISNUMBER(OFFSET('Sanitation Data'!$I$4,0,10*ROW('Sanitation Data'!I112))),'Data Summary'!DJ118="Yes"),100-OFFSET('Sanitation Data'!$I$4,0,10*ROW('Sanitation Data'!I112)),NA())</f>
        <v>#N/A</v>
      </c>
      <c r="AV118" s="100" t="e">
        <f ca="true">+IF(AND(ISNUMBER(OFFSET('Sanitation Data'!$I$6,0,10*ROW('Sanitation Data'!I112))),'Data Summary'!DK118="Yes"),OFFSET('Sanitation Data'!$I$6,0,10*ROW('Sanitation Data'!I112)),NA())</f>
        <v>#N/A</v>
      </c>
      <c r="AW118" s="100" t="e">
        <f ca="true">+IF(AND(ISNUMBER(OFFSET('Sanitation Data'!$I$10,0,10*ROW('Sanitation Data'!I112))),'Data Summary'!DL118="Yes"),OFFSET('Sanitation Data'!$I$10,0,10*ROW('Sanitation Data'!I112)),NA())</f>
        <v>#N/A</v>
      </c>
      <c r="AX118" s="100" t="e">
        <f ca="true">+IF(AND(ISNUMBER(OFFSET('Sanitation Data'!$I$11,0,10*ROW('Sanitation Data'!I112))),'Data Summary'!DM118="Yes"),OFFSET('Sanitation Data'!$I$11,0,10*ROW('Sanitation Data'!I112)),NA())</f>
        <v>#N/A</v>
      </c>
      <c r="AY118" s="100" t="e">
        <f ca="true">+IF(AND(ISNUMBER(OFFSET('Sanitation Data'!$I$12,0,10*ROW('Sanitation Data'!I112))),'Data Summary'!DN118="Yes"),OFFSET('Sanitation Data'!$I$12,0,10*ROW('Sanitation Data'!I112)),NA())</f>
        <v>#N/A</v>
      </c>
      <c r="AZ118" s="101" t="e">
        <f ca="true">+IF(AND(ISNUMBER(OFFSET('Hygiene Data'!$D$5,0,10*ROW('Hygiene Data'!D112))),'Data Summary'!DO118="Yes"),OFFSET('Hygiene Data'!$D$5,0,10*ROW('Hygiene Data'!D112)),NA())</f>
        <v>#N/A</v>
      </c>
      <c r="BA118" s="101" t="e">
        <f ca="true">+IF(AND(ISNUMBER(OFFSET('Hygiene Data'!$D$7,0,10*ROW('Hygiene Data'!D112))),'Data Summary'!DP118="Yes"),OFFSET('Hygiene Data'!$D$7,0,10*ROW('Hygiene Data'!D112)),NA())</f>
        <v>#N/A</v>
      </c>
      <c r="BB118" s="101" t="e">
        <f ca="true">+IF(AND(ISNUMBER(OFFSET('Hygiene Data'!$D$9,0,10*ROW('Hygiene Data'!D112))),'Data Summary'!DQ118="Yes"),OFFSET('Hygiene Data'!$D$9,0,10*ROW('Hygiene Data'!D112)),NA())</f>
        <v>#N/A</v>
      </c>
      <c r="BC118" s="101" t="e">
        <f ca="true">+IF(AND(ISNUMBER(OFFSET('Hygiene Data'!$E$5,0,10*ROW('Hygiene Data'!E112))),'Data Summary'!DR118="Yes"),OFFSET('Hygiene Data'!$E$5,0,10*ROW('Hygiene Data'!E112)),NA())</f>
        <v>#N/A</v>
      </c>
      <c r="BD118" s="101" t="e">
        <f ca="true">+IF(AND(ISNUMBER(OFFSET('Hygiene Data'!$E$7,0,10*ROW('Hygiene Data'!E112))),'Data Summary'!DS118="Yes"),OFFSET('Hygiene Data'!$E$7,0,10*ROW('Hygiene Data'!E112)),NA())</f>
        <v>#N/A</v>
      </c>
      <c r="BE118" s="101" t="e">
        <f ca="true">+IF(AND(ISNUMBER(OFFSET('Hygiene Data'!$E$9,0,10*ROW('Hygiene Data'!E112))),'Data Summary'!DT118="Yes"),OFFSET('Hygiene Data'!$E$9,0,10*ROW('Hygiene Data'!E112)),NA())</f>
        <v>#N/A</v>
      </c>
      <c r="BF118" s="101" t="e">
        <f ca="true">+IF(AND(ISNUMBER(OFFSET('Hygiene Data'!$F$5,0,10*ROW('Hygiene Data'!F112))),'Data Summary'!DU118="Yes"),OFFSET('Hygiene Data'!$F$5,0,10*ROW('Hygiene Data'!F112)),NA())</f>
        <v>#N/A</v>
      </c>
      <c r="BG118" s="101" t="e">
        <f ca="true">+IF(AND(ISNUMBER(OFFSET('Hygiene Data'!$F$7,0,10*ROW('Hygiene Data'!F112))),'Data Summary'!DV118="Yes"),OFFSET('Hygiene Data'!$F$7,0,10*ROW('Hygiene Data'!F112)),NA())</f>
        <v>#N/A</v>
      </c>
      <c r="BH118" s="101" t="e">
        <f ca="true">+IF(AND(ISNUMBER(OFFSET('Hygiene Data'!$F$9,0,10*ROW('Hygiene Data'!F112))),'Data Summary'!DW118="Yes"),OFFSET('Hygiene Data'!$F$9,0,10*ROW('Hygiene Data'!F112)),NA())</f>
        <v>#N/A</v>
      </c>
      <c r="BI118" s="101" t="e">
        <f ca="true">+IF(AND(ISNUMBER(OFFSET('Hygiene Data'!$G$5,0,10*ROW('Hygiene Data'!G112))),'Data Summary'!DX118="Yes"),OFFSET('Hygiene Data'!$G$5,0,10*ROW('Hygiene Data'!G112)),NA())</f>
        <v>#N/A</v>
      </c>
      <c r="BJ118" s="101" t="e">
        <f ca="true">+IF(AND(ISNUMBER(OFFSET('Hygiene Data'!$G$7,0,10*ROW('Hygiene Data'!G112))),'Data Summary'!DY118="Yes"),OFFSET('Hygiene Data'!$G$7,0,10*ROW('Hygiene Data'!G112)),NA())</f>
        <v>#N/A</v>
      </c>
      <c r="BK118" s="101" t="e">
        <f ca="true">+IF(AND(ISNUMBER(OFFSET('Hygiene Data'!$G$9,0,10*ROW('Hygiene Data'!G112))),'Data Summary'!DZ118="Yes"),OFFSET('Hygiene Data'!$G$9,0,10*ROW('Hygiene Data'!G112)),NA())</f>
        <v>#N/A</v>
      </c>
      <c r="BL118" s="101" t="e">
        <f ca="true">+IF(AND(ISNUMBER(OFFSET('Hygiene Data'!$H$5,0,10*ROW('Hygiene Data'!H112))),'Data Summary'!EA118="Yes"),OFFSET('Hygiene Data'!$H$5,0,10*ROW('Hygiene Data'!H112)),NA())</f>
        <v>#N/A</v>
      </c>
      <c r="BM118" s="101" t="e">
        <f ca="true">+IF(AND(ISNUMBER(OFFSET('Hygiene Data'!$H$7,0,10*ROW('Hygiene Data'!H112))),'Data Summary'!EB118="Yes"),OFFSET('Hygiene Data'!$H$7,0,10*ROW('Hygiene Data'!H112)),NA())</f>
        <v>#N/A</v>
      </c>
      <c r="BN118" s="101" t="e">
        <f ca="true">+IF(AND(ISNUMBER(OFFSET('Hygiene Data'!$H$9,0,10*ROW('Hygiene Data'!H112))),'Data Summary'!EC118="Yes"),OFFSET('Hygiene Data'!$H$9,0,10*ROW('Hygiene Data'!H112)),NA())</f>
        <v>#N/A</v>
      </c>
      <c r="BO118" s="101" t="e">
        <f ca="true">+IF(AND(ISNUMBER(OFFSET('Hygiene Data'!$I$5,0,10*ROW('Hygiene Data'!I112))),'Data Summary'!ED118="Yes"),OFFSET('Hygiene Data'!$I$5,0,10*ROW('Hygiene Data'!I112)),NA())</f>
        <v>#N/A</v>
      </c>
      <c r="BP118" s="101" t="e">
        <f ca="true">+IF(AND(ISNUMBER(OFFSET('Hygiene Data'!$I$7,0,10*ROW('Hygiene Data'!I112))),'Data Summary'!EE118="Yes"),OFFSET('Hygiene Data'!$I$7,0,10*ROW('Hygiene Data'!I112)),NA())</f>
        <v>#N/A</v>
      </c>
      <c r="BQ118" s="101" t="e">
        <f ca="true">+IF(AND(ISNUMBER(OFFSET('Hygiene Data'!$I$9,0,10*ROW('Hygiene Data'!I112))),'Data Summary'!EF118="Yes"),OFFSET('Hygiene Data'!$I$9,0,10*ROW('Hygiene Data'!I112)),NA())</f>
        <v>#N/A</v>
      </c>
    </row>
    <row xmlns:x14ac="http://schemas.microsoft.com/office/spreadsheetml/2009/9/ac" r="119" x14ac:dyDescent="0.2">
      <c r="A119" s="333" t="e">
        <f ca="true">+RIGHT('Data Summary'!A119,LEN('Data Summary'!A119)-9)</f>
        <v>#VALUE!</v>
      </c>
      <c r="B119" s="38" t="str">
        <f ca="true">+IF(ISTEXT('Data Summary'!B119),'Data Summary'!B119,"")</f>
        <v/>
      </c>
      <c r="C119" s="332" t="e">
        <f ca="true">+VALUE('Data Summary'!C119)</f>
        <v>#VALUE!</v>
      </c>
      <c r="D119" s="99" t="e">
        <f ca="true">+IF(AND(ISNUMBER(OFFSET('Water Data'!$D$4,0,10*ROW('Water Data'!D113))),'Data Summary'!BS119="Yes"),100-OFFSET('Water Data'!$D$4,0,10*ROW('Water Data'!D113)),NA())</f>
        <v>#N/A</v>
      </c>
      <c r="E119" s="99" t="e">
        <f ca="true">+IF(AND(ISNUMBER(OFFSET('Water Data'!$D$6,0,10*ROW('Water Data'!D113))),'Data Summary'!BT119="Yes"),OFFSET('Water Data'!$D$6,0,10*ROW('Water Data'!D113)),NA())</f>
        <v>#N/A</v>
      </c>
      <c r="F119" s="99" t="e">
        <f ca="true">+IF(AND(ISNUMBER(OFFSET('Water Data'!$D$9,0,10*ROW('Water Data'!D113))),'Data Summary'!BU119="Yes"),OFFSET('Water Data'!$D$9,0,10*ROW('Water Data'!D113)),NA())</f>
        <v>#N/A</v>
      </c>
      <c r="G119" s="99" t="e">
        <f ca="true">+IF(AND(ISNUMBER(OFFSET('Water Data'!$E$4,0,10*ROW('Water Data'!E113))),'Data Summary'!BV119="Yes"),100-OFFSET('Water Data'!$E$4,0,10*ROW('Water Data'!E113)),NA())</f>
        <v>#N/A</v>
      </c>
      <c r="H119" s="99" t="e">
        <f ca="true">+IF(AND(ISNUMBER(OFFSET('Water Data'!$E$6,0,10*ROW('Water Data'!E113))),'Data Summary'!BW119="Yes"),OFFSET('Water Data'!$E$6,0,10*ROW('Water Data'!E113)),NA())</f>
        <v>#N/A</v>
      </c>
      <c r="I119" s="99" t="e">
        <f ca="true">+IF(AND(ISNUMBER(OFFSET('Water Data'!$E$9,0,10*ROW('Water Data'!E113))),'Data Summary'!BX119="Yes"),OFFSET('Water Data'!$E$9,0,10*ROW('Water Data'!E113)),NA())</f>
        <v>#N/A</v>
      </c>
      <c r="J119" s="99" t="e">
        <f ca="true">+IF(AND(ISNUMBER(OFFSET('Water Data'!$F$4,0,10*ROW('Water Data'!F113))),'Data Summary'!BY119="Yes"),100-OFFSET('Water Data'!$F$4,0,10*ROW('Water Data'!F113)),NA())</f>
        <v>#N/A</v>
      </c>
      <c r="K119" s="99" t="e">
        <f ca="true">+IF(AND(ISNUMBER(OFFSET('Water Data'!$F$6,0,10*ROW('Water Data'!F113))),'Data Summary'!BZ119="Yes"),OFFSET('Water Data'!$F$6,0,10*ROW('Water Data'!F113)),NA())</f>
        <v>#N/A</v>
      </c>
      <c r="L119" s="99" t="e">
        <f ca="true">+IF(AND(ISNUMBER(OFFSET('Water Data'!$F$9,0,10*ROW('Water Data'!F113))),'Data Summary'!CA119="Yes"),OFFSET('Water Data'!$F$9,0,10*ROW('Water Data'!F113)),NA())</f>
        <v>#N/A</v>
      </c>
      <c r="M119" s="99" t="e">
        <f ca="true">+IF(AND(ISNUMBER(OFFSET('Water Data'!$G$4,0,10*ROW('Water Data'!G113))),'Data Summary'!CB119="Yes"),100-OFFSET('Water Data'!$G$4,0,10*ROW('Water Data'!G113)),NA())</f>
        <v>#N/A</v>
      </c>
      <c r="N119" s="99" t="e">
        <f ca="true">+IF(AND(ISNUMBER(OFFSET('Water Data'!$G$6,0,10*ROW('Water Data'!G113))),'Data Summary'!CC119="Yes"),OFFSET('Water Data'!$G$6,0,10*ROW('Water Data'!G113)),NA())</f>
        <v>#N/A</v>
      </c>
      <c r="O119" s="99" t="e">
        <f ca="true">+IF(AND(ISNUMBER(OFFSET('Water Data'!$G$9,0,10*ROW('Water Data'!G113))),'Data Summary'!CD119="Yes"),OFFSET('Water Data'!$G$9,0,10*ROW('Water Data'!G113)),NA())</f>
        <v>#N/A</v>
      </c>
      <c r="P119" s="99" t="e">
        <f ca="true">+IF(AND(ISNUMBER(OFFSET('Water Data'!$H$4,0,10*ROW('Water Data'!H113))),'Data Summary'!CE119="Yes"),100-OFFSET('Water Data'!$H$4,0,10*ROW('Water Data'!H113)),NA())</f>
        <v>#N/A</v>
      </c>
      <c r="Q119" s="99" t="e">
        <f ca="true">+IF(AND(ISNUMBER(OFFSET('Water Data'!$H$6,0,10*ROW('Water Data'!H113))),'Data Summary'!CF119="Yes"),OFFSET('Water Data'!$H$6,0,10*ROW('Water Data'!H113)),NA())</f>
        <v>#N/A</v>
      </c>
      <c r="R119" s="99" t="e">
        <f ca="true">+IF(AND(ISNUMBER(OFFSET('Water Data'!$H$9,0,10*ROW('Water Data'!H113))),'Data Summary'!CG119="Yes"),OFFSET('Water Data'!$H$9,0,10*ROW('Water Data'!H113)),NA())</f>
        <v>#N/A</v>
      </c>
      <c r="S119" s="99" t="e">
        <f ca="true">+IF(AND(ISNUMBER(OFFSET('Water Data'!$I$4,0,10*ROW('Water Data'!I113))),'Data Summary'!CH119="Yes"),100-OFFSET('Water Data'!$I$4,0,10*ROW('Water Data'!I113)),NA())</f>
        <v>#N/A</v>
      </c>
      <c r="T119" s="99" t="e">
        <f ca="true">+IF(AND(ISNUMBER(OFFSET('Water Data'!$I$6,0,10*ROW('Water Data'!I113))),'Data Summary'!CI119="Yes"),OFFSET('Water Data'!$I$6,0,10*ROW('Water Data'!I113)),NA())</f>
        <v>#N/A</v>
      </c>
      <c r="U119" s="99" t="e">
        <f ca="true">+IF(AND(ISNUMBER(OFFSET('Water Data'!$I$9,0,10*ROW('Water Data'!I113))),'Data Summary'!CJ119="Yes"),OFFSET('Water Data'!$I$9,0,10*ROW('Water Data'!I113)),NA())</f>
        <v>#N/A</v>
      </c>
      <c r="V119" s="100" t="e">
        <f ca="true">+IF(AND(ISNUMBER(OFFSET('Sanitation Data'!$D$4,0,10*ROW('Sanitation Data'!D113))),'Data Summary'!CK119="Yes"),100-OFFSET('Sanitation Data'!$D$4,0,10*ROW('Sanitation Data'!D113)),NA())</f>
        <v>#N/A</v>
      </c>
      <c r="W119" s="100" t="e">
        <f ca="true">+IF(AND(ISNUMBER(OFFSET('Sanitation Data'!$D$6,0,10*ROW('Sanitation Data'!D113))),'Data Summary'!CL119="Yes"),OFFSET('Sanitation Data'!$D$6,0,10*ROW('Sanitation Data'!D113)),NA())</f>
        <v>#N/A</v>
      </c>
      <c r="X119" s="100" t="e">
        <f ca="true">+IF(AND(ISNUMBER(OFFSET('Sanitation Data'!$D$10,0,10*ROW('Sanitation Data'!D113))),'Data Summary'!CM119="Yes"),OFFSET('Sanitation Data'!$D$10,0,10*ROW('Sanitation Data'!D113)),NA())</f>
        <v>#N/A</v>
      </c>
      <c r="Y119" s="100" t="e">
        <f ca="true">+IF(AND(ISNUMBER(OFFSET('Sanitation Data'!$D$11,0,10*ROW('Sanitation Data'!D113))),'Data Summary'!CN119="Yes"),OFFSET('Sanitation Data'!$D$11,0,10*ROW('Sanitation Data'!D113)),NA())</f>
        <v>#N/A</v>
      </c>
      <c r="Z119" s="100" t="e">
        <f ca="true">+IF(AND(ISNUMBER(OFFSET('Sanitation Data'!$D$12,0,10*ROW('Sanitation Data'!D113))),'Data Summary'!CO119="Yes"),OFFSET('Sanitation Data'!$D$12,0,10*ROW('Sanitation Data'!D113)),NA())</f>
        <v>#N/A</v>
      </c>
      <c r="AA119" s="100" t="e">
        <f ca="true">+IF(AND(ISNUMBER(OFFSET('Sanitation Data'!$E$4,0,10*ROW('Sanitation Data'!E113))),'Data Summary'!CP119="Yes"),100-OFFSET('Sanitation Data'!$E$4,0,10*ROW('Sanitation Data'!E113)),NA())</f>
        <v>#N/A</v>
      </c>
      <c r="AB119" s="100" t="e">
        <f ca="true">+IF(AND(ISNUMBER(OFFSET('Sanitation Data'!$E$6,0,10*ROW('Sanitation Data'!E113))),'Data Summary'!CQ119="Yes"),OFFSET('Sanitation Data'!$E$6,0,10*ROW('Sanitation Data'!E113)),NA())</f>
        <v>#N/A</v>
      </c>
      <c r="AC119" s="100" t="e">
        <f ca="true">+IF(AND(ISNUMBER(OFFSET('Sanitation Data'!$E$10,0,10*ROW('Sanitation Data'!E113))),'Data Summary'!CR119="Yes"),OFFSET('Sanitation Data'!$E$10,0,10*ROW('Sanitation Data'!E113)),NA())</f>
        <v>#N/A</v>
      </c>
      <c r="AD119" s="100" t="e">
        <f ca="true">+IF(AND(ISNUMBER(OFFSET('Sanitation Data'!$E$11,0,10*ROW('Sanitation Data'!E113))),'Data Summary'!CS119="Yes"),OFFSET('Sanitation Data'!$E$11,0,10*ROW('Sanitation Data'!E113)),NA())</f>
        <v>#N/A</v>
      </c>
      <c r="AE119" s="100" t="e">
        <f ca="true">+IF(AND(ISNUMBER(OFFSET('Sanitation Data'!$E$12,0,10*ROW('Sanitation Data'!E113))),'Data Summary'!CT119="Yes"),OFFSET('Sanitation Data'!$E$12,0,10*ROW('Sanitation Data'!E113)),NA())</f>
        <v>#N/A</v>
      </c>
      <c r="AF119" s="100" t="e">
        <f ca="true">+IF(AND(ISNUMBER(OFFSET('Sanitation Data'!$F$4,0,10*ROW('Sanitation Data'!F113))),'Data Summary'!CU119="Yes"),100-OFFSET('Sanitation Data'!$F$4,0,10*ROW('Sanitation Data'!F113)),NA())</f>
        <v>#N/A</v>
      </c>
      <c r="AG119" s="100" t="e">
        <f ca="true">+IF(AND(ISNUMBER(OFFSET('Sanitation Data'!$F$6,0,10*ROW('Sanitation Data'!F113))),'Data Summary'!CV119="Yes"),OFFSET('Sanitation Data'!$F$6,0,10*ROW('Sanitation Data'!F113)),NA())</f>
        <v>#N/A</v>
      </c>
      <c r="AH119" s="100" t="e">
        <f ca="true">+IF(AND(ISNUMBER(OFFSET('Sanitation Data'!$F$10,0,10*ROW('Sanitation Data'!F113))),'Data Summary'!CW119="Yes"),OFFSET('Sanitation Data'!$F$10,0,10*ROW('Sanitation Data'!F113)),NA())</f>
        <v>#N/A</v>
      </c>
      <c r="AI119" s="100" t="e">
        <f ca="true">+IF(AND(ISNUMBER(OFFSET('Sanitation Data'!$F$11,0,10*ROW('Sanitation Data'!F113))),'Data Summary'!CX119="Yes"),OFFSET('Sanitation Data'!$F$11,0,10*ROW('Sanitation Data'!F113)),NA())</f>
        <v>#N/A</v>
      </c>
      <c r="AJ119" s="100" t="e">
        <f ca="true">+IF(AND(ISNUMBER(OFFSET('Sanitation Data'!$F$12,0,10*ROW('Sanitation Data'!F113))),'Data Summary'!CY119="Yes"),OFFSET('Sanitation Data'!$F$12,0,10*ROW('Sanitation Data'!F113)),NA())</f>
        <v>#N/A</v>
      </c>
      <c r="AK119" s="100" t="e">
        <f ca="true">+IF(AND(ISNUMBER(OFFSET('Sanitation Data'!$G$4,0,10*ROW('Sanitation Data'!G113))),'Data Summary'!CZ119="Yes"),100-OFFSET('Sanitation Data'!$G$4,0,10*ROW('Sanitation Data'!G113)),NA())</f>
        <v>#N/A</v>
      </c>
      <c r="AL119" s="100" t="e">
        <f ca="true">+IF(AND(ISNUMBER(OFFSET('Sanitation Data'!$G$6,0,10*ROW('Sanitation Data'!G113))),'Data Summary'!DA119="Yes"),OFFSET('Sanitation Data'!$G$6,0,10*ROW('Sanitation Data'!G113)),NA())</f>
        <v>#N/A</v>
      </c>
      <c r="AM119" s="100" t="e">
        <f ca="true">+IF(AND(ISNUMBER(OFFSET('Sanitation Data'!$G$10,0,10*ROW('Sanitation Data'!G113))),'Data Summary'!DB119="Yes"),OFFSET('Sanitation Data'!$G$10,0,10*ROW('Sanitation Data'!G113)),NA())</f>
        <v>#N/A</v>
      </c>
      <c r="AN119" s="100" t="e">
        <f ca="true">+IF(AND(ISNUMBER(OFFSET('Sanitation Data'!$G$11,0,10*ROW('Sanitation Data'!G113))),'Data Summary'!DC119="Yes"),OFFSET('Sanitation Data'!$G$11,0,10*ROW('Sanitation Data'!G113)),NA())</f>
        <v>#N/A</v>
      </c>
      <c r="AO119" s="100" t="e">
        <f ca="true">+IF(AND(ISNUMBER(OFFSET('Sanitation Data'!$G$12,0,10*ROW('Sanitation Data'!G113))),'Data Summary'!DD119="Yes"),OFFSET('Sanitation Data'!$G$12,0,10*ROW('Sanitation Data'!G113)),NA())</f>
        <v>#N/A</v>
      </c>
      <c r="AP119" s="100" t="e">
        <f ca="true">+IF(AND(ISNUMBER(OFFSET('Sanitation Data'!$H$4,0,10*ROW('Sanitation Data'!H113))),'Data Summary'!DE119="Yes"),100-OFFSET('Sanitation Data'!$H$4,0,10*ROW('Sanitation Data'!H113)),NA())</f>
        <v>#N/A</v>
      </c>
      <c r="AQ119" s="100" t="e">
        <f ca="true">+IF(AND(ISNUMBER(OFFSET('Sanitation Data'!$H$6,0,10*ROW('Sanitation Data'!H113))),'Data Summary'!DF119="Yes"),OFFSET('Sanitation Data'!$H$6,0,10*ROW('Sanitation Data'!H113)),NA())</f>
        <v>#N/A</v>
      </c>
      <c r="AR119" s="100" t="e">
        <f ca="true">+IF(AND(ISNUMBER(OFFSET('Sanitation Data'!$H$10,0,10*ROW('Sanitation Data'!H113))),'Data Summary'!DG119="Yes"),OFFSET('Sanitation Data'!$H$10,0,10*ROW('Sanitation Data'!H113)),NA())</f>
        <v>#N/A</v>
      </c>
      <c r="AS119" s="100" t="e">
        <f ca="true">+IF(AND(ISNUMBER(OFFSET('Sanitation Data'!$H$11,0,10*ROW('Sanitation Data'!H113))),'Data Summary'!DH119="Yes"),OFFSET('Sanitation Data'!$H$11,0,10*ROW('Sanitation Data'!H113)),NA())</f>
        <v>#N/A</v>
      </c>
      <c r="AT119" s="100" t="e">
        <f ca="true">+IF(AND(ISNUMBER(OFFSET('Sanitation Data'!$H$12,0,10*ROW('Sanitation Data'!H113))),'Data Summary'!DI119="Yes"),OFFSET('Sanitation Data'!$H$12,0,10*ROW('Sanitation Data'!H113)),NA())</f>
        <v>#N/A</v>
      </c>
      <c r="AU119" s="100" t="e">
        <f ca="true">+IF(AND(ISNUMBER(OFFSET('Sanitation Data'!$I$4,0,10*ROW('Sanitation Data'!I113))),'Data Summary'!DJ119="Yes"),100-OFFSET('Sanitation Data'!$I$4,0,10*ROW('Sanitation Data'!I113)),NA())</f>
        <v>#N/A</v>
      </c>
      <c r="AV119" s="100" t="e">
        <f ca="true">+IF(AND(ISNUMBER(OFFSET('Sanitation Data'!$I$6,0,10*ROW('Sanitation Data'!I113))),'Data Summary'!DK119="Yes"),OFFSET('Sanitation Data'!$I$6,0,10*ROW('Sanitation Data'!I113)),NA())</f>
        <v>#N/A</v>
      </c>
      <c r="AW119" s="100" t="e">
        <f ca="true">+IF(AND(ISNUMBER(OFFSET('Sanitation Data'!$I$10,0,10*ROW('Sanitation Data'!I113))),'Data Summary'!DL119="Yes"),OFFSET('Sanitation Data'!$I$10,0,10*ROW('Sanitation Data'!I113)),NA())</f>
        <v>#N/A</v>
      </c>
      <c r="AX119" s="100" t="e">
        <f ca="true">+IF(AND(ISNUMBER(OFFSET('Sanitation Data'!$I$11,0,10*ROW('Sanitation Data'!I113))),'Data Summary'!DM119="Yes"),OFFSET('Sanitation Data'!$I$11,0,10*ROW('Sanitation Data'!I113)),NA())</f>
        <v>#N/A</v>
      </c>
      <c r="AY119" s="100" t="e">
        <f ca="true">+IF(AND(ISNUMBER(OFFSET('Sanitation Data'!$I$12,0,10*ROW('Sanitation Data'!I113))),'Data Summary'!DN119="Yes"),OFFSET('Sanitation Data'!$I$12,0,10*ROW('Sanitation Data'!I113)),NA())</f>
        <v>#N/A</v>
      </c>
      <c r="AZ119" s="101" t="e">
        <f ca="true">+IF(AND(ISNUMBER(OFFSET('Hygiene Data'!$D$5,0,10*ROW('Hygiene Data'!D113))),'Data Summary'!DO119="Yes"),OFFSET('Hygiene Data'!$D$5,0,10*ROW('Hygiene Data'!D113)),NA())</f>
        <v>#N/A</v>
      </c>
      <c r="BA119" s="101" t="e">
        <f ca="true">+IF(AND(ISNUMBER(OFFSET('Hygiene Data'!$D$7,0,10*ROW('Hygiene Data'!D113))),'Data Summary'!DP119="Yes"),OFFSET('Hygiene Data'!$D$7,0,10*ROW('Hygiene Data'!D113)),NA())</f>
        <v>#N/A</v>
      </c>
      <c r="BB119" s="101" t="e">
        <f ca="true">+IF(AND(ISNUMBER(OFFSET('Hygiene Data'!$D$9,0,10*ROW('Hygiene Data'!D113))),'Data Summary'!DQ119="Yes"),OFFSET('Hygiene Data'!$D$9,0,10*ROW('Hygiene Data'!D113)),NA())</f>
        <v>#N/A</v>
      </c>
      <c r="BC119" s="101" t="e">
        <f ca="true">+IF(AND(ISNUMBER(OFFSET('Hygiene Data'!$E$5,0,10*ROW('Hygiene Data'!E113))),'Data Summary'!DR119="Yes"),OFFSET('Hygiene Data'!$E$5,0,10*ROW('Hygiene Data'!E113)),NA())</f>
        <v>#N/A</v>
      </c>
      <c r="BD119" s="101" t="e">
        <f ca="true">+IF(AND(ISNUMBER(OFFSET('Hygiene Data'!$E$7,0,10*ROW('Hygiene Data'!E113))),'Data Summary'!DS119="Yes"),OFFSET('Hygiene Data'!$E$7,0,10*ROW('Hygiene Data'!E113)),NA())</f>
        <v>#N/A</v>
      </c>
      <c r="BE119" s="101" t="e">
        <f ca="true">+IF(AND(ISNUMBER(OFFSET('Hygiene Data'!$E$9,0,10*ROW('Hygiene Data'!E113))),'Data Summary'!DT119="Yes"),OFFSET('Hygiene Data'!$E$9,0,10*ROW('Hygiene Data'!E113)),NA())</f>
        <v>#N/A</v>
      </c>
      <c r="BF119" s="101" t="e">
        <f ca="true">+IF(AND(ISNUMBER(OFFSET('Hygiene Data'!$F$5,0,10*ROW('Hygiene Data'!F113))),'Data Summary'!DU119="Yes"),OFFSET('Hygiene Data'!$F$5,0,10*ROW('Hygiene Data'!F113)),NA())</f>
        <v>#N/A</v>
      </c>
      <c r="BG119" s="101" t="e">
        <f ca="true">+IF(AND(ISNUMBER(OFFSET('Hygiene Data'!$F$7,0,10*ROW('Hygiene Data'!F113))),'Data Summary'!DV119="Yes"),OFFSET('Hygiene Data'!$F$7,0,10*ROW('Hygiene Data'!F113)),NA())</f>
        <v>#N/A</v>
      </c>
      <c r="BH119" s="101" t="e">
        <f ca="true">+IF(AND(ISNUMBER(OFFSET('Hygiene Data'!$F$9,0,10*ROW('Hygiene Data'!F113))),'Data Summary'!DW119="Yes"),OFFSET('Hygiene Data'!$F$9,0,10*ROW('Hygiene Data'!F113)),NA())</f>
        <v>#N/A</v>
      </c>
      <c r="BI119" s="101" t="e">
        <f ca="true">+IF(AND(ISNUMBER(OFFSET('Hygiene Data'!$G$5,0,10*ROW('Hygiene Data'!G113))),'Data Summary'!DX119="Yes"),OFFSET('Hygiene Data'!$G$5,0,10*ROW('Hygiene Data'!G113)),NA())</f>
        <v>#N/A</v>
      </c>
      <c r="BJ119" s="101" t="e">
        <f ca="true">+IF(AND(ISNUMBER(OFFSET('Hygiene Data'!$G$7,0,10*ROW('Hygiene Data'!G113))),'Data Summary'!DY119="Yes"),OFFSET('Hygiene Data'!$G$7,0,10*ROW('Hygiene Data'!G113)),NA())</f>
        <v>#N/A</v>
      </c>
      <c r="BK119" s="101" t="e">
        <f ca="true">+IF(AND(ISNUMBER(OFFSET('Hygiene Data'!$G$9,0,10*ROW('Hygiene Data'!G113))),'Data Summary'!DZ119="Yes"),OFFSET('Hygiene Data'!$G$9,0,10*ROW('Hygiene Data'!G113)),NA())</f>
        <v>#N/A</v>
      </c>
      <c r="BL119" s="101" t="e">
        <f ca="true">+IF(AND(ISNUMBER(OFFSET('Hygiene Data'!$H$5,0,10*ROW('Hygiene Data'!H113))),'Data Summary'!EA119="Yes"),OFFSET('Hygiene Data'!$H$5,0,10*ROW('Hygiene Data'!H113)),NA())</f>
        <v>#N/A</v>
      </c>
      <c r="BM119" s="101" t="e">
        <f ca="true">+IF(AND(ISNUMBER(OFFSET('Hygiene Data'!$H$7,0,10*ROW('Hygiene Data'!H113))),'Data Summary'!EB119="Yes"),OFFSET('Hygiene Data'!$H$7,0,10*ROW('Hygiene Data'!H113)),NA())</f>
        <v>#N/A</v>
      </c>
      <c r="BN119" s="101" t="e">
        <f ca="true">+IF(AND(ISNUMBER(OFFSET('Hygiene Data'!$H$9,0,10*ROW('Hygiene Data'!H113))),'Data Summary'!EC119="Yes"),OFFSET('Hygiene Data'!$H$9,0,10*ROW('Hygiene Data'!H113)),NA())</f>
        <v>#N/A</v>
      </c>
      <c r="BO119" s="101" t="e">
        <f ca="true">+IF(AND(ISNUMBER(OFFSET('Hygiene Data'!$I$5,0,10*ROW('Hygiene Data'!I113))),'Data Summary'!ED119="Yes"),OFFSET('Hygiene Data'!$I$5,0,10*ROW('Hygiene Data'!I113)),NA())</f>
        <v>#N/A</v>
      </c>
      <c r="BP119" s="101" t="e">
        <f ca="true">+IF(AND(ISNUMBER(OFFSET('Hygiene Data'!$I$7,0,10*ROW('Hygiene Data'!I113))),'Data Summary'!EE119="Yes"),OFFSET('Hygiene Data'!$I$7,0,10*ROW('Hygiene Data'!I113)),NA())</f>
        <v>#N/A</v>
      </c>
      <c r="BQ119" s="101" t="e">
        <f ca="true">+IF(AND(ISNUMBER(OFFSET('Hygiene Data'!$I$9,0,10*ROW('Hygiene Data'!I113))),'Data Summary'!EF119="Yes"),OFFSET('Hygiene Data'!$I$9,0,10*ROW('Hygiene Data'!I113)),NA())</f>
        <v>#N/A</v>
      </c>
    </row>
    <row xmlns:x14ac="http://schemas.microsoft.com/office/spreadsheetml/2009/9/ac" r="120" x14ac:dyDescent="0.2">
      <c r="A120" s="333" t="e">
        <f ca="true">+RIGHT('Data Summary'!A120,LEN('Data Summary'!A120)-9)</f>
        <v>#VALUE!</v>
      </c>
      <c r="B120" s="38" t="str">
        <f ca="true">+IF(ISTEXT('Data Summary'!B120),'Data Summary'!B120,"")</f>
        <v/>
      </c>
      <c r="C120" s="332" t="e">
        <f ca="true">+VALUE('Data Summary'!C120)</f>
        <v>#VALUE!</v>
      </c>
      <c r="D120" s="99" t="e">
        <f ca="true">+IF(AND(ISNUMBER(OFFSET('Water Data'!$D$4,0,10*ROW('Water Data'!D114))),'Data Summary'!BS120="Yes"),100-OFFSET('Water Data'!$D$4,0,10*ROW('Water Data'!D114)),NA())</f>
        <v>#N/A</v>
      </c>
      <c r="E120" s="99" t="e">
        <f ca="true">+IF(AND(ISNUMBER(OFFSET('Water Data'!$D$6,0,10*ROW('Water Data'!D114))),'Data Summary'!BT120="Yes"),OFFSET('Water Data'!$D$6,0,10*ROW('Water Data'!D114)),NA())</f>
        <v>#N/A</v>
      </c>
      <c r="F120" s="99" t="e">
        <f ca="true">+IF(AND(ISNUMBER(OFFSET('Water Data'!$D$9,0,10*ROW('Water Data'!D114))),'Data Summary'!BU120="Yes"),OFFSET('Water Data'!$D$9,0,10*ROW('Water Data'!D114)),NA())</f>
        <v>#N/A</v>
      </c>
      <c r="G120" s="99" t="e">
        <f ca="true">+IF(AND(ISNUMBER(OFFSET('Water Data'!$E$4,0,10*ROW('Water Data'!E114))),'Data Summary'!BV120="Yes"),100-OFFSET('Water Data'!$E$4,0,10*ROW('Water Data'!E114)),NA())</f>
        <v>#N/A</v>
      </c>
      <c r="H120" s="99" t="e">
        <f ca="true">+IF(AND(ISNUMBER(OFFSET('Water Data'!$E$6,0,10*ROW('Water Data'!E114))),'Data Summary'!BW120="Yes"),OFFSET('Water Data'!$E$6,0,10*ROW('Water Data'!E114)),NA())</f>
        <v>#N/A</v>
      </c>
      <c r="I120" s="99" t="e">
        <f ca="true">+IF(AND(ISNUMBER(OFFSET('Water Data'!$E$9,0,10*ROW('Water Data'!E114))),'Data Summary'!BX120="Yes"),OFFSET('Water Data'!$E$9,0,10*ROW('Water Data'!E114)),NA())</f>
        <v>#N/A</v>
      </c>
      <c r="J120" s="99" t="e">
        <f ca="true">+IF(AND(ISNUMBER(OFFSET('Water Data'!$F$4,0,10*ROW('Water Data'!F114))),'Data Summary'!BY120="Yes"),100-OFFSET('Water Data'!$F$4,0,10*ROW('Water Data'!F114)),NA())</f>
        <v>#N/A</v>
      </c>
      <c r="K120" s="99" t="e">
        <f ca="true">+IF(AND(ISNUMBER(OFFSET('Water Data'!$F$6,0,10*ROW('Water Data'!F114))),'Data Summary'!BZ120="Yes"),OFFSET('Water Data'!$F$6,0,10*ROW('Water Data'!F114)),NA())</f>
        <v>#N/A</v>
      </c>
      <c r="L120" s="99" t="e">
        <f ca="true">+IF(AND(ISNUMBER(OFFSET('Water Data'!$F$9,0,10*ROW('Water Data'!F114))),'Data Summary'!CA120="Yes"),OFFSET('Water Data'!$F$9,0,10*ROW('Water Data'!F114)),NA())</f>
        <v>#N/A</v>
      </c>
      <c r="M120" s="99" t="e">
        <f ca="true">+IF(AND(ISNUMBER(OFFSET('Water Data'!$G$4,0,10*ROW('Water Data'!G114))),'Data Summary'!CB120="Yes"),100-OFFSET('Water Data'!$G$4,0,10*ROW('Water Data'!G114)),NA())</f>
        <v>#N/A</v>
      </c>
      <c r="N120" s="99" t="e">
        <f ca="true">+IF(AND(ISNUMBER(OFFSET('Water Data'!$G$6,0,10*ROW('Water Data'!G114))),'Data Summary'!CC120="Yes"),OFFSET('Water Data'!$G$6,0,10*ROW('Water Data'!G114)),NA())</f>
        <v>#N/A</v>
      </c>
      <c r="O120" s="99" t="e">
        <f ca="true">+IF(AND(ISNUMBER(OFFSET('Water Data'!$G$9,0,10*ROW('Water Data'!G114))),'Data Summary'!CD120="Yes"),OFFSET('Water Data'!$G$9,0,10*ROW('Water Data'!G114)),NA())</f>
        <v>#N/A</v>
      </c>
      <c r="P120" s="99" t="e">
        <f ca="true">+IF(AND(ISNUMBER(OFFSET('Water Data'!$H$4,0,10*ROW('Water Data'!H114))),'Data Summary'!CE120="Yes"),100-OFFSET('Water Data'!$H$4,0,10*ROW('Water Data'!H114)),NA())</f>
        <v>#N/A</v>
      </c>
      <c r="Q120" s="99" t="e">
        <f ca="true">+IF(AND(ISNUMBER(OFFSET('Water Data'!$H$6,0,10*ROW('Water Data'!H114))),'Data Summary'!CF120="Yes"),OFFSET('Water Data'!$H$6,0,10*ROW('Water Data'!H114)),NA())</f>
        <v>#N/A</v>
      </c>
      <c r="R120" s="99" t="e">
        <f ca="true">+IF(AND(ISNUMBER(OFFSET('Water Data'!$H$9,0,10*ROW('Water Data'!H114))),'Data Summary'!CG120="Yes"),OFFSET('Water Data'!$H$9,0,10*ROW('Water Data'!H114)),NA())</f>
        <v>#N/A</v>
      </c>
      <c r="S120" s="99" t="e">
        <f ca="true">+IF(AND(ISNUMBER(OFFSET('Water Data'!$I$4,0,10*ROW('Water Data'!I114))),'Data Summary'!CH120="Yes"),100-OFFSET('Water Data'!$I$4,0,10*ROW('Water Data'!I114)),NA())</f>
        <v>#N/A</v>
      </c>
      <c r="T120" s="99" t="e">
        <f ca="true">+IF(AND(ISNUMBER(OFFSET('Water Data'!$I$6,0,10*ROW('Water Data'!I114))),'Data Summary'!CI120="Yes"),OFFSET('Water Data'!$I$6,0,10*ROW('Water Data'!I114)),NA())</f>
        <v>#N/A</v>
      </c>
      <c r="U120" s="99" t="e">
        <f ca="true">+IF(AND(ISNUMBER(OFFSET('Water Data'!$I$9,0,10*ROW('Water Data'!I114))),'Data Summary'!CJ120="Yes"),OFFSET('Water Data'!$I$9,0,10*ROW('Water Data'!I114)),NA())</f>
        <v>#N/A</v>
      </c>
      <c r="V120" s="100" t="e">
        <f ca="true">+IF(AND(ISNUMBER(OFFSET('Sanitation Data'!$D$4,0,10*ROW('Sanitation Data'!D114))),'Data Summary'!CK120="Yes"),100-OFFSET('Sanitation Data'!$D$4,0,10*ROW('Sanitation Data'!D114)),NA())</f>
        <v>#N/A</v>
      </c>
      <c r="W120" s="100" t="e">
        <f ca="true">+IF(AND(ISNUMBER(OFFSET('Sanitation Data'!$D$6,0,10*ROW('Sanitation Data'!D114))),'Data Summary'!CL120="Yes"),OFFSET('Sanitation Data'!$D$6,0,10*ROW('Sanitation Data'!D114)),NA())</f>
        <v>#N/A</v>
      </c>
      <c r="X120" s="100" t="e">
        <f ca="true">+IF(AND(ISNUMBER(OFFSET('Sanitation Data'!$D$10,0,10*ROW('Sanitation Data'!D114))),'Data Summary'!CM120="Yes"),OFFSET('Sanitation Data'!$D$10,0,10*ROW('Sanitation Data'!D114)),NA())</f>
        <v>#N/A</v>
      </c>
      <c r="Y120" s="100" t="e">
        <f ca="true">+IF(AND(ISNUMBER(OFFSET('Sanitation Data'!$D$11,0,10*ROW('Sanitation Data'!D114))),'Data Summary'!CN120="Yes"),OFFSET('Sanitation Data'!$D$11,0,10*ROW('Sanitation Data'!D114)),NA())</f>
        <v>#N/A</v>
      </c>
      <c r="Z120" s="100" t="e">
        <f ca="true">+IF(AND(ISNUMBER(OFFSET('Sanitation Data'!$D$12,0,10*ROW('Sanitation Data'!D114))),'Data Summary'!CO120="Yes"),OFFSET('Sanitation Data'!$D$12,0,10*ROW('Sanitation Data'!D114)),NA())</f>
        <v>#N/A</v>
      </c>
      <c r="AA120" s="100" t="e">
        <f ca="true">+IF(AND(ISNUMBER(OFFSET('Sanitation Data'!$E$4,0,10*ROW('Sanitation Data'!E114))),'Data Summary'!CP120="Yes"),100-OFFSET('Sanitation Data'!$E$4,0,10*ROW('Sanitation Data'!E114)),NA())</f>
        <v>#N/A</v>
      </c>
      <c r="AB120" s="100" t="e">
        <f ca="true">+IF(AND(ISNUMBER(OFFSET('Sanitation Data'!$E$6,0,10*ROW('Sanitation Data'!E114))),'Data Summary'!CQ120="Yes"),OFFSET('Sanitation Data'!$E$6,0,10*ROW('Sanitation Data'!E114)),NA())</f>
        <v>#N/A</v>
      </c>
      <c r="AC120" s="100" t="e">
        <f ca="true">+IF(AND(ISNUMBER(OFFSET('Sanitation Data'!$E$10,0,10*ROW('Sanitation Data'!E114))),'Data Summary'!CR120="Yes"),OFFSET('Sanitation Data'!$E$10,0,10*ROW('Sanitation Data'!E114)),NA())</f>
        <v>#N/A</v>
      </c>
      <c r="AD120" s="100" t="e">
        <f ca="true">+IF(AND(ISNUMBER(OFFSET('Sanitation Data'!$E$11,0,10*ROW('Sanitation Data'!E114))),'Data Summary'!CS120="Yes"),OFFSET('Sanitation Data'!$E$11,0,10*ROW('Sanitation Data'!E114)),NA())</f>
        <v>#N/A</v>
      </c>
      <c r="AE120" s="100" t="e">
        <f ca="true">+IF(AND(ISNUMBER(OFFSET('Sanitation Data'!$E$12,0,10*ROW('Sanitation Data'!E114))),'Data Summary'!CT120="Yes"),OFFSET('Sanitation Data'!$E$12,0,10*ROW('Sanitation Data'!E114)),NA())</f>
        <v>#N/A</v>
      </c>
      <c r="AF120" s="100" t="e">
        <f ca="true">+IF(AND(ISNUMBER(OFFSET('Sanitation Data'!$F$4,0,10*ROW('Sanitation Data'!F114))),'Data Summary'!CU120="Yes"),100-OFFSET('Sanitation Data'!$F$4,0,10*ROW('Sanitation Data'!F114)),NA())</f>
        <v>#N/A</v>
      </c>
      <c r="AG120" s="100" t="e">
        <f ca="true">+IF(AND(ISNUMBER(OFFSET('Sanitation Data'!$F$6,0,10*ROW('Sanitation Data'!F114))),'Data Summary'!CV120="Yes"),OFFSET('Sanitation Data'!$F$6,0,10*ROW('Sanitation Data'!F114)),NA())</f>
        <v>#N/A</v>
      </c>
      <c r="AH120" s="100" t="e">
        <f ca="true">+IF(AND(ISNUMBER(OFFSET('Sanitation Data'!$F$10,0,10*ROW('Sanitation Data'!F114))),'Data Summary'!CW120="Yes"),OFFSET('Sanitation Data'!$F$10,0,10*ROW('Sanitation Data'!F114)),NA())</f>
        <v>#N/A</v>
      </c>
      <c r="AI120" s="100" t="e">
        <f ca="true">+IF(AND(ISNUMBER(OFFSET('Sanitation Data'!$F$11,0,10*ROW('Sanitation Data'!F114))),'Data Summary'!CX120="Yes"),OFFSET('Sanitation Data'!$F$11,0,10*ROW('Sanitation Data'!F114)),NA())</f>
        <v>#N/A</v>
      </c>
      <c r="AJ120" s="100" t="e">
        <f ca="true">+IF(AND(ISNUMBER(OFFSET('Sanitation Data'!$F$12,0,10*ROW('Sanitation Data'!F114))),'Data Summary'!CY120="Yes"),OFFSET('Sanitation Data'!$F$12,0,10*ROW('Sanitation Data'!F114)),NA())</f>
        <v>#N/A</v>
      </c>
      <c r="AK120" s="100" t="e">
        <f ca="true">+IF(AND(ISNUMBER(OFFSET('Sanitation Data'!$G$4,0,10*ROW('Sanitation Data'!G114))),'Data Summary'!CZ120="Yes"),100-OFFSET('Sanitation Data'!$G$4,0,10*ROW('Sanitation Data'!G114)),NA())</f>
        <v>#N/A</v>
      </c>
      <c r="AL120" s="100" t="e">
        <f ca="true">+IF(AND(ISNUMBER(OFFSET('Sanitation Data'!$G$6,0,10*ROW('Sanitation Data'!G114))),'Data Summary'!DA120="Yes"),OFFSET('Sanitation Data'!$G$6,0,10*ROW('Sanitation Data'!G114)),NA())</f>
        <v>#N/A</v>
      </c>
      <c r="AM120" s="100" t="e">
        <f ca="true">+IF(AND(ISNUMBER(OFFSET('Sanitation Data'!$G$10,0,10*ROW('Sanitation Data'!G114))),'Data Summary'!DB120="Yes"),OFFSET('Sanitation Data'!$G$10,0,10*ROW('Sanitation Data'!G114)),NA())</f>
        <v>#N/A</v>
      </c>
      <c r="AN120" s="100" t="e">
        <f ca="true">+IF(AND(ISNUMBER(OFFSET('Sanitation Data'!$G$11,0,10*ROW('Sanitation Data'!G114))),'Data Summary'!DC120="Yes"),OFFSET('Sanitation Data'!$G$11,0,10*ROW('Sanitation Data'!G114)),NA())</f>
        <v>#N/A</v>
      </c>
      <c r="AO120" s="100" t="e">
        <f ca="true">+IF(AND(ISNUMBER(OFFSET('Sanitation Data'!$G$12,0,10*ROW('Sanitation Data'!G114))),'Data Summary'!DD120="Yes"),OFFSET('Sanitation Data'!$G$12,0,10*ROW('Sanitation Data'!G114)),NA())</f>
        <v>#N/A</v>
      </c>
      <c r="AP120" s="100" t="e">
        <f ca="true">+IF(AND(ISNUMBER(OFFSET('Sanitation Data'!$H$4,0,10*ROW('Sanitation Data'!H114))),'Data Summary'!DE120="Yes"),100-OFFSET('Sanitation Data'!$H$4,0,10*ROW('Sanitation Data'!H114)),NA())</f>
        <v>#N/A</v>
      </c>
      <c r="AQ120" s="100" t="e">
        <f ca="true">+IF(AND(ISNUMBER(OFFSET('Sanitation Data'!$H$6,0,10*ROW('Sanitation Data'!H114))),'Data Summary'!DF120="Yes"),OFFSET('Sanitation Data'!$H$6,0,10*ROW('Sanitation Data'!H114)),NA())</f>
        <v>#N/A</v>
      </c>
      <c r="AR120" s="100" t="e">
        <f ca="true">+IF(AND(ISNUMBER(OFFSET('Sanitation Data'!$H$10,0,10*ROW('Sanitation Data'!H114))),'Data Summary'!DG120="Yes"),OFFSET('Sanitation Data'!$H$10,0,10*ROW('Sanitation Data'!H114)),NA())</f>
        <v>#N/A</v>
      </c>
      <c r="AS120" s="100" t="e">
        <f ca="true">+IF(AND(ISNUMBER(OFFSET('Sanitation Data'!$H$11,0,10*ROW('Sanitation Data'!H114))),'Data Summary'!DH120="Yes"),OFFSET('Sanitation Data'!$H$11,0,10*ROW('Sanitation Data'!H114)),NA())</f>
        <v>#N/A</v>
      </c>
      <c r="AT120" s="100" t="e">
        <f ca="true">+IF(AND(ISNUMBER(OFFSET('Sanitation Data'!$H$12,0,10*ROW('Sanitation Data'!H114))),'Data Summary'!DI120="Yes"),OFFSET('Sanitation Data'!$H$12,0,10*ROW('Sanitation Data'!H114)),NA())</f>
        <v>#N/A</v>
      </c>
      <c r="AU120" s="100" t="e">
        <f ca="true">+IF(AND(ISNUMBER(OFFSET('Sanitation Data'!$I$4,0,10*ROW('Sanitation Data'!I114))),'Data Summary'!DJ120="Yes"),100-OFFSET('Sanitation Data'!$I$4,0,10*ROW('Sanitation Data'!I114)),NA())</f>
        <v>#N/A</v>
      </c>
      <c r="AV120" s="100" t="e">
        <f ca="true">+IF(AND(ISNUMBER(OFFSET('Sanitation Data'!$I$6,0,10*ROW('Sanitation Data'!I114))),'Data Summary'!DK120="Yes"),OFFSET('Sanitation Data'!$I$6,0,10*ROW('Sanitation Data'!I114)),NA())</f>
        <v>#N/A</v>
      </c>
      <c r="AW120" s="100" t="e">
        <f ca="true">+IF(AND(ISNUMBER(OFFSET('Sanitation Data'!$I$10,0,10*ROW('Sanitation Data'!I114))),'Data Summary'!DL120="Yes"),OFFSET('Sanitation Data'!$I$10,0,10*ROW('Sanitation Data'!I114)),NA())</f>
        <v>#N/A</v>
      </c>
      <c r="AX120" s="100" t="e">
        <f ca="true">+IF(AND(ISNUMBER(OFFSET('Sanitation Data'!$I$11,0,10*ROW('Sanitation Data'!I114))),'Data Summary'!DM120="Yes"),OFFSET('Sanitation Data'!$I$11,0,10*ROW('Sanitation Data'!I114)),NA())</f>
        <v>#N/A</v>
      </c>
      <c r="AY120" s="100" t="e">
        <f ca="true">+IF(AND(ISNUMBER(OFFSET('Sanitation Data'!$I$12,0,10*ROW('Sanitation Data'!I114))),'Data Summary'!DN120="Yes"),OFFSET('Sanitation Data'!$I$12,0,10*ROW('Sanitation Data'!I114)),NA())</f>
        <v>#N/A</v>
      </c>
      <c r="AZ120" s="101" t="e">
        <f ca="true">+IF(AND(ISNUMBER(OFFSET('Hygiene Data'!$D$5,0,10*ROW('Hygiene Data'!D114))),'Data Summary'!DO120="Yes"),OFFSET('Hygiene Data'!$D$5,0,10*ROW('Hygiene Data'!D114)),NA())</f>
        <v>#N/A</v>
      </c>
      <c r="BA120" s="101" t="e">
        <f ca="true">+IF(AND(ISNUMBER(OFFSET('Hygiene Data'!$D$7,0,10*ROW('Hygiene Data'!D114))),'Data Summary'!DP120="Yes"),OFFSET('Hygiene Data'!$D$7,0,10*ROW('Hygiene Data'!D114)),NA())</f>
        <v>#N/A</v>
      </c>
      <c r="BB120" s="101" t="e">
        <f ca="true">+IF(AND(ISNUMBER(OFFSET('Hygiene Data'!$D$9,0,10*ROW('Hygiene Data'!D114))),'Data Summary'!DQ120="Yes"),OFFSET('Hygiene Data'!$D$9,0,10*ROW('Hygiene Data'!D114)),NA())</f>
        <v>#N/A</v>
      </c>
      <c r="BC120" s="101" t="e">
        <f ca="true">+IF(AND(ISNUMBER(OFFSET('Hygiene Data'!$E$5,0,10*ROW('Hygiene Data'!E114))),'Data Summary'!DR120="Yes"),OFFSET('Hygiene Data'!$E$5,0,10*ROW('Hygiene Data'!E114)),NA())</f>
        <v>#N/A</v>
      </c>
      <c r="BD120" s="101" t="e">
        <f ca="true">+IF(AND(ISNUMBER(OFFSET('Hygiene Data'!$E$7,0,10*ROW('Hygiene Data'!E114))),'Data Summary'!DS120="Yes"),OFFSET('Hygiene Data'!$E$7,0,10*ROW('Hygiene Data'!E114)),NA())</f>
        <v>#N/A</v>
      </c>
      <c r="BE120" s="101" t="e">
        <f ca="true">+IF(AND(ISNUMBER(OFFSET('Hygiene Data'!$E$9,0,10*ROW('Hygiene Data'!E114))),'Data Summary'!DT120="Yes"),OFFSET('Hygiene Data'!$E$9,0,10*ROW('Hygiene Data'!E114)),NA())</f>
        <v>#N/A</v>
      </c>
      <c r="BF120" s="101" t="e">
        <f ca="true">+IF(AND(ISNUMBER(OFFSET('Hygiene Data'!$F$5,0,10*ROW('Hygiene Data'!F114))),'Data Summary'!DU120="Yes"),OFFSET('Hygiene Data'!$F$5,0,10*ROW('Hygiene Data'!F114)),NA())</f>
        <v>#N/A</v>
      </c>
      <c r="BG120" s="101" t="e">
        <f ca="true">+IF(AND(ISNUMBER(OFFSET('Hygiene Data'!$F$7,0,10*ROW('Hygiene Data'!F114))),'Data Summary'!DV120="Yes"),OFFSET('Hygiene Data'!$F$7,0,10*ROW('Hygiene Data'!F114)),NA())</f>
        <v>#N/A</v>
      </c>
      <c r="BH120" s="101" t="e">
        <f ca="true">+IF(AND(ISNUMBER(OFFSET('Hygiene Data'!$F$9,0,10*ROW('Hygiene Data'!F114))),'Data Summary'!DW120="Yes"),OFFSET('Hygiene Data'!$F$9,0,10*ROW('Hygiene Data'!F114)),NA())</f>
        <v>#N/A</v>
      </c>
      <c r="BI120" s="101" t="e">
        <f ca="true">+IF(AND(ISNUMBER(OFFSET('Hygiene Data'!$G$5,0,10*ROW('Hygiene Data'!G114))),'Data Summary'!DX120="Yes"),OFFSET('Hygiene Data'!$G$5,0,10*ROW('Hygiene Data'!G114)),NA())</f>
        <v>#N/A</v>
      </c>
      <c r="BJ120" s="101" t="e">
        <f ca="true">+IF(AND(ISNUMBER(OFFSET('Hygiene Data'!$G$7,0,10*ROW('Hygiene Data'!G114))),'Data Summary'!DY120="Yes"),OFFSET('Hygiene Data'!$G$7,0,10*ROW('Hygiene Data'!G114)),NA())</f>
        <v>#N/A</v>
      </c>
      <c r="BK120" s="101" t="e">
        <f ca="true">+IF(AND(ISNUMBER(OFFSET('Hygiene Data'!$G$9,0,10*ROW('Hygiene Data'!G114))),'Data Summary'!DZ120="Yes"),OFFSET('Hygiene Data'!$G$9,0,10*ROW('Hygiene Data'!G114)),NA())</f>
        <v>#N/A</v>
      </c>
      <c r="BL120" s="101" t="e">
        <f ca="true">+IF(AND(ISNUMBER(OFFSET('Hygiene Data'!$H$5,0,10*ROW('Hygiene Data'!H114))),'Data Summary'!EA120="Yes"),OFFSET('Hygiene Data'!$H$5,0,10*ROW('Hygiene Data'!H114)),NA())</f>
        <v>#N/A</v>
      </c>
      <c r="BM120" s="101" t="e">
        <f ca="true">+IF(AND(ISNUMBER(OFFSET('Hygiene Data'!$H$7,0,10*ROW('Hygiene Data'!H114))),'Data Summary'!EB120="Yes"),OFFSET('Hygiene Data'!$H$7,0,10*ROW('Hygiene Data'!H114)),NA())</f>
        <v>#N/A</v>
      </c>
      <c r="BN120" s="101" t="e">
        <f ca="true">+IF(AND(ISNUMBER(OFFSET('Hygiene Data'!$H$9,0,10*ROW('Hygiene Data'!H114))),'Data Summary'!EC120="Yes"),OFFSET('Hygiene Data'!$H$9,0,10*ROW('Hygiene Data'!H114)),NA())</f>
        <v>#N/A</v>
      </c>
      <c r="BO120" s="101" t="e">
        <f ca="true">+IF(AND(ISNUMBER(OFFSET('Hygiene Data'!$I$5,0,10*ROW('Hygiene Data'!I114))),'Data Summary'!ED120="Yes"),OFFSET('Hygiene Data'!$I$5,0,10*ROW('Hygiene Data'!I114)),NA())</f>
        <v>#N/A</v>
      </c>
      <c r="BP120" s="101" t="e">
        <f ca="true">+IF(AND(ISNUMBER(OFFSET('Hygiene Data'!$I$7,0,10*ROW('Hygiene Data'!I114))),'Data Summary'!EE120="Yes"),OFFSET('Hygiene Data'!$I$7,0,10*ROW('Hygiene Data'!I114)),NA())</f>
        <v>#N/A</v>
      </c>
      <c r="BQ120" s="101" t="e">
        <f ca="true">+IF(AND(ISNUMBER(OFFSET('Hygiene Data'!$I$9,0,10*ROW('Hygiene Data'!I114))),'Data Summary'!EF120="Yes"),OFFSET('Hygiene Data'!$I$9,0,10*ROW('Hygiene Data'!I114)),NA())</f>
        <v>#N/A</v>
      </c>
    </row>
    <row xmlns:x14ac="http://schemas.microsoft.com/office/spreadsheetml/2009/9/ac" r="121" x14ac:dyDescent="0.2">
      <c r="A121" s="333" t="e">
        <f ca="true">+RIGHT('Data Summary'!A121,LEN('Data Summary'!A121)-9)</f>
        <v>#VALUE!</v>
      </c>
      <c r="B121" s="38" t="str">
        <f ca="true">+IF(ISTEXT('Data Summary'!B121),'Data Summary'!B121,"")</f>
        <v/>
      </c>
      <c r="C121" s="332" t="e">
        <f ca="true">+VALUE('Data Summary'!C121)</f>
        <v>#VALUE!</v>
      </c>
      <c r="D121" s="99" t="e">
        <f ca="true">+IF(AND(ISNUMBER(OFFSET('Water Data'!$D$4,0,10*ROW('Water Data'!D115))),'Data Summary'!BS121="Yes"),100-OFFSET('Water Data'!$D$4,0,10*ROW('Water Data'!D115)),NA())</f>
        <v>#N/A</v>
      </c>
      <c r="E121" s="99" t="e">
        <f ca="true">+IF(AND(ISNUMBER(OFFSET('Water Data'!$D$6,0,10*ROW('Water Data'!D115))),'Data Summary'!BT121="Yes"),OFFSET('Water Data'!$D$6,0,10*ROW('Water Data'!D115)),NA())</f>
        <v>#N/A</v>
      </c>
      <c r="F121" s="99" t="e">
        <f ca="true">+IF(AND(ISNUMBER(OFFSET('Water Data'!$D$9,0,10*ROW('Water Data'!D115))),'Data Summary'!BU121="Yes"),OFFSET('Water Data'!$D$9,0,10*ROW('Water Data'!D115)),NA())</f>
        <v>#N/A</v>
      </c>
      <c r="G121" s="99" t="e">
        <f ca="true">+IF(AND(ISNUMBER(OFFSET('Water Data'!$E$4,0,10*ROW('Water Data'!E115))),'Data Summary'!BV121="Yes"),100-OFFSET('Water Data'!$E$4,0,10*ROW('Water Data'!E115)),NA())</f>
        <v>#N/A</v>
      </c>
      <c r="H121" s="99" t="e">
        <f ca="true">+IF(AND(ISNUMBER(OFFSET('Water Data'!$E$6,0,10*ROW('Water Data'!E115))),'Data Summary'!BW121="Yes"),OFFSET('Water Data'!$E$6,0,10*ROW('Water Data'!E115)),NA())</f>
        <v>#N/A</v>
      </c>
      <c r="I121" s="99" t="e">
        <f ca="true">+IF(AND(ISNUMBER(OFFSET('Water Data'!$E$9,0,10*ROW('Water Data'!E115))),'Data Summary'!BX121="Yes"),OFFSET('Water Data'!$E$9,0,10*ROW('Water Data'!E115)),NA())</f>
        <v>#N/A</v>
      </c>
      <c r="J121" s="99" t="e">
        <f ca="true">+IF(AND(ISNUMBER(OFFSET('Water Data'!$F$4,0,10*ROW('Water Data'!F115))),'Data Summary'!BY121="Yes"),100-OFFSET('Water Data'!$F$4,0,10*ROW('Water Data'!F115)),NA())</f>
        <v>#N/A</v>
      </c>
      <c r="K121" s="99" t="e">
        <f ca="true">+IF(AND(ISNUMBER(OFFSET('Water Data'!$F$6,0,10*ROW('Water Data'!F115))),'Data Summary'!BZ121="Yes"),OFFSET('Water Data'!$F$6,0,10*ROW('Water Data'!F115)),NA())</f>
        <v>#N/A</v>
      </c>
      <c r="L121" s="99" t="e">
        <f ca="true">+IF(AND(ISNUMBER(OFFSET('Water Data'!$F$9,0,10*ROW('Water Data'!F115))),'Data Summary'!CA121="Yes"),OFFSET('Water Data'!$F$9,0,10*ROW('Water Data'!F115)),NA())</f>
        <v>#N/A</v>
      </c>
      <c r="M121" s="99" t="e">
        <f ca="true">+IF(AND(ISNUMBER(OFFSET('Water Data'!$G$4,0,10*ROW('Water Data'!G115))),'Data Summary'!CB121="Yes"),100-OFFSET('Water Data'!$G$4,0,10*ROW('Water Data'!G115)),NA())</f>
        <v>#N/A</v>
      </c>
      <c r="N121" s="99" t="e">
        <f ca="true">+IF(AND(ISNUMBER(OFFSET('Water Data'!$G$6,0,10*ROW('Water Data'!G115))),'Data Summary'!CC121="Yes"),OFFSET('Water Data'!$G$6,0,10*ROW('Water Data'!G115)),NA())</f>
        <v>#N/A</v>
      </c>
      <c r="O121" s="99" t="e">
        <f ca="true">+IF(AND(ISNUMBER(OFFSET('Water Data'!$G$9,0,10*ROW('Water Data'!G115))),'Data Summary'!CD121="Yes"),OFFSET('Water Data'!$G$9,0,10*ROW('Water Data'!G115)),NA())</f>
        <v>#N/A</v>
      </c>
      <c r="P121" s="99" t="e">
        <f ca="true">+IF(AND(ISNUMBER(OFFSET('Water Data'!$H$4,0,10*ROW('Water Data'!H115))),'Data Summary'!CE121="Yes"),100-OFFSET('Water Data'!$H$4,0,10*ROW('Water Data'!H115)),NA())</f>
        <v>#N/A</v>
      </c>
      <c r="Q121" s="99" t="e">
        <f ca="true">+IF(AND(ISNUMBER(OFFSET('Water Data'!$H$6,0,10*ROW('Water Data'!H115))),'Data Summary'!CF121="Yes"),OFFSET('Water Data'!$H$6,0,10*ROW('Water Data'!H115)),NA())</f>
        <v>#N/A</v>
      </c>
      <c r="R121" s="99" t="e">
        <f ca="true">+IF(AND(ISNUMBER(OFFSET('Water Data'!$H$9,0,10*ROW('Water Data'!H115))),'Data Summary'!CG121="Yes"),OFFSET('Water Data'!$H$9,0,10*ROW('Water Data'!H115)),NA())</f>
        <v>#N/A</v>
      </c>
      <c r="S121" s="99" t="e">
        <f ca="true">+IF(AND(ISNUMBER(OFFSET('Water Data'!$I$4,0,10*ROW('Water Data'!I115))),'Data Summary'!CH121="Yes"),100-OFFSET('Water Data'!$I$4,0,10*ROW('Water Data'!I115)),NA())</f>
        <v>#N/A</v>
      </c>
      <c r="T121" s="99" t="e">
        <f ca="true">+IF(AND(ISNUMBER(OFFSET('Water Data'!$I$6,0,10*ROW('Water Data'!I115))),'Data Summary'!CI121="Yes"),OFFSET('Water Data'!$I$6,0,10*ROW('Water Data'!I115)),NA())</f>
        <v>#N/A</v>
      </c>
      <c r="U121" s="99" t="e">
        <f ca="true">+IF(AND(ISNUMBER(OFFSET('Water Data'!$I$9,0,10*ROW('Water Data'!I115))),'Data Summary'!CJ121="Yes"),OFFSET('Water Data'!$I$9,0,10*ROW('Water Data'!I115)),NA())</f>
        <v>#N/A</v>
      </c>
      <c r="V121" s="100" t="e">
        <f ca="true">+IF(AND(ISNUMBER(OFFSET('Sanitation Data'!$D$4,0,10*ROW('Sanitation Data'!D115))),'Data Summary'!CK121="Yes"),100-OFFSET('Sanitation Data'!$D$4,0,10*ROW('Sanitation Data'!D115)),NA())</f>
        <v>#N/A</v>
      </c>
      <c r="W121" s="100" t="e">
        <f ca="true">+IF(AND(ISNUMBER(OFFSET('Sanitation Data'!$D$6,0,10*ROW('Sanitation Data'!D115))),'Data Summary'!CL121="Yes"),OFFSET('Sanitation Data'!$D$6,0,10*ROW('Sanitation Data'!D115)),NA())</f>
        <v>#N/A</v>
      </c>
      <c r="X121" s="100" t="e">
        <f ca="true">+IF(AND(ISNUMBER(OFFSET('Sanitation Data'!$D$10,0,10*ROW('Sanitation Data'!D115))),'Data Summary'!CM121="Yes"),OFFSET('Sanitation Data'!$D$10,0,10*ROW('Sanitation Data'!D115)),NA())</f>
        <v>#N/A</v>
      </c>
      <c r="Y121" s="100" t="e">
        <f ca="true">+IF(AND(ISNUMBER(OFFSET('Sanitation Data'!$D$11,0,10*ROW('Sanitation Data'!D115))),'Data Summary'!CN121="Yes"),OFFSET('Sanitation Data'!$D$11,0,10*ROW('Sanitation Data'!D115)),NA())</f>
        <v>#N/A</v>
      </c>
      <c r="Z121" s="100" t="e">
        <f ca="true">+IF(AND(ISNUMBER(OFFSET('Sanitation Data'!$D$12,0,10*ROW('Sanitation Data'!D115))),'Data Summary'!CO121="Yes"),OFFSET('Sanitation Data'!$D$12,0,10*ROW('Sanitation Data'!D115)),NA())</f>
        <v>#N/A</v>
      </c>
      <c r="AA121" s="100" t="e">
        <f ca="true">+IF(AND(ISNUMBER(OFFSET('Sanitation Data'!$E$4,0,10*ROW('Sanitation Data'!E115))),'Data Summary'!CP121="Yes"),100-OFFSET('Sanitation Data'!$E$4,0,10*ROW('Sanitation Data'!E115)),NA())</f>
        <v>#N/A</v>
      </c>
      <c r="AB121" s="100" t="e">
        <f ca="true">+IF(AND(ISNUMBER(OFFSET('Sanitation Data'!$E$6,0,10*ROW('Sanitation Data'!E115))),'Data Summary'!CQ121="Yes"),OFFSET('Sanitation Data'!$E$6,0,10*ROW('Sanitation Data'!E115)),NA())</f>
        <v>#N/A</v>
      </c>
      <c r="AC121" s="100" t="e">
        <f ca="true">+IF(AND(ISNUMBER(OFFSET('Sanitation Data'!$E$10,0,10*ROW('Sanitation Data'!E115))),'Data Summary'!CR121="Yes"),OFFSET('Sanitation Data'!$E$10,0,10*ROW('Sanitation Data'!E115)),NA())</f>
        <v>#N/A</v>
      </c>
      <c r="AD121" s="100" t="e">
        <f ca="true">+IF(AND(ISNUMBER(OFFSET('Sanitation Data'!$E$11,0,10*ROW('Sanitation Data'!E115))),'Data Summary'!CS121="Yes"),OFFSET('Sanitation Data'!$E$11,0,10*ROW('Sanitation Data'!E115)),NA())</f>
        <v>#N/A</v>
      </c>
      <c r="AE121" s="100" t="e">
        <f ca="true">+IF(AND(ISNUMBER(OFFSET('Sanitation Data'!$E$12,0,10*ROW('Sanitation Data'!E115))),'Data Summary'!CT121="Yes"),OFFSET('Sanitation Data'!$E$12,0,10*ROW('Sanitation Data'!E115)),NA())</f>
        <v>#N/A</v>
      </c>
      <c r="AF121" s="100" t="e">
        <f ca="true">+IF(AND(ISNUMBER(OFFSET('Sanitation Data'!$F$4,0,10*ROW('Sanitation Data'!F115))),'Data Summary'!CU121="Yes"),100-OFFSET('Sanitation Data'!$F$4,0,10*ROW('Sanitation Data'!F115)),NA())</f>
        <v>#N/A</v>
      </c>
      <c r="AG121" s="100" t="e">
        <f ca="true">+IF(AND(ISNUMBER(OFFSET('Sanitation Data'!$F$6,0,10*ROW('Sanitation Data'!F115))),'Data Summary'!CV121="Yes"),OFFSET('Sanitation Data'!$F$6,0,10*ROW('Sanitation Data'!F115)),NA())</f>
        <v>#N/A</v>
      </c>
      <c r="AH121" s="100" t="e">
        <f ca="true">+IF(AND(ISNUMBER(OFFSET('Sanitation Data'!$F$10,0,10*ROW('Sanitation Data'!F115))),'Data Summary'!CW121="Yes"),OFFSET('Sanitation Data'!$F$10,0,10*ROW('Sanitation Data'!F115)),NA())</f>
        <v>#N/A</v>
      </c>
      <c r="AI121" s="100" t="e">
        <f ca="true">+IF(AND(ISNUMBER(OFFSET('Sanitation Data'!$F$11,0,10*ROW('Sanitation Data'!F115))),'Data Summary'!CX121="Yes"),OFFSET('Sanitation Data'!$F$11,0,10*ROW('Sanitation Data'!F115)),NA())</f>
        <v>#N/A</v>
      </c>
      <c r="AJ121" s="100" t="e">
        <f ca="true">+IF(AND(ISNUMBER(OFFSET('Sanitation Data'!$F$12,0,10*ROW('Sanitation Data'!F115))),'Data Summary'!CY121="Yes"),OFFSET('Sanitation Data'!$F$12,0,10*ROW('Sanitation Data'!F115)),NA())</f>
        <v>#N/A</v>
      </c>
      <c r="AK121" s="100" t="e">
        <f ca="true">+IF(AND(ISNUMBER(OFFSET('Sanitation Data'!$G$4,0,10*ROW('Sanitation Data'!G115))),'Data Summary'!CZ121="Yes"),100-OFFSET('Sanitation Data'!$G$4,0,10*ROW('Sanitation Data'!G115)),NA())</f>
        <v>#N/A</v>
      </c>
      <c r="AL121" s="100" t="e">
        <f ca="true">+IF(AND(ISNUMBER(OFFSET('Sanitation Data'!$G$6,0,10*ROW('Sanitation Data'!G115))),'Data Summary'!DA121="Yes"),OFFSET('Sanitation Data'!$G$6,0,10*ROW('Sanitation Data'!G115)),NA())</f>
        <v>#N/A</v>
      </c>
      <c r="AM121" s="100" t="e">
        <f ca="true">+IF(AND(ISNUMBER(OFFSET('Sanitation Data'!$G$10,0,10*ROW('Sanitation Data'!G115))),'Data Summary'!DB121="Yes"),OFFSET('Sanitation Data'!$G$10,0,10*ROW('Sanitation Data'!G115)),NA())</f>
        <v>#N/A</v>
      </c>
      <c r="AN121" s="100" t="e">
        <f ca="true">+IF(AND(ISNUMBER(OFFSET('Sanitation Data'!$G$11,0,10*ROW('Sanitation Data'!G115))),'Data Summary'!DC121="Yes"),OFFSET('Sanitation Data'!$G$11,0,10*ROW('Sanitation Data'!G115)),NA())</f>
        <v>#N/A</v>
      </c>
      <c r="AO121" s="100" t="e">
        <f ca="true">+IF(AND(ISNUMBER(OFFSET('Sanitation Data'!$G$12,0,10*ROW('Sanitation Data'!G115))),'Data Summary'!DD121="Yes"),OFFSET('Sanitation Data'!$G$12,0,10*ROW('Sanitation Data'!G115)),NA())</f>
        <v>#N/A</v>
      </c>
      <c r="AP121" s="100" t="e">
        <f ca="true">+IF(AND(ISNUMBER(OFFSET('Sanitation Data'!$H$4,0,10*ROW('Sanitation Data'!H115))),'Data Summary'!DE121="Yes"),100-OFFSET('Sanitation Data'!$H$4,0,10*ROW('Sanitation Data'!H115)),NA())</f>
        <v>#N/A</v>
      </c>
      <c r="AQ121" s="100" t="e">
        <f ca="true">+IF(AND(ISNUMBER(OFFSET('Sanitation Data'!$H$6,0,10*ROW('Sanitation Data'!H115))),'Data Summary'!DF121="Yes"),OFFSET('Sanitation Data'!$H$6,0,10*ROW('Sanitation Data'!H115)),NA())</f>
        <v>#N/A</v>
      </c>
      <c r="AR121" s="100" t="e">
        <f ca="true">+IF(AND(ISNUMBER(OFFSET('Sanitation Data'!$H$10,0,10*ROW('Sanitation Data'!H115))),'Data Summary'!DG121="Yes"),OFFSET('Sanitation Data'!$H$10,0,10*ROW('Sanitation Data'!H115)),NA())</f>
        <v>#N/A</v>
      </c>
      <c r="AS121" s="100" t="e">
        <f ca="true">+IF(AND(ISNUMBER(OFFSET('Sanitation Data'!$H$11,0,10*ROW('Sanitation Data'!H115))),'Data Summary'!DH121="Yes"),OFFSET('Sanitation Data'!$H$11,0,10*ROW('Sanitation Data'!H115)),NA())</f>
        <v>#N/A</v>
      </c>
      <c r="AT121" s="100" t="e">
        <f ca="true">+IF(AND(ISNUMBER(OFFSET('Sanitation Data'!$H$12,0,10*ROW('Sanitation Data'!H115))),'Data Summary'!DI121="Yes"),OFFSET('Sanitation Data'!$H$12,0,10*ROW('Sanitation Data'!H115)),NA())</f>
        <v>#N/A</v>
      </c>
      <c r="AU121" s="100" t="e">
        <f ca="true">+IF(AND(ISNUMBER(OFFSET('Sanitation Data'!$I$4,0,10*ROW('Sanitation Data'!I115))),'Data Summary'!DJ121="Yes"),100-OFFSET('Sanitation Data'!$I$4,0,10*ROW('Sanitation Data'!I115)),NA())</f>
        <v>#N/A</v>
      </c>
      <c r="AV121" s="100" t="e">
        <f ca="true">+IF(AND(ISNUMBER(OFFSET('Sanitation Data'!$I$6,0,10*ROW('Sanitation Data'!I115))),'Data Summary'!DK121="Yes"),OFFSET('Sanitation Data'!$I$6,0,10*ROW('Sanitation Data'!I115)),NA())</f>
        <v>#N/A</v>
      </c>
      <c r="AW121" s="100" t="e">
        <f ca="true">+IF(AND(ISNUMBER(OFFSET('Sanitation Data'!$I$10,0,10*ROW('Sanitation Data'!I115))),'Data Summary'!DL121="Yes"),OFFSET('Sanitation Data'!$I$10,0,10*ROW('Sanitation Data'!I115)),NA())</f>
        <v>#N/A</v>
      </c>
      <c r="AX121" s="100" t="e">
        <f ca="true">+IF(AND(ISNUMBER(OFFSET('Sanitation Data'!$I$11,0,10*ROW('Sanitation Data'!I115))),'Data Summary'!DM121="Yes"),OFFSET('Sanitation Data'!$I$11,0,10*ROW('Sanitation Data'!I115)),NA())</f>
        <v>#N/A</v>
      </c>
      <c r="AY121" s="100" t="e">
        <f ca="true">+IF(AND(ISNUMBER(OFFSET('Sanitation Data'!$I$12,0,10*ROW('Sanitation Data'!I115))),'Data Summary'!DN121="Yes"),OFFSET('Sanitation Data'!$I$12,0,10*ROW('Sanitation Data'!I115)),NA())</f>
        <v>#N/A</v>
      </c>
      <c r="AZ121" s="101" t="e">
        <f ca="true">+IF(AND(ISNUMBER(OFFSET('Hygiene Data'!$D$5,0,10*ROW('Hygiene Data'!D115))),'Data Summary'!DO121="Yes"),OFFSET('Hygiene Data'!$D$5,0,10*ROW('Hygiene Data'!D115)),NA())</f>
        <v>#N/A</v>
      </c>
      <c r="BA121" s="101" t="e">
        <f ca="true">+IF(AND(ISNUMBER(OFFSET('Hygiene Data'!$D$7,0,10*ROW('Hygiene Data'!D115))),'Data Summary'!DP121="Yes"),OFFSET('Hygiene Data'!$D$7,0,10*ROW('Hygiene Data'!D115)),NA())</f>
        <v>#N/A</v>
      </c>
      <c r="BB121" s="101" t="e">
        <f ca="true">+IF(AND(ISNUMBER(OFFSET('Hygiene Data'!$D$9,0,10*ROW('Hygiene Data'!D115))),'Data Summary'!DQ121="Yes"),OFFSET('Hygiene Data'!$D$9,0,10*ROW('Hygiene Data'!D115)),NA())</f>
        <v>#N/A</v>
      </c>
      <c r="BC121" s="101" t="e">
        <f ca="true">+IF(AND(ISNUMBER(OFFSET('Hygiene Data'!$E$5,0,10*ROW('Hygiene Data'!E115))),'Data Summary'!DR121="Yes"),OFFSET('Hygiene Data'!$E$5,0,10*ROW('Hygiene Data'!E115)),NA())</f>
        <v>#N/A</v>
      </c>
      <c r="BD121" s="101" t="e">
        <f ca="true">+IF(AND(ISNUMBER(OFFSET('Hygiene Data'!$E$7,0,10*ROW('Hygiene Data'!E115))),'Data Summary'!DS121="Yes"),OFFSET('Hygiene Data'!$E$7,0,10*ROW('Hygiene Data'!E115)),NA())</f>
        <v>#N/A</v>
      </c>
      <c r="BE121" s="101" t="e">
        <f ca="true">+IF(AND(ISNUMBER(OFFSET('Hygiene Data'!$E$9,0,10*ROW('Hygiene Data'!E115))),'Data Summary'!DT121="Yes"),OFFSET('Hygiene Data'!$E$9,0,10*ROW('Hygiene Data'!E115)),NA())</f>
        <v>#N/A</v>
      </c>
      <c r="BF121" s="101" t="e">
        <f ca="true">+IF(AND(ISNUMBER(OFFSET('Hygiene Data'!$F$5,0,10*ROW('Hygiene Data'!F115))),'Data Summary'!DU121="Yes"),OFFSET('Hygiene Data'!$F$5,0,10*ROW('Hygiene Data'!F115)),NA())</f>
        <v>#N/A</v>
      </c>
      <c r="BG121" s="101" t="e">
        <f ca="true">+IF(AND(ISNUMBER(OFFSET('Hygiene Data'!$F$7,0,10*ROW('Hygiene Data'!F115))),'Data Summary'!DV121="Yes"),OFFSET('Hygiene Data'!$F$7,0,10*ROW('Hygiene Data'!F115)),NA())</f>
        <v>#N/A</v>
      </c>
      <c r="BH121" s="101" t="e">
        <f ca="true">+IF(AND(ISNUMBER(OFFSET('Hygiene Data'!$F$9,0,10*ROW('Hygiene Data'!F115))),'Data Summary'!DW121="Yes"),OFFSET('Hygiene Data'!$F$9,0,10*ROW('Hygiene Data'!F115)),NA())</f>
        <v>#N/A</v>
      </c>
      <c r="BI121" s="101" t="e">
        <f ca="true">+IF(AND(ISNUMBER(OFFSET('Hygiene Data'!$G$5,0,10*ROW('Hygiene Data'!G115))),'Data Summary'!DX121="Yes"),OFFSET('Hygiene Data'!$G$5,0,10*ROW('Hygiene Data'!G115)),NA())</f>
        <v>#N/A</v>
      </c>
      <c r="BJ121" s="101" t="e">
        <f ca="true">+IF(AND(ISNUMBER(OFFSET('Hygiene Data'!$G$7,0,10*ROW('Hygiene Data'!G115))),'Data Summary'!DY121="Yes"),OFFSET('Hygiene Data'!$G$7,0,10*ROW('Hygiene Data'!G115)),NA())</f>
        <v>#N/A</v>
      </c>
      <c r="BK121" s="101" t="e">
        <f ca="true">+IF(AND(ISNUMBER(OFFSET('Hygiene Data'!$G$9,0,10*ROW('Hygiene Data'!G115))),'Data Summary'!DZ121="Yes"),OFFSET('Hygiene Data'!$G$9,0,10*ROW('Hygiene Data'!G115)),NA())</f>
        <v>#N/A</v>
      </c>
      <c r="BL121" s="101" t="e">
        <f ca="true">+IF(AND(ISNUMBER(OFFSET('Hygiene Data'!$H$5,0,10*ROW('Hygiene Data'!H115))),'Data Summary'!EA121="Yes"),OFFSET('Hygiene Data'!$H$5,0,10*ROW('Hygiene Data'!H115)),NA())</f>
        <v>#N/A</v>
      </c>
      <c r="BM121" s="101" t="e">
        <f ca="true">+IF(AND(ISNUMBER(OFFSET('Hygiene Data'!$H$7,0,10*ROW('Hygiene Data'!H115))),'Data Summary'!EB121="Yes"),OFFSET('Hygiene Data'!$H$7,0,10*ROW('Hygiene Data'!H115)),NA())</f>
        <v>#N/A</v>
      </c>
      <c r="BN121" s="101" t="e">
        <f ca="true">+IF(AND(ISNUMBER(OFFSET('Hygiene Data'!$H$9,0,10*ROW('Hygiene Data'!H115))),'Data Summary'!EC121="Yes"),OFFSET('Hygiene Data'!$H$9,0,10*ROW('Hygiene Data'!H115)),NA())</f>
        <v>#N/A</v>
      </c>
      <c r="BO121" s="101" t="e">
        <f ca="true">+IF(AND(ISNUMBER(OFFSET('Hygiene Data'!$I$5,0,10*ROW('Hygiene Data'!I115))),'Data Summary'!ED121="Yes"),OFFSET('Hygiene Data'!$I$5,0,10*ROW('Hygiene Data'!I115)),NA())</f>
        <v>#N/A</v>
      </c>
      <c r="BP121" s="101" t="e">
        <f ca="true">+IF(AND(ISNUMBER(OFFSET('Hygiene Data'!$I$7,0,10*ROW('Hygiene Data'!I115))),'Data Summary'!EE121="Yes"),OFFSET('Hygiene Data'!$I$7,0,10*ROW('Hygiene Data'!I115)),NA())</f>
        <v>#N/A</v>
      </c>
      <c r="BQ121" s="101" t="e">
        <f ca="true">+IF(AND(ISNUMBER(OFFSET('Hygiene Data'!$I$9,0,10*ROW('Hygiene Data'!I115))),'Data Summary'!EF121="Yes"),OFFSET('Hygiene Data'!$I$9,0,10*ROW('Hygiene Data'!I115)),NA())</f>
        <v>#N/A</v>
      </c>
    </row>
    <row xmlns:x14ac="http://schemas.microsoft.com/office/spreadsheetml/2009/9/ac" r="122" x14ac:dyDescent="0.2">
      <c r="A122" s="333" t="e">
        <f ca="true">+RIGHT('Data Summary'!A122,LEN('Data Summary'!A122)-9)</f>
        <v>#VALUE!</v>
      </c>
      <c r="B122" s="38" t="str">
        <f ca="true">+IF(ISTEXT('Data Summary'!B122),'Data Summary'!B122,"")</f>
        <v/>
      </c>
      <c r="C122" s="332" t="e">
        <f ca="true">+VALUE('Data Summary'!C122)</f>
        <v>#VALUE!</v>
      </c>
      <c r="D122" s="99" t="e">
        <f ca="true">+IF(AND(ISNUMBER(OFFSET('Water Data'!$D$4,0,10*ROW('Water Data'!D116))),'Data Summary'!BS122="Yes"),100-OFFSET('Water Data'!$D$4,0,10*ROW('Water Data'!D116)),NA())</f>
        <v>#N/A</v>
      </c>
      <c r="E122" s="99" t="e">
        <f ca="true">+IF(AND(ISNUMBER(OFFSET('Water Data'!$D$6,0,10*ROW('Water Data'!D116))),'Data Summary'!BT122="Yes"),OFFSET('Water Data'!$D$6,0,10*ROW('Water Data'!D116)),NA())</f>
        <v>#N/A</v>
      </c>
      <c r="F122" s="99" t="e">
        <f ca="true">+IF(AND(ISNUMBER(OFFSET('Water Data'!$D$9,0,10*ROW('Water Data'!D116))),'Data Summary'!BU122="Yes"),OFFSET('Water Data'!$D$9,0,10*ROW('Water Data'!D116)),NA())</f>
        <v>#N/A</v>
      </c>
      <c r="G122" s="99" t="e">
        <f ca="true">+IF(AND(ISNUMBER(OFFSET('Water Data'!$E$4,0,10*ROW('Water Data'!E116))),'Data Summary'!BV122="Yes"),100-OFFSET('Water Data'!$E$4,0,10*ROW('Water Data'!E116)),NA())</f>
        <v>#N/A</v>
      </c>
      <c r="H122" s="99" t="e">
        <f ca="true">+IF(AND(ISNUMBER(OFFSET('Water Data'!$E$6,0,10*ROW('Water Data'!E116))),'Data Summary'!BW122="Yes"),OFFSET('Water Data'!$E$6,0,10*ROW('Water Data'!E116)),NA())</f>
        <v>#N/A</v>
      </c>
      <c r="I122" s="99" t="e">
        <f ca="true">+IF(AND(ISNUMBER(OFFSET('Water Data'!$E$9,0,10*ROW('Water Data'!E116))),'Data Summary'!BX122="Yes"),OFFSET('Water Data'!$E$9,0,10*ROW('Water Data'!E116)),NA())</f>
        <v>#N/A</v>
      </c>
      <c r="J122" s="99" t="e">
        <f ca="true">+IF(AND(ISNUMBER(OFFSET('Water Data'!$F$4,0,10*ROW('Water Data'!F116))),'Data Summary'!BY122="Yes"),100-OFFSET('Water Data'!$F$4,0,10*ROW('Water Data'!F116)),NA())</f>
        <v>#N/A</v>
      </c>
      <c r="K122" s="99" t="e">
        <f ca="true">+IF(AND(ISNUMBER(OFFSET('Water Data'!$F$6,0,10*ROW('Water Data'!F116))),'Data Summary'!BZ122="Yes"),OFFSET('Water Data'!$F$6,0,10*ROW('Water Data'!F116)),NA())</f>
        <v>#N/A</v>
      </c>
      <c r="L122" s="99" t="e">
        <f ca="true">+IF(AND(ISNUMBER(OFFSET('Water Data'!$F$9,0,10*ROW('Water Data'!F116))),'Data Summary'!CA122="Yes"),OFFSET('Water Data'!$F$9,0,10*ROW('Water Data'!F116)),NA())</f>
        <v>#N/A</v>
      </c>
      <c r="M122" s="99" t="e">
        <f ca="true">+IF(AND(ISNUMBER(OFFSET('Water Data'!$G$4,0,10*ROW('Water Data'!G116))),'Data Summary'!CB122="Yes"),100-OFFSET('Water Data'!$G$4,0,10*ROW('Water Data'!G116)),NA())</f>
        <v>#N/A</v>
      </c>
      <c r="N122" s="99" t="e">
        <f ca="true">+IF(AND(ISNUMBER(OFFSET('Water Data'!$G$6,0,10*ROW('Water Data'!G116))),'Data Summary'!CC122="Yes"),OFFSET('Water Data'!$G$6,0,10*ROW('Water Data'!G116)),NA())</f>
        <v>#N/A</v>
      </c>
      <c r="O122" s="99" t="e">
        <f ca="true">+IF(AND(ISNUMBER(OFFSET('Water Data'!$G$9,0,10*ROW('Water Data'!G116))),'Data Summary'!CD122="Yes"),OFFSET('Water Data'!$G$9,0,10*ROW('Water Data'!G116)),NA())</f>
        <v>#N/A</v>
      </c>
      <c r="P122" s="99" t="e">
        <f ca="true">+IF(AND(ISNUMBER(OFFSET('Water Data'!$H$4,0,10*ROW('Water Data'!H116))),'Data Summary'!CE122="Yes"),100-OFFSET('Water Data'!$H$4,0,10*ROW('Water Data'!H116)),NA())</f>
        <v>#N/A</v>
      </c>
      <c r="Q122" s="99" t="e">
        <f ca="true">+IF(AND(ISNUMBER(OFFSET('Water Data'!$H$6,0,10*ROW('Water Data'!H116))),'Data Summary'!CF122="Yes"),OFFSET('Water Data'!$H$6,0,10*ROW('Water Data'!H116)),NA())</f>
        <v>#N/A</v>
      </c>
      <c r="R122" s="99" t="e">
        <f ca="true">+IF(AND(ISNUMBER(OFFSET('Water Data'!$H$9,0,10*ROW('Water Data'!H116))),'Data Summary'!CG122="Yes"),OFFSET('Water Data'!$H$9,0,10*ROW('Water Data'!H116)),NA())</f>
        <v>#N/A</v>
      </c>
      <c r="S122" s="99" t="e">
        <f ca="true">+IF(AND(ISNUMBER(OFFSET('Water Data'!$I$4,0,10*ROW('Water Data'!I116))),'Data Summary'!CH122="Yes"),100-OFFSET('Water Data'!$I$4,0,10*ROW('Water Data'!I116)),NA())</f>
        <v>#N/A</v>
      </c>
      <c r="T122" s="99" t="e">
        <f ca="true">+IF(AND(ISNUMBER(OFFSET('Water Data'!$I$6,0,10*ROW('Water Data'!I116))),'Data Summary'!CI122="Yes"),OFFSET('Water Data'!$I$6,0,10*ROW('Water Data'!I116)),NA())</f>
        <v>#N/A</v>
      </c>
      <c r="U122" s="99" t="e">
        <f ca="true">+IF(AND(ISNUMBER(OFFSET('Water Data'!$I$9,0,10*ROW('Water Data'!I116))),'Data Summary'!CJ122="Yes"),OFFSET('Water Data'!$I$9,0,10*ROW('Water Data'!I116)),NA())</f>
        <v>#N/A</v>
      </c>
      <c r="V122" s="100" t="e">
        <f ca="true">+IF(AND(ISNUMBER(OFFSET('Sanitation Data'!$D$4,0,10*ROW('Sanitation Data'!D116))),'Data Summary'!CK122="Yes"),100-OFFSET('Sanitation Data'!$D$4,0,10*ROW('Sanitation Data'!D116)),NA())</f>
        <v>#N/A</v>
      </c>
      <c r="W122" s="100" t="e">
        <f ca="true">+IF(AND(ISNUMBER(OFFSET('Sanitation Data'!$D$6,0,10*ROW('Sanitation Data'!D116))),'Data Summary'!CL122="Yes"),OFFSET('Sanitation Data'!$D$6,0,10*ROW('Sanitation Data'!D116)),NA())</f>
        <v>#N/A</v>
      </c>
      <c r="X122" s="100" t="e">
        <f ca="true">+IF(AND(ISNUMBER(OFFSET('Sanitation Data'!$D$10,0,10*ROW('Sanitation Data'!D116))),'Data Summary'!CM122="Yes"),OFFSET('Sanitation Data'!$D$10,0,10*ROW('Sanitation Data'!D116)),NA())</f>
        <v>#N/A</v>
      </c>
      <c r="Y122" s="100" t="e">
        <f ca="true">+IF(AND(ISNUMBER(OFFSET('Sanitation Data'!$D$11,0,10*ROW('Sanitation Data'!D116))),'Data Summary'!CN122="Yes"),OFFSET('Sanitation Data'!$D$11,0,10*ROW('Sanitation Data'!D116)),NA())</f>
        <v>#N/A</v>
      </c>
      <c r="Z122" s="100" t="e">
        <f ca="true">+IF(AND(ISNUMBER(OFFSET('Sanitation Data'!$D$12,0,10*ROW('Sanitation Data'!D116))),'Data Summary'!CO122="Yes"),OFFSET('Sanitation Data'!$D$12,0,10*ROW('Sanitation Data'!D116)),NA())</f>
        <v>#N/A</v>
      </c>
      <c r="AA122" s="100" t="e">
        <f ca="true">+IF(AND(ISNUMBER(OFFSET('Sanitation Data'!$E$4,0,10*ROW('Sanitation Data'!E116))),'Data Summary'!CP122="Yes"),100-OFFSET('Sanitation Data'!$E$4,0,10*ROW('Sanitation Data'!E116)),NA())</f>
        <v>#N/A</v>
      </c>
      <c r="AB122" s="100" t="e">
        <f ca="true">+IF(AND(ISNUMBER(OFFSET('Sanitation Data'!$E$6,0,10*ROW('Sanitation Data'!E116))),'Data Summary'!CQ122="Yes"),OFFSET('Sanitation Data'!$E$6,0,10*ROW('Sanitation Data'!E116)),NA())</f>
        <v>#N/A</v>
      </c>
      <c r="AC122" s="100" t="e">
        <f ca="true">+IF(AND(ISNUMBER(OFFSET('Sanitation Data'!$E$10,0,10*ROW('Sanitation Data'!E116))),'Data Summary'!CR122="Yes"),OFFSET('Sanitation Data'!$E$10,0,10*ROW('Sanitation Data'!E116)),NA())</f>
        <v>#N/A</v>
      </c>
      <c r="AD122" s="100" t="e">
        <f ca="true">+IF(AND(ISNUMBER(OFFSET('Sanitation Data'!$E$11,0,10*ROW('Sanitation Data'!E116))),'Data Summary'!CS122="Yes"),OFFSET('Sanitation Data'!$E$11,0,10*ROW('Sanitation Data'!E116)),NA())</f>
        <v>#N/A</v>
      </c>
      <c r="AE122" s="100" t="e">
        <f ca="true">+IF(AND(ISNUMBER(OFFSET('Sanitation Data'!$E$12,0,10*ROW('Sanitation Data'!E116))),'Data Summary'!CT122="Yes"),OFFSET('Sanitation Data'!$E$12,0,10*ROW('Sanitation Data'!E116)),NA())</f>
        <v>#N/A</v>
      </c>
      <c r="AF122" s="100" t="e">
        <f ca="true">+IF(AND(ISNUMBER(OFFSET('Sanitation Data'!$F$4,0,10*ROW('Sanitation Data'!F116))),'Data Summary'!CU122="Yes"),100-OFFSET('Sanitation Data'!$F$4,0,10*ROW('Sanitation Data'!F116)),NA())</f>
        <v>#N/A</v>
      </c>
      <c r="AG122" s="100" t="e">
        <f ca="true">+IF(AND(ISNUMBER(OFFSET('Sanitation Data'!$F$6,0,10*ROW('Sanitation Data'!F116))),'Data Summary'!CV122="Yes"),OFFSET('Sanitation Data'!$F$6,0,10*ROW('Sanitation Data'!F116)),NA())</f>
        <v>#N/A</v>
      </c>
      <c r="AH122" s="100" t="e">
        <f ca="true">+IF(AND(ISNUMBER(OFFSET('Sanitation Data'!$F$10,0,10*ROW('Sanitation Data'!F116))),'Data Summary'!CW122="Yes"),OFFSET('Sanitation Data'!$F$10,0,10*ROW('Sanitation Data'!F116)),NA())</f>
        <v>#N/A</v>
      </c>
      <c r="AI122" s="100" t="e">
        <f ca="true">+IF(AND(ISNUMBER(OFFSET('Sanitation Data'!$F$11,0,10*ROW('Sanitation Data'!F116))),'Data Summary'!CX122="Yes"),OFFSET('Sanitation Data'!$F$11,0,10*ROW('Sanitation Data'!F116)),NA())</f>
        <v>#N/A</v>
      </c>
      <c r="AJ122" s="100" t="e">
        <f ca="true">+IF(AND(ISNUMBER(OFFSET('Sanitation Data'!$F$12,0,10*ROW('Sanitation Data'!F116))),'Data Summary'!CY122="Yes"),OFFSET('Sanitation Data'!$F$12,0,10*ROW('Sanitation Data'!F116)),NA())</f>
        <v>#N/A</v>
      </c>
      <c r="AK122" s="100" t="e">
        <f ca="true">+IF(AND(ISNUMBER(OFFSET('Sanitation Data'!$G$4,0,10*ROW('Sanitation Data'!G116))),'Data Summary'!CZ122="Yes"),100-OFFSET('Sanitation Data'!$G$4,0,10*ROW('Sanitation Data'!G116)),NA())</f>
        <v>#N/A</v>
      </c>
      <c r="AL122" s="100" t="e">
        <f ca="true">+IF(AND(ISNUMBER(OFFSET('Sanitation Data'!$G$6,0,10*ROW('Sanitation Data'!G116))),'Data Summary'!DA122="Yes"),OFFSET('Sanitation Data'!$G$6,0,10*ROW('Sanitation Data'!G116)),NA())</f>
        <v>#N/A</v>
      </c>
      <c r="AM122" s="100" t="e">
        <f ca="true">+IF(AND(ISNUMBER(OFFSET('Sanitation Data'!$G$10,0,10*ROW('Sanitation Data'!G116))),'Data Summary'!DB122="Yes"),OFFSET('Sanitation Data'!$G$10,0,10*ROW('Sanitation Data'!G116)),NA())</f>
        <v>#N/A</v>
      </c>
      <c r="AN122" s="100" t="e">
        <f ca="true">+IF(AND(ISNUMBER(OFFSET('Sanitation Data'!$G$11,0,10*ROW('Sanitation Data'!G116))),'Data Summary'!DC122="Yes"),OFFSET('Sanitation Data'!$G$11,0,10*ROW('Sanitation Data'!G116)),NA())</f>
        <v>#N/A</v>
      </c>
      <c r="AO122" s="100" t="e">
        <f ca="true">+IF(AND(ISNUMBER(OFFSET('Sanitation Data'!$G$12,0,10*ROW('Sanitation Data'!G116))),'Data Summary'!DD122="Yes"),OFFSET('Sanitation Data'!$G$12,0,10*ROW('Sanitation Data'!G116)),NA())</f>
        <v>#N/A</v>
      </c>
      <c r="AP122" s="100" t="e">
        <f ca="true">+IF(AND(ISNUMBER(OFFSET('Sanitation Data'!$H$4,0,10*ROW('Sanitation Data'!H116))),'Data Summary'!DE122="Yes"),100-OFFSET('Sanitation Data'!$H$4,0,10*ROW('Sanitation Data'!H116)),NA())</f>
        <v>#N/A</v>
      </c>
      <c r="AQ122" s="100" t="e">
        <f ca="true">+IF(AND(ISNUMBER(OFFSET('Sanitation Data'!$H$6,0,10*ROW('Sanitation Data'!H116))),'Data Summary'!DF122="Yes"),OFFSET('Sanitation Data'!$H$6,0,10*ROW('Sanitation Data'!H116)),NA())</f>
        <v>#N/A</v>
      </c>
      <c r="AR122" s="100" t="e">
        <f ca="true">+IF(AND(ISNUMBER(OFFSET('Sanitation Data'!$H$10,0,10*ROW('Sanitation Data'!H116))),'Data Summary'!DG122="Yes"),OFFSET('Sanitation Data'!$H$10,0,10*ROW('Sanitation Data'!H116)),NA())</f>
        <v>#N/A</v>
      </c>
      <c r="AS122" s="100" t="e">
        <f ca="true">+IF(AND(ISNUMBER(OFFSET('Sanitation Data'!$H$11,0,10*ROW('Sanitation Data'!H116))),'Data Summary'!DH122="Yes"),OFFSET('Sanitation Data'!$H$11,0,10*ROW('Sanitation Data'!H116)),NA())</f>
        <v>#N/A</v>
      </c>
      <c r="AT122" s="100" t="e">
        <f ca="true">+IF(AND(ISNUMBER(OFFSET('Sanitation Data'!$H$12,0,10*ROW('Sanitation Data'!H116))),'Data Summary'!DI122="Yes"),OFFSET('Sanitation Data'!$H$12,0,10*ROW('Sanitation Data'!H116)),NA())</f>
        <v>#N/A</v>
      </c>
      <c r="AU122" s="100" t="e">
        <f ca="true">+IF(AND(ISNUMBER(OFFSET('Sanitation Data'!$I$4,0,10*ROW('Sanitation Data'!I116))),'Data Summary'!DJ122="Yes"),100-OFFSET('Sanitation Data'!$I$4,0,10*ROW('Sanitation Data'!I116)),NA())</f>
        <v>#N/A</v>
      </c>
      <c r="AV122" s="100" t="e">
        <f ca="true">+IF(AND(ISNUMBER(OFFSET('Sanitation Data'!$I$6,0,10*ROW('Sanitation Data'!I116))),'Data Summary'!DK122="Yes"),OFFSET('Sanitation Data'!$I$6,0,10*ROW('Sanitation Data'!I116)),NA())</f>
        <v>#N/A</v>
      </c>
      <c r="AW122" s="100" t="e">
        <f ca="true">+IF(AND(ISNUMBER(OFFSET('Sanitation Data'!$I$10,0,10*ROW('Sanitation Data'!I116))),'Data Summary'!DL122="Yes"),OFFSET('Sanitation Data'!$I$10,0,10*ROW('Sanitation Data'!I116)),NA())</f>
        <v>#N/A</v>
      </c>
      <c r="AX122" s="100" t="e">
        <f ca="true">+IF(AND(ISNUMBER(OFFSET('Sanitation Data'!$I$11,0,10*ROW('Sanitation Data'!I116))),'Data Summary'!DM122="Yes"),OFFSET('Sanitation Data'!$I$11,0,10*ROW('Sanitation Data'!I116)),NA())</f>
        <v>#N/A</v>
      </c>
      <c r="AY122" s="100" t="e">
        <f ca="true">+IF(AND(ISNUMBER(OFFSET('Sanitation Data'!$I$12,0,10*ROW('Sanitation Data'!I116))),'Data Summary'!DN122="Yes"),OFFSET('Sanitation Data'!$I$12,0,10*ROW('Sanitation Data'!I116)),NA())</f>
        <v>#N/A</v>
      </c>
      <c r="AZ122" s="101" t="e">
        <f ca="true">+IF(AND(ISNUMBER(OFFSET('Hygiene Data'!$D$5,0,10*ROW('Hygiene Data'!D116))),'Data Summary'!DO122="Yes"),OFFSET('Hygiene Data'!$D$5,0,10*ROW('Hygiene Data'!D116)),NA())</f>
        <v>#N/A</v>
      </c>
      <c r="BA122" s="101" t="e">
        <f ca="true">+IF(AND(ISNUMBER(OFFSET('Hygiene Data'!$D$7,0,10*ROW('Hygiene Data'!D116))),'Data Summary'!DP122="Yes"),OFFSET('Hygiene Data'!$D$7,0,10*ROW('Hygiene Data'!D116)),NA())</f>
        <v>#N/A</v>
      </c>
      <c r="BB122" s="101" t="e">
        <f ca="true">+IF(AND(ISNUMBER(OFFSET('Hygiene Data'!$D$9,0,10*ROW('Hygiene Data'!D116))),'Data Summary'!DQ122="Yes"),OFFSET('Hygiene Data'!$D$9,0,10*ROW('Hygiene Data'!D116)),NA())</f>
        <v>#N/A</v>
      </c>
      <c r="BC122" s="101" t="e">
        <f ca="true">+IF(AND(ISNUMBER(OFFSET('Hygiene Data'!$E$5,0,10*ROW('Hygiene Data'!E116))),'Data Summary'!DR122="Yes"),OFFSET('Hygiene Data'!$E$5,0,10*ROW('Hygiene Data'!E116)),NA())</f>
        <v>#N/A</v>
      </c>
      <c r="BD122" s="101" t="e">
        <f ca="true">+IF(AND(ISNUMBER(OFFSET('Hygiene Data'!$E$7,0,10*ROW('Hygiene Data'!E116))),'Data Summary'!DS122="Yes"),OFFSET('Hygiene Data'!$E$7,0,10*ROW('Hygiene Data'!E116)),NA())</f>
        <v>#N/A</v>
      </c>
      <c r="BE122" s="101" t="e">
        <f ca="true">+IF(AND(ISNUMBER(OFFSET('Hygiene Data'!$E$9,0,10*ROW('Hygiene Data'!E116))),'Data Summary'!DT122="Yes"),OFFSET('Hygiene Data'!$E$9,0,10*ROW('Hygiene Data'!E116)),NA())</f>
        <v>#N/A</v>
      </c>
      <c r="BF122" s="101" t="e">
        <f ca="true">+IF(AND(ISNUMBER(OFFSET('Hygiene Data'!$F$5,0,10*ROW('Hygiene Data'!F116))),'Data Summary'!DU122="Yes"),OFFSET('Hygiene Data'!$F$5,0,10*ROW('Hygiene Data'!F116)),NA())</f>
        <v>#N/A</v>
      </c>
      <c r="BG122" s="101" t="e">
        <f ca="true">+IF(AND(ISNUMBER(OFFSET('Hygiene Data'!$F$7,0,10*ROW('Hygiene Data'!F116))),'Data Summary'!DV122="Yes"),OFFSET('Hygiene Data'!$F$7,0,10*ROW('Hygiene Data'!F116)),NA())</f>
        <v>#N/A</v>
      </c>
      <c r="BH122" s="101" t="e">
        <f ca="true">+IF(AND(ISNUMBER(OFFSET('Hygiene Data'!$F$9,0,10*ROW('Hygiene Data'!F116))),'Data Summary'!DW122="Yes"),OFFSET('Hygiene Data'!$F$9,0,10*ROW('Hygiene Data'!F116)),NA())</f>
        <v>#N/A</v>
      </c>
      <c r="BI122" s="101" t="e">
        <f ca="true">+IF(AND(ISNUMBER(OFFSET('Hygiene Data'!$G$5,0,10*ROW('Hygiene Data'!G116))),'Data Summary'!DX122="Yes"),OFFSET('Hygiene Data'!$G$5,0,10*ROW('Hygiene Data'!G116)),NA())</f>
        <v>#N/A</v>
      </c>
      <c r="BJ122" s="101" t="e">
        <f ca="true">+IF(AND(ISNUMBER(OFFSET('Hygiene Data'!$G$7,0,10*ROW('Hygiene Data'!G116))),'Data Summary'!DY122="Yes"),OFFSET('Hygiene Data'!$G$7,0,10*ROW('Hygiene Data'!G116)),NA())</f>
        <v>#N/A</v>
      </c>
      <c r="BK122" s="101" t="e">
        <f ca="true">+IF(AND(ISNUMBER(OFFSET('Hygiene Data'!$G$9,0,10*ROW('Hygiene Data'!G116))),'Data Summary'!DZ122="Yes"),OFFSET('Hygiene Data'!$G$9,0,10*ROW('Hygiene Data'!G116)),NA())</f>
        <v>#N/A</v>
      </c>
      <c r="BL122" s="101" t="e">
        <f ca="true">+IF(AND(ISNUMBER(OFFSET('Hygiene Data'!$H$5,0,10*ROW('Hygiene Data'!H116))),'Data Summary'!EA122="Yes"),OFFSET('Hygiene Data'!$H$5,0,10*ROW('Hygiene Data'!H116)),NA())</f>
        <v>#N/A</v>
      </c>
      <c r="BM122" s="101" t="e">
        <f ca="true">+IF(AND(ISNUMBER(OFFSET('Hygiene Data'!$H$7,0,10*ROW('Hygiene Data'!H116))),'Data Summary'!EB122="Yes"),OFFSET('Hygiene Data'!$H$7,0,10*ROW('Hygiene Data'!H116)),NA())</f>
        <v>#N/A</v>
      </c>
      <c r="BN122" s="101" t="e">
        <f ca="true">+IF(AND(ISNUMBER(OFFSET('Hygiene Data'!$H$9,0,10*ROW('Hygiene Data'!H116))),'Data Summary'!EC122="Yes"),OFFSET('Hygiene Data'!$H$9,0,10*ROW('Hygiene Data'!H116)),NA())</f>
        <v>#N/A</v>
      </c>
      <c r="BO122" s="101" t="e">
        <f ca="true">+IF(AND(ISNUMBER(OFFSET('Hygiene Data'!$I$5,0,10*ROW('Hygiene Data'!I116))),'Data Summary'!ED122="Yes"),OFFSET('Hygiene Data'!$I$5,0,10*ROW('Hygiene Data'!I116)),NA())</f>
        <v>#N/A</v>
      </c>
      <c r="BP122" s="101" t="e">
        <f ca="true">+IF(AND(ISNUMBER(OFFSET('Hygiene Data'!$I$7,0,10*ROW('Hygiene Data'!I116))),'Data Summary'!EE122="Yes"),OFFSET('Hygiene Data'!$I$7,0,10*ROW('Hygiene Data'!I116)),NA())</f>
        <v>#N/A</v>
      </c>
      <c r="BQ122" s="101" t="e">
        <f ca="true">+IF(AND(ISNUMBER(OFFSET('Hygiene Data'!$I$9,0,10*ROW('Hygiene Data'!I116))),'Data Summary'!EF122="Yes"),OFFSET('Hygiene Data'!$I$9,0,10*ROW('Hygiene Data'!I116)),NA())</f>
        <v>#N/A</v>
      </c>
    </row>
    <row xmlns:x14ac="http://schemas.microsoft.com/office/spreadsheetml/2009/9/ac" r="123" x14ac:dyDescent="0.2">
      <c r="A123" s="333" t="e">
        <f ca="true">+RIGHT('Data Summary'!A123,LEN('Data Summary'!A123)-9)</f>
        <v>#VALUE!</v>
      </c>
      <c r="B123" s="38" t="str">
        <f ca="true">+IF(ISTEXT('Data Summary'!B123),'Data Summary'!B123,"")</f>
        <v/>
      </c>
      <c r="C123" s="332" t="e">
        <f ca="true">+VALUE('Data Summary'!C123)</f>
        <v>#VALUE!</v>
      </c>
      <c r="D123" s="99" t="e">
        <f ca="true">+IF(AND(ISNUMBER(OFFSET('Water Data'!$D$4,0,10*ROW('Water Data'!D117))),'Data Summary'!BS123="Yes"),100-OFFSET('Water Data'!$D$4,0,10*ROW('Water Data'!D117)),NA())</f>
        <v>#N/A</v>
      </c>
      <c r="E123" s="99" t="e">
        <f ca="true">+IF(AND(ISNUMBER(OFFSET('Water Data'!$D$6,0,10*ROW('Water Data'!D117))),'Data Summary'!BT123="Yes"),OFFSET('Water Data'!$D$6,0,10*ROW('Water Data'!D117)),NA())</f>
        <v>#N/A</v>
      </c>
      <c r="F123" s="99" t="e">
        <f ca="true">+IF(AND(ISNUMBER(OFFSET('Water Data'!$D$9,0,10*ROW('Water Data'!D117))),'Data Summary'!BU123="Yes"),OFFSET('Water Data'!$D$9,0,10*ROW('Water Data'!D117)),NA())</f>
        <v>#N/A</v>
      </c>
      <c r="G123" s="99" t="e">
        <f ca="true">+IF(AND(ISNUMBER(OFFSET('Water Data'!$E$4,0,10*ROW('Water Data'!E117))),'Data Summary'!BV123="Yes"),100-OFFSET('Water Data'!$E$4,0,10*ROW('Water Data'!E117)),NA())</f>
        <v>#N/A</v>
      </c>
      <c r="H123" s="99" t="e">
        <f ca="true">+IF(AND(ISNUMBER(OFFSET('Water Data'!$E$6,0,10*ROW('Water Data'!E117))),'Data Summary'!BW123="Yes"),OFFSET('Water Data'!$E$6,0,10*ROW('Water Data'!E117)),NA())</f>
        <v>#N/A</v>
      </c>
      <c r="I123" s="99" t="e">
        <f ca="true">+IF(AND(ISNUMBER(OFFSET('Water Data'!$E$9,0,10*ROW('Water Data'!E117))),'Data Summary'!BX123="Yes"),OFFSET('Water Data'!$E$9,0,10*ROW('Water Data'!E117)),NA())</f>
        <v>#N/A</v>
      </c>
      <c r="J123" s="99" t="e">
        <f ca="true">+IF(AND(ISNUMBER(OFFSET('Water Data'!$F$4,0,10*ROW('Water Data'!F117))),'Data Summary'!BY123="Yes"),100-OFFSET('Water Data'!$F$4,0,10*ROW('Water Data'!F117)),NA())</f>
        <v>#N/A</v>
      </c>
      <c r="K123" s="99" t="e">
        <f ca="true">+IF(AND(ISNUMBER(OFFSET('Water Data'!$F$6,0,10*ROW('Water Data'!F117))),'Data Summary'!BZ123="Yes"),OFFSET('Water Data'!$F$6,0,10*ROW('Water Data'!F117)),NA())</f>
        <v>#N/A</v>
      </c>
      <c r="L123" s="99" t="e">
        <f ca="true">+IF(AND(ISNUMBER(OFFSET('Water Data'!$F$9,0,10*ROW('Water Data'!F117))),'Data Summary'!CA123="Yes"),OFFSET('Water Data'!$F$9,0,10*ROW('Water Data'!F117)),NA())</f>
        <v>#N/A</v>
      </c>
      <c r="M123" s="99" t="e">
        <f ca="true">+IF(AND(ISNUMBER(OFFSET('Water Data'!$G$4,0,10*ROW('Water Data'!G117))),'Data Summary'!CB123="Yes"),100-OFFSET('Water Data'!$G$4,0,10*ROW('Water Data'!G117)),NA())</f>
        <v>#N/A</v>
      </c>
      <c r="N123" s="99" t="e">
        <f ca="true">+IF(AND(ISNUMBER(OFFSET('Water Data'!$G$6,0,10*ROW('Water Data'!G117))),'Data Summary'!CC123="Yes"),OFFSET('Water Data'!$G$6,0,10*ROW('Water Data'!G117)),NA())</f>
        <v>#N/A</v>
      </c>
      <c r="O123" s="99" t="e">
        <f ca="true">+IF(AND(ISNUMBER(OFFSET('Water Data'!$G$9,0,10*ROW('Water Data'!G117))),'Data Summary'!CD123="Yes"),OFFSET('Water Data'!$G$9,0,10*ROW('Water Data'!G117)),NA())</f>
        <v>#N/A</v>
      </c>
      <c r="P123" s="99" t="e">
        <f ca="true">+IF(AND(ISNUMBER(OFFSET('Water Data'!$H$4,0,10*ROW('Water Data'!H117))),'Data Summary'!CE123="Yes"),100-OFFSET('Water Data'!$H$4,0,10*ROW('Water Data'!H117)),NA())</f>
        <v>#N/A</v>
      </c>
      <c r="Q123" s="99" t="e">
        <f ca="true">+IF(AND(ISNUMBER(OFFSET('Water Data'!$H$6,0,10*ROW('Water Data'!H117))),'Data Summary'!CF123="Yes"),OFFSET('Water Data'!$H$6,0,10*ROW('Water Data'!H117)),NA())</f>
        <v>#N/A</v>
      </c>
      <c r="R123" s="99" t="e">
        <f ca="true">+IF(AND(ISNUMBER(OFFSET('Water Data'!$H$9,0,10*ROW('Water Data'!H117))),'Data Summary'!CG123="Yes"),OFFSET('Water Data'!$H$9,0,10*ROW('Water Data'!H117)),NA())</f>
        <v>#N/A</v>
      </c>
      <c r="S123" s="99" t="e">
        <f ca="true">+IF(AND(ISNUMBER(OFFSET('Water Data'!$I$4,0,10*ROW('Water Data'!I117))),'Data Summary'!CH123="Yes"),100-OFFSET('Water Data'!$I$4,0,10*ROW('Water Data'!I117)),NA())</f>
        <v>#N/A</v>
      </c>
      <c r="T123" s="99" t="e">
        <f ca="true">+IF(AND(ISNUMBER(OFFSET('Water Data'!$I$6,0,10*ROW('Water Data'!I117))),'Data Summary'!CI123="Yes"),OFFSET('Water Data'!$I$6,0,10*ROW('Water Data'!I117)),NA())</f>
        <v>#N/A</v>
      </c>
      <c r="U123" s="99" t="e">
        <f ca="true">+IF(AND(ISNUMBER(OFFSET('Water Data'!$I$9,0,10*ROW('Water Data'!I117))),'Data Summary'!CJ123="Yes"),OFFSET('Water Data'!$I$9,0,10*ROW('Water Data'!I117)),NA())</f>
        <v>#N/A</v>
      </c>
      <c r="V123" s="100" t="e">
        <f ca="true">+IF(AND(ISNUMBER(OFFSET('Sanitation Data'!$D$4,0,10*ROW('Sanitation Data'!D117))),'Data Summary'!CK123="Yes"),100-OFFSET('Sanitation Data'!$D$4,0,10*ROW('Sanitation Data'!D117)),NA())</f>
        <v>#N/A</v>
      </c>
      <c r="W123" s="100" t="e">
        <f ca="true">+IF(AND(ISNUMBER(OFFSET('Sanitation Data'!$D$6,0,10*ROW('Sanitation Data'!D117))),'Data Summary'!CL123="Yes"),OFFSET('Sanitation Data'!$D$6,0,10*ROW('Sanitation Data'!D117)),NA())</f>
        <v>#N/A</v>
      </c>
      <c r="X123" s="100" t="e">
        <f ca="true">+IF(AND(ISNUMBER(OFFSET('Sanitation Data'!$D$10,0,10*ROW('Sanitation Data'!D117))),'Data Summary'!CM123="Yes"),OFFSET('Sanitation Data'!$D$10,0,10*ROW('Sanitation Data'!D117)),NA())</f>
        <v>#N/A</v>
      </c>
      <c r="Y123" s="100" t="e">
        <f ca="true">+IF(AND(ISNUMBER(OFFSET('Sanitation Data'!$D$11,0,10*ROW('Sanitation Data'!D117))),'Data Summary'!CN123="Yes"),OFFSET('Sanitation Data'!$D$11,0,10*ROW('Sanitation Data'!D117)),NA())</f>
        <v>#N/A</v>
      </c>
      <c r="Z123" s="100" t="e">
        <f ca="true">+IF(AND(ISNUMBER(OFFSET('Sanitation Data'!$D$12,0,10*ROW('Sanitation Data'!D117))),'Data Summary'!CO123="Yes"),OFFSET('Sanitation Data'!$D$12,0,10*ROW('Sanitation Data'!D117)),NA())</f>
        <v>#N/A</v>
      </c>
      <c r="AA123" s="100" t="e">
        <f ca="true">+IF(AND(ISNUMBER(OFFSET('Sanitation Data'!$E$4,0,10*ROW('Sanitation Data'!E117))),'Data Summary'!CP123="Yes"),100-OFFSET('Sanitation Data'!$E$4,0,10*ROW('Sanitation Data'!E117)),NA())</f>
        <v>#N/A</v>
      </c>
      <c r="AB123" s="100" t="e">
        <f ca="true">+IF(AND(ISNUMBER(OFFSET('Sanitation Data'!$E$6,0,10*ROW('Sanitation Data'!E117))),'Data Summary'!CQ123="Yes"),OFFSET('Sanitation Data'!$E$6,0,10*ROW('Sanitation Data'!E117)),NA())</f>
        <v>#N/A</v>
      </c>
      <c r="AC123" s="100" t="e">
        <f ca="true">+IF(AND(ISNUMBER(OFFSET('Sanitation Data'!$E$10,0,10*ROW('Sanitation Data'!E117))),'Data Summary'!CR123="Yes"),OFFSET('Sanitation Data'!$E$10,0,10*ROW('Sanitation Data'!E117)),NA())</f>
        <v>#N/A</v>
      </c>
      <c r="AD123" s="100" t="e">
        <f ca="true">+IF(AND(ISNUMBER(OFFSET('Sanitation Data'!$E$11,0,10*ROW('Sanitation Data'!E117))),'Data Summary'!CS123="Yes"),OFFSET('Sanitation Data'!$E$11,0,10*ROW('Sanitation Data'!E117)),NA())</f>
        <v>#N/A</v>
      </c>
      <c r="AE123" s="100" t="e">
        <f ca="true">+IF(AND(ISNUMBER(OFFSET('Sanitation Data'!$E$12,0,10*ROW('Sanitation Data'!E117))),'Data Summary'!CT123="Yes"),OFFSET('Sanitation Data'!$E$12,0,10*ROW('Sanitation Data'!E117)),NA())</f>
        <v>#N/A</v>
      </c>
      <c r="AF123" s="100" t="e">
        <f ca="true">+IF(AND(ISNUMBER(OFFSET('Sanitation Data'!$F$4,0,10*ROW('Sanitation Data'!F117))),'Data Summary'!CU123="Yes"),100-OFFSET('Sanitation Data'!$F$4,0,10*ROW('Sanitation Data'!F117)),NA())</f>
        <v>#N/A</v>
      </c>
      <c r="AG123" s="100" t="e">
        <f ca="true">+IF(AND(ISNUMBER(OFFSET('Sanitation Data'!$F$6,0,10*ROW('Sanitation Data'!F117))),'Data Summary'!CV123="Yes"),OFFSET('Sanitation Data'!$F$6,0,10*ROW('Sanitation Data'!F117)),NA())</f>
        <v>#N/A</v>
      </c>
      <c r="AH123" s="100" t="e">
        <f ca="true">+IF(AND(ISNUMBER(OFFSET('Sanitation Data'!$F$10,0,10*ROW('Sanitation Data'!F117))),'Data Summary'!CW123="Yes"),OFFSET('Sanitation Data'!$F$10,0,10*ROW('Sanitation Data'!F117)),NA())</f>
        <v>#N/A</v>
      </c>
      <c r="AI123" s="100" t="e">
        <f ca="true">+IF(AND(ISNUMBER(OFFSET('Sanitation Data'!$F$11,0,10*ROW('Sanitation Data'!F117))),'Data Summary'!CX123="Yes"),OFFSET('Sanitation Data'!$F$11,0,10*ROW('Sanitation Data'!F117)),NA())</f>
        <v>#N/A</v>
      </c>
      <c r="AJ123" s="100" t="e">
        <f ca="true">+IF(AND(ISNUMBER(OFFSET('Sanitation Data'!$F$12,0,10*ROW('Sanitation Data'!F117))),'Data Summary'!CY123="Yes"),OFFSET('Sanitation Data'!$F$12,0,10*ROW('Sanitation Data'!F117)),NA())</f>
        <v>#N/A</v>
      </c>
      <c r="AK123" s="100" t="e">
        <f ca="true">+IF(AND(ISNUMBER(OFFSET('Sanitation Data'!$G$4,0,10*ROW('Sanitation Data'!G117))),'Data Summary'!CZ123="Yes"),100-OFFSET('Sanitation Data'!$G$4,0,10*ROW('Sanitation Data'!G117)),NA())</f>
        <v>#N/A</v>
      </c>
      <c r="AL123" s="100" t="e">
        <f ca="true">+IF(AND(ISNUMBER(OFFSET('Sanitation Data'!$G$6,0,10*ROW('Sanitation Data'!G117))),'Data Summary'!DA123="Yes"),OFFSET('Sanitation Data'!$G$6,0,10*ROW('Sanitation Data'!G117)),NA())</f>
        <v>#N/A</v>
      </c>
      <c r="AM123" s="100" t="e">
        <f ca="true">+IF(AND(ISNUMBER(OFFSET('Sanitation Data'!$G$10,0,10*ROW('Sanitation Data'!G117))),'Data Summary'!DB123="Yes"),OFFSET('Sanitation Data'!$G$10,0,10*ROW('Sanitation Data'!G117)),NA())</f>
        <v>#N/A</v>
      </c>
      <c r="AN123" s="100" t="e">
        <f ca="true">+IF(AND(ISNUMBER(OFFSET('Sanitation Data'!$G$11,0,10*ROW('Sanitation Data'!G117))),'Data Summary'!DC123="Yes"),OFFSET('Sanitation Data'!$G$11,0,10*ROW('Sanitation Data'!G117)),NA())</f>
        <v>#N/A</v>
      </c>
      <c r="AO123" s="100" t="e">
        <f ca="true">+IF(AND(ISNUMBER(OFFSET('Sanitation Data'!$G$12,0,10*ROW('Sanitation Data'!G117))),'Data Summary'!DD123="Yes"),OFFSET('Sanitation Data'!$G$12,0,10*ROW('Sanitation Data'!G117)),NA())</f>
        <v>#N/A</v>
      </c>
      <c r="AP123" s="100" t="e">
        <f ca="true">+IF(AND(ISNUMBER(OFFSET('Sanitation Data'!$H$4,0,10*ROW('Sanitation Data'!H117))),'Data Summary'!DE123="Yes"),100-OFFSET('Sanitation Data'!$H$4,0,10*ROW('Sanitation Data'!H117)),NA())</f>
        <v>#N/A</v>
      </c>
      <c r="AQ123" s="100" t="e">
        <f ca="true">+IF(AND(ISNUMBER(OFFSET('Sanitation Data'!$H$6,0,10*ROW('Sanitation Data'!H117))),'Data Summary'!DF123="Yes"),OFFSET('Sanitation Data'!$H$6,0,10*ROW('Sanitation Data'!H117)),NA())</f>
        <v>#N/A</v>
      </c>
      <c r="AR123" s="100" t="e">
        <f ca="true">+IF(AND(ISNUMBER(OFFSET('Sanitation Data'!$H$10,0,10*ROW('Sanitation Data'!H117))),'Data Summary'!DG123="Yes"),OFFSET('Sanitation Data'!$H$10,0,10*ROW('Sanitation Data'!H117)),NA())</f>
        <v>#N/A</v>
      </c>
      <c r="AS123" s="100" t="e">
        <f ca="true">+IF(AND(ISNUMBER(OFFSET('Sanitation Data'!$H$11,0,10*ROW('Sanitation Data'!H117))),'Data Summary'!DH123="Yes"),OFFSET('Sanitation Data'!$H$11,0,10*ROW('Sanitation Data'!H117)),NA())</f>
        <v>#N/A</v>
      </c>
      <c r="AT123" s="100" t="e">
        <f ca="true">+IF(AND(ISNUMBER(OFFSET('Sanitation Data'!$H$12,0,10*ROW('Sanitation Data'!H117))),'Data Summary'!DI123="Yes"),OFFSET('Sanitation Data'!$H$12,0,10*ROW('Sanitation Data'!H117)),NA())</f>
        <v>#N/A</v>
      </c>
      <c r="AU123" s="100" t="e">
        <f ca="true">+IF(AND(ISNUMBER(OFFSET('Sanitation Data'!$I$4,0,10*ROW('Sanitation Data'!I117))),'Data Summary'!DJ123="Yes"),100-OFFSET('Sanitation Data'!$I$4,0,10*ROW('Sanitation Data'!I117)),NA())</f>
        <v>#N/A</v>
      </c>
      <c r="AV123" s="100" t="e">
        <f ca="true">+IF(AND(ISNUMBER(OFFSET('Sanitation Data'!$I$6,0,10*ROW('Sanitation Data'!I117))),'Data Summary'!DK123="Yes"),OFFSET('Sanitation Data'!$I$6,0,10*ROW('Sanitation Data'!I117)),NA())</f>
        <v>#N/A</v>
      </c>
      <c r="AW123" s="100" t="e">
        <f ca="true">+IF(AND(ISNUMBER(OFFSET('Sanitation Data'!$I$10,0,10*ROW('Sanitation Data'!I117))),'Data Summary'!DL123="Yes"),OFFSET('Sanitation Data'!$I$10,0,10*ROW('Sanitation Data'!I117)),NA())</f>
        <v>#N/A</v>
      </c>
      <c r="AX123" s="100" t="e">
        <f ca="true">+IF(AND(ISNUMBER(OFFSET('Sanitation Data'!$I$11,0,10*ROW('Sanitation Data'!I117))),'Data Summary'!DM123="Yes"),OFFSET('Sanitation Data'!$I$11,0,10*ROW('Sanitation Data'!I117)),NA())</f>
        <v>#N/A</v>
      </c>
      <c r="AY123" s="100" t="e">
        <f ca="true">+IF(AND(ISNUMBER(OFFSET('Sanitation Data'!$I$12,0,10*ROW('Sanitation Data'!I117))),'Data Summary'!DN123="Yes"),OFFSET('Sanitation Data'!$I$12,0,10*ROW('Sanitation Data'!I117)),NA())</f>
        <v>#N/A</v>
      </c>
      <c r="AZ123" s="101" t="e">
        <f ca="true">+IF(AND(ISNUMBER(OFFSET('Hygiene Data'!$D$5,0,10*ROW('Hygiene Data'!D117))),'Data Summary'!DO123="Yes"),OFFSET('Hygiene Data'!$D$5,0,10*ROW('Hygiene Data'!D117)),NA())</f>
        <v>#N/A</v>
      </c>
      <c r="BA123" s="101" t="e">
        <f ca="true">+IF(AND(ISNUMBER(OFFSET('Hygiene Data'!$D$7,0,10*ROW('Hygiene Data'!D117))),'Data Summary'!DP123="Yes"),OFFSET('Hygiene Data'!$D$7,0,10*ROW('Hygiene Data'!D117)),NA())</f>
        <v>#N/A</v>
      </c>
      <c r="BB123" s="101" t="e">
        <f ca="true">+IF(AND(ISNUMBER(OFFSET('Hygiene Data'!$D$9,0,10*ROW('Hygiene Data'!D117))),'Data Summary'!DQ123="Yes"),OFFSET('Hygiene Data'!$D$9,0,10*ROW('Hygiene Data'!D117)),NA())</f>
        <v>#N/A</v>
      </c>
      <c r="BC123" s="101" t="e">
        <f ca="true">+IF(AND(ISNUMBER(OFFSET('Hygiene Data'!$E$5,0,10*ROW('Hygiene Data'!E117))),'Data Summary'!DR123="Yes"),OFFSET('Hygiene Data'!$E$5,0,10*ROW('Hygiene Data'!E117)),NA())</f>
        <v>#N/A</v>
      </c>
      <c r="BD123" s="101" t="e">
        <f ca="true">+IF(AND(ISNUMBER(OFFSET('Hygiene Data'!$E$7,0,10*ROW('Hygiene Data'!E117))),'Data Summary'!DS123="Yes"),OFFSET('Hygiene Data'!$E$7,0,10*ROW('Hygiene Data'!E117)),NA())</f>
        <v>#N/A</v>
      </c>
      <c r="BE123" s="101" t="e">
        <f ca="true">+IF(AND(ISNUMBER(OFFSET('Hygiene Data'!$E$9,0,10*ROW('Hygiene Data'!E117))),'Data Summary'!DT123="Yes"),OFFSET('Hygiene Data'!$E$9,0,10*ROW('Hygiene Data'!E117)),NA())</f>
        <v>#N/A</v>
      </c>
      <c r="BF123" s="101" t="e">
        <f ca="true">+IF(AND(ISNUMBER(OFFSET('Hygiene Data'!$F$5,0,10*ROW('Hygiene Data'!F117))),'Data Summary'!DU123="Yes"),OFFSET('Hygiene Data'!$F$5,0,10*ROW('Hygiene Data'!F117)),NA())</f>
        <v>#N/A</v>
      </c>
      <c r="BG123" s="101" t="e">
        <f ca="true">+IF(AND(ISNUMBER(OFFSET('Hygiene Data'!$F$7,0,10*ROW('Hygiene Data'!F117))),'Data Summary'!DV123="Yes"),OFFSET('Hygiene Data'!$F$7,0,10*ROW('Hygiene Data'!F117)),NA())</f>
        <v>#N/A</v>
      </c>
      <c r="BH123" s="101" t="e">
        <f ca="true">+IF(AND(ISNUMBER(OFFSET('Hygiene Data'!$F$9,0,10*ROW('Hygiene Data'!F117))),'Data Summary'!DW123="Yes"),OFFSET('Hygiene Data'!$F$9,0,10*ROW('Hygiene Data'!F117)),NA())</f>
        <v>#N/A</v>
      </c>
      <c r="BI123" s="101" t="e">
        <f ca="true">+IF(AND(ISNUMBER(OFFSET('Hygiene Data'!$G$5,0,10*ROW('Hygiene Data'!G117))),'Data Summary'!DX123="Yes"),OFFSET('Hygiene Data'!$G$5,0,10*ROW('Hygiene Data'!G117)),NA())</f>
        <v>#N/A</v>
      </c>
      <c r="BJ123" s="101" t="e">
        <f ca="true">+IF(AND(ISNUMBER(OFFSET('Hygiene Data'!$G$7,0,10*ROW('Hygiene Data'!G117))),'Data Summary'!DY123="Yes"),OFFSET('Hygiene Data'!$G$7,0,10*ROW('Hygiene Data'!G117)),NA())</f>
        <v>#N/A</v>
      </c>
      <c r="BK123" s="101" t="e">
        <f ca="true">+IF(AND(ISNUMBER(OFFSET('Hygiene Data'!$G$9,0,10*ROW('Hygiene Data'!G117))),'Data Summary'!DZ123="Yes"),OFFSET('Hygiene Data'!$G$9,0,10*ROW('Hygiene Data'!G117)),NA())</f>
        <v>#N/A</v>
      </c>
      <c r="BL123" s="101" t="e">
        <f ca="true">+IF(AND(ISNUMBER(OFFSET('Hygiene Data'!$H$5,0,10*ROW('Hygiene Data'!H117))),'Data Summary'!EA123="Yes"),OFFSET('Hygiene Data'!$H$5,0,10*ROW('Hygiene Data'!H117)),NA())</f>
        <v>#N/A</v>
      </c>
      <c r="BM123" s="101" t="e">
        <f ca="true">+IF(AND(ISNUMBER(OFFSET('Hygiene Data'!$H$7,0,10*ROW('Hygiene Data'!H117))),'Data Summary'!EB123="Yes"),OFFSET('Hygiene Data'!$H$7,0,10*ROW('Hygiene Data'!H117)),NA())</f>
        <v>#N/A</v>
      </c>
      <c r="BN123" s="101" t="e">
        <f ca="true">+IF(AND(ISNUMBER(OFFSET('Hygiene Data'!$H$9,0,10*ROW('Hygiene Data'!H117))),'Data Summary'!EC123="Yes"),OFFSET('Hygiene Data'!$H$9,0,10*ROW('Hygiene Data'!H117)),NA())</f>
        <v>#N/A</v>
      </c>
      <c r="BO123" s="101" t="e">
        <f ca="true">+IF(AND(ISNUMBER(OFFSET('Hygiene Data'!$I$5,0,10*ROW('Hygiene Data'!I117))),'Data Summary'!ED123="Yes"),OFFSET('Hygiene Data'!$I$5,0,10*ROW('Hygiene Data'!I117)),NA())</f>
        <v>#N/A</v>
      </c>
      <c r="BP123" s="101" t="e">
        <f ca="true">+IF(AND(ISNUMBER(OFFSET('Hygiene Data'!$I$7,0,10*ROW('Hygiene Data'!I117))),'Data Summary'!EE123="Yes"),OFFSET('Hygiene Data'!$I$7,0,10*ROW('Hygiene Data'!I117)),NA())</f>
        <v>#N/A</v>
      </c>
      <c r="BQ123" s="101" t="e">
        <f ca="true">+IF(AND(ISNUMBER(OFFSET('Hygiene Data'!$I$9,0,10*ROW('Hygiene Data'!I117))),'Data Summary'!EF123="Yes"),OFFSET('Hygiene Data'!$I$9,0,10*ROW('Hygiene Data'!I117)),NA())</f>
        <v>#N/A</v>
      </c>
    </row>
    <row xmlns:x14ac="http://schemas.microsoft.com/office/spreadsheetml/2009/9/ac" r="124" x14ac:dyDescent="0.2">
      <c r="A124" s="333" t="e">
        <f ca="true">+RIGHT('Data Summary'!A124,LEN('Data Summary'!A124)-9)</f>
        <v>#VALUE!</v>
      </c>
      <c r="B124" s="38" t="str">
        <f ca="true">+IF(ISTEXT('Data Summary'!B124),'Data Summary'!B124,"")</f>
        <v/>
      </c>
      <c r="C124" s="332" t="e">
        <f ca="true">+VALUE('Data Summary'!C124)</f>
        <v>#VALUE!</v>
      </c>
      <c r="D124" s="99" t="e">
        <f ca="true">+IF(AND(ISNUMBER(OFFSET('Water Data'!$D$4,0,10*ROW('Water Data'!D118))),'Data Summary'!BS124="Yes"),100-OFFSET('Water Data'!$D$4,0,10*ROW('Water Data'!D118)),NA())</f>
        <v>#N/A</v>
      </c>
      <c r="E124" s="99" t="e">
        <f ca="true">+IF(AND(ISNUMBER(OFFSET('Water Data'!$D$6,0,10*ROW('Water Data'!D118))),'Data Summary'!BT124="Yes"),OFFSET('Water Data'!$D$6,0,10*ROW('Water Data'!D118)),NA())</f>
        <v>#N/A</v>
      </c>
      <c r="F124" s="99" t="e">
        <f ca="true">+IF(AND(ISNUMBER(OFFSET('Water Data'!$D$9,0,10*ROW('Water Data'!D118))),'Data Summary'!BU124="Yes"),OFFSET('Water Data'!$D$9,0,10*ROW('Water Data'!D118)),NA())</f>
        <v>#N/A</v>
      </c>
      <c r="G124" s="99" t="e">
        <f ca="true">+IF(AND(ISNUMBER(OFFSET('Water Data'!$E$4,0,10*ROW('Water Data'!E118))),'Data Summary'!BV124="Yes"),100-OFFSET('Water Data'!$E$4,0,10*ROW('Water Data'!E118)),NA())</f>
        <v>#N/A</v>
      </c>
      <c r="H124" s="99" t="e">
        <f ca="true">+IF(AND(ISNUMBER(OFFSET('Water Data'!$E$6,0,10*ROW('Water Data'!E118))),'Data Summary'!BW124="Yes"),OFFSET('Water Data'!$E$6,0,10*ROW('Water Data'!E118)),NA())</f>
        <v>#N/A</v>
      </c>
      <c r="I124" s="99" t="e">
        <f ca="true">+IF(AND(ISNUMBER(OFFSET('Water Data'!$E$9,0,10*ROW('Water Data'!E118))),'Data Summary'!BX124="Yes"),OFFSET('Water Data'!$E$9,0,10*ROW('Water Data'!E118)),NA())</f>
        <v>#N/A</v>
      </c>
      <c r="J124" s="99" t="e">
        <f ca="true">+IF(AND(ISNUMBER(OFFSET('Water Data'!$F$4,0,10*ROW('Water Data'!F118))),'Data Summary'!BY124="Yes"),100-OFFSET('Water Data'!$F$4,0,10*ROW('Water Data'!F118)),NA())</f>
        <v>#N/A</v>
      </c>
      <c r="K124" s="99" t="e">
        <f ca="true">+IF(AND(ISNUMBER(OFFSET('Water Data'!$F$6,0,10*ROW('Water Data'!F118))),'Data Summary'!BZ124="Yes"),OFFSET('Water Data'!$F$6,0,10*ROW('Water Data'!F118)),NA())</f>
        <v>#N/A</v>
      </c>
      <c r="L124" s="99" t="e">
        <f ca="true">+IF(AND(ISNUMBER(OFFSET('Water Data'!$F$9,0,10*ROW('Water Data'!F118))),'Data Summary'!CA124="Yes"),OFFSET('Water Data'!$F$9,0,10*ROW('Water Data'!F118)),NA())</f>
        <v>#N/A</v>
      </c>
      <c r="M124" s="99" t="e">
        <f ca="true">+IF(AND(ISNUMBER(OFFSET('Water Data'!$G$4,0,10*ROW('Water Data'!G118))),'Data Summary'!CB124="Yes"),100-OFFSET('Water Data'!$G$4,0,10*ROW('Water Data'!G118)),NA())</f>
        <v>#N/A</v>
      </c>
      <c r="N124" s="99" t="e">
        <f ca="true">+IF(AND(ISNUMBER(OFFSET('Water Data'!$G$6,0,10*ROW('Water Data'!G118))),'Data Summary'!CC124="Yes"),OFFSET('Water Data'!$G$6,0,10*ROW('Water Data'!G118)),NA())</f>
        <v>#N/A</v>
      </c>
      <c r="O124" s="99" t="e">
        <f ca="true">+IF(AND(ISNUMBER(OFFSET('Water Data'!$G$9,0,10*ROW('Water Data'!G118))),'Data Summary'!CD124="Yes"),OFFSET('Water Data'!$G$9,0,10*ROW('Water Data'!G118)),NA())</f>
        <v>#N/A</v>
      </c>
      <c r="P124" s="99" t="e">
        <f ca="true">+IF(AND(ISNUMBER(OFFSET('Water Data'!$H$4,0,10*ROW('Water Data'!H118))),'Data Summary'!CE124="Yes"),100-OFFSET('Water Data'!$H$4,0,10*ROW('Water Data'!H118)),NA())</f>
        <v>#N/A</v>
      </c>
      <c r="Q124" s="99" t="e">
        <f ca="true">+IF(AND(ISNUMBER(OFFSET('Water Data'!$H$6,0,10*ROW('Water Data'!H118))),'Data Summary'!CF124="Yes"),OFFSET('Water Data'!$H$6,0,10*ROW('Water Data'!H118)),NA())</f>
        <v>#N/A</v>
      </c>
      <c r="R124" s="99" t="e">
        <f ca="true">+IF(AND(ISNUMBER(OFFSET('Water Data'!$H$9,0,10*ROW('Water Data'!H118))),'Data Summary'!CG124="Yes"),OFFSET('Water Data'!$H$9,0,10*ROW('Water Data'!H118)),NA())</f>
        <v>#N/A</v>
      </c>
      <c r="S124" s="99" t="e">
        <f ca="true">+IF(AND(ISNUMBER(OFFSET('Water Data'!$I$4,0,10*ROW('Water Data'!I118))),'Data Summary'!CH124="Yes"),100-OFFSET('Water Data'!$I$4,0,10*ROW('Water Data'!I118)),NA())</f>
        <v>#N/A</v>
      </c>
      <c r="T124" s="99" t="e">
        <f ca="true">+IF(AND(ISNUMBER(OFFSET('Water Data'!$I$6,0,10*ROW('Water Data'!I118))),'Data Summary'!CI124="Yes"),OFFSET('Water Data'!$I$6,0,10*ROW('Water Data'!I118)),NA())</f>
        <v>#N/A</v>
      </c>
      <c r="U124" s="99" t="e">
        <f ca="true">+IF(AND(ISNUMBER(OFFSET('Water Data'!$I$9,0,10*ROW('Water Data'!I118))),'Data Summary'!CJ124="Yes"),OFFSET('Water Data'!$I$9,0,10*ROW('Water Data'!I118)),NA())</f>
        <v>#N/A</v>
      </c>
      <c r="V124" s="100" t="e">
        <f ca="true">+IF(AND(ISNUMBER(OFFSET('Sanitation Data'!$D$4,0,10*ROW('Sanitation Data'!D118))),'Data Summary'!CK124="Yes"),100-OFFSET('Sanitation Data'!$D$4,0,10*ROW('Sanitation Data'!D118)),NA())</f>
        <v>#N/A</v>
      </c>
      <c r="W124" s="100" t="e">
        <f ca="true">+IF(AND(ISNUMBER(OFFSET('Sanitation Data'!$D$6,0,10*ROW('Sanitation Data'!D118))),'Data Summary'!CL124="Yes"),OFFSET('Sanitation Data'!$D$6,0,10*ROW('Sanitation Data'!D118)),NA())</f>
        <v>#N/A</v>
      </c>
      <c r="X124" s="100" t="e">
        <f ca="true">+IF(AND(ISNUMBER(OFFSET('Sanitation Data'!$D$10,0,10*ROW('Sanitation Data'!D118))),'Data Summary'!CM124="Yes"),OFFSET('Sanitation Data'!$D$10,0,10*ROW('Sanitation Data'!D118)),NA())</f>
        <v>#N/A</v>
      </c>
      <c r="Y124" s="100" t="e">
        <f ca="true">+IF(AND(ISNUMBER(OFFSET('Sanitation Data'!$D$11,0,10*ROW('Sanitation Data'!D118))),'Data Summary'!CN124="Yes"),OFFSET('Sanitation Data'!$D$11,0,10*ROW('Sanitation Data'!D118)),NA())</f>
        <v>#N/A</v>
      </c>
      <c r="Z124" s="100" t="e">
        <f ca="true">+IF(AND(ISNUMBER(OFFSET('Sanitation Data'!$D$12,0,10*ROW('Sanitation Data'!D118))),'Data Summary'!CO124="Yes"),OFFSET('Sanitation Data'!$D$12,0,10*ROW('Sanitation Data'!D118)),NA())</f>
        <v>#N/A</v>
      </c>
      <c r="AA124" s="100" t="e">
        <f ca="true">+IF(AND(ISNUMBER(OFFSET('Sanitation Data'!$E$4,0,10*ROW('Sanitation Data'!E118))),'Data Summary'!CP124="Yes"),100-OFFSET('Sanitation Data'!$E$4,0,10*ROW('Sanitation Data'!E118)),NA())</f>
        <v>#N/A</v>
      </c>
      <c r="AB124" s="100" t="e">
        <f ca="true">+IF(AND(ISNUMBER(OFFSET('Sanitation Data'!$E$6,0,10*ROW('Sanitation Data'!E118))),'Data Summary'!CQ124="Yes"),OFFSET('Sanitation Data'!$E$6,0,10*ROW('Sanitation Data'!E118)),NA())</f>
        <v>#N/A</v>
      </c>
      <c r="AC124" s="100" t="e">
        <f ca="true">+IF(AND(ISNUMBER(OFFSET('Sanitation Data'!$E$10,0,10*ROW('Sanitation Data'!E118))),'Data Summary'!CR124="Yes"),OFFSET('Sanitation Data'!$E$10,0,10*ROW('Sanitation Data'!E118)),NA())</f>
        <v>#N/A</v>
      </c>
      <c r="AD124" s="100" t="e">
        <f ca="true">+IF(AND(ISNUMBER(OFFSET('Sanitation Data'!$E$11,0,10*ROW('Sanitation Data'!E118))),'Data Summary'!CS124="Yes"),OFFSET('Sanitation Data'!$E$11,0,10*ROW('Sanitation Data'!E118)),NA())</f>
        <v>#N/A</v>
      </c>
      <c r="AE124" s="100" t="e">
        <f ca="true">+IF(AND(ISNUMBER(OFFSET('Sanitation Data'!$E$12,0,10*ROW('Sanitation Data'!E118))),'Data Summary'!CT124="Yes"),OFFSET('Sanitation Data'!$E$12,0,10*ROW('Sanitation Data'!E118)),NA())</f>
        <v>#N/A</v>
      </c>
      <c r="AF124" s="100" t="e">
        <f ca="true">+IF(AND(ISNUMBER(OFFSET('Sanitation Data'!$F$4,0,10*ROW('Sanitation Data'!F118))),'Data Summary'!CU124="Yes"),100-OFFSET('Sanitation Data'!$F$4,0,10*ROW('Sanitation Data'!F118)),NA())</f>
        <v>#N/A</v>
      </c>
      <c r="AG124" s="100" t="e">
        <f ca="true">+IF(AND(ISNUMBER(OFFSET('Sanitation Data'!$F$6,0,10*ROW('Sanitation Data'!F118))),'Data Summary'!CV124="Yes"),OFFSET('Sanitation Data'!$F$6,0,10*ROW('Sanitation Data'!F118)),NA())</f>
        <v>#N/A</v>
      </c>
      <c r="AH124" s="100" t="e">
        <f ca="true">+IF(AND(ISNUMBER(OFFSET('Sanitation Data'!$F$10,0,10*ROW('Sanitation Data'!F118))),'Data Summary'!CW124="Yes"),OFFSET('Sanitation Data'!$F$10,0,10*ROW('Sanitation Data'!F118)),NA())</f>
        <v>#N/A</v>
      </c>
      <c r="AI124" s="100" t="e">
        <f ca="true">+IF(AND(ISNUMBER(OFFSET('Sanitation Data'!$F$11,0,10*ROW('Sanitation Data'!F118))),'Data Summary'!CX124="Yes"),OFFSET('Sanitation Data'!$F$11,0,10*ROW('Sanitation Data'!F118)),NA())</f>
        <v>#N/A</v>
      </c>
      <c r="AJ124" s="100" t="e">
        <f ca="true">+IF(AND(ISNUMBER(OFFSET('Sanitation Data'!$F$12,0,10*ROW('Sanitation Data'!F118))),'Data Summary'!CY124="Yes"),OFFSET('Sanitation Data'!$F$12,0,10*ROW('Sanitation Data'!F118)),NA())</f>
        <v>#N/A</v>
      </c>
      <c r="AK124" s="100" t="e">
        <f ca="true">+IF(AND(ISNUMBER(OFFSET('Sanitation Data'!$G$4,0,10*ROW('Sanitation Data'!G118))),'Data Summary'!CZ124="Yes"),100-OFFSET('Sanitation Data'!$G$4,0,10*ROW('Sanitation Data'!G118)),NA())</f>
        <v>#N/A</v>
      </c>
      <c r="AL124" s="100" t="e">
        <f ca="true">+IF(AND(ISNUMBER(OFFSET('Sanitation Data'!$G$6,0,10*ROW('Sanitation Data'!G118))),'Data Summary'!DA124="Yes"),OFFSET('Sanitation Data'!$G$6,0,10*ROW('Sanitation Data'!G118)),NA())</f>
        <v>#N/A</v>
      </c>
      <c r="AM124" s="100" t="e">
        <f ca="true">+IF(AND(ISNUMBER(OFFSET('Sanitation Data'!$G$10,0,10*ROW('Sanitation Data'!G118))),'Data Summary'!DB124="Yes"),OFFSET('Sanitation Data'!$G$10,0,10*ROW('Sanitation Data'!G118)),NA())</f>
        <v>#N/A</v>
      </c>
      <c r="AN124" s="100" t="e">
        <f ca="true">+IF(AND(ISNUMBER(OFFSET('Sanitation Data'!$G$11,0,10*ROW('Sanitation Data'!G118))),'Data Summary'!DC124="Yes"),OFFSET('Sanitation Data'!$G$11,0,10*ROW('Sanitation Data'!G118)),NA())</f>
        <v>#N/A</v>
      </c>
      <c r="AO124" s="100" t="e">
        <f ca="true">+IF(AND(ISNUMBER(OFFSET('Sanitation Data'!$G$12,0,10*ROW('Sanitation Data'!G118))),'Data Summary'!DD124="Yes"),OFFSET('Sanitation Data'!$G$12,0,10*ROW('Sanitation Data'!G118)),NA())</f>
        <v>#N/A</v>
      </c>
      <c r="AP124" s="100" t="e">
        <f ca="true">+IF(AND(ISNUMBER(OFFSET('Sanitation Data'!$H$4,0,10*ROW('Sanitation Data'!H118))),'Data Summary'!DE124="Yes"),100-OFFSET('Sanitation Data'!$H$4,0,10*ROW('Sanitation Data'!H118)),NA())</f>
        <v>#N/A</v>
      </c>
      <c r="AQ124" s="100" t="e">
        <f ca="true">+IF(AND(ISNUMBER(OFFSET('Sanitation Data'!$H$6,0,10*ROW('Sanitation Data'!H118))),'Data Summary'!DF124="Yes"),OFFSET('Sanitation Data'!$H$6,0,10*ROW('Sanitation Data'!H118)),NA())</f>
        <v>#N/A</v>
      </c>
      <c r="AR124" s="100" t="e">
        <f ca="true">+IF(AND(ISNUMBER(OFFSET('Sanitation Data'!$H$10,0,10*ROW('Sanitation Data'!H118))),'Data Summary'!DG124="Yes"),OFFSET('Sanitation Data'!$H$10,0,10*ROW('Sanitation Data'!H118)),NA())</f>
        <v>#N/A</v>
      </c>
      <c r="AS124" s="100" t="e">
        <f ca="true">+IF(AND(ISNUMBER(OFFSET('Sanitation Data'!$H$11,0,10*ROW('Sanitation Data'!H118))),'Data Summary'!DH124="Yes"),OFFSET('Sanitation Data'!$H$11,0,10*ROW('Sanitation Data'!H118)),NA())</f>
        <v>#N/A</v>
      </c>
      <c r="AT124" s="100" t="e">
        <f ca="true">+IF(AND(ISNUMBER(OFFSET('Sanitation Data'!$H$12,0,10*ROW('Sanitation Data'!H118))),'Data Summary'!DI124="Yes"),OFFSET('Sanitation Data'!$H$12,0,10*ROW('Sanitation Data'!H118)),NA())</f>
        <v>#N/A</v>
      </c>
      <c r="AU124" s="100" t="e">
        <f ca="true">+IF(AND(ISNUMBER(OFFSET('Sanitation Data'!$I$4,0,10*ROW('Sanitation Data'!I118))),'Data Summary'!DJ124="Yes"),100-OFFSET('Sanitation Data'!$I$4,0,10*ROW('Sanitation Data'!I118)),NA())</f>
        <v>#N/A</v>
      </c>
      <c r="AV124" s="100" t="e">
        <f ca="true">+IF(AND(ISNUMBER(OFFSET('Sanitation Data'!$I$6,0,10*ROW('Sanitation Data'!I118))),'Data Summary'!DK124="Yes"),OFFSET('Sanitation Data'!$I$6,0,10*ROW('Sanitation Data'!I118)),NA())</f>
        <v>#N/A</v>
      </c>
      <c r="AW124" s="100" t="e">
        <f ca="true">+IF(AND(ISNUMBER(OFFSET('Sanitation Data'!$I$10,0,10*ROW('Sanitation Data'!I118))),'Data Summary'!DL124="Yes"),OFFSET('Sanitation Data'!$I$10,0,10*ROW('Sanitation Data'!I118)),NA())</f>
        <v>#N/A</v>
      </c>
      <c r="AX124" s="100" t="e">
        <f ca="true">+IF(AND(ISNUMBER(OFFSET('Sanitation Data'!$I$11,0,10*ROW('Sanitation Data'!I118))),'Data Summary'!DM124="Yes"),OFFSET('Sanitation Data'!$I$11,0,10*ROW('Sanitation Data'!I118)),NA())</f>
        <v>#N/A</v>
      </c>
      <c r="AY124" s="100" t="e">
        <f ca="true">+IF(AND(ISNUMBER(OFFSET('Sanitation Data'!$I$12,0,10*ROW('Sanitation Data'!I118))),'Data Summary'!DN124="Yes"),OFFSET('Sanitation Data'!$I$12,0,10*ROW('Sanitation Data'!I118)),NA())</f>
        <v>#N/A</v>
      </c>
      <c r="AZ124" s="101" t="e">
        <f ca="true">+IF(AND(ISNUMBER(OFFSET('Hygiene Data'!$D$5,0,10*ROW('Hygiene Data'!D118))),'Data Summary'!DO124="Yes"),OFFSET('Hygiene Data'!$D$5,0,10*ROW('Hygiene Data'!D118)),NA())</f>
        <v>#N/A</v>
      </c>
      <c r="BA124" s="101" t="e">
        <f ca="true">+IF(AND(ISNUMBER(OFFSET('Hygiene Data'!$D$7,0,10*ROW('Hygiene Data'!D118))),'Data Summary'!DP124="Yes"),OFFSET('Hygiene Data'!$D$7,0,10*ROW('Hygiene Data'!D118)),NA())</f>
        <v>#N/A</v>
      </c>
      <c r="BB124" s="101" t="e">
        <f ca="true">+IF(AND(ISNUMBER(OFFSET('Hygiene Data'!$D$9,0,10*ROW('Hygiene Data'!D118))),'Data Summary'!DQ124="Yes"),OFFSET('Hygiene Data'!$D$9,0,10*ROW('Hygiene Data'!D118)),NA())</f>
        <v>#N/A</v>
      </c>
      <c r="BC124" s="101" t="e">
        <f ca="true">+IF(AND(ISNUMBER(OFFSET('Hygiene Data'!$E$5,0,10*ROW('Hygiene Data'!E118))),'Data Summary'!DR124="Yes"),OFFSET('Hygiene Data'!$E$5,0,10*ROW('Hygiene Data'!E118)),NA())</f>
        <v>#N/A</v>
      </c>
      <c r="BD124" s="101" t="e">
        <f ca="true">+IF(AND(ISNUMBER(OFFSET('Hygiene Data'!$E$7,0,10*ROW('Hygiene Data'!E118))),'Data Summary'!DS124="Yes"),OFFSET('Hygiene Data'!$E$7,0,10*ROW('Hygiene Data'!E118)),NA())</f>
        <v>#N/A</v>
      </c>
      <c r="BE124" s="101" t="e">
        <f ca="true">+IF(AND(ISNUMBER(OFFSET('Hygiene Data'!$E$9,0,10*ROW('Hygiene Data'!E118))),'Data Summary'!DT124="Yes"),OFFSET('Hygiene Data'!$E$9,0,10*ROW('Hygiene Data'!E118)),NA())</f>
        <v>#N/A</v>
      </c>
      <c r="BF124" s="101" t="e">
        <f ca="true">+IF(AND(ISNUMBER(OFFSET('Hygiene Data'!$F$5,0,10*ROW('Hygiene Data'!F118))),'Data Summary'!DU124="Yes"),OFFSET('Hygiene Data'!$F$5,0,10*ROW('Hygiene Data'!F118)),NA())</f>
        <v>#N/A</v>
      </c>
      <c r="BG124" s="101" t="e">
        <f ca="true">+IF(AND(ISNUMBER(OFFSET('Hygiene Data'!$F$7,0,10*ROW('Hygiene Data'!F118))),'Data Summary'!DV124="Yes"),OFFSET('Hygiene Data'!$F$7,0,10*ROW('Hygiene Data'!F118)),NA())</f>
        <v>#N/A</v>
      </c>
      <c r="BH124" s="101" t="e">
        <f ca="true">+IF(AND(ISNUMBER(OFFSET('Hygiene Data'!$F$9,0,10*ROW('Hygiene Data'!F118))),'Data Summary'!DW124="Yes"),OFFSET('Hygiene Data'!$F$9,0,10*ROW('Hygiene Data'!F118)),NA())</f>
        <v>#N/A</v>
      </c>
      <c r="BI124" s="101" t="e">
        <f ca="true">+IF(AND(ISNUMBER(OFFSET('Hygiene Data'!$G$5,0,10*ROW('Hygiene Data'!G118))),'Data Summary'!DX124="Yes"),OFFSET('Hygiene Data'!$G$5,0,10*ROW('Hygiene Data'!G118)),NA())</f>
        <v>#N/A</v>
      </c>
      <c r="BJ124" s="101" t="e">
        <f ca="true">+IF(AND(ISNUMBER(OFFSET('Hygiene Data'!$G$7,0,10*ROW('Hygiene Data'!G118))),'Data Summary'!DY124="Yes"),OFFSET('Hygiene Data'!$G$7,0,10*ROW('Hygiene Data'!G118)),NA())</f>
        <v>#N/A</v>
      </c>
      <c r="BK124" s="101" t="e">
        <f ca="true">+IF(AND(ISNUMBER(OFFSET('Hygiene Data'!$G$9,0,10*ROW('Hygiene Data'!G118))),'Data Summary'!DZ124="Yes"),OFFSET('Hygiene Data'!$G$9,0,10*ROW('Hygiene Data'!G118)),NA())</f>
        <v>#N/A</v>
      </c>
      <c r="BL124" s="101" t="e">
        <f ca="true">+IF(AND(ISNUMBER(OFFSET('Hygiene Data'!$H$5,0,10*ROW('Hygiene Data'!H118))),'Data Summary'!EA124="Yes"),OFFSET('Hygiene Data'!$H$5,0,10*ROW('Hygiene Data'!H118)),NA())</f>
        <v>#N/A</v>
      </c>
      <c r="BM124" s="101" t="e">
        <f ca="true">+IF(AND(ISNUMBER(OFFSET('Hygiene Data'!$H$7,0,10*ROW('Hygiene Data'!H118))),'Data Summary'!EB124="Yes"),OFFSET('Hygiene Data'!$H$7,0,10*ROW('Hygiene Data'!H118)),NA())</f>
        <v>#N/A</v>
      </c>
      <c r="BN124" s="101" t="e">
        <f ca="true">+IF(AND(ISNUMBER(OFFSET('Hygiene Data'!$H$9,0,10*ROW('Hygiene Data'!H118))),'Data Summary'!EC124="Yes"),OFFSET('Hygiene Data'!$H$9,0,10*ROW('Hygiene Data'!H118)),NA())</f>
        <v>#N/A</v>
      </c>
      <c r="BO124" s="101" t="e">
        <f ca="true">+IF(AND(ISNUMBER(OFFSET('Hygiene Data'!$I$5,0,10*ROW('Hygiene Data'!I118))),'Data Summary'!ED124="Yes"),OFFSET('Hygiene Data'!$I$5,0,10*ROW('Hygiene Data'!I118)),NA())</f>
        <v>#N/A</v>
      </c>
      <c r="BP124" s="101" t="e">
        <f ca="true">+IF(AND(ISNUMBER(OFFSET('Hygiene Data'!$I$7,0,10*ROW('Hygiene Data'!I118))),'Data Summary'!EE124="Yes"),OFFSET('Hygiene Data'!$I$7,0,10*ROW('Hygiene Data'!I118)),NA())</f>
        <v>#N/A</v>
      </c>
      <c r="BQ124" s="101" t="e">
        <f ca="true">+IF(AND(ISNUMBER(OFFSET('Hygiene Data'!$I$9,0,10*ROW('Hygiene Data'!I118))),'Data Summary'!EF124="Yes"),OFFSET('Hygiene Data'!$I$9,0,10*ROW('Hygiene Data'!I118)),NA())</f>
        <v>#N/A</v>
      </c>
    </row>
    <row xmlns:x14ac="http://schemas.microsoft.com/office/spreadsheetml/2009/9/ac" r="125" x14ac:dyDescent="0.2">
      <c r="A125" s="333" t="e">
        <f ca="true">+RIGHT('Data Summary'!A125,LEN('Data Summary'!A125)-9)</f>
        <v>#VALUE!</v>
      </c>
      <c r="B125" s="38" t="str">
        <f ca="true">+IF(ISTEXT('Data Summary'!B125),'Data Summary'!B125,"")</f>
        <v/>
      </c>
      <c r="C125" s="332" t="e">
        <f ca="true">+VALUE('Data Summary'!C125)</f>
        <v>#VALUE!</v>
      </c>
      <c r="D125" s="99" t="e">
        <f ca="true">+IF(AND(ISNUMBER(OFFSET('Water Data'!$D$4,0,10*ROW('Water Data'!D119))),'Data Summary'!BS125="Yes"),100-OFFSET('Water Data'!$D$4,0,10*ROW('Water Data'!D119)),NA())</f>
        <v>#N/A</v>
      </c>
      <c r="E125" s="99" t="e">
        <f ca="true">+IF(AND(ISNUMBER(OFFSET('Water Data'!$D$6,0,10*ROW('Water Data'!D119))),'Data Summary'!BT125="Yes"),OFFSET('Water Data'!$D$6,0,10*ROW('Water Data'!D119)),NA())</f>
        <v>#N/A</v>
      </c>
      <c r="F125" s="99" t="e">
        <f ca="true">+IF(AND(ISNUMBER(OFFSET('Water Data'!$D$9,0,10*ROW('Water Data'!D119))),'Data Summary'!BU125="Yes"),OFFSET('Water Data'!$D$9,0,10*ROW('Water Data'!D119)),NA())</f>
        <v>#N/A</v>
      </c>
      <c r="G125" s="99" t="e">
        <f ca="true">+IF(AND(ISNUMBER(OFFSET('Water Data'!$E$4,0,10*ROW('Water Data'!E119))),'Data Summary'!BV125="Yes"),100-OFFSET('Water Data'!$E$4,0,10*ROW('Water Data'!E119)),NA())</f>
        <v>#N/A</v>
      </c>
      <c r="H125" s="99" t="e">
        <f ca="true">+IF(AND(ISNUMBER(OFFSET('Water Data'!$E$6,0,10*ROW('Water Data'!E119))),'Data Summary'!BW125="Yes"),OFFSET('Water Data'!$E$6,0,10*ROW('Water Data'!E119)),NA())</f>
        <v>#N/A</v>
      </c>
      <c r="I125" s="99" t="e">
        <f ca="true">+IF(AND(ISNUMBER(OFFSET('Water Data'!$E$9,0,10*ROW('Water Data'!E119))),'Data Summary'!BX125="Yes"),OFFSET('Water Data'!$E$9,0,10*ROW('Water Data'!E119)),NA())</f>
        <v>#N/A</v>
      </c>
      <c r="J125" s="99" t="e">
        <f ca="true">+IF(AND(ISNUMBER(OFFSET('Water Data'!$F$4,0,10*ROW('Water Data'!F119))),'Data Summary'!BY125="Yes"),100-OFFSET('Water Data'!$F$4,0,10*ROW('Water Data'!F119)),NA())</f>
        <v>#N/A</v>
      </c>
      <c r="K125" s="99" t="e">
        <f ca="true">+IF(AND(ISNUMBER(OFFSET('Water Data'!$F$6,0,10*ROW('Water Data'!F119))),'Data Summary'!BZ125="Yes"),OFFSET('Water Data'!$F$6,0,10*ROW('Water Data'!F119)),NA())</f>
        <v>#N/A</v>
      </c>
      <c r="L125" s="99" t="e">
        <f ca="true">+IF(AND(ISNUMBER(OFFSET('Water Data'!$F$9,0,10*ROW('Water Data'!F119))),'Data Summary'!CA125="Yes"),OFFSET('Water Data'!$F$9,0,10*ROW('Water Data'!F119)),NA())</f>
        <v>#N/A</v>
      </c>
      <c r="M125" s="99" t="e">
        <f ca="true">+IF(AND(ISNUMBER(OFFSET('Water Data'!$G$4,0,10*ROW('Water Data'!G119))),'Data Summary'!CB125="Yes"),100-OFFSET('Water Data'!$G$4,0,10*ROW('Water Data'!G119)),NA())</f>
        <v>#N/A</v>
      </c>
      <c r="N125" s="99" t="e">
        <f ca="true">+IF(AND(ISNUMBER(OFFSET('Water Data'!$G$6,0,10*ROW('Water Data'!G119))),'Data Summary'!CC125="Yes"),OFFSET('Water Data'!$G$6,0,10*ROW('Water Data'!G119)),NA())</f>
        <v>#N/A</v>
      </c>
      <c r="O125" s="99" t="e">
        <f ca="true">+IF(AND(ISNUMBER(OFFSET('Water Data'!$G$9,0,10*ROW('Water Data'!G119))),'Data Summary'!CD125="Yes"),OFFSET('Water Data'!$G$9,0,10*ROW('Water Data'!G119)),NA())</f>
        <v>#N/A</v>
      </c>
      <c r="P125" s="99" t="e">
        <f ca="true">+IF(AND(ISNUMBER(OFFSET('Water Data'!$H$4,0,10*ROW('Water Data'!H119))),'Data Summary'!CE125="Yes"),100-OFFSET('Water Data'!$H$4,0,10*ROW('Water Data'!H119)),NA())</f>
        <v>#N/A</v>
      </c>
      <c r="Q125" s="99" t="e">
        <f ca="true">+IF(AND(ISNUMBER(OFFSET('Water Data'!$H$6,0,10*ROW('Water Data'!H119))),'Data Summary'!CF125="Yes"),OFFSET('Water Data'!$H$6,0,10*ROW('Water Data'!H119)),NA())</f>
        <v>#N/A</v>
      </c>
      <c r="R125" s="99" t="e">
        <f ca="true">+IF(AND(ISNUMBER(OFFSET('Water Data'!$H$9,0,10*ROW('Water Data'!H119))),'Data Summary'!CG125="Yes"),OFFSET('Water Data'!$H$9,0,10*ROW('Water Data'!H119)),NA())</f>
        <v>#N/A</v>
      </c>
      <c r="S125" s="99" t="e">
        <f ca="true">+IF(AND(ISNUMBER(OFFSET('Water Data'!$I$4,0,10*ROW('Water Data'!I119))),'Data Summary'!CH125="Yes"),100-OFFSET('Water Data'!$I$4,0,10*ROW('Water Data'!I119)),NA())</f>
        <v>#N/A</v>
      </c>
      <c r="T125" s="99" t="e">
        <f ca="true">+IF(AND(ISNUMBER(OFFSET('Water Data'!$I$6,0,10*ROW('Water Data'!I119))),'Data Summary'!CI125="Yes"),OFFSET('Water Data'!$I$6,0,10*ROW('Water Data'!I119)),NA())</f>
        <v>#N/A</v>
      </c>
      <c r="U125" s="99" t="e">
        <f ca="true">+IF(AND(ISNUMBER(OFFSET('Water Data'!$I$9,0,10*ROW('Water Data'!I119))),'Data Summary'!CJ125="Yes"),OFFSET('Water Data'!$I$9,0,10*ROW('Water Data'!I119)),NA())</f>
        <v>#N/A</v>
      </c>
      <c r="V125" s="100" t="e">
        <f ca="true">+IF(AND(ISNUMBER(OFFSET('Sanitation Data'!$D$4,0,10*ROW('Sanitation Data'!D119))),'Data Summary'!CK125="Yes"),100-OFFSET('Sanitation Data'!$D$4,0,10*ROW('Sanitation Data'!D119)),NA())</f>
        <v>#N/A</v>
      </c>
      <c r="W125" s="100" t="e">
        <f ca="true">+IF(AND(ISNUMBER(OFFSET('Sanitation Data'!$D$6,0,10*ROW('Sanitation Data'!D119))),'Data Summary'!CL125="Yes"),OFFSET('Sanitation Data'!$D$6,0,10*ROW('Sanitation Data'!D119)),NA())</f>
        <v>#N/A</v>
      </c>
      <c r="X125" s="100" t="e">
        <f ca="true">+IF(AND(ISNUMBER(OFFSET('Sanitation Data'!$D$10,0,10*ROW('Sanitation Data'!D119))),'Data Summary'!CM125="Yes"),OFFSET('Sanitation Data'!$D$10,0,10*ROW('Sanitation Data'!D119)),NA())</f>
        <v>#N/A</v>
      </c>
      <c r="Y125" s="100" t="e">
        <f ca="true">+IF(AND(ISNUMBER(OFFSET('Sanitation Data'!$D$11,0,10*ROW('Sanitation Data'!D119))),'Data Summary'!CN125="Yes"),OFFSET('Sanitation Data'!$D$11,0,10*ROW('Sanitation Data'!D119)),NA())</f>
        <v>#N/A</v>
      </c>
      <c r="Z125" s="100" t="e">
        <f ca="true">+IF(AND(ISNUMBER(OFFSET('Sanitation Data'!$D$12,0,10*ROW('Sanitation Data'!D119))),'Data Summary'!CO125="Yes"),OFFSET('Sanitation Data'!$D$12,0,10*ROW('Sanitation Data'!D119)),NA())</f>
        <v>#N/A</v>
      </c>
      <c r="AA125" s="100" t="e">
        <f ca="true">+IF(AND(ISNUMBER(OFFSET('Sanitation Data'!$E$4,0,10*ROW('Sanitation Data'!E119))),'Data Summary'!CP125="Yes"),100-OFFSET('Sanitation Data'!$E$4,0,10*ROW('Sanitation Data'!E119)),NA())</f>
        <v>#N/A</v>
      </c>
      <c r="AB125" s="100" t="e">
        <f ca="true">+IF(AND(ISNUMBER(OFFSET('Sanitation Data'!$E$6,0,10*ROW('Sanitation Data'!E119))),'Data Summary'!CQ125="Yes"),OFFSET('Sanitation Data'!$E$6,0,10*ROW('Sanitation Data'!E119)),NA())</f>
        <v>#N/A</v>
      </c>
      <c r="AC125" s="100" t="e">
        <f ca="true">+IF(AND(ISNUMBER(OFFSET('Sanitation Data'!$E$10,0,10*ROW('Sanitation Data'!E119))),'Data Summary'!CR125="Yes"),OFFSET('Sanitation Data'!$E$10,0,10*ROW('Sanitation Data'!E119)),NA())</f>
        <v>#N/A</v>
      </c>
      <c r="AD125" s="100" t="e">
        <f ca="true">+IF(AND(ISNUMBER(OFFSET('Sanitation Data'!$E$11,0,10*ROW('Sanitation Data'!E119))),'Data Summary'!CS125="Yes"),OFFSET('Sanitation Data'!$E$11,0,10*ROW('Sanitation Data'!E119)),NA())</f>
        <v>#N/A</v>
      </c>
      <c r="AE125" s="100" t="e">
        <f ca="true">+IF(AND(ISNUMBER(OFFSET('Sanitation Data'!$E$12,0,10*ROW('Sanitation Data'!E119))),'Data Summary'!CT125="Yes"),OFFSET('Sanitation Data'!$E$12,0,10*ROW('Sanitation Data'!E119)),NA())</f>
        <v>#N/A</v>
      </c>
      <c r="AF125" s="100" t="e">
        <f ca="true">+IF(AND(ISNUMBER(OFFSET('Sanitation Data'!$F$4,0,10*ROW('Sanitation Data'!F119))),'Data Summary'!CU125="Yes"),100-OFFSET('Sanitation Data'!$F$4,0,10*ROW('Sanitation Data'!F119)),NA())</f>
        <v>#N/A</v>
      </c>
      <c r="AG125" s="100" t="e">
        <f ca="true">+IF(AND(ISNUMBER(OFFSET('Sanitation Data'!$F$6,0,10*ROW('Sanitation Data'!F119))),'Data Summary'!CV125="Yes"),OFFSET('Sanitation Data'!$F$6,0,10*ROW('Sanitation Data'!F119)),NA())</f>
        <v>#N/A</v>
      </c>
      <c r="AH125" s="100" t="e">
        <f ca="true">+IF(AND(ISNUMBER(OFFSET('Sanitation Data'!$F$10,0,10*ROW('Sanitation Data'!F119))),'Data Summary'!CW125="Yes"),OFFSET('Sanitation Data'!$F$10,0,10*ROW('Sanitation Data'!F119)),NA())</f>
        <v>#N/A</v>
      </c>
      <c r="AI125" s="100" t="e">
        <f ca="true">+IF(AND(ISNUMBER(OFFSET('Sanitation Data'!$F$11,0,10*ROW('Sanitation Data'!F119))),'Data Summary'!CX125="Yes"),OFFSET('Sanitation Data'!$F$11,0,10*ROW('Sanitation Data'!F119)),NA())</f>
        <v>#N/A</v>
      </c>
      <c r="AJ125" s="100" t="e">
        <f ca="true">+IF(AND(ISNUMBER(OFFSET('Sanitation Data'!$F$12,0,10*ROW('Sanitation Data'!F119))),'Data Summary'!CY125="Yes"),OFFSET('Sanitation Data'!$F$12,0,10*ROW('Sanitation Data'!F119)),NA())</f>
        <v>#N/A</v>
      </c>
      <c r="AK125" s="100" t="e">
        <f ca="true">+IF(AND(ISNUMBER(OFFSET('Sanitation Data'!$G$4,0,10*ROW('Sanitation Data'!G119))),'Data Summary'!CZ125="Yes"),100-OFFSET('Sanitation Data'!$G$4,0,10*ROW('Sanitation Data'!G119)),NA())</f>
        <v>#N/A</v>
      </c>
      <c r="AL125" s="100" t="e">
        <f ca="true">+IF(AND(ISNUMBER(OFFSET('Sanitation Data'!$G$6,0,10*ROW('Sanitation Data'!G119))),'Data Summary'!DA125="Yes"),OFFSET('Sanitation Data'!$G$6,0,10*ROW('Sanitation Data'!G119)),NA())</f>
        <v>#N/A</v>
      </c>
      <c r="AM125" s="100" t="e">
        <f ca="true">+IF(AND(ISNUMBER(OFFSET('Sanitation Data'!$G$10,0,10*ROW('Sanitation Data'!G119))),'Data Summary'!DB125="Yes"),OFFSET('Sanitation Data'!$G$10,0,10*ROW('Sanitation Data'!G119)),NA())</f>
        <v>#N/A</v>
      </c>
      <c r="AN125" s="100" t="e">
        <f ca="true">+IF(AND(ISNUMBER(OFFSET('Sanitation Data'!$G$11,0,10*ROW('Sanitation Data'!G119))),'Data Summary'!DC125="Yes"),OFFSET('Sanitation Data'!$G$11,0,10*ROW('Sanitation Data'!G119)),NA())</f>
        <v>#N/A</v>
      </c>
      <c r="AO125" s="100" t="e">
        <f ca="true">+IF(AND(ISNUMBER(OFFSET('Sanitation Data'!$G$12,0,10*ROW('Sanitation Data'!G119))),'Data Summary'!DD125="Yes"),OFFSET('Sanitation Data'!$G$12,0,10*ROW('Sanitation Data'!G119)),NA())</f>
        <v>#N/A</v>
      </c>
      <c r="AP125" s="100" t="e">
        <f ca="true">+IF(AND(ISNUMBER(OFFSET('Sanitation Data'!$H$4,0,10*ROW('Sanitation Data'!H119))),'Data Summary'!DE125="Yes"),100-OFFSET('Sanitation Data'!$H$4,0,10*ROW('Sanitation Data'!H119)),NA())</f>
        <v>#N/A</v>
      </c>
      <c r="AQ125" s="100" t="e">
        <f ca="true">+IF(AND(ISNUMBER(OFFSET('Sanitation Data'!$H$6,0,10*ROW('Sanitation Data'!H119))),'Data Summary'!DF125="Yes"),OFFSET('Sanitation Data'!$H$6,0,10*ROW('Sanitation Data'!H119)),NA())</f>
        <v>#N/A</v>
      </c>
      <c r="AR125" s="100" t="e">
        <f ca="true">+IF(AND(ISNUMBER(OFFSET('Sanitation Data'!$H$10,0,10*ROW('Sanitation Data'!H119))),'Data Summary'!DG125="Yes"),OFFSET('Sanitation Data'!$H$10,0,10*ROW('Sanitation Data'!H119)),NA())</f>
        <v>#N/A</v>
      </c>
      <c r="AS125" s="100" t="e">
        <f ca="true">+IF(AND(ISNUMBER(OFFSET('Sanitation Data'!$H$11,0,10*ROW('Sanitation Data'!H119))),'Data Summary'!DH125="Yes"),OFFSET('Sanitation Data'!$H$11,0,10*ROW('Sanitation Data'!H119)),NA())</f>
        <v>#N/A</v>
      </c>
      <c r="AT125" s="100" t="e">
        <f ca="true">+IF(AND(ISNUMBER(OFFSET('Sanitation Data'!$H$12,0,10*ROW('Sanitation Data'!H119))),'Data Summary'!DI125="Yes"),OFFSET('Sanitation Data'!$H$12,0,10*ROW('Sanitation Data'!H119)),NA())</f>
        <v>#N/A</v>
      </c>
      <c r="AU125" s="100" t="e">
        <f ca="true">+IF(AND(ISNUMBER(OFFSET('Sanitation Data'!$I$4,0,10*ROW('Sanitation Data'!I119))),'Data Summary'!DJ125="Yes"),100-OFFSET('Sanitation Data'!$I$4,0,10*ROW('Sanitation Data'!I119)),NA())</f>
        <v>#N/A</v>
      </c>
      <c r="AV125" s="100" t="e">
        <f ca="true">+IF(AND(ISNUMBER(OFFSET('Sanitation Data'!$I$6,0,10*ROW('Sanitation Data'!I119))),'Data Summary'!DK125="Yes"),OFFSET('Sanitation Data'!$I$6,0,10*ROW('Sanitation Data'!I119)),NA())</f>
        <v>#N/A</v>
      </c>
      <c r="AW125" s="100" t="e">
        <f ca="true">+IF(AND(ISNUMBER(OFFSET('Sanitation Data'!$I$10,0,10*ROW('Sanitation Data'!I119))),'Data Summary'!DL125="Yes"),OFFSET('Sanitation Data'!$I$10,0,10*ROW('Sanitation Data'!I119)),NA())</f>
        <v>#N/A</v>
      </c>
      <c r="AX125" s="100" t="e">
        <f ca="true">+IF(AND(ISNUMBER(OFFSET('Sanitation Data'!$I$11,0,10*ROW('Sanitation Data'!I119))),'Data Summary'!DM125="Yes"),OFFSET('Sanitation Data'!$I$11,0,10*ROW('Sanitation Data'!I119)),NA())</f>
        <v>#N/A</v>
      </c>
      <c r="AY125" s="100" t="e">
        <f ca="true">+IF(AND(ISNUMBER(OFFSET('Sanitation Data'!$I$12,0,10*ROW('Sanitation Data'!I119))),'Data Summary'!DN125="Yes"),OFFSET('Sanitation Data'!$I$12,0,10*ROW('Sanitation Data'!I119)),NA())</f>
        <v>#N/A</v>
      </c>
      <c r="AZ125" s="101" t="e">
        <f ca="true">+IF(AND(ISNUMBER(OFFSET('Hygiene Data'!$D$5,0,10*ROW('Hygiene Data'!D119))),'Data Summary'!DO125="Yes"),OFFSET('Hygiene Data'!$D$5,0,10*ROW('Hygiene Data'!D119)),NA())</f>
        <v>#N/A</v>
      </c>
      <c r="BA125" s="101" t="e">
        <f ca="true">+IF(AND(ISNUMBER(OFFSET('Hygiene Data'!$D$7,0,10*ROW('Hygiene Data'!D119))),'Data Summary'!DP125="Yes"),OFFSET('Hygiene Data'!$D$7,0,10*ROW('Hygiene Data'!D119)),NA())</f>
        <v>#N/A</v>
      </c>
      <c r="BB125" s="101" t="e">
        <f ca="true">+IF(AND(ISNUMBER(OFFSET('Hygiene Data'!$D$9,0,10*ROW('Hygiene Data'!D119))),'Data Summary'!DQ125="Yes"),OFFSET('Hygiene Data'!$D$9,0,10*ROW('Hygiene Data'!D119)),NA())</f>
        <v>#N/A</v>
      </c>
      <c r="BC125" s="101" t="e">
        <f ca="true">+IF(AND(ISNUMBER(OFFSET('Hygiene Data'!$E$5,0,10*ROW('Hygiene Data'!E119))),'Data Summary'!DR125="Yes"),OFFSET('Hygiene Data'!$E$5,0,10*ROW('Hygiene Data'!E119)),NA())</f>
        <v>#N/A</v>
      </c>
      <c r="BD125" s="101" t="e">
        <f ca="true">+IF(AND(ISNUMBER(OFFSET('Hygiene Data'!$E$7,0,10*ROW('Hygiene Data'!E119))),'Data Summary'!DS125="Yes"),OFFSET('Hygiene Data'!$E$7,0,10*ROW('Hygiene Data'!E119)),NA())</f>
        <v>#N/A</v>
      </c>
      <c r="BE125" s="101" t="e">
        <f ca="true">+IF(AND(ISNUMBER(OFFSET('Hygiene Data'!$E$9,0,10*ROW('Hygiene Data'!E119))),'Data Summary'!DT125="Yes"),OFFSET('Hygiene Data'!$E$9,0,10*ROW('Hygiene Data'!E119)),NA())</f>
        <v>#N/A</v>
      </c>
      <c r="BF125" s="101" t="e">
        <f ca="true">+IF(AND(ISNUMBER(OFFSET('Hygiene Data'!$F$5,0,10*ROW('Hygiene Data'!F119))),'Data Summary'!DU125="Yes"),OFFSET('Hygiene Data'!$F$5,0,10*ROW('Hygiene Data'!F119)),NA())</f>
        <v>#N/A</v>
      </c>
      <c r="BG125" s="101" t="e">
        <f ca="true">+IF(AND(ISNUMBER(OFFSET('Hygiene Data'!$F$7,0,10*ROW('Hygiene Data'!F119))),'Data Summary'!DV125="Yes"),OFFSET('Hygiene Data'!$F$7,0,10*ROW('Hygiene Data'!F119)),NA())</f>
        <v>#N/A</v>
      </c>
      <c r="BH125" s="101" t="e">
        <f ca="true">+IF(AND(ISNUMBER(OFFSET('Hygiene Data'!$F$9,0,10*ROW('Hygiene Data'!F119))),'Data Summary'!DW125="Yes"),OFFSET('Hygiene Data'!$F$9,0,10*ROW('Hygiene Data'!F119)),NA())</f>
        <v>#N/A</v>
      </c>
      <c r="BI125" s="101" t="e">
        <f ca="true">+IF(AND(ISNUMBER(OFFSET('Hygiene Data'!$G$5,0,10*ROW('Hygiene Data'!G119))),'Data Summary'!DX125="Yes"),OFFSET('Hygiene Data'!$G$5,0,10*ROW('Hygiene Data'!G119)),NA())</f>
        <v>#N/A</v>
      </c>
      <c r="BJ125" s="101" t="e">
        <f ca="true">+IF(AND(ISNUMBER(OFFSET('Hygiene Data'!$G$7,0,10*ROW('Hygiene Data'!G119))),'Data Summary'!DY125="Yes"),OFFSET('Hygiene Data'!$G$7,0,10*ROW('Hygiene Data'!G119)),NA())</f>
        <v>#N/A</v>
      </c>
      <c r="BK125" s="101" t="e">
        <f ca="true">+IF(AND(ISNUMBER(OFFSET('Hygiene Data'!$G$9,0,10*ROW('Hygiene Data'!G119))),'Data Summary'!DZ125="Yes"),OFFSET('Hygiene Data'!$G$9,0,10*ROW('Hygiene Data'!G119)),NA())</f>
        <v>#N/A</v>
      </c>
      <c r="BL125" s="101" t="e">
        <f ca="true">+IF(AND(ISNUMBER(OFFSET('Hygiene Data'!$H$5,0,10*ROW('Hygiene Data'!H119))),'Data Summary'!EA125="Yes"),OFFSET('Hygiene Data'!$H$5,0,10*ROW('Hygiene Data'!H119)),NA())</f>
        <v>#N/A</v>
      </c>
      <c r="BM125" s="101" t="e">
        <f ca="true">+IF(AND(ISNUMBER(OFFSET('Hygiene Data'!$H$7,0,10*ROW('Hygiene Data'!H119))),'Data Summary'!EB125="Yes"),OFFSET('Hygiene Data'!$H$7,0,10*ROW('Hygiene Data'!H119)),NA())</f>
        <v>#N/A</v>
      </c>
      <c r="BN125" s="101" t="e">
        <f ca="true">+IF(AND(ISNUMBER(OFFSET('Hygiene Data'!$H$9,0,10*ROW('Hygiene Data'!H119))),'Data Summary'!EC125="Yes"),OFFSET('Hygiene Data'!$H$9,0,10*ROW('Hygiene Data'!H119)),NA())</f>
        <v>#N/A</v>
      </c>
      <c r="BO125" s="101" t="e">
        <f ca="true">+IF(AND(ISNUMBER(OFFSET('Hygiene Data'!$I$5,0,10*ROW('Hygiene Data'!I119))),'Data Summary'!ED125="Yes"),OFFSET('Hygiene Data'!$I$5,0,10*ROW('Hygiene Data'!I119)),NA())</f>
        <v>#N/A</v>
      </c>
      <c r="BP125" s="101" t="e">
        <f ca="true">+IF(AND(ISNUMBER(OFFSET('Hygiene Data'!$I$7,0,10*ROW('Hygiene Data'!I119))),'Data Summary'!EE125="Yes"),OFFSET('Hygiene Data'!$I$7,0,10*ROW('Hygiene Data'!I119)),NA())</f>
        <v>#N/A</v>
      </c>
      <c r="BQ125" s="101" t="e">
        <f ca="true">+IF(AND(ISNUMBER(OFFSET('Hygiene Data'!$I$9,0,10*ROW('Hygiene Data'!I119))),'Data Summary'!EF125="Yes"),OFFSET('Hygiene Data'!$I$9,0,10*ROW('Hygiene Data'!I119)),NA())</f>
        <v>#N/A</v>
      </c>
    </row>
    <row xmlns:x14ac="http://schemas.microsoft.com/office/spreadsheetml/2009/9/ac" r="126" x14ac:dyDescent="0.2">
      <c r="A126" s="333" t="e">
        <f ca="true">+RIGHT('Data Summary'!A126,LEN('Data Summary'!A126)-9)</f>
        <v>#VALUE!</v>
      </c>
      <c r="B126" s="38" t="str">
        <f ca="true">+IF(ISTEXT('Data Summary'!B126),'Data Summary'!B126,"")</f>
        <v/>
      </c>
      <c r="C126" s="332" t="e">
        <f ca="true">+VALUE('Data Summary'!C126)</f>
        <v>#VALUE!</v>
      </c>
      <c r="D126" s="99" t="e">
        <f ca="true">+IF(AND(ISNUMBER(OFFSET('Water Data'!$D$4,0,10*ROW('Water Data'!D120))),'Data Summary'!BS126="Yes"),100-OFFSET('Water Data'!$D$4,0,10*ROW('Water Data'!D120)),NA())</f>
        <v>#N/A</v>
      </c>
      <c r="E126" s="99" t="e">
        <f ca="true">+IF(AND(ISNUMBER(OFFSET('Water Data'!$D$6,0,10*ROW('Water Data'!D120))),'Data Summary'!BT126="Yes"),OFFSET('Water Data'!$D$6,0,10*ROW('Water Data'!D120)),NA())</f>
        <v>#N/A</v>
      </c>
      <c r="F126" s="99" t="e">
        <f ca="true">+IF(AND(ISNUMBER(OFFSET('Water Data'!$D$9,0,10*ROW('Water Data'!D120))),'Data Summary'!BU126="Yes"),OFFSET('Water Data'!$D$9,0,10*ROW('Water Data'!D120)),NA())</f>
        <v>#N/A</v>
      </c>
      <c r="G126" s="99" t="e">
        <f ca="true">+IF(AND(ISNUMBER(OFFSET('Water Data'!$E$4,0,10*ROW('Water Data'!E120))),'Data Summary'!BV126="Yes"),100-OFFSET('Water Data'!$E$4,0,10*ROW('Water Data'!E120)),NA())</f>
        <v>#N/A</v>
      </c>
      <c r="H126" s="99" t="e">
        <f ca="true">+IF(AND(ISNUMBER(OFFSET('Water Data'!$E$6,0,10*ROW('Water Data'!E120))),'Data Summary'!BW126="Yes"),OFFSET('Water Data'!$E$6,0,10*ROW('Water Data'!E120)),NA())</f>
        <v>#N/A</v>
      </c>
      <c r="I126" s="99" t="e">
        <f ca="true">+IF(AND(ISNUMBER(OFFSET('Water Data'!$E$9,0,10*ROW('Water Data'!E120))),'Data Summary'!BX126="Yes"),OFFSET('Water Data'!$E$9,0,10*ROW('Water Data'!E120)),NA())</f>
        <v>#N/A</v>
      </c>
      <c r="J126" s="99" t="e">
        <f ca="true">+IF(AND(ISNUMBER(OFFSET('Water Data'!$F$4,0,10*ROW('Water Data'!F120))),'Data Summary'!BY126="Yes"),100-OFFSET('Water Data'!$F$4,0,10*ROW('Water Data'!F120)),NA())</f>
        <v>#N/A</v>
      </c>
      <c r="K126" s="99" t="e">
        <f ca="true">+IF(AND(ISNUMBER(OFFSET('Water Data'!$F$6,0,10*ROW('Water Data'!F120))),'Data Summary'!BZ126="Yes"),OFFSET('Water Data'!$F$6,0,10*ROW('Water Data'!F120)),NA())</f>
        <v>#N/A</v>
      </c>
      <c r="L126" s="99" t="e">
        <f ca="true">+IF(AND(ISNUMBER(OFFSET('Water Data'!$F$9,0,10*ROW('Water Data'!F120))),'Data Summary'!CA126="Yes"),OFFSET('Water Data'!$F$9,0,10*ROW('Water Data'!F120)),NA())</f>
        <v>#N/A</v>
      </c>
      <c r="M126" s="99" t="e">
        <f ca="true">+IF(AND(ISNUMBER(OFFSET('Water Data'!$G$4,0,10*ROW('Water Data'!G120))),'Data Summary'!CB126="Yes"),100-OFFSET('Water Data'!$G$4,0,10*ROW('Water Data'!G120)),NA())</f>
        <v>#N/A</v>
      </c>
      <c r="N126" s="99" t="e">
        <f ca="true">+IF(AND(ISNUMBER(OFFSET('Water Data'!$G$6,0,10*ROW('Water Data'!G120))),'Data Summary'!CC126="Yes"),OFFSET('Water Data'!$G$6,0,10*ROW('Water Data'!G120)),NA())</f>
        <v>#N/A</v>
      </c>
      <c r="O126" s="99" t="e">
        <f ca="true">+IF(AND(ISNUMBER(OFFSET('Water Data'!$G$9,0,10*ROW('Water Data'!G120))),'Data Summary'!CD126="Yes"),OFFSET('Water Data'!$G$9,0,10*ROW('Water Data'!G120)),NA())</f>
        <v>#N/A</v>
      </c>
      <c r="P126" s="99" t="e">
        <f ca="true">+IF(AND(ISNUMBER(OFFSET('Water Data'!$H$4,0,10*ROW('Water Data'!H120))),'Data Summary'!CE126="Yes"),100-OFFSET('Water Data'!$H$4,0,10*ROW('Water Data'!H120)),NA())</f>
        <v>#N/A</v>
      </c>
      <c r="Q126" s="99" t="e">
        <f ca="true">+IF(AND(ISNUMBER(OFFSET('Water Data'!$H$6,0,10*ROW('Water Data'!H120))),'Data Summary'!CF126="Yes"),OFFSET('Water Data'!$H$6,0,10*ROW('Water Data'!H120)),NA())</f>
        <v>#N/A</v>
      </c>
      <c r="R126" s="99" t="e">
        <f ca="true">+IF(AND(ISNUMBER(OFFSET('Water Data'!$H$9,0,10*ROW('Water Data'!H120))),'Data Summary'!CG126="Yes"),OFFSET('Water Data'!$H$9,0,10*ROW('Water Data'!H120)),NA())</f>
        <v>#N/A</v>
      </c>
      <c r="S126" s="99" t="e">
        <f ca="true">+IF(AND(ISNUMBER(OFFSET('Water Data'!$I$4,0,10*ROW('Water Data'!I120))),'Data Summary'!CH126="Yes"),100-OFFSET('Water Data'!$I$4,0,10*ROW('Water Data'!I120)),NA())</f>
        <v>#N/A</v>
      </c>
      <c r="T126" s="99" t="e">
        <f ca="true">+IF(AND(ISNUMBER(OFFSET('Water Data'!$I$6,0,10*ROW('Water Data'!I120))),'Data Summary'!CI126="Yes"),OFFSET('Water Data'!$I$6,0,10*ROW('Water Data'!I120)),NA())</f>
        <v>#N/A</v>
      </c>
      <c r="U126" s="99" t="e">
        <f ca="true">+IF(AND(ISNUMBER(OFFSET('Water Data'!$I$9,0,10*ROW('Water Data'!I120))),'Data Summary'!CJ126="Yes"),OFFSET('Water Data'!$I$9,0,10*ROW('Water Data'!I120)),NA())</f>
        <v>#N/A</v>
      </c>
      <c r="V126" s="100" t="e">
        <f ca="true">+IF(AND(ISNUMBER(OFFSET('Sanitation Data'!$D$4,0,10*ROW('Sanitation Data'!D120))),'Data Summary'!CK126="Yes"),100-OFFSET('Sanitation Data'!$D$4,0,10*ROW('Sanitation Data'!D120)),NA())</f>
        <v>#N/A</v>
      </c>
      <c r="W126" s="100" t="e">
        <f ca="true">+IF(AND(ISNUMBER(OFFSET('Sanitation Data'!$D$6,0,10*ROW('Sanitation Data'!D120))),'Data Summary'!CL126="Yes"),OFFSET('Sanitation Data'!$D$6,0,10*ROW('Sanitation Data'!D120)),NA())</f>
        <v>#N/A</v>
      </c>
      <c r="X126" s="100" t="e">
        <f ca="true">+IF(AND(ISNUMBER(OFFSET('Sanitation Data'!$D$10,0,10*ROW('Sanitation Data'!D120))),'Data Summary'!CM126="Yes"),OFFSET('Sanitation Data'!$D$10,0,10*ROW('Sanitation Data'!D120)),NA())</f>
        <v>#N/A</v>
      </c>
      <c r="Y126" s="100" t="e">
        <f ca="true">+IF(AND(ISNUMBER(OFFSET('Sanitation Data'!$D$11,0,10*ROW('Sanitation Data'!D120))),'Data Summary'!CN126="Yes"),OFFSET('Sanitation Data'!$D$11,0,10*ROW('Sanitation Data'!D120)),NA())</f>
        <v>#N/A</v>
      </c>
      <c r="Z126" s="100" t="e">
        <f ca="true">+IF(AND(ISNUMBER(OFFSET('Sanitation Data'!$D$12,0,10*ROW('Sanitation Data'!D120))),'Data Summary'!CO126="Yes"),OFFSET('Sanitation Data'!$D$12,0,10*ROW('Sanitation Data'!D120)),NA())</f>
        <v>#N/A</v>
      </c>
      <c r="AA126" s="100" t="e">
        <f ca="true">+IF(AND(ISNUMBER(OFFSET('Sanitation Data'!$E$4,0,10*ROW('Sanitation Data'!E120))),'Data Summary'!CP126="Yes"),100-OFFSET('Sanitation Data'!$E$4,0,10*ROW('Sanitation Data'!E120)),NA())</f>
        <v>#N/A</v>
      </c>
      <c r="AB126" s="100" t="e">
        <f ca="true">+IF(AND(ISNUMBER(OFFSET('Sanitation Data'!$E$6,0,10*ROW('Sanitation Data'!E120))),'Data Summary'!CQ126="Yes"),OFFSET('Sanitation Data'!$E$6,0,10*ROW('Sanitation Data'!E120)),NA())</f>
        <v>#N/A</v>
      </c>
      <c r="AC126" s="100" t="e">
        <f ca="true">+IF(AND(ISNUMBER(OFFSET('Sanitation Data'!$E$10,0,10*ROW('Sanitation Data'!E120))),'Data Summary'!CR126="Yes"),OFFSET('Sanitation Data'!$E$10,0,10*ROW('Sanitation Data'!E120)),NA())</f>
        <v>#N/A</v>
      </c>
      <c r="AD126" s="100" t="e">
        <f ca="true">+IF(AND(ISNUMBER(OFFSET('Sanitation Data'!$E$11,0,10*ROW('Sanitation Data'!E120))),'Data Summary'!CS126="Yes"),OFFSET('Sanitation Data'!$E$11,0,10*ROW('Sanitation Data'!E120)),NA())</f>
        <v>#N/A</v>
      </c>
      <c r="AE126" s="100" t="e">
        <f ca="true">+IF(AND(ISNUMBER(OFFSET('Sanitation Data'!$E$12,0,10*ROW('Sanitation Data'!E120))),'Data Summary'!CT126="Yes"),OFFSET('Sanitation Data'!$E$12,0,10*ROW('Sanitation Data'!E120)),NA())</f>
        <v>#N/A</v>
      </c>
      <c r="AF126" s="100" t="e">
        <f ca="true">+IF(AND(ISNUMBER(OFFSET('Sanitation Data'!$F$4,0,10*ROW('Sanitation Data'!F120))),'Data Summary'!CU126="Yes"),100-OFFSET('Sanitation Data'!$F$4,0,10*ROW('Sanitation Data'!F120)),NA())</f>
        <v>#N/A</v>
      </c>
      <c r="AG126" s="100" t="e">
        <f ca="true">+IF(AND(ISNUMBER(OFFSET('Sanitation Data'!$F$6,0,10*ROW('Sanitation Data'!F120))),'Data Summary'!CV126="Yes"),OFFSET('Sanitation Data'!$F$6,0,10*ROW('Sanitation Data'!F120)),NA())</f>
        <v>#N/A</v>
      </c>
      <c r="AH126" s="100" t="e">
        <f ca="true">+IF(AND(ISNUMBER(OFFSET('Sanitation Data'!$F$10,0,10*ROW('Sanitation Data'!F120))),'Data Summary'!CW126="Yes"),OFFSET('Sanitation Data'!$F$10,0,10*ROW('Sanitation Data'!F120)),NA())</f>
        <v>#N/A</v>
      </c>
      <c r="AI126" s="100" t="e">
        <f ca="true">+IF(AND(ISNUMBER(OFFSET('Sanitation Data'!$F$11,0,10*ROW('Sanitation Data'!F120))),'Data Summary'!CX126="Yes"),OFFSET('Sanitation Data'!$F$11,0,10*ROW('Sanitation Data'!F120)),NA())</f>
        <v>#N/A</v>
      </c>
      <c r="AJ126" s="100" t="e">
        <f ca="true">+IF(AND(ISNUMBER(OFFSET('Sanitation Data'!$F$12,0,10*ROW('Sanitation Data'!F120))),'Data Summary'!CY126="Yes"),OFFSET('Sanitation Data'!$F$12,0,10*ROW('Sanitation Data'!F120)),NA())</f>
        <v>#N/A</v>
      </c>
      <c r="AK126" s="100" t="e">
        <f ca="true">+IF(AND(ISNUMBER(OFFSET('Sanitation Data'!$G$4,0,10*ROW('Sanitation Data'!G120))),'Data Summary'!CZ126="Yes"),100-OFFSET('Sanitation Data'!$G$4,0,10*ROW('Sanitation Data'!G120)),NA())</f>
        <v>#N/A</v>
      </c>
      <c r="AL126" s="100" t="e">
        <f ca="true">+IF(AND(ISNUMBER(OFFSET('Sanitation Data'!$G$6,0,10*ROW('Sanitation Data'!G120))),'Data Summary'!DA126="Yes"),OFFSET('Sanitation Data'!$G$6,0,10*ROW('Sanitation Data'!G120)),NA())</f>
        <v>#N/A</v>
      </c>
      <c r="AM126" s="100" t="e">
        <f ca="true">+IF(AND(ISNUMBER(OFFSET('Sanitation Data'!$G$10,0,10*ROW('Sanitation Data'!G120))),'Data Summary'!DB126="Yes"),OFFSET('Sanitation Data'!$G$10,0,10*ROW('Sanitation Data'!G120)),NA())</f>
        <v>#N/A</v>
      </c>
      <c r="AN126" s="100" t="e">
        <f ca="true">+IF(AND(ISNUMBER(OFFSET('Sanitation Data'!$G$11,0,10*ROW('Sanitation Data'!G120))),'Data Summary'!DC126="Yes"),OFFSET('Sanitation Data'!$G$11,0,10*ROW('Sanitation Data'!G120)),NA())</f>
        <v>#N/A</v>
      </c>
      <c r="AO126" s="100" t="e">
        <f ca="true">+IF(AND(ISNUMBER(OFFSET('Sanitation Data'!$G$12,0,10*ROW('Sanitation Data'!G120))),'Data Summary'!DD126="Yes"),OFFSET('Sanitation Data'!$G$12,0,10*ROW('Sanitation Data'!G120)),NA())</f>
        <v>#N/A</v>
      </c>
      <c r="AP126" s="100" t="e">
        <f ca="true">+IF(AND(ISNUMBER(OFFSET('Sanitation Data'!$H$4,0,10*ROW('Sanitation Data'!H120))),'Data Summary'!DE126="Yes"),100-OFFSET('Sanitation Data'!$H$4,0,10*ROW('Sanitation Data'!H120)),NA())</f>
        <v>#N/A</v>
      </c>
      <c r="AQ126" s="100" t="e">
        <f ca="true">+IF(AND(ISNUMBER(OFFSET('Sanitation Data'!$H$6,0,10*ROW('Sanitation Data'!H120))),'Data Summary'!DF126="Yes"),OFFSET('Sanitation Data'!$H$6,0,10*ROW('Sanitation Data'!H120)),NA())</f>
        <v>#N/A</v>
      </c>
      <c r="AR126" s="100" t="e">
        <f ca="true">+IF(AND(ISNUMBER(OFFSET('Sanitation Data'!$H$10,0,10*ROW('Sanitation Data'!H120))),'Data Summary'!DG126="Yes"),OFFSET('Sanitation Data'!$H$10,0,10*ROW('Sanitation Data'!H120)),NA())</f>
        <v>#N/A</v>
      </c>
      <c r="AS126" s="100" t="e">
        <f ca="true">+IF(AND(ISNUMBER(OFFSET('Sanitation Data'!$H$11,0,10*ROW('Sanitation Data'!H120))),'Data Summary'!DH126="Yes"),OFFSET('Sanitation Data'!$H$11,0,10*ROW('Sanitation Data'!H120)),NA())</f>
        <v>#N/A</v>
      </c>
      <c r="AT126" s="100" t="e">
        <f ca="true">+IF(AND(ISNUMBER(OFFSET('Sanitation Data'!$H$12,0,10*ROW('Sanitation Data'!H120))),'Data Summary'!DI126="Yes"),OFFSET('Sanitation Data'!$H$12,0,10*ROW('Sanitation Data'!H120)),NA())</f>
        <v>#N/A</v>
      </c>
      <c r="AU126" s="100" t="e">
        <f ca="true">+IF(AND(ISNUMBER(OFFSET('Sanitation Data'!$I$4,0,10*ROW('Sanitation Data'!I120))),'Data Summary'!DJ126="Yes"),100-OFFSET('Sanitation Data'!$I$4,0,10*ROW('Sanitation Data'!I120)),NA())</f>
        <v>#N/A</v>
      </c>
      <c r="AV126" s="100" t="e">
        <f ca="true">+IF(AND(ISNUMBER(OFFSET('Sanitation Data'!$I$6,0,10*ROW('Sanitation Data'!I120))),'Data Summary'!DK126="Yes"),OFFSET('Sanitation Data'!$I$6,0,10*ROW('Sanitation Data'!I120)),NA())</f>
        <v>#N/A</v>
      </c>
      <c r="AW126" s="100" t="e">
        <f ca="true">+IF(AND(ISNUMBER(OFFSET('Sanitation Data'!$I$10,0,10*ROW('Sanitation Data'!I120))),'Data Summary'!DL126="Yes"),OFFSET('Sanitation Data'!$I$10,0,10*ROW('Sanitation Data'!I120)),NA())</f>
        <v>#N/A</v>
      </c>
      <c r="AX126" s="100" t="e">
        <f ca="true">+IF(AND(ISNUMBER(OFFSET('Sanitation Data'!$I$11,0,10*ROW('Sanitation Data'!I120))),'Data Summary'!DM126="Yes"),OFFSET('Sanitation Data'!$I$11,0,10*ROW('Sanitation Data'!I120)),NA())</f>
        <v>#N/A</v>
      </c>
      <c r="AY126" s="100" t="e">
        <f ca="true">+IF(AND(ISNUMBER(OFFSET('Sanitation Data'!$I$12,0,10*ROW('Sanitation Data'!I120))),'Data Summary'!DN126="Yes"),OFFSET('Sanitation Data'!$I$12,0,10*ROW('Sanitation Data'!I120)),NA())</f>
        <v>#N/A</v>
      </c>
      <c r="AZ126" s="101" t="e">
        <f ca="true">+IF(AND(ISNUMBER(OFFSET('Hygiene Data'!$D$5,0,10*ROW('Hygiene Data'!D120))),'Data Summary'!DO126="Yes"),OFFSET('Hygiene Data'!$D$5,0,10*ROW('Hygiene Data'!D120)),NA())</f>
        <v>#N/A</v>
      </c>
      <c r="BA126" s="101" t="e">
        <f ca="true">+IF(AND(ISNUMBER(OFFSET('Hygiene Data'!$D$7,0,10*ROW('Hygiene Data'!D120))),'Data Summary'!DP126="Yes"),OFFSET('Hygiene Data'!$D$7,0,10*ROW('Hygiene Data'!D120)),NA())</f>
        <v>#N/A</v>
      </c>
      <c r="BB126" s="101" t="e">
        <f ca="true">+IF(AND(ISNUMBER(OFFSET('Hygiene Data'!$D$9,0,10*ROW('Hygiene Data'!D120))),'Data Summary'!DQ126="Yes"),OFFSET('Hygiene Data'!$D$9,0,10*ROW('Hygiene Data'!D120)),NA())</f>
        <v>#N/A</v>
      </c>
      <c r="BC126" s="101" t="e">
        <f ca="true">+IF(AND(ISNUMBER(OFFSET('Hygiene Data'!$E$5,0,10*ROW('Hygiene Data'!E120))),'Data Summary'!DR126="Yes"),OFFSET('Hygiene Data'!$E$5,0,10*ROW('Hygiene Data'!E120)),NA())</f>
        <v>#N/A</v>
      </c>
      <c r="BD126" s="101" t="e">
        <f ca="true">+IF(AND(ISNUMBER(OFFSET('Hygiene Data'!$E$7,0,10*ROW('Hygiene Data'!E120))),'Data Summary'!DS126="Yes"),OFFSET('Hygiene Data'!$E$7,0,10*ROW('Hygiene Data'!E120)),NA())</f>
        <v>#N/A</v>
      </c>
      <c r="BE126" s="101" t="e">
        <f ca="true">+IF(AND(ISNUMBER(OFFSET('Hygiene Data'!$E$9,0,10*ROW('Hygiene Data'!E120))),'Data Summary'!DT126="Yes"),OFFSET('Hygiene Data'!$E$9,0,10*ROW('Hygiene Data'!E120)),NA())</f>
        <v>#N/A</v>
      </c>
      <c r="BF126" s="101" t="e">
        <f ca="true">+IF(AND(ISNUMBER(OFFSET('Hygiene Data'!$F$5,0,10*ROW('Hygiene Data'!F120))),'Data Summary'!DU126="Yes"),OFFSET('Hygiene Data'!$F$5,0,10*ROW('Hygiene Data'!F120)),NA())</f>
        <v>#N/A</v>
      </c>
      <c r="BG126" s="101" t="e">
        <f ca="true">+IF(AND(ISNUMBER(OFFSET('Hygiene Data'!$F$7,0,10*ROW('Hygiene Data'!F120))),'Data Summary'!DV126="Yes"),OFFSET('Hygiene Data'!$F$7,0,10*ROW('Hygiene Data'!F120)),NA())</f>
        <v>#N/A</v>
      </c>
      <c r="BH126" s="101" t="e">
        <f ca="true">+IF(AND(ISNUMBER(OFFSET('Hygiene Data'!$F$9,0,10*ROW('Hygiene Data'!F120))),'Data Summary'!DW126="Yes"),OFFSET('Hygiene Data'!$F$9,0,10*ROW('Hygiene Data'!F120)),NA())</f>
        <v>#N/A</v>
      </c>
      <c r="BI126" s="101" t="e">
        <f ca="true">+IF(AND(ISNUMBER(OFFSET('Hygiene Data'!$G$5,0,10*ROW('Hygiene Data'!G120))),'Data Summary'!DX126="Yes"),OFFSET('Hygiene Data'!$G$5,0,10*ROW('Hygiene Data'!G120)),NA())</f>
        <v>#N/A</v>
      </c>
      <c r="BJ126" s="101" t="e">
        <f ca="true">+IF(AND(ISNUMBER(OFFSET('Hygiene Data'!$G$7,0,10*ROW('Hygiene Data'!G120))),'Data Summary'!DY126="Yes"),OFFSET('Hygiene Data'!$G$7,0,10*ROW('Hygiene Data'!G120)),NA())</f>
        <v>#N/A</v>
      </c>
      <c r="BK126" s="101" t="e">
        <f ca="true">+IF(AND(ISNUMBER(OFFSET('Hygiene Data'!$G$9,0,10*ROW('Hygiene Data'!G120))),'Data Summary'!DZ126="Yes"),OFFSET('Hygiene Data'!$G$9,0,10*ROW('Hygiene Data'!G120)),NA())</f>
        <v>#N/A</v>
      </c>
      <c r="BL126" s="101" t="e">
        <f ca="true">+IF(AND(ISNUMBER(OFFSET('Hygiene Data'!$H$5,0,10*ROW('Hygiene Data'!H120))),'Data Summary'!EA126="Yes"),OFFSET('Hygiene Data'!$H$5,0,10*ROW('Hygiene Data'!H120)),NA())</f>
        <v>#N/A</v>
      </c>
      <c r="BM126" s="101" t="e">
        <f ca="true">+IF(AND(ISNUMBER(OFFSET('Hygiene Data'!$H$7,0,10*ROW('Hygiene Data'!H120))),'Data Summary'!EB126="Yes"),OFFSET('Hygiene Data'!$H$7,0,10*ROW('Hygiene Data'!H120)),NA())</f>
        <v>#N/A</v>
      </c>
      <c r="BN126" s="101" t="e">
        <f ca="true">+IF(AND(ISNUMBER(OFFSET('Hygiene Data'!$H$9,0,10*ROW('Hygiene Data'!H120))),'Data Summary'!EC126="Yes"),OFFSET('Hygiene Data'!$H$9,0,10*ROW('Hygiene Data'!H120)),NA())</f>
        <v>#N/A</v>
      </c>
      <c r="BO126" s="101" t="e">
        <f ca="true">+IF(AND(ISNUMBER(OFFSET('Hygiene Data'!$I$5,0,10*ROW('Hygiene Data'!I120))),'Data Summary'!ED126="Yes"),OFFSET('Hygiene Data'!$I$5,0,10*ROW('Hygiene Data'!I120)),NA())</f>
        <v>#N/A</v>
      </c>
      <c r="BP126" s="101" t="e">
        <f ca="true">+IF(AND(ISNUMBER(OFFSET('Hygiene Data'!$I$7,0,10*ROW('Hygiene Data'!I120))),'Data Summary'!EE126="Yes"),OFFSET('Hygiene Data'!$I$7,0,10*ROW('Hygiene Data'!I120)),NA())</f>
        <v>#N/A</v>
      </c>
      <c r="BQ126" s="101" t="e">
        <f ca="true">+IF(AND(ISNUMBER(OFFSET('Hygiene Data'!$I$9,0,10*ROW('Hygiene Data'!I120))),'Data Summary'!EF126="Yes"),OFFSET('Hygiene Data'!$I$9,0,10*ROW('Hygiene Data'!I120)),NA())</f>
        <v>#N/A</v>
      </c>
    </row>
    <row xmlns:x14ac="http://schemas.microsoft.com/office/spreadsheetml/2009/9/ac" r="127" x14ac:dyDescent="0.2">
      <c r="A127" s="333" t="e">
        <f ca="true">+RIGHT('Data Summary'!A127,LEN('Data Summary'!A127)-9)</f>
        <v>#VALUE!</v>
      </c>
      <c r="B127" s="38" t="str">
        <f ca="true">+IF(ISTEXT('Data Summary'!B127),'Data Summary'!B127,"")</f>
        <v/>
      </c>
      <c r="C127" s="332" t="e">
        <f ca="true">+VALUE('Data Summary'!C127)</f>
        <v>#VALUE!</v>
      </c>
      <c r="D127" s="99" t="e">
        <f ca="true">+IF(AND(ISNUMBER(OFFSET('Water Data'!$D$4,0,10*ROW('Water Data'!D121))),'Data Summary'!BS127="Yes"),100-OFFSET('Water Data'!$D$4,0,10*ROW('Water Data'!D121)),NA())</f>
        <v>#N/A</v>
      </c>
      <c r="E127" s="99" t="e">
        <f ca="true">+IF(AND(ISNUMBER(OFFSET('Water Data'!$D$6,0,10*ROW('Water Data'!D121))),'Data Summary'!BT127="Yes"),OFFSET('Water Data'!$D$6,0,10*ROW('Water Data'!D121)),NA())</f>
        <v>#N/A</v>
      </c>
      <c r="F127" s="99" t="e">
        <f ca="true">+IF(AND(ISNUMBER(OFFSET('Water Data'!$D$9,0,10*ROW('Water Data'!D121))),'Data Summary'!BU127="Yes"),OFFSET('Water Data'!$D$9,0,10*ROW('Water Data'!D121)),NA())</f>
        <v>#N/A</v>
      </c>
      <c r="G127" s="99" t="e">
        <f ca="true">+IF(AND(ISNUMBER(OFFSET('Water Data'!$E$4,0,10*ROW('Water Data'!E121))),'Data Summary'!BV127="Yes"),100-OFFSET('Water Data'!$E$4,0,10*ROW('Water Data'!E121)),NA())</f>
        <v>#N/A</v>
      </c>
      <c r="H127" s="99" t="e">
        <f ca="true">+IF(AND(ISNUMBER(OFFSET('Water Data'!$E$6,0,10*ROW('Water Data'!E121))),'Data Summary'!BW127="Yes"),OFFSET('Water Data'!$E$6,0,10*ROW('Water Data'!E121)),NA())</f>
        <v>#N/A</v>
      </c>
      <c r="I127" s="99" t="e">
        <f ca="true">+IF(AND(ISNUMBER(OFFSET('Water Data'!$E$9,0,10*ROW('Water Data'!E121))),'Data Summary'!BX127="Yes"),OFFSET('Water Data'!$E$9,0,10*ROW('Water Data'!E121)),NA())</f>
        <v>#N/A</v>
      </c>
      <c r="J127" s="99" t="e">
        <f ca="true">+IF(AND(ISNUMBER(OFFSET('Water Data'!$F$4,0,10*ROW('Water Data'!F121))),'Data Summary'!BY127="Yes"),100-OFFSET('Water Data'!$F$4,0,10*ROW('Water Data'!F121)),NA())</f>
        <v>#N/A</v>
      </c>
      <c r="K127" s="99" t="e">
        <f ca="true">+IF(AND(ISNUMBER(OFFSET('Water Data'!$F$6,0,10*ROW('Water Data'!F121))),'Data Summary'!BZ127="Yes"),OFFSET('Water Data'!$F$6,0,10*ROW('Water Data'!F121)),NA())</f>
        <v>#N/A</v>
      </c>
      <c r="L127" s="99" t="e">
        <f ca="true">+IF(AND(ISNUMBER(OFFSET('Water Data'!$F$9,0,10*ROW('Water Data'!F121))),'Data Summary'!CA127="Yes"),OFFSET('Water Data'!$F$9,0,10*ROW('Water Data'!F121)),NA())</f>
        <v>#N/A</v>
      </c>
      <c r="M127" s="99" t="e">
        <f ca="true">+IF(AND(ISNUMBER(OFFSET('Water Data'!$G$4,0,10*ROW('Water Data'!G121))),'Data Summary'!CB127="Yes"),100-OFFSET('Water Data'!$G$4,0,10*ROW('Water Data'!G121)),NA())</f>
        <v>#N/A</v>
      </c>
      <c r="N127" s="99" t="e">
        <f ca="true">+IF(AND(ISNUMBER(OFFSET('Water Data'!$G$6,0,10*ROW('Water Data'!G121))),'Data Summary'!CC127="Yes"),OFFSET('Water Data'!$G$6,0,10*ROW('Water Data'!G121)),NA())</f>
        <v>#N/A</v>
      </c>
      <c r="O127" s="99" t="e">
        <f ca="true">+IF(AND(ISNUMBER(OFFSET('Water Data'!$G$9,0,10*ROW('Water Data'!G121))),'Data Summary'!CD127="Yes"),OFFSET('Water Data'!$G$9,0,10*ROW('Water Data'!G121)),NA())</f>
        <v>#N/A</v>
      </c>
      <c r="P127" s="99" t="e">
        <f ca="true">+IF(AND(ISNUMBER(OFFSET('Water Data'!$H$4,0,10*ROW('Water Data'!H121))),'Data Summary'!CE127="Yes"),100-OFFSET('Water Data'!$H$4,0,10*ROW('Water Data'!H121)),NA())</f>
        <v>#N/A</v>
      </c>
      <c r="Q127" s="99" t="e">
        <f ca="true">+IF(AND(ISNUMBER(OFFSET('Water Data'!$H$6,0,10*ROW('Water Data'!H121))),'Data Summary'!CF127="Yes"),OFFSET('Water Data'!$H$6,0,10*ROW('Water Data'!H121)),NA())</f>
        <v>#N/A</v>
      </c>
      <c r="R127" s="99" t="e">
        <f ca="true">+IF(AND(ISNUMBER(OFFSET('Water Data'!$H$9,0,10*ROW('Water Data'!H121))),'Data Summary'!CG127="Yes"),OFFSET('Water Data'!$H$9,0,10*ROW('Water Data'!H121)),NA())</f>
        <v>#N/A</v>
      </c>
      <c r="S127" s="99" t="e">
        <f ca="true">+IF(AND(ISNUMBER(OFFSET('Water Data'!$I$4,0,10*ROW('Water Data'!I121))),'Data Summary'!CH127="Yes"),100-OFFSET('Water Data'!$I$4,0,10*ROW('Water Data'!I121)),NA())</f>
        <v>#N/A</v>
      </c>
      <c r="T127" s="99" t="e">
        <f ca="true">+IF(AND(ISNUMBER(OFFSET('Water Data'!$I$6,0,10*ROW('Water Data'!I121))),'Data Summary'!CI127="Yes"),OFFSET('Water Data'!$I$6,0,10*ROW('Water Data'!I121)),NA())</f>
        <v>#N/A</v>
      </c>
      <c r="U127" s="99" t="e">
        <f ca="true">+IF(AND(ISNUMBER(OFFSET('Water Data'!$I$9,0,10*ROW('Water Data'!I121))),'Data Summary'!CJ127="Yes"),OFFSET('Water Data'!$I$9,0,10*ROW('Water Data'!I121)),NA())</f>
        <v>#N/A</v>
      </c>
      <c r="V127" s="100" t="e">
        <f ca="true">+IF(AND(ISNUMBER(OFFSET('Sanitation Data'!$D$4,0,10*ROW('Sanitation Data'!D121))),'Data Summary'!CK127="Yes"),100-OFFSET('Sanitation Data'!$D$4,0,10*ROW('Sanitation Data'!D121)),NA())</f>
        <v>#N/A</v>
      </c>
      <c r="W127" s="100" t="e">
        <f ca="true">+IF(AND(ISNUMBER(OFFSET('Sanitation Data'!$D$6,0,10*ROW('Sanitation Data'!D121))),'Data Summary'!CL127="Yes"),OFFSET('Sanitation Data'!$D$6,0,10*ROW('Sanitation Data'!D121)),NA())</f>
        <v>#N/A</v>
      </c>
      <c r="X127" s="100" t="e">
        <f ca="true">+IF(AND(ISNUMBER(OFFSET('Sanitation Data'!$D$10,0,10*ROW('Sanitation Data'!D121))),'Data Summary'!CM127="Yes"),OFFSET('Sanitation Data'!$D$10,0,10*ROW('Sanitation Data'!D121)),NA())</f>
        <v>#N/A</v>
      </c>
      <c r="Y127" s="100" t="e">
        <f ca="true">+IF(AND(ISNUMBER(OFFSET('Sanitation Data'!$D$11,0,10*ROW('Sanitation Data'!D121))),'Data Summary'!CN127="Yes"),OFFSET('Sanitation Data'!$D$11,0,10*ROW('Sanitation Data'!D121)),NA())</f>
        <v>#N/A</v>
      </c>
      <c r="Z127" s="100" t="e">
        <f ca="true">+IF(AND(ISNUMBER(OFFSET('Sanitation Data'!$D$12,0,10*ROW('Sanitation Data'!D121))),'Data Summary'!CO127="Yes"),OFFSET('Sanitation Data'!$D$12,0,10*ROW('Sanitation Data'!D121)),NA())</f>
        <v>#N/A</v>
      </c>
      <c r="AA127" s="100" t="e">
        <f ca="true">+IF(AND(ISNUMBER(OFFSET('Sanitation Data'!$E$4,0,10*ROW('Sanitation Data'!E121))),'Data Summary'!CP127="Yes"),100-OFFSET('Sanitation Data'!$E$4,0,10*ROW('Sanitation Data'!E121)),NA())</f>
        <v>#N/A</v>
      </c>
      <c r="AB127" s="100" t="e">
        <f ca="true">+IF(AND(ISNUMBER(OFFSET('Sanitation Data'!$E$6,0,10*ROW('Sanitation Data'!E121))),'Data Summary'!CQ127="Yes"),OFFSET('Sanitation Data'!$E$6,0,10*ROW('Sanitation Data'!E121)),NA())</f>
        <v>#N/A</v>
      </c>
      <c r="AC127" s="100" t="e">
        <f ca="true">+IF(AND(ISNUMBER(OFFSET('Sanitation Data'!$E$10,0,10*ROW('Sanitation Data'!E121))),'Data Summary'!CR127="Yes"),OFFSET('Sanitation Data'!$E$10,0,10*ROW('Sanitation Data'!E121)),NA())</f>
        <v>#N/A</v>
      </c>
      <c r="AD127" s="100" t="e">
        <f ca="true">+IF(AND(ISNUMBER(OFFSET('Sanitation Data'!$E$11,0,10*ROW('Sanitation Data'!E121))),'Data Summary'!CS127="Yes"),OFFSET('Sanitation Data'!$E$11,0,10*ROW('Sanitation Data'!E121)),NA())</f>
        <v>#N/A</v>
      </c>
      <c r="AE127" s="100" t="e">
        <f ca="true">+IF(AND(ISNUMBER(OFFSET('Sanitation Data'!$E$12,0,10*ROW('Sanitation Data'!E121))),'Data Summary'!CT127="Yes"),OFFSET('Sanitation Data'!$E$12,0,10*ROW('Sanitation Data'!E121)),NA())</f>
        <v>#N/A</v>
      </c>
      <c r="AF127" s="100" t="e">
        <f ca="true">+IF(AND(ISNUMBER(OFFSET('Sanitation Data'!$F$4,0,10*ROW('Sanitation Data'!F121))),'Data Summary'!CU127="Yes"),100-OFFSET('Sanitation Data'!$F$4,0,10*ROW('Sanitation Data'!F121)),NA())</f>
        <v>#N/A</v>
      </c>
      <c r="AG127" s="100" t="e">
        <f ca="true">+IF(AND(ISNUMBER(OFFSET('Sanitation Data'!$F$6,0,10*ROW('Sanitation Data'!F121))),'Data Summary'!CV127="Yes"),OFFSET('Sanitation Data'!$F$6,0,10*ROW('Sanitation Data'!F121)),NA())</f>
        <v>#N/A</v>
      </c>
      <c r="AH127" s="100" t="e">
        <f ca="true">+IF(AND(ISNUMBER(OFFSET('Sanitation Data'!$F$10,0,10*ROW('Sanitation Data'!F121))),'Data Summary'!CW127="Yes"),OFFSET('Sanitation Data'!$F$10,0,10*ROW('Sanitation Data'!F121)),NA())</f>
        <v>#N/A</v>
      </c>
      <c r="AI127" s="100" t="e">
        <f ca="true">+IF(AND(ISNUMBER(OFFSET('Sanitation Data'!$F$11,0,10*ROW('Sanitation Data'!F121))),'Data Summary'!CX127="Yes"),OFFSET('Sanitation Data'!$F$11,0,10*ROW('Sanitation Data'!F121)),NA())</f>
        <v>#N/A</v>
      </c>
      <c r="AJ127" s="100" t="e">
        <f ca="true">+IF(AND(ISNUMBER(OFFSET('Sanitation Data'!$F$12,0,10*ROW('Sanitation Data'!F121))),'Data Summary'!CY127="Yes"),OFFSET('Sanitation Data'!$F$12,0,10*ROW('Sanitation Data'!F121)),NA())</f>
        <v>#N/A</v>
      </c>
      <c r="AK127" s="100" t="e">
        <f ca="true">+IF(AND(ISNUMBER(OFFSET('Sanitation Data'!$G$4,0,10*ROW('Sanitation Data'!G121))),'Data Summary'!CZ127="Yes"),100-OFFSET('Sanitation Data'!$G$4,0,10*ROW('Sanitation Data'!G121)),NA())</f>
        <v>#N/A</v>
      </c>
      <c r="AL127" s="100" t="e">
        <f ca="true">+IF(AND(ISNUMBER(OFFSET('Sanitation Data'!$G$6,0,10*ROW('Sanitation Data'!G121))),'Data Summary'!DA127="Yes"),OFFSET('Sanitation Data'!$G$6,0,10*ROW('Sanitation Data'!G121)),NA())</f>
        <v>#N/A</v>
      </c>
      <c r="AM127" s="100" t="e">
        <f ca="true">+IF(AND(ISNUMBER(OFFSET('Sanitation Data'!$G$10,0,10*ROW('Sanitation Data'!G121))),'Data Summary'!DB127="Yes"),OFFSET('Sanitation Data'!$G$10,0,10*ROW('Sanitation Data'!G121)),NA())</f>
        <v>#N/A</v>
      </c>
      <c r="AN127" s="100" t="e">
        <f ca="true">+IF(AND(ISNUMBER(OFFSET('Sanitation Data'!$G$11,0,10*ROW('Sanitation Data'!G121))),'Data Summary'!DC127="Yes"),OFFSET('Sanitation Data'!$G$11,0,10*ROW('Sanitation Data'!G121)),NA())</f>
        <v>#N/A</v>
      </c>
      <c r="AO127" s="100" t="e">
        <f ca="true">+IF(AND(ISNUMBER(OFFSET('Sanitation Data'!$G$12,0,10*ROW('Sanitation Data'!G121))),'Data Summary'!DD127="Yes"),OFFSET('Sanitation Data'!$G$12,0,10*ROW('Sanitation Data'!G121)),NA())</f>
        <v>#N/A</v>
      </c>
      <c r="AP127" s="100" t="e">
        <f ca="true">+IF(AND(ISNUMBER(OFFSET('Sanitation Data'!$H$4,0,10*ROW('Sanitation Data'!H121))),'Data Summary'!DE127="Yes"),100-OFFSET('Sanitation Data'!$H$4,0,10*ROW('Sanitation Data'!H121)),NA())</f>
        <v>#N/A</v>
      </c>
      <c r="AQ127" s="100" t="e">
        <f ca="true">+IF(AND(ISNUMBER(OFFSET('Sanitation Data'!$H$6,0,10*ROW('Sanitation Data'!H121))),'Data Summary'!DF127="Yes"),OFFSET('Sanitation Data'!$H$6,0,10*ROW('Sanitation Data'!H121)),NA())</f>
        <v>#N/A</v>
      </c>
      <c r="AR127" s="100" t="e">
        <f ca="true">+IF(AND(ISNUMBER(OFFSET('Sanitation Data'!$H$10,0,10*ROW('Sanitation Data'!H121))),'Data Summary'!DG127="Yes"),OFFSET('Sanitation Data'!$H$10,0,10*ROW('Sanitation Data'!H121)),NA())</f>
        <v>#N/A</v>
      </c>
      <c r="AS127" s="100" t="e">
        <f ca="true">+IF(AND(ISNUMBER(OFFSET('Sanitation Data'!$H$11,0,10*ROW('Sanitation Data'!H121))),'Data Summary'!DH127="Yes"),OFFSET('Sanitation Data'!$H$11,0,10*ROW('Sanitation Data'!H121)),NA())</f>
        <v>#N/A</v>
      </c>
      <c r="AT127" s="100" t="e">
        <f ca="true">+IF(AND(ISNUMBER(OFFSET('Sanitation Data'!$H$12,0,10*ROW('Sanitation Data'!H121))),'Data Summary'!DI127="Yes"),OFFSET('Sanitation Data'!$H$12,0,10*ROW('Sanitation Data'!H121)),NA())</f>
        <v>#N/A</v>
      </c>
      <c r="AU127" s="100" t="e">
        <f ca="true">+IF(AND(ISNUMBER(OFFSET('Sanitation Data'!$I$4,0,10*ROW('Sanitation Data'!I121))),'Data Summary'!DJ127="Yes"),100-OFFSET('Sanitation Data'!$I$4,0,10*ROW('Sanitation Data'!I121)),NA())</f>
        <v>#N/A</v>
      </c>
      <c r="AV127" s="100" t="e">
        <f ca="true">+IF(AND(ISNUMBER(OFFSET('Sanitation Data'!$I$6,0,10*ROW('Sanitation Data'!I121))),'Data Summary'!DK127="Yes"),OFFSET('Sanitation Data'!$I$6,0,10*ROW('Sanitation Data'!I121)),NA())</f>
        <v>#N/A</v>
      </c>
      <c r="AW127" s="100" t="e">
        <f ca="true">+IF(AND(ISNUMBER(OFFSET('Sanitation Data'!$I$10,0,10*ROW('Sanitation Data'!I121))),'Data Summary'!DL127="Yes"),OFFSET('Sanitation Data'!$I$10,0,10*ROW('Sanitation Data'!I121)),NA())</f>
        <v>#N/A</v>
      </c>
      <c r="AX127" s="100" t="e">
        <f ca="true">+IF(AND(ISNUMBER(OFFSET('Sanitation Data'!$I$11,0,10*ROW('Sanitation Data'!I121))),'Data Summary'!DM127="Yes"),OFFSET('Sanitation Data'!$I$11,0,10*ROW('Sanitation Data'!I121)),NA())</f>
        <v>#N/A</v>
      </c>
      <c r="AY127" s="100" t="e">
        <f ca="true">+IF(AND(ISNUMBER(OFFSET('Sanitation Data'!$I$12,0,10*ROW('Sanitation Data'!I121))),'Data Summary'!DN127="Yes"),OFFSET('Sanitation Data'!$I$12,0,10*ROW('Sanitation Data'!I121)),NA())</f>
        <v>#N/A</v>
      </c>
      <c r="AZ127" s="101" t="e">
        <f ca="true">+IF(AND(ISNUMBER(OFFSET('Hygiene Data'!$D$5,0,10*ROW('Hygiene Data'!D121))),'Data Summary'!DO127="Yes"),OFFSET('Hygiene Data'!$D$5,0,10*ROW('Hygiene Data'!D121)),NA())</f>
        <v>#N/A</v>
      </c>
      <c r="BA127" s="101" t="e">
        <f ca="true">+IF(AND(ISNUMBER(OFFSET('Hygiene Data'!$D$7,0,10*ROW('Hygiene Data'!D121))),'Data Summary'!DP127="Yes"),OFFSET('Hygiene Data'!$D$7,0,10*ROW('Hygiene Data'!D121)),NA())</f>
        <v>#N/A</v>
      </c>
      <c r="BB127" s="101" t="e">
        <f ca="true">+IF(AND(ISNUMBER(OFFSET('Hygiene Data'!$D$9,0,10*ROW('Hygiene Data'!D121))),'Data Summary'!DQ127="Yes"),OFFSET('Hygiene Data'!$D$9,0,10*ROW('Hygiene Data'!D121)),NA())</f>
        <v>#N/A</v>
      </c>
      <c r="BC127" s="101" t="e">
        <f ca="true">+IF(AND(ISNUMBER(OFFSET('Hygiene Data'!$E$5,0,10*ROW('Hygiene Data'!E121))),'Data Summary'!DR127="Yes"),OFFSET('Hygiene Data'!$E$5,0,10*ROW('Hygiene Data'!E121)),NA())</f>
        <v>#N/A</v>
      </c>
      <c r="BD127" s="101" t="e">
        <f ca="true">+IF(AND(ISNUMBER(OFFSET('Hygiene Data'!$E$7,0,10*ROW('Hygiene Data'!E121))),'Data Summary'!DS127="Yes"),OFFSET('Hygiene Data'!$E$7,0,10*ROW('Hygiene Data'!E121)),NA())</f>
        <v>#N/A</v>
      </c>
      <c r="BE127" s="101" t="e">
        <f ca="true">+IF(AND(ISNUMBER(OFFSET('Hygiene Data'!$E$9,0,10*ROW('Hygiene Data'!E121))),'Data Summary'!DT127="Yes"),OFFSET('Hygiene Data'!$E$9,0,10*ROW('Hygiene Data'!E121)),NA())</f>
        <v>#N/A</v>
      </c>
      <c r="BF127" s="101" t="e">
        <f ca="true">+IF(AND(ISNUMBER(OFFSET('Hygiene Data'!$F$5,0,10*ROW('Hygiene Data'!F121))),'Data Summary'!DU127="Yes"),OFFSET('Hygiene Data'!$F$5,0,10*ROW('Hygiene Data'!F121)),NA())</f>
        <v>#N/A</v>
      </c>
      <c r="BG127" s="101" t="e">
        <f ca="true">+IF(AND(ISNUMBER(OFFSET('Hygiene Data'!$F$7,0,10*ROW('Hygiene Data'!F121))),'Data Summary'!DV127="Yes"),OFFSET('Hygiene Data'!$F$7,0,10*ROW('Hygiene Data'!F121)),NA())</f>
        <v>#N/A</v>
      </c>
      <c r="BH127" s="101" t="e">
        <f ca="true">+IF(AND(ISNUMBER(OFFSET('Hygiene Data'!$F$9,0,10*ROW('Hygiene Data'!F121))),'Data Summary'!DW127="Yes"),OFFSET('Hygiene Data'!$F$9,0,10*ROW('Hygiene Data'!F121)),NA())</f>
        <v>#N/A</v>
      </c>
      <c r="BI127" s="101" t="e">
        <f ca="true">+IF(AND(ISNUMBER(OFFSET('Hygiene Data'!$G$5,0,10*ROW('Hygiene Data'!G121))),'Data Summary'!DX127="Yes"),OFFSET('Hygiene Data'!$G$5,0,10*ROW('Hygiene Data'!G121)),NA())</f>
        <v>#N/A</v>
      </c>
      <c r="BJ127" s="101" t="e">
        <f ca="true">+IF(AND(ISNUMBER(OFFSET('Hygiene Data'!$G$7,0,10*ROW('Hygiene Data'!G121))),'Data Summary'!DY127="Yes"),OFFSET('Hygiene Data'!$G$7,0,10*ROW('Hygiene Data'!G121)),NA())</f>
        <v>#N/A</v>
      </c>
      <c r="BK127" s="101" t="e">
        <f ca="true">+IF(AND(ISNUMBER(OFFSET('Hygiene Data'!$G$9,0,10*ROW('Hygiene Data'!G121))),'Data Summary'!DZ127="Yes"),OFFSET('Hygiene Data'!$G$9,0,10*ROW('Hygiene Data'!G121)),NA())</f>
        <v>#N/A</v>
      </c>
      <c r="BL127" s="101" t="e">
        <f ca="true">+IF(AND(ISNUMBER(OFFSET('Hygiene Data'!$H$5,0,10*ROW('Hygiene Data'!H121))),'Data Summary'!EA127="Yes"),OFFSET('Hygiene Data'!$H$5,0,10*ROW('Hygiene Data'!H121)),NA())</f>
        <v>#N/A</v>
      </c>
      <c r="BM127" s="101" t="e">
        <f ca="true">+IF(AND(ISNUMBER(OFFSET('Hygiene Data'!$H$7,0,10*ROW('Hygiene Data'!H121))),'Data Summary'!EB127="Yes"),OFFSET('Hygiene Data'!$H$7,0,10*ROW('Hygiene Data'!H121)),NA())</f>
        <v>#N/A</v>
      </c>
      <c r="BN127" s="101" t="e">
        <f ca="true">+IF(AND(ISNUMBER(OFFSET('Hygiene Data'!$H$9,0,10*ROW('Hygiene Data'!H121))),'Data Summary'!EC127="Yes"),OFFSET('Hygiene Data'!$H$9,0,10*ROW('Hygiene Data'!H121)),NA())</f>
        <v>#N/A</v>
      </c>
      <c r="BO127" s="101" t="e">
        <f ca="true">+IF(AND(ISNUMBER(OFFSET('Hygiene Data'!$I$5,0,10*ROW('Hygiene Data'!I121))),'Data Summary'!ED127="Yes"),OFFSET('Hygiene Data'!$I$5,0,10*ROW('Hygiene Data'!I121)),NA())</f>
        <v>#N/A</v>
      </c>
      <c r="BP127" s="101" t="e">
        <f ca="true">+IF(AND(ISNUMBER(OFFSET('Hygiene Data'!$I$7,0,10*ROW('Hygiene Data'!I121))),'Data Summary'!EE127="Yes"),OFFSET('Hygiene Data'!$I$7,0,10*ROW('Hygiene Data'!I121)),NA())</f>
        <v>#N/A</v>
      </c>
      <c r="BQ127" s="101" t="e">
        <f ca="true">+IF(AND(ISNUMBER(OFFSET('Hygiene Data'!$I$9,0,10*ROW('Hygiene Data'!I121))),'Data Summary'!EF127="Yes"),OFFSET('Hygiene Data'!$I$9,0,10*ROW('Hygiene Data'!I121)),NA())</f>
        <v>#N/A</v>
      </c>
    </row>
    <row xmlns:x14ac="http://schemas.microsoft.com/office/spreadsheetml/2009/9/ac" r="128" x14ac:dyDescent="0.2">
      <c r="A128" s="333" t="e">
        <f ca="true">+RIGHT('Data Summary'!A128,LEN('Data Summary'!A128)-9)</f>
        <v>#VALUE!</v>
      </c>
      <c r="B128" s="38" t="str">
        <f ca="true">+IF(ISTEXT('Data Summary'!B128),'Data Summary'!B128,"")</f>
        <v/>
      </c>
      <c r="C128" s="332" t="e">
        <f ca="true">+VALUE('Data Summary'!C128)</f>
        <v>#VALUE!</v>
      </c>
      <c r="D128" s="99" t="e">
        <f ca="true">+IF(AND(ISNUMBER(OFFSET('Water Data'!$D$4,0,10*ROW('Water Data'!D122))),'Data Summary'!BS128="Yes"),100-OFFSET('Water Data'!$D$4,0,10*ROW('Water Data'!D122)),NA())</f>
        <v>#N/A</v>
      </c>
      <c r="E128" s="99" t="e">
        <f ca="true">+IF(AND(ISNUMBER(OFFSET('Water Data'!$D$6,0,10*ROW('Water Data'!D122))),'Data Summary'!BT128="Yes"),OFFSET('Water Data'!$D$6,0,10*ROW('Water Data'!D122)),NA())</f>
        <v>#N/A</v>
      </c>
      <c r="F128" s="99" t="e">
        <f ca="true">+IF(AND(ISNUMBER(OFFSET('Water Data'!$D$9,0,10*ROW('Water Data'!D122))),'Data Summary'!BU128="Yes"),OFFSET('Water Data'!$D$9,0,10*ROW('Water Data'!D122)),NA())</f>
        <v>#N/A</v>
      </c>
      <c r="G128" s="99" t="e">
        <f ca="true">+IF(AND(ISNUMBER(OFFSET('Water Data'!$E$4,0,10*ROW('Water Data'!E122))),'Data Summary'!BV128="Yes"),100-OFFSET('Water Data'!$E$4,0,10*ROW('Water Data'!E122)),NA())</f>
        <v>#N/A</v>
      </c>
      <c r="H128" s="99" t="e">
        <f ca="true">+IF(AND(ISNUMBER(OFFSET('Water Data'!$E$6,0,10*ROW('Water Data'!E122))),'Data Summary'!BW128="Yes"),OFFSET('Water Data'!$E$6,0,10*ROW('Water Data'!E122)),NA())</f>
        <v>#N/A</v>
      </c>
      <c r="I128" s="99" t="e">
        <f ca="true">+IF(AND(ISNUMBER(OFFSET('Water Data'!$E$9,0,10*ROW('Water Data'!E122))),'Data Summary'!BX128="Yes"),OFFSET('Water Data'!$E$9,0,10*ROW('Water Data'!E122)),NA())</f>
        <v>#N/A</v>
      </c>
      <c r="J128" s="99" t="e">
        <f ca="true">+IF(AND(ISNUMBER(OFFSET('Water Data'!$F$4,0,10*ROW('Water Data'!F122))),'Data Summary'!BY128="Yes"),100-OFFSET('Water Data'!$F$4,0,10*ROW('Water Data'!F122)),NA())</f>
        <v>#N/A</v>
      </c>
      <c r="K128" s="99" t="e">
        <f ca="true">+IF(AND(ISNUMBER(OFFSET('Water Data'!$F$6,0,10*ROW('Water Data'!F122))),'Data Summary'!BZ128="Yes"),OFFSET('Water Data'!$F$6,0,10*ROW('Water Data'!F122)),NA())</f>
        <v>#N/A</v>
      </c>
      <c r="L128" s="99" t="e">
        <f ca="true">+IF(AND(ISNUMBER(OFFSET('Water Data'!$F$9,0,10*ROW('Water Data'!F122))),'Data Summary'!CA128="Yes"),OFFSET('Water Data'!$F$9,0,10*ROW('Water Data'!F122)),NA())</f>
        <v>#N/A</v>
      </c>
      <c r="M128" s="99" t="e">
        <f ca="true">+IF(AND(ISNUMBER(OFFSET('Water Data'!$G$4,0,10*ROW('Water Data'!G122))),'Data Summary'!CB128="Yes"),100-OFFSET('Water Data'!$G$4,0,10*ROW('Water Data'!G122)),NA())</f>
        <v>#N/A</v>
      </c>
      <c r="N128" s="99" t="e">
        <f ca="true">+IF(AND(ISNUMBER(OFFSET('Water Data'!$G$6,0,10*ROW('Water Data'!G122))),'Data Summary'!CC128="Yes"),OFFSET('Water Data'!$G$6,0,10*ROW('Water Data'!G122)),NA())</f>
        <v>#N/A</v>
      </c>
      <c r="O128" s="99" t="e">
        <f ca="true">+IF(AND(ISNUMBER(OFFSET('Water Data'!$G$9,0,10*ROW('Water Data'!G122))),'Data Summary'!CD128="Yes"),OFFSET('Water Data'!$G$9,0,10*ROW('Water Data'!G122)),NA())</f>
        <v>#N/A</v>
      </c>
      <c r="P128" s="99" t="e">
        <f ca="true">+IF(AND(ISNUMBER(OFFSET('Water Data'!$H$4,0,10*ROW('Water Data'!H122))),'Data Summary'!CE128="Yes"),100-OFFSET('Water Data'!$H$4,0,10*ROW('Water Data'!H122)),NA())</f>
        <v>#N/A</v>
      </c>
      <c r="Q128" s="99" t="e">
        <f ca="true">+IF(AND(ISNUMBER(OFFSET('Water Data'!$H$6,0,10*ROW('Water Data'!H122))),'Data Summary'!CF128="Yes"),OFFSET('Water Data'!$H$6,0,10*ROW('Water Data'!H122)),NA())</f>
        <v>#N/A</v>
      </c>
      <c r="R128" s="99" t="e">
        <f ca="true">+IF(AND(ISNUMBER(OFFSET('Water Data'!$H$9,0,10*ROW('Water Data'!H122))),'Data Summary'!CG128="Yes"),OFFSET('Water Data'!$H$9,0,10*ROW('Water Data'!H122)),NA())</f>
        <v>#N/A</v>
      </c>
      <c r="S128" s="99" t="e">
        <f ca="true">+IF(AND(ISNUMBER(OFFSET('Water Data'!$I$4,0,10*ROW('Water Data'!I122))),'Data Summary'!CH128="Yes"),100-OFFSET('Water Data'!$I$4,0,10*ROW('Water Data'!I122)),NA())</f>
        <v>#N/A</v>
      </c>
      <c r="T128" s="99" t="e">
        <f ca="true">+IF(AND(ISNUMBER(OFFSET('Water Data'!$I$6,0,10*ROW('Water Data'!I122))),'Data Summary'!CI128="Yes"),OFFSET('Water Data'!$I$6,0,10*ROW('Water Data'!I122)),NA())</f>
        <v>#N/A</v>
      </c>
      <c r="U128" s="99" t="e">
        <f ca="true">+IF(AND(ISNUMBER(OFFSET('Water Data'!$I$9,0,10*ROW('Water Data'!I122))),'Data Summary'!CJ128="Yes"),OFFSET('Water Data'!$I$9,0,10*ROW('Water Data'!I122)),NA())</f>
        <v>#N/A</v>
      </c>
      <c r="V128" s="100" t="e">
        <f ca="true">+IF(AND(ISNUMBER(OFFSET('Sanitation Data'!$D$4,0,10*ROW('Sanitation Data'!D122))),'Data Summary'!CK128="Yes"),100-OFFSET('Sanitation Data'!$D$4,0,10*ROW('Sanitation Data'!D122)),NA())</f>
        <v>#N/A</v>
      </c>
      <c r="W128" s="100" t="e">
        <f ca="true">+IF(AND(ISNUMBER(OFFSET('Sanitation Data'!$D$6,0,10*ROW('Sanitation Data'!D122))),'Data Summary'!CL128="Yes"),OFFSET('Sanitation Data'!$D$6,0,10*ROW('Sanitation Data'!D122)),NA())</f>
        <v>#N/A</v>
      </c>
      <c r="X128" s="100" t="e">
        <f ca="true">+IF(AND(ISNUMBER(OFFSET('Sanitation Data'!$D$10,0,10*ROW('Sanitation Data'!D122))),'Data Summary'!CM128="Yes"),OFFSET('Sanitation Data'!$D$10,0,10*ROW('Sanitation Data'!D122)),NA())</f>
        <v>#N/A</v>
      </c>
      <c r="Y128" s="100" t="e">
        <f ca="true">+IF(AND(ISNUMBER(OFFSET('Sanitation Data'!$D$11,0,10*ROW('Sanitation Data'!D122))),'Data Summary'!CN128="Yes"),OFFSET('Sanitation Data'!$D$11,0,10*ROW('Sanitation Data'!D122)),NA())</f>
        <v>#N/A</v>
      </c>
      <c r="Z128" s="100" t="e">
        <f ca="true">+IF(AND(ISNUMBER(OFFSET('Sanitation Data'!$D$12,0,10*ROW('Sanitation Data'!D122))),'Data Summary'!CO128="Yes"),OFFSET('Sanitation Data'!$D$12,0,10*ROW('Sanitation Data'!D122)),NA())</f>
        <v>#N/A</v>
      </c>
      <c r="AA128" s="100" t="e">
        <f ca="true">+IF(AND(ISNUMBER(OFFSET('Sanitation Data'!$E$4,0,10*ROW('Sanitation Data'!E122))),'Data Summary'!CP128="Yes"),100-OFFSET('Sanitation Data'!$E$4,0,10*ROW('Sanitation Data'!E122)),NA())</f>
        <v>#N/A</v>
      </c>
      <c r="AB128" s="100" t="e">
        <f ca="true">+IF(AND(ISNUMBER(OFFSET('Sanitation Data'!$E$6,0,10*ROW('Sanitation Data'!E122))),'Data Summary'!CQ128="Yes"),OFFSET('Sanitation Data'!$E$6,0,10*ROW('Sanitation Data'!E122)),NA())</f>
        <v>#N/A</v>
      </c>
      <c r="AC128" s="100" t="e">
        <f ca="true">+IF(AND(ISNUMBER(OFFSET('Sanitation Data'!$E$10,0,10*ROW('Sanitation Data'!E122))),'Data Summary'!CR128="Yes"),OFFSET('Sanitation Data'!$E$10,0,10*ROW('Sanitation Data'!E122)),NA())</f>
        <v>#N/A</v>
      </c>
      <c r="AD128" s="100" t="e">
        <f ca="true">+IF(AND(ISNUMBER(OFFSET('Sanitation Data'!$E$11,0,10*ROW('Sanitation Data'!E122))),'Data Summary'!CS128="Yes"),OFFSET('Sanitation Data'!$E$11,0,10*ROW('Sanitation Data'!E122)),NA())</f>
        <v>#N/A</v>
      </c>
      <c r="AE128" s="100" t="e">
        <f ca="true">+IF(AND(ISNUMBER(OFFSET('Sanitation Data'!$E$12,0,10*ROW('Sanitation Data'!E122))),'Data Summary'!CT128="Yes"),OFFSET('Sanitation Data'!$E$12,0,10*ROW('Sanitation Data'!E122)),NA())</f>
        <v>#N/A</v>
      </c>
      <c r="AF128" s="100" t="e">
        <f ca="true">+IF(AND(ISNUMBER(OFFSET('Sanitation Data'!$F$4,0,10*ROW('Sanitation Data'!F122))),'Data Summary'!CU128="Yes"),100-OFFSET('Sanitation Data'!$F$4,0,10*ROW('Sanitation Data'!F122)),NA())</f>
        <v>#N/A</v>
      </c>
      <c r="AG128" s="100" t="e">
        <f ca="true">+IF(AND(ISNUMBER(OFFSET('Sanitation Data'!$F$6,0,10*ROW('Sanitation Data'!F122))),'Data Summary'!CV128="Yes"),OFFSET('Sanitation Data'!$F$6,0,10*ROW('Sanitation Data'!F122)),NA())</f>
        <v>#N/A</v>
      </c>
      <c r="AH128" s="100" t="e">
        <f ca="true">+IF(AND(ISNUMBER(OFFSET('Sanitation Data'!$F$10,0,10*ROW('Sanitation Data'!F122))),'Data Summary'!CW128="Yes"),OFFSET('Sanitation Data'!$F$10,0,10*ROW('Sanitation Data'!F122)),NA())</f>
        <v>#N/A</v>
      </c>
      <c r="AI128" s="100" t="e">
        <f ca="true">+IF(AND(ISNUMBER(OFFSET('Sanitation Data'!$F$11,0,10*ROW('Sanitation Data'!F122))),'Data Summary'!CX128="Yes"),OFFSET('Sanitation Data'!$F$11,0,10*ROW('Sanitation Data'!F122)),NA())</f>
        <v>#N/A</v>
      </c>
      <c r="AJ128" s="100" t="e">
        <f ca="true">+IF(AND(ISNUMBER(OFFSET('Sanitation Data'!$F$12,0,10*ROW('Sanitation Data'!F122))),'Data Summary'!CY128="Yes"),OFFSET('Sanitation Data'!$F$12,0,10*ROW('Sanitation Data'!F122)),NA())</f>
        <v>#N/A</v>
      </c>
      <c r="AK128" s="100" t="e">
        <f ca="true">+IF(AND(ISNUMBER(OFFSET('Sanitation Data'!$G$4,0,10*ROW('Sanitation Data'!G122))),'Data Summary'!CZ128="Yes"),100-OFFSET('Sanitation Data'!$G$4,0,10*ROW('Sanitation Data'!G122)),NA())</f>
        <v>#N/A</v>
      </c>
      <c r="AL128" s="100" t="e">
        <f ca="true">+IF(AND(ISNUMBER(OFFSET('Sanitation Data'!$G$6,0,10*ROW('Sanitation Data'!G122))),'Data Summary'!DA128="Yes"),OFFSET('Sanitation Data'!$G$6,0,10*ROW('Sanitation Data'!G122)),NA())</f>
        <v>#N/A</v>
      </c>
      <c r="AM128" s="100" t="e">
        <f ca="true">+IF(AND(ISNUMBER(OFFSET('Sanitation Data'!$G$10,0,10*ROW('Sanitation Data'!G122))),'Data Summary'!DB128="Yes"),OFFSET('Sanitation Data'!$G$10,0,10*ROW('Sanitation Data'!G122)),NA())</f>
        <v>#N/A</v>
      </c>
      <c r="AN128" s="100" t="e">
        <f ca="true">+IF(AND(ISNUMBER(OFFSET('Sanitation Data'!$G$11,0,10*ROW('Sanitation Data'!G122))),'Data Summary'!DC128="Yes"),OFFSET('Sanitation Data'!$G$11,0,10*ROW('Sanitation Data'!G122)),NA())</f>
        <v>#N/A</v>
      </c>
      <c r="AO128" s="100" t="e">
        <f ca="true">+IF(AND(ISNUMBER(OFFSET('Sanitation Data'!$G$12,0,10*ROW('Sanitation Data'!G122))),'Data Summary'!DD128="Yes"),OFFSET('Sanitation Data'!$G$12,0,10*ROW('Sanitation Data'!G122)),NA())</f>
        <v>#N/A</v>
      </c>
      <c r="AP128" s="100" t="e">
        <f ca="true">+IF(AND(ISNUMBER(OFFSET('Sanitation Data'!$H$4,0,10*ROW('Sanitation Data'!H122))),'Data Summary'!DE128="Yes"),100-OFFSET('Sanitation Data'!$H$4,0,10*ROW('Sanitation Data'!H122)),NA())</f>
        <v>#N/A</v>
      </c>
      <c r="AQ128" s="100" t="e">
        <f ca="true">+IF(AND(ISNUMBER(OFFSET('Sanitation Data'!$H$6,0,10*ROW('Sanitation Data'!H122))),'Data Summary'!DF128="Yes"),OFFSET('Sanitation Data'!$H$6,0,10*ROW('Sanitation Data'!H122)),NA())</f>
        <v>#N/A</v>
      </c>
      <c r="AR128" s="100" t="e">
        <f ca="true">+IF(AND(ISNUMBER(OFFSET('Sanitation Data'!$H$10,0,10*ROW('Sanitation Data'!H122))),'Data Summary'!DG128="Yes"),OFFSET('Sanitation Data'!$H$10,0,10*ROW('Sanitation Data'!H122)),NA())</f>
        <v>#N/A</v>
      </c>
      <c r="AS128" s="100" t="e">
        <f ca="true">+IF(AND(ISNUMBER(OFFSET('Sanitation Data'!$H$11,0,10*ROW('Sanitation Data'!H122))),'Data Summary'!DH128="Yes"),OFFSET('Sanitation Data'!$H$11,0,10*ROW('Sanitation Data'!H122)),NA())</f>
        <v>#N/A</v>
      </c>
      <c r="AT128" s="100" t="e">
        <f ca="true">+IF(AND(ISNUMBER(OFFSET('Sanitation Data'!$H$12,0,10*ROW('Sanitation Data'!H122))),'Data Summary'!DI128="Yes"),OFFSET('Sanitation Data'!$H$12,0,10*ROW('Sanitation Data'!H122)),NA())</f>
        <v>#N/A</v>
      </c>
      <c r="AU128" s="100" t="e">
        <f ca="true">+IF(AND(ISNUMBER(OFFSET('Sanitation Data'!$I$4,0,10*ROW('Sanitation Data'!I122))),'Data Summary'!DJ128="Yes"),100-OFFSET('Sanitation Data'!$I$4,0,10*ROW('Sanitation Data'!I122)),NA())</f>
        <v>#N/A</v>
      </c>
      <c r="AV128" s="100" t="e">
        <f ca="true">+IF(AND(ISNUMBER(OFFSET('Sanitation Data'!$I$6,0,10*ROW('Sanitation Data'!I122))),'Data Summary'!DK128="Yes"),OFFSET('Sanitation Data'!$I$6,0,10*ROW('Sanitation Data'!I122)),NA())</f>
        <v>#N/A</v>
      </c>
      <c r="AW128" s="100" t="e">
        <f ca="true">+IF(AND(ISNUMBER(OFFSET('Sanitation Data'!$I$10,0,10*ROW('Sanitation Data'!I122))),'Data Summary'!DL128="Yes"),OFFSET('Sanitation Data'!$I$10,0,10*ROW('Sanitation Data'!I122)),NA())</f>
        <v>#N/A</v>
      </c>
      <c r="AX128" s="100" t="e">
        <f ca="true">+IF(AND(ISNUMBER(OFFSET('Sanitation Data'!$I$11,0,10*ROW('Sanitation Data'!I122))),'Data Summary'!DM128="Yes"),OFFSET('Sanitation Data'!$I$11,0,10*ROW('Sanitation Data'!I122)),NA())</f>
        <v>#N/A</v>
      </c>
      <c r="AY128" s="100" t="e">
        <f ca="true">+IF(AND(ISNUMBER(OFFSET('Sanitation Data'!$I$12,0,10*ROW('Sanitation Data'!I122))),'Data Summary'!DN128="Yes"),OFFSET('Sanitation Data'!$I$12,0,10*ROW('Sanitation Data'!I122)),NA())</f>
        <v>#N/A</v>
      </c>
      <c r="AZ128" s="101" t="e">
        <f ca="true">+IF(AND(ISNUMBER(OFFSET('Hygiene Data'!$D$5,0,10*ROW('Hygiene Data'!D122))),'Data Summary'!DO128="Yes"),OFFSET('Hygiene Data'!$D$5,0,10*ROW('Hygiene Data'!D122)),NA())</f>
        <v>#N/A</v>
      </c>
      <c r="BA128" s="101" t="e">
        <f ca="true">+IF(AND(ISNUMBER(OFFSET('Hygiene Data'!$D$7,0,10*ROW('Hygiene Data'!D122))),'Data Summary'!DP128="Yes"),OFFSET('Hygiene Data'!$D$7,0,10*ROW('Hygiene Data'!D122)),NA())</f>
        <v>#N/A</v>
      </c>
      <c r="BB128" s="101" t="e">
        <f ca="true">+IF(AND(ISNUMBER(OFFSET('Hygiene Data'!$D$9,0,10*ROW('Hygiene Data'!D122))),'Data Summary'!DQ128="Yes"),OFFSET('Hygiene Data'!$D$9,0,10*ROW('Hygiene Data'!D122)),NA())</f>
        <v>#N/A</v>
      </c>
      <c r="BC128" s="101" t="e">
        <f ca="true">+IF(AND(ISNUMBER(OFFSET('Hygiene Data'!$E$5,0,10*ROW('Hygiene Data'!E122))),'Data Summary'!DR128="Yes"),OFFSET('Hygiene Data'!$E$5,0,10*ROW('Hygiene Data'!E122)),NA())</f>
        <v>#N/A</v>
      </c>
      <c r="BD128" s="101" t="e">
        <f ca="true">+IF(AND(ISNUMBER(OFFSET('Hygiene Data'!$E$7,0,10*ROW('Hygiene Data'!E122))),'Data Summary'!DS128="Yes"),OFFSET('Hygiene Data'!$E$7,0,10*ROW('Hygiene Data'!E122)),NA())</f>
        <v>#N/A</v>
      </c>
      <c r="BE128" s="101" t="e">
        <f ca="true">+IF(AND(ISNUMBER(OFFSET('Hygiene Data'!$E$9,0,10*ROW('Hygiene Data'!E122))),'Data Summary'!DT128="Yes"),OFFSET('Hygiene Data'!$E$9,0,10*ROW('Hygiene Data'!E122)),NA())</f>
        <v>#N/A</v>
      </c>
      <c r="BF128" s="101" t="e">
        <f ca="true">+IF(AND(ISNUMBER(OFFSET('Hygiene Data'!$F$5,0,10*ROW('Hygiene Data'!F122))),'Data Summary'!DU128="Yes"),OFFSET('Hygiene Data'!$F$5,0,10*ROW('Hygiene Data'!F122)),NA())</f>
        <v>#N/A</v>
      </c>
      <c r="BG128" s="101" t="e">
        <f ca="true">+IF(AND(ISNUMBER(OFFSET('Hygiene Data'!$F$7,0,10*ROW('Hygiene Data'!F122))),'Data Summary'!DV128="Yes"),OFFSET('Hygiene Data'!$F$7,0,10*ROW('Hygiene Data'!F122)),NA())</f>
        <v>#N/A</v>
      </c>
      <c r="BH128" s="101" t="e">
        <f ca="true">+IF(AND(ISNUMBER(OFFSET('Hygiene Data'!$F$9,0,10*ROW('Hygiene Data'!F122))),'Data Summary'!DW128="Yes"),OFFSET('Hygiene Data'!$F$9,0,10*ROW('Hygiene Data'!F122)),NA())</f>
        <v>#N/A</v>
      </c>
      <c r="BI128" s="101" t="e">
        <f ca="true">+IF(AND(ISNUMBER(OFFSET('Hygiene Data'!$G$5,0,10*ROW('Hygiene Data'!G122))),'Data Summary'!DX128="Yes"),OFFSET('Hygiene Data'!$G$5,0,10*ROW('Hygiene Data'!G122)),NA())</f>
        <v>#N/A</v>
      </c>
      <c r="BJ128" s="101" t="e">
        <f ca="true">+IF(AND(ISNUMBER(OFFSET('Hygiene Data'!$G$7,0,10*ROW('Hygiene Data'!G122))),'Data Summary'!DY128="Yes"),OFFSET('Hygiene Data'!$G$7,0,10*ROW('Hygiene Data'!G122)),NA())</f>
        <v>#N/A</v>
      </c>
      <c r="BK128" s="101" t="e">
        <f ca="true">+IF(AND(ISNUMBER(OFFSET('Hygiene Data'!$G$9,0,10*ROW('Hygiene Data'!G122))),'Data Summary'!DZ128="Yes"),OFFSET('Hygiene Data'!$G$9,0,10*ROW('Hygiene Data'!G122)),NA())</f>
        <v>#N/A</v>
      </c>
      <c r="BL128" s="101" t="e">
        <f ca="true">+IF(AND(ISNUMBER(OFFSET('Hygiene Data'!$H$5,0,10*ROW('Hygiene Data'!H122))),'Data Summary'!EA128="Yes"),OFFSET('Hygiene Data'!$H$5,0,10*ROW('Hygiene Data'!H122)),NA())</f>
        <v>#N/A</v>
      </c>
      <c r="BM128" s="101" t="e">
        <f ca="true">+IF(AND(ISNUMBER(OFFSET('Hygiene Data'!$H$7,0,10*ROW('Hygiene Data'!H122))),'Data Summary'!EB128="Yes"),OFFSET('Hygiene Data'!$H$7,0,10*ROW('Hygiene Data'!H122)),NA())</f>
        <v>#N/A</v>
      </c>
      <c r="BN128" s="101" t="e">
        <f ca="true">+IF(AND(ISNUMBER(OFFSET('Hygiene Data'!$H$9,0,10*ROW('Hygiene Data'!H122))),'Data Summary'!EC128="Yes"),OFFSET('Hygiene Data'!$H$9,0,10*ROW('Hygiene Data'!H122)),NA())</f>
        <v>#N/A</v>
      </c>
      <c r="BO128" s="101" t="e">
        <f ca="true">+IF(AND(ISNUMBER(OFFSET('Hygiene Data'!$I$5,0,10*ROW('Hygiene Data'!I122))),'Data Summary'!ED128="Yes"),OFFSET('Hygiene Data'!$I$5,0,10*ROW('Hygiene Data'!I122)),NA())</f>
        <v>#N/A</v>
      </c>
      <c r="BP128" s="101" t="e">
        <f ca="true">+IF(AND(ISNUMBER(OFFSET('Hygiene Data'!$I$7,0,10*ROW('Hygiene Data'!I122))),'Data Summary'!EE128="Yes"),OFFSET('Hygiene Data'!$I$7,0,10*ROW('Hygiene Data'!I122)),NA())</f>
        <v>#N/A</v>
      </c>
      <c r="BQ128" s="101" t="e">
        <f ca="true">+IF(AND(ISNUMBER(OFFSET('Hygiene Data'!$I$9,0,10*ROW('Hygiene Data'!I122))),'Data Summary'!EF128="Yes"),OFFSET('Hygiene Data'!$I$9,0,10*ROW('Hygiene Data'!I122)),NA())</f>
        <v>#N/A</v>
      </c>
    </row>
    <row xmlns:x14ac="http://schemas.microsoft.com/office/spreadsheetml/2009/9/ac" r="129" x14ac:dyDescent="0.2">
      <c r="A129" s="333" t="e">
        <f ca="true">+RIGHT('Data Summary'!A129,LEN('Data Summary'!A129)-9)</f>
        <v>#VALUE!</v>
      </c>
      <c r="B129" s="38" t="str">
        <f ca="true">+IF(ISTEXT('Data Summary'!B129),'Data Summary'!B129,"")</f>
        <v/>
      </c>
      <c r="C129" s="332" t="e">
        <f ca="true">+VALUE('Data Summary'!C129)</f>
        <v>#VALUE!</v>
      </c>
      <c r="D129" s="99" t="e">
        <f ca="true">+IF(AND(ISNUMBER(OFFSET('Water Data'!$D$4,0,10*ROW('Water Data'!D123))),'Data Summary'!BS129="Yes"),100-OFFSET('Water Data'!$D$4,0,10*ROW('Water Data'!D123)),NA())</f>
        <v>#N/A</v>
      </c>
      <c r="E129" s="99" t="e">
        <f ca="true">+IF(AND(ISNUMBER(OFFSET('Water Data'!$D$6,0,10*ROW('Water Data'!D123))),'Data Summary'!BT129="Yes"),OFFSET('Water Data'!$D$6,0,10*ROW('Water Data'!D123)),NA())</f>
        <v>#N/A</v>
      </c>
      <c r="F129" s="99" t="e">
        <f ca="true">+IF(AND(ISNUMBER(OFFSET('Water Data'!$D$9,0,10*ROW('Water Data'!D123))),'Data Summary'!BU129="Yes"),OFFSET('Water Data'!$D$9,0,10*ROW('Water Data'!D123)),NA())</f>
        <v>#N/A</v>
      </c>
      <c r="G129" s="99" t="e">
        <f ca="true">+IF(AND(ISNUMBER(OFFSET('Water Data'!$E$4,0,10*ROW('Water Data'!E123))),'Data Summary'!BV129="Yes"),100-OFFSET('Water Data'!$E$4,0,10*ROW('Water Data'!E123)),NA())</f>
        <v>#N/A</v>
      </c>
      <c r="H129" s="99" t="e">
        <f ca="true">+IF(AND(ISNUMBER(OFFSET('Water Data'!$E$6,0,10*ROW('Water Data'!E123))),'Data Summary'!BW129="Yes"),OFFSET('Water Data'!$E$6,0,10*ROW('Water Data'!E123)),NA())</f>
        <v>#N/A</v>
      </c>
      <c r="I129" s="99" t="e">
        <f ca="true">+IF(AND(ISNUMBER(OFFSET('Water Data'!$E$9,0,10*ROW('Water Data'!E123))),'Data Summary'!BX129="Yes"),OFFSET('Water Data'!$E$9,0,10*ROW('Water Data'!E123)),NA())</f>
        <v>#N/A</v>
      </c>
      <c r="J129" s="99" t="e">
        <f ca="true">+IF(AND(ISNUMBER(OFFSET('Water Data'!$F$4,0,10*ROW('Water Data'!F123))),'Data Summary'!BY129="Yes"),100-OFFSET('Water Data'!$F$4,0,10*ROW('Water Data'!F123)),NA())</f>
        <v>#N/A</v>
      </c>
      <c r="K129" s="99" t="e">
        <f ca="true">+IF(AND(ISNUMBER(OFFSET('Water Data'!$F$6,0,10*ROW('Water Data'!F123))),'Data Summary'!BZ129="Yes"),OFFSET('Water Data'!$F$6,0,10*ROW('Water Data'!F123)),NA())</f>
        <v>#N/A</v>
      </c>
      <c r="L129" s="99" t="e">
        <f ca="true">+IF(AND(ISNUMBER(OFFSET('Water Data'!$F$9,0,10*ROW('Water Data'!F123))),'Data Summary'!CA129="Yes"),OFFSET('Water Data'!$F$9,0,10*ROW('Water Data'!F123)),NA())</f>
        <v>#N/A</v>
      </c>
      <c r="M129" s="99" t="e">
        <f ca="true">+IF(AND(ISNUMBER(OFFSET('Water Data'!$G$4,0,10*ROW('Water Data'!G123))),'Data Summary'!CB129="Yes"),100-OFFSET('Water Data'!$G$4,0,10*ROW('Water Data'!G123)),NA())</f>
        <v>#N/A</v>
      </c>
      <c r="N129" s="99" t="e">
        <f ca="true">+IF(AND(ISNUMBER(OFFSET('Water Data'!$G$6,0,10*ROW('Water Data'!G123))),'Data Summary'!CC129="Yes"),OFFSET('Water Data'!$G$6,0,10*ROW('Water Data'!G123)),NA())</f>
        <v>#N/A</v>
      </c>
      <c r="O129" s="99" t="e">
        <f ca="true">+IF(AND(ISNUMBER(OFFSET('Water Data'!$G$9,0,10*ROW('Water Data'!G123))),'Data Summary'!CD129="Yes"),OFFSET('Water Data'!$G$9,0,10*ROW('Water Data'!G123)),NA())</f>
        <v>#N/A</v>
      </c>
      <c r="P129" s="99" t="e">
        <f ca="true">+IF(AND(ISNUMBER(OFFSET('Water Data'!$H$4,0,10*ROW('Water Data'!H123))),'Data Summary'!CE129="Yes"),100-OFFSET('Water Data'!$H$4,0,10*ROW('Water Data'!H123)),NA())</f>
        <v>#N/A</v>
      </c>
      <c r="Q129" s="99" t="e">
        <f ca="true">+IF(AND(ISNUMBER(OFFSET('Water Data'!$H$6,0,10*ROW('Water Data'!H123))),'Data Summary'!CF129="Yes"),OFFSET('Water Data'!$H$6,0,10*ROW('Water Data'!H123)),NA())</f>
        <v>#N/A</v>
      </c>
      <c r="R129" s="99" t="e">
        <f ca="true">+IF(AND(ISNUMBER(OFFSET('Water Data'!$H$9,0,10*ROW('Water Data'!H123))),'Data Summary'!CG129="Yes"),OFFSET('Water Data'!$H$9,0,10*ROW('Water Data'!H123)),NA())</f>
        <v>#N/A</v>
      </c>
      <c r="S129" s="99" t="e">
        <f ca="true">+IF(AND(ISNUMBER(OFFSET('Water Data'!$I$4,0,10*ROW('Water Data'!I123))),'Data Summary'!CH129="Yes"),100-OFFSET('Water Data'!$I$4,0,10*ROW('Water Data'!I123)),NA())</f>
        <v>#N/A</v>
      </c>
      <c r="T129" s="99" t="e">
        <f ca="true">+IF(AND(ISNUMBER(OFFSET('Water Data'!$I$6,0,10*ROW('Water Data'!I123))),'Data Summary'!CI129="Yes"),OFFSET('Water Data'!$I$6,0,10*ROW('Water Data'!I123)),NA())</f>
        <v>#N/A</v>
      </c>
      <c r="U129" s="99" t="e">
        <f ca="true">+IF(AND(ISNUMBER(OFFSET('Water Data'!$I$9,0,10*ROW('Water Data'!I123))),'Data Summary'!CJ129="Yes"),OFFSET('Water Data'!$I$9,0,10*ROW('Water Data'!I123)),NA())</f>
        <v>#N/A</v>
      </c>
      <c r="V129" s="100" t="e">
        <f ca="true">+IF(AND(ISNUMBER(OFFSET('Sanitation Data'!$D$4,0,10*ROW('Sanitation Data'!D123))),'Data Summary'!CK129="Yes"),100-OFFSET('Sanitation Data'!$D$4,0,10*ROW('Sanitation Data'!D123)),NA())</f>
        <v>#N/A</v>
      </c>
      <c r="W129" s="100" t="e">
        <f ca="true">+IF(AND(ISNUMBER(OFFSET('Sanitation Data'!$D$6,0,10*ROW('Sanitation Data'!D123))),'Data Summary'!CL129="Yes"),OFFSET('Sanitation Data'!$D$6,0,10*ROW('Sanitation Data'!D123)),NA())</f>
        <v>#N/A</v>
      </c>
      <c r="X129" s="100" t="e">
        <f ca="true">+IF(AND(ISNUMBER(OFFSET('Sanitation Data'!$D$10,0,10*ROW('Sanitation Data'!D123))),'Data Summary'!CM129="Yes"),OFFSET('Sanitation Data'!$D$10,0,10*ROW('Sanitation Data'!D123)),NA())</f>
        <v>#N/A</v>
      </c>
      <c r="Y129" s="100" t="e">
        <f ca="true">+IF(AND(ISNUMBER(OFFSET('Sanitation Data'!$D$11,0,10*ROW('Sanitation Data'!D123))),'Data Summary'!CN129="Yes"),OFFSET('Sanitation Data'!$D$11,0,10*ROW('Sanitation Data'!D123)),NA())</f>
        <v>#N/A</v>
      </c>
      <c r="Z129" s="100" t="e">
        <f ca="true">+IF(AND(ISNUMBER(OFFSET('Sanitation Data'!$D$12,0,10*ROW('Sanitation Data'!D123))),'Data Summary'!CO129="Yes"),OFFSET('Sanitation Data'!$D$12,0,10*ROW('Sanitation Data'!D123)),NA())</f>
        <v>#N/A</v>
      </c>
      <c r="AA129" s="100" t="e">
        <f ca="true">+IF(AND(ISNUMBER(OFFSET('Sanitation Data'!$E$4,0,10*ROW('Sanitation Data'!E123))),'Data Summary'!CP129="Yes"),100-OFFSET('Sanitation Data'!$E$4,0,10*ROW('Sanitation Data'!E123)),NA())</f>
        <v>#N/A</v>
      </c>
      <c r="AB129" s="100" t="e">
        <f ca="true">+IF(AND(ISNUMBER(OFFSET('Sanitation Data'!$E$6,0,10*ROW('Sanitation Data'!E123))),'Data Summary'!CQ129="Yes"),OFFSET('Sanitation Data'!$E$6,0,10*ROW('Sanitation Data'!E123)),NA())</f>
        <v>#N/A</v>
      </c>
      <c r="AC129" s="100" t="e">
        <f ca="true">+IF(AND(ISNUMBER(OFFSET('Sanitation Data'!$E$10,0,10*ROW('Sanitation Data'!E123))),'Data Summary'!CR129="Yes"),OFFSET('Sanitation Data'!$E$10,0,10*ROW('Sanitation Data'!E123)),NA())</f>
        <v>#N/A</v>
      </c>
      <c r="AD129" s="100" t="e">
        <f ca="true">+IF(AND(ISNUMBER(OFFSET('Sanitation Data'!$E$11,0,10*ROW('Sanitation Data'!E123))),'Data Summary'!CS129="Yes"),OFFSET('Sanitation Data'!$E$11,0,10*ROW('Sanitation Data'!E123)),NA())</f>
        <v>#N/A</v>
      </c>
      <c r="AE129" s="100" t="e">
        <f ca="true">+IF(AND(ISNUMBER(OFFSET('Sanitation Data'!$E$12,0,10*ROW('Sanitation Data'!E123))),'Data Summary'!CT129="Yes"),OFFSET('Sanitation Data'!$E$12,0,10*ROW('Sanitation Data'!E123)),NA())</f>
        <v>#N/A</v>
      </c>
      <c r="AF129" s="100" t="e">
        <f ca="true">+IF(AND(ISNUMBER(OFFSET('Sanitation Data'!$F$4,0,10*ROW('Sanitation Data'!F123))),'Data Summary'!CU129="Yes"),100-OFFSET('Sanitation Data'!$F$4,0,10*ROW('Sanitation Data'!F123)),NA())</f>
        <v>#N/A</v>
      </c>
      <c r="AG129" s="100" t="e">
        <f ca="true">+IF(AND(ISNUMBER(OFFSET('Sanitation Data'!$F$6,0,10*ROW('Sanitation Data'!F123))),'Data Summary'!CV129="Yes"),OFFSET('Sanitation Data'!$F$6,0,10*ROW('Sanitation Data'!F123)),NA())</f>
        <v>#N/A</v>
      </c>
      <c r="AH129" s="100" t="e">
        <f ca="true">+IF(AND(ISNUMBER(OFFSET('Sanitation Data'!$F$10,0,10*ROW('Sanitation Data'!F123))),'Data Summary'!CW129="Yes"),OFFSET('Sanitation Data'!$F$10,0,10*ROW('Sanitation Data'!F123)),NA())</f>
        <v>#N/A</v>
      </c>
      <c r="AI129" s="100" t="e">
        <f ca="true">+IF(AND(ISNUMBER(OFFSET('Sanitation Data'!$F$11,0,10*ROW('Sanitation Data'!F123))),'Data Summary'!CX129="Yes"),OFFSET('Sanitation Data'!$F$11,0,10*ROW('Sanitation Data'!F123)),NA())</f>
        <v>#N/A</v>
      </c>
      <c r="AJ129" s="100" t="e">
        <f ca="true">+IF(AND(ISNUMBER(OFFSET('Sanitation Data'!$F$12,0,10*ROW('Sanitation Data'!F123))),'Data Summary'!CY129="Yes"),OFFSET('Sanitation Data'!$F$12,0,10*ROW('Sanitation Data'!F123)),NA())</f>
        <v>#N/A</v>
      </c>
      <c r="AK129" s="100" t="e">
        <f ca="true">+IF(AND(ISNUMBER(OFFSET('Sanitation Data'!$G$4,0,10*ROW('Sanitation Data'!G123))),'Data Summary'!CZ129="Yes"),100-OFFSET('Sanitation Data'!$G$4,0,10*ROW('Sanitation Data'!G123)),NA())</f>
        <v>#N/A</v>
      </c>
      <c r="AL129" s="100" t="e">
        <f ca="true">+IF(AND(ISNUMBER(OFFSET('Sanitation Data'!$G$6,0,10*ROW('Sanitation Data'!G123))),'Data Summary'!DA129="Yes"),OFFSET('Sanitation Data'!$G$6,0,10*ROW('Sanitation Data'!G123)),NA())</f>
        <v>#N/A</v>
      </c>
      <c r="AM129" s="100" t="e">
        <f ca="true">+IF(AND(ISNUMBER(OFFSET('Sanitation Data'!$G$10,0,10*ROW('Sanitation Data'!G123))),'Data Summary'!DB129="Yes"),OFFSET('Sanitation Data'!$G$10,0,10*ROW('Sanitation Data'!G123)),NA())</f>
        <v>#N/A</v>
      </c>
      <c r="AN129" s="100" t="e">
        <f ca="true">+IF(AND(ISNUMBER(OFFSET('Sanitation Data'!$G$11,0,10*ROW('Sanitation Data'!G123))),'Data Summary'!DC129="Yes"),OFFSET('Sanitation Data'!$G$11,0,10*ROW('Sanitation Data'!G123)),NA())</f>
        <v>#N/A</v>
      </c>
      <c r="AO129" s="100" t="e">
        <f ca="true">+IF(AND(ISNUMBER(OFFSET('Sanitation Data'!$G$12,0,10*ROW('Sanitation Data'!G123))),'Data Summary'!DD129="Yes"),OFFSET('Sanitation Data'!$G$12,0,10*ROW('Sanitation Data'!G123)),NA())</f>
        <v>#N/A</v>
      </c>
      <c r="AP129" s="100" t="e">
        <f ca="true">+IF(AND(ISNUMBER(OFFSET('Sanitation Data'!$H$4,0,10*ROW('Sanitation Data'!H123))),'Data Summary'!DE129="Yes"),100-OFFSET('Sanitation Data'!$H$4,0,10*ROW('Sanitation Data'!H123)),NA())</f>
        <v>#N/A</v>
      </c>
      <c r="AQ129" s="100" t="e">
        <f ca="true">+IF(AND(ISNUMBER(OFFSET('Sanitation Data'!$H$6,0,10*ROW('Sanitation Data'!H123))),'Data Summary'!DF129="Yes"),OFFSET('Sanitation Data'!$H$6,0,10*ROW('Sanitation Data'!H123)),NA())</f>
        <v>#N/A</v>
      </c>
      <c r="AR129" s="100" t="e">
        <f ca="true">+IF(AND(ISNUMBER(OFFSET('Sanitation Data'!$H$10,0,10*ROW('Sanitation Data'!H123))),'Data Summary'!DG129="Yes"),OFFSET('Sanitation Data'!$H$10,0,10*ROW('Sanitation Data'!H123)),NA())</f>
        <v>#N/A</v>
      </c>
      <c r="AS129" s="100" t="e">
        <f ca="true">+IF(AND(ISNUMBER(OFFSET('Sanitation Data'!$H$11,0,10*ROW('Sanitation Data'!H123))),'Data Summary'!DH129="Yes"),OFFSET('Sanitation Data'!$H$11,0,10*ROW('Sanitation Data'!H123)),NA())</f>
        <v>#N/A</v>
      </c>
      <c r="AT129" s="100" t="e">
        <f ca="true">+IF(AND(ISNUMBER(OFFSET('Sanitation Data'!$H$12,0,10*ROW('Sanitation Data'!H123))),'Data Summary'!DI129="Yes"),OFFSET('Sanitation Data'!$H$12,0,10*ROW('Sanitation Data'!H123)),NA())</f>
        <v>#N/A</v>
      </c>
      <c r="AU129" s="100" t="e">
        <f ca="true">+IF(AND(ISNUMBER(OFFSET('Sanitation Data'!$I$4,0,10*ROW('Sanitation Data'!I123))),'Data Summary'!DJ129="Yes"),100-OFFSET('Sanitation Data'!$I$4,0,10*ROW('Sanitation Data'!I123)),NA())</f>
        <v>#N/A</v>
      </c>
      <c r="AV129" s="100" t="e">
        <f ca="true">+IF(AND(ISNUMBER(OFFSET('Sanitation Data'!$I$6,0,10*ROW('Sanitation Data'!I123))),'Data Summary'!DK129="Yes"),OFFSET('Sanitation Data'!$I$6,0,10*ROW('Sanitation Data'!I123)),NA())</f>
        <v>#N/A</v>
      </c>
      <c r="AW129" s="100" t="e">
        <f ca="true">+IF(AND(ISNUMBER(OFFSET('Sanitation Data'!$I$10,0,10*ROW('Sanitation Data'!I123))),'Data Summary'!DL129="Yes"),OFFSET('Sanitation Data'!$I$10,0,10*ROW('Sanitation Data'!I123)),NA())</f>
        <v>#N/A</v>
      </c>
      <c r="AX129" s="100" t="e">
        <f ca="true">+IF(AND(ISNUMBER(OFFSET('Sanitation Data'!$I$11,0,10*ROW('Sanitation Data'!I123))),'Data Summary'!DM129="Yes"),OFFSET('Sanitation Data'!$I$11,0,10*ROW('Sanitation Data'!I123)),NA())</f>
        <v>#N/A</v>
      </c>
      <c r="AY129" s="100" t="e">
        <f ca="true">+IF(AND(ISNUMBER(OFFSET('Sanitation Data'!$I$12,0,10*ROW('Sanitation Data'!I123))),'Data Summary'!DN129="Yes"),OFFSET('Sanitation Data'!$I$12,0,10*ROW('Sanitation Data'!I123)),NA())</f>
        <v>#N/A</v>
      </c>
      <c r="AZ129" s="101" t="e">
        <f ca="true">+IF(AND(ISNUMBER(OFFSET('Hygiene Data'!$D$5,0,10*ROW('Hygiene Data'!D123))),'Data Summary'!DO129="Yes"),OFFSET('Hygiene Data'!$D$5,0,10*ROW('Hygiene Data'!D123)),NA())</f>
        <v>#N/A</v>
      </c>
      <c r="BA129" s="101" t="e">
        <f ca="true">+IF(AND(ISNUMBER(OFFSET('Hygiene Data'!$D$7,0,10*ROW('Hygiene Data'!D123))),'Data Summary'!DP129="Yes"),OFFSET('Hygiene Data'!$D$7,0,10*ROW('Hygiene Data'!D123)),NA())</f>
        <v>#N/A</v>
      </c>
      <c r="BB129" s="101" t="e">
        <f ca="true">+IF(AND(ISNUMBER(OFFSET('Hygiene Data'!$D$9,0,10*ROW('Hygiene Data'!D123))),'Data Summary'!DQ129="Yes"),OFFSET('Hygiene Data'!$D$9,0,10*ROW('Hygiene Data'!D123)),NA())</f>
        <v>#N/A</v>
      </c>
      <c r="BC129" s="101" t="e">
        <f ca="true">+IF(AND(ISNUMBER(OFFSET('Hygiene Data'!$E$5,0,10*ROW('Hygiene Data'!E123))),'Data Summary'!DR129="Yes"),OFFSET('Hygiene Data'!$E$5,0,10*ROW('Hygiene Data'!E123)),NA())</f>
        <v>#N/A</v>
      </c>
      <c r="BD129" s="101" t="e">
        <f ca="true">+IF(AND(ISNUMBER(OFFSET('Hygiene Data'!$E$7,0,10*ROW('Hygiene Data'!E123))),'Data Summary'!DS129="Yes"),OFFSET('Hygiene Data'!$E$7,0,10*ROW('Hygiene Data'!E123)),NA())</f>
        <v>#N/A</v>
      </c>
      <c r="BE129" s="101" t="e">
        <f ca="true">+IF(AND(ISNUMBER(OFFSET('Hygiene Data'!$E$9,0,10*ROW('Hygiene Data'!E123))),'Data Summary'!DT129="Yes"),OFFSET('Hygiene Data'!$E$9,0,10*ROW('Hygiene Data'!E123)),NA())</f>
        <v>#N/A</v>
      </c>
      <c r="BF129" s="101" t="e">
        <f ca="true">+IF(AND(ISNUMBER(OFFSET('Hygiene Data'!$F$5,0,10*ROW('Hygiene Data'!F123))),'Data Summary'!DU129="Yes"),OFFSET('Hygiene Data'!$F$5,0,10*ROW('Hygiene Data'!F123)),NA())</f>
        <v>#N/A</v>
      </c>
      <c r="BG129" s="101" t="e">
        <f ca="true">+IF(AND(ISNUMBER(OFFSET('Hygiene Data'!$F$7,0,10*ROW('Hygiene Data'!F123))),'Data Summary'!DV129="Yes"),OFFSET('Hygiene Data'!$F$7,0,10*ROW('Hygiene Data'!F123)),NA())</f>
        <v>#N/A</v>
      </c>
      <c r="BH129" s="101" t="e">
        <f ca="true">+IF(AND(ISNUMBER(OFFSET('Hygiene Data'!$F$9,0,10*ROW('Hygiene Data'!F123))),'Data Summary'!DW129="Yes"),OFFSET('Hygiene Data'!$F$9,0,10*ROW('Hygiene Data'!F123)),NA())</f>
        <v>#N/A</v>
      </c>
      <c r="BI129" s="101" t="e">
        <f ca="true">+IF(AND(ISNUMBER(OFFSET('Hygiene Data'!$G$5,0,10*ROW('Hygiene Data'!G123))),'Data Summary'!DX129="Yes"),OFFSET('Hygiene Data'!$G$5,0,10*ROW('Hygiene Data'!G123)),NA())</f>
        <v>#N/A</v>
      </c>
      <c r="BJ129" s="101" t="e">
        <f ca="true">+IF(AND(ISNUMBER(OFFSET('Hygiene Data'!$G$7,0,10*ROW('Hygiene Data'!G123))),'Data Summary'!DY129="Yes"),OFFSET('Hygiene Data'!$G$7,0,10*ROW('Hygiene Data'!G123)),NA())</f>
        <v>#N/A</v>
      </c>
      <c r="BK129" s="101" t="e">
        <f ca="true">+IF(AND(ISNUMBER(OFFSET('Hygiene Data'!$G$9,0,10*ROW('Hygiene Data'!G123))),'Data Summary'!DZ129="Yes"),OFFSET('Hygiene Data'!$G$9,0,10*ROW('Hygiene Data'!G123)),NA())</f>
        <v>#N/A</v>
      </c>
      <c r="BL129" s="101" t="e">
        <f ca="true">+IF(AND(ISNUMBER(OFFSET('Hygiene Data'!$H$5,0,10*ROW('Hygiene Data'!H123))),'Data Summary'!EA129="Yes"),OFFSET('Hygiene Data'!$H$5,0,10*ROW('Hygiene Data'!H123)),NA())</f>
        <v>#N/A</v>
      </c>
      <c r="BM129" s="101" t="e">
        <f ca="true">+IF(AND(ISNUMBER(OFFSET('Hygiene Data'!$H$7,0,10*ROW('Hygiene Data'!H123))),'Data Summary'!EB129="Yes"),OFFSET('Hygiene Data'!$H$7,0,10*ROW('Hygiene Data'!H123)),NA())</f>
        <v>#N/A</v>
      </c>
      <c r="BN129" s="101" t="e">
        <f ca="true">+IF(AND(ISNUMBER(OFFSET('Hygiene Data'!$H$9,0,10*ROW('Hygiene Data'!H123))),'Data Summary'!EC129="Yes"),OFFSET('Hygiene Data'!$H$9,0,10*ROW('Hygiene Data'!H123)),NA())</f>
        <v>#N/A</v>
      </c>
      <c r="BO129" s="101" t="e">
        <f ca="true">+IF(AND(ISNUMBER(OFFSET('Hygiene Data'!$I$5,0,10*ROW('Hygiene Data'!I123))),'Data Summary'!ED129="Yes"),OFFSET('Hygiene Data'!$I$5,0,10*ROW('Hygiene Data'!I123)),NA())</f>
        <v>#N/A</v>
      </c>
      <c r="BP129" s="101" t="e">
        <f ca="true">+IF(AND(ISNUMBER(OFFSET('Hygiene Data'!$I$7,0,10*ROW('Hygiene Data'!I123))),'Data Summary'!EE129="Yes"),OFFSET('Hygiene Data'!$I$7,0,10*ROW('Hygiene Data'!I123)),NA())</f>
        <v>#N/A</v>
      </c>
      <c r="BQ129" s="101" t="e">
        <f ca="true">+IF(AND(ISNUMBER(OFFSET('Hygiene Data'!$I$9,0,10*ROW('Hygiene Data'!I123))),'Data Summary'!EF129="Yes"),OFFSET('Hygiene Data'!$I$9,0,10*ROW('Hygiene Data'!I123)),NA())</f>
        <v>#N/A</v>
      </c>
    </row>
    <row xmlns:x14ac="http://schemas.microsoft.com/office/spreadsheetml/2009/9/ac" r="130" x14ac:dyDescent="0.2">
      <c r="A130" s="333" t="e">
        <f ca="true">+RIGHT('Data Summary'!A130,LEN('Data Summary'!A130)-9)</f>
        <v>#VALUE!</v>
      </c>
      <c r="B130" s="38" t="str">
        <f ca="true">+IF(ISTEXT('Data Summary'!B130),'Data Summary'!B130,"")</f>
        <v/>
      </c>
      <c r="C130" s="332" t="e">
        <f ca="true">+VALUE('Data Summary'!C130)</f>
        <v>#VALUE!</v>
      </c>
      <c r="D130" s="99" t="e">
        <f ca="true">+IF(AND(ISNUMBER(OFFSET('Water Data'!$D$4,0,10*ROW('Water Data'!D124))),'Data Summary'!BS130="Yes"),100-OFFSET('Water Data'!$D$4,0,10*ROW('Water Data'!D124)),NA())</f>
        <v>#N/A</v>
      </c>
      <c r="E130" s="99" t="e">
        <f ca="true">+IF(AND(ISNUMBER(OFFSET('Water Data'!$D$6,0,10*ROW('Water Data'!D124))),'Data Summary'!BT130="Yes"),OFFSET('Water Data'!$D$6,0,10*ROW('Water Data'!D124)),NA())</f>
        <v>#N/A</v>
      </c>
      <c r="F130" s="99" t="e">
        <f ca="true">+IF(AND(ISNUMBER(OFFSET('Water Data'!$D$9,0,10*ROW('Water Data'!D124))),'Data Summary'!BU130="Yes"),OFFSET('Water Data'!$D$9,0,10*ROW('Water Data'!D124)),NA())</f>
        <v>#N/A</v>
      </c>
      <c r="G130" s="99" t="e">
        <f ca="true">+IF(AND(ISNUMBER(OFFSET('Water Data'!$E$4,0,10*ROW('Water Data'!E124))),'Data Summary'!BV130="Yes"),100-OFFSET('Water Data'!$E$4,0,10*ROW('Water Data'!E124)),NA())</f>
        <v>#N/A</v>
      </c>
      <c r="H130" s="99" t="e">
        <f ca="true">+IF(AND(ISNUMBER(OFFSET('Water Data'!$E$6,0,10*ROW('Water Data'!E124))),'Data Summary'!BW130="Yes"),OFFSET('Water Data'!$E$6,0,10*ROW('Water Data'!E124)),NA())</f>
        <v>#N/A</v>
      </c>
      <c r="I130" s="99" t="e">
        <f ca="true">+IF(AND(ISNUMBER(OFFSET('Water Data'!$E$9,0,10*ROW('Water Data'!E124))),'Data Summary'!BX130="Yes"),OFFSET('Water Data'!$E$9,0,10*ROW('Water Data'!E124)),NA())</f>
        <v>#N/A</v>
      </c>
      <c r="J130" s="99" t="e">
        <f ca="true">+IF(AND(ISNUMBER(OFFSET('Water Data'!$F$4,0,10*ROW('Water Data'!F124))),'Data Summary'!BY130="Yes"),100-OFFSET('Water Data'!$F$4,0,10*ROW('Water Data'!F124)),NA())</f>
        <v>#N/A</v>
      </c>
      <c r="K130" s="99" t="e">
        <f ca="true">+IF(AND(ISNUMBER(OFFSET('Water Data'!$F$6,0,10*ROW('Water Data'!F124))),'Data Summary'!BZ130="Yes"),OFFSET('Water Data'!$F$6,0,10*ROW('Water Data'!F124)),NA())</f>
        <v>#N/A</v>
      </c>
      <c r="L130" s="99" t="e">
        <f ca="true">+IF(AND(ISNUMBER(OFFSET('Water Data'!$F$9,0,10*ROW('Water Data'!F124))),'Data Summary'!CA130="Yes"),OFFSET('Water Data'!$F$9,0,10*ROW('Water Data'!F124)),NA())</f>
        <v>#N/A</v>
      </c>
      <c r="M130" s="99" t="e">
        <f ca="true">+IF(AND(ISNUMBER(OFFSET('Water Data'!$G$4,0,10*ROW('Water Data'!G124))),'Data Summary'!CB130="Yes"),100-OFFSET('Water Data'!$G$4,0,10*ROW('Water Data'!G124)),NA())</f>
        <v>#N/A</v>
      </c>
      <c r="N130" s="99" t="e">
        <f ca="true">+IF(AND(ISNUMBER(OFFSET('Water Data'!$G$6,0,10*ROW('Water Data'!G124))),'Data Summary'!CC130="Yes"),OFFSET('Water Data'!$G$6,0,10*ROW('Water Data'!G124)),NA())</f>
        <v>#N/A</v>
      </c>
      <c r="O130" s="99" t="e">
        <f ca="true">+IF(AND(ISNUMBER(OFFSET('Water Data'!$G$9,0,10*ROW('Water Data'!G124))),'Data Summary'!CD130="Yes"),OFFSET('Water Data'!$G$9,0,10*ROW('Water Data'!G124)),NA())</f>
        <v>#N/A</v>
      </c>
      <c r="P130" s="99" t="e">
        <f ca="true">+IF(AND(ISNUMBER(OFFSET('Water Data'!$H$4,0,10*ROW('Water Data'!H124))),'Data Summary'!CE130="Yes"),100-OFFSET('Water Data'!$H$4,0,10*ROW('Water Data'!H124)),NA())</f>
        <v>#N/A</v>
      </c>
      <c r="Q130" s="99" t="e">
        <f ca="true">+IF(AND(ISNUMBER(OFFSET('Water Data'!$H$6,0,10*ROW('Water Data'!H124))),'Data Summary'!CF130="Yes"),OFFSET('Water Data'!$H$6,0,10*ROW('Water Data'!H124)),NA())</f>
        <v>#N/A</v>
      </c>
      <c r="R130" s="99" t="e">
        <f ca="true">+IF(AND(ISNUMBER(OFFSET('Water Data'!$H$9,0,10*ROW('Water Data'!H124))),'Data Summary'!CG130="Yes"),OFFSET('Water Data'!$H$9,0,10*ROW('Water Data'!H124)),NA())</f>
        <v>#N/A</v>
      </c>
      <c r="S130" s="99" t="e">
        <f ca="true">+IF(AND(ISNUMBER(OFFSET('Water Data'!$I$4,0,10*ROW('Water Data'!I124))),'Data Summary'!CH130="Yes"),100-OFFSET('Water Data'!$I$4,0,10*ROW('Water Data'!I124)),NA())</f>
        <v>#N/A</v>
      </c>
      <c r="T130" s="99" t="e">
        <f ca="true">+IF(AND(ISNUMBER(OFFSET('Water Data'!$I$6,0,10*ROW('Water Data'!I124))),'Data Summary'!CI130="Yes"),OFFSET('Water Data'!$I$6,0,10*ROW('Water Data'!I124)),NA())</f>
        <v>#N/A</v>
      </c>
      <c r="U130" s="99" t="e">
        <f ca="true">+IF(AND(ISNUMBER(OFFSET('Water Data'!$I$9,0,10*ROW('Water Data'!I124))),'Data Summary'!CJ130="Yes"),OFFSET('Water Data'!$I$9,0,10*ROW('Water Data'!I124)),NA())</f>
        <v>#N/A</v>
      </c>
      <c r="V130" s="100" t="e">
        <f ca="true">+IF(AND(ISNUMBER(OFFSET('Sanitation Data'!$D$4,0,10*ROW('Sanitation Data'!D124))),'Data Summary'!CK130="Yes"),100-OFFSET('Sanitation Data'!$D$4,0,10*ROW('Sanitation Data'!D124)),NA())</f>
        <v>#N/A</v>
      </c>
      <c r="W130" s="100" t="e">
        <f ca="true">+IF(AND(ISNUMBER(OFFSET('Sanitation Data'!$D$6,0,10*ROW('Sanitation Data'!D124))),'Data Summary'!CL130="Yes"),OFFSET('Sanitation Data'!$D$6,0,10*ROW('Sanitation Data'!D124)),NA())</f>
        <v>#N/A</v>
      </c>
      <c r="X130" s="100" t="e">
        <f ca="true">+IF(AND(ISNUMBER(OFFSET('Sanitation Data'!$D$10,0,10*ROW('Sanitation Data'!D124))),'Data Summary'!CM130="Yes"),OFFSET('Sanitation Data'!$D$10,0,10*ROW('Sanitation Data'!D124)),NA())</f>
        <v>#N/A</v>
      </c>
      <c r="Y130" s="100" t="e">
        <f ca="true">+IF(AND(ISNUMBER(OFFSET('Sanitation Data'!$D$11,0,10*ROW('Sanitation Data'!D124))),'Data Summary'!CN130="Yes"),OFFSET('Sanitation Data'!$D$11,0,10*ROW('Sanitation Data'!D124)),NA())</f>
        <v>#N/A</v>
      </c>
      <c r="Z130" s="100" t="e">
        <f ca="true">+IF(AND(ISNUMBER(OFFSET('Sanitation Data'!$D$12,0,10*ROW('Sanitation Data'!D124))),'Data Summary'!CO130="Yes"),OFFSET('Sanitation Data'!$D$12,0,10*ROW('Sanitation Data'!D124)),NA())</f>
        <v>#N/A</v>
      </c>
      <c r="AA130" s="100" t="e">
        <f ca="true">+IF(AND(ISNUMBER(OFFSET('Sanitation Data'!$E$4,0,10*ROW('Sanitation Data'!E124))),'Data Summary'!CP130="Yes"),100-OFFSET('Sanitation Data'!$E$4,0,10*ROW('Sanitation Data'!E124)),NA())</f>
        <v>#N/A</v>
      </c>
      <c r="AB130" s="100" t="e">
        <f ca="true">+IF(AND(ISNUMBER(OFFSET('Sanitation Data'!$E$6,0,10*ROW('Sanitation Data'!E124))),'Data Summary'!CQ130="Yes"),OFFSET('Sanitation Data'!$E$6,0,10*ROW('Sanitation Data'!E124)),NA())</f>
        <v>#N/A</v>
      </c>
      <c r="AC130" s="100" t="e">
        <f ca="true">+IF(AND(ISNUMBER(OFFSET('Sanitation Data'!$E$10,0,10*ROW('Sanitation Data'!E124))),'Data Summary'!CR130="Yes"),OFFSET('Sanitation Data'!$E$10,0,10*ROW('Sanitation Data'!E124)),NA())</f>
        <v>#N/A</v>
      </c>
      <c r="AD130" s="100" t="e">
        <f ca="true">+IF(AND(ISNUMBER(OFFSET('Sanitation Data'!$E$11,0,10*ROW('Sanitation Data'!E124))),'Data Summary'!CS130="Yes"),OFFSET('Sanitation Data'!$E$11,0,10*ROW('Sanitation Data'!E124)),NA())</f>
        <v>#N/A</v>
      </c>
      <c r="AE130" s="100" t="e">
        <f ca="true">+IF(AND(ISNUMBER(OFFSET('Sanitation Data'!$E$12,0,10*ROW('Sanitation Data'!E124))),'Data Summary'!CT130="Yes"),OFFSET('Sanitation Data'!$E$12,0,10*ROW('Sanitation Data'!E124)),NA())</f>
        <v>#N/A</v>
      </c>
      <c r="AF130" s="100" t="e">
        <f ca="true">+IF(AND(ISNUMBER(OFFSET('Sanitation Data'!$F$4,0,10*ROW('Sanitation Data'!F124))),'Data Summary'!CU130="Yes"),100-OFFSET('Sanitation Data'!$F$4,0,10*ROW('Sanitation Data'!F124)),NA())</f>
        <v>#N/A</v>
      </c>
      <c r="AG130" s="100" t="e">
        <f ca="true">+IF(AND(ISNUMBER(OFFSET('Sanitation Data'!$F$6,0,10*ROW('Sanitation Data'!F124))),'Data Summary'!CV130="Yes"),OFFSET('Sanitation Data'!$F$6,0,10*ROW('Sanitation Data'!F124)),NA())</f>
        <v>#N/A</v>
      </c>
      <c r="AH130" s="100" t="e">
        <f ca="true">+IF(AND(ISNUMBER(OFFSET('Sanitation Data'!$F$10,0,10*ROW('Sanitation Data'!F124))),'Data Summary'!CW130="Yes"),OFFSET('Sanitation Data'!$F$10,0,10*ROW('Sanitation Data'!F124)),NA())</f>
        <v>#N/A</v>
      </c>
      <c r="AI130" s="100" t="e">
        <f ca="true">+IF(AND(ISNUMBER(OFFSET('Sanitation Data'!$F$11,0,10*ROW('Sanitation Data'!F124))),'Data Summary'!CX130="Yes"),OFFSET('Sanitation Data'!$F$11,0,10*ROW('Sanitation Data'!F124)),NA())</f>
        <v>#N/A</v>
      </c>
      <c r="AJ130" s="100" t="e">
        <f ca="true">+IF(AND(ISNUMBER(OFFSET('Sanitation Data'!$F$12,0,10*ROW('Sanitation Data'!F124))),'Data Summary'!CY130="Yes"),OFFSET('Sanitation Data'!$F$12,0,10*ROW('Sanitation Data'!F124)),NA())</f>
        <v>#N/A</v>
      </c>
      <c r="AK130" s="100" t="e">
        <f ca="true">+IF(AND(ISNUMBER(OFFSET('Sanitation Data'!$G$4,0,10*ROW('Sanitation Data'!G124))),'Data Summary'!CZ130="Yes"),100-OFFSET('Sanitation Data'!$G$4,0,10*ROW('Sanitation Data'!G124)),NA())</f>
        <v>#N/A</v>
      </c>
      <c r="AL130" s="100" t="e">
        <f ca="true">+IF(AND(ISNUMBER(OFFSET('Sanitation Data'!$G$6,0,10*ROW('Sanitation Data'!G124))),'Data Summary'!DA130="Yes"),OFFSET('Sanitation Data'!$G$6,0,10*ROW('Sanitation Data'!G124)),NA())</f>
        <v>#N/A</v>
      </c>
      <c r="AM130" s="100" t="e">
        <f ca="true">+IF(AND(ISNUMBER(OFFSET('Sanitation Data'!$G$10,0,10*ROW('Sanitation Data'!G124))),'Data Summary'!DB130="Yes"),OFFSET('Sanitation Data'!$G$10,0,10*ROW('Sanitation Data'!G124)),NA())</f>
        <v>#N/A</v>
      </c>
      <c r="AN130" s="100" t="e">
        <f ca="true">+IF(AND(ISNUMBER(OFFSET('Sanitation Data'!$G$11,0,10*ROW('Sanitation Data'!G124))),'Data Summary'!DC130="Yes"),OFFSET('Sanitation Data'!$G$11,0,10*ROW('Sanitation Data'!G124)),NA())</f>
        <v>#N/A</v>
      </c>
      <c r="AO130" s="100" t="e">
        <f ca="true">+IF(AND(ISNUMBER(OFFSET('Sanitation Data'!$G$12,0,10*ROW('Sanitation Data'!G124))),'Data Summary'!DD130="Yes"),OFFSET('Sanitation Data'!$G$12,0,10*ROW('Sanitation Data'!G124)),NA())</f>
        <v>#N/A</v>
      </c>
      <c r="AP130" s="100" t="e">
        <f ca="true">+IF(AND(ISNUMBER(OFFSET('Sanitation Data'!$H$4,0,10*ROW('Sanitation Data'!H124))),'Data Summary'!DE130="Yes"),100-OFFSET('Sanitation Data'!$H$4,0,10*ROW('Sanitation Data'!H124)),NA())</f>
        <v>#N/A</v>
      </c>
      <c r="AQ130" s="100" t="e">
        <f ca="true">+IF(AND(ISNUMBER(OFFSET('Sanitation Data'!$H$6,0,10*ROW('Sanitation Data'!H124))),'Data Summary'!DF130="Yes"),OFFSET('Sanitation Data'!$H$6,0,10*ROW('Sanitation Data'!H124)),NA())</f>
        <v>#N/A</v>
      </c>
      <c r="AR130" s="100" t="e">
        <f ca="true">+IF(AND(ISNUMBER(OFFSET('Sanitation Data'!$H$10,0,10*ROW('Sanitation Data'!H124))),'Data Summary'!DG130="Yes"),OFFSET('Sanitation Data'!$H$10,0,10*ROW('Sanitation Data'!H124)),NA())</f>
        <v>#N/A</v>
      </c>
      <c r="AS130" s="100" t="e">
        <f ca="true">+IF(AND(ISNUMBER(OFFSET('Sanitation Data'!$H$11,0,10*ROW('Sanitation Data'!H124))),'Data Summary'!DH130="Yes"),OFFSET('Sanitation Data'!$H$11,0,10*ROW('Sanitation Data'!H124)),NA())</f>
        <v>#N/A</v>
      </c>
      <c r="AT130" s="100" t="e">
        <f ca="true">+IF(AND(ISNUMBER(OFFSET('Sanitation Data'!$H$12,0,10*ROW('Sanitation Data'!H124))),'Data Summary'!DI130="Yes"),OFFSET('Sanitation Data'!$H$12,0,10*ROW('Sanitation Data'!H124)),NA())</f>
        <v>#N/A</v>
      </c>
      <c r="AU130" s="100" t="e">
        <f ca="true">+IF(AND(ISNUMBER(OFFSET('Sanitation Data'!$I$4,0,10*ROW('Sanitation Data'!I124))),'Data Summary'!DJ130="Yes"),100-OFFSET('Sanitation Data'!$I$4,0,10*ROW('Sanitation Data'!I124)),NA())</f>
        <v>#N/A</v>
      </c>
      <c r="AV130" s="100" t="e">
        <f ca="true">+IF(AND(ISNUMBER(OFFSET('Sanitation Data'!$I$6,0,10*ROW('Sanitation Data'!I124))),'Data Summary'!DK130="Yes"),OFFSET('Sanitation Data'!$I$6,0,10*ROW('Sanitation Data'!I124)),NA())</f>
        <v>#N/A</v>
      </c>
      <c r="AW130" s="100" t="e">
        <f ca="true">+IF(AND(ISNUMBER(OFFSET('Sanitation Data'!$I$10,0,10*ROW('Sanitation Data'!I124))),'Data Summary'!DL130="Yes"),OFFSET('Sanitation Data'!$I$10,0,10*ROW('Sanitation Data'!I124)),NA())</f>
        <v>#N/A</v>
      </c>
      <c r="AX130" s="100" t="e">
        <f ca="true">+IF(AND(ISNUMBER(OFFSET('Sanitation Data'!$I$11,0,10*ROW('Sanitation Data'!I124))),'Data Summary'!DM130="Yes"),OFFSET('Sanitation Data'!$I$11,0,10*ROW('Sanitation Data'!I124)),NA())</f>
        <v>#N/A</v>
      </c>
      <c r="AY130" s="100" t="e">
        <f ca="true">+IF(AND(ISNUMBER(OFFSET('Sanitation Data'!$I$12,0,10*ROW('Sanitation Data'!I124))),'Data Summary'!DN130="Yes"),OFFSET('Sanitation Data'!$I$12,0,10*ROW('Sanitation Data'!I124)),NA())</f>
        <v>#N/A</v>
      </c>
      <c r="AZ130" s="101" t="e">
        <f ca="true">+IF(AND(ISNUMBER(OFFSET('Hygiene Data'!$D$5,0,10*ROW('Hygiene Data'!D124))),'Data Summary'!DO130="Yes"),OFFSET('Hygiene Data'!$D$5,0,10*ROW('Hygiene Data'!D124)),NA())</f>
        <v>#N/A</v>
      </c>
      <c r="BA130" s="101" t="e">
        <f ca="true">+IF(AND(ISNUMBER(OFFSET('Hygiene Data'!$D$7,0,10*ROW('Hygiene Data'!D124))),'Data Summary'!DP130="Yes"),OFFSET('Hygiene Data'!$D$7,0,10*ROW('Hygiene Data'!D124)),NA())</f>
        <v>#N/A</v>
      </c>
      <c r="BB130" s="101" t="e">
        <f ca="true">+IF(AND(ISNUMBER(OFFSET('Hygiene Data'!$D$9,0,10*ROW('Hygiene Data'!D124))),'Data Summary'!DQ130="Yes"),OFFSET('Hygiene Data'!$D$9,0,10*ROW('Hygiene Data'!D124)),NA())</f>
        <v>#N/A</v>
      </c>
      <c r="BC130" s="101" t="e">
        <f ca="true">+IF(AND(ISNUMBER(OFFSET('Hygiene Data'!$E$5,0,10*ROW('Hygiene Data'!E124))),'Data Summary'!DR130="Yes"),OFFSET('Hygiene Data'!$E$5,0,10*ROW('Hygiene Data'!E124)),NA())</f>
        <v>#N/A</v>
      </c>
      <c r="BD130" s="101" t="e">
        <f ca="true">+IF(AND(ISNUMBER(OFFSET('Hygiene Data'!$E$7,0,10*ROW('Hygiene Data'!E124))),'Data Summary'!DS130="Yes"),OFFSET('Hygiene Data'!$E$7,0,10*ROW('Hygiene Data'!E124)),NA())</f>
        <v>#N/A</v>
      </c>
      <c r="BE130" s="101" t="e">
        <f ca="true">+IF(AND(ISNUMBER(OFFSET('Hygiene Data'!$E$9,0,10*ROW('Hygiene Data'!E124))),'Data Summary'!DT130="Yes"),OFFSET('Hygiene Data'!$E$9,0,10*ROW('Hygiene Data'!E124)),NA())</f>
        <v>#N/A</v>
      </c>
      <c r="BF130" s="101" t="e">
        <f ca="true">+IF(AND(ISNUMBER(OFFSET('Hygiene Data'!$F$5,0,10*ROW('Hygiene Data'!F124))),'Data Summary'!DU130="Yes"),OFFSET('Hygiene Data'!$F$5,0,10*ROW('Hygiene Data'!F124)),NA())</f>
        <v>#N/A</v>
      </c>
      <c r="BG130" s="101" t="e">
        <f ca="true">+IF(AND(ISNUMBER(OFFSET('Hygiene Data'!$F$7,0,10*ROW('Hygiene Data'!F124))),'Data Summary'!DV130="Yes"),OFFSET('Hygiene Data'!$F$7,0,10*ROW('Hygiene Data'!F124)),NA())</f>
        <v>#N/A</v>
      </c>
      <c r="BH130" s="101" t="e">
        <f ca="true">+IF(AND(ISNUMBER(OFFSET('Hygiene Data'!$F$9,0,10*ROW('Hygiene Data'!F124))),'Data Summary'!DW130="Yes"),OFFSET('Hygiene Data'!$F$9,0,10*ROW('Hygiene Data'!F124)),NA())</f>
        <v>#N/A</v>
      </c>
      <c r="BI130" s="101" t="e">
        <f ca="true">+IF(AND(ISNUMBER(OFFSET('Hygiene Data'!$G$5,0,10*ROW('Hygiene Data'!G124))),'Data Summary'!DX130="Yes"),OFFSET('Hygiene Data'!$G$5,0,10*ROW('Hygiene Data'!G124)),NA())</f>
        <v>#N/A</v>
      </c>
      <c r="BJ130" s="101" t="e">
        <f ca="true">+IF(AND(ISNUMBER(OFFSET('Hygiene Data'!$G$7,0,10*ROW('Hygiene Data'!G124))),'Data Summary'!DY130="Yes"),OFFSET('Hygiene Data'!$G$7,0,10*ROW('Hygiene Data'!G124)),NA())</f>
        <v>#N/A</v>
      </c>
      <c r="BK130" s="101" t="e">
        <f ca="true">+IF(AND(ISNUMBER(OFFSET('Hygiene Data'!$G$9,0,10*ROW('Hygiene Data'!G124))),'Data Summary'!DZ130="Yes"),OFFSET('Hygiene Data'!$G$9,0,10*ROW('Hygiene Data'!G124)),NA())</f>
        <v>#N/A</v>
      </c>
      <c r="BL130" s="101" t="e">
        <f ca="true">+IF(AND(ISNUMBER(OFFSET('Hygiene Data'!$H$5,0,10*ROW('Hygiene Data'!H124))),'Data Summary'!EA130="Yes"),OFFSET('Hygiene Data'!$H$5,0,10*ROW('Hygiene Data'!H124)),NA())</f>
        <v>#N/A</v>
      </c>
      <c r="BM130" s="101" t="e">
        <f ca="true">+IF(AND(ISNUMBER(OFFSET('Hygiene Data'!$H$7,0,10*ROW('Hygiene Data'!H124))),'Data Summary'!EB130="Yes"),OFFSET('Hygiene Data'!$H$7,0,10*ROW('Hygiene Data'!H124)),NA())</f>
        <v>#N/A</v>
      </c>
      <c r="BN130" s="101" t="e">
        <f ca="true">+IF(AND(ISNUMBER(OFFSET('Hygiene Data'!$H$9,0,10*ROW('Hygiene Data'!H124))),'Data Summary'!EC130="Yes"),OFFSET('Hygiene Data'!$H$9,0,10*ROW('Hygiene Data'!H124)),NA())</f>
        <v>#N/A</v>
      </c>
      <c r="BO130" s="101" t="e">
        <f ca="true">+IF(AND(ISNUMBER(OFFSET('Hygiene Data'!$I$5,0,10*ROW('Hygiene Data'!I124))),'Data Summary'!ED130="Yes"),OFFSET('Hygiene Data'!$I$5,0,10*ROW('Hygiene Data'!I124)),NA())</f>
        <v>#N/A</v>
      </c>
      <c r="BP130" s="101" t="e">
        <f ca="true">+IF(AND(ISNUMBER(OFFSET('Hygiene Data'!$I$7,0,10*ROW('Hygiene Data'!I124))),'Data Summary'!EE130="Yes"),OFFSET('Hygiene Data'!$I$7,0,10*ROW('Hygiene Data'!I124)),NA())</f>
        <v>#N/A</v>
      </c>
      <c r="BQ130" s="101" t="e">
        <f ca="true">+IF(AND(ISNUMBER(OFFSET('Hygiene Data'!$I$9,0,10*ROW('Hygiene Data'!I124))),'Data Summary'!EF130="Yes"),OFFSET('Hygiene Data'!$I$9,0,10*ROW('Hygiene Data'!I124)),NA())</f>
        <v>#N/A</v>
      </c>
    </row>
    <row xmlns:x14ac="http://schemas.microsoft.com/office/spreadsheetml/2009/9/ac" r="131" x14ac:dyDescent="0.2">
      <c r="A131" s="333" t="e">
        <f ca="true">+RIGHT('Data Summary'!A131,LEN('Data Summary'!A131)-9)</f>
        <v>#VALUE!</v>
      </c>
      <c r="B131" s="38" t="str">
        <f ca="true">+IF(ISTEXT('Data Summary'!B131),'Data Summary'!B131,"")</f>
        <v/>
      </c>
      <c r="C131" s="332" t="e">
        <f ca="true">+VALUE('Data Summary'!C131)</f>
        <v>#VALUE!</v>
      </c>
      <c r="D131" s="99" t="e">
        <f ca="true">+IF(AND(ISNUMBER(OFFSET('Water Data'!$D$4,0,10*ROW('Water Data'!D125))),'Data Summary'!BS131="Yes"),100-OFFSET('Water Data'!$D$4,0,10*ROW('Water Data'!D125)),NA())</f>
        <v>#N/A</v>
      </c>
      <c r="E131" s="99" t="e">
        <f ca="true">+IF(AND(ISNUMBER(OFFSET('Water Data'!$D$6,0,10*ROW('Water Data'!D125))),'Data Summary'!BT131="Yes"),OFFSET('Water Data'!$D$6,0,10*ROW('Water Data'!D125)),NA())</f>
        <v>#N/A</v>
      </c>
      <c r="F131" s="99" t="e">
        <f ca="true">+IF(AND(ISNUMBER(OFFSET('Water Data'!$D$9,0,10*ROW('Water Data'!D125))),'Data Summary'!BU131="Yes"),OFFSET('Water Data'!$D$9,0,10*ROW('Water Data'!D125)),NA())</f>
        <v>#N/A</v>
      </c>
      <c r="G131" s="99" t="e">
        <f ca="true">+IF(AND(ISNUMBER(OFFSET('Water Data'!$E$4,0,10*ROW('Water Data'!E125))),'Data Summary'!BV131="Yes"),100-OFFSET('Water Data'!$E$4,0,10*ROW('Water Data'!E125)),NA())</f>
        <v>#N/A</v>
      </c>
      <c r="H131" s="99" t="e">
        <f ca="true">+IF(AND(ISNUMBER(OFFSET('Water Data'!$E$6,0,10*ROW('Water Data'!E125))),'Data Summary'!BW131="Yes"),OFFSET('Water Data'!$E$6,0,10*ROW('Water Data'!E125)),NA())</f>
        <v>#N/A</v>
      </c>
      <c r="I131" s="99" t="e">
        <f ca="true">+IF(AND(ISNUMBER(OFFSET('Water Data'!$E$9,0,10*ROW('Water Data'!E125))),'Data Summary'!BX131="Yes"),OFFSET('Water Data'!$E$9,0,10*ROW('Water Data'!E125)),NA())</f>
        <v>#N/A</v>
      </c>
      <c r="J131" s="99" t="e">
        <f ca="true">+IF(AND(ISNUMBER(OFFSET('Water Data'!$F$4,0,10*ROW('Water Data'!F125))),'Data Summary'!BY131="Yes"),100-OFFSET('Water Data'!$F$4,0,10*ROW('Water Data'!F125)),NA())</f>
        <v>#N/A</v>
      </c>
      <c r="K131" s="99" t="e">
        <f ca="true">+IF(AND(ISNUMBER(OFFSET('Water Data'!$F$6,0,10*ROW('Water Data'!F125))),'Data Summary'!BZ131="Yes"),OFFSET('Water Data'!$F$6,0,10*ROW('Water Data'!F125)),NA())</f>
        <v>#N/A</v>
      </c>
      <c r="L131" s="99" t="e">
        <f ca="true">+IF(AND(ISNUMBER(OFFSET('Water Data'!$F$9,0,10*ROW('Water Data'!F125))),'Data Summary'!CA131="Yes"),OFFSET('Water Data'!$F$9,0,10*ROW('Water Data'!F125)),NA())</f>
        <v>#N/A</v>
      </c>
      <c r="M131" s="99" t="e">
        <f ca="true">+IF(AND(ISNUMBER(OFFSET('Water Data'!$G$4,0,10*ROW('Water Data'!G125))),'Data Summary'!CB131="Yes"),100-OFFSET('Water Data'!$G$4,0,10*ROW('Water Data'!G125)),NA())</f>
        <v>#N/A</v>
      </c>
      <c r="N131" s="99" t="e">
        <f ca="true">+IF(AND(ISNUMBER(OFFSET('Water Data'!$G$6,0,10*ROW('Water Data'!G125))),'Data Summary'!CC131="Yes"),OFFSET('Water Data'!$G$6,0,10*ROW('Water Data'!G125)),NA())</f>
        <v>#N/A</v>
      </c>
      <c r="O131" s="99" t="e">
        <f ca="true">+IF(AND(ISNUMBER(OFFSET('Water Data'!$G$9,0,10*ROW('Water Data'!G125))),'Data Summary'!CD131="Yes"),OFFSET('Water Data'!$G$9,0,10*ROW('Water Data'!G125)),NA())</f>
        <v>#N/A</v>
      </c>
      <c r="P131" s="99" t="e">
        <f ca="true">+IF(AND(ISNUMBER(OFFSET('Water Data'!$H$4,0,10*ROW('Water Data'!H125))),'Data Summary'!CE131="Yes"),100-OFFSET('Water Data'!$H$4,0,10*ROW('Water Data'!H125)),NA())</f>
        <v>#N/A</v>
      </c>
      <c r="Q131" s="99" t="e">
        <f ca="true">+IF(AND(ISNUMBER(OFFSET('Water Data'!$H$6,0,10*ROW('Water Data'!H125))),'Data Summary'!CF131="Yes"),OFFSET('Water Data'!$H$6,0,10*ROW('Water Data'!H125)),NA())</f>
        <v>#N/A</v>
      </c>
      <c r="R131" s="99" t="e">
        <f ca="true">+IF(AND(ISNUMBER(OFFSET('Water Data'!$H$9,0,10*ROW('Water Data'!H125))),'Data Summary'!CG131="Yes"),OFFSET('Water Data'!$H$9,0,10*ROW('Water Data'!H125)),NA())</f>
        <v>#N/A</v>
      </c>
      <c r="S131" s="99" t="e">
        <f ca="true">+IF(AND(ISNUMBER(OFFSET('Water Data'!$I$4,0,10*ROW('Water Data'!I125))),'Data Summary'!CH131="Yes"),100-OFFSET('Water Data'!$I$4,0,10*ROW('Water Data'!I125)),NA())</f>
        <v>#N/A</v>
      </c>
      <c r="T131" s="99" t="e">
        <f ca="true">+IF(AND(ISNUMBER(OFFSET('Water Data'!$I$6,0,10*ROW('Water Data'!I125))),'Data Summary'!CI131="Yes"),OFFSET('Water Data'!$I$6,0,10*ROW('Water Data'!I125)),NA())</f>
        <v>#N/A</v>
      </c>
      <c r="U131" s="99" t="e">
        <f ca="true">+IF(AND(ISNUMBER(OFFSET('Water Data'!$I$9,0,10*ROW('Water Data'!I125))),'Data Summary'!CJ131="Yes"),OFFSET('Water Data'!$I$9,0,10*ROW('Water Data'!I125)),NA())</f>
        <v>#N/A</v>
      </c>
      <c r="V131" s="100" t="e">
        <f ca="true">+IF(AND(ISNUMBER(OFFSET('Sanitation Data'!$D$4,0,10*ROW('Sanitation Data'!D125))),'Data Summary'!CK131="Yes"),100-OFFSET('Sanitation Data'!$D$4,0,10*ROW('Sanitation Data'!D125)),NA())</f>
        <v>#N/A</v>
      </c>
      <c r="W131" s="100" t="e">
        <f ca="true">+IF(AND(ISNUMBER(OFFSET('Sanitation Data'!$D$6,0,10*ROW('Sanitation Data'!D125))),'Data Summary'!CL131="Yes"),OFFSET('Sanitation Data'!$D$6,0,10*ROW('Sanitation Data'!D125)),NA())</f>
        <v>#N/A</v>
      </c>
      <c r="X131" s="100" t="e">
        <f ca="true">+IF(AND(ISNUMBER(OFFSET('Sanitation Data'!$D$10,0,10*ROW('Sanitation Data'!D125))),'Data Summary'!CM131="Yes"),OFFSET('Sanitation Data'!$D$10,0,10*ROW('Sanitation Data'!D125)),NA())</f>
        <v>#N/A</v>
      </c>
      <c r="Y131" s="100" t="e">
        <f ca="true">+IF(AND(ISNUMBER(OFFSET('Sanitation Data'!$D$11,0,10*ROW('Sanitation Data'!D125))),'Data Summary'!CN131="Yes"),OFFSET('Sanitation Data'!$D$11,0,10*ROW('Sanitation Data'!D125)),NA())</f>
        <v>#N/A</v>
      </c>
      <c r="Z131" s="100" t="e">
        <f ca="true">+IF(AND(ISNUMBER(OFFSET('Sanitation Data'!$D$12,0,10*ROW('Sanitation Data'!D125))),'Data Summary'!CO131="Yes"),OFFSET('Sanitation Data'!$D$12,0,10*ROW('Sanitation Data'!D125)),NA())</f>
        <v>#N/A</v>
      </c>
      <c r="AA131" s="100" t="e">
        <f ca="true">+IF(AND(ISNUMBER(OFFSET('Sanitation Data'!$E$4,0,10*ROW('Sanitation Data'!E125))),'Data Summary'!CP131="Yes"),100-OFFSET('Sanitation Data'!$E$4,0,10*ROW('Sanitation Data'!E125)),NA())</f>
        <v>#N/A</v>
      </c>
      <c r="AB131" s="100" t="e">
        <f ca="true">+IF(AND(ISNUMBER(OFFSET('Sanitation Data'!$E$6,0,10*ROW('Sanitation Data'!E125))),'Data Summary'!CQ131="Yes"),OFFSET('Sanitation Data'!$E$6,0,10*ROW('Sanitation Data'!E125)),NA())</f>
        <v>#N/A</v>
      </c>
      <c r="AC131" s="100" t="e">
        <f ca="true">+IF(AND(ISNUMBER(OFFSET('Sanitation Data'!$E$10,0,10*ROW('Sanitation Data'!E125))),'Data Summary'!CR131="Yes"),OFFSET('Sanitation Data'!$E$10,0,10*ROW('Sanitation Data'!E125)),NA())</f>
        <v>#N/A</v>
      </c>
      <c r="AD131" s="100" t="e">
        <f ca="true">+IF(AND(ISNUMBER(OFFSET('Sanitation Data'!$E$11,0,10*ROW('Sanitation Data'!E125))),'Data Summary'!CS131="Yes"),OFFSET('Sanitation Data'!$E$11,0,10*ROW('Sanitation Data'!E125)),NA())</f>
        <v>#N/A</v>
      </c>
      <c r="AE131" s="100" t="e">
        <f ca="true">+IF(AND(ISNUMBER(OFFSET('Sanitation Data'!$E$12,0,10*ROW('Sanitation Data'!E125))),'Data Summary'!CT131="Yes"),OFFSET('Sanitation Data'!$E$12,0,10*ROW('Sanitation Data'!E125)),NA())</f>
        <v>#N/A</v>
      </c>
      <c r="AF131" s="100" t="e">
        <f ca="true">+IF(AND(ISNUMBER(OFFSET('Sanitation Data'!$F$4,0,10*ROW('Sanitation Data'!F125))),'Data Summary'!CU131="Yes"),100-OFFSET('Sanitation Data'!$F$4,0,10*ROW('Sanitation Data'!F125)),NA())</f>
        <v>#N/A</v>
      </c>
      <c r="AG131" s="100" t="e">
        <f ca="true">+IF(AND(ISNUMBER(OFFSET('Sanitation Data'!$F$6,0,10*ROW('Sanitation Data'!F125))),'Data Summary'!CV131="Yes"),OFFSET('Sanitation Data'!$F$6,0,10*ROW('Sanitation Data'!F125)),NA())</f>
        <v>#N/A</v>
      </c>
      <c r="AH131" s="100" t="e">
        <f ca="true">+IF(AND(ISNUMBER(OFFSET('Sanitation Data'!$F$10,0,10*ROW('Sanitation Data'!F125))),'Data Summary'!CW131="Yes"),OFFSET('Sanitation Data'!$F$10,0,10*ROW('Sanitation Data'!F125)),NA())</f>
        <v>#N/A</v>
      </c>
      <c r="AI131" s="100" t="e">
        <f ca="true">+IF(AND(ISNUMBER(OFFSET('Sanitation Data'!$F$11,0,10*ROW('Sanitation Data'!F125))),'Data Summary'!CX131="Yes"),OFFSET('Sanitation Data'!$F$11,0,10*ROW('Sanitation Data'!F125)),NA())</f>
        <v>#N/A</v>
      </c>
      <c r="AJ131" s="100" t="e">
        <f ca="true">+IF(AND(ISNUMBER(OFFSET('Sanitation Data'!$F$12,0,10*ROW('Sanitation Data'!F125))),'Data Summary'!CY131="Yes"),OFFSET('Sanitation Data'!$F$12,0,10*ROW('Sanitation Data'!F125)),NA())</f>
        <v>#N/A</v>
      </c>
      <c r="AK131" s="100" t="e">
        <f ca="true">+IF(AND(ISNUMBER(OFFSET('Sanitation Data'!$G$4,0,10*ROW('Sanitation Data'!G125))),'Data Summary'!CZ131="Yes"),100-OFFSET('Sanitation Data'!$G$4,0,10*ROW('Sanitation Data'!G125)),NA())</f>
        <v>#N/A</v>
      </c>
      <c r="AL131" s="100" t="e">
        <f ca="true">+IF(AND(ISNUMBER(OFFSET('Sanitation Data'!$G$6,0,10*ROW('Sanitation Data'!G125))),'Data Summary'!DA131="Yes"),OFFSET('Sanitation Data'!$G$6,0,10*ROW('Sanitation Data'!G125)),NA())</f>
        <v>#N/A</v>
      </c>
      <c r="AM131" s="100" t="e">
        <f ca="true">+IF(AND(ISNUMBER(OFFSET('Sanitation Data'!$G$10,0,10*ROW('Sanitation Data'!G125))),'Data Summary'!DB131="Yes"),OFFSET('Sanitation Data'!$G$10,0,10*ROW('Sanitation Data'!G125)),NA())</f>
        <v>#N/A</v>
      </c>
      <c r="AN131" s="100" t="e">
        <f ca="true">+IF(AND(ISNUMBER(OFFSET('Sanitation Data'!$G$11,0,10*ROW('Sanitation Data'!G125))),'Data Summary'!DC131="Yes"),OFFSET('Sanitation Data'!$G$11,0,10*ROW('Sanitation Data'!G125)),NA())</f>
        <v>#N/A</v>
      </c>
      <c r="AO131" s="100" t="e">
        <f ca="true">+IF(AND(ISNUMBER(OFFSET('Sanitation Data'!$G$12,0,10*ROW('Sanitation Data'!G125))),'Data Summary'!DD131="Yes"),OFFSET('Sanitation Data'!$G$12,0,10*ROW('Sanitation Data'!G125)),NA())</f>
        <v>#N/A</v>
      </c>
      <c r="AP131" s="100" t="e">
        <f ca="true">+IF(AND(ISNUMBER(OFFSET('Sanitation Data'!$H$4,0,10*ROW('Sanitation Data'!H125))),'Data Summary'!DE131="Yes"),100-OFFSET('Sanitation Data'!$H$4,0,10*ROW('Sanitation Data'!H125)),NA())</f>
        <v>#N/A</v>
      </c>
      <c r="AQ131" s="100" t="e">
        <f ca="true">+IF(AND(ISNUMBER(OFFSET('Sanitation Data'!$H$6,0,10*ROW('Sanitation Data'!H125))),'Data Summary'!DF131="Yes"),OFFSET('Sanitation Data'!$H$6,0,10*ROW('Sanitation Data'!H125)),NA())</f>
        <v>#N/A</v>
      </c>
      <c r="AR131" s="100" t="e">
        <f ca="true">+IF(AND(ISNUMBER(OFFSET('Sanitation Data'!$H$10,0,10*ROW('Sanitation Data'!H125))),'Data Summary'!DG131="Yes"),OFFSET('Sanitation Data'!$H$10,0,10*ROW('Sanitation Data'!H125)),NA())</f>
        <v>#N/A</v>
      </c>
      <c r="AS131" s="100" t="e">
        <f ca="true">+IF(AND(ISNUMBER(OFFSET('Sanitation Data'!$H$11,0,10*ROW('Sanitation Data'!H125))),'Data Summary'!DH131="Yes"),OFFSET('Sanitation Data'!$H$11,0,10*ROW('Sanitation Data'!H125)),NA())</f>
        <v>#N/A</v>
      </c>
      <c r="AT131" s="100" t="e">
        <f ca="true">+IF(AND(ISNUMBER(OFFSET('Sanitation Data'!$H$12,0,10*ROW('Sanitation Data'!H125))),'Data Summary'!DI131="Yes"),OFFSET('Sanitation Data'!$H$12,0,10*ROW('Sanitation Data'!H125)),NA())</f>
        <v>#N/A</v>
      </c>
      <c r="AU131" s="100" t="e">
        <f ca="true">+IF(AND(ISNUMBER(OFFSET('Sanitation Data'!$I$4,0,10*ROW('Sanitation Data'!I125))),'Data Summary'!DJ131="Yes"),100-OFFSET('Sanitation Data'!$I$4,0,10*ROW('Sanitation Data'!I125)),NA())</f>
        <v>#N/A</v>
      </c>
      <c r="AV131" s="100" t="e">
        <f ca="true">+IF(AND(ISNUMBER(OFFSET('Sanitation Data'!$I$6,0,10*ROW('Sanitation Data'!I125))),'Data Summary'!DK131="Yes"),OFFSET('Sanitation Data'!$I$6,0,10*ROW('Sanitation Data'!I125)),NA())</f>
        <v>#N/A</v>
      </c>
      <c r="AW131" s="100" t="e">
        <f ca="true">+IF(AND(ISNUMBER(OFFSET('Sanitation Data'!$I$10,0,10*ROW('Sanitation Data'!I125))),'Data Summary'!DL131="Yes"),OFFSET('Sanitation Data'!$I$10,0,10*ROW('Sanitation Data'!I125)),NA())</f>
        <v>#N/A</v>
      </c>
      <c r="AX131" s="100" t="e">
        <f ca="true">+IF(AND(ISNUMBER(OFFSET('Sanitation Data'!$I$11,0,10*ROW('Sanitation Data'!I125))),'Data Summary'!DM131="Yes"),OFFSET('Sanitation Data'!$I$11,0,10*ROW('Sanitation Data'!I125)),NA())</f>
        <v>#N/A</v>
      </c>
      <c r="AY131" s="100" t="e">
        <f ca="true">+IF(AND(ISNUMBER(OFFSET('Sanitation Data'!$I$12,0,10*ROW('Sanitation Data'!I125))),'Data Summary'!DN131="Yes"),OFFSET('Sanitation Data'!$I$12,0,10*ROW('Sanitation Data'!I125)),NA())</f>
        <v>#N/A</v>
      </c>
      <c r="AZ131" s="101" t="e">
        <f ca="true">+IF(AND(ISNUMBER(OFFSET('Hygiene Data'!$D$5,0,10*ROW('Hygiene Data'!D125))),'Data Summary'!DO131="Yes"),OFFSET('Hygiene Data'!$D$5,0,10*ROW('Hygiene Data'!D125)),NA())</f>
        <v>#N/A</v>
      </c>
      <c r="BA131" s="101" t="e">
        <f ca="true">+IF(AND(ISNUMBER(OFFSET('Hygiene Data'!$D$7,0,10*ROW('Hygiene Data'!D125))),'Data Summary'!DP131="Yes"),OFFSET('Hygiene Data'!$D$7,0,10*ROW('Hygiene Data'!D125)),NA())</f>
        <v>#N/A</v>
      </c>
      <c r="BB131" s="101" t="e">
        <f ca="true">+IF(AND(ISNUMBER(OFFSET('Hygiene Data'!$D$9,0,10*ROW('Hygiene Data'!D125))),'Data Summary'!DQ131="Yes"),OFFSET('Hygiene Data'!$D$9,0,10*ROW('Hygiene Data'!D125)),NA())</f>
        <v>#N/A</v>
      </c>
      <c r="BC131" s="101" t="e">
        <f ca="true">+IF(AND(ISNUMBER(OFFSET('Hygiene Data'!$E$5,0,10*ROW('Hygiene Data'!E125))),'Data Summary'!DR131="Yes"),OFFSET('Hygiene Data'!$E$5,0,10*ROW('Hygiene Data'!E125)),NA())</f>
        <v>#N/A</v>
      </c>
      <c r="BD131" s="101" t="e">
        <f ca="true">+IF(AND(ISNUMBER(OFFSET('Hygiene Data'!$E$7,0,10*ROW('Hygiene Data'!E125))),'Data Summary'!DS131="Yes"),OFFSET('Hygiene Data'!$E$7,0,10*ROW('Hygiene Data'!E125)),NA())</f>
        <v>#N/A</v>
      </c>
      <c r="BE131" s="101" t="e">
        <f ca="true">+IF(AND(ISNUMBER(OFFSET('Hygiene Data'!$E$9,0,10*ROW('Hygiene Data'!E125))),'Data Summary'!DT131="Yes"),OFFSET('Hygiene Data'!$E$9,0,10*ROW('Hygiene Data'!E125)),NA())</f>
        <v>#N/A</v>
      </c>
      <c r="BF131" s="101" t="e">
        <f ca="true">+IF(AND(ISNUMBER(OFFSET('Hygiene Data'!$F$5,0,10*ROW('Hygiene Data'!F125))),'Data Summary'!DU131="Yes"),OFFSET('Hygiene Data'!$F$5,0,10*ROW('Hygiene Data'!F125)),NA())</f>
        <v>#N/A</v>
      </c>
      <c r="BG131" s="101" t="e">
        <f ca="true">+IF(AND(ISNUMBER(OFFSET('Hygiene Data'!$F$7,0,10*ROW('Hygiene Data'!F125))),'Data Summary'!DV131="Yes"),OFFSET('Hygiene Data'!$F$7,0,10*ROW('Hygiene Data'!F125)),NA())</f>
        <v>#N/A</v>
      </c>
      <c r="BH131" s="101" t="e">
        <f ca="true">+IF(AND(ISNUMBER(OFFSET('Hygiene Data'!$F$9,0,10*ROW('Hygiene Data'!F125))),'Data Summary'!DW131="Yes"),OFFSET('Hygiene Data'!$F$9,0,10*ROW('Hygiene Data'!F125)),NA())</f>
        <v>#N/A</v>
      </c>
      <c r="BI131" s="101" t="e">
        <f ca="true">+IF(AND(ISNUMBER(OFFSET('Hygiene Data'!$G$5,0,10*ROW('Hygiene Data'!G125))),'Data Summary'!DX131="Yes"),OFFSET('Hygiene Data'!$G$5,0,10*ROW('Hygiene Data'!G125)),NA())</f>
        <v>#N/A</v>
      </c>
      <c r="BJ131" s="101" t="e">
        <f ca="true">+IF(AND(ISNUMBER(OFFSET('Hygiene Data'!$G$7,0,10*ROW('Hygiene Data'!G125))),'Data Summary'!DY131="Yes"),OFFSET('Hygiene Data'!$G$7,0,10*ROW('Hygiene Data'!G125)),NA())</f>
        <v>#N/A</v>
      </c>
      <c r="BK131" s="101" t="e">
        <f ca="true">+IF(AND(ISNUMBER(OFFSET('Hygiene Data'!$G$9,0,10*ROW('Hygiene Data'!G125))),'Data Summary'!DZ131="Yes"),OFFSET('Hygiene Data'!$G$9,0,10*ROW('Hygiene Data'!G125)),NA())</f>
        <v>#N/A</v>
      </c>
      <c r="BL131" s="101" t="e">
        <f ca="true">+IF(AND(ISNUMBER(OFFSET('Hygiene Data'!$H$5,0,10*ROW('Hygiene Data'!H125))),'Data Summary'!EA131="Yes"),OFFSET('Hygiene Data'!$H$5,0,10*ROW('Hygiene Data'!H125)),NA())</f>
        <v>#N/A</v>
      </c>
      <c r="BM131" s="101" t="e">
        <f ca="true">+IF(AND(ISNUMBER(OFFSET('Hygiene Data'!$H$7,0,10*ROW('Hygiene Data'!H125))),'Data Summary'!EB131="Yes"),OFFSET('Hygiene Data'!$H$7,0,10*ROW('Hygiene Data'!H125)),NA())</f>
        <v>#N/A</v>
      </c>
      <c r="BN131" s="101" t="e">
        <f ca="true">+IF(AND(ISNUMBER(OFFSET('Hygiene Data'!$H$9,0,10*ROW('Hygiene Data'!H125))),'Data Summary'!EC131="Yes"),OFFSET('Hygiene Data'!$H$9,0,10*ROW('Hygiene Data'!H125)),NA())</f>
        <v>#N/A</v>
      </c>
      <c r="BO131" s="101" t="e">
        <f ca="true">+IF(AND(ISNUMBER(OFFSET('Hygiene Data'!$I$5,0,10*ROW('Hygiene Data'!I125))),'Data Summary'!ED131="Yes"),OFFSET('Hygiene Data'!$I$5,0,10*ROW('Hygiene Data'!I125)),NA())</f>
        <v>#N/A</v>
      </c>
      <c r="BP131" s="101" t="e">
        <f ca="true">+IF(AND(ISNUMBER(OFFSET('Hygiene Data'!$I$7,0,10*ROW('Hygiene Data'!I125))),'Data Summary'!EE131="Yes"),OFFSET('Hygiene Data'!$I$7,0,10*ROW('Hygiene Data'!I125)),NA())</f>
        <v>#N/A</v>
      </c>
      <c r="BQ131" s="101" t="e">
        <f ca="true">+IF(AND(ISNUMBER(OFFSET('Hygiene Data'!$I$9,0,10*ROW('Hygiene Data'!I125))),'Data Summary'!EF131="Yes"),OFFSET('Hygiene Data'!$I$9,0,10*ROW('Hygiene Data'!I125)),NA())</f>
        <v>#N/A</v>
      </c>
    </row>
    <row xmlns:x14ac="http://schemas.microsoft.com/office/spreadsheetml/2009/9/ac" r="132" x14ac:dyDescent="0.2">
      <c r="A132" s="333" t="e">
        <f ca="true">+RIGHT('Data Summary'!A132,LEN('Data Summary'!A132)-9)</f>
        <v>#VALUE!</v>
      </c>
      <c r="B132" s="38" t="str">
        <f ca="true">+IF(ISTEXT('Data Summary'!B132),'Data Summary'!B132,"")</f>
        <v/>
      </c>
      <c r="C132" s="332" t="e">
        <f ca="true">+VALUE('Data Summary'!C132)</f>
        <v>#VALUE!</v>
      </c>
      <c r="D132" s="99" t="e">
        <f ca="true">+IF(AND(ISNUMBER(OFFSET('Water Data'!$D$4,0,10*ROW('Water Data'!D126))),'Data Summary'!BS132="Yes"),100-OFFSET('Water Data'!$D$4,0,10*ROW('Water Data'!D126)),NA())</f>
        <v>#N/A</v>
      </c>
      <c r="E132" s="99" t="e">
        <f ca="true">+IF(AND(ISNUMBER(OFFSET('Water Data'!$D$6,0,10*ROW('Water Data'!D126))),'Data Summary'!BT132="Yes"),OFFSET('Water Data'!$D$6,0,10*ROW('Water Data'!D126)),NA())</f>
        <v>#N/A</v>
      </c>
      <c r="F132" s="99" t="e">
        <f ca="true">+IF(AND(ISNUMBER(OFFSET('Water Data'!$D$9,0,10*ROW('Water Data'!D126))),'Data Summary'!BU132="Yes"),OFFSET('Water Data'!$D$9,0,10*ROW('Water Data'!D126)),NA())</f>
        <v>#N/A</v>
      </c>
      <c r="G132" s="99" t="e">
        <f ca="true">+IF(AND(ISNUMBER(OFFSET('Water Data'!$E$4,0,10*ROW('Water Data'!E126))),'Data Summary'!BV132="Yes"),100-OFFSET('Water Data'!$E$4,0,10*ROW('Water Data'!E126)),NA())</f>
        <v>#N/A</v>
      </c>
      <c r="H132" s="99" t="e">
        <f ca="true">+IF(AND(ISNUMBER(OFFSET('Water Data'!$E$6,0,10*ROW('Water Data'!E126))),'Data Summary'!BW132="Yes"),OFFSET('Water Data'!$E$6,0,10*ROW('Water Data'!E126)),NA())</f>
        <v>#N/A</v>
      </c>
      <c r="I132" s="99" t="e">
        <f ca="true">+IF(AND(ISNUMBER(OFFSET('Water Data'!$E$9,0,10*ROW('Water Data'!E126))),'Data Summary'!BX132="Yes"),OFFSET('Water Data'!$E$9,0,10*ROW('Water Data'!E126)),NA())</f>
        <v>#N/A</v>
      </c>
      <c r="J132" s="99" t="e">
        <f ca="true">+IF(AND(ISNUMBER(OFFSET('Water Data'!$F$4,0,10*ROW('Water Data'!F126))),'Data Summary'!BY132="Yes"),100-OFFSET('Water Data'!$F$4,0,10*ROW('Water Data'!F126)),NA())</f>
        <v>#N/A</v>
      </c>
      <c r="K132" s="99" t="e">
        <f ca="true">+IF(AND(ISNUMBER(OFFSET('Water Data'!$F$6,0,10*ROW('Water Data'!F126))),'Data Summary'!BZ132="Yes"),OFFSET('Water Data'!$F$6,0,10*ROW('Water Data'!F126)),NA())</f>
        <v>#N/A</v>
      </c>
      <c r="L132" s="99" t="e">
        <f ca="true">+IF(AND(ISNUMBER(OFFSET('Water Data'!$F$9,0,10*ROW('Water Data'!F126))),'Data Summary'!CA132="Yes"),OFFSET('Water Data'!$F$9,0,10*ROW('Water Data'!F126)),NA())</f>
        <v>#N/A</v>
      </c>
      <c r="M132" s="99" t="e">
        <f ca="true">+IF(AND(ISNUMBER(OFFSET('Water Data'!$G$4,0,10*ROW('Water Data'!G126))),'Data Summary'!CB132="Yes"),100-OFFSET('Water Data'!$G$4,0,10*ROW('Water Data'!G126)),NA())</f>
        <v>#N/A</v>
      </c>
      <c r="N132" s="99" t="e">
        <f ca="true">+IF(AND(ISNUMBER(OFFSET('Water Data'!$G$6,0,10*ROW('Water Data'!G126))),'Data Summary'!CC132="Yes"),OFFSET('Water Data'!$G$6,0,10*ROW('Water Data'!G126)),NA())</f>
        <v>#N/A</v>
      </c>
      <c r="O132" s="99" t="e">
        <f ca="true">+IF(AND(ISNUMBER(OFFSET('Water Data'!$G$9,0,10*ROW('Water Data'!G126))),'Data Summary'!CD132="Yes"),OFFSET('Water Data'!$G$9,0,10*ROW('Water Data'!G126)),NA())</f>
        <v>#N/A</v>
      </c>
      <c r="P132" s="99" t="e">
        <f ca="true">+IF(AND(ISNUMBER(OFFSET('Water Data'!$H$4,0,10*ROW('Water Data'!H126))),'Data Summary'!CE132="Yes"),100-OFFSET('Water Data'!$H$4,0,10*ROW('Water Data'!H126)),NA())</f>
        <v>#N/A</v>
      </c>
      <c r="Q132" s="99" t="e">
        <f ca="true">+IF(AND(ISNUMBER(OFFSET('Water Data'!$H$6,0,10*ROW('Water Data'!H126))),'Data Summary'!CF132="Yes"),OFFSET('Water Data'!$H$6,0,10*ROW('Water Data'!H126)),NA())</f>
        <v>#N/A</v>
      </c>
      <c r="R132" s="99" t="e">
        <f ca="true">+IF(AND(ISNUMBER(OFFSET('Water Data'!$H$9,0,10*ROW('Water Data'!H126))),'Data Summary'!CG132="Yes"),OFFSET('Water Data'!$H$9,0,10*ROW('Water Data'!H126)),NA())</f>
        <v>#N/A</v>
      </c>
      <c r="S132" s="99" t="e">
        <f ca="true">+IF(AND(ISNUMBER(OFFSET('Water Data'!$I$4,0,10*ROW('Water Data'!I126))),'Data Summary'!CH132="Yes"),100-OFFSET('Water Data'!$I$4,0,10*ROW('Water Data'!I126)),NA())</f>
        <v>#N/A</v>
      </c>
      <c r="T132" s="99" t="e">
        <f ca="true">+IF(AND(ISNUMBER(OFFSET('Water Data'!$I$6,0,10*ROW('Water Data'!I126))),'Data Summary'!CI132="Yes"),OFFSET('Water Data'!$I$6,0,10*ROW('Water Data'!I126)),NA())</f>
        <v>#N/A</v>
      </c>
      <c r="U132" s="99" t="e">
        <f ca="true">+IF(AND(ISNUMBER(OFFSET('Water Data'!$I$9,0,10*ROW('Water Data'!I126))),'Data Summary'!CJ132="Yes"),OFFSET('Water Data'!$I$9,0,10*ROW('Water Data'!I126)),NA())</f>
        <v>#N/A</v>
      </c>
      <c r="V132" s="100" t="e">
        <f ca="true">+IF(AND(ISNUMBER(OFFSET('Sanitation Data'!$D$4,0,10*ROW('Sanitation Data'!D126))),'Data Summary'!CK132="Yes"),100-OFFSET('Sanitation Data'!$D$4,0,10*ROW('Sanitation Data'!D126)),NA())</f>
        <v>#N/A</v>
      </c>
      <c r="W132" s="100" t="e">
        <f ca="true">+IF(AND(ISNUMBER(OFFSET('Sanitation Data'!$D$6,0,10*ROW('Sanitation Data'!D126))),'Data Summary'!CL132="Yes"),OFFSET('Sanitation Data'!$D$6,0,10*ROW('Sanitation Data'!D126)),NA())</f>
        <v>#N/A</v>
      </c>
      <c r="X132" s="100" t="e">
        <f ca="true">+IF(AND(ISNUMBER(OFFSET('Sanitation Data'!$D$10,0,10*ROW('Sanitation Data'!D126))),'Data Summary'!CM132="Yes"),OFFSET('Sanitation Data'!$D$10,0,10*ROW('Sanitation Data'!D126)),NA())</f>
        <v>#N/A</v>
      </c>
      <c r="Y132" s="100" t="e">
        <f ca="true">+IF(AND(ISNUMBER(OFFSET('Sanitation Data'!$D$11,0,10*ROW('Sanitation Data'!D126))),'Data Summary'!CN132="Yes"),OFFSET('Sanitation Data'!$D$11,0,10*ROW('Sanitation Data'!D126)),NA())</f>
        <v>#N/A</v>
      </c>
      <c r="Z132" s="100" t="e">
        <f ca="true">+IF(AND(ISNUMBER(OFFSET('Sanitation Data'!$D$12,0,10*ROW('Sanitation Data'!D126))),'Data Summary'!CO132="Yes"),OFFSET('Sanitation Data'!$D$12,0,10*ROW('Sanitation Data'!D126)),NA())</f>
        <v>#N/A</v>
      </c>
      <c r="AA132" s="100" t="e">
        <f ca="true">+IF(AND(ISNUMBER(OFFSET('Sanitation Data'!$E$4,0,10*ROW('Sanitation Data'!E126))),'Data Summary'!CP132="Yes"),100-OFFSET('Sanitation Data'!$E$4,0,10*ROW('Sanitation Data'!E126)),NA())</f>
        <v>#N/A</v>
      </c>
      <c r="AB132" s="100" t="e">
        <f ca="true">+IF(AND(ISNUMBER(OFFSET('Sanitation Data'!$E$6,0,10*ROW('Sanitation Data'!E126))),'Data Summary'!CQ132="Yes"),OFFSET('Sanitation Data'!$E$6,0,10*ROW('Sanitation Data'!E126)),NA())</f>
        <v>#N/A</v>
      </c>
      <c r="AC132" s="100" t="e">
        <f ca="true">+IF(AND(ISNUMBER(OFFSET('Sanitation Data'!$E$10,0,10*ROW('Sanitation Data'!E126))),'Data Summary'!CR132="Yes"),OFFSET('Sanitation Data'!$E$10,0,10*ROW('Sanitation Data'!E126)),NA())</f>
        <v>#N/A</v>
      </c>
      <c r="AD132" s="100" t="e">
        <f ca="true">+IF(AND(ISNUMBER(OFFSET('Sanitation Data'!$E$11,0,10*ROW('Sanitation Data'!E126))),'Data Summary'!CS132="Yes"),OFFSET('Sanitation Data'!$E$11,0,10*ROW('Sanitation Data'!E126)),NA())</f>
        <v>#N/A</v>
      </c>
      <c r="AE132" s="100" t="e">
        <f ca="true">+IF(AND(ISNUMBER(OFFSET('Sanitation Data'!$E$12,0,10*ROW('Sanitation Data'!E126))),'Data Summary'!CT132="Yes"),OFFSET('Sanitation Data'!$E$12,0,10*ROW('Sanitation Data'!E126)),NA())</f>
        <v>#N/A</v>
      </c>
      <c r="AF132" s="100" t="e">
        <f ca="true">+IF(AND(ISNUMBER(OFFSET('Sanitation Data'!$F$4,0,10*ROW('Sanitation Data'!F126))),'Data Summary'!CU132="Yes"),100-OFFSET('Sanitation Data'!$F$4,0,10*ROW('Sanitation Data'!F126)),NA())</f>
        <v>#N/A</v>
      </c>
      <c r="AG132" s="100" t="e">
        <f ca="true">+IF(AND(ISNUMBER(OFFSET('Sanitation Data'!$F$6,0,10*ROW('Sanitation Data'!F126))),'Data Summary'!CV132="Yes"),OFFSET('Sanitation Data'!$F$6,0,10*ROW('Sanitation Data'!F126)),NA())</f>
        <v>#N/A</v>
      </c>
      <c r="AH132" s="100" t="e">
        <f ca="true">+IF(AND(ISNUMBER(OFFSET('Sanitation Data'!$F$10,0,10*ROW('Sanitation Data'!F126))),'Data Summary'!CW132="Yes"),OFFSET('Sanitation Data'!$F$10,0,10*ROW('Sanitation Data'!F126)),NA())</f>
        <v>#N/A</v>
      </c>
      <c r="AI132" s="100" t="e">
        <f ca="true">+IF(AND(ISNUMBER(OFFSET('Sanitation Data'!$F$11,0,10*ROW('Sanitation Data'!F126))),'Data Summary'!CX132="Yes"),OFFSET('Sanitation Data'!$F$11,0,10*ROW('Sanitation Data'!F126)),NA())</f>
        <v>#N/A</v>
      </c>
      <c r="AJ132" s="100" t="e">
        <f ca="true">+IF(AND(ISNUMBER(OFFSET('Sanitation Data'!$F$12,0,10*ROW('Sanitation Data'!F126))),'Data Summary'!CY132="Yes"),OFFSET('Sanitation Data'!$F$12,0,10*ROW('Sanitation Data'!F126)),NA())</f>
        <v>#N/A</v>
      </c>
      <c r="AK132" s="100" t="e">
        <f ca="true">+IF(AND(ISNUMBER(OFFSET('Sanitation Data'!$G$4,0,10*ROW('Sanitation Data'!G126))),'Data Summary'!CZ132="Yes"),100-OFFSET('Sanitation Data'!$G$4,0,10*ROW('Sanitation Data'!G126)),NA())</f>
        <v>#N/A</v>
      </c>
      <c r="AL132" s="100" t="e">
        <f ca="true">+IF(AND(ISNUMBER(OFFSET('Sanitation Data'!$G$6,0,10*ROW('Sanitation Data'!G126))),'Data Summary'!DA132="Yes"),OFFSET('Sanitation Data'!$G$6,0,10*ROW('Sanitation Data'!G126)),NA())</f>
        <v>#N/A</v>
      </c>
      <c r="AM132" s="100" t="e">
        <f ca="true">+IF(AND(ISNUMBER(OFFSET('Sanitation Data'!$G$10,0,10*ROW('Sanitation Data'!G126))),'Data Summary'!DB132="Yes"),OFFSET('Sanitation Data'!$G$10,0,10*ROW('Sanitation Data'!G126)),NA())</f>
        <v>#N/A</v>
      </c>
      <c r="AN132" s="100" t="e">
        <f ca="true">+IF(AND(ISNUMBER(OFFSET('Sanitation Data'!$G$11,0,10*ROW('Sanitation Data'!G126))),'Data Summary'!DC132="Yes"),OFFSET('Sanitation Data'!$G$11,0,10*ROW('Sanitation Data'!G126)),NA())</f>
        <v>#N/A</v>
      </c>
      <c r="AO132" s="100" t="e">
        <f ca="true">+IF(AND(ISNUMBER(OFFSET('Sanitation Data'!$G$12,0,10*ROW('Sanitation Data'!G126))),'Data Summary'!DD132="Yes"),OFFSET('Sanitation Data'!$G$12,0,10*ROW('Sanitation Data'!G126)),NA())</f>
        <v>#N/A</v>
      </c>
      <c r="AP132" s="100" t="e">
        <f ca="true">+IF(AND(ISNUMBER(OFFSET('Sanitation Data'!$H$4,0,10*ROW('Sanitation Data'!H126))),'Data Summary'!DE132="Yes"),100-OFFSET('Sanitation Data'!$H$4,0,10*ROW('Sanitation Data'!H126)),NA())</f>
        <v>#N/A</v>
      </c>
      <c r="AQ132" s="100" t="e">
        <f ca="true">+IF(AND(ISNUMBER(OFFSET('Sanitation Data'!$H$6,0,10*ROW('Sanitation Data'!H126))),'Data Summary'!DF132="Yes"),OFFSET('Sanitation Data'!$H$6,0,10*ROW('Sanitation Data'!H126)),NA())</f>
        <v>#N/A</v>
      </c>
      <c r="AR132" s="100" t="e">
        <f ca="true">+IF(AND(ISNUMBER(OFFSET('Sanitation Data'!$H$10,0,10*ROW('Sanitation Data'!H126))),'Data Summary'!DG132="Yes"),OFFSET('Sanitation Data'!$H$10,0,10*ROW('Sanitation Data'!H126)),NA())</f>
        <v>#N/A</v>
      </c>
      <c r="AS132" s="100" t="e">
        <f ca="true">+IF(AND(ISNUMBER(OFFSET('Sanitation Data'!$H$11,0,10*ROW('Sanitation Data'!H126))),'Data Summary'!DH132="Yes"),OFFSET('Sanitation Data'!$H$11,0,10*ROW('Sanitation Data'!H126)),NA())</f>
        <v>#N/A</v>
      </c>
      <c r="AT132" s="100" t="e">
        <f ca="true">+IF(AND(ISNUMBER(OFFSET('Sanitation Data'!$H$12,0,10*ROW('Sanitation Data'!H126))),'Data Summary'!DI132="Yes"),OFFSET('Sanitation Data'!$H$12,0,10*ROW('Sanitation Data'!H126)),NA())</f>
        <v>#N/A</v>
      </c>
      <c r="AU132" s="100" t="e">
        <f ca="true">+IF(AND(ISNUMBER(OFFSET('Sanitation Data'!$I$4,0,10*ROW('Sanitation Data'!I126))),'Data Summary'!DJ132="Yes"),100-OFFSET('Sanitation Data'!$I$4,0,10*ROW('Sanitation Data'!I126)),NA())</f>
        <v>#N/A</v>
      </c>
      <c r="AV132" s="100" t="e">
        <f ca="true">+IF(AND(ISNUMBER(OFFSET('Sanitation Data'!$I$6,0,10*ROW('Sanitation Data'!I126))),'Data Summary'!DK132="Yes"),OFFSET('Sanitation Data'!$I$6,0,10*ROW('Sanitation Data'!I126)),NA())</f>
        <v>#N/A</v>
      </c>
      <c r="AW132" s="100" t="e">
        <f ca="true">+IF(AND(ISNUMBER(OFFSET('Sanitation Data'!$I$10,0,10*ROW('Sanitation Data'!I126))),'Data Summary'!DL132="Yes"),OFFSET('Sanitation Data'!$I$10,0,10*ROW('Sanitation Data'!I126)),NA())</f>
        <v>#N/A</v>
      </c>
      <c r="AX132" s="100" t="e">
        <f ca="true">+IF(AND(ISNUMBER(OFFSET('Sanitation Data'!$I$11,0,10*ROW('Sanitation Data'!I126))),'Data Summary'!DM132="Yes"),OFFSET('Sanitation Data'!$I$11,0,10*ROW('Sanitation Data'!I126)),NA())</f>
        <v>#N/A</v>
      </c>
      <c r="AY132" s="100" t="e">
        <f ca="true">+IF(AND(ISNUMBER(OFFSET('Sanitation Data'!$I$12,0,10*ROW('Sanitation Data'!I126))),'Data Summary'!DN132="Yes"),OFFSET('Sanitation Data'!$I$12,0,10*ROW('Sanitation Data'!I126)),NA())</f>
        <v>#N/A</v>
      </c>
      <c r="AZ132" s="101" t="e">
        <f ca="true">+IF(AND(ISNUMBER(OFFSET('Hygiene Data'!$D$5,0,10*ROW('Hygiene Data'!D126))),'Data Summary'!DO132="Yes"),OFFSET('Hygiene Data'!$D$5,0,10*ROW('Hygiene Data'!D126)),NA())</f>
        <v>#N/A</v>
      </c>
      <c r="BA132" s="101" t="e">
        <f ca="true">+IF(AND(ISNUMBER(OFFSET('Hygiene Data'!$D$7,0,10*ROW('Hygiene Data'!D126))),'Data Summary'!DP132="Yes"),OFFSET('Hygiene Data'!$D$7,0,10*ROW('Hygiene Data'!D126)),NA())</f>
        <v>#N/A</v>
      </c>
      <c r="BB132" s="101" t="e">
        <f ca="true">+IF(AND(ISNUMBER(OFFSET('Hygiene Data'!$D$9,0,10*ROW('Hygiene Data'!D126))),'Data Summary'!DQ132="Yes"),OFFSET('Hygiene Data'!$D$9,0,10*ROW('Hygiene Data'!D126)),NA())</f>
        <v>#N/A</v>
      </c>
      <c r="BC132" s="101" t="e">
        <f ca="true">+IF(AND(ISNUMBER(OFFSET('Hygiene Data'!$E$5,0,10*ROW('Hygiene Data'!E126))),'Data Summary'!DR132="Yes"),OFFSET('Hygiene Data'!$E$5,0,10*ROW('Hygiene Data'!E126)),NA())</f>
        <v>#N/A</v>
      </c>
      <c r="BD132" s="101" t="e">
        <f ca="true">+IF(AND(ISNUMBER(OFFSET('Hygiene Data'!$E$7,0,10*ROW('Hygiene Data'!E126))),'Data Summary'!DS132="Yes"),OFFSET('Hygiene Data'!$E$7,0,10*ROW('Hygiene Data'!E126)),NA())</f>
        <v>#N/A</v>
      </c>
      <c r="BE132" s="101" t="e">
        <f ca="true">+IF(AND(ISNUMBER(OFFSET('Hygiene Data'!$E$9,0,10*ROW('Hygiene Data'!E126))),'Data Summary'!DT132="Yes"),OFFSET('Hygiene Data'!$E$9,0,10*ROW('Hygiene Data'!E126)),NA())</f>
        <v>#N/A</v>
      </c>
      <c r="BF132" s="101" t="e">
        <f ca="true">+IF(AND(ISNUMBER(OFFSET('Hygiene Data'!$F$5,0,10*ROW('Hygiene Data'!F126))),'Data Summary'!DU132="Yes"),OFFSET('Hygiene Data'!$F$5,0,10*ROW('Hygiene Data'!F126)),NA())</f>
        <v>#N/A</v>
      </c>
      <c r="BG132" s="101" t="e">
        <f ca="true">+IF(AND(ISNUMBER(OFFSET('Hygiene Data'!$F$7,0,10*ROW('Hygiene Data'!F126))),'Data Summary'!DV132="Yes"),OFFSET('Hygiene Data'!$F$7,0,10*ROW('Hygiene Data'!F126)),NA())</f>
        <v>#N/A</v>
      </c>
      <c r="BH132" s="101" t="e">
        <f ca="true">+IF(AND(ISNUMBER(OFFSET('Hygiene Data'!$F$9,0,10*ROW('Hygiene Data'!F126))),'Data Summary'!DW132="Yes"),OFFSET('Hygiene Data'!$F$9,0,10*ROW('Hygiene Data'!F126)),NA())</f>
        <v>#N/A</v>
      </c>
      <c r="BI132" s="101" t="e">
        <f ca="true">+IF(AND(ISNUMBER(OFFSET('Hygiene Data'!$G$5,0,10*ROW('Hygiene Data'!G126))),'Data Summary'!DX132="Yes"),OFFSET('Hygiene Data'!$G$5,0,10*ROW('Hygiene Data'!G126)),NA())</f>
        <v>#N/A</v>
      </c>
      <c r="BJ132" s="101" t="e">
        <f ca="true">+IF(AND(ISNUMBER(OFFSET('Hygiene Data'!$G$7,0,10*ROW('Hygiene Data'!G126))),'Data Summary'!DY132="Yes"),OFFSET('Hygiene Data'!$G$7,0,10*ROW('Hygiene Data'!G126)),NA())</f>
        <v>#N/A</v>
      </c>
      <c r="BK132" s="101" t="e">
        <f ca="true">+IF(AND(ISNUMBER(OFFSET('Hygiene Data'!$G$9,0,10*ROW('Hygiene Data'!G126))),'Data Summary'!DZ132="Yes"),OFFSET('Hygiene Data'!$G$9,0,10*ROW('Hygiene Data'!G126)),NA())</f>
        <v>#N/A</v>
      </c>
      <c r="BL132" s="101" t="e">
        <f ca="true">+IF(AND(ISNUMBER(OFFSET('Hygiene Data'!$H$5,0,10*ROW('Hygiene Data'!H126))),'Data Summary'!EA132="Yes"),OFFSET('Hygiene Data'!$H$5,0,10*ROW('Hygiene Data'!H126)),NA())</f>
        <v>#N/A</v>
      </c>
      <c r="BM132" s="101" t="e">
        <f ca="true">+IF(AND(ISNUMBER(OFFSET('Hygiene Data'!$H$7,0,10*ROW('Hygiene Data'!H126))),'Data Summary'!EB132="Yes"),OFFSET('Hygiene Data'!$H$7,0,10*ROW('Hygiene Data'!H126)),NA())</f>
        <v>#N/A</v>
      </c>
      <c r="BN132" s="101" t="e">
        <f ca="true">+IF(AND(ISNUMBER(OFFSET('Hygiene Data'!$H$9,0,10*ROW('Hygiene Data'!H126))),'Data Summary'!EC132="Yes"),OFFSET('Hygiene Data'!$H$9,0,10*ROW('Hygiene Data'!H126)),NA())</f>
        <v>#N/A</v>
      </c>
      <c r="BO132" s="101" t="e">
        <f ca="true">+IF(AND(ISNUMBER(OFFSET('Hygiene Data'!$I$5,0,10*ROW('Hygiene Data'!I126))),'Data Summary'!ED132="Yes"),OFFSET('Hygiene Data'!$I$5,0,10*ROW('Hygiene Data'!I126)),NA())</f>
        <v>#N/A</v>
      </c>
      <c r="BP132" s="101" t="e">
        <f ca="true">+IF(AND(ISNUMBER(OFFSET('Hygiene Data'!$I$7,0,10*ROW('Hygiene Data'!I126))),'Data Summary'!EE132="Yes"),OFFSET('Hygiene Data'!$I$7,0,10*ROW('Hygiene Data'!I126)),NA())</f>
        <v>#N/A</v>
      </c>
      <c r="BQ132" s="101" t="e">
        <f ca="true">+IF(AND(ISNUMBER(OFFSET('Hygiene Data'!$I$9,0,10*ROW('Hygiene Data'!I126))),'Data Summary'!EF132="Yes"),OFFSET('Hygiene Data'!$I$9,0,10*ROW('Hygiene Data'!I126)),NA())</f>
        <v>#N/A</v>
      </c>
    </row>
    <row xmlns:x14ac="http://schemas.microsoft.com/office/spreadsheetml/2009/9/ac" r="133" x14ac:dyDescent="0.2">
      <c r="A133" s="333" t="e">
        <f ca="true">+RIGHT('Data Summary'!A133,LEN('Data Summary'!A133)-9)</f>
        <v>#VALUE!</v>
      </c>
      <c r="B133" s="38" t="str">
        <f ca="true">+IF(ISTEXT('Data Summary'!B133),'Data Summary'!B133,"")</f>
        <v/>
      </c>
      <c r="C133" s="332" t="e">
        <f ca="true">+VALUE('Data Summary'!C133)</f>
        <v>#VALUE!</v>
      </c>
      <c r="D133" s="99" t="e">
        <f ca="true">+IF(AND(ISNUMBER(OFFSET('Water Data'!$D$4,0,10*ROW('Water Data'!D127))),'Data Summary'!BS133="Yes"),100-OFFSET('Water Data'!$D$4,0,10*ROW('Water Data'!D127)),NA())</f>
        <v>#N/A</v>
      </c>
      <c r="E133" s="99" t="e">
        <f ca="true">+IF(AND(ISNUMBER(OFFSET('Water Data'!$D$6,0,10*ROW('Water Data'!D127))),'Data Summary'!BT133="Yes"),OFFSET('Water Data'!$D$6,0,10*ROW('Water Data'!D127)),NA())</f>
        <v>#N/A</v>
      </c>
      <c r="F133" s="99" t="e">
        <f ca="true">+IF(AND(ISNUMBER(OFFSET('Water Data'!$D$9,0,10*ROW('Water Data'!D127))),'Data Summary'!BU133="Yes"),OFFSET('Water Data'!$D$9,0,10*ROW('Water Data'!D127)),NA())</f>
        <v>#N/A</v>
      </c>
      <c r="G133" s="99" t="e">
        <f ca="true">+IF(AND(ISNUMBER(OFFSET('Water Data'!$E$4,0,10*ROW('Water Data'!E127))),'Data Summary'!BV133="Yes"),100-OFFSET('Water Data'!$E$4,0,10*ROW('Water Data'!E127)),NA())</f>
        <v>#N/A</v>
      </c>
      <c r="H133" s="99" t="e">
        <f ca="true">+IF(AND(ISNUMBER(OFFSET('Water Data'!$E$6,0,10*ROW('Water Data'!E127))),'Data Summary'!BW133="Yes"),OFFSET('Water Data'!$E$6,0,10*ROW('Water Data'!E127)),NA())</f>
        <v>#N/A</v>
      </c>
      <c r="I133" s="99" t="e">
        <f ca="true">+IF(AND(ISNUMBER(OFFSET('Water Data'!$E$9,0,10*ROW('Water Data'!E127))),'Data Summary'!BX133="Yes"),OFFSET('Water Data'!$E$9,0,10*ROW('Water Data'!E127)),NA())</f>
        <v>#N/A</v>
      </c>
      <c r="J133" s="99" t="e">
        <f ca="true">+IF(AND(ISNUMBER(OFFSET('Water Data'!$F$4,0,10*ROW('Water Data'!F127))),'Data Summary'!BY133="Yes"),100-OFFSET('Water Data'!$F$4,0,10*ROW('Water Data'!F127)),NA())</f>
        <v>#N/A</v>
      </c>
      <c r="K133" s="99" t="e">
        <f ca="true">+IF(AND(ISNUMBER(OFFSET('Water Data'!$F$6,0,10*ROW('Water Data'!F127))),'Data Summary'!BZ133="Yes"),OFFSET('Water Data'!$F$6,0,10*ROW('Water Data'!F127)),NA())</f>
        <v>#N/A</v>
      </c>
      <c r="L133" s="99" t="e">
        <f ca="true">+IF(AND(ISNUMBER(OFFSET('Water Data'!$F$9,0,10*ROW('Water Data'!F127))),'Data Summary'!CA133="Yes"),OFFSET('Water Data'!$F$9,0,10*ROW('Water Data'!F127)),NA())</f>
        <v>#N/A</v>
      </c>
      <c r="M133" s="99" t="e">
        <f ca="true">+IF(AND(ISNUMBER(OFFSET('Water Data'!$G$4,0,10*ROW('Water Data'!G127))),'Data Summary'!CB133="Yes"),100-OFFSET('Water Data'!$G$4,0,10*ROW('Water Data'!G127)),NA())</f>
        <v>#N/A</v>
      </c>
      <c r="N133" s="99" t="e">
        <f ca="true">+IF(AND(ISNUMBER(OFFSET('Water Data'!$G$6,0,10*ROW('Water Data'!G127))),'Data Summary'!CC133="Yes"),OFFSET('Water Data'!$G$6,0,10*ROW('Water Data'!G127)),NA())</f>
        <v>#N/A</v>
      </c>
      <c r="O133" s="99" t="e">
        <f ca="true">+IF(AND(ISNUMBER(OFFSET('Water Data'!$G$9,0,10*ROW('Water Data'!G127))),'Data Summary'!CD133="Yes"),OFFSET('Water Data'!$G$9,0,10*ROW('Water Data'!G127)),NA())</f>
        <v>#N/A</v>
      </c>
      <c r="P133" s="99" t="e">
        <f ca="true">+IF(AND(ISNUMBER(OFFSET('Water Data'!$H$4,0,10*ROW('Water Data'!H127))),'Data Summary'!CE133="Yes"),100-OFFSET('Water Data'!$H$4,0,10*ROW('Water Data'!H127)),NA())</f>
        <v>#N/A</v>
      </c>
      <c r="Q133" s="99" t="e">
        <f ca="true">+IF(AND(ISNUMBER(OFFSET('Water Data'!$H$6,0,10*ROW('Water Data'!H127))),'Data Summary'!CF133="Yes"),OFFSET('Water Data'!$H$6,0,10*ROW('Water Data'!H127)),NA())</f>
        <v>#N/A</v>
      </c>
      <c r="R133" s="99" t="e">
        <f ca="true">+IF(AND(ISNUMBER(OFFSET('Water Data'!$H$9,0,10*ROW('Water Data'!H127))),'Data Summary'!CG133="Yes"),OFFSET('Water Data'!$H$9,0,10*ROW('Water Data'!H127)),NA())</f>
        <v>#N/A</v>
      </c>
      <c r="S133" s="99" t="e">
        <f ca="true">+IF(AND(ISNUMBER(OFFSET('Water Data'!$I$4,0,10*ROW('Water Data'!I127))),'Data Summary'!CH133="Yes"),100-OFFSET('Water Data'!$I$4,0,10*ROW('Water Data'!I127)),NA())</f>
        <v>#N/A</v>
      </c>
      <c r="T133" s="99" t="e">
        <f ca="true">+IF(AND(ISNUMBER(OFFSET('Water Data'!$I$6,0,10*ROW('Water Data'!I127))),'Data Summary'!CI133="Yes"),OFFSET('Water Data'!$I$6,0,10*ROW('Water Data'!I127)),NA())</f>
        <v>#N/A</v>
      </c>
      <c r="U133" s="99" t="e">
        <f ca="true">+IF(AND(ISNUMBER(OFFSET('Water Data'!$I$9,0,10*ROW('Water Data'!I127))),'Data Summary'!CJ133="Yes"),OFFSET('Water Data'!$I$9,0,10*ROW('Water Data'!I127)),NA())</f>
        <v>#N/A</v>
      </c>
      <c r="V133" s="100" t="e">
        <f ca="true">+IF(AND(ISNUMBER(OFFSET('Sanitation Data'!$D$4,0,10*ROW('Sanitation Data'!D127))),'Data Summary'!CK133="Yes"),100-OFFSET('Sanitation Data'!$D$4,0,10*ROW('Sanitation Data'!D127)),NA())</f>
        <v>#N/A</v>
      </c>
      <c r="W133" s="100" t="e">
        <f ca="true">+IF(AND(ISNUMBER(OFFSET('Sanitation Data'!$D$6,0,10*ROW('Sanitation Data'!D127))),'Data Summary'!CL133="Yes"),OFFSET('Sanitation Data'!$D$6,0,10*ROW('Sanitation Data'!D127)),NA())</f>
        <v>#N/A</v>
      </c>
      <c r="X133" s="100" t="e">
        <f ca="true">+IF(AND(ISNUMBER(OFFSET('Sanitation Data'!$D$10,0,10*ROW('Sanitation Data'!D127))),'Data Summary'!CM133="Yes"),OFFSET('Sanitation Data'!$D$10,0,10*ROW('Sanitation Data'!D127)),NA())</f>
        <v>#N/A</v>
      </c>
      <c r="Y133" s="100" t="e">
        <f ca="true">+IF(AND(ISNUMBER(OFFSET('Sanitation Data'!$D$11,0,10*ROW('Sanitation Data'!D127))),'Data Summary'!CN133="Yes"),OFFSET('Sanitation Data'!$D$11,0,10*ROW('Sanitation Data'!D127)),NA())</f>
        <v>#N/A</v>
      </c>
      <c r="Z133" s="100" t="e">
        <f ca="true">+IF(AND(ISNUMBER(OFFSET('Sanitation Data'!$D$12,0,10*ROW('Sanitation Data'!D127))),'Data Summary'!CO133="Yes"),OFFSET('Sanitation Data'!$D$12,0,10*ROW('Sanitation Data'!D127)),NA())</f>
        <v>#N/A</v>
      </c>
      <c r="AA133" s="100" t="e">
        <f ca="true">+IF(AND(ISNUMBER(OFFSET('Sanitation Data'!$E$4,0,10*ROW('Sanitation Data'!E127))),'Data Summary'!CP133="Yes"),100-OFFSET('Sanitation Data'!$E$4,0,10*ROW('Sanitation Data'!E127)),NA())</f>
        <v>#N/A</v>
      </c>
      <c r="AB133" s="100" t="e">
        <f ca="true">+IF(AND(ISNUMBER(OFFSET('Sanitation Data'!$E$6,0,10*ROW('Sanitation Data'!E127))),'Data Summary'!CQ133="Yes"),OFFSET('Sanitation Data'!$E$6,0,10*ROW('Sanitation Data'!E127)),NA())</f>
        <v>#N/A</v>
      </c>
      <c r="AC133" s="100" t="e">
        <f ca="true">+IF(AND(ISNUMBER(OFFSET('Sanitation Data'!$E$10,0,10*ROW('Sanitation Data'!E127))),'Data Summary'!CR133="Yes"),OFFSET('Sanitation Data'!$E$10,0,10*ROW('Sanitation Data'!E127)),NA())</f>
        <v>#N/A</v>
      </c>
      <c r="AD133" s="100" t="e">
        <f ca="true">+IF(AND(ISNUMBER(OFFSET('Sanitation Data'!$E$11,0,10*ROW('Sanitation Data'!E127))),'Data Summary'!CS133="Yes"),OFFSET('Sanitation Data'!$E$11,0,10*ROW('Sanitation Data'!E127)),NA())</f>
        <v>#N/A</v>
      </c>
      <c r="AE133" s="100" t="e">
        <f ca="true">+IF(AND(ISNUMBER(OFFSET('Sanitation Data'!$E$12,0,10*ROW('Sanitation Data'!E127))),'Data Summary'!CT133="Yes"),OFFSET('Sanitation Data'!$E$12,0,10*ROW('Sanitation Data'!E127)),NA())</f>
        <v>#N/A</v>
      </c>
      <c r="AF133" s="100" t="e">
        <f ca="true">+IF(AND(ISNUMBER(OFFSET('Sanitation Data'!$F$4,0,10*ROW('Sanitation Data'!F127))),'Data Summary'!CU133="Yes"),100-OFFSET('Sanitation Data'!$F$4,0,10*ROW('Sanitation Data'!F127)),NA())</f>
        <v>#N/A</v>
      </c>
      <c r="AG133" s="100" t="e">
        <f ca="true">+IF(AND(ISNUMBER(OFFSET('Sanitation Data'!$F$6,0,10*ROW('Sanitation Data'!F127))),'Data Summary'!CV133="Yes"),OFFSET('Sanitation Data'!$F$6,0,10*ROW('Sanitation Data'!F127)),NA())</f>
        <v>#N/A</v>
      </c>
      <c r="AH133" s="100" t="e">
        <f ca="true">+IF(AND(ISNUMBER(OFFSET('Sanitation Data'!$F$10,0,10*ROW('Sanitation Data'!F127))),'Data Summary'!CW133="Yes"),OFFSET('Sanitation Data'!$F$10,0,10*ROW('Sanitation Data'!F127)),NA())</f>
        <v>#N/A</v>
      </c>
      <c r="AI133" s="100" t="e">
        <f ca="true">+IF(AND(ISNUMBER(OFFSET('Sanitation Data'!$F$11,0,10*ROW('Sanitation Data'!F127))),'Data Summary'!CX133="Yes"),OFFSET('Sanitation Data'!$F$11,0,10*ROW('Sanitation Data'!F127)),NA())</f>
        <v>#N/A</v>
      </c>
      <c r="AJ133" s="100" t="e">
        <f ca="true">+IF(AND(ISNUMBER(OFFSET('Sanitation Data'!$F$12,0,10*ROW('Sanitation Data'!F127))),'Data Summary'!CY133="Yes"),OFFSET('Sanitation Data'!$F$12,0,10*ROW('Sanitation Data'!F127)),NA())</f>
        <v>#N/A</v>
      </c>
      <c r="AK133" s="100" t="e">
        <f ca="true">+IF(AND(ISNUMBER(OFFSET('Sanitation Data'!$G$4,0,10*ROW('Sanitation Data'!G127))),'Data Summary'!CZ133="Yes"),100-OFFSET('Sanitation Data'!$G$4,0,10*ROW('Sanitation Data'!G127)),NA())</f>
        <v>#N/A</v>
      </c>
      <c r="AL133" s="100" t="e">
        <f ca="true">+IF(AND(ISNUMBER(OFFSET('Sanitation Data'!$G$6,0,10*ROW('Sanitation Data'!G127))),'Data Summary'!DA133="Yes"),OFFSET('Sanitation Data'!$G$6,0,10*ROW('Sanitation Data'!G127)),NA())</f>
        <v>#N/A</v>
      </c>
      <c r="AM133" s="100" t="e">
        <f ca="true">+IF(AND(ISNUMBER(OFFSET('Sanitation Data'!$G$10,0,10*ROW('Sanitation Data'!G127))),'Data Summary'!DB133="Yes"),OFFSET('Sanitation Data'!$G$10,0,10*ROW('Sanitation Data'!G127)),NA())</f>
        <v>#N/A</v>
      </c>
      <c r="AN133" s="100" t="e">
        <f ca="true">+IF(AND(ISNUMBER(OFFSET('Sanitation Data'!$G$11,0,10*ROW('Sanitation Data'!G127))),'Data Summary'!DC133="Yes"),OFFSET('Sanitation Data'!$G$11,0,10*ROW('Sanitation Data'!G127)),NA())</f>
        <v>#N/A</v>
      </c>
      <c r="AO133" s="100" t="e">
        <f ca="true">+IF(AND(ISNUMBER(OFFSET('Sanitation Data'!$G$12,0,10*ROW('Sanitation Data'!G127))),'Data Summary'!DD133="Yes"),OFFSET('Sanitation Data'!$G$12,0,10*ROW('Sanitation Data'!G127)),NA())</f>
        <v>#N/A</v>
      </c>
      <c r="AP133" s="100" t="e">
        <f ca="true">+IF(AND(ISNUMBER(OFFSET('Sanitation Data'!$H$4,0,10*ROW('Sanitation Data'!H127))),'Data Summary'!DE133="Yes"),100-OFFSET('Sanitation Data'!$H$4,0,10*ROW('Sanitation Data'!H127)),NA())</f>
        <v>#N/A</v>
      </c>
      <c r="AQ133" s="100" t="e">
        <f ca="true">+IF(AND(ISNUMBER(OFFSET('Sanitation Data'!$H$6,0,10*ROW('Sanitation Data'!H127))),'Data Summary'!DF133="Yes"),OFFSET('Sanitation Data'!$H$6,0,10*ROW('Sanitation Data'!H127)),NA())</f>
        <v>#N/A</v>
      </c>
      <c r="AR133" s="100" t="e">
        <f ca="true">+IF(AND(ISNUMBER(OFFSET('Sanitation Data'!$H$10,0,10*ROW('Sanitation Data'!H127))),'Data Summary'!DG133="Yes"),OFFSET('Sanitation Data'!$H$10,0,10*ROW('Sanitation Data'!H127)),NA())</f>
        <v>#N/A</v>
      </c>
      <c r="AS133" s="100" t="e">
        <f ca="true">+IF(AND(ISNUMBER(OFFSET('Sanitation Data'!$H$11,0,10*ROW('Sanitation Data'!H127))),'Data Summary'!DH133="Yes"),OFFSET('Sanitation Data'!$H$11,0,10*ROW('Sanitation Data'!H127)),NA())</f>
        <v>#N/A</v>
      </c>
      <c r="AT133" s="100" t="e">
        <f ca="true">+IF(AND(ISNUMBER(OFFSET('Sanitation Data'!$H$12,0,10*ROW('Sanitation Data'!H127))),'Data Summary'!DI133="Yes"),OFFSET('Sanitation Data'!$H$12,0,10*ROW('Sanitation Data'!H127)),NA())</f>
        <v>#N/A</v>
      </c>
      <c r="AU133" s="100" t="e">
        <f ca="true">+IF(AND(ISNUMBER(OFFSET('Sanitation Data'!$I$4,0,10*ROW('Sanitation Data'!I127))),'Data Summary'!DJ133="Yes"),100-OFFSET('Sanitation Data'!$I$4,0,10*ROW('Sanitation Data'!I127)),NA())</f>
        <v>#N/A</v>
      </c>
      <c r="AV133" s="100" t="e">
        <f ca="true">+IF(AND(ISNUMBER(OFFSET('Sanitation Data'!$I$6,0,10*ROW('Sanitation Data'!I127))),'Data Summary'!DK133="Yes"),OFFSET('Sanitation Data'!$I$6,0,10*ROW('Sanitation Data'!I127)),NA())</f>
        <v>#N/A</v>
      </c>
      <c r="AW133" s="100" t="e">
        <f ca="true">+IF(AND(ISNUMBER(OFFSET('Sanitation Data'!$I$10,0,10*ROW('Sanitation Data'!I127))),'Data Summary'!DL133="Yes"),OFFSET('Sanitation Data'!$I$10,0,10*ROW('Sanitation Data'!I127)),NA())</f>
        <v>#N/A</v>
      </c>
      <c r="AX133" s="100" t="e">
        <f ca="true">+IF(AND(ISNUMBER(OFFSET('Sanitation Data'!$I$11,0,10*ROW('Sanitation Data'!I127))),'Data Summary'!DM133="Yes"),OFFSET('Sanitation Data'!$I$11,0,10*ROW('Sanitation Data'!I127)),NA())</f>
        <v>#N/A</v>
      </c>
      <c r="AY133" s="100" t="e">
        <f ca="true">+IF(AND(ISNUMBER(OFFSET('Sanitation Data'!$I$12,0,10*ROW('Sanitation Data'!I127))),'Data Summary'!DN133="Yes"),OFFSET('Sanitation Data'!$I$12,0,10*ROW('Sanitation Data'!I127)),NA())</f>
        <v>#N/A</v>
      </c>
      <c r="AZ133" s="101" t="e">
        <f ca="true">+IF(AND(ISNUMBER(OFFSET('Hygiene Data'!$D$5,0,10*ROW('Hygiene Data'!D127))),'Data Summary'!DO133="Yes"),OFFSET('Hygiene Data'!$D$5,0,10*ROW('Hygiene Data'!D127)),NA())</f>
        <v>#N/A</v>
      </c>
      <c r="BA133" s="101" t="e">
        <f ca="true">+IF(AND(ISNUMBER(OFFSET('Hygiene Data'!$D$7,0,10*ROW('Hygiene Data'!D127))),'Data Summary'!DP133="Yes"),OFFSET('Hygiene Data'!$D$7,0,10*ROW('Hygiene Data'!D127)),NA())</f>
        <v>#N/A</v>
      </c>
      <c r="BB133" s="101" t="e">
        <f ca="true">+IF(AND(ISNUMBER(OFFSET('Hygiene Data'!$D$9,0,10*ROW('Hygiene Data'!D127))),'Data Summary'!DQ133="Yes"),OFFSET('Hygiene Data'!$D$9,0,10*ROW('Hygiene Data'!D127)),NA())</f>
        <v>#N/A</v>
      </c>
      <c r="BC133" s="101" t="e">
        <f ca="true">+IF(AND(ISNUMBER(OFFSET('Hygiene Data'!$E$5,0,10*ROW('Hygiene Data'!E127))),'Data Summary'!DR133="Yes"),OFFSET('Hygiene Data'!$E$5,0,10*ROW('Hygiene Data'!E127)),NA())</f>
        <v>#N/A</v>
      </c>
      <c r="BD133" s="101" t="e">
        <f ca="true">+IF(AND(ISNUMBER(OFFSET('Hygiene Data'!$E$7,0,10*ROW('Hygiene Data'!E127))),'Data Summary'!DS133="Yes"),OFFSET('Hygiene Data'!$E$7,0,10*ROW('Hygiene Data'!E127)),NA())</f>
        <v>#N/A</v>
      </c>
      <c r="BE133" s="101" t="e">
        <f ca="true">+IF(AND(ISNUMBER(OFFSET('Hygiene Data'!$E$9,0,10*ROW('Hygiene Data'!E127))),'Data Summary'!DT133="Yes"),OFFSET('Hygiene Data'!$E$9,0,10*ROW('Hygiene Data'!E127)),NA())</f>
        <v>#N/A</v>
      </c>
      <c r="BF133" s="101" t="e">
        <f ca="true">+IF(AND(ISNUMBER(OFFSET('Hygiene Data'!$F$5,0,10*ROW('Hygiene Data'!F127))),'Data Summary'!DU133="Yes"),OFFSET('Hygiene Data'!$F$5,0,10*ROW('Hygiene Data'!F127)),NA())</f>
        <v>#N/A</v>
      </c>
      <c r="BG133" s="101" t="e">
        <f ca="true">+IF(AND(ISNUMBER(OFFSET('Hygiene Data'!$F$7,0,10*ROW('Hygiene Data'!F127))),'Data Summary'!DV133="Yes"),OFFSET('Hygiene Data'!$F$7,0,10*ROW('Hygiene Data'!F127)),NA())</f>
        <v>#N/A</v>
      </c>
      <c r="BH133" s="101" t="e">
        <f ca="true">+IF(AND(ISNUMBER(OFFSET('Hygiene Data'!$F$9,0,10*ROW('Hygiene Data'!F127))),'Data Summary'!DW133="Yes"),OFFSET('Hygiene Data'!$F$9,0,10*ROW('Hygiene Data'!F127)),NA())</f>
        <v>#N/A</v>
      </c>
      <c r="BI133" s="101" t="e">
        <f ca="true">+IF(AND(ISNUMBER(OFFSET('Hygiene Data'!$G$5,0,10*ROW('Hygiene Data'!G127))),'Data Summary'!DX133="Yes"),OFFSET('Hygiene Data'!$G$5,0,10*ROW('Hygiene Data'!G127)),NA())</f>
        <v>#N/A</v>
      </c>
      <c r="BJ133" s="101" t="e">
        <f ca="true">+IF(AND(ISNUMBER(OFFSET('Hygiene Data'!$G$7,0,10*ROW('Hygiene Data'!G127))),'Data Summary'!DY133="Yes"),OFFSET('Hygiene Data'!$G$7,0,10*ROW('Hygiene Data'!G127)),NA())</f>
        <v>#N/A</v>
      </c>
      <c r="BK133" s="101" t="e">
        <f ca="true">+IF(AND(ISNUMBER(OFFSET('Hygiene Data'!$G$9,0,10*ROW('Hygiene Data'!G127))),'Data Summary'!DZ133="Yes"),OFFSET('Hygiene Data'!$G$9,0,10*ROW('Hygiene Data'!G127)),NA())</f>
        <v>#N/A</v>
      </c>
      <c r="BL133" s="101" t="e">
        <f ca="true">+IF(AND(ISNUMBER(OFFSET('Hygiene Data'!$H$5,0,10*ROW('Hygiene Data'!H127))),'Data Summary'!EA133="Yes"),OFFSET('Hygiene Data'!$H$5,0,10*ROW('Hygiene Data'!H127)),NA())</f>
        <v>#N/A</v>
      </c>
      <c r="BM133" s="101" t="e">
        <f ca="true">+IF(AND(ISNUMBER(OFFSET('Hygiene Data'!$H$7,0,10*ROW('Hygiene Data'!H127))),'Data Summary'!EB133="Yes"),OFFSET('Hygiene Data'!$H$7,0,10*ROW('Hygiene Data'!H127)),NA())</f>
        <v>#N/A</v>
      </c>
      <c r="BN133" s="101" t="e">
        <f ca="true">+IF(AND(ISNUMBER(OFFSET('Hygiene Data'!$H$9,0,10*ROW('Hygiene Data'!H127))),'Data Summary'!EC133="Yes"),OFFSET('Hygiene Data'!$H$9,0,10*ROW('Hygiene Data'!H127)),NA())</f>
        <v>#N/A</v>
      </c>
      <c r="BO133" s="101" t="e">
        <f ca="true">+IF(AND(ISNUMBER(OFFSET('Hygiene Data'!$I$5,0,10*ROW('Hygiene Data'!I127))),'Data Summary'!ED133="Yes"),OFFSET('Hygiene Data'!$I$5,0,10*ROW('Hygiene Data'!I127)),NA())</f>
        <v>#N/A</v>
      </c>
      <c r="BP133" s="101" t="e">
        <f ca="true">+IF(AND(ISNUMBER(OFFSET('Hygiene Data'!$I$7,0,10*ROW('Hygiene Data'!I127))),'Data Summary'!EE133="Yes"),OFFSET('Hygiene Data'!$I$7,0,10*ROW('Hygiene Data'!I127)),NA())</f>
        <v>#N/A</v>
      </c>
      <c r="BQ133" s="101" t="e">
        <f ca="true">+IF(AND(ISNUMBER(OFFSET('Hygiene Data'!$I$9,0,10*ROW('Hygiene Data'!I127))),'Data Summary'!EF133="Yes"),OFFSET('Hygiene Data'!$I$9,0,10*ROW('Hygiene Data'!I127)),NA())</f>
        <v>#N/A</v>
      </c>
    </row>
    <row xmlns:x14ac="http://schemas.microsoft.com/office/spreadsheetml/2009/9/ac" r="134" x14ac:dyDescent="0.2">
      <c r="A134" s="333" t="e">
        <f ca="true">+RIGHT('Data Summary'!A134,LEN('Data Summary'!A134)-9)</f>
        <v>#VALUE!</v>
      </c>
      <c r="B134" s="38" t="str">
        <f ca="true">+IF(ISTEXT('Data Summary'!B134),'Data Summary'!B134,"")</f>
        <v/>
      </c>
      <c r="C134" s="332" t="e">
        <f ca="true">+VALUE('Data Summary'!C134)</f>
        <v>#VALUE!</v>
      </c>
      <c r="D134" s="99" t="e">
        <f ca="true">+IF(AND(ISNUMBER(OFFSET('Water Data'!$D$4,0,10*ROW('Water Data'!D128))),'Data Summary'!BS134="Yes"),100-OFFSET('Water Data'!$D$4,0,10*ROW('Water Data'!D128)),NA())</f>
        <v>#N/A</v>
      </c>
      <c r="E134" s="99" t="e">
        <f ca="true">+IF(AND(ISNUMBER(OFFSET('Water Data'!$D$6,0,10*ROW('Water Data'!D128))),'Data Summary'!BT134="Yes"),OFFSET('Water Data'!$D$6,0,10*ROW('Water Data'!D128)),NA())</f>
        <v>#N/A</v>
      </c>
      <c r="F134" s="99" t="e">
        <f ca="true">+IF(AND(ISNUMBER(OFFSET('Water Data'!$D$9,0,10*ROW('Water Data'!D128))),'Data Summary'!BU134="Yes"),OFFSET('Water Data'!$D$9,0,10*ROW('Water Data'!D128)),NA())</f>
        <v>#N/A</v>
      </c>
      <c r="G134" s="99" t="e">
        <f ca="true">+IF(AND(ISNUMBER(OFFSET('Water Data'!$E$4,0,10*ROW('Water Data'!E128))),'Data Summary'!BV134="Yes"),100-OFFSET('Water Data'!$E$4,0,10*ROW('Water Data'!E128)),NA())</f>
        <v>#N/A</v>
      </c>
      <c r="H134" s="99" t="e">
        <f ca="true">+IF(AND(ISNUMBER(OFFSET('Water Data'!$E$6,0,10*ROW('Water Data'!E128))),'Data Summary'!BW134="Yes"),OFFSET('Water Data'!$E$6,0,10*ROW('Water Data'!E128)),NA())</f>
        <v>#N/A</v>
      </c>
      <c r="I134" s="99" t="e">
        <f ca="true">+IF(AND(ISNUMBER(OFFSET('Water Data'!$E$9,0,10*ROW('Water Data'!E128))),'Data Summary'!BX134="Yes"),OFFSET('Water Data'!$E$9,0,10*ROW('Water Data'!E128)),NA())</f>
        <v>#N/A</v>
      </c>
      <c r="J134" s="99" t="e">
        <f ca="true">+IF(AND(ISNUMBER(OFFSET('Water Data'!$F$4,0,10*ROW('Water Data'!F128))),'Data Summary'!BY134="Yes"),100-OFFSET('Water Data'!$F$4,0,10*ROW('Water Data'!F128)),NA())</f>
        <v>#N/A</v>
      </c>
      <c r="K134" s="99" t="e">
        <f ca="true">+IF(AND(ISNUMBER(OFFSET('Water Data'!$F$6,0,10*ROW('Water Data'!F128))),'Data Summary'!BZ134="Yes"),OFFSET('Water Data'!$F$6,0,10*ROW('Water Data'!F128)),NA())</f>
        <v>#N/A</v>
      </c>
      <c r="L134" s="99" t="e">
        <f ca="true">+IF(AND(ISNUMBER(OFFSET('Water Data'!$F$9,0,10*ROW('Water Data'!F128))),'Data Summary'!CA134="Yes"),OFFSET('Water Data'!$F$9,0,10*ROW('Water Data'!F128)),NA())</f>
        <v>#N/A</v>
      </c>
      <c r="M134" s="99" t="e">
        <f ca="true">+IF(AND(ISNUMBER(OFFSET('Water Data'!$G$4,0,10*ROW('Water Data'!G128))),'Data Summary'!CB134="Yes"),100-OFFSET('Water Data'!$G$4,0,10*ROW('Water Data'!G128)),NA())</f>
        <v>#N/A</v>
      </c>
      <c r="N134" s="99" t="e">
        <f ca="true">+IF(AND(ISNUMBER(OFFSET('Water Data'!$G$6,0,10*ROW('Water Data'!G128))),'Data Summary'!CC134="Yes"),OFFSET('Water Data'!$G$6,0,10*ROW('Water Data'!G128)),NA())</f>
        <v>#N/A</v>
      </c>
      <c r="O134" s="99" t="e">
        <f ca="true">+IF(AND(ISNUMBER(OFFSET('Water Data'!$G$9,0,10*ROW('Water Data'!G128))),'Data Summary'!CD134="Yes"),OFFSET('Water Data'!$G$9,0,10*ROW('Water Data'!G128)),NA())</f>
        <v>#N/A</v>
      </c>
      <c r="P134" s="99" t="e">
        <f ca="true">+IF(AND(ISNUMBER(OFFSET('Water Data'!$H$4,0,10*ROW('Water Data'!H128))),'Data Summary'!CE134="Yes"),100-OFFSET('Water Data'!$H$4,0,10*ROW('Water Data'!H128)),NA())</f>
        <v>#N/A</v>
      </c>
      <c r="Q134" s="99" t="e">
        <f ca="true">+IF(AND(ISNUMBER(OFFSET('Water Data'!$H$6,0,10*ROW('Water Data'!H128))),'Data Summary'!CF134="Yes"),OFFSET('Water Data'!$H$6,0,10*ROW('Water Data'!H128)),NA())</f>
        <v>#N/A</v>
      </c>
      <c r="R134" s="99" t="e">
        <f ca="true">+IF(AND(ISNUMBER(OFFSET('Water Data'!$H$9,0,10*ROW('Water Data'!H128))),'Data Summary'!CG134="Yes"),OFFSET('Water Data'!$H$9,0,10*ROW('Water Data'!H128)),NA())</f>
        <v>#N/A</v>
      </c>
      <c r="S134" s="99" t="e">
        <f ca="true">+IF(AND(ISNUMBER(OFFSET('Water Data'!$I$4,0,10*ROW('Water Data'!I128))),'Data Summary'!CH134="Yes"),100-OFFSET('Water Data'!$I$4,0,10*ROW('Water Data'!I128)),NA())</f>
        <v>#N/A</v>
      </c>
      <c r="T134" s="99" t="e">
        <f ca="true">+IF(AND(ISNUMBER(OFFSET('Water Data'!$I$6,0,10*ROW('Water Data'!I128))),'Data Summary'!CI134="Yes"),OFFSET('Water Data'!$I$6,0,10*ROW('Water Data'!I128)),NA())</f>
        <v>#N/A</v>
      </c>
      <c r="U134" s="99" t="e">
        <f ca="true">+IF(AND(ISNUMBER(OFFSET('Water Data'!$I$9,0,10*ROW('Water Data'!I128))),'Data Summary'!CJ134="Yes"),OFFSET('Water Data'!$I$9,0,10*ROW('Water Data'!I128)),NA())</f>
        <v>#N/A</v>
      </c>
      <c r="V134" s="100" t="e">
        <f ca="true">+IF(AND(ISNUMBER(OFFSET('Sanitation Data'!$D$4,0,10*ROW('Sanitation Data'!D128))),'Data Summary'!CK134="Yes"),100-OFFSET('Sanitation Data'!$D$4,0,10*ROW('Sanitation Data'!D128)),NA())</f>
        <v>#N/A</v>
      </c>
      <c r="W134" s="100" t="e">
        <f ca="true">+IF(AND(ISNUMBER(OFFSET('Sanitation Data'!$D$6,0,10*ROW('Sanitation Data'!D128))),'Data Summary'!CL134="Yes"),OFFSET('Sanitation Data'!$D$6,0,10*ROW('Sanitation Data'!D128)),NA())</f>
        <v>#N/A</v>
      </c>
      <c r="X134" s="100" t="e">
        <f ca="true">+IF(AND(ISNUMBER(OFFSET('Sanitation Data'!$D$10,0,10*ROW('Sanitation Data'!D128))),'Data Summary'!CM134="Yes"),OFFSET('Sanitation Data'!$D$10,0,10*ROW('Sanitation Data'!D128)),NA())</f>
        <v>#N/A</v>
      </c>
      <c r="Y134" s="100" t="e">
        <f ca="true">+IF(AND(ISNUMBER(OFFSET('Sanitation Data'!$D$11,0,10*ROW('Sanitation Data'!D128))),'Data Summary'!CN134="Yes"),OFFSET('Sanitation Data'!$D$11,0,10*ROW('Sanitation Data'!D128)),NA())</f>
        <v>#N/A</v>
      </c>
      <c r="Z134" s="100" t="e">
        <f ca="true">+IF(AND(ISNUMBER(OFFSET('Sanitation Data'!$D$12,0,10*ROW('Sanitation Data'!D128))),'Data Summary'!CO134="Yes"),OFFSET('Sanitation Data'!$D$12,0,10*ROW('Sanitation Data'!D128)),NA())</f>
        <v>#N/A</v>
      </c>
      <c r="AA134" s="100" t="e">
        <f ca="true">+IF(AND(ISNUMBER(OFFSET('Sanitation Data'!$E$4,0,10*ROW('Sanitation Data'!E128))),'Data Summary'!CP134="Yes"),100-OFFSET('Sanitation Data'!$E$4,0,10*ROW('Sanitation Data'!E128)),NA())</f>
        <v>#N/A</v>
      </c>
      <c r="AB134" s="100" t="e">
        <f ca="true">+IF(AND(ISNUMBER(OFFSET('Sanitation Data'!$E$6,0,10*ROW('Sanitation Data'!E128))),'Data Summary'!CQ134="Yes"),OFFSET('Sanitation Data'!$E$6,0,10*ROW('Sanitation Data'!E128)),NA())</f>
        <v>#N/A</v>
      </c>
      <c r="AC134" s="100" t="e">
        <f ca="true">+IF(AND(ISNUMBER(OFFSET('Sanitation Data'!$E$10,0,10*ROW('Sanitation Data'!E128))),'Data Summary'!CR134="Yes"),OFFSET('Sanitation Data'!$E$10,0,10*ROW('Sanitation Data'!E128)),NA())</f>
        <v>#N/A</v>
      </c>
      <c r="AD134" s="100" t="e">
        <f ca="true">+IF(AND(ISNUMBER(OFFSET('Sanitation Data'!$E$11,0,10*ROW('Sanitation Data'!E128))),'Data Summary'!CS134="Yes"),OFFSET('Sanitation Data'!$E$11,0,10*ROW('Sanitation Data'!E128)),NA())</f>
        <v>#N/A</v>
      </c>
      <c r="AE134" s="100" t="e">
        <f ca="true">+IF(AND(ISNUMBER(OFFSET('Sanitation Data'!$E$12,0,10*ROW('Sanitation Data'!E128))),'Data Summary'!CT134="Yes"),OFFSET('Sanitation Data'!$E$12,0,10*ROW('Sanitation Data'!E128)),NA())</f>
        <v>#N/A</v>
      </c>
      <c r="AF134" s="100" t="e">
        <f ca="true">+IF(AND(ISNUMBER(OFFSET('Sanitation Data'!$F$4,0,10*ROW('Sanitation Data'!F128))),'Data Summary'!CU134="Yes"),100-OFFSET('Sanitation Data'!$F$4,0,10*ROW('Sanitation Data'!F128)),NA())</f>
        <v>#N/A</v>
      </c>
      <c r="AG134" s="100" t="e">
        <f ca="true">+IF(AND(ISNUMBER(OFFSET('Sanitation Data'!$F$6,0,10*ROW('Sanitation Data'!F128))),'Data Summary'!CV134="Yes"),OFFSET('Sanitation Data'!$F$6,0,10*ROW('Sanitation Data'!F128)),NA())</f>
        <v>#N/A</v>
      </c>
      <c r="AH134" s="100" t="e">
        <f ca="true">+IF(AND(ISNUMBER(OFFSET('Sanitation Data'!$F$10,0,10*ROW('Sanitation Data'!F128))),'Data Summary'!CW134="Yes"),OFFSET('Sanitation Data'!$F$10,0,10*ROW('Sanitation Data'!F128)),NA())</f>
        <v>#N/A</v>
      </c>
      <c r="AI134" s="100" t="e">
        <f ca="true">+IF(AND(ISNUMBER(OFFSET('Sanitation Data'!$F$11,0,10*ROW('Sanitation Data'!F128))),'Data Summary'!CX134="Yes"),OFFSET('Sanitation Data'!$F$11,0,10*ROW('Sanitation Data'!F128)),NA())</f>
        <v>#N/A</v>
      </c>
      <c r="AJ134" s="100" t="e">
        <f ca="true">+IF(AND(ISNUMBER(OFFSET('Sanitation Data'!$F$12,0,10*ROW('Sanitation Data'!F128))),'Data Summary'!CY134="Yes"),OFFSET('Sanitation Data'!$F$12,0,10*ROW('Sanitation Data'!F128)),NA())</f>
        <v>#N/A</v>
      </c>
      <c r="AK134" s="100" t="e">
        <f ca="true">+IF(AND(ISNUMBER(OFFSET('Sanitation Data'!$G$4,0,10*ROW('Sanitation Data'!G128))),'Data Summary'!CZ134="Yes"),100-OFFSET('Sanitation Data'!$G$4,0,10*ROW('Sanitation Data'!G128)),NA())</f>
        <v>#N/A</v>
      </c>
      <c r="AL134" s="100" t="e">
        <f ca="true">+IF(AND(ISNUMBER(OFFSET('Sanitation Data'!$G$6,0,10*ROW('Sanitation Data'!G128))),'Data Summary'!DA134="Yes"),OFFSET('Sanitation Data'!$G$6,0,10*ROW('Sanitation Data'!G128)),NA())</f>
        <v>#N/A</v>
      </c>
      <c r="AM134" s="100" t="e">
        <f ca="true">+IF(AND(ISNUMBER(OFFSET('Sanitation Data'!$G$10,0,10*ROW('Sanitation Data'!G128))),'Data Summary'!DB134="Yes"),OFFSET('Sanitation Data'!$G$10,0,10*ROW('Sanitation Data'!G128)),NA())</f>
        <v>#N/A</v>
      </c>
      <c r="AN134" s="100" t="e">
        <f ca="true">+IF(AND(ISNUMBER(OFFSET('Sanitation Data'!$G$11,0,10*ROW('Sanitation Data'!G128))),'Data Summary'!DC134="Yes"),OFFSET('Sanitation Data'!$G$11,0,10*ROW('Sanitation Data'!G128)),NA())</f>
        <v>#N/A</v>
      </c>
      <c r="AO134" s="100" t="e">
        <f ca="true">+IF(AND(ISNUMBER(OFFSET('Sanitation Data'!$G$12,0,10*ROW('Sanitation Data'!G128))),'Data Summary'!DD134="Yes"),OFFSET('Sanitation Data'!$G$12,0,10*ROW('Sanitation Data'!G128)),NA())</f>
        <v>#N/A</v>
      </c>
      <c r="AP134" s="100" t="e">
        <f ca="true">+IF(AND(ISNUMBER(OFFSET('Sanitation Data'!$H$4,0,10*ROW('Sanitation Data'!H128))),'Data Summary'!DE134="Yes"),100-OFFSET('Sanitation Data'!$H$4,0,10*ROW('Sanitation Data'!H128)),NA())</f>
        <v>#N/A</v>
      </c>
      <c r="AQ134" s="100" t="e">
        <f ca="true">+IF(AND(ISNUMBER(OFFSET('Sanitation Data'!$H$6,0,10*ROW('Sanitation Data'!H128))),'Data Summary'!DF134="Yes"),OFFSET('Sanitation Data'!$H$6,0,10*ROW('Sanitation Data'!H128)),NA())</f>
        <v>#N/A</v>
      </c>
      <c r="AR134" s="100" t="e">
        <f ca="true">+IF(AND(ISNUMBER(OFFSET('Sanitation Data'!$H$10,0,10*ROW('Sanitation Data'!H128))),'Data Summary'!DG134="Yes"),OFFSET('Sanitation Data'!$H$10,0,10*ROW('Sanitation Data'!H128)),NA())</f>
        <v>#N/A</v>
      </c>
      <c r="AS134" s="100" t="e">
        <f ca="true">+IF(AND(ISNUMBER(OFFSET('Sanitation Data'!$H$11,0,10*ROW('Sanitation Data'!H128))),'Data Summary'!DH134="Yes"),OFFSET('Sanitation Data'!$H$11,0,10*ROW('Sanitation Data'!H128)),NA())</f>
        <v>#N/A</v>
      </c>
      <c r="AT134" s="100" t="e">
        <f ca="true">+IF(AND(ISNUMBER(OFFSET('Sanitation Data'!$H$12,0,10*ROW('Sanitation Data'!H128))),'Data Summary'!DI134="Yes"),OFFSET('Sanitation Data'!$H$12,0,10*ROW('Sanitation Data'!H128)),NA())</f>
        <v>#N/A</v>
      </c>
      <c r="AU134" s="100" t="e">
        <f ca="true">+IF(AND(ISNUMBER(OFFSET('Sanitation Data'!$I$4,0,10*ROW('Sanitation Data'!I128))),'Data Summary'!DJ134="Yes"),100-OFFSET('Sanitation Data'!$I$4,0,10*ROW('Sanitation Data'!I128)),NA())</f>
        <v>#N/A</v>
      </c>
      <c r="AV134" s="100" t="e">
        <f ca="true">+IF(AND(ISNUMBER(OFFSET('Sanitation Data'!$I$6,0,10*ROW('Sanitation Data'!I128))),'Data Summary'!DK134="Yes"),OFFSET('Sanitation Data'!$I$6,0,10*ROW('Sanitation Data'!I128)),NA())</f>
        <v>#N/A</v>
      </c>
      <c r="AW134" s="100" t="e">
        <f ca="true">+IF(AND(ISNUMBER(OFFSET('Sanitation Data'!$I$10,0,10*ROW('Sanitation Data'!I128))),'Data Summary'!DL134="Yes"),OFFSET('Sanitation Data'!$I$10,0,10*ROW('Sanitation Data'!I128)),NA())</f>
        <v>#N/A</v>
      </c>
      <c r="AX134" s="100" t="e">
        <f ca="true">+IF(AND(ISNUMBER(OFFSET('Sanitation Data'!$I$11,0,10*ROW('Sanitation Data'!I128))),'Data Summary'!DM134="Yes"),OFFSET('Sanitation Data'!$I$11,0,10*ROW('Sanitation Data'!I128)),NA())</f>
        <v>#N/A</v>
      </c>
      <c r="AY134" s="100" t="e">
        <f ca="true">+IF(AND(ISNUMBER(OFFSET('Sanitation Data'!$I$12,0,10*ROW('Sanitation Data'!I128))),'Data Summary'!DN134="Yes"),OFFSET('Sanitation Data'!$I$12,0,10*ROW('Sanitation Data'!I128)),NA())</f>
        <v>#N/A</v>
      </c>
      <c r="AZ134" s="101" t="e">
        <f ca="true">+IF(AND(ISNUMBER(OFFSET('Hygiene Data'!$D$5,0,10*ROW('Hygiene Data'!D128))),'Data Summary'!DO134="Yes"),OFFSET('Hygiene Data'!$D$5,0,10*ROW('Hygiene Data'!D128)),NA())</f>
        <v>#N/A</v>
      </c>
      <c r="BA134" s="101" t="e">
        <f ca="true">+IF(AND(ISNUMBER(OFFSET('Hygiene Data'!$D$7,0,10*ROW('Hygiene Data'!D128))),'Data Summary'!DP134="Yes"),OFFSET('Hygiene Data'!$D$7,0,10*ROW('Hygiene Data'!D128)),NA())</f>
        <v>#N/A</v>
      </c>
      <c r="BB134" s="101" t="e">
        <f ca="true">+IF(AND(ISNUMBER(OFFSET('Hygiene Data'!$D$9,0,10*ROW('Hygiene Data'!D128))),'Data Summary'!DQ134="Yes"),OFFSET('Hygiene Data'!$D$9,0,10*ROW('Hygiene Data'!D128)),NA())</f>
        <v>#N/A</v>
      </c>
      <c r="BC134" s="101" t="e">
        <f ca="true">+IF(AND(ISNUMBER(OFFSET('Hygiene Data'!$E$5,0,10*ROW('Hygiene Data'!E128))),'Data Summary'!DR134="Yes"),OFFSET('Hygiene Data'!$E$5,0,10*ROW('Hygiene Data'!E128)),NA())</f>
        <v>#N/A</v>
      </c>
      <c r="BD134" s="101" t="e">
        <f ca="true">+IF(AND(ISNUMBER(OFFSET('Hygiene Data'!$E$7,0,10*ROW('Hygiene Data'!E128))),'Data Summary'!DS134="Yes"),OFFSET('Hygiene Data'!$E$7,0,10*ROW('Hygiene Data'!E128)),NA())</f>
        <v>#N/A</v>
      </c>
      <c r="BE134" s="101" t="e">
        <f ca="true">+IF(AND(ISNUMBER(OFFSET('Hygiene Data'!$E$9,0,10*ROW('Hygiene Data'!E128))),'Data Summary'!DT134="Yes"),OFFSET('Hygiene Data'!$E$9,0,10*ROW('Hygiene Data'!E128)),NA())</f>
        <v>#N/A</v>
      </c>
      <c r="BF134" s="101" t="e">
        <f ca="true">+IF(AND(ISNUMBER(OFFSET('Hygiene Data'!$F$5,0,10*ROW('Hygiene Data'!F128))),'Data Summary'!DU134="Yes"),OFFSET('Hygiene Data'!$F$5,0,10*ROW('Hygiene Data'!F128)),NA())</f>
        <v>#N/A</v>
      </c>
      <c r="BG134" s="101" t="e">
        <f ca="true">+IF(AND(ISNUMBER(OFFSET('Hygiene Data'!$F$7,0,10*ROW('Hygiene Data'!F128))),'Data Summary'!DV134="Yes"),OFFSET('Hygiene Data'!$F$7,0,10*ROW('Hygiene Data'!F128)),NA())</f>
        <v>#N/A</v>
      </c>
      <c r="BH134" s="101" t="e">
        <f ca="true">+IF(AND(ISNUMBER(OFFSET('Hygiene Data'!$F$9,0,10*ROW('Hygiene Data'!F128))),'Data Summary'!DW134="Yes"),OFFSET('Hygiene Data'!$F$9,0,10*ROW('Hygiene Data'!F128)),NA())</f>
        <v>#N/A</v>
      </c>
      <c r="BI134" s="101" t="e">
        <f ca="true">+IF(AND(ISNUMBER(OFFSET('Hygiene Data'!$G$5,0,10*ROW('Hygiene Data'!G128))),'Data Summary'!DX134="Yes"),OFFSET('Hygiene Data'!$G$5,0,10*ROW('Hygiene Data'!G128)),NA())</f>
        <v>#N/A</v>
      </c>
      <c r="BJ134" s="101" t="e">
        <f ca="true">+IF(AND(ISNUMBER(OFFSET('Hygiene Data'!$G$7,0,10*ROW('Hygiene Data'!G128))),'Data Summary'!DY134="Yes"),OFFSET('Hygiene Data'!$G$7,0,10*ROW('Hygiene Data'!G128)),NA())</f>
        <v>#N/A</v>
      </c>
      <c r="BK134" s="101" t="e">
        <f ca="true">+IF(AND(ISNUMBER(OFFSET('Hygiene Data'!$G$9,0,10*ROW('Hygiene Data'!G128))),'Data Summary'!DZ134="Yes"),OFFSET('Hygiene Data'!$G$9,0,10*ROW('Hygiene Data'!G128)),NA())</f>
        <v>#N/A</v>
      </c>
      <c r="BL134" s="101" t="e">
        <f ca="true">+IF(AND(ISNUMBER(OFFSET('Hygiene Data'!$H$5,0,10*ROW('Hygiene Data'!H128))),'Data Summary'!EA134="Yes"),OFFSET('Hygiene Data'!$H$5,0,10*ROW('Hygiene Data'!H128)),NA())</f>
        <v>#N/A</v>
      </c>
      <c r="BM134" s="101" t="e">
        <f ca="true">+IF(AND(ISNUMBER(OFFSET('Hygiene Data'!$H$7,0,10*ROW('Hygiene Data'!H128))),'Data Summary'!EB134="Yes"),OFFSET('Hygiene Data'!$H$7,0,10*ROW('Hygiene Data'!H128)),NA())</f>
        <v>#N/A</v>
      </c>
      <c r="BN134" s="101" t="e">
        <f ca="true">+IF(AND(ISNUMBER(OFFSET('Hygiene Data'!$H$9,0,10*ROW('Hygiene Data'!H128))),'Data Summary'!EC134="Yes"),OFFSET('Hygiene Data'!$H$9,0,10*ROW('Hygiene Data'!H128)),NA())</f>
        <v>#N/A</v>
      </c>
      <c r="BO134" s="101" t="e">
        <f ca="true">+IF(AND(ISNUMBER(OFFSET('Hygiene Data'!$I$5,0,10*ROW('Hygiene Data'!I128))),'Data Summary'!ED134="Yes"),OFFSET('Hygiene Data'!$I$5,0,10*ROW('Hygiene Data'!I128)),NA())</f>
        <v>#N/A</v>
      </c>
      <c r="BP134" s="101" t="e">
        <f ca="true">+IF(AND(ISNUMBER(OFFSET('Hygiene Data'!$I$7,0,10*ROW('Hygiene Data'!I128))),'Data Summary'!EE134="Yes"),OFFSET('Hygiene Data'!$I$7,0,10*ROW('Hygiene Data'!I128)),NA())</f>
        <v>#N/A</v>
      </c>
      <c r="BQ134" s="101" t="e">
        <f ca="true">+IF(AND(ISNUMBER(OFFSET('Hygiene Data'!$I$9,0,10*ROW('Hygiene Data'!I128))),'Data Summary'!EF134="Yes"),OFFSET('Hygiene Data'!$I$9,0,10*ROW('Hygiene Data'!I128)),NA())</f>
        <v>#N/A</v>
      </c>
    </row>
    <row xmlns:x14ac="http://schemas.microsoft.com/office/spreadsheetml/2009/9/ac" r="135" x14ac:dyDescent="0.2">
      <c r="A135" s="333" t="e">
        <f ca="true">+RIGHT('Data Summary'!A135,LEN('Data Summary'!A135)-9)</f>
        <v>#VALUE!</v>
      </c>
      <c r="B135" s="38" t="str">
        <f ca="true">+IF(ISTEXT('Data Summary'!B135),'Data Summary'!B135,"")</f>
        <v/>
      </c>
      <c r="C135" s="332" t="e">
        <f ca="true">+VALUE('Data Summary'!C135)</f>
        <v>#VALUE!</v>
      </c>
      <c r="D135" s="99" t="e">
        <f ca="true">+IF(AND(ISNUMBER(OFFSET('Water Data'!$D$4,0,10*ROW('Water Data'!D129))),'Data Summary'!BS135="Yes"),100-OFFSET('Water Data'!$D$4,0,10*ROW('Water Data'!D129)),NA())</f>
        <v>#N/A</v>
      </c>
      <c r="E135" s="99" t="e">
        <f ca="true">+IF(AND(ISNUMBER(OFFSET('Water Data'!$D$6,0,10*ROW('Water Data'!D129))),'Data Summary'!BT135="Yes"),OFFSET('Water Data'!$D$6,0,10*ROW('Water Data'!D129)),NA())</f>
        <v>#N/A</v>
      </c>
      <c r="F135" s="99" t="e">
        <f ca="true">+IF(AND(ISNUMBER(OFFSET('Water Data'!$D$9,0,10*ROW('Water Data'!D129))),'Data Summary'!BU135="Yes"),OFFSET('Water Data'!$D$9,0,10*ROW('Water Data'!D129)),NA())</f>
        <v>#N/A</v>
      </c>
      <c r="G135" s="99" t="e">
        <f ca="true">+IF(AND(ISNUMBER(OFFSET('Water Data'!$E$4,0,10*ROW('Water Data'!E129))),'Data Summary'!BV135="Yes"),100-OFFSET('Water Data'!$E$4,0,10*ROW('Water Data'!E129)),NA())</f>
        <v>#N/A</v>
      </c>
      <c r="H135" s="99" t="e">
        <f ca="true">+IF(AND(ISNUMBER(OFFSET('Water Data'!$E$6,0,10*ROW('Water Data'!E129))),'Data Summary'!BW135="Yes"),OFFSET('Water Data'!$E$6,0,10*ROW('Water Data'!E129)),NA())</f>
        <v>#N/A</v>
      </c>
      <c r="I135" s="99" t="e">
        <f ca="true">+IF(AND(ISNUMBER(OFFSET('Water Data'!$E$9,0,10*ROW('Water Data'!E129))),'Data Summary'!BX135="Yes"),OFFSET('Water Data'!$E$9,0,10*ROW('Water Data'!E129)),NA())</f>
        <v>#N/A</v>
      </c>
      <c r="J135" s="99" t="e">
        <f ca="true">+IF(AND(ISNUMBER(OFFSET('Water Data'!$F$4,0,10*ROW('Water Data'!F129))),'Data Summary'!BY135="Yes"),100-OFFSET('Water Data'!$F$4,0,10*ROW('Water Data'!F129)),NA())</f>
        <v>#N/A</v>
      </c>
      <c r="K135" s="99" t="e">
        <f ca="true">+IF(AND(ISNUMBER(OFFSET('Water Data'!$F$6,0,10*ROW('Water Data'!F129))),'Data Summary'!BZ135="Yes"),OFFSET('Water Data'!$F$6,0,10*ROW('Water Data'!F129)),NA())</f>
        <v>#N/A</v>
      </c>
      <c r="L135" s="99" t="e">
        <f ca="true">+IF(AND(ISNUMBER(OFFSET('Water Data'!$F$9,0,10*ROW('Water Data'!F129))),'Data Summary'!CA135="Yes"),OFFSET('Water Data'!$F$9,0,10*ROW('Water Data'!F129)),NA())</f>
        <v>#N/A</v>
      </c>
      <c r="M135" s="99" t="e">
        <f ca="true">+IF(AND(ISNUMBER(OFFSET('Water Data'!$G$4,0,10*ROW('Water Data'!G129))),'Data Summary'!CB135="Yes"),100-OFFSET('Water Data'!$G$4,0,10*ROW('Water Data'!G129)),NA())</f>
        <v>#N/A</v>
      </c>
      <c r="N135" s="99" t="e">
        <f ca="true">+IF(AND(ISNUMBER(OFFSET('Water Data'!$G$6,0,10*ROW('Water Data'!G129))),'Data Summary'!CC135="Yes"),OFFSET('Water Data'!$G$6,0,10*ROW('Water Data'!G129)),NA())</f>
        <v>#N/A</v>
      </c>
      <c r="O135" s="99" t="e">
        <f ca="true">+IF(AND(ISNUMBER(OFFSET('Water Data'!$G$9,0,10*ROW('Water Data'!G129))),'Data Summary'!CD135="Yes"),OFFSET('Water Data'!$G$9,0,10*ROW('Water Data'!G129)),NA())</f>
        <v>#N/A</v>
      </c>
      <c r="P135" s="99" t="e">
        <f ca="true">+IF(AND(ISNUMBER(OFFSET('Water Data'!$H$4,0,10*ROW('Water Data'!H129))),'Data Summary'!CE135="Yes"),100-OFFSET('Water Data'!$H$4,0,10*ROW('Water Data'!H129)),NA())</f>
        <v>#N/A</v>
      </c>
      <c r="Q135" s="99" t="e">
        <f ca="true">+IF(AND(ISNUMBER(OFFSET('Water Data'!$H$6,0,10*ROW('Water Data'!H129))),'Data Summary'!CF135="Yes"),OFFSET('Water Data'!$H$6,0,10*ROW('Water Data'!H129)),NA())</f>
        <v>#N/A</v>
      </c>
      <c r="R135" s="99" t="e">
        <f ca="true">+IF(AND(ISNUMBER(OFFSET('Water Data'!$H$9,0,10*ROW('Water Data'!H129))),'Data Summary'!CG135="Yes"),OFFSET('Water Data'!$H$9,0,10*ROW('Water Data'!H129)),NA())</f>
        <v>#N/A</v>
      </c>
      <c r="S135" s="99" t="e">
        <f ca="true">+IF(AND(ISNUMBER(OFFSET('Water Data'!$I$4,0,10*ROW('Water Data'!I129))),'Data Summary'!CH135="Yes"),100-OFFSET('Water Data'!$I$4,0,10*ROW('Water Data'!I129)),NA())</f>
        <v>#N/A</v>
      </c>
      <c r="T135" s="99" t="e">
        <f ca="true">+IF(AND(ISNUMBER(OFFSET('Water Data'!$I$6,0,10*ROW('Water Data'!I129))),'Data Summary'!CI135="Yes"),OFFSET('Water Data'!$I$6,0,10*ROW('Water Data'!I129)),NA())</f>
        <v>#N/A</v>
      </c>
      <c r="U135" s="99" t="e">
        <f ca="true">+IF(AND(ISNUMBER(OFFSET('Water Data'!$I$9,0,10*ROW('Water Data'!I129))),'Data Summary'!CJ135="Yes"),OFFSET('Water Data'!$I$9,0,10*ROW('Water Data'!I129)),NA())</f>
        <v>#N/A</v>
      </c>
      <c r="V135" s="100" t="e">
        <f ca="true">+IF(AND(ISNUMBER(OFFSET('Sanitation Data'!$D$4,0,10*ROW('Sanitation Data'!D129))),'Data Summary'!CK135="Yes"),100-OFFSET('Sanitation Data'!$D$4,0,10*ROW('Sanitation Data'!D129)),NA())</f>
        <v>#N/A</v>
      </c>
      <c r="W135" s="100" t="e">
        <f ca="true">+IF(AND(ISNUMBER(OFFSET('Sanitation Data'!$D$6,0,10*ROW('Sanitation Data'!D129))),'Data Summary'!CL135="Yes"),OFFSET('Sanitation Data'!$D$6,0,10*ROW('Sanitation Data'!D129)),NA())</f>
        <v>#N/A</v>
      </c>
      <c r="X135" s="100" t="e">
        <f ca="true">+IF(AND(ISNUMBER(OFFSET('Sanitation Data'!$D$10,0,10*ROW('Sanitation Data'!D129))),'Data Summary'!CM135="Yes"),OFFSET('Sanitation Data'!$D$10,0,10*ROW('Sanitation Data'!D129)),NA())</f>
        <v>#N/A</v>
      </c>
      <c r="Y135" s="100" t="e">
        <f ca="true">+IF(AND(ISNUMBER(OFFSET('Sanitation Data'!$D$11,0,10*ROW('Sanitation Data'!D129))),'Data Summary'!CN135="Yes"),OFFSET('Sanitation Data'!$D$11,0,10*ROW('Sanitation Data'!D129)),NA())</f>
        <v>#N/A</v>
      </c>
      <c r="Z135" s="100" t="e">
        <f ca="true">+IF(AND(ISNUMBER(OFFSET('Sanitation Data'!$D$12,0,10*ROW('Sanitation Data'!D129))),'Data Summary'!CO135="Yes"),OFFSET('Sanitation Data'!$D$12,0,10*ROW('Sanitation Data'!D129)),NA())</f>
        <v>#N/A</v>
      </c>
      <c r="AA135" s="100" t="e">
        <f ca="true">+IF(AND(ISNUMBER(OFFSET('Sanitation Data'!$E$4,0,10*ROW('Sanitation Data'!E129))),'Data Summary'!CP135="Yes"),100-OFFSET('Sanitation Data'!$E$4,0,10*ROW('Sanitation Data'!E129)),NA())</f>
        <v>#N/A</v>
      </c>
      <c r="AB135" s="100" t="e">
        <f ca="true">+IF(AND(ISNUMBER(OFFSET('Sanitation Data'!$E$6,0,10*ROW('Sanitation Data'!E129))),'Data Summary'!CQ135="Yes"),OFFSET('Sanitation Data'!$E$6,0,10*ROW('Sanitation Data'!E129)),NA())</f>
        <v>#N/A</v>
      </c>
      <c r="AC135" s="100" t="e">
        <f ca="true">+IF(AND(ISNUMBER(OFFSET('Sanitation Data'!$E$10,0,10*ROW('Sanitation Data'!E129))),'Data Summary'!CR135="Yes"),OFFSET('Sanitation Data'!$E$10,0,10*ROW('Sanitation Data'!E129)),NA())</f>
        <v>#N/A</v>
      </c>
      <c r="AD135" s="100" t="e">
        <f ca="true">+IF(AND(ISNUMBER(OFFSET('Sanitation Data'!$E$11,0,10*ROW('Sanitation Data'!E129))),'Data Summary'!CS135="Yes"),OFFSET('Sanitation Data'!$E$11,0,10*ROW('Sanitation Data'!E129)),NA())</f>
        <v>#N/A</v>
      </c>
      <c r="AE135" s="100" t="e">
        <f ca="true">+IF(AND(ISNUMBER(OFFSET('Sanitation Data'!$E$12,0,10*ROW('Sanitation Data'!E129))),'Data Summary'!CT135="Yes"),OFFSET('Sanitation Data'!$E$12,0,10*ROW('Sanitation Data'!E129)),NA())</f>
        <v>#N/A</v>
      </c>
      <c r="AF135" s="100" t="e">
        <f ca="true">+IF(AND(ISNUMBER(OFFSET('Sanitation Data'!$F$4,0,10*ROW('Sanitation Data'!F129))),'Data Summary'!CU135="Yes"),100-OFFSET('Sanitation Data'!$F$4,0,10*ROW('Sanitation Data'!F129)),NA())</f>
        <v>#N/A</v>
      </c>
      <c r="AG135" s="100" t="e">
        <f ca="true">+IF(AND(ISNUMBER(OFFSET('Sanitation Data'!$F$6,0,10*ROW('Sanitation Data'!F129))),'Data Summary'!CV135="Yes"),OFFSET('Sanitation Data'!$F$6,0,10*ROW('Sanitation Data'!F129)),NA())</f>
        <v>#N/A</v>
      </c>
      <c r="AH135" s="100" t="e">
        <f ca="true">+IF(AND(ISNUMBER(OFFSET('Sanitation Data'!$F$10,0,10*ROW('Sanitation Data'!F129))),'Data Summary'!CW135="Yes"),OFFSET('Sanitation Data'!$F$10,0,10*ROW('Sanitation Data'!F129)),NA())</f>
        <v>#N/A</v>
      </c>
      <c r="AI135" s="100" t="e">
        <f ca="true">+IF(AND(ISNUMBER(OFFSET('Sanitation Data'!$F$11,0,10*ROW('Sanitation Data'!F129))),'Data Summary'!CX135="Yes"),OFFSET('Sanitation Data'!$F$11,0,10*ROW('Sanitation Data'!F129)),NA())</f>
        <v>#N/A</v>
      </c>
      <c r="AJ135" s="100" t="e">
        <f ca="true">+IF(AND(ISNUMBER(OFFSET('Sanitation Data'!$F$12,0,10*ROW('Sanitation Data'!F129))),'Data Summary'!CY135="Yes"),OFFSET('Sanitation Data'!$F$12,0,10*ROW('Sanitation Data'!F129)),NA())</f>
        <v>#N/A</v>
      </c>
      <c r="AK135" s="100" t="e">
        <f ca="true">+IF(AND(ISNUMBER(OFFSET('Sanitation Data'!$G$4,0,10*ROW('Sanitation Data'!G129))),'Data Summary'!CZ135="Yes"),100-OFFSET('Sanitation Data'!$G$4,0,10*ROW('Sanitation Data'!G129)),NA())</f>
        <v>#N/A</v>
      </c>
      <c r="AL135" s="100" t="e">
        <f ca="true">+IF(AND(ISNUMBER(OFFSET('Sanitation Data'!$G$6,0,10*ROW('Sanitation Data'!G129))),'Data Summary'!DA135="Yes"),OFFSET('Sanitation Data'!$G$6,0,10*ROW('Sanitation Data'!G129)),NA())</f>
        <v>#N/A</v>
      </c>
      <c r="AM135" s="100" t="e">
        <f ca="true">+IF(AND(ISNUMBER(OFFSET('Sanitation Data'!$G$10,0,10*ROW('Sanitation Data'!G129))),'Data Summary'!DB135="Yes"),OFFSET('Sanitation Data'!$G$10,0,10*ROW('Sanitation Data'!G129)),NA())</f>
        <v>#N/A</v>
      </c>
      <c r="AN135" s="100" t="e">
        <f ca="true">+IF(AND(ISNUMBER(OFFSET('Sanitation Data'!$G$11,0,10*ROW('Sanitation Data'!G129))),'Data Summary'!DC135="Yes"),OFFSET('Sanitation Data'!$G$11,0,10*ROW('Sanitation Data'!G129)),NA())</f>
        <v>#N/A</v>
      </c>
      <c r="AO135" s="100" t="e">
        <f ca="true">+IF(AND(ISNUMBER(OFFSET('Sanitation Data'!$G$12,0,10*ROW('Sanitation Data'!G129))),'Data Summary'!DD135="Yes"),OFFSET('Sanitation Data'!$G$12,0,10*ROW('Sanitation Data'!G129)),NA())</f>
        <v>#N/A</v>
      </c>
      <c r="AP135" s="100" t="e">
        <f ca="true">+IF(AND(ISNUMBER(OFFSET('Sanitation Data'!$H$4,0,10*ROW('Sanitation Data'!H129))),'Data Summary'!DE135="Yes"),100-OFFSET('Sanitation Data'!$H$4,0,10*ROW('Sanitation Data'!H129)),NA())</f>
        <v>#N/A</v>
      </c>
      <c r="AQ135" s="100" t="e">
        <f ca="true">+IF(AND(ISNUMBER(OFFSET('Sanitation Data'!$H$6,0,10*ROW('Sanitation Data'!H129))),'Data Summary'!DF135="Yes"),OFFSET('Sanitation Data'!$H$6,0,10*ROW('Sanitation Data'!H129)),NA())</f>
        <v>#N/A</v>
      </c>
      <c r="AR135" s="100" t="e">
        <f ca="true">+IF(AND(ISNUMBER(OFFSET('Sanitation Data'!$H$10,0,10*ROW('Sanitation Data'!H129))),'Data Summary'!DG135="Yes"),OFFSET('Sanitation Data'!$H$10,0,10*ROW('Sanitation Data'!H129)),NA())</f>
        <v>#N/A</v>
      </c>
      <c r="AS135" s="100" t="e">
        <f ca="true">+IF(AND(ISNUMBER(OFFSET('Sanitation Data'!$H$11,0,10*ROW('Sanitation Data'!H129))),'Data Summary'!DH135="Yes"),OFFSET('Sanitation Data'!$H$11,0,10*ROW('Sanitation Data'!H129)),NA())</f>
        <v>#N/A</v>
      </c>
      <c r="AT135" s="100" t="e">
        <f ca="true">+IF(AND(ISNUMBER(OFFSET('Sanitation Data'!$H$12,0,10*ROW('Sanitation Data'!H129))),'Data Summary'!DI135="Yes"),OFFSET('Sanitation Data'!$H$12,0,10*ROW('Sanitation Data'!H129)),NA())</f>
        <v>#N/A</v>
      </c>
      <c r="AU135" s="100" t="e">
        <f ca="true">+IF(AND(ISNUMBER(OFFSET('Sanitation Data'!$I$4,0,10*ROW('Sanitation Data'!I129))),'Data Summary'!DJ135="Yes"),100-OFFSET('Sanitation Data'!$I$4,0,10*ROW('Sanitation Data'!I129)),NA())</f>
        <v>#N/A</v>
      </c>
      <c r="AV135" s="100" t="e">
        <f ca="true">+IF(AND(ISNUMBER(OFFSET('Sanitation Data'!$I$6,0,10*ROW('Sanitation Data'!I129))),'Data Summary'!DK135="Yes"),OFFSET('Sanitation Data'!$I$6,0,10*ROW('Sanitation Data'!I129)),NA())</f>
        <v>#N/A</v>
      </c>
      <c r="AW135" s="100" t="e">
        <f ca="true">+IF(AND(ISNUMBER(OFFSET('Sanitation Data'!$I$10,0,10*ROW('Sanitation Data'!I129))),'Data Summary'!DL135="Yes"),OFFSET('Sanitation Data'!$I$10,0,10*ROW('Sanitation Data'!I129)),NA())</f>
        <v>#N/A</v>
      </c>
      <c r="AX135" s="100" t="e">
        <f ca="true">+IF(AND(ISNUMBER(OFFSET('Sanitation Data'!$I$11,0,10*ROW('Sanitation Data'!I129))),'Data Summary'!DM135="Yes"),OFFSET('Sanitation Data'!$I$11,0,10*ROW('Sanitation Data'!I129)),NA())</f>
        <v>#N/A</v>
      </c>
      <c r="AY135" s="100" t="e">
        <f ca="true">+IF(AND(ISNUMBER(OFFSET('Sanitation Data'!$I$12,0,10*ROW('Sanitation Data'!I129))),'Data Summary'!DN135="Yes"),OFFSET('Sanitation Data'!$I$12,0,10*ROW('Sanitation Data'!I129)),NA())</f>
        <v>#N/A</v>
      </c>
      <c r="AZ135" s="101" t="e">
        <f ca="true">+IF(AND(ISNUMBER(OFFSET('Hygiene Data'!$D$5,0,10*ROW('Hygiene Data'!D129))),'Data Summary'!DO135="Yes"),OFFSET('Hygiene Data'!$D$5,0,10*ROW('Hygiene Data'!D129)),NA())</f>
        <v>#N/A</v>
      </c>
      <c r="BA135" s="101" t="e">
        <f ca="true">+IF(AND(ISNUMBER(OFFSET('Hygiene Data'!$D$7,0,10*ROW('Hygiene Data'!D129))),'Data Summary'!DP135="Yes"),OFFSET('Hygiene Data'!$D$7,0,10*ROW('Hygiene Data'!D129)),NA())</f>
        <v>#N/A</v>
      </c>
      <c r="BB135" s="101" t="e">
        <f ca="true">+IF(AND(ISNUMBER(OFFSET('Hygiene Data'!$D$9,0,10*ROW('Hygiene Data'!D129))),'Data Summary'!DQ135="Yes"),OFFSET('Hygiene Data'!$D$9,0,10*ROW('Hygiene Data'!D129)),NA())</f>
        <v>#N/A</v>
      </c>
      <c r="BC135" s="101" t="e">
        <f ca="true">+IF(AND(ISNUMBER(OFFSET('Hygiene Data'!$E$5,0,10*ROW('Hygiene Data'!E129))),'Data Summary'!DR135="Yes"),OFFSET('Hygiene Data'!$E$5,0,10*ROW('Hygiene Data'!E129)),NA())</f>
        <v>#N/A</v>
      </c>
      <c r="BD135" s="101" t="e">
        <f ca="true">+IF(AND(ISNUMBER(OFFSET('Hygiene Data'!$E$7,0,10*ROW('Hygiene Data'!E129))),'Data Summary'!DS135="Yes"),OFFSET('Hygiene Data'!$E$7,0,10*ROW('Hygiene Data'!E129)),NA())</f>
        <v>#N/A</v>
      </c>
      <c r="BE135" s="101" t="e">
        <f ca="true">+IF(AND(ISNUMBER(OFFSET('Hygiene Data'!$E$9,0,10*ROW('Hygiene Data'!E129))),'Data Summary'!DT135="Yes"),OFFSET('Hygiene Data'!$E$9,0,10*ROW('Hygiene Data'!E129)),NA())</f>
        <v>#N/A</v>
      </c>
      <c r="BF135" s="101" t="e">
        <f ca="true">+IF(AND(ISNUMBER(OFFSET('Hygiene Data'!$F$5,0,10*ROW('Hygiene Data'!F129))),'Data Summary'!DU135="Yes"),OFFSET('Hygiene Data'!$F$5,0,10*ROW('Hygiene Data'!F129)),NA())</f>
        <v>#N/A</v>
      </c>
      <c r="BG135" s="101" t="e">
        <f ca="true">+IF(AND(ISNUMBER(OFFSET('Hygiene Data'!$F$7,0,10*ROW('Hygiene Data'!F129))),'Data Summary'!DV135="Yes"),OFFSET('Hygiene Data'!$F$7,0,10*ROW('Hygiene Data'!F129)),NA())</f>
        <v>#N/A</v>
      </c>
      <c r="BH135" s="101" t="e">
        <f ca="true">+IF(AND(ISNUMBER(OFFSET('Hygiene Data'!$F$9,0,10*ROW('Hygiene Data'!F129))),'Data Summary'!DW135="Yes"),OFFSET('Hygiene Data'!$F$9,0,10*ROW('Hygiene Data'!F129)),NA())</f>
        <v>#N/A</v>
      </c>
      <c r="BI135" s="101" t="e">
        <f ca="true">+IF(AND(ISNUMBER(OFFSET('Hygiene Data'!$G$5,0,10*ROW('Hygiene Data'!G129))),'Data Summary'!DX135="Yes"),OFFSET('Hygiene Data'!$G$5,0,10*ROW('Hygiene Data'!G129)),NA())</f>
        <v>#N/A</v>
      </c>
      <c r="BJ135" s="101" t="e">
        <f ca="true">+IF(AND(ISNUMBER(OFFSET('Hygiene Data'!$G$7,0,10*ROW('Hygiene Data'!G129))),'Data Summary'!DY135="Yes"),OFFSET('Hygiene Data'!$G$7,0,10*ROW('Hygiene Data'!G129)),NA())</f>
        <v>#N/A</v>
      </c>
      <c r="BK135" s="101" t="e">
        <f ca="true">+IF(AND(ISNUMBER(OFFSET('Hygiene Data'!$G$9,0,10*ROW('Hygiene Data'!G129))),'Data Summary'!DZ135="Yes"),OFFSET('Hygiene Data'!$G$9,0,10*ROW('Hygiene Data'!G129)),NA())</f>
        <v>#N/A</v>
      </c>
      <c r="BL135" s="101" t="e">
        <f ca="true">+IF(AND(ISNUMBER(OFFSET('Hygiene Data'!$H$5,0,10*ROW('Hygiene Data'!H129))),'Data Summary'!EA135="Yes"),OFFSET('Hygiene Data'!$H$5,0,10*ROW('Hygiene Data'!H129)),NA())</f>
        <v>#N/A</v>
      </c>
      <c r="BM135" s="101" t="e">
        <f ca="true">+IF(AND(ISNUMBER(OFFSET('Hygiene Data'!$H$7,0,10*ROW('Hygiene Data'!H129))),'Data Summary'!EB135="Yes"),OFFSET('Hygiene Data'!$H$7,0,10*ROW('Hygiene Data'!H129)),NA())</f>
        <v>#N/A</v>
      </c>
      <c r="BN135" s="101" t="e">
        <f ca="true">+IF(AND(ISNUMBER(OFFSET('Hygiene Data'!$H$9,0,10*ROW('Hygiene Data'!H129))),'Data Summary'!EC135="Yes"),OFFSET('Hygiene Data'!$H$9,0,10*ROW('Hygiene Data'!H129)),NA())</f>
        <v>#N/A</v>
      </c>
      <c r="BO135" s="101" t="e">
        <f ca="true">+IF(AND(ISNUMBER(OFFSET('Hygiene Data'!$I$5,0,10*ROW('Hygiene Data'!I129))),'Data Summary'!ED135="Yes"),OFFSET('Hygiene Data'!$I$5,0,10*ROW('Hygiene Data'!I129)),NA())</f>
        <v>#N/A</v>
      </c>
      <c r="BP135" s="101" t="e">
        <f ca="true">+IF(AND(ISNUMBER(OFFSET('Hygiene Data'!$I$7,0,10*ROW('Hygiene Data'!I129))),'Data Summary'!EE135="Yes"),OFFSET('Hygiene Data'!$I$7,0,10*ROW('Hygiene Data'!I129)),NA())</f>
        <v>#N/A</v>
      </c>
      <c r="BQ135" s="101" t="e">
        <f ca="true">+IF(AND(ISNUMBER(OFFSET('Hygiene Data'!$I$9,0,10*ROW('Hygiene Data'!I129))),'Data Summary'!EF135="Yes"),OFFSET('Hygiene Data'!$I$9,0,10*ROW('Hygiene Data'!I129)),NA())</f>
        <v>#N/A</v>
      </c>
    </row>
    <row xmlns:x14ac="http://schemas.microsoft.com/office/spreadsheetml/2009/9/ac" r="136" x14ac:dyDescent="0.2">
      <c r="A136" s="333" t="e">
        <f ca="true">+RIGHT('Data Summary'!A136,LEN('Data Summary'!A136)-9)</f>
        <v>#VALUE!</v>
      </c>
      <c r="B136" s="38" t="str">
        <f ca="true">+IF(ISTEXT('Data Summary'!B136),'Data Summary'!B136,"")</f>
        <v/>
      </c>
      <c r="C136" s="332" t="e">
        <f ca="true">+VALUE('Data Summary'!C136)</f>
        <v>#VALUE!</v>
      </c>
      <c r="D136" s="99" t="e">
        <f ca="true">+IF(AND(ISNUMBER(OFFSET('Water Data'!$D$4,0,10*ROW('Water Data'!D130))),'Data Summary'!BS136="Yes"),100-OFFSET('Water Data'!$D$4,0,10*ROW('Water Data'!D130)),NA())</f>
        <v>#N/A</v>
      </c>
      <c r="E136" s="99" t="e">
        <f ca="true">+IF(AND(ISNUMBER(OFFSET('Water Data'!$D$6,0,10*ROW('Water Data'!D130))),'Data Summary'!BT136="Yes"),OFFSET('Water Data'!$D$6,0,10*ROW('Water Data'!D130)),NA())</f>
        <v>#N/A</v>
      </c>
      <c r="F136" s="99" t="e">
        <f ca="true">+IF(AND(ISNUMBER(OFFSET('Water Data'!$D$9,0,10*ROW('Water Data'!D130))),'Data Summary'!BU136="Yes"),OFFSET('Water Data'!$D$9,0,10*ROW('Water Data'!D130)),NA())</f>
        <v>#N/A</v>
      </c>
      <c r="G136" s="99" t="e">
        <f ca="true">+IF(AND(ISNUMBER(OFFSET('Water Data'!$E$4,0,10*ROW('Water Data'!E130))),'Data Summary'!BV136="Yes"),100-OFFSET('Water Data'!$E$4,0,10*ROW('Water Data'!E130)),NA())</f>
        <v>#N/A</v>
      </c>
      <c r="H136" s="99" t="e">
        <f ca="true">+IF(AND(ISNUMBER(OFFSET('Water Data'!$E$6,0,10*ROW('Water Data'!E130))),'Data Summary'!BW136="Yes"),OFFSET('Water Data'!$E$6,0,10*ROW('Water Data'!E130)),NA())</f>
        <v>#N/A</v>
      </c>
      <c r="I136" s="99" t="e">
        <f ca="true">+IF(AND(ISNUMBER(OFFSET('Water Data'!$E$9,0,10*ROW('Water Data'!E130))),'Data Summary'!BX136="Yes"),OFFSET('Water Data'!$E$9,0,10*ROW('Water Data'!E130)),NA())</f>
        <v>#N/A</v>
      </c>
      <c r="J136" s="99" t="e">
        <f ca="true">+IF(AND(ISNUMBER(OFFSET('Water Data'!$F$4,0,10*ROW('Water Data'!F130))),'Data Summary'!BY136="Yes"),100-OFFSET('Water Data'!$F$4,0,10*ROW('Water Data'!F130)),NA())</f>
        <v>#N/A</v>
      </c>
      <c r="K136" s="99" t="e">
        <f ca="true">+IF(AND(ISNUMBER(OFFSET('Water Data'!$F$6,0,10*ROW('Water Data'!F130))),'Data Summary'!BZ136="Yes"),OFFSET('Water Data'!$F$6,0,10*ROW('Water Data'!F130)),NA())</f>
        <v>#N/A</v>
      </c>
      <c r="L136" s="99" t="e">
        <f ca="true">+IF(AND(ISNUMBER(OFFSET('Water Data'!$F$9,0,10*ROW('Water Data'!F130))),'Data Summary'!CA136="Yes"),OFFSET('Water Data'!$F$9,0,10*ROW('Water Data'!F130)),NA())</f>
        <v>#N/A</v>
      </c>
      <c r="M136" s="99" t="e">
        <f ca="true">+IF(AND(ISNUMBER(OFFSET('Water Data'!$G$4,0,10*ROW('Water Data'!G130))),'Data Summary'!CB136="Yes"),100-OFFSET('Water Data'!$G$4,0,10*ROW('Water Data'!G130)),NA())</f>
        <v>#N/A</v>
      </c>
      <c r="N136" s="99" t="e">
        <f ca="true">+IF(AND(ISNUMBER(OFFSET('Water Data'!$G$6,0,10*ROW('Water Data'!G130))),'Data Summary'!CC136="Yes"),OFFSET('Water Data'!$G$6,0,10*ROW('Water Data'!G130)),NA())</f>
        <v>#N/A</v>
      </c>
      <c r="O136" s="99" t="e">
        <f ca="true">+IF(AND(ISNUMBER(OFFSET('Water Data'!$G$9,0,10*ROW('Water Data'!G130))),'Data Summary'!CD136="Yes"),OFFSET('Water Data'!$G$9,0,10*ROW('Water Data'!G130)),NA())</f>
        <v>#N/A</v>
      </c>
      <c r="P136" s="99" t="e">
        <f ca="true">+IF(AND(ISNUMBER(OFFSET('Water Data'!$H$4,0,10*ROW('Water Data'!H130))),'Data Summary'!CE136="Yes"),100-OFFSET('Water Data'!$H$4,0,10*ROW('Water Data'!H130)),NA())</f>
        <v>#N/A</v>
      </c>
      <c r="Q136" s="99" t="e">
        <f ca="true">+IF(AND(ISNUMBER(OFFSET('Water Data'!$H$6,0,10*ROW('Water Data'!H130))),'Data Summary'!CF136="Yes"),OFFSET('Water Data'!$H$6,0,10*ROW('Water Data'!H130)),NA())</f>
        <v>#N/A</v>
      </c>
      <c r="R136" s="99" t="e">
        <f ca="true">+IF(AND(ISNUMBER(OFFSET('Water Data'!$H$9,0,10*ROW('Water Data'!H130))),'Data Summary'!CG136="Yes"),OFFSET('Water Data'!$H$9,0,10*ROW('Water Data'!H130)),NA())</f>
        <v>#N/A</v>
      </c>
      <c r="S136" s="99" t="e">
        <f ca="true">+IF(AND(ISNUMBER(OFFSET('Water Data'!$I$4,0,10*ROW('Water Data'!I130))),'Data Summary'!CH136="Yes"),100-OFFSET('Water Data'!$I$4,0,10*ROW('Water Data'!I130)),NA())</f>
        <v>#N/A</v>
      </c>
      <c r="T136" s="99" t="e">
        <f ca="true">+IF(AND(ISNUMBER(OFFSET('Water Data'!$I$6,0,10*ROW('Water Data'!I130))),'Data Summary'!CI136="Yes"),OFFSET('Water Data'!$I$6,0,10*ROW('Water Data'!I130)),NA())</f>
        <v>#N/A</v>
      </c>
      <c r="U136" s="99" t="e">
        <f ca="true">+IF(AND(ISNUMBER(OFFSET('Water Data'!$I$9,0,10*ROW('Water Data'!I130))),'Data Summary'!CJ136="Yes"),OFFSET('Water Data'!$I$9,0,10*ROW('Water Data'!I130)),NA())</f>
        <v>#N/A</v>
      </c>
      <c r="V136" s="100" t="e">
        <f ca="true">+IF(AND(ISNUMBER(OFFSET('Sanitation Data'!$D$4,0,10*ROW('Sanitation Data'!D130))),'Data Summary'!CK136="Yes"),100-OFFSET('Sanitation Data'!$D$4,0,10*ROW('Sanitation Data'!D130)),NA())</f>
        <v>#N/A</v>
      </c>
      <c r="W136" s="100" t="e">
        <f ca="true">+IF(AND(ISNUMBER(OFFSET('Sanitation Data'!$D$6,0,10*ROW('Sanitation Data'!D130))),'Data Summary'!CL136="Yes"),OFFSET('Sanitation Data'!$D$6,0,10*ROW('Sanitation Data'!D130)),NA())</f>
        <v>#N/A</v>
      </c>
      <c r="X136" s="100" t="e">
        <f ca="true">+IF(AND(ISNUMBER(OFFSET('Sanitation Data'!$D$10,0,10*ROW('Sanitation Data'!D130))),'Data Summary'!CM136="Yes"),OFFSET('Sanitation Data'!$D$10,0,10*ROW('Sanitation Data'!D130)),NA())</f>
        <v>#N/A</v>
      </c>
      <c r="Y136" s="100" t="e">
        <f ca="true">+IF(AND(ISNUMBER(OFFSET('Sanitation Data'!$D$11,0,10*ROW('Sanitation Data'!D130))),'Data Summary'!CN136="Yes"),OFFSET('Sanitation Data'!$D$11,0,10*ROW('Sanitation Data'!D130)),NA())</f>
        <v>#N/A</v>
      </c>
      <c r="Z136" s="100" t="e">
        <f ca="true">+IF(AND(ISNUMBER(OFFSET('Sanitation Data'!$D$12,0,10*ROW('Sanitation Data'!D130))),'Data Summary'!CO136="Yes"),OFFSET('Sanitation Data'!$D$12,0,10*ROW('Sanitation Data'!D130)),NA())</f>
        <v>#N/A</v>
      </c>
      <c r="AA136" s="100" t="e">
        <f ca="true">+IF(AND(ISNUMBER(OFFSET('Sanitation Data'!$E$4,0,10*ROW('Sanitation Data'!E130))),'Data Summary'!CP136="Yes"),100-OFFSET('Sanitation Data'!$E$4,0,10*ROW('Sanitation Data'!E130)),NA())</f>
        <v>#N/A</v>
      </c>
      <c r="AB136" s="100" t="e">
        <f ca="true">+IF(AND(ISNUMBER(OFFSET('Sanitation Data'!$E$6,0,10*ROW('Sanitation Data'!E130))),'Data Summary'!CQ136="Yes"),OFFSET('Sanitation Data'!$E$6,0,10*ROW('Sanitation Data'!E130)),NA())</f>
        <v>#N/A</v>
      </c>
      <c r="AC136" s="100" t="e">
        <f ca="true">+IF(AND(ISNUMBER(OFFSET('Sanitation Data'!$E$10,0,10*ROW('Sanitation Data'!E130))),'Data Summary'!CR136="Yes"),OFFSET('Sanitation Data'!$E$10,0,10*ROW('Sanitation Data'!E130)),NA())</f>
        <v>#N/A</v>
      </c>
      <c r="AD136" s="100" t="e">
        <f ca="true">+IF(AND(ISNUMBER(OFFSET('Sanitation Data'!$E$11,0,10*ROW('Sanitation Data'!E130))),'Data Summary'!CS136="Yes"),OFFSET('Sanitation Data'!$E$11,0,10*ROW('Sanitation Data'!E130)),NA())</f>
        <v>#N/A</v>
      </c>
      <c r="AE136" s="100" t="e">
        <f ca="true">+IF(AND(ISNUMBER(OFFSET('Sanitation Data'!$E$12,0,10*ROW('Sanitation Data'!E130))),'Data Summary'!CT136="Yes"),OFFSET('Sanitation Data'!$E$12,0,10*ROW('Sanitation Data'!E130)),NA())</f>
        <v>#N/A</v>
      </c>
      <c r="AF136" s="100" t="e">
        <f ca="true">+IF(AND(ISNUMBER(OFFSET('Sanitation Data'!$F$4,0,10*ROW('Sanitation Data'!F130))),'Data Summary'!CU136="Yes"),100-OFFSET('Sanitation Data'!$F$4,0,10*ROW('Sanitation Data'!F130)),NA())</f>
        <v>#N/A</v>
      </c>
      <c r="AG136" s="100" t="e">
        <f ca="true">+IF(AND(ISNUMBER(OFFSET('Sanitation Data'!$F$6,0,10*ROW('Sanitation Data'!F130))),'Data Summary'!CV136="Yes"),OFFSET('Sanitation Data'!$F$6,0,10*ROW('Sanitation Data'!F130)),NA())</f>
        <v>#N/A</v>
      </c>
      <c r="AH136" s="100" t="e">
        <f ca="true">+IF(AND(ISNUMBER(OFFSET('Sanitation Data'!$F$10,0,10*ROW('Sanitation Data'!F130))),'Data Summary'!CW136="Yes"),OFFSET('Sanitation Data'!$F$10,0,10*ROW('Sanitation Data'!F130)),NA())</f>
        <v>#N/A</v>
      </c>
      <c r="AI136" s="100" t="e">
        <f ca="true">+IF(AND(ISNUMBER(OFFSET('Sanitation Data'!$F$11,0,10*ROW('Sanitation Data'!F130))),'Data Summary'!CX136="Yes"),OFFSET('Sanitation Data'!$F$11,0,10*ROW('Sanitation Data'!F130)),NA())</f>
        <v>#N/A</v>
      </c>
      <c r="AJ136" s="100" t="e">
        <f ca="true">+IF(AND(ISNUMBER(OFFSET('Sanitation Data'!$F$12,0,10*ROW('Sanitation Data'!F130))),'Data Summary'!CY136="Yes"),OFFSET('Sanitation Data'!$F$12,0,10*ROW('Sanitation Data'!F130)),NA())</f>
        <v>#N/A</v>
      </c>
      <c r="AK136" s="100" t="e">
        <f ca="true">+IF(AND(ISNUMBER(OFFSET('Sanitation Data'!$G$4,0,10*ROW('Sanitation Data'!G130))),'Data Summary'!CZ136="Yes"),100-OFFSET('Sanitation Data'!$G$4,0,10*ROW('Sanitation Data'!G130)),NA())</f>
        <v>#N/A</v>
      </c>
      <c r="AL136" s="100" t="e">
        <f ca="true">+IF(AND(ISNUMBER(OFFSET('Sanitation Data'!$G$6,0,10*ROW('Sanitation Data'!G130))),'Data Summary'!DA136="Yes"),OFFSET('Sanitation Data'!$G$6,0,10*ROW('Sanitation Data'!G130)),NA())</f>
        <v>#N/A</v>
      </c>
      <c r="AM136" s="100" t="e">
        <f ca="true">+IF(AND(ISNUMBER(OFFSET('Sanitation Data'!$G$10,0,10*ROW('Sanitation Data'!G130))),'Data Summary'!DB136="Yes"),OFFSET('Sanitation Data'!$G$10,0,10*ROW('Sanitation Data'!G130)),NA())</f>
        <v>#N/A</v>
      </c>
      <c r="AN136" s="100" t="e">
        <f ca="true">+IF(AND(ISNUMBER(OFFSET('Sanitation Data'!$G$11,0,10*ROW('Sanitation Data'!G130))),'Data Summary'!DC136="Yes"),OFFSET('Sanitation Data'!$G$11,0,10*ROW('Sanitation Data'!G130)),NA())</f>
        <v>#N/A</v>
      </c>
      <c r="AO136" s="100" t="e">
        <f ca="true">+IF(AND(ISNUMBER(OFFSET('Sanitation Data'!$G$12,0,10*ROW('Sanitation Data'!G130))),'Data Summary'!DD136="Yes"),OFFSET('Sanitation Data'!$G$12,0,10*ROW('Sanitation Data'!G130)),NA())</f>
        <v>#N/A</v>
      </c>
      <c r="AP136" s="100" t="e">
        <f ca="true">+IF(AND(ISNUMBER(OFFSET('Sanitation Data'!$H$4,0,10*ROW('Sanitation Data'!H130))),'Data Summary'!DE136="Yes"),100-OFFSET('Sanitation Data'!$H$4,0,10*ROW('Sanitation Data'!H130)),NA())</f>
        <v>#N/A</v>
      </c>
      <c r="AQ136" s="100" t="e">
        <f ca="true">+IF(AND(ISNUMBER(OFFSET('Sanitation Data'!$H$6,0,10*ROW('Sanitation Data'!H130))),'Data Summary'!DF136="Yes"),OFFSET('Sanitation Data'!$H$6,0,10*ROW('Sanitation Data'!H130)),NA())</f>
        <v>#N/A</v>
      </c>
      <c r="AR136" s="100" t="e">
        <f ca="true">+IF(AND(ISNUMBER(OFFSET('Sanitation Data'!$H$10,0,10*ROW('Sanitation Data'!H130))),'Data Summary'!DG136="Yes"),OFFSET('Sanitation Data'!$H$10,0,10*ROW('Sanitation Data'!H130)),NA())</f>
        <v>#N/A</v>
      </c>
      <c r="AS136" s="100" t="e">
        <f ca="true">+IF(AND(ISNUMBER(OFFSET('Sanitation Data'!$H$11,0,10*ROW('Sanitation Data'!H130))),'Data Summary'!DH136="Yes"),OFFSET('Sanitation Data'!$H$11,0,10*ROW('Sanitation Data'!H130)),NA())</f>
        <v>#N/A</v>
      </c>
      <c r="AT136" s="100" t="e">
        <f ca="true">+IF(AND(ISNUMBER(OFFSET('Sanitation Data'!$H$12,0,10*ROW('Sanitation Data'!H130))),'Data Summary'!DI136="Yes"),OFFSET('Sanitation Data'!$H$12,0,10*ROW('Sanitation Data'!H130)),NA())</f>
        <v>#N/A</v>
      </c>
      <c r="AU136" s="100" t="e">
        <f ca="true">+IF(AND(ISNUMBER(OFFSET('Sanitation Data'!$I$4,0,10*ROW('Sanitation Data'!I130))),'Data Summary'!DJ136="Yes"),100-OFFSET('Sanitation Data'!$I$4,0,10*ROW('Sanitation Data'!I130)),NA())</f>
        <v>#N/A</v>
      </c>
      <c r="AV136" s="100" t="e">
        <f ca="true">+IF(AND(ISNUMBER(OFFSET('Sanitation Data'!$I$6,0,10*ROW('Sanitation Data'!I130))),'Data Summary'!DK136="Yes"),OFFSET('Sanitation Data'!$I$6,0,10*ROW('Sanitation Data'!I130)),NA())</f>
        <v>#N/A</v>
      </c>
      <c r="AW136" s="100" t="e">
        <f ca="true">+IF(AND(ISNUMBER(OFFSET('Sanitation Data'!$I$10,0,10*ROW('Sanitation Data'!I130))),'Data Summary'!DL136="Yes"),OFFSET('Sanitation Data'!$I$10,0,10*ROW('Sanitation Data'!I130)),NA())</f>
        <v>#N/A</v>
      </c>
      <c r="AX136" s="100" t="e">
        <f ca="true">+IF(AND(ISNUMBER(OFFSET('Sanitation Data'!$I$11,0,10*ROW('Sanitation Data'!I130))),'Data Summary'!DM136="Yes"),OFFSET('Sanitation Data'!$I$11,0,10*ROW('Sanitation Data'!I130)),NA())</f>
        <v>#N/A</v>
      </c>
      <c r="AY136" s="100" t="e">
        <f ca="true">+IF(AND(ISNUMBER(OFFSET('Sanitation Data'!$I$12,0,10*ROW('Sanitation Data'!I130))),'Data Summary'!DN136="Yes"),OFFSET('Sanitation Data'!$I$12,0,10*ROW('Sanitation Data'!I130)),NA())</f>
        <v>#N/A</v>
      </c>
      <c r="AZ136" s="101" t="e">
        <f ca="true">+IF(AND(ISNUMBER(OFFSET('Hygiene Data'!$D$5,0,10*ROW('Hygiene Data'!D130))),'Data Summary'!DO136="Yes"),OFFSET('Hygiene Data'!$D$5,0,10*ROW('Hygiene Data'!D130)),NA())</f>
        <v>#N/A</v>
      </c>
      <c r="BA136" s="101" t="e">
        <f ca="true">+IF(AND(ISNUMBER(OFFSET('Hygiene Data'!$D$7,0,10*ROW('Hygiene Data'!D130))),'Data Summary'!DP136="Yes"),OFFSET('Hygiene Data'!$D$7,0,10*ROW('Hygiene Data'!D130)),NA())</f>
        <v>#N/A</v>
      </c>
      <c r="BB136" s="101" t="e">
        <f ca="true">+IF(AND(ISNUMBER(OFFSET('Hygiene Data'!$D$9,0,10*ROW('Hygiene Data'!D130))),'Data Summary'!DQ136="Yes"),OFFSET('Hygiene Data'!$D$9,0,10*ROW('Hygiene Data'!D130)),NA())</f>
        <v>#N/A</v>
      </c>
      <c r="BC136" s="101" t="e">
        <f ca="true">+IF(AND(ISNUMBER(OFFSET('Hygiene Data'!$E$5,0,10*ROW('Hygiene Data'!E130))),'Data Summary'!DR136="Yes"),OFFSET('Hygiene Data'!$E$5,0,10*ROW('Hygiene Data'!E130)),NA())</f>
        <v>#N/A</v>
      </c>
      <c r="BD136" s="101" t="e">
        <f ca="true">+IF(AND(ISNUMBER(OFFSET('Hygiene Data'!$E$7,0,10*ROW('Hygiene Data'!E130))),'Data Summary'!DS136="Yes"),OFFSET('Hygiene Data'!$E$7,0,10*ROW('Hygiene Data'!E130)),NA())</f>
        <v>#N/A</v>
      </c>
      <c r="BE136" s="101" t="e">
        <f ca="true">+IF(AND(ISNUMBER(OFFSET('Hygiene Data'!$E$9,0,10*ROW('Hygiene Data'!E130))),'Data Summary'!DT136="Yes"),OFFSET('Hygiene Data'!$E$9,0,10*ROW('Hygiene Data'!E130)),NA())</f>
        <v>#N/A</v>
      </c>
      <c r="BF136" s="101" t="e">
        <f ca="true">+IF(AND(ISNUMBER(OFFSET('Hygiene Data'!$F$5,0,10*ROW('Hygiene Data'!F130))),'Data Summary'!DU136="Yes"),OFFSET('Hygiene Data'!$F$5,0,10*ROW('Hygiene Data'!F130)),NA())</f>
        <v>#N/A</v>
      </c>
      <c r="BG136" s="101" t="e">
        <f ca="true">+IF(AND(ISNUMBER(OFFSET('Hygiene Data'!$F$7,0,10*ROW('Hygiene Data'!F130))),'Data Summary'!DV136="Yes"),OFFSET('Hygiene Data'!$F$7,0,10*ROW('Hygiene Data'!F130)),NA())</f>
        <v>#N/A</v>
      </c>
      <c r="BH136" s="101" t="e">
        <f ca="true">+IF(AND(ISNUMBER(OFFSET('Hygiene Data'!$F$9,0,10*ROW('Hygiene Data'!F130))),'Data Summary'!DW136="Yes"),OFFSET('Hygiene Data'!$F$9,0,10*ROW('Hygiene Data'!F130)),NA())</f>
        <v>#N/A</v>
      </c>
      <c r="BI136" s="101" t="e">
        <f ca="true">+IF(AND(ISNUMBER(OFFSET('Hygiene Data'!$G$5,0,10*ROW('Hygiene Data'!G130))),'Data Summary'!DX136="Yes"),OFFSET('Hygiene Data'!$G$5,0,10*ROW('Hygiene Data'!G130)),NA())</f>
        <v>#N/A</v>
      </c>
      <c r="BJ136" s="101" t="e">
        <f ca="true">+IF(AND(ISNUMBER(OFFSET('Hygiene Data'!$G$7,0,10*ROW('Hygiene Data'!G130))),'Data Summary'!DY136="Yes"),OFFSET('Hygiene Data'!$G$7,0,10*ROW('Hygiene Data'!G130)),NA())</f>
        <v>#N/A</v>
      </c>
      <c r="BK136" s="101" t="e">
        <f ca="true">+IF(AND(ISNUMBER(OFFSET('Hygiene Data'!$G$9,0,10*ROW('Hygiene Data'!G130))),'Data Summary'!DZ136="Yes"),OFFSET('Hygiene Data'!$G$9,0,10*ROW('Hygiene Data'!G130)),NA())</f>
        <v>#N/A</v>
      </c>
      <c r="BL136" s="101" t="e">
        <f ca="true">+IF(AND(ISNUMBER(OFFSET('Hygiene Data'!$H$5,0,10*ROW('Hygiene Data'!H130))),'Data Summary'!EA136="Yes"),OFFSET('Hygiene Data'!$H$5,0,10*ROW('Hygiene Data'!H130)),NA())</f>
        <v>#N/A</v>
      </c>
      <c r="BM136" s="101" t="e">
        <f ca="true">+IF(AND(ISNUMBER(OFFSET('Hygiene Data'!$H$7,0,10*ROW('Hygiene Data'!H130))),'Data Summary'!EB136="Yes"),OFFSET('Hygiene Data'!$H$7,0,10*ROW('Hygiene Data'!H130)),NA())</f>
        <v>#N/A</v>
      </c>
      <c r="BN136" s="101" t="e">
        <f ca="true">+IF(AND(ISNUMBER(OFFSET('Hygiene Data'!$H$9,0,10*ROW('Hygiene Data'!H130))),'Data Summary'!EC136="Yes"),OFFSET('Hygiene Data'!$H$9,0,10*ROW('Hygiene Data'!H130)),NA())</f>
        <v>#N/A</v>
      </c>
      <c r="BO136" s="101" t="e">
        <f ca="true">+IF(AND(ISNUMBER(OFFSET('Hygiene Data'!$I$5,0,10*ROW('Hygiene Data'!I130))),'Data Summary'!ED136="Yes"),OFFSET('Hygiene Data'!$I$5,0,10*ROW('Hygiene Data'!I130)),NA())</f>
        <v>#N/A</v>
      </c>
      <c r="BP136" s="101" t="e">
        <f ca="true">+IF(AND(ISNUMBER(OFFSET('Hygiene Data'!$I$7,0,10*ROW('Hygiene Data'!I130))),'Data Summary'!EE136="Yes"),OFFSET('Hygiene Data'!$I$7,0,10*ROW('Hygiene Data'!I130)),NA())</f>
        <v>#N/A</v>
      </c>
      <c r="BQ136" s="101" t="e">
        <f ca="true">+IF(AND(ISNUMBER(OFFSET('Hygiene Data'!$I$9,0,10*ROW('Hygiene Data'!I130))),'Data Summary'!EF136="Yes"),OFFSET('Hygiene Data'!$I$9,0,10*ROW('Hygiene Data'!I130)),NA())</f>
        <v>#N/A</v>
      </c>
    </row>
    <row xmlns:x14ac="http://schemas.microsoft.com/office/spreadsheetml/2009/9/ac" r="137" x14ac:dyDescent="0.2">
      <c r="A137" s="333" t="e">
        <f ca="true">+RIGHT('Data Summary'!A137,LEN('Data Summary'!A137)-9)</f>
        <v>#VALUE!</v>
      </c>
      <c r="B137" s="38" t="str">
        <f ca="true">+IF(ISTEXT('Data Summary'!B137),'Data Summary'!B137,"")</f>
        <v/>
      </c>
      <c r="C137" s="332" t="e">
        <f ca="true">+VALUE('Data Summary'!C137)</f>
        <v>#VALUE!</v>
      </c>
      <c r="D137" s="99" t="e">
        <f ca="true">+IF(AND(ISNUMBER(OFFSET('Water Data'!$D$4,0,10*ROW('Water Data'!D131))),'Data Summary'!BS137="Yes"),100-OFFSET('Water Data'!$D$4,0,10*ROW('Water Data'!D131)),NA())</f>
        <v>#N/A</v>
      </c>
      <c r="E137" s="99" t="e">
        <f ca="true">+IF(AND(ISNUMBER(OFFSET('Water Data'!$D$6,0,10*ROW('Water Data'!D131))),'Data Summary'!BT137="Yes"),OFFSET('Water Data'!$D$6,0,10*ROW('Water Data'!D131)),NA())</f>
        <v>#N/A</v>
      </c>
      <c r="F137" s="99" t="e">
        <f ca="true">+IF(AND(ISNUMBER(OFFSET('Water Data'!$D$9,0,10*ROW('Water Data'!D131))),'Data Summary'!BU137="Yes"),OFFSET('Water Data'!$D$9,0,10*ROW('Water Data'!D131)),NA())</f>
        <v>#N/A</v>
      </c>
      <c r="G137" s="99" t="e">
        <f ca="true">+IF(AND(ISNUMBER(OFFSET('Water Data'!$E$4,0,10*ROW('Water Data'!E131))),'Data Summary'!BV137="Yes"),100-OFFSET('Water Data'!$E$4,0,10*ROW('Water Data'!E131)),NA())</f>
        <v>#N/A</v>
      </c>
      <c r="H137" s="99" t="e">
        <f ca="true">+IF(AND(ISNUMBER(OFFSET('Water Data'!$E$6,0,10*ROW('Water Data'!E131))),'Data Summary'!BW137="Yes"),OFFSET('Water Data'!$E$6,0,10*ROW('Water Data'!E131)),NA())</f>
        <v>#N/A</v>
      </c>
      <c r="I137" s="99" t="e">
        <f ca="true">+IF(AND(ISNUMBER(OFFSET('Water Data'!$E$9,0,10*ROW('Water Data'!E131))),'Data Summary'!BX137="Yes"),OFFSET('Water Data'!$E$9,0,10*ROW('Water Data'!E131)),NA())</f>
        <v>#N/A</v>
      </c>
      <c r="J137" s="99" t="e">
        <f ca="true">+IF(AND(ISNUMBER(OFFSET('Water Data'!$F$4,0,10*ROW('Water Data'!F131))),'Data Summary'!BY137="Yes"),100-OFFSET('Water Data'!$F$4,0,10*ROW('Water Data'!F131)),NA())</f>
        <v>#N/A</v>
      </c>
      <c r="K137" s="99" t="e">
        <f ca="true">+IF(AND(ISNUMBER(OFFSET('Water Data'!$F$6,0,10*ROW('Water Data'!F131))),'Data Summary'!BZ137="Yes"),OFFSET('Water Data'!$F$6,0,10*ROW('Water Data'!F131)),NA())</f>
        <v>#N/A</v>
      </c>
      <c r="L137" s="99" t="e">
        <f ca="true">+IF(AND(ISNUMBER(OFFSET('Water Data'!$F$9,0,10*ROW('Water Data'!F131))),'Data Summary'!CA137="Yes"),OFFSET('Water Data'!$F$9,0,10*ROW('Water Data'!F131)),NA())</f>
        <v>#N/A</v>
      </c>
      <c r="M137" s="99" t="e">
        <f ca="true">+IF(AND(ISNUMBER(OFFSET('Water Data'!$G$4,0,10*ROW('Water Data'!G131))),'Data Summary'!CB137="Yes"),100-OFFSET('Water Data'!$G$4,0,10*ROW('Water Data'!G131)),NA())</f>
        <v>#N/A</v>
      </c>
      <c r="N137" s="99" t="e">
        <f ca="true">+IF(AND(ISNUMBER(OFFSET('Water Data'!$G$6,0,10*ROW('Water Data'!G131))),'Data Summary'!CC137="Yes"),OFFSET('Water Data'!$G$6,0,10*ROW('Water Data'!G131)),NA())</f>
        <v>#N/A</v>
      </c>
      <c r="O137" s="99" t="e">
        <f ca="true">+IF(AND(ISNUMBER(OFFSET('Water Data'!$G$9,0,10*ROW('Water Data'!G131))),'Data Summary'!CD137="Yes"),OFFSET('Water Data'!$G$9,0,10*ROW('Water Data'!G131)),NA())</f>
        <v>#N/A</v>
      </c>
      <c r="P137" s="99" t="e">
        <f ca="true">+IF(AND(ISNUMBER(OFFSET('Water Data'!$H$4,0,10*ROW('Water Data'!H131))),'Data Summary'!CE137="Yes"),100-OFFSET('Water Data'!$H$4,0,10*ROW('Water Data'!H131)),NA())</f>
        <v>#N/A</v>
      </c>
      <c r="Q137" s="99" t="e">
        <f ca="true">+IF(AND(ISNUMBER(OFFSET('Water Data'!$H$6,0,10*ROW('Water Data'!H131))),'Data Summary'!CF137="Yes"),OFFSET('Water Data'!$H$6,0,10*ROW('Water Data'!H131)),NA())</f>
        <v>#N/A</v>
      </c>
      <c r="R137" s="99" t="e">
        <f ca="true">+IF(AND(ISNUMBER(OFFSET('Water Data'!$H$9,0,10*ROW('Water Data'!H131))),'Data Summary'!CG137="Yes"),OFFSET('Water Data'!$H$9,0,10*ROW('Water Data'!H131)),NA())</f>
        <v>#N/A</v>
      </c>
      <c r="S137" s="99" t="e">
        <f ca="true">+IF(AND(ISNUMBER(OFFSET('Water Data'!$I$4,0,10*ROW('Water Data'!I131))),'Data Summary'!CH137="Yes"),100-OFFSET('Water Data'!$I$4,0,10*ROW('Water Data'!I131)),NA())</f>
        <v>#N/A</v>
      </c>
      <c r="T137" s="99" t="e">
        <f ca="true">+IF(AND(ISNUMBER(OFFSET('Water Data'!$I$6,0,10*ROW('Water Data'!I131))),'Data Summary'!CI137="Yes"),OFFSET('Water Data'!$I$6,0,10*ROW('Water Data'!I131)),NA())</f>
        <v>#N/A</v>
      </c>
      <c r="U137" s="99" t="e">
        <f ca="true">+IF(AND(ISNUMBER(OFFSET('Water Data'!$I$9,0,10*ROW('Water Data'!I131))),'Data Summary'!CJ137="Yes"),OFFSET('Water Data'!$I$9,0,10*ROW('Water Data'!I131)),NA())</f>
        <v>#N/A</v>
      </c>
      <c r="V137" s="100" t="e">
        <f ca="true">+IF(AND(ISNUMBER(OFFSET('Sanitation Data'!$D$4,0,10*ROW('Sanitation Data'!D131))),'Data Summary'!CK137="Yes"),100-OFFSET('Sanitation Data'!$D$4,0,10*ROW('Sanitation Data'!D131)),NA())</f>
        <v>#N/A</v>
      </c>
      <c r="W137" s="100" t="e">
        <f ca="true">+IF(AND(ISNUMBER(OFFSET('Sanitation Data'!$D$6,0,10*ROW('Sanitation Data'!D131))),'Data Summary'!CL137="Yes"),OFFSET('Sanitation Data'!$D$6,0,10*ROW('Sanitation Data'!D131)),NA())</f>
        <v>#N/A</v>
      </c>
      <c r="X137" s="100" t="e">
        <f ca="true">+IF(AND(ISNUMBER(OFFSET('Sanitation Data'!$D$10,0,10*ROW('Sanitation Data'!D131))),'Data Summary'!CM137="Yes"),OFFSET('Sanitation Data'!$D$10,0,10*ROW('Sanitation Data'!D131)),NA())</f>
        <v>#N/A</v>
      </c>
      <c r="Y137" s="100" t="e">
        <f ca="true">+IF(AND(ISNUMBER(OFFSET('Sanitation Data'!$D$11,0,10*ROW('Sanitation Data'!D131))),'Data Summary'!CN137="Yes"),OFFSET('Sanitation Data'!$D$11,0,10*ROW('Sanitation Data'!D131)),NA())</f>
        <v>#N/A</v>
      </c>
      <c r="Z137" s="100" t="e">
        <f ca="true">+IF(AND(ISNUMBER(OFFSET('Sanitation Data'!$D$12,0,10*ROW('Sanitation Data'!D131))),'Data Summary'!CO137="Yes"),OFFSET('Sanitation Data'!$D$12,0,10*ROW('Sanitation Data'!D131)),NA())</f>
        <v>#N/A</v>
      </c>
      <c r="AA137" s="100" t="e">
        <f ca="true">+IF(AND(ISNUMBER(OFFSET('Sanitation Data'!$E$4,0,10*ROW('Sanitation Data'!E131))),'Data Summary'!CP137="Yes"),100-OFFSET('Sanitation Data'!$E$4,0,10*ROW('Sanitation Data'!E131)),NA())</f>
        <v>#N/A</v>
      </c>
      <c r="AB137" s="100" t="e">
        <f ca="true">+IF(AND(ISNUMBER(OFFSET('Sanitation Data'!$E$6,0,10*ROW('Sanitation Data'!E131))),'Data Summary'!CQ137="Yes"),OFFSET('Sanitation Data'!$E$6,0,10*ROW('Sanitation Data'!E131)),NA())</f>
        <v>#N/A</v>
      </c>
      <c r="AC137" s="100" t="e">
        <f ca="true">+IF(AND(ISNUMBER(OFFSET('Sanitation Data'!$E$10,0,10*ROW('Sanitation Data'!E131))),'Data Summary'!CR137="Yes"),OFFSET('Sanitation Data'!$E$10,0,10*ROW('Sanitation Data'!E131)),NA())</f>
        <v>#N/A</v>
      </c>
      <c r="AD137" s="100" t="e">
        <f ca="true">+IF(AND(ISNUMBER(OFFSET('Sanitation Data'!$E$11,0,10*ROW('Sanitation Data'!E131))),'Data Summary'!CS137="Yes"),OFFSET('Sanitation Data'!$E$11,0,10*ROW('Sanitation Data'!E131)),NA())</f>
        <v>#N/A</v>
      </c>
      <c r="AE137" s="100" t="e">
        <f ca="true">+IF(AND(ISNUMBER(OFFSET('Sanitation Data'!$E$12,0,10*ROW('Sanitation Data'!E131))),'Data Summary'!CT137="Yes"),OFFSET('Sanitation Data'!$E$12,0,10*ROW('Sanitation Data'!E131)),NA())</f>
        <v>#N/A</v>
      </c>
      <c r="AF137" s="100" t="e">
        <f ca="true">+IF(AND(ISNUMBER(OFFSET('Sanitation Data'!$F$4,0,10*ROW('Sanitation Data'!F131))),'Data Summary'!CU137="Yes"),100-OFFSET('Sanitation Data'!$F$4,0,10*ROW('Sanitation Data'!F131)),NA())</f>
        <v>#N/A</v>
      </c>
      <c r="AG137" s="100" t="e">
        <f ca="true">+IF(AND(ISNUMBER(OFFSET('Sanitation Data'!$F$6,0,10*ROW('Sanitation Data'!F131))),'Data Summary'!CV137="Yes"),OFFSET('Sanitation Data'!$F$6,0,10*ROW('Sanitation Data'!F131)),NA())</f>
        <v>#N/A</v>
      </c>
      <c r="AH137" s="100" t="e">
        <f ca="true">+IF(AND(ISNUMBER(OFFSET('Sanitation Data'!$F$10,0,10*ROW('Sanitation Data'!F131))),'Data Summary'!CW137="Yes"),OFFSET('Sanitation Data'!$F$10,0,10*ROW('Sanitation Data'!F131)),NA())</f>
        <v>#N/A</v>
      </c>
      <c r="AI137" s="100" t="e">
        <f ca="true">+IF(AND(ISNUMBER(OFFSET('Sanitation Data'!$F$11,0,10*ROW('Sanitation Data'!F131))),'Data Summary'!CX137="Yes"),OFFSET('Sanitation Data'!$F$11,0,10*ROW('Sanitation Data'!F131)),NA())</f>
        <v>#N/A</v>
      </c>
      <c r="AJ137" s="100" t="e">
        <f ca="true">+IF(AND(ISNUMBER(OFFSET('Sanitation Data'!$F$12,0,10*ROW('Sanitation Data'!F131))),'Data Summary'!CY137="Yes"),OFFSET('Sanitation Data'!$F$12,0,10*ROW('Sanitation Data'!F131)),NA())</f>
        <v>#N/A</v>
      </c>
      <c r="AK137" s="100" t="e">
        <f ca="true">+IF(AND(ISNUMBER(OFFSET('Sanitation Data'!$G$4,0,10*ROW('Sanitation Data'!G131))),'Data Summary'!CZ137="Yes"),100-OFFSET('Sanitation Data'!$G$4,0,10*ROW('Sanitation Data'!G131)),NA())</f>
        <v>#N/A</v>
      </c>
      <c r="AL137" s="100" t="e">
        <f ca="true">+IF(AND(ISNUMBER(OFFSET('Sanitation Data'!$G$6,0,10*ROW('Sanitation Data'!G131))),'Data Summary'!DA137="Yes"),OFFSET('Sanitation Data'!$G$6,0,10*ROW('Sanitation Data'!G131)),NA())</f>
        <v>#N/A</v>
      </c>
      <c r="AM137" s="100" t="e">
        <f ca="true">+IF(AND(ISNUMBER(OFFSET('Sanitation Data'!$G$10,0,10*ROW('Sanitation Data'!G131))),'Data Summary'!DB137="Yes"),OFFSET('Sanitation Data'!$G$10,0,10*ROW('Sanitation Data'!G131)),NA())</f>
        <v>#N/A</v>
      </c>
      <c r="AN137" s="100" t="e">
        <f ca="true">+IF(AND(ISNUMBER(OFFSET('Sanitation Data'!$G$11,0,10*ROW('Sanitation Data'!G131))),'Data Summary'!DC137="Yes"),OFFSET('Sanitation Data'!$G$11,0,10*ROW('Sanitation Data'!G131)),NA())</f>
        <v>#N/A</v>
      </c>
      <c r="AO137" s="100" t="e">
        <f ca="true">+IF(AND(ISNUMBER(OFFSET('Sanitation Data'!$G$12,0,10*ROW('Sanitation Data'!G131))),'Data Summary'!DD137="Yes"),OFFSET('Sanitation Data'!$G$12,0,10*ROW('Sanitation Data'!G131)),NA())</f>
        <v>#N/A</v>
      </c>
      <c r="AP137" s="100" t="e">
        <f ca="true">+IF(AND(ISNUMBER(OFFSET('Sanitation Data'!$H$4,0,10*ROW('Sanitation Data'!H131))),'Data Summary'!DE137="Yes"),100-OFFSET('Sanitation Data'!$H$4,0,10*ROW('Sanitation Data'!H131)),NA())</f>
        <v>#N/A</v>
      </c>
      <c r="AQ137" s="100" t="e">
        <f ca="true">+IF(AND(ISNUMBER(OFFSET('Sanitation Data'!$H$6,0,10*ROW('Sanitation Data'!H131))),'Data Summary'!DF137="Yes"),OFFSET('Sanitation Data'!$H$6,0,10*ROW('Sanitation Data'!H131)),NA())</f>
        <v>#N/A</v>
      </c>
      <c r="AR137" s="100" t="e">
        <f ca="true">+IF(AND(ISNUMBER(OFFSET('Sanitation Data'!$H$10,0,10*ROW('Sanitation Data'!H131))),'Data Summary'!DG137="Yes"),OFFSET('Sanitation Data'!$H$10,0,10*ROW('Sanitation Data'!H131)),NA())</f>
        <v>#N/A</v>
      </c>
      <c r="AS137" s="100" t="e">
        <f ca="true">+IF(AND(ISNUMBER(OFFSET('Sanitation Data'!$H$11,0,10*ROW('Sanitation Data'!H131))),'Data Summary'!DH137="Yes"),OFFSET('Sanitation Data'!$H$11,0,10*ROW('Sanitation Data'!H131)),NA())</f>
        <v>#N/A</v>
      </c>
      <c r="AT137" s="100" t="e">
        <f ca="true">+IF(AND(ISNUMBER(OFFSET('Sanitation Data'!$H$12,0,10*ROW('Sanitation Data'!H131))),'Data Summary'!DI137="Yes"),OFFSET('Sanitation Data'!$H$12,0,10*ROW('Sanitation Data'!H131)),NA())</f>
        <v>#N/A</v>
      </c>
      <c r="AU137" s="100" t="e">
        <f ca="true">+IF(AND(ISNUMBER(OFFSET('Sanitation Data'!$I$4,0,10*ROW('Sanitation Data'!I131))),'Data Summary'!DJ137="Yes"),100-OFFSET('Sanitation Data'!$I$4,0,10*ROW('Sanitation Data'!I131)),NA())</f>
        <v>#N/A</v>
      </c>
      <c r="AV137" s="100" t="e">
        <f ca="true">+IF(AND(ISNUMBER(OFFSET('Sanitation Data'!$I$6,0,10*ROW('Sanitation Data'!I131))),'Data Summary'!DK137="Yes"),OFFSET('Sanitation Data'!$I$6,0,10*ROW('Sanitation Data'!I131)),NA())</f>
        <v>#N/A</v>
      </c>
      <c r="AW137" s="100" t="e">
        <f ca="true">+IF(AND(ISNUMBER(OFFSET('Sanitation Data'!$I$10,0,10*ROW('Sanitation Data'!I131))),'Data Summary'!DL137="Yes"),OFFSET('Sanitation Data'!$I$10,0,10*ROW('Sanitation Data'!I131)),NA())</f>
        <v>#N/A</v>
      </c>
      <c r="AX137" s="100" t="e">
        <f ca="true">+IF(AND(ISNUMBER(OFFSET('Sanitation Data'!$I$11,0,10*ROW('Sanitation Data'!I131))),'Data Summary'!DM137="Yes"),OFFSET('Sanitation Data'!$I$11,0,10*ROW('Sanitation Data'!I131)),NA())</f>
        <v>#N/A</v>
      </c>
      <c r="AY137" s="100" t="e">
        <f ca="true">+IF(AND(ISNUMBER(OFFSET('Sanitation Data'!$I$12,0,10*ROW('Sanitation Data'!I131))),'Data Summary'!DN137="Yes"),OFFSET('Sanitation Data'!$I$12,0,10*ROW('Sanitation Data'!I131)),NA())</f>
        <v>#N/A</v>
      </c>
      <c r="AZ137" s="101" t="e">
        <f ca="true">+IF(AND(ISNUMBER(OFFSET('Hygiene Data'!$D$5,0,10*ROW('Hygiene Data'!D131))),'Data Summary'!DO137="Yes"),OFFSET('Hygiene Data'!$D$5,0,10*ROW('Hygiene Data'!D131)),NA())</f>
        <v>#N/A</v>
      </c>
      <c r="BA137" s="101" t="e">
        <f ca="true">+IF(AND(ISNUMBER(OFFSET('Hygiene Data'!$D$7,0,10*ROW('Hygiene Data'!D131))),'Data Summary'!DP137="Yes"),OFFSET('Hygiene Data'!$D$7,0,10*ROW('Hygiene Data'!D131)),NA())</f>
        <v>#N/A</v>
      </c>
      <c r="BB137" s="101" t="e">
        <f ca="true">+IF(AND(ISNUMBER(OFFSET('Hygiene Data'!$D$9,0,10*ROW('Hygiene Data'!D131))),'Data Summary'!DQ137="Yes"),OFFSET('Hygiene Data'!$D$9,0,10*ROW('Hygiene Data'!D131)),NA())</f>
        <v>#N/A</v>
      </c>
      <c r="BC137" s="101" t="e">
        <f ca="true">+IF(AND(ISNUMBER(OFFSET('Hygiene Data'!$E$5,0,10*ROW('Hygiene Data'!E131))),'Data Summary'!DR137="Yes"),OFFSET('Hygiene Data'!$E$5,0,10*ROW('Hygiene Data'!E131)),NA())</f>
        <v>#N/A</v>
      </c>
      <c r="BD137" s="101" t="e">
        <f ca="true">+IF(AND(ISNUMBER(OFFSET('Hygiene Data'!$E$7,0,10*ROW('Hygiene Data'!E131))),'Data Summary'!DS137="Yes"),OFFSET('Hygiene Data'!$E$7,0,10*ROW('Hygiene Data'!E131)),NA())</f>
        <v>#N/A</v>
      </c>
      <c r="BE137" s="101" t="e">
        <f ca="true">+IF(AND(ISNUMBER(OFFSET('Hygiene Data'!$E$9,0,10*ROW('Hygiene Data'!E131))),'Data Summary'!DT137="Yes"),OFFSET('Hygiene Data'!$E$9,0,10*ROW('Hygiene Data'!E131)),NA())</f>
        <v>#N/A</v>
      </c>
      <c r="BF137" s="101" t="e">
        <f ca="true">+IF(AND(ISNUMBER(OFFSET('Hygiene Data'!$F$5,0,10*ROW('Hygiene Data'!F131))),'Data Summary'!DU137="Yes"),OFFSET('Hygiene Data'!$F$5,0,10*ROW('Hygiene Data'!F131)),NA())</f>
        <v>#N/A</v>
      </c>
      <c r="BG137" s="101" t="e">
        <f ca="true">+IF(AND(ISNUMBER(OFFSET('Hygiene Data'!$F$7,0,10*ROW('Hygiene Data'!F131))),'Data Summary'!DV137="Yes"),OFFSET('Hygiene Data'!$F$7,0,10*ROW('Hygiene Data'!F131)),NA())</f>
        <v>#N/A</v>
      </c>
      <c r="BH137" s="101" t="e">
        <f ca="true">+IF(AND(ISNUMBER(OFFSET('Hygiene Data'!$F$9,0,10*ROW('Hygiene Data'!F131))),'Data Summary'!DW137="Yes"),OFFSET('Hygiene Data'!$F$9,0,10*ROW('Hygiene Data'!F131)),NA())</f>
        <v>#N/A</v>
      </c>
      <c r="BI137" s="101" t="e">
        <f ca="true">+IF(AND(ISNUMBER(OFFSET('Hygiene Data'!$G$5,0,10*ROW('Hygiene Data'!G131))),'Data Summary'!DX137="Yes"),OFFSET('Hygiene Data'!$G$5,0,10*ROW('Hygiene Data'!G131)),NA())</f>
        <v>#N/A</v>
      </c>
      <c r="BJ137" s="101" t="e">
        <f ca="true">+IF(AND(ISNUMBER(OFFSET('Hygiene Data'!$G$7,0,10*ROW('Hygiene Data'!G131))),'Data Summary'!DY137="Yes"),OFFSET('Hygiene Data'!$G$7,0,10*ROW('Hygiene Data'!G131)),NA())</f>
        <v>#N/A</v>
      </c>
      <c r="BK137" s="101" t="e">
        <f ca="true">+IF(AND(ISNUMBER(OFFSET('Hygiene Data'!$G$9,0,10*ROW('Hygiene Data'!G131))),'Data Summary'!DZ137="Yes"),OFFSET('Hygiene Data'!$G$9,0,10*ROW('Hygiene Data'!G131)),NA())</f>
        <v>#N/A</v>
      </c>
      <c r="BL137" s="101" t="e">
        <f ca="true">+IF(AND(ISNUMBER(OFFSET('Hygiene Data'!$H$5,0,10*ROW('Hygiene Data'!H131))),'Data Summary'!EA137="Yes"),OFFSET('Hygiene Data'!$H$5,0,10*ROW('Hygiene Data'!H131)),NA())</f>
        <v>#N/A</v>
      </c>
      <c r="BM137" s="101" t="e">
        <f ca="true">+IF(AND(ISNUMBER(OFFSET('Hygiene Data'!$H$7,0,10*ROW('Hygiene Data'!H131))),'Data Summary'!EB137="Yes"),OFFSET('Hygiene Data'!$H$7,0,10*ROW('Hygiene Data'!H131)),NA())</f>
        <v>#N/A</v>
      </c>
      <c r="BN137" s="101" t="e">
        <f ca="true">+IF(AND(ISNUMBER(OFFSET('Hygiene Data'!$H$9,0,10*ROW('Hygiene Data'!H131))),'Data Summary'!EC137="Yes"),OFFSET('Hygiene Data'!$H$9,0,10*ROW('Hygiene Data'!H131)),NA())</f>
        <v>#N/A</v>
      </c>
      <c r="BO137" s="101" t="e">
        <f ca="true">+IF(AND(ISNUMBER(OFFSET('Hygiene Data'!$I$5,0,10*ROW('Hygiene Data'!I131))),'Data Summary'!ED137="Yes"),OFFSET('Hygiene Data'!$I$5,0,10*ROW('Hygiene Data'!I131)),NA())</f>
        <v>#N/A</v>
      </c>
      <c r="BP137" s="101" t="e">
        <f ca="true">+IF(AND(ISNUMBER(OFFSET('Hygiene Data'!$I$7,0,10*ROW('Hygiene Data'!I131))),'Data Summary'!EE137="Yes"),OFFSET('Hygiene Data'!$I$7,0,10*ROW('Hygiene Data'!I131)),NA())</f>
        <v>#N/A</v>
      </c>
      <c r="BQ137" s="101" t="e">
        <f ca="true">+IF(AND(ISNUMBER(OFFSET('Hygiene Data'!$I$9,0,10*ROW('Hygiene Data'!I131))),'Data Summary'!EF137="Yes"),OFFSET('Hygiene Data'!$I$9,0,10*ROW('Hygiene Data'!I131)),NA())</f>
        <v>#N/A</v>
      </c>
    </row>
    <row xmlns:x14ac="http://schemas.microsoft.com/office/spreadsheetml/2009/9/ac" r="138" x14ac:dyDescent="0.2">
      <c r="A138" s="333" t="e">
        <f ca="true">+RIGHT('Data Summary'!A138,LEN('Data Summary'!A138)-9)</f>
        <v>#VALUE!</v>
      </c>
      <c r="B138" s="38" t="str">
        <f ca="true">+IF(ISTEXT('Data Summary'!B138),'Data Summary'!B138,"")</f>
        <v/>
      </c>
      <c r="C138" s="332" t="e">
        <f ca="true">+VALUE('Data Summary'!C138)</f>
        <v>#VALUE!</v>
      </c>
      <c r="D138" s="99" t="e">
        <f ca="true">+IF(AND(ISNUMBER(OFFSET('Water Data'!$D$4,0,10*ROW('Water Data'!D132))),'Data Summary'!BS138="Yes"),100-OFFSET('Water Data'!$D$4,0,10*ROW('Water Data'!D132)),NA())</f>
        <v>#N/A</v>
      </c>
      <c r="E138" s="99" t="e">
        <f ca="true">+IF(AND(ISNUMBER(OFFSET('Water Data'!$D$6,0,10*ROW('Water Data'!D132))),'Data Summary'!BT138="Yes"),OFFSET('Water Data'!$D$6,0,10*ROW('Water Data'!D132)),NA())</f>
        <v>#N/A</v>
      </c>
      <c r="F138" s="99" t="e">
        <f ca="true">+IF(AND(ISNUMBER(OFFSET('Water Data'!$D$9,0,10*ROW('Water Data'!D132))),'Data Summary'!BU138="Yes"),OFFSET('Water Data'!$D$9,0,10*ROW('Water Data'!D132)),NA())</f>
        <v>#N/A</v>
      </c>
      <c r="G138" s="99" t="e">
        <f ca="true">+IF(AND(ISNUMBER(OFFSET('Water Data'!$E$4,0,10*ROW('Water Data'!E132))),'Data Summary'!BV138="Yes"),100-OFFSET('Water Data'!$E$4,0,10*ROW('Water Data'!E132)),NA())</f>
        <v>#N/A</v>
      </c>
      <c r="H138" s="99" t="e">
        <f ca="true">+IF(AND(ISNUMBER(OFFSET('Water Data'!$E$6,0,10*ROW('Water Data'!E132))),'Data Summary'!BW138="Yes"),OFFSET('Water Data'!$E$6,0,10*ROW('Water Data'!E132)),NA())</f>
        <v>#N/A</v>
      </c>
      <c r="I138" s="99" t="e">
        <f ca="true">+IF(AND(ISNUMBER(OFFSET('Water Data'!$E$9,0,10*ROW('Water Data'!E132))),'Data Summary'!BX138="Yes"),OFFSET('Water Data'!$E$9,0,10*ROW('Water Data'!E132)),NA())</f>
        <v>#N/A</v>
      </c>
      <c r="J138" s="99" t="e">
        <f ca="true">+IF(AND(ISNUMBER(OFFSET('Water Data'!$F$4,0,10*ROW('Water Data'!F132))),'Data Summary'!BY138="Yes"),100-OFFSET('Water Data'!$F$4,0,10*ROW('Water Data'!F132)),NA())</f>
        <v>#N/A</v>
      </c>
      <c r="K138" s="99" t="e">
        <f ca="true">+IF(AND(ISNUMBER(OFFSET('Water Data'!$F$6,0,10*ROW('Water Data'!F132))),'Data Summary'!BZ138="Yes"),OFFSET('Water Data'!$F$6,0,10*ROW('Water Data'!F132)),NA())</f>
        <v>#N/A</v>
      </c>
      <c r="L138" s="99" t="e">
        <f ca="true">+IF(AND(ISNUMBER(OFFSET('Water Data'!$F$9,0,10*ROW('Water Data'!F132))),'Data Summary'!CA138="Yes"),OFFSET('Water Data'!$F$9,0,10*ROW('Water Data'!F132)),NA())</f>
        <v>#N/A</v>
      </c>
      <c r="M138" s="99" t="e">
        <f ca="true">+IF(AND(ISNUMBER(OFFSET('Water Data'!$G$4,0,10*ROW('Water Data'!G132))),'Data Summary'!CB138="Yes"),100-OFFSET('Water Data'!$G$4,0,10*ROW('Water Data'!G132)),NA())</f>
        <v>#N/A</v>
      </c>
      <c r="N138" s="99" t="e">
        <f ca="true">+IF(AND(ISNUMBER(OFFSET('Water Data'!$G$6,0,10*ROW('Water Data'!G132))),'Data Summary'!CC138="Yes"),OFFSET('Water Data'!$G$6,0,10*ROW('Water Data'!G132)),NA())</f>
        <v>#N/A</v>
      </c>
      <c r="O138" s="99" t="e">
        <f ca="true">+IF(AND(ISNUMBER(OFFSET('Water Data'!$G$9,0,10*ROW('Water Data'!G132))),'Data Summary'!CD138="Yes"),OFFSET('Water Data'!$G$9,0,10*ROW('Water Data'!G132)),NA())</f>
        <v>#N/A</v>
      </c>
      <c r="P138" s="99" t="e">
        <f ca="true">+IF(AND(ISNUMBER(OFFSET('Water Data'!$H$4,0,10*ROW('Water Data'!H132))),'Data Summary'!CE138="Yes"),100-OFFSET('Water Data'!$H$4,0,10*ROW('Water Data'!H132)),NA())</f>
        <v>#N/A</v>
      </c>
      <c r="Q138" s="99" t="e">
        <f ca="true">+IF(AND(ISNUMBER(OFFSET('Water Data'!$H$6,0,10*ROW('Water Data'!H132))),'Data Summary'!CF138="Yes"),OFFSET('Water Data'!$H$6,0,10*ROW('Water Data'!H132)),NA())</f>
        <v>#N/A</v>
      </c>
      <c r="R138" s="99" t="e">
        <f ca="true">+IF(AND(ISNUMBER(OFFSET('Water Data'!$H$9,0,10*ROW('Water Data'!H132))),'Data Summary'!CG138="Yes"),OFFSET('Water Data'!$H$9,0,10*ROW('Water Data'!H132)),NA())</f>
        <v>#N/A</v>
      </c>
      <c r="S138" s="99" t="e">
        <f ca="true">+IF(AND(ISNUMBER(OFFSET('Water Data'!$I$4,0,10*ROW('Water Data'!I132))),'Data Summary'!CH138="Yes"),100-OFFSET('Water Data'!$I$4,0,10*ROW('Water Data'!I132)),NA())</f>
        <v>#N/A</v>
      </c>
      <c r="T138" s="99" t="e">
        <f ca="true">+IF(AND(ISNUMBER(OFFSET('Water Data'!$I$6,0,10*ROW('Water Data'!I132))),'Data Summary'!CI138="Yes"),OFFSET('Water Data'!$I$6,0,10*ROW('Water Data'!I132)),NA())</f>
        <v>#N/A</v>
      </c>
      <c r="U138" s="99" t="e">
        <f ca="true">+IF(AND(ISNUMBER(OFFSET('Water Data'!$I$9,0,10*ROW('Water Data'!I132))),'Data Summary'!CJ138="Yes"),OFFSET('Water Data'!$I$9,0,10*ROW('Water Data'!I132)),NA())</f>
        <v>#N/A</v>
      </c>
      <c r="V138" s="100" t="e">
        <f ca="true">+IF(AND(ISNUMBER(OFFSET('Sanitation Data'!$D$4,0,10*ROW('Sanitation Data'!D132))),'Data Summary'!CK138="Yes"),100-OFFSET('Sanitation Data'!$D$4,0,10*ROW('Sanitation Data'!D132)),NA())</f>
        <v>#N/A</v>
      </c>
      <c r="W138" s="100" t="e">
        <f ca="true">+IF(AND(ISNUMBER(OFFSET('Sanitation Data'!$D$6,0,10*ROW('Sanitation Data'!D132))),'Data Summary'!CL138="Yes"),OFFSET('Sanitation Data'!$D$6,0,10*ROW('Sanitation Data'!D132)),NA())</f>
        <v>#N/A</v>
      </c>
      <c r="X138" s="100" t="e">
        <f ca="true">+IF(AND(ISNUMBER(OFFSET('Sanitation Data'!$D$10,0,10*ROW('Sanitation Data'!D132))),'Data Summary'!CM138="Yes"),OFFSET('Sanitation Data'!$D$10,0,10*ROW('Sanitation Data'!D132)),NA())</f>
        <v>#N/A</v>
      </c>
      <c r="Y138" s="100" t="e">
        <f ca="true">+IF(AND(ISNUMBER(OFFSET('Sanitation Data'!$D$11,0,10*ROW('Sanitation Data'!D132))),'Data Summary'!CN138="Yes"),OFFSET('Sanitation Data'!$D$11,0,10*ROW('Sanitation Data'!D132)),NA())</f>
        <v>#N/A</v>
      </c>
      <c r="Z138" s="100" t="e">
        <f ca="true">+IF(AND(ISNUMBER(OFFSET('Sanitation Data'!$D$12,0,10*ROW('Sanitation Data'!D132))),'Data Summary'!CO138="Yes"),OFFSET('Sanitation Data'!$D$12,0,10*ROW('Sanitation Data'!D132)),NA())</f>
        <v>#N/A</v>
      </c>
      <c r="AA138" s="100" t="e">
        <f ca="true">+IF(AND(ISNUMBER(OFFSET('Sanitation Data'!$E$4,0,10*ROW('Sanitation Data'!E132))),'Data Summary'!CP138="Yes"),100-OFFSET('Sanitation Data'!$E$4,0,10*ROW('Sanitation Data'!E132)),NA())</f>
        <v>#N/A</v>
      </c>
      <c r="AB138" s="100" t="e">
        <f ca="true">+IF(AND(ISNUMBER(OFFSET('Sanitation Data'!$E$6,0,10*ROW('Sanitation Data'!E132))),'Data Summary'!CQ138="Yes"),OFFSET('Sanitation Data'!$E$6,0,10*ROW('Sanitation Data'!E132)),NA())</f>
        <v>#N/A</v>
      </c>
      <c r="AC138" s="100" t="e">
        <f ca="true">+IF(AND(ISNUMBER(OFFSET('Sanitation Data'!$E$10,0,10*ROW('Sanitation Data'!E132))),'Data Summary'!CR138="Yes"),OFFSET('Sanitation Data'!$E$10,0,10*ROW('Sanitation Data'!E132)),NA())</f>
        <v>#N/A</v>
      </c>
      <c r="AD138" s="100" t="e">
        <f ca="true">+IF(AND(ISNUMBER(OFFSET('Sanitation Data'!$E$11,0,10*ROW('Sanitation Data'!E132))),'Data Summary'!CS138="Yes"),OFFSET('Sanitation Data'!$E$11,0,10*ROW('Sanitation Data'!E132)),NA())</f>
        <v>#N/A</v>
      </c>
      <c r="AE138" s="100" t="e">
        <f ca="true">+IF(AND(ISNUMBER(OFFSET('Sanitation Data'!$E$12,0,10*ROW('Sanitation Data'!E132))),'Data Summary'!CT138="Yes"),OFFSET('Sanitation Data'!$E$12,0,10*ROW('Sanitation Data'!E132)),NA())</f>
        <v>#N/A</v>
      </c>
      <c r="AF138" s="100" t="e">
        <f ca="true">+IF(AND(ISNUMBER(OFFSET('Sanitation Data'!$F$4,0,10*ROW('Sanitation Data'!F132))),'Data Summary'!CU138="Yes"),100-OFFSET('Sanitation Data'!$F$4,0,10*ROW('Sanitation Data'!F132)),NA())</f>
        <v>#N/A</v>
      </c>
      <c r="AG138" s="100" t="e">
        <f ca="true">+IF(AND(ISNUMBER(OFFSET('Sanitation Data'!$F$6,0,10*ROW('Sanitation Data'!F132))),'Data Summary'!CV138="Yes"),OFFSET('Sanitation Data'!$F$6,0,10*ROW('Sanitation Data'!F132)),NA())</f>
        <v>#N/A</v>
      </c>
      <c r="AH138" s="100" t="e">
        <f ca="true">+IF(AND(ISNUMBER(OFFSET('Sanitation Data'!$F$10,0,10*ROW('Sanitation Data'!F132))),'Data Summary'!CW138="Yes"),OFFSET('Sanitation Data'!$F$10,0,10*ROW('Sanitation Data'!F132)),NA())</f>
        <v>#N/A</v>
      </c>
      <c r="AI138" s="100" t="e">
        <f ca="true">+IF(AND(ISNUMBER(OFFSET('Sanitation Data'!$F$11,0,10*ROW('Sanitation Data'!F132))),'Data Summary'!CX138="Yes"),OFFSET('Sanitation Data'!$F$11,0,10*ROW('Sanitation Data'!F132)),NA())</f>
        <v>#N/A</v>
      </c>
      <c r="AJ138" s="100" t="e">
        <f ca="true">+IF(AND(ISNUMBER(OFFSET('Sanitation Data'!$F$12,0,10*ROW('Sanitation Data'!F132))),'Data Summary'!CY138="Yes"),OFFSET('Sanitation Data'!$F$12,0,10*ROW('Sanitation Data'!F132)),NA())</f>
        <v>#N/A</v>
      </c>
      <c r="AK138" s="100" t="e">
        <f ca="true">+IF(AND(ISNUMBER(OFFSET('Sanitation Data'!$G$4,0,10*ROW('Sanitation Data'!G132))),'Data Summary'!CZ138="Yes"),100-OFFSET('Sanitation Data'!$G$4,0,10*ROW('Sanitation Data'!G132)),NA())</f>
        <v>#N/A</v>
      </c>
      <c r="AL138" s="100" t="e">
        <f ca="true">+IF(AND(ISNUMBER(OFFSET('Sanitation Data'!$G$6,0,10*ROW('Sanitation Data'!G132))),'Data Summary'!DA138="Yes"),OFFSET('Sanitation Data'!$G$6,0,10*ROW('Sanitation Data'!G132)),NA())</f>
        <v>#N/A</v>
      </c>
      <c r="AM138" s="100" t="e">
        <f ca="true">+IF(AND(ISNUMBER(OFFSET('Sanitation Data'!$G$10,0,10*ROW('Sanitation Data'!G132))),'Data Summary'!DB138="Yes"),OFFSET('Sanitation Data'!$G$10,0,10*ROW('Sanitation Data'!G132)),NA())</f>
        <v>#N/A</v>
      </c>
      <c r="AN138" s="100" t="e">
        <f ca="true">+IF(AND(ISNUMBER(OFFSET('Sanitation Data'!$G$11,0,10*ROW('Sanitation Data'!G132))),'Data Summary'!DC138="Yes"),OFFSET('Sanitation Data'!$G$11,0,10*ROW('Sanitation Data'!G132)),NA())</f>
        <v>#N/A</v>
      </c>
      <c r="AO138" s="100" t="e">
        <f ca="true">+IF(AND(ISNUMBER(OFFSET('Sanitation Data'!$G$12,0,10*ROW('Sanitation Data'!G132))),'Data Summary'!DD138="Yes"),OFFSET('Sanitation Data'!$G$12,0,10*ROW('Sanitation Data'!G132)),NA())</f>
        <v>#N/A</v>
      </c>
      <c r="AP138" s="100" t="e">
        <f ca="true">+IF(AND(ISNUMBER(OFFSET('Sanitation Data'!$H$4,0,10*ROW('Sanitation Data'!H132))),'Data Summary'!DE138="Yes"),100-OFFSET('Sanitation Data'!$H$4,0,10*ROW('Sanitation Data'!H132)),NA())</f>
        <v>#N/A</v>
      </c>
      <c r="AQ138" s="100" t="e">
        <f ca="true">+IF(AND(ISNUMBER(OFFSET('Sanitation Data'!$H$6,0,10*ROW('Sanitation Data'!H132))),'Data Summary'!DF138="Yes"),OFFSET('Sanitation Data'!$H$6,0,10*ROW('Sanitation Data'!H132)),NA())</f>
        <v>#N/A</v>
      </c>
      <c r="AR138" s="100" t="e">
        <f ca="true">+IF(AND(ISNUMBER(OFFSET('Sanitation Data'!$H$10,0,10*ROW('Sanitation Data'!H132))),'Data Summary'!DG138="Yes"),OFFSET('Sanitation Data'!$H$10,0,10*ROW('Sanitation Data'!H132)),NA())</f>
        <v>#N/A</v>
      </c>
      <c r="AS138" s="100" t="e">
        <f ca="true">+IF(AND(ISNUMBER(OFFSET('Sanitation Data'!$H$11,0,10*ROW('Sanitation Data'!H132))),'Data Summary'!DH138="Yes"),OFFSET('Sanitation Data'!$H$11,0,10*ROW('Sanitation Data'!H132)),NA())</f>
        <v>#N/A</v>
      </c>
      <c r="AT138" s="100" t="e">
        <f ca="true">+IF(AND(ISNUMBER(OFFSET('Sanitation Data'!$H$12,0,10*ROW('Sanitation Data'!H132))),'Data Summary'!DI138="Yes"),OFFSET('Sanitation Data'!$H$12,0,10*ROW('Sanitation Data'!H132)),NA())</f>
        <v>#N/A</v>
      </c>
      <c r="AU138" s="100" t="e">
        <f ca="true">+IF(AND(ISNUMBER(OFFSET('Sanitation Data'!$I$4,0,10*ROW('Sanitation Data'!I132))),'Data Summary'!DJ138="Yes"),100-OFFSET('Sanitation Data'!$I$4,0,10*ROW('Sanitation Data'!I132)),NA())</f>
        <v>#N/A</v>
      </c>
      <c r="AV138" s="100" t="e">
        <f ca="true">+IF(AND(ISNUMBER(OFFSET('Sanitation Data'!$I$6,0,10*ROW('Sanitation Data'!I132))),'Data Summary'!DK138="Yes"),OFFSET('Sanitation Data'!$I$6,0,10*ROW('Sanitation Data'!I132)),NA())</f>
        <v>#N/A</v>
      </c>
      <c r="AW138" s="100" t="e">
        <f ca="true">+IF(AND(ISNUMBER(OFFSET('Sanitation Data'!$I$10,0,10*ROW('Sanitation Data'!I132))),'Data Summary'!DL138="Yes"),OFFSET('Sanitation Data'!$I$10,0,10*ROW('Sanitation Data'!I132)),NA())</f>
        <v>#N/A</v>
      </c>
      <c r="AX138" s="100" t="e">
        <f ca="true">+IF(AND(ISNUMBER(OFFSET('Sanitation Data'!$I$11,0,10*ROW('Sanitation Data'!I132))),'Data Summary'!DM138="Yes"),OFFSET('Sanitation Data'!$I$11,0,10*ROW('Sanitation Data'!I132)),NA())</f>
        <v>#N/A</v>
      </c>
      <c r="AY138" s="100" t="e">
        <f ca="true">+IF(AND(ISNUMBER(OFFSET('Sanitation Data'!$I$12,0,10*ROW('Sanitation Data'!I132))),'Data Summary'!DN138="Yes"),OFFSET('Sanitation Data'!$I$12,0,10*ROW('Sanitation Data'!I132)),NA())</f>
        <v>#N/A</v>
      </c>
      <c r="AZ138" s="101" t="e">
        <f ca="true">+IF(AND(ISNUMBER(OFFSET('Hygiene Data'!$D$5,0,10*ROW('Hygiene Data'!D132))),'Data Summary'!DO138="Yes"),OFFSET('Hygiene Data'!$D$5,0,10*ROW('Hygiene Data'!D132)),NA())</f>
        <v>#N/A</v>
      </c>
      <c r="BA138" s="101" t="e">
        <f ca="true">+IF(AND(ISNUMBER(OFFSET('Hygiene Data'!$D$7,0,10*ROW('Hygiene Data'!D132))),'Data Summary'!DP138="Yes"),OFFSET('Hygiene Data'!$D$7,0,10*ROW('Hygiene Data'!D132)),NA())</f>
        <v>#N/A</v>
      </c>
      <c r="BB138" s="101" t="e">
        <f ca="true">+IF(AND(ISNUMBER(OFFSET('Hygiene Data'!$D$9,0,10*ROW('Hygiene Data'!D132))),'Data Summary'!DQ138="Yes"),OFFSET('Hygiene Data'!$D$9,0,10*ROW('Hygiene Data'!D132)),NA())</f>
        <v>#N/A</v>
      </c>
      <c r="BC138" s="101" t="e">
        <f ca="true">+IF(AND(ISNUMBER(OFFSET('Hygiene Data'!$E$5,0,10*ROW('Hygiene Data'!E132))),'Data Summary'!DR138="Yes"),OFFSET('Hygiene Data'!$E$5,0,10*ROW('Hygiene Data'!E132)),NA())</f>
        <v>#N/A</v>
      </c>
      <c r="BD138" s="101" t="e">
        <f ca="true">+IF(AND(ISNUMBER(OFFSET('Hygiene Data'!$E$7,0,10*ROW('Hygiene Data'!E132))),'Data Summary'!DS138="Yes"),OFFSET('Hygiene Data'!$E$7,0,10*ROW('Hygiene Data'!E132)),NA())</f>
        <v>#N/A</v>
      </c>
      <c r="BE138" s="101" t="e">
        <f ca="true">+IF(AND(ISNUMBER(OFFSET('Hygiene Data'!$E$9,0,10*ROW('Hygiene Data'!E132))),'Data Summary'!DT138="Yes"),OFFSET('Hygiene Data'!$E$9,0,10*ROW('Hygiene Data'!E132)),NA())</f>
        <v>#N/A</v>
      </c>
      <c r="BF138" s="101" t="e">
        <f ca="true">+IF(AND(ISNUMBER(OFFSET('Hygiene Data'!$F$5,0,10*ROW('Hygiene Data'!F132))),'Data Summary'!DU138="Yes"),OFFSET('Hygiene Data'!$F$5,0,10*ROW('Hygiene Data'!F132)),NA())</f>
        <v>#N/A</v>
      </c>
      <c r="BG138" s="101" t="e">
        <f ca="true">+IF(AND(ISNUMBER(OFFSET('Hygiene Data'!$F$7,0,10*ROW('Hygiene Data'!F132))),'Data Summary'!DV138="Yes"),OFFSET('Hygiene Data'!$F$7,0,10*ROW('Hygiene Data'!F132)),NA())</f>
        <v>#N/A</v>
      </c>
      <c r="BH138" s="101" t="e">
        <f ca="true">+IF(AND(ISNUMBER(OFFSET('Hygiene Data'!$F$9,0,10*ROW('Hygiene Data'!F132))),'Data Summary'!DW138="Yes"),OFFSET('Hygiene Data'!$F$9,0,10*ROW('Hygiene Data'!F132)),NA())</f>
        <v>#N/A</v>
      </c>
      <c r="BI138" s="101" t="e">
        <f ca="true">+IF(AND(ISNUMBER(OFFSET('Hygiene Data'!$G$5,0,10*ROW('Hygiene Data'!G132))),'Data Summary'!DX138="Yes"),OFFSET('Hygiene Data'!$G$5,0,10*ROW('Hygiene Data'!G132)),NA())</f>
        <v>#N/A</v>
      </c>
      <c r="BJ138" s="101" t="e">
        <f ca="true">+IF(AND(ISNUMBER(OFFSET('Hygiene Data'!$G$7,0,10*ROW('Hygiene Data'!G132))),'Data Summary'!DY138="Yes"),OFFSET('Hygiene Data'!$G$7,0,10*ROW('Hygiene Data'!G132)),NA())</f>
        <v>#N/A</v>
      </c>
      <c r="BK138" s="101" t="e">
        <f ca="true">+IF(AND(ISNUMBER(OFFSET('Hygiene Data'!$G$9,0,10*ROW('Hygiene Data'!G132))),'Data Summary'!DZ138="Yes"),OFFSET('Hygiene Data'!$G$9,0,10*ROW('Hygiene Data'!G132)),NA())</f>
        <v>#N/A</v>
      </c>
      <c r="BL138" s="101" t="e">
        <f ca="true">+IF(AND(ISNUMBER(OFFSET('Hygiene Data'!$H$5,0,10*ROW('Hygiene Data'!H132))),'Data Summary'!EA138="Yes"),OFFSET('Hygiene Data'!$H$5,0,10*ROW('Hygiene Data'!H132)),NA())</f>
        <v>#N/A</v>
      </c>
      <c r="BM138" s="101" t="e">
        <f ca="true">+IF(AND(ISNUMBER(OFFSET('Hygiene Data'!$H$7,0,10*ROW('Hygiene Data'!H132))),'Data Summary'!EB138="Yes"),OFFSET('Hygiene Data'!$H$7,0,10*ROW('Hygiene Data'!H132)),NA())</f>
        <v>#N/A</v>
      </c>
      <c r="BN138" s="101" t="e">
        <f ca="true">+IF(AND(ISNUMBER(OFFSET('Hygiene Data'!$H$9,0,10*ROW('Hygiene Data'!H132))),'Data Summary'!EC138="Yes"),OFFSET('Hygiene Data'!$H$9,0,10*ROW('Hygiene Data'!H132)),NA())</f>
        <v>#N/A</v>
      </c>
      <c r="BO138" s="101" t="e">
        <f ca="true">+IF(AND(ISNUMBER(OFFSET('Hygiene Data'!$I$5,0,10*ROW('Hygiene Data'!I132))),'Data Summary'!ED138="Yes"),OFFSET('Hygiene Data'!$I$5,0,10*ROW('Hygiene Data'!I132)),NA())</f>
        <v>#N/A</v>
      </c>
      <c r="BP138" s="101" t="e">
        <f ca="true">+IF(AND(ISNUMBER(OFFSET('Hygiene Data'!$I$7,0,10*ROW('Hygiene Data'!I132))),'Data Summary'!EE138="Yes"),OFFSET('Hygiene Data'!$I$7,0,10*ROW('Hygiene Data'!I132)),NA())</f>
        <v>#N/A</v>
      </c>
      <c r="BQ138" s="101" t="e">
        <f ca="true">+IF(AND(ISNUMBER(OFFSET('Hygiene Data'!$I$9,0,10*ROW('Hygiene Data'!I132))),'Data Summary'!EF138="Yes"),OFFSET('Hygiene Data'!$I$9,0,10*ROW('Hygiene Data'!I132)),NA())</f>
        <v>#N/A</v>
      </c>
    </row>
    <row xmlns:x14ac="http://schemas.microsoft.com/office/spreadsheetml/2009/9/ac" r="139" x14ac:dyDescent="0.2">
      <c r="A139" s="333" t="e">
        <f ca="true">+RIGHT('Data Summary'!A139,LEN('Data Summary'!A139)-9)</f>
        <v>#VALUE!</v>
      </c>
      <c r="B139" s="38" t="str">
        <f ca="true">+IF(ISTEXT('Data Summary'!B139),'Data Summary'!B139,"")</f>
        <v/>
      </c>
      <c r="C139" s="332" t="e">
        <f ca="true">+VALUE('Data Summary'!C139)</f>
        <v>#VALUE!</v>
      </c>
      <c r="D139" s="99" t="e">
        <f ca="true">+IF(AND(ISNUMBER(OFFSET('Water Data'!$D$4,0,10*ROW('Water Data'!D133))),'Data Summary'!BS139="Yes"),100-OFFSET('Water Data'!$D$4,0,10*ROW('Water Data'!D133)),NA())</f>
        <v>#N/A</v>
      </c>
      <c r="E139" s="99" t="e">
        <f ca="true">+IF(AND(ISNUMBER(OFFSET('Water Data'!$D$6,0,10*ROW('Water Data'!D133))),'Data Summary'!BT139="Yes"),OFFSET('Water Data'!$D$6,0,10*ROW('Water Data'!D133)),NA())</f>
        <v>#N/A</v>
      </c>
      <c r="F139" s="99" t="e">
        <f ca="true">+IF(AND(ISNUMBER(OFFSET('Water Data'!$D$9,0,10*ROW('Water Data'!D133))),'Data Summary'!BU139="Yes"),OFFSET('Water Data'!$D$9,0,10*ROW('Water Data'!D133)),NA())</f>
        <v>#N/A</v>
      </c>
      <c r="G139" s="99" t="e">
        <f ca="true">+IF(AND(ISNUMBER(OFFSET('Water Data'!$E$4,0,10*ROW('Water Data'!E133))),'Data Summary'!BV139="Yes"),100-OFFSET('Water Data'!$E$4,0,10*ROW('Water Data'!E133)),NA())</f>
        <v>#N/A</v>
      </c>
      <c r="H139" s="99" t="e">
        <f ca="true">+IF(AND(ISNUMBER(OFFSET('Water Data'!$E$6,0,10*ROW('Water Data'!E133))),'Data Summary'!BW139="Yes"),OFFSET('Water Data'!$E$6,0,10*ROW('Water Data'!E133)),NA())</f>
        <v>#N/A</v>
      </c>
      <c r="I139" s="99" t="e">
        <f ca="true">+IF(AND(ISNUMBER(OFFSET('Water Data'!$E$9,0,10*ROW('Water Data'!E133))),'Data Summary'!BX139="Yes"),OFFSET('Water Data'!$E$9,0,10*ROW('Water Data'!E133)),NA())</f>
        <v>#N/A</v>
      </c>
      <c r="J139" s="99" t="e">
        <f ca="true">+IF(AND(ISNUMBER(OFFSET('Water Data'!$F$4,0,10*ROW('Water Data'!F133))),'Data Summary'!BY139="Yes"),100-OFFSET('Water Data'!$F$4,0,10*ROW('Water Data'!F133)),NA())</f>
        <v>#N/A</v>
      </c>
      <c r="K139" s="99" t="e">
        <f ca="true">+IF(AND(ISNUMBER(OFFSET('Water Data'!$F$6,0,10*ROW('Water Data'!F133))),'Data Summary'!BZ139="Yes"),OFFSET('Water Data'!$F$6,0,10*ROW('Water Data'!F133)),NA())</f>
        <v>#N/A</v>
      </c>
      <c r="L139" s="99" t="e">
        <f ca="true">+IF(AND(ISNUMBER(OFFSET('Water Data'!$F$9,0,10*ROW('Water Data'!F133))),'Data Summary'!CA139="Yes"),OFFSET('Water Data'!$F$9,0,10*ROW('Water Data'!F133)),NA())</f>
        <v>#N/A</v>
      </c>
      <c r="M139" s="99" t="e">
        <f ca="true">+IF(AND(ISNUMBER(OFFSET('Water Data'!$G$4,0,10*ROW('Water Data'!G133))),'Data Summary'!CB139="Yes"),100-OFFSET('Water Data'!$G$4,0,10*ROW('Water Data'!G133)),NA())</f>
        <v>#N/A</v>
      </c>
      <c r="N139" s="99" t="e">
        <f ca="true">+IF(AND(ISNUMBER(OFFSET('Water Data'!$G$6,0,10*ROW('Water Data'!G133))),'Data Summary'!CC139="Yes"),OFFSET('Water Data'!$G$6,0,10*ROW('Water Data'!G133)),NA())</f>
        <v>#N/A</v>
      </c>
      <c r="O139" s="99" t="e">
        <f ca="true">+IF(AND(ISNUMBER(OFFSET('Water Data'!$G$9,0,10*ROW('Water Data'!G133))),'Data Summary'!CD139="Yes"),OFFSET('Water Data'!$G$9,0,10*ROW('Water Data'!G133)),NA())</f>
        <v>#N/A</v>
      </c>
      <c r="P139" s="99" t="e">
        <f ca="true">+IF(AND(ISNUMBER(OFFSET('Water Data'!$H$4,0,10*ROW('Water Data'!H133))),'Data Summary'!CE139="Yes"),100-OFFSET('Water Data'!$H$4,0,10*ROW('Water Data'!H133)),NA())</f>
        <v>#N/A</v>
      </c>
      <c r="Q139" s="99" t="e">
        <f ca="true">+IF(AND(ISNUMBER(OFFSET('Water Data'!$H$6,0,10*ROW('Water Data'!H133))),'Data Summary'!CF139="Yes"),OFFSET('Water Data'!$H$6,0,10*ROW('Water Data'!H133)),NA())</f>
        <v>#N/A</v>
      </c>
      <c r="R139" s="99" t="e">
        <f ca="true">+IF(AND(ISNUMBER(OFFSET('Water Data'!$H$9,0,10*ROW('Water Data'!H133))),'Data Summary'!CG139="Yes"),OFFSET('Water Data'!$H$9,0,10*ROW('Water Data'!H133)),NA())</f>
        <v>#N/A</v>
      </c>
      <c r="S139" s="99" t="e">
        <f ca="true">+IF(AND(ISNUMBER(OFFSET('Water Data'!$I$4,0,10*ROW('Water Data'!I133))),'Data Summary'!CH139="Yes"),100-OFFSET('Water Data'!$I$4,0,10*ROW('Water Data'!I133)),NA())</f>
        <v>#N/A</v>
      </c>
      <c r="T139" s="99" t="e">
        <f ca="true">+IF(AND(ISNUMBER(OFFSET('Water Data'!$I$6,0,10*ROW('Water Data'!I133))),'Data Summary'!CI139="Yes"),OFFSET('Water Data'!$I$6,0,10*ROW('Water Data'!I133)),NA())</f>
        <v>#N/A</v>
      </c>
      <c r="U139" s="99" t="e">
        <f ca="true">+IF(AND(ISNUMBER(OFFSET('Water Data'!$I$9,0,10*ROW('Water Data'!I133))),'Data Summary'!CJ139="Yes"),OFFSET('Water Data'!$I$9,0,10*ROW('Water Data'!I133)),NA())</f>
        <v>#N/A</v>
      </c>
      <c r="V139" s="100" t="e">
        <f ca="true">+IF(AND(ISNUMBER(OFFSET('Sanitation Data'!$D$4,0,10*ROW('Sanitation Data'!D133))),'Data Summary'!CK139="Yes"),100-OFFSET('Sanitation Data'!$D$4,0,10*ROW('Sanitation Data'!D133)),NA())</f>
        <v>#N/A</v>
      </c>
      <c r="W139" s="100" t="e">
        <f ca="true">+IF(AND(ISNUMBER(OFFSET('Sanitation Data'!$D$6,0,10*ROW('Sanitation Data'!D133))),'Data Summary'!CL139="Yes"),OFFSET('Sanitation Data'!$D$6,0,10*ROW('Sanitation Data'!D133)),NA())</f>
        <v>#N/A</v>
      </c>
      <c r="X139" s="100" t="e">
        <f ca="true">+IF(AND(ISNUMBER(OFFSET('Sanitation Data'!$D$10,0,10*ROW('Sanitation Data'!D133))),'Data Summary'!CM139="Yes"),OFFSET('Sanitation Data'!$D$10,0,10*ROW('Sanitation Data'!D133)),NA())</f>
        <v>#N/A</v>
      </c>
      <c r="Y139" s="100" t="e">
        <f ca="true">+IF(AND(ISNUMBER(OFFSET('Sanitation Data'!$D$11,0,10*ROW('Sanitation Data'!D133))),'Data Summary'!CN139="Yes"),OFFSET('Sanitation Data'!$D$11,0,10*ROW('Sanitation Data'!D133)),NA())</f>
        <v>#N/A</v>
      </c>
      <c r="Z139" s="100" t="e">
        <f ca="true">+IF(AND(ISNUMBER(OFFSET('Sanitation Data'!$D$12,0,10*ROW('Sanitation Data'!D133))),'Data Summary'!CO139="Yes"),OFFSET('Sanitation Data'!$D$12,0,10*ROW('Sanitation Data'!D133)),NA())</f>
        <v>#N/A</v>
      </c>
      <c r="AA139" s="100" t="e">
        <f ca="true">+IF(AND(ISNUMBER(OFFSET('Sanitation Data'!$E$4,0,10*ROW('Sanitation Data'!E133))),'Data Summary'!CP139="Yes"),100-OFFSET('Sanitation Data'!$E$4,0,10*ROW('Sanitation Data'!E133)),NA())</f>
        <v>#N/A</v>
      </c>
      <c r="AB139" s="100" t="e">
        <f ca="true">+IF(AND(ISNUMBER(OFFSET('Sanitation Data'!$E$6,0,10*ROW('Sanitation Data'!E133))),'Data Summary'!CQ139="Yes"),OFFSET('Sanitation Data'!$E$6,0,10*ROW('Sanitation Data'!E133)),NA())</f>
        <v>#N/A</v>
      </c>
      <c r="AC139" s="100" t="e">
        <f ca="true">+IF(AND(ISNUMBER(OFFSET('Sanitation Data'!$E$10,0,10*ROW('Sanitation Data'!E133))),'Data Summary'!CR139="Yes"),OFFSET('Sanitation Data'!$E$10,0,10*ROW('Sanitation Data'!E133)),NA())</f>
        <v>#N/A</v>
      </c>
      <c r="AD139" s="100" t="e">
        <f ca="true">+IF(AND(ISNUMBER(OFFSET('Sanitation Data'!$E$11,0,10*ROW('Sanitation Data'!E133))),'Data Summary'!CS139="Yes"),OFFSET('Sanitation Data'!$E$11,0,10*ROW('Sanitation Data'!E133)),NA())</f>
        <v>#N/A</v>
      </c>
      <c r="AE139" s="100" t="e">
        <f ca="true">+IF(AND(ISNUMBER(OFFSET('Sanitation Data'!$E$12,0,10*ROW('Sanitation Data'!E133))),'Data Summary'!CT139="Yes"),OFFSET('Sanitation Data'!$E$12,0,10*ROW('Sanitation Data'!E133)),NA())</f>
        <v>#N/A</v>
      </c>
      <c r="AF139" s="100" t="e">
        <f ca="true">+IF(AND(ISNUMBER(OFFSET('Sanitation Data'!$F$4,0,10*ROW('Sanitation Data'!F133))),'Data Summary'!CU139="Yes"),100-OFFSET('Sanitation Data'!$F$4,0,10*ROW('Sanitation Data'!F133)),NA())</f>
        <v>#N/A</v>
      </c>
      <c r="AG139" s="100" t="e">
        <f ca="true">+IF(AND(ISNUMBER(OFFSET('Sanitation Data'!$F$6,0,10*ROW('Sanitation Data'!F133))),'Data Summary'!CV139="Yes"),OFFSET('Sanitation Data'!$F$6,0,10*ROW('Sanitation Data'!F133)),NA())</f>
        <v>#N/A</v>
      </c>
      <c r="AH139" s="100" t="e">
        <f ca="true">+IF(AND(ISNUMBER(OFFSET('Sanitation Data'!$F$10,0,10*ROW('Sanitation Data'!F133))),'Data Summary'!CW139="Yes"),OFFSET('Sanitation Data'!$F$10,0,10*ROW('Sanitation Data'!F133)),NA())</f>
        <v>#N/A</v>
      </c>
      <c r="AI139" s="100" t="e">
        <f ca="true">+IF(AND(ISNUMBER(OFFSET('Sanitation Data'!$F$11,0,10*ROW('Sanitation Data'!F133))),'Data Summary'!CX139="Yes"),OFFSET('Sanitation Data'!$F$11,0,10*ROW('Sanitation Data'!F133)),NA())</f>
        <v>#N/A</v>
      </c>
      <c r="AJ139" s="100" t="e">
        <f ca="true">+IF(AND(ISNUMBER(OFFSET('Sanitation Data'!$F$12,0,10*ROW('Sanitation Data'!F133))),'Data Summary'!CY139="Yes"),OFFSET('Sanitation Data'!$F$12,0,10*ROW('Sanitation Data'!F133)),NA())</f>
        <v>#N/A</v>
      </c>
      <c r="AK139" s="100" t="e">
        <f ca="true">+IF(AND(ISNUMBER(OFFSET('Sanitation Data'!$G$4,0,10*ROW('Sanitation Data'!G133))),'Data Summary'!CZ139="Yes"),100-OFFSET('Sanitation Data'!$G$4,0,10*ROW('Sanitation Data'!G133)),NA())</f>
        <v>#N/A</v>
      </c>
      <c r="AL139" s="100" t="e">
        <f ca="true">+IF(AND(ISNUMBER(OFFSET('Sanitation Data'!$G$6,0,10*ROW('Sanitation Data'!G133))),'Data Summary'!DA139="Yes"),OFFSET('Sanitation Data'!$G$6,0,10*ROW('Sanitation Data'!G133)),NA())</f>
        <v>#N/A</v>
      </c>
      <c r="AM139" s="100" t="e">
        <f ca="true">+IF(AND(ISNUMBER(OFFSET('Sanitation Data'!$G$10,0,10*ROW('Sanitation Data'!G133))),'Data Summary'!DB139="Yes"),OFFSET('Sanitation Data'!$G$10,0,10*ROW('Sanitation Data'!G133)),NA())</f>
        <v>#N/A</v>
      </c>
      <c r="AN139" s="100" t="e">
        <f ca="true">+IF(AND(ISNUMBER(OFFSET('Sanitation Data'!$G$11,0,10*ROW('Sanitation Data'!G133))),'Data Summary'!DC139="Yes"),OFFSET('Sanitation Data'!$G$11,0,10*ROW('Sanitation Data'!G133)),NA())</f>
        <v>#N/A</v>
      </c>
      <c r="AO139" s="100" t="e">
        <f ca="true">+IF(AND(ISNUMBER(OFFSET('Sanitation Data'!$G$12,0,10*ROW('Sanitation Data'!G133))),'Data Summary'!DD139="Yes"),OFFSET('Sanitation Data'!$G$12,0,10*ROW('Sanitation Data'!G133)),NA())</f>
        <v>#N/A</v>
      </c>
      <c r="AP139" s="100" t="e">
        <f ca="true">+IF(AND(ISNUMBER(OFFSET('Sanitation Data'!$H$4,0,10*ROW('Sanitation Data'!H133))),'Data Summary'!DE139="Yes"),100-OFFSET('Sanitation Data'!$H$4,0,10*ROW('Sanitation Data'!H133)),NA())</f>
        <v>#N/A</v>
      </c>
      <c r="AQ139" s="100" t="e">
        <f ca="true">+IF(AND(ISNUMBER(OFFSET('Sanitation Data'!$H$6,0,10*ROW('Sanitation Data'!H133))),'Data Summary'!DF139="Yes"),OFFSET('Sanitation Data'!$H$6,0,10*ROW('Sanitation Data'!H133)),NA())</f>
        <v>#N/A</v>
      </c>
      <c r="AR139" s="100" t="e">
        <f ca="true">+IF(AND(ISNUMBER(OFFSET('Sanitation Data'!$H$10,0,10*ROW('Sanitation Data'!H133))),'Data Summary'!DG139="Yes"),OFFSET('Sanitation Data'!$H$10,0,10*ROW('Sanitation Data'!H133)),NA())</f>
        <v>#N/A</v>
      </c>
      <c r="AS139" s="100" t="e">
        <f ca="true">+IF(AND(ISNUMBER(OFFSET('Sanitation Data'!$H$11,0,10*ROW('Sanitation Data'!H133))),'Data Summary'!DH139="Yes"),OFFSET('Sanitation Data'!$H$11,0,10*ROW('Sanitation Data'!H133)),NA())</f>
        <v>#N/A</v>
      </c>
      <c r="AT139" s="100" t="e">
        <f ca="true">+IF(AND(ISNUMBER(OFFSET('Sanitation Data'!$H$12,0,10*ROW('Sanitation Data'!H133))),'Data Summary'!DI139="Yes"),OFFSET('Sanitation Data'!$H$12,0,10*ROW('Sanitation Data'!H133)),NA())</f>
        <v>#N/A</v>
      </c>
      <c r="AU139" s="100" t="e">
        <f ca="true">+IF(AND(ISNUMBER(OFFSET('Sanitation Data'!$I$4,0,10*ROW('Sanitation Data'!I133))),'Data Summary'!DJ139="Yes"),100-OFFSET('Sanitation Data'!$I$4,0,10*ROW('Sanitation Data'!I133)),NA())</f>
        <v>#N/A</v>
      </c>
      <c r="AV139" s="100" t="e">
        <f ca="true">+IF(AND(ISNUMBER(OFFSET('Sanitation Data'!$I$6,0,10*ROW('Sanitation Data'!I133))),'Data Summary'!DK139="Yes"),OFFSET('Sanitation Data'!$I$6,0,10*ROW('Sanitation Data'!I133)),NA())</f>
        <v>#N/A</v>
      </c>
      <c r="AW139" s="100" t="e">
        <f ca="true">+IF(AND(ISNUMBER(OFFSET('Sanitation Data'!$I$10,0,10*ROW('Sanitation Data'!I133))),'Data Summary'!DL139="Yes"),OFFSET('Sanitation Data'!$I$10,0,10*ROW('Sanitation Data'!I133)),NA())</f>
        <v>#N/A</v>
      </c>
      <c r="AX139" s="100" t="e">
        <f ca="true">+IF(AND(ISNUMBER(OFFSET('Sanitation Data'!$I$11,0,10*ROW('Sanitation Data'!I133))),'Data Summary'!DM139="Yes"),OFFSET('Sanitation Data'!$I$11,0,10*ROW('Sanitation Data'!I133)),NA())</f>
        <v>#N/A</v>
      </c>
      <c r="AY139" s="100" t="e">
        <f ca="true">+IF(AND(ISNUMBER(OFFSET('Sanitation Data'!$I$12,0,10*ROW('Sanitation Data'!I133))),'Data Summary'!DN139="Yes"),OFFSET('Sanitation Data'!$I$12,0,10*ROW('Sanitation Data'!I133)),NA())</f>
        <v>#N/A</v>
      </c>
      <c r="AZ139" s="101" t="e">
        <f ca="true">+IF(AND(ISNUMBER(OFFSET('Hygiene Data'!$D$5,0,10*ROW('Hygiene Data'!D133))),'Data Summary'!DO139="Yes"),OFFSET('Hygiene Data'!$D$5,0,10*ROW('Hygiene Data'!D133)),NA())</f>
        <v>#N/A</v>
      </c>
      <c r="BA139" s="101" t="e">
        <f ca="true">+IF(AND(ISNUMBER(OFFSET('Hygiene Data'!$D$7,0,10*ROW('Hygiene Data'!D133))),'Data Summary'!DP139="Yes"),OFFSET('Hygiene Data'!$D$7,0,10*ROW('Hygiene Data'!D133)),NA())</f>
        <v>#N/A</v>
      </c>
      <c r="BB139" s="101" t="e">
        <f ca="true">+IF(AND(ISNUMBER(OFFSET('Hygiene Data'!$D$9,0,10*ROW('Hygiene Data'!D133))),'Data Summary'!DQ139="Yes"),OFFSET('Hygiene Data'!$D$9,0,10*ROW('Hygiene Data'!D133)),NA())</f>
        <v>#N/A</v>
      </c>
      <c r="BC139" s="101" t="e">
        <f ca="true">+IF(AND(ISNUMBER(OFFSET('Hygiene Data'!$E$5,0,10*ROW('Hygiene Data'!E133))),'Data Summary'!DR139="Yes"),OFFSET('Hygiene Data'!$E$5,0,10*ROW('Hygiene Data'!E133)),NA())</f>
        <v>#N/A</v>
      </c>
      <c r="BD139" s="101" t="e">
        <f ca="true">+IF(AND(ISNUMBER(OFFSET('Hygiene Data'!$E$7,0,10*ROW('Hygiene Data'!E133))),'Data Summary'!DS139="Yes"),OFFSET('Hygiene Data'!$E$7,0,10*ROW('Hygiene Data'!E133)),NA())</f>
        <v>#N/A</v>
      </c>
      <c r="BE139" s="101" t="e">
        <f ca="true">+IF(AND(ISNUMBER(OFFSET('Hygiene Data'!$E$9,0,10*ROW('Hygiene Data'!E133))),'Data Summary'!DT139="Yes"),OFFSET('Hygiene Data'!$E$9,0,10*ROW('Hygiene Data'!E133)),NA())</f>
        <v>#N/A</v>
      </c>
      <c r="BF139" s="101" t="e">
        <f ca="true">+IF(AND(ISNUMBER(OFFSET('Hygiene Data'!$F$5,0,10*ROW('Hygiene Data'!F133))),'Data Summary'!DU139="Yes"),OFFSET('Hygiene Data'!$F$5,0,10*ROW('Hygiene Data'!F133)),NA())</f>
        <v>#N/A</v>
      </c>
      <c r="BG139" s="101" t="e">
        <f ca="true">+IF(AND(ISNUMBER(OFFSET('Hygiene Data'!$F$7,0,10*ROW('Hygiene Data'!F133))),'Data Summary'!DV139="Yes"),OFFSET('Hygiene Data'!$F$7,0,10*ROW('Hygiene Data'!F133)),NA())</f>
        <v>#N/A</v>
      </c>
      <c r="BH139" s="101" t="e">
        <f ca="true">+IF(AND(ISNUMBER(OFFSET('Hygiene Data'!$F$9,0,10*ROW('Hygiene Data'!F133))),'Data Summary'!DW139="Yes"),OFFSET('Hygiene Data'!$F$9,0,10*ROW('Hygiene Data'!F133)),NA())</f>
        <v>#N/A</v>
      </c>
      <c r="BI139" s="101" t="e">
        <f ca="true">+IF(AND(ISNUMBER(OFFSET('Hygiene Data'!$G$5,0,10*ROW('Hygiene Data'!G133))),'Data Summary'!DX139="Yes"),OFFSET('Hygiene Data'!$G$5,0,10*ROW('Hygiene Data'!G133)),NA())</f>
        <v>#N/A</v>
      </c>
      <c r="BJ139" s="101" t="e">
        <f ca="true">+IF(AND(ISNUMBER(OFFSET('Hygiene Data'!$G$7,0,10*ROW('Hygiene Data'!G133))),'Data Summary'!DY139="Yes"),OFFSET('Hygiene Data'!$G$7,0,10*ROW('Hygiene Data'!G133)),NA())</f>
        <v>#N/A</v>
      </c>
      <c r="BK139" s="101" t="e">
        <f ca="true">+IF(AND(ISNUMBER(OFFSET('Hygiene Data'!$G$9,0,10*ROW('Hygiene Data'!G133))),'Data Summary'!DZ139="Yes"),OFFSET('Hygiene Data'!$G$9,0,10*ROW('Hygiene Data'!G133)),NA())</f>
        <v>#N/A</v>
      </c>
      <c r="BL139" s="101" t="e">
        <f ca="true">+IF(AND(ISNUMBER(OFFSET('Hygiene Data'!$H$5,0,10*ROW('Hygiene Data'!H133))),'Data Summary'!EA139="Yes"),OFFSET('Hygiene Data'!$H$5,0,10*ROW('Hygiene Data'!H133)),NA())</f>
        <v>#N/A</v>
      </c>
      <c r="BM139" s="101" t="e">
        <f ca="true">+IF(AND(ISNUMBER(OFFSET('Hygiene Data'!$H$7,0,10*ROW('Hygiene Data'!H133))),'Data Summary'!EB139="Yes"),OFFSET('Hygiene Data'!$H$7,0,10*ROW('Hygiene Data'!H133)),NA())</f>
        <v>#N/A</v>
      </c>
      <c r="BN139" s="101" t="e">
        <f ca="true">+IF(AND(ISNUMBER(OFFSET('Hygiene Data'!$H$9,0,10*ROW('Hygiene Data'!H133))),'Data Summary'!EC139="Yes"),OFFSET('Hygiene Data'!$H$9,0,10*ROW('Hygiene Data'!H133)),NA())</f>
        <v>#N/A</v>
      </c>
      <c r="BO139" s="101" t="e">
        <f ca="true">+IF(AND(ISNUMBER(OFFSET('Hygiene Data'!$I$5,0,10*ROW('Hygiene Data'!I133))),'Data Summary'!ED139="Yes"),OFFSET('Hygiene Data'!$I$5,0,10*ROW('Hygiene Data'!I133)),NA())</f>
        <v>#N/A</v>
      </c>
      <c r="BP139" s="101" t="e">
        <f ca="true">+IF(AND(ISNUMBER(OFFSET('Hygiene Data'!$I$7,0,10*ROW('Hygiene Data'!I133))),'Data Summary'!EE139="Yes"),OFFSET('Hygiene Data'!$I$7,0,10*ROW('Hygiene Data'!I133)),NA())</f>
        <v>#N/A</v>
      </c>
      <c r="BQ139" s="101" t="e">
        <f ca="true">+IF(AND(ISNUMBER(OFFSET('Hygiene Data'!$I$9,0,10*ROW('Hygiene Data'!I133))),'Data Summary'!EF139="Yes"),OFFSET('Hygiene Data'!$I$9,0,10*ROW('Hygiene Data'!I133)),NA())</f>
        <v>#N/A</v>
      </c>
    </row>
    <row xmlns:x14ac="http://schemas.microsoft.com/office/spreadsheetml/2009/9/ac" r="140" x14ac:dyDescent="0.2">
      <c r="A140" s="333" t="e">
        <f ca="true">+RIGHT('Data Summary'!A140,LEN('Data Summary'!A140)-9)</f>
        <v>#VALUE!</v>
      </c>
      <c r="B140" s="38" t="str">
        <f ca="true">+IF(ISTEXT('Data Summary'!B140),'Data Summary'!B140,"")</f>
        <v/>
      </c>
      <c r="C140" s="332" t="e">
        <f ca="true">+VALUE('Data Summary'!C140)</f>
        <v>#VALUE!</v>
      </c>
      <c r="D140" s="99" t="e">
        <f ca="true">+IF(AND(ISNUMBER(OFFSET('Water Data'!$D$4,0,10*ROW('Water Data'!D134))),'Data Summary'!BS140="Yes"),100-OFFSET('Water Data'!$D$4,0,10*ROW('Water Data'!D134)),NA())</f>
        <v>#N/A</v>
      </c>
      <c r="E140" s="99" t="e">
        <f ca="true">+IF(AND(ISNUMBER(OFFSET('Water Data'!$D$6,0,10*ROW('Water Data'!D134))),'Data Summary'!BT140="Yes"),OFFSET('Water Data'!$D$6,0,10*ROW('Water Data'!D134)),NA())</f>
        <v>#N/A</v>
      </c>
      <c r="F140" s="99" t="e">
        <f ca="true">+IF(AND(ISNUMBER(OFFSET('Water Data'!$D$9,0,10*ROW('Water Data'!D134))),'Data Summary'!BU140="Yes"),OFFSET('Water Data'!$D$9,0,10*ROW('Water Data'!D134)),NA())</f>
        <v>#N/A</v>
      </c>
      <c r="G140" s="99" t="e">
        <f ca="true">+IF(AND(ISNUMBER(OFFSET('Water Data'!$E$4,0,10*ROW('Water Data'!E134))),'Data Summary'!BV140="Yes"),100-OFFSET('Water Data'!$E$4,0,10*ROW('Water Data'!E134)),NA())</f>
        <v>#N/A</v>
      </c>
      <c r="H140" s="99" t="e">
        <f ca="true">+IF(AND(ISNUMBER(OFFSET('Water Data'!$E$6,0,10*ROW('Water Data'!E134))),'Data Summary'!BW140="Yes"),OFFSET('Water Data'!$E$6,0,10*ROW('Water Data'!E134)),NA())</f>
        <v>#N/A</v>
      </c>
      <c r="I140" s="99" t="e">
        <f ca="true">+IF(AND(ISNUMBER(OFFSET('Water Data'!$E$9,0,10*ROW('Water Data'!E134))),'Data Summary'!BX140="Yes"),OFFSET('Water Data'!$E$9,0,10*ROW('Water Data'!E134)),NA())</f>
        <v>#N/A</v>
      </c>
      <c r="J140" s="99" t="e">
        <f ca="true">+IF(AND(ISNUMBER(OFFSET('Water Data'!$F$4,0,10*ROW('Water Data'!F134))),'Data Summary'!BY140="Yes"),100-OFFSET('Water Data'!$F$4,0,10*ROW('Water Data'!F134)),NA())</f>
        <v>#N/A</v>
      </c>
      <c r="K140" s="99" t="e">
        <f ca="true">+IF(AND(ISNUMBER(OFFSET('Water Data'!$F$6,0,10*ROW('Water Data'!F134))),'Data Summary'!BZ140="Yes"),OFFSET('Water Data'!$F$6,0,10*ROW('Water Data'!F134)),NA())</f>
        <v>#N/A</v>
      </c>
      <c r="L140" s="99" t="e">
        <f ca="true">+IF(AND(ISNUMBER(OFFSET('Water Data'!$F$9,0,10*ROW('Water Data'!F134))),'Data Summary'!CA140="Yes"),OFFSET('Water Data'!$F$9,0,10*ROW('Water Data'!F134)),NA())</f>
        <v>#N/A</v>
      </c>
      <c r="M140" s="99" t="e">
        <f ca="true">+IF(AND(ISNUMBER(OFFSET('Water Data'!$G$4,0,10*ROW('Water Data'!G134))),'Data Summary'!CB140="Yes"),100-OFFSET('Water Data'!$G$4,0,10*ROW('Water Data'!G134)),NA())</f>
        <v>#N/A</v>
      </c>
      <c r="N140" s="99" t="e">
        <f ca="true">+IF(AND(ISNUMBER(OFFSET('Water Data'!$G$6,0,10*ROW('Water Data'!G134))),'Data Summary'!CC140="Yes"),OFFSET('Water Data'!$G$6,0,10*ROW('Water Data'!G134)),NA())</f>
        <v>#N/A</v>
      </c>
      <c r="O140" s="99" t="e">
        <f ca="true">+IF(AND(ISNUMBER(OFFSET('Water Data'!$G$9,0,10*ROW('Water Data'!G134))),'Data Summary'!CD140="Yes"),OFFSET('Water Data'!$G$9,0,10*ROW('Water Data'!G134)),NA())</f>
        <v>#N/A</v>
      </c>
      <c r="P140" s="99" t="e">
        <f ca="true">+IF(AND(ISNUMBER(OFFSET('Water Data'!$H$4,0,10*ROW('Water Data'!H134))),'Data Summary'!CE140="Yes"),100-OFFSET('Water Data'!$H$4,0,10*ROW('Water Data'!H134)),NA())</f>
        <v>#N/A</v>
      </c>
      <c r="Q140" s="99" t="e">
        <f ca="true">+IF(AND(ISNUMBER(OFFSET('Water Data'!$H$6,0,10*ROW('Water Data'!H134))),'Data Summary'!CF140="Yes"),OFFSET('Water Data'!$H$6,0,10*ROW('Water Data'!H134)),NA())</f>
        <v>#N/A</v>
      </c>
      <c r="R140" s="99" t="e">
        <f ca="true">+IF(AND(ISNUMBER(OFFSET('Water Data'!$H$9,0,10*ROW('Water Data'!H134))),'Data Summary'!CG140="Yes"),OFFSET('Water Data'!$H$9,0,10*ROW('Water Data'!H134)),NA())</f>
        <v>#N/A</v>
      </c>
      <c r="S140" s="99" t="e">
        <f ca="true">+IF(AND(ISNUMBER(OFFSET('Water Data'!$I$4,0,10*ROW('Water Data'!I134))),'Data Summary'!CH140="Yes"),100-OFFSET('Water Data'!$I$4,0,10*ROW('Water Data'!I134)),NA())</f>
        <v>#N/A</v>
      </c>
      <c r="T140" s="99" t="e">
        <f ca="true">+IF(AND(ISNUMBER(OFFSET('Water Data'!$I$6,0,10*ROW('Water Data'!I134))),'Data Summary'!CI140="Yes"),OFFSET('Water Data'!$I$6,0,10*ROW('Water Data'!I134)),NA())</f>
        <v>#N/A</v>
      </c>
      <c r="U140" s="99" t="e">
        <f ca="true">+IF(AND(ISNUMBER(OFFSET('Water Data'!$I$9,0,10*ROW('Water Data'!I134))),'Data Summary'!CJ140="Yes"),OFFSET('Water Data'!$I$9,0,10*ROW('Water Data'!I134)),NA())</f>
        <v>#N/A</v>
      </c>
      <c r="V140" s="100" t="e">
        <f ca="true">+IF(AND(ISNUMBER(OFFSET('Sanitation Data'!$D$4,0,10*ROW('Sanitation Data'!D134))),'Data Summary'!CK140="Yes"),100-OFFSET('Sanitation Data'!$D$4,0,10*ROW('Sanitation Data'!D134)),NA())</f>
        <v>#N/A</v>
      </c>
      <c r="W140" s="100" t="e">
        <f ca="true">+IF(AND(ISNUMBER(OFFSET('Sanitation Data'!$D$6,0,10*ROW('Sanitation Data'!D134))),'Data Summary'!CL140="Yes"),OFFSET('Sanitation Data'!$D$6,0,10*ROW('Sanitation Data'!D134)),NA())</f>
        <v>#N/A</v>
      </c>
      <c r="X140" s="100" t="e">
        <f ca="true">+IF(AND(ISNUMBER(OFFSET('Sanitation Data'!$D$10,0,10*ROW('Sanitation Data'!D134))),'Data Summary'!CM140="Yes"),OFFSET('Sanitation Data'!$D$10,0,10*ROW('Sanitation Data'!D134)),NA())</f>
        <v>#N/A</v>
      </c>
      <c r="Y140" s="100" t="e">
        <f ca="true">+IF(AND(ISNUMBER(OFFSET('Sanitation Data'!$D$11,0,10*ROW('Sanitation Data'!D134))),'Data Summary'!CN140="Yes"),OFFSET('Sanitation Data'!$D$11,0,10*ROW('Sanitation Data'!D134)),NA())</f>
        <v>#N/A</v>
      </c>
      <c r="Z140" s="100" t="e">
        <f ca="true">+IF(AND(ISNUMBER(OFFSET('Sanitation Data'!$D$12,0,10*ROW('Sanitation Data'!D134))),'Data Summary'!CO140="Yes"),OFFSET('Sanitation Data'!$D$12,0,10*ROW('Sanitation Data'!D134)),NA())</f>
        <v>#N/A</v>
      </c>
      <c r="AA140" s="100" t="e">
        <f ca="true">+IF(AND(ISNUMBER(OFFSET('Sanitation Data'!$E$4,0,10*ROW('Sanitation Data'!E134))),'Data Summary'!CP140="Yes"),100-OFFSET('Sanitation Data'!$E$4,0,10*ROW('Sanitation Data'!E134)),NA())</f>
        <v>#N/A</v>
      </c>
      <c r="AB140" s="100" t="e">
        <f ca="true">+IF(AND(ISNUMBER(OFFSET('Sanitation Data'!$E$6,0,10*ROW('Sanitation Data'!E134))),'Data Summary'!CQ140="Yes"),OFFSET('Sanitation Data'!$E$6,0,10*ROW('Sanitation Data'!E134)),NA())</f>
        <v>#N/A</v>
      </c>
      <c r="AC140" s="100" t="e">
        <f ca="true">+IF(AND(ISNUMBER(OFFSET('Sanitation Data'!$E$10,0,10*ROW('Sanitation Data'!E134))),'Data Summary'!CR140="Yes"),OFFSET('Sanitation Data'!$E$10,0,10*ROW('Sanitation Data'!E134)),NA())</f>
        <v>#N/A</v>
      </c>
      <c r="AD140" s="100" t="e">
        <f ca="true">+IF(AND(ISNUMBER(OFFSET('Sanitation Data'!$E$11,0,10*ROW('Sanitation Data'!E134))),'Data Summary'!CS140="Yes"),OFFSET('Sanitation Data'!$E$11,0,10*ROW('Sanitation Data'!E134)),NA())</f>
        <v>#N/A</v>
      </c>
      <c r="AE140" s="100" t="e">
        <f ca="true">+IF(AND(ISNUMBER(OFFSET('Sanitation Data'!$E$12,0,10*ROW('Sanitation Data'!E134))),'Data Summary'!CT140="Yes"),OFFSET('Sanitation Data'!$E$12,0,10*ROW('Sanitation Data'!E134)),NA())</f>
        <v>#N/A</v>
      </c>
      <c r="AF140" s="100" t="e">
        <f ca="true">+IF(AND(ISNUMBER(OFFSET('Sanitation Data'!$F$4,0,10*ROW('Sanitation Data'!F134))),'Data Summary'!CU140="Yes"),100-OFFSET('Sanitation Data'!$F$4,0,10*ROW('Sanitation Data'!F134)),NA())</f>
        <v>#N/A</v>
      </c>
      <c r="AG140" s="100" t="e">
        <f ca="true">+IF(AND(ISNUMBER(OFFSET('Sanitation Data'!$F$6,0,10*ROW('Sanitation Data'!F134))),'Data Summary'!CV140="Yes"),OFFSET('Sanitation Data'!$F$6,0,10*ROW('Sanitation Data'!F134)),NA())</f>
        <v>#N/A</v>
      </c>
      <c r="AH140" s="100" t="e">
        <f ca="true">+IF(AND(ISNUMBER(OFFSET('Sanitation Data'!$F$10,0,10*ROW('Sanitation Data'!F134))),'Data Summary'!CW140="Yes"),OFFSET('Sanitation Data'!$F$10,0,10*ROW('Sanitation Data'!F134)),NA())</f>
        <v>#N/A</v>
      </c>
      <c r="AI140" s="100" t="e">
        <f ca="true">+IF(AND(ISNUMBER(OFFSET('Sanitation Data'!$F$11,0,10*ROW('Sanitation Data'!F134))),'Data Summary'!CX140="Yes"),OFFSET('Sanitation Data'!$F$11,0,10*ROW('Sanitation Data'!F134)),NA())</f>
        <v>#N/A</v>
      </c>
      <c r="AJ140" s="100" t="e">
        <f ca="true">+IF(AND(ISNUMBER(OFFSET('Sanitation Data'!$F$12,0,10*ROW('Sanitation Data'!F134))),'Data Summary'!CY140="Yes"),OFFSET('Sanitation Data'!$F$12,0,10*ROW('Sanitation Data'!F134)),NA())</f>
        <v>#N/A</v>
      </c>
      <c r="AK140" s="100" t="e">
        <f ca="true">+IF(AND(ISNUMBER(OFFSET('Sanitation Data'!$G$4,0,10*ROW('Sanitation Data'!G134))),'Data Summary'!CZ140="Yes"),100-OFFSET('Sanitation Data'!$G$4,0,10*ROW('Sanitation Data'!G134)),NA())</f>
        <v>#N/A</v>
      </c>
      <c r="AL140" s="100" t="e">
        <f ca="true">+IF(AND(ISNUMBER(OFFSET('Sanitation Data'!$G$6,0,10*ROW('Sanitation Data'!G134))),'Data Summary'!DA140="Yes"),OFFSET('Sanitation Data'!$G$6,0,10*ROW('Sanitation Data'!G134)),NA())</f>
        <v>#N/A</v>
      </c>
      <c r="AM140" s="100" t="e">
        <f ca="true">+IF(AND(ISNUMBER(OFFSET('Sanitation Data'!$G$10,0,10*ROW('Sanitation Data'!G134))),'Data Summary'!DB140="Yes"),OFFSET('Sanitation Data'!$G$10,0,10*ROW('Sanitation Data'!G134)),NA())</f>
        <v>#N/A</v>
      </c>
      <c r="AN140" s="100" t="e">
        <f ca="true">+IF(AND(ISNUMBER(OFFSET('Sanitation Data'!$G$11,0,10*ROW('Sanitation Data'!G134))),'Data Summary'!DC140="Yes"),OFFSET('Sanitation Data'!$G$11,0,10*ROW('Sanitation Data'!G134)),NA())</f>
        <v>#N/A</v>
      </c>
      <c r="AO140" s="100" t="e">
        <f ca="true">+IF(AND(ISNUMBER(OFFSET('Sanitation Data'!$G$12,0,10*ROW('Sanitation Data'!G134))),'Data Summary'!DD140="Yes"),OFFSET('Sanitation Data'!$G$12,0,10*ROW('Sanitation Data'!G134)),NA())</f>
        <v>#N/A</v>
      </c>
      <c r="AP140" s="100" t="e">
        <f ca="true">+IF(AND(ISNUMBER(OFFSET('Sanitation Data'!$H$4,0,10*ROW('Sanitation Data'!H134))),'Data Summary'!DE140="Yes"),100-OFFSET('Sanitation Data'!$H$4,0,10*ROW('Sanitation Data'!H134)),NA())</f>
        <v>#N/A</v>
      </c>
      <c r="AQ140" s="100" t="e">
        <f ca="true">+IF(AND(ISNUMBER(OFFSET('Sanitation Data'!$H$6,0,10*ROW('Sanitation Data'!H134))),'Data Summary'!DF140="Yes"),OFFSET('Sanitation Data'!$H$6,0,10*ROW('Sanitation Data'!H134)),NA())</f>
        <v>#N/A</v>
      </c>
      <c r="AR140" s="100" t="e">
        <f ca="true">+IF(AND(ISNUMBER(OFFSET('Sanitation Data'!$H$10,0,10*ROW('Sanitation Data'!H134))),'Data Summary'!DG140="Yes"),OFFSET('Sanitation Data'!$H$10,0,10*ROW('Sanitation Data'!H134)),NA())</f>
        <v>#N/A</v>
      </c>
      <c r="AS140" s="100" t="e">
        <f ca="true">+IF(AND(ISNUMBER(OFFSET('Sanitation Data'!$H$11,0,10*ROW('Sanitation Data'!H134))),'Data Summary'!DH140="Yes"),OFFSET('Sanitation Data'!$H$11,0,10*ROW('Sanitation Data'!H134)),NA())</f>
        <v>#N/A</v>
      </c>
      <c r="AT140" s="100" t="e">
        <f ca="true">+IF(AND(ISNUMBER(OFFSET('Sanitation Data'!$H$12,0,10*ROW('Sanitation Data'!H134))),'Data Summary'!DI140="Yes"),OFFSET('Sanitation Data'!$H$12,0,10*ROW('Sanitation Data'!H134)),NA())</f>
        <v>#N/A</v>
      </c>
      <c r="AU140" s="100" t="e">
        <f ca="true">+IF(AND(ISNUMBER(OFFSET('Sanitation Data'!$I$4,0,10*ROW('Sanitation Data'!I134))),'Data Summary'!DJ140="Yes"),100-OFFSET('Sanitation Data'!$I$4,0,10*ROW('Sanitation Data'!I134)),NA())</f>
        <v>#N/A</v>
      </c>
      <c r="AV140" s="100" t="e">
        <f ca="true">+IF(AND(ISNUMBER(OFFSET('Sanitation Data'!$I$6,0,10*ROW('Sanitation Data'!I134))),'Data Summary'!DK140="Yes"),OFFSET('Sanitation Data'!$I$6,0,10*ROW('Sanitation Data'!I134)),NA())</f>
        <v>#N/A</v>
      </c>
      <c r="AW140" s="100" t="e">
        <f ca="true">+IF(AND(ISNUMBER(OFFSET('Sanitation Data'!$I$10,0,10*ROW('Sanitation Data'!I134))),'Data Summary'!DL140="Yes"),OFFSET('Sanitation Data'!$I$10,0,10*ROW('Sanitation Data'!I134)),NA())</f>
        <v>#N/A</v>
      </c>
      <c r="AX140" s="100" t="e">
        <f ca="true">+IF(AND(ISNUMBER(OFFSET('Sanitation Data'!$I$11,0,10*ROW('Sanitation Data'!I134))),'Data Summary'!DM140="Yes"),OFFSET('Sanitation Data'!$I$11,0,10*ROW('Sanitation Data'!I134)),NA())</f>
        <v>#N/A</v>
      </c>
      <c r="AY140" s="100" t="e">
        <f ca="true">+IF(AND(ISNUMBER(OFFSET('Sanitation Data'!$I$12,0,10*ROW('Sanitation Data'!I134))),'Data Summary'!DN140="Yes"),OFFSET('Sanitation Data'!$I$12,0,10*ROW('Sanitation Data'!I134)),NA())</f>
        <v>#N/A</v>
      </c>
      <c r="AZ140" s="101" t="e">
        <f ca="true">+IF(AND(ISNUMBER(OFFSET('Hygiene Data'!$D$5,0,10*ROW('Hygiene Data'!D134))),'Data Summary'!DO140="Yes"),OFFSET('Hygiene Data'!$D$5,0,10*ROW('Hygiene Data'!D134)),NA())</f>
        <v>#N/A</v>
      </c>
      <c r="BA140" s="101" t="e">
        <f ca="true">+IF(AND(ISNUMBER(OFFSET('Hygiene Data'!$D$7,0,10*ROW('Hygiene Data'!D134))),'Data Summary'!DP140="Yes"),OFFSET('Hygiene Data'!$D$7,0,10*ROW('Hygiene Data'!D134)),NA())</f>
        <v>#N/A</v>
      </c>
      <c r="BB140" s="101" t="e">
        <f ca="true">+IF(AND(ISNUMBER(OFFSET('Hygiene Data'!$D$9,0,10*ROW('Hygiene Data'!D134))),'Data Summary'!DQ140="Yes"),OFFSET('Hygiene Data'!$D$9,0,10*ROW('Hygiene Data'!D134)),NA())</f>
        <v>#N/A</v>
      </c>
      <c r="BC140" s="101" t="e">
        <f ca="true">+IF(AND(ISNUMBER(OFFSET('Hygiene Data'!$E$5,0,10*ROW('Hygiene Data'!E134))),'Data Summary'!DR140="Yes"),OFFSET('Hygiene Data'!$E$5,0,10*ROW('Hygiene Data'!E134)),NA())</f>
        <v>#N/A</v>
      </c>
      <c r="BD140" s="101" t="e">
        <f ca="true">+IF(AND(ISNUMBER(OFFSET('Hygiene Data'!$E$7,0,10*ROW('Hygiene Data'!E134))),'Data Summary'!DS140="Yes"),OFFSET('Hygiene Data'!$E$7,0,10*ROW('Hygiene Data'!E134)),NA())</f>
        <v>#N/A</v>
      </c>
      <c r="BE140" s="101" t="e">
        <f ca="true">+IF(AND(ISNUMBER(OFFSET('Hygiene Data'!$E$9,0,10*ROW('Hygiene Data'!E134))),'Data Summary'!DT140="Yes"),OFFSET('Hygiene Data'!$E$9,0,10*ROW('Hygiene Data'!E134)),NA())</f>
        <v>#N/A</v>
      </c>
      <c r="BF140" s="101" t="e">
        <f ca="true">+IF(AND(ISNUMBER(OFFSET('Hygiene Data'!$F$5,0,10*ROW('Hygiene Data'!F134))),'Data Summary'!DU140="Yes"),OFFSET('Hygiene Data'!$F$5,0,10*ROW('Hygiene Data'!F134)),NA())</f>
        <v>#N/A</v>
      </c>
      <c r="BG140" s="101" t="e">
        <f ca="true">+IF(AND(ISNUMBER(OFFSET('Hygiene Data'!$F$7,0,10*ROW('Hygiene Data'!F134))),'Data Summary'!DV140="Yes"),OFFSET('Hygiene Data'!$F$7,0,10*ROW('Hygiene Data'!F134)),NA())</f>
        <v>#N/A</v>
      </c>
      <c r="BH140" s="101" t="e">
        <f ca="true">+IF(AND(ISNUMBER(OFFSET('Hygiene Data'!$F$9,0,10*ROW('Hygiene Data'!F134))),'Data Summary'!DW140="Yes"),OFFSET('Hygiene Data'!$F$9,0,10*ROW('Hygiene Data'!F134)),NA())</f>
        <v>#N/A</v>
      </c>
      <c r="BI140" s="101" t="e">
        <f ca="true">+IF(AND(ISNUMBER(OFFSET('Hygiene Data'!$G$5,0,10*ROW('Hygiene Data'!G134))),'Data Summary'!DX140="Yes"),OFFSET('Hygiene Data'!$G$5,0,10*ROW('Hygiene Data'!G134)),NA())</f>
        <v>#N/A</v>
      </c>
      <c r="BJ140" s="101" t="e">
        <f ca="true">+IF(AND(ISNUMBER(OFFSET('Hygiene Data'!$G$7,0,10*ROW('Hygiene Data'!G134))),'Data Summary'!DY140="Yes"),OFFSET('Hygiene Data'!$G$7,0,10*ROW('Hygiene Data'!G134)),NA())</f>
        <v>#N/A</v>
      </c>
      <c r="BK140" s="101" t="e">
        <f ca="true">+IF(AND(ISNUMBER(OFFSET('Hygiene Data'!$G$9,0,10*ROW('Hygiene Data'!G134))),'Data Summary'!DZ140="Yes"),OFFSET('Hygiene Data'!$G$9,0,10*ROW('Hygiene Data'!G134)),NA())</f>
        <v>#N/A</v>
      </c>
      <c r="BL140" s="101" t="e">
        <f ca="true">+IF(AND(ISNUMBER(OFFSET('Hygiene Data'!$H$5,0,10*ROW('Hygiene Data'!H134))),'Data Summary'!EA140="Yes"),OFFSET('Hygiene Data'!$H$5,0,10*ROW('Hygiene Data'!H134)),NA())</f>
        <v>#N/A</v>
      </c>
      <c r="BM140" s="101" t="e">
        <f ca="true">+IF(AND(ISNUMBER(OFFSET('Hygiene Data'!$H$7,0,10*ROW('Hygiene Data'!H134))),'Data Summary'!EB140="Yes"),OFFSET('Hygiene Data'!$H$7,0,10*ROW('Hygiene Data'!H134)),NA())</f>
        <v>#N/A</v>
      </c>
      <c r="BN140" s="101" t="e">
        <f ca="true">+IF(AND(ISNUMBER(OFFSET('Hygiene Data'!$H$9,0,10*ROW('Hygiene Data'!H134))),'Data Summary'!EC140="Yes"),OFFSET('Hygiene Data'!$H$9,0,10*ROW('Hygiene Data'!H134)),NA())</f>
        <v>#N/A</v>
      </c>
      <c r="BO140" s="101" t="e">
        <f ca="true">+IF(AND(ISNUMBER(OFFSET('Hygiene Data'!$I$5,0,10*ROW('Hygiene Data'!I134))),'Data Summary'!ED140="Yes"),OFFSET('Hygiene Data'!$I$5,0,10*ROW('Hygiene Data'!I134)),NA())</f>
        <v>#N/A</v>
      </c>
      <c r="BP140" s="101" t="e">
        <f ca="true">+IF(AND(ISNUMBER(OFFSET('Hygiene Data'!$I$7,0,10*ROW('Hygiene Data'!I134))),'Data Summary'!EE140="Yes"),OFFSET('Hygiene Data'!$I$7,0,10*ROW('Hygiene Data'!I134)),NA())</f>
        <v>#N/A</v>
      </c>
      <c r="BQ140" s="101" t="e">
        <f ca="true">+IF(AND(ISNUMBER(OFFSET('Hygiene Data'!$I$9,0,10*ROW('Hygiene Data'!I134))),'Data Summary'!EF140="Yes"),OFFSET('Hygiene Data'!$I$9,0,10*ROW('Hygiene Data'!I134)),NA())</f>
        <v>#N/A</v>
      </c>
    </row>
    <row xmlns:x14ac="http://schemas.microsoft.com/office/spreadsheetml/2009/9/ac" r="141" x14ac:dyDescent="0.2">
      <c r="A141" s="333" t="e">
        <f ca="true">+RIGHT('Data Summary'!A141,LEN('Data Summary'!A141)-9)</f>
        <v>#VALUE!</v>
      </c>
      <c r="B141" s="38" t="str">
        <f ca="true">+IF(ISTEXT('Data Summary'!B141),'Data Summary'!B141,"")</f>
        <v/>
      </c>
      <c r="C141" s="332" t="e">
        <f ca="true">+VALUE('Data Summary'!C141)</f>
        <v>#VALUE!</v>
      </c>
      <c r="D141" s="99" t="e">
        <f ca="true">+IF(AND(ISNUMBER(OFFSET('Water Data'!$D$4,0,10*ROW('Water Data'!D135))),'Data Summary'!BS141="Yes"),100-OFFSET('Water Data'!$D$4,0,10*ROW('Water Data'!D135)),NA())</f>
        <v>#N/A</v>
      </c>
      <c r="E141" s="99" t="e">
        <f ca="true">+IF(AND(ISNUMBER(OFFSET('Water Data'!$D$6,0,10*ROW('Water Data'!D135))),'Data Summary'!BT141="Yes"),OFFSET('Water Data'!$D$6,0,10*ROW('Water Data'!D135)),NA())</f>
        <v>#N/A</v>
      </c>
      <c r="F141" s="99" t="e">
        <f ca="true">+IF(AND(ISNUMBER(OFFSET('Water Data'!$D$9,0,10*ROW('Water Data'!D135))),'Data Summary'!BU141="Yes"),OFFSET('Water Data'!$D$9,0,10*ROW('Water Data'!D135)),NA())</f>
        <v>#N/A</v>
      </c>
      <c r="G141" s="99" t="e">
        <f ca="true">+IF(AND(ISNUMBER(OFFSET('Water Data'!$E$4,0,10*ROW('Water Data'!E135))),'Data Summary'!BV141="Yes"),100-OFFSET('Water Data'!$E$4,0,10*ROW('Water Data'!E135)),NA())</f>
        <v>#N/A</v>
      </c>
      <c r="H141" s="99" t="e">
        <f ca="true">+IF(AND(ISNUMBER(OFFSET('Water Data'!$E$6,0,10*ROW('Water Data'!E135))),'Data Summary'!BW141="Yes"),OFFSET('Water Data'!$E$6,0,10*ROW('Water Data'!E135)),NA())</f>
        <v>#N/A</v>
      </c>
      <c r="I141" s="99" t="e">
        <f ca="true">+IF(AND(ISNUMBER(OFFSET('Water Data'!$E$9,0,10*ROW('Water Data'!E135))),'Data Summary'!BX141="Yes"),OFFSET('Water Data'!$E$9,0,10*ROW('Water Data'!E135)),NA())</f>
        <v>#N/A</v>
      </c>
      <c r="J141" s="99" t="e">
        <f ca="true">+IF(AND(ISNUMBER(OFFSET('Water Data'!$F$4,0,10*ROW('Water Data'!F135))),'Data Summary'!BY141="Yes"),100-OFFSET('Water Data'!$F$4,0,10*ROW('Water Data'!F135)),NA())</f>
        <v>#N/A</v>
      </c>
      <c r="K141" s="99" t="e">
        <f ca="true">+IF(AND(ISNUMBER(OFFSET('Water Data'!$F$6,0,10*ROW('Water Data'!F135))),'Data Summary'!BZ141="Yes"),OFFSET('Water Data'!$F$6,0,10*ROW('Water Data'!F135)),NA())</f>
        <v>#N/A</v>
      </c>
      <c r="L141" s="99" t="e">
        <f ca="true">+IF(AND(ISNUMBER(OFFSET('Water Data'!$F$9,0,10*ROW('Water Data'!F135))),'Data Summary'!CA141="Yes"),OFFSET('Water Data'!$F$9,0,10*ROW('Water Data'!F135)),NA())</f>
        <v>#N/A</v>
      </c>
      <c r="M141" s="99" t="e">
        <f ca="true">+IF(AND(ISNUMBER(OFFSET('Water Data'!$G$4,0,10*ROW('Water Data'!G135))),'Data Summary'!CB141="Yes"),100-OFFSET('Water Data'!$G$4,0,10*ROW('Water Data'!G135)),NA())</f>
        <v>#N/A</v>
      </c>
      <c r="N141" s="99" t="e">
        <f ca="true">+IF(AND(ISNUMBER(OFFSET('Water Data'!$G$6,0,10*ROW('Water Data'!G135))),'Data Summary'!CC141="Yes"),OFFSET('Water Data'!$G$6,0,10*ROW('Water Data'!G135)),NA())</f>
        <v>#N/A</v>
      </c>
      <c r="O141" s="99" t="e">
        <f ca="true">+IF(AND(ISNUMBER(OFFSET('Water Data'!$G$9,0,10*ROW('Water Data'!G135))),'Data Summary'!CD141="Yes"),OFFSET('Water Data'!$G$9,0,10*ROW('Water Data'!G135)),NA())</f>
        <v>#N/A</v>
      </c>
      <c r="P141" s="99" t="e">
        <f ca="true">+IF(AND(ISNUMBER(OFFSET('Water Data'!$H$4,0,10*ROW('Water Data'!H135))),'Data Summary'!CE141="Yes"),100-OFFSET('Water Data'!$H$4,0,10*ROW('Water Data'!H135)),NA())</f>
        <v>#N/A</v>
      </c>
      <c r="Q141" s="99" t="e">
        <f ca="true">+IF(AND(ISNUMBER(OFFSET('Water Data'!$H$6,0,10*ROW('Water Data'!H135))),'Data Summary'!CF141="Yes"),OFFSET('Water Data'!$H$6,0,10*ROW('Water Data'!H135)),NA())</f>
        <v>#N/A</v>
      </c>
      <c r="R141" s="99" t="e">
        <f ca="true">+IF(AND(ISNUMBER(OFFSET('Water Data'!$H$9,0,10*ROW('Water Data'!H135))),'Data Summary'!CG141="Yes"),OFFSET('Water Data'!$H$9,0,10*ROW('Water Data'!H135)),NA())</f>
        <v>#N/A</v>
      </c>
      <c r="S141" s="99" t="e">
        <f ca="true">+IF(AND(ISNUMBER(OFFSET('Water Data'!$I$4,0,10*ROW('Water Data'!I135))),'Data Summary'!CH141="Yes"),100-OFFSET('Water Data'!$I$4,0,10*ROW('Water Data'!I135)),NA())</f>
        <v>#N/A</v>
      </c>
      <c r="T141" s="99" t="e">
        <f ca="true">+IF(AND(ISNUMBER(OFFSET('Water Data'!$I$6,0,10*ROW('Water Data'!I135))),'Data Summary'!CI141="Yes"),OFFSET('Water Data'!$I$6,0,10*ROW('Water Data'!I135)),NA())</f>
        <v>#N/A</v>
      </c>
      <c r="U141" s="99" t="e">
        <f ca="true">+IF(AND(ISNUMBER(OFFSET('Water Data'!$I$9,0,10*ROW('Water Data'!I135))),'Data Summary'!CJ141="Yes"),OFFSET('Water Data'!$I$9,0,10*ROW('Water Data'!I135)),NA())</f>
        <v>#N/A</v>
      </c>
      <c r="V141" s="100" t="e">
        <f ca="true">+IF(AND(ISNUMBER(OFFSET('Sanitation Data'!$D$4,0,10*ROW('Sanitation Data'!D135))),'Data Summary'!CK141="Yes"),100-OFFSET('Sanitation Data'!$D$4,0,10*ROW('Sanitation Data'!D135)),NA())</f>
        <v>#N/A</v>
      </c>
      <c r="W141" s="100" t="e">
        <f ca="true">+IF(AND(ISNUMBER(OFFSET('Sanitation Data'!$D$6,0,10*ROW('Sanitation Data'!D135))),'Data Summary'!CL141="Yes"),OFFSET('Sanitation Data'!$D$6,0,10*ROW('Sanitation Data'!D135)),NA())</f>
        <v>#N/A</v>
      </c>
      <c r="X141" s="100" t="e">
        <f ca="true">+IF(AND(ISNUMBER(OFFSET('Sanitation Data'!$D$10,0,10*ROW('Sanitation Data'!D135))),'Data Summary'!CM141="Yes"),OFFSET('Sanitation Data'!$D$10,0,10*ROW('Sanitation Data'!D135)),NA())</f>
        <v>#N/A</v>
      </c>
      <c r="Y141" s="100" t="e">
        <f ca="true">+IF(AND(ISNUMBER(OFFSET('Sanitation Data'!$D$11,0,10*ROW('Sanitation Data'!D135))),'Data Summary'!CN141="Yes"),OFFSET('Sanitation Data'!$D$11,0,10*ROW('Sanitation Data'!D135)),NA())</f>
        <v>#N/A</v>
      </c>
      <c r="Z141" s="100" t="e">
        <f ca="true">+IF(AND(ISNUMBER(OFFSET('Sanitation Data'!$D$12,0,10*ROW('Sanitation Data'!D135))),'Data Summary'!CO141="Yes"),OFFSET('Sanitation Data'!$D$12,0,10*ROW('Sanitation Data'!D135)),NA())</f>
        <v>#N/A</v>
      </c>
      <c r="AA141" s="100" t="e">
        <f ca="true">+IF(AND(ISNUMBER(OFFSET('Sanitation Data'!$E$4,0,10*ROW('Sanitation Data'!E135))),'Data Summary'!CP141="Yes"),100-OFFSET('Sanitation Data'!$E$4,0,10*ROW('Sanitation Data'!E135)),NA())</f>
        <v>#N/A</v>
      </c>
      <c r="AB141" s="100" t="e">
        <f ca="true">+IF(AND(ISNUMBER(OFFSET('Sanitation Data'!$E$6,0,10*ROW('Sanitation Data'!E135))),'Data Summary'!CQ141="Yes"),OFFSET('Sanitation Data'!$E$6,0,10*ROW('Sanitation Data'!E135)),NA())</f>
        <v>#N/A</v>
      </c>
      <c r="AC141" s="100" t="e">
        <f ca="true">+IF(AND(ISNUMBER(OFFSET('Sanitation Data'!$E$10,0,10*ROW('Sanitation Data'!E135))),'Data Summary'!CR141="Yes"),OFFSET('Sanitation Data'!$E$10,0,10*ROW('Sanitation Data'!E135)),NA())</f>
        <v>#N/A</v>
      </c>
      <c r="AD141" s="100" t="e">
        <f ca="true">+IF(AND(ISNUMBER(OFFSET('Sanitation Data'!$E$11,0,10*ROW('Sanitation Data'!E135))),'Data Summary'!CS141="Yes"),OFFSET('Sanitation Data'!$E$11,0,10*ROW('Sanitation Data'!E135)),NA())</f>
        <v>#N/A</v>
      </c>
      <c r="AE141" s="100" t="e">
        <f ca="true">+IF(AND(ISNUMBER(OFFSET('Sanitation Data'!$E$12,0,10*ROW('Sanitation Data'!E135))),'Data Summary'!CT141="Yes"),OFFSET('Sanitation Data'!$E$12,0,10*ROW('Sanitation Data'!E135)),NA())</f>
        <v>#N/A</v>
      </c>
      <c r="AF141" s="100" t="e">
        <f ca="true">+IF(AND(ISNUMBER(OFFSET('Sanitation Data'!$F$4,0,10*ROW('Sanitation Data'!F135))),'Data Summary'!CU141="Yes"),100-OFFSET('Sanitation Data'!$F$4,0,10*ROW('Sanitation Data'!F135)),NA())</f>
        <v>#N/A</v>
      </c>
      <c r="AG141" s="100" t="e">
        <f ca="true">+IF(AND(ISNUMBER(OFFSET('Sanitation Data'!$F$6,0,10*ROW('Sanitation Data'!F135))),'Data Summary'!CV141="Yes"),OFFSET('Sanitation Data'!$F$6,0,10*ROW('Sanitation Data'!F135)),NA())</f>
        <v>#N/A</v>
      </c>
      <c r="AH141" s="100" t="e">
        <f ca="true">+IF(AND(ISNUMBER(OFFSET('Sanitation Data'!$F$10,0,10*ROW('Sanitation Data'!F135))),'Data Summary'!CW141="Yes"),OFFSET('Sanitation Data'!$F$10,0,10*ROW('Sanitation Data'!F135)),NA())</f>
        <v>#N/A</v>
      </c>
      <c r="AI141" s="100" t="e">
        <f ca="true">+IF(AND(ISNUMBER(OFFSET('Sanitation Data'!$F$11,0,10*ROW('Sanitation Data'!F135))),'Data Summary'!CX141="Yes"),OFFSET('Sanitation Data'!$F$11,0,10*ROW('Sanitation Data'!F135)),NA())</f>
        <v>#N/A</v>
      </c>
      <c r="AJ141" s="100" t="e">
        <f ca="true">+IF(AND(ISNUMBER(OFFSET('Sanitation Data'!$F$12,0,10*ROW('Sanitation Data'!F135))),'Data Summary'!CY141="Yes"),OFFSET('Sanitation Data'!$F$12,0,10*ROW('Sanitation Data'!F135)),NA())</f>
        <v>#N/A</v>
      </c>
      <c r="AK141" s="100" t="e">
        <f ca="true">+IF(AND(ISNUMBER(OFFSET('Sanitation Data'!$G$4,0,10*ROW('Sanitation Data'!G135))),'Data Summary'!CZ141="Yes"),100-OFFSET('Sanitation Data'!$G$4,0,10*ROW('Sanitation Data'!G135)),NA())</f>
        <v>#N/A</v>
      </c>
      <c r="AL141" s="100" t="e">
        <f ca="true">+IF(AND(ISNUMBER(OFFSET('Sanitation Data'!$G$6,0,10*ROW('Sanitation Data'!G135))),'Data Summary'!DA141="Yes"),OFFSET('Sanitation Data'!$G$6,0,10*ROW('Sanitation Data'!G135)),NA())</f>
        <v>#N/A</v>
      </c>
      <c r="AM141" s="100" t="e">
        <f ca="true">+IF(AND(ISNUMBER(OFFSET('Sanitation Data'!$G$10,0,10*ROW('Sanitation Data'!G135))),'Data Summary'!DB141="Yes"),OFFSET('Sanitation Data'!$G$10,0,10*ROW('Sanitation Data'!G135)),NA())</f>
        <v>#N/A</v>
      </c>
      <c r="AN141" s="100" t="e">
        <f ca="true">+IF(AND(ISNUMBER(OFFSET('Sanitation Data'!$G$11,0,10*ROW('Sanitation Data'!G135))),'Data Summary'!DC141="Yes"),OFFSET('Sanitation Data'!$G$11,0,10*ROW('Sanitation Data'!G135)),NA())</f>
        <v>#N/A</v>
      </c>
      <c r="AO141" s="100" t="e">
        <f ca="true">+IF(AND(ISNUMBER(OFFSET('Sanitation Data'!$G$12,0,10*ROW('Sanitation Data'!G135))),'Data Summary'!DD141="Yes"),OFFSET('Sanitation Data'!$G$12,0,10*ROW('Sanitation Data'!G135)),NA())</f>
        <v>#N/A</v>
      </c>
      <c r="AP141" s="100" t="e">
        <f ca="true">+IF(AND(ISNUMBER(OFFSET('Sanitation Data'!$H$4,0,10*ROW('Sanitation Data'!H135))),'Data Summary'!DE141="Yes"),100-OFFSET('Sanitation Data'!$H$4,0,10*ROW('Sanitation Data'!H135)),NA())</f>
        <v>#N/A</v>
      </c>
      <c r="AQ141" s="100" t="e">
        <f ca="true">+IF(AND(ISNUMBER(OFFSET('Sanitation Data'!$H$6,0,10*ROW('Sanitation Data'!H135))),'Data Summary'!DF141="Yes"),OFFSET('Sanitation Data'!$H$6,0,10*ROW('Sanitation Data'!H135)),NA())</f>
        <v>#N/A</v>
      </c>
      <c r="AR141" s="100" t="e">
        <f ca="true">+IF(AND(ISNUMBER(OFFSET('Sanitation Data'!$H$10,0,10*ROW('Sanitation Data'!H135))),'Data Summary'!DG141="Yes"),OFFSET('Sanitation Data'!$H$10,0,10*ROW('Sanitation Data'!H135)),NA())</f>
        <v>#N/A</v>
      </c>
      <c r="AS141" s="100" t="e">
        <f ca="true">+IF(AND(ISNUMBER(OFFSET('Sanitation Data'!$H$11,0,10*ROW('Sanitation Data'!H135))),'Data Summary'!DH141="Yes"),OFFSET('Sanitation Data'!$H$11,0,10*ROW('Sanitation Data'!H135)),NA())</f>
        <v>#N/A</v>
      </c>
      <c r="AT141" s="100" t="e">
        <f ca="true">+IF(AND(ISNUMBER(OFFSET('Sanitation Data'!$H$12,0,10*ROW('Sanitation Data'!H135))),'Data Summary'!DI141="Yes"),OFFSET('Sanitation Data'!$H$12,0,10*ROW('Sanitation Data'!H135)),NA())</f>
        <v>#N/A</v>
      </c>
      <c r="AU141" s="100" t="e">
        <f ca="true">+IF(AND(ISNUMBER(OFFSET('Sanitation Data'!$I$4,0,10*ROW('Sanitation Data'!I135))),'Data Summary'!DJ141="Yes"),100-OFFSET('Sanitation Data'!$I$4,0,10*ROW('Sanitation Data'!I135)),NA())</f>
        <v>#N/A</v>
      </c>
      <c r="AV141" s="100" t="e">
        <f ca="true">+IF(AND(ISNUMBER(OFFSET('Sanitation Data'!$I$6,0,10*ROW('Sanitation Data'!I135))),'Data Summary'!DK141="Yes"),OFFSET('Sanitation Data'!$I$6,0,10*ROW('Sanitation Data'!I135)),NA())</f>
        <v>#N/A</v>
      </c>
      <c r="AW141" s="100" t="e">
        <f ca="true">+IF(AND(ISNUMBER(OFFSET('Sanitation Data'!$I$10,0,10*ROW('Sanitation Data'!I135))),'Data Summary'!DL141="Yes"),OFFSET('Sanitation Data'!$I$10,0,10*ROW('Sanitation Data'!I135)),NA())</f>
        <v>#N/A</v>
      </c>
      <c r="AX141" s="100" t="e">
        <f ca="true">+IF(AND(ISNUMBER(OFFSET('Sanitation Data'!$I$11,0,10*ROW('Sanitation Data'!I135))),'Data Summary'!DM141="Yes"),OFFSET('Sanitation Data'!$I$11,0,10*ROW('Sanitation Data'!I135)),NA())</f>
        <v>#N/A</v>
      </c>
      <c r="AY141" s="100" t="e">
        <f ca="true">+IF(AND(ISNUMBER(OFFSET('Sanitation Data'!$I$12,0,10*ROW('Sanitation Data'!I135))),'Data Summary'!DN141="Yes"),OFFSET('Sanitation Data'!$I$12,0,10*ROW('Sanitation Data'!I135)),NA())</f>
        <v>#N/A</v>
      </c>
      <c r="AZ141" s="101" t="e">
        <f ca="true">+IF(AND(ISNUMBER(OFFSET('Hygiene Data'!$D$5,0,10*ROW('Hygiene Data'!D135))),'Data Summary'!DO141="Yes"),OFFSET('Hygiene Data'!$D$5,0,10*ROW('Hygiene Data'!D135)),NA())</f>
        <v>#N/A</v>
      </c>
      <c r="BA141" s="101" t="e">
        <f ca="true">+IF(AND(ISNUMBER(OFFSET('Hygiene Data'!$D$7,0,10*ROW('Hygiene Data'!D135))),'Data Summary'!DP141="Yes"),OFFSET('Hygiene Data'!$D$7,0,10*ROW('Hygiene Data'!D135)),NA())</f>
        <v>#N/A</v>
      </c>
      <c r="BB141" s="101" t="e">
        <f ca="true">+IF(AND(ISNUMBER(OFFSET('Hygiene Data'!$D$9,0,10*ROW('Hygiene Data'!D135))),'Data Summary'!DQ141="Yes"),OFFSET('Hygiene Data'!$D$9,0,10*ROW('Hygiene Data'!D135)),NA())</f>
        <v>#N/A</v>
      </c>
      <c r="BC141" s="101" t="e">
        <f ca="true">+IF(AND(ISNUMBER(OFFSET('Hygiene Data'!$E$5,0,10*ROW('Hygiene Data'!E135))),'Data Summary'!DR141="Yes"),OFFSET('Hygiene Data'!$E$5,0,10*ROW('Hygiene Data'!E135)),NA())</f>
        <v>#N/A</v>
      </c>
      <c r="BD141" s="101" t="e">
        <f ca="true">+IF(AND(ISNUMBER(OFFSET('Hygiene Data'!$E$7,0,10*ROW('Hygiene Data'!E135))),'Data Summary'!DS141="Yes"),OFFSET('Hygiene Data'!$E$7,0,10*ROW('Hygiene Data'!E135)),NA())</f>
        <v>#N/A</v>
      </c>
      <c r="BE141" s="101" t="e">
        <f ca="true">+IF(AND(ISNUMBER(OFFSET('Hygiene Data'!$E$9,0,10*ROW('Hygiene Data'!E135))),'Data Summary'!DT141="Yes"),OFFSET('Hygiene Data'!$E$9,0,10*ROW('Hygiene Data'!E135)),NA())</f>
        <v>#N/A</v>
      </c>
      <c r="BF141" s="101" t="e">
        <f ca="true">+IF(AND(ISNUMBER(OFFSET('Hygiene Data'!$F$5,0,10*ROW('Hygiene Data'!F135))),'Data Summary'!DU141="Yes"),OFFSET('Hygiene Data'!$F$5,0,10*ROW('Hygiene Data'!F135)),NA())</f>
        <v>#N/A</v>
      </c>
      <c r="BG141" s="101" t="e">
        <f ca="true">+IF(AND(ISNUMBER(OFFSET('Hygiene Data'!$F$7,0,10*ROW('Hygiene Data'!F135))),'Data Summary'!DV141="Yes"),OFFSET('Hygiene Data'!$F$7,0,10*ROW('Hygiene Data'!F135)),NA())</f>
        <v>#N/A</v>
      </c>
      <c r="BH141" s="101" t="e">
        <f ca="true">+IF(AND(ISNUMBER(OFFSET('Hygiene Data'!$F$9,0,10*ROW('Hygiene Data'!F135))),'Data Summary'!DW141="Yes"),OFFSET('Hygiene Data'!$F$9,0,10*ROW('Hygiene Data'!F135)),NA())</f>
        <v>#N/A</v>
      </c>
      <c r="BI141" s="101" t="e">
        <f ca="true">+IF(AND(ISNUMBER(OFFSET('Hygiene Data'!$G$5,0,10*ROW('Hygiene Data'!G135))),'Data Summary'!DX141="Yes"),OFFSET('Hygiene Data'!$G$5,0,10*ROW('Hygiene Data'!G135)),NA())</f>
        <v>#N/A</v>
      </c>
      <c r="BJ141" s="101" t="e">
        <f ca="true">+IF(AND(ISNUMBER(OFFSET('Hygiene Data'!$G$7,0,10*ROW('Hygiene Data'!G135))),'Data Summary'!DY141="Yes"),OFFSET('Hygiene Data'!$G$7,0,10*ROW('Hygiene Data'!G135)),NA())</f>
        <v>#N/A</v>
      </c>
      <c r="BK141" s="101" t="e">
        <f ca="true">+IF(AND(ISNUMBER(OFFSET('Hygiene Data'!$G$9,0,10*ROW('Hygiene Data'!G135))),'Data Summary'!DZ141="Yes"),OFFSET('Hygiene Data'!$G$9,0,10*ROW('Hygiene Data'!G135)),NA())</f>
        <v>#N/A</v>
      </c>
      <c r="BL141" s="101" t="e">
        <f ca="true">+IF(AND(ISNUMBER(OFFSET('Hygiene Data'!$H$5,0,10*ROW('Hygiene Data'!H135))),'Data Summary'!EA141="Yes"),OFFSET('Hygiene Data'!$H$5,0,10*ROW('Hygiene Data'!H135)),NA())</f>
        <v>#N/A</v>
      </c>
      <c r="BM141" s="101" t="e">
        <f ca="true">+IF(AND(ISNUMBER(OFFSET('Hygiene Data'!$H$7,0,10*ROW('Hygiene Data'!H135))),'Data Summary'!EB141="Yes"),OFFSET('Hygiene Data'!$H$7,0,10*ROW('Hygiene Data'!H135)),NA())</f>
        <v>#N/A</v>
      </c>
      <c r="BN141" s="101" t="e">
        <f ca="true">+IF(AND(ISNUMBER(OFFSET('Hygiene Data'!$H$9,0,10*ROW('Hygiene Data'!H135))),'Data Summary'!EC141="Yes"),OFFSET('Hygiene Data'!$H$9,0,10*ROW('Hygiene Data'!H135)),NA())</f>
        <v>#N/A</v>
      </c>
      <c r="BO141" s="101" t="e">
        <f ca="true">+IF(AND(ISNUMBER(OFFSET('Hygiene Data'!$I$5,0,10*ROW('Hygiene Data'!I135))),'Data Summary'!ED141="Yes"),OFFSET('Hygiene Data'!$I$5,0,10*ROW('Hygiene Data'!I135)),NA())</f>
        <v>#N/A</v>
      </c>
      <c r="BP141" s="101" t="e">
        <f ca="true">+IF(AND(ISNUMBER(OFFSET('Hygiene Data'!$I$7,0,10*ROW('Hygiene Data'!I135))),'Data Summary'!EE141="Yes"),OFFSET('Hygiene Data'!$I$7,0,10*ROW('Hygiene Data'!I135)),NA())</f>
        <v>#N/A</v>
      </c>
      <c r="BQ141" s="101" t="e">
        <f ca="true">+IF(AND(ISNUMBER(OFFSET('Hygiene Data'!$I$9,0,10*ROW('Hygiene Data'!I135))),'Data Summary'!EF141="Yes"),OFFSET('Hygiene Data'!$I$9,0,10*ROW('Hygiene Data'!I135)),NA())</f>
        <v>#N/A</v>
      </c>
    </row>
    <row xmlns:x14ac="http://schemas.microsoft.com/office/spreadsheetml/2009/9/ac" r="142" x14ac:dyDescent="0.2">
      <c r="A142" s="333" t="e">
        <f ca="true">+RIGHT('Data Summary'!A142,LEN('Data Summary'!A142)-9)</f>
        <v>#VALUE!</v>
      </c>
      <c r="B142" s="38" t="str">
        <f ca="true">+IF(ISTEXT('Data Summary'!B142),'Data Summary'!B142,"")</f>
        <v/>
      </c>
      <c r="C142" s="332" t="e">
        <f ca="true">+VALUE('Data Summary'!C142)</f>
        <v>#VALUE!</v>
      </c>
      <c r="D142" s="99" t="e">
        <f ca="true">+IF(AND(ISNUMBER(OFFSET('Water Data'!$D$4,0,10*ROW('Water Data'!D136))),'Data Summary'!BS142="Yes"),100-OFFSET('Water Data'!$D$4,0,10*ROW('Water Data'!D136)),NA())</f>
        <v>#N/A</v>
      </c>
      <c r="E142" s="99" t="e">
        <f ca="true">+IF(AND(ISNUMBER(OFFSET('Water Data'!$D$6,0,10*ROW('Water Data'!D136))),'Data Summary'!BT142="Yes"),OFFSET('Water Data'!$D$6,0,10*ROW('Water Data'!D136)),NA())</f>
        <v>#N/A</v>
      </c>
      <c r="F142" s="99" t="e">
        <f ca="true">+IF(AND(ISNUMBER(OFFSET('Water Data'!$D$9,0,10*ROW('Water Data'!D136))),'Data Summary'!BU142="Yes"),OFFSET('Water Data'!$D$9,0,10*ROW('Water Data'!D136)),NA())</f>
        <v>#N/A</v>
      </c>
      <c r="G142" s="99" t="e">
        <f ca="true">+IF(AND(ISNUMBER(OFFSET('Water Data'!$E$4,0,10*ROW('Water Data'!E136))),'Data Summary'!BV142="Yes"),100-OFFSET('Water Data'!$E$4,0,10*ROW('Water Data'!E136)),NA())</f>
        <v>#N/A</v>
      </c>
      <c r="H142" s="99" t="e">
        <f ca="true">+IF(AND(ISNUMBER(OFFSET('Water Data'!$E$6,0,10*ROW('Water Data'!E136))),'Data Summary'!BW142="Yes"),OFFSET('Water Data'!$E$6,0,10*ROW('Water Data'!E136)),NA())</f>
        <v>#N/A</v>
      </c>
      <c r="I142" s="99" t="e">
        <f ca="true">+IF(AND(ISNUMBER(OFFSET('Water Data'!$E$9,0,10*ROW('Water Data'!E136))),'Data Summary'!BX142="Yes"),OFFSET('Water Data'!$E$9,0,10*ROW('Water Data'!E136)),NA())</f>
        <v>#N/A</v>
      </c>
      <c r="J142" s="99" t="e">
        <f ca="true">+IF(AND(ISNUMBER(OFFSET('Water Data'!$F$4,0,10*ROW('Water Data'!F136))),'Data Summary'!BY142="Yes"),100-OFFSET('Water Data'!$F$4,0,10*ROW('Water Data'!F136)),NA())</f>
        <v>#N/A</v>
      </c>
      <c r="K142" s="99" t="e">
        <f ca="true">+IF(AND(ISNUMBER(OFFSET('Water Data'!$F$6,0,10*ROW('Water Data'!F136))),'Data Summary'!BZ142="Yes"),OFFSET('Water Data'!$F$6,0,10*ROW('Water Data'!F136)),NA())</f>
        <v>#N/A</v>
      </c>
      <c r="L142" s="99" t="e">
        <f ca="true">+IF(AND(ISNUMBER(OFFSET('Water Data'!$F$9,0,10*ROW('Water Data'!F136))),'Data Summary'!CA142="Yes"),OFFSET('Water Data'!$F$9,0,10*ROW('Water Data'!F136)),NA())</f>
        <v>#N/A</v>
      </c>
      <c r="M142" s="99" t="e">
        <f ca="true">+IF(AND(ISNUMBER(OFFSET('Water Data'!$G$4,0,10*ROW('Water Data'!G136))),'Data Summary'!CB142="Yes"),100-OFFSET('Water Data'!$G$4,0,10*ROW('Water Data'!G136)),NA())</f>
        <v>#N/A</v>
      </c>
      <c r="N142" s="99" t="e">
        <f ca="true">+IF(AND(ISNUMBER(OFFSET('Water Data'!$G$6,0,10*ROW('Water Data'!G136))),'Data Summary'!CC142="Yes"),OFFSET('Water Data'!$G$6,0,10*ROW('Water Data'!G136)),NA())</f>
        <v>#N/A</v>
      </c>
      <c r="O142" s="99" t="e">
        <f ca="true">+IF(AND(ISNUMBER(OFFSET('Water Data'!$G$9,0,10*ROW('Water Data'!G136))),'Data Summary'!CD142="Yes"),OFFSET('Water Data'!$G$9,0,10*ROW('Water Data'!G136)),NA())</f>
        <v>#N/A</v>
      </c>
      <c r="P142" s="99" t="e">
        <f ca="true">+IF(AND(ISNUMBER(OFFSET('Water Data'!$H$4,0,10*ROW('Water Data'!H136))),'Data Summary'!CE142="Yes"),100-OFFSET('Water Data'!$H$4,0,10*ROW('Water Data'!H136)),NA())</f>
        <v>#N/A</v>
      </c>
      <c r="Q142" s="99" t="e">
        <f ca="true">+IF(AND(ISNUMBER(OFFSET('Water Data'!$H$6,0,10*ROW('Water Data'!H136))),'Data Summary'!CF142="Yes"),OFFSET('Water Data'!$H$6,0,10*ROW('Water Data'!H136)),NA())</f>
        <v>#N/A</v>
      </c>
      <c r="R142" s="99" t="e">
        <f ca="true">+IF(AND(ISNUMBER(OFFSET('Water Data'!$H$9,0,10*ROW('Water Data'!H136))),'Data Summary'!CG142="Yes"),OFFSET('Water Data'!$H$9,0,10*ROW('Water Data'!H136)),NA())</f>
        <v>#N/A</v>
      </c>
      <c r="S142" s="99" t="e">
        <f ca="true">+IF(AND(ISNUMBER(OFFSET('Water Data'!$I$4,0,10*ROW('Water Data'!I136))),'Data Summary'!CH142="Yes"),100-OFFSET('Water Data'!$I$4,0,10*ROW('Water Data'!I136)),NA())</f>
        <v>#N/A</v>
      </c>
      <c r="T142" s="99" t="e">
        <f ca="true">+IF(AND(ISNUMBER(OFFSET('Water Data'!$I$6,0,10*ROW('Water Data'!I136))),'Data Summary'!CI142="Yes"),OFFSET('Water Data'!$I$6,0,10*ROW('Water Data'!I136)),NA())</f>
        <v>#N/A</v>
      </c>
      <c r="U142" s="99" t="e">
        <f ca="true">+IF(AND(ISNUMBER(OFFSET('Water Data'!$I$9,0,10*ROW('Water Data'!I136))),'Data Summary'!CJ142="Yes"),OFFSET('Water Data'!$I$9,0,10*ROW('Water Data'!I136)),NA())</f>
        <v>#N/A</v>
      </c>
      <c r="V142" s="100" t="e">
        <f ca="true">+IF(AND(ISNUMBER(OFFSET('Sanitation Data'!$D$4,0,10*ROW('Sanitation Data'!D136))),'Data Summary'!CK142="Yes"),100-OFFSET('Sanitation Data'!$D$4,0,10*ROW('Sanitation Data'!D136)),NA())</f>
        <v>#N/A</v>
      </c>
      <c r="W142" s="100" t="e">
        <f ca="true">+IF(AND(ISNUMBER(OFFSET('Sanitation Data'!$D$6,0,10*ROW('Sanitation Data'!D136))),'Data Summary'!CL142="Yes"),OFFSET('Sanitation Data'!$D$6,0,10*ROW('Sanitation Data'!D136)),NA())</f>
        <v>#N/A</v>
      </c>
      <c r="X142" s="100" t="e">
        <f ca="true">+IF(AND(ISNUMBER(OFFSET('Sanitation Data'!$D$10,0,10*ROW('Sanitation Data'!D136))),'Data Summary'!CM142="Yes"),OFFSET('Sanitation Data'!$D$10,0,10*ROW('Sanitation Data'!D136)),NA())</f>
        <v>#N/A</v>
      </c>
      <c r="Y142" s="100" t="e">
        <f ca="true">+IF(AND(ISNUMBER(OFFSET('Sanitation Data'!$D$11,0,10*ROW('Sanitation Data'!D136))),'Data Summary'!CN142="Yes"),OFFSET('Sanitation Data'!$D$11,0,10*ROW('Sanitation Data'!D136)),NA())</f>
        <v>#N/A</v>
      </c>
      <c r="Z142" s="100" t="e">
        <f ca="true">+IF(AND(ISNUMBER(OFFSET('Sanitation Data'!$D$12,0,10*ROW('Sanitation Data'!D136))),'Data Summary'!CO142="Yes"),OFFSET('Sanitation Data'!$D$12,0,10*ROW('Sanitation Data'!D136)),NA())</f>
        <v>#N/A</v>
      </c>
      <c r="AA142" s="100" t="e">
        <f ca="true">+IF(AND(ISNUMBER(OFFSET('Sanitation Data'!$E$4,0,10*ROW('Sanitation Data'!E136))),'Data Summary'!CP142="Yes"),100-OFFSET('Sanitation Data'!$E$4,0,10*ROW('Sanitation Data'!E136)),NA())</f>
        <v>#N/A</v>
      </c>
      <c r="AB142" s="100" t="e">
        <f ca="true">+IF(AND(ISNUMBER(OFFSET('Sanitation Data'!$E$6,0,10*ROW('Sanitation Data'!E136))),'Data Summary'!CQ142="Yes"),OFFSET('Sanitation Data'!$E$6,0,10*ROW('Sanitation Data'!E136)),NA())</f>
        <v>#N/A</v>
      </c>
      <c r="AC142" s="100" t="e">
        <f ca="true">+IF(AND(ISNUMBER(OFFSET('Sanitation Data'!$E$10,0,10*ROW('Sanitation Data'!E136))),'Data Summary'!CR142="Yes"),OFFSET('Sanitation Data'!$E$10,0,10*ROW('Sanitation Data'!E136)),NA())</f>
        <v>#N/A</v>
      </c>
      <c r="AD142" s="100" t="e">
        <f ca="true">+IF(AND(ISNUMBER(OFFSET('Sanitation Data'!$E$11,0,10*ROW('Sanitation Data'!E136))),'Data Summary'!CS142="Yes"),OFFSET('Sanitation Data'!$E$11,0,10*ROW('Sanitation Data'!E136)),NA())</f>
        <v>#N/A</v>
      </c>
      <c r="AE142" s="100" t="e">
        <f ca="true">+IF(AND(ISNUMBER(OFFSET('Sanitation Data'!$E$12,0,10*ROW('Sanitation Data'!E136))),'Data Summary'!CT142="Yes"),OFFSET('Sanitation Data'!$E$12,0,10*ROW('Sanitation Data'!E136)),NA())</f>
        <v>#N/A</v>
      </c>
      <c r="AF142" s="100" t="e">
        <f ca="true">+IF(AND(ISNUMBER(OFFSET('Sanitation Data'!$F$4,0,10*ROW('Sanitation Data'!F136))),'Data Summary'!CU142="Yes"),100-OFFSET('Sanitation Data'!$F$4,0,10*ROW('Sanitation Data'!F136)),NA())</f>
        <v>#N/A</v>
      </c>
      <c r="AG142" s="100" t="e">
        <f ca="true">+IF(AND(ISNUMBER(OFFSET('Sanitation Data'!$F$6,0,10*ROW('Sanitation Data'!F136))),'Data Summary'!CV142="Yes"),OFFSET('Sanitation Data'!$F$6,0,10*ROW('Sanitation Data'!F136)),NA())</f>
        <v>#N/A</v>
      </c>
      <c r="AH142" s="100" t="e">
        <f ca="true">+IF(AND(ISNUMBER(OFFSET('Sanitation Data'!$F$10,0,10*ROW('Sanitation Data'!F136))),'Data Summary'!CW142="Yes"),OFFSET('Sanitation Data'!$F$10,0,10*ROW('Sanitation Data'!F136)),NA())</f>
        <v>#N/A</v>
      </c>
      <c r="AI142" s="100" t="e">
        <f ca="true">+IF(AND(ISNUMBER(OFFSET('Sanitation Data'!$F$11,0,10*ROW('Sanitation Data'!F136))),'Data Summary'!CX142="Yes"),OFFSET('Sanitation Data'!$F$11,0,10*ROW('Sanitation Data'!F136)),NA())</f>
        <v>#N/A</v>
      </c>
      <c r="AJ142" s="100" t="e">
        <f ca="true">+IF(AND(ISNUMBER(OFFSET('Sanitation Data'!$F$12,0,10*ROW('Sanitation Data'!F136))),'Data Summary'!CY142="Yes"),OFFSET('Sanitation Data'!$F$12,0,10*ROW('Sanitation Data'!F136)),NA())</f>
        <v>#N/A</v>
      </c>
      <c r="AK142" s="100" t="e">
        <f ca="true">+IF(AND(ISNUMBER(OFFSET('Sanitation Data'!$G$4,0,10*ROW('Sanitation Data'!G136))),'Data Summary'!CZ142="Yes"),100-OFFSET('Sanitation Data'!$G$4,0,10*ROW('Sanitation Data'!G136)),NA())</f>
        <v>#N/A</v>
      </c>
      <c r="AL142" s="100" t="e">
        <f ca="true">+IF(AND(ISNUMBER(OFFSET('Sanitation Data'!$G$6,0,10*ROW('Sanitation Data'!G136))),'Data Summary'!DA142="Yes"),OFFSET('Sanitation Data'!$G$6,0,10*ROW('Sanitation Data'!G136)),NA())</f>
        <v>#N/A</v>
      </c>
      <c r="AM142" s="100" t="e">
        <f ca="true">+IF(AND(ISNUMBER(OFFSET('Sanitation Data'!$G$10,0,10*ROW('Sanitation Data'!G136))),'Data Summary'!DB142="Yes"),OFFSET('Sanitation Data'!$G$10,0,10*ROW('Sanitation Data'!G136)),NA())</f>
        <v>#N/A</v>
      </c>
      <c r="AN142" s="100" t="e">
        <f ca="true">+IF(AND(ISNUMBER(OFFSET('Sanitation Data'!$G$11,0,10*ROW('Sanitation Data'!G136))),'Data Summary'!DC142="Yes"),OFFSET('Sanitation Data'!$G$11,0,10*ROW('Sanitation Data'!G136)),NA())</f>
        <v>#N/A</v>
      </c>
      <c r="AO142" s="100" t="e">
        <f ca="true">+IF(AND(ISNUMBER(OFFSET('Sanitation Data'!$G$12,0,10*ROW('Sanitation Data'!G136))),'Data Summary'!DD142="Yes"),OFFSET('Sanitation Data'!$G$12,0,10*ROW('Sanitation Data'!G136)),NA())</f>
        <v>#N/A</v>
      </c>
      <c r="AP142" s="100" t="e">
        <f ca="true">+IF(AND(ISNUMBER(OFFSET('Sanitation Data'!$H$4,0,10*ROW('Sanitation Data'!H136))),'Data Summary'!DE142="Yes"),100-OFFSET('Sanitation Data'!$H$4,0,10*ROW('Sanitation Data'!H136)),NA())</f>
        <v>#N/A</v>
      </c>
      <c r="AQ142" s="100" t="e">
        <f ca="true">+IF(AND(ISNUMBER(OFFSET('Sanitation Data'!$H$6,0,10*ROW('Sanitation Data'!H136))),'Data Summary'!DF142="Yes"),OFFSET('Sanitation Data'!$H$6,0,10*ROW('Sanitation Data'!H136)),NA())</f>
        <v>#N/A</v>
      </c>
      <c r="AR142" s="100" t="e">
        <f ca="true">+IF(AND(ISNUMBER(OFFSET('Sanitation Data'!$H$10,0,10*ROW('Sanitation Data'!H136))),'Data Summary'!DG142="Yes"),OFFSET('Sanitation Data'!$H$10,0,10*ROW('Sanitation Data'!H136)),NA())</f>
        <v>#N/A</v>
      </c>
      <c r="AS142" s="100" t="e">
        <f ca="true">+IF(AND(ISNUMBER(OFFSET('Sanitation Data'!$H$11,0,10*ROW('Sanitation Data'!H136))),'Data Summary'!DH142="Yes"),OFFSET('Sanitation Data'!$H$11,0,10*ROW('Sanitation Data'!H136)),NA())</f>
        <v>#N/A</v>
      </c>
      <c r="AT142" s="100" t="e">
        <f ca="true">+IF(AND(ISNUMBER(OFFSET('Sanitation Data'!$H$12,0,10*ROW('Sanitation Data'!H136))),'Data Summary'!DI142="Yes"),OFFSET('Sanitation Data'!$H$12,0,10*ROW('Sanitation Data'!H136)),NA())</f>
        <v>#N/A</v>
      </c>
      <c r="AU142" s="100" t="e">
        <f ca="true">+IF(AND(ISNUMBER(OFFSET('Sanitation Data'!$I$4,0,10*ROW('Sanitation Data'!I136))),'Data Summary'!DJ142="Yes"),100-OFFSET('Sanitation Data'!$I$4,0,10*ROW('Sanitation Data'!I136)),NA())</f>
        <v>#N/A</v>
      </c>
      <c r="AV142" s="100" t="e">
        <f ca="true">+IF(AND(ISNUMBER(OFFSET('Sanitation Data'!$I$6,0,10*ROW('Sanitation Data'!I136))),'Data Summary'!DK142="Yes"),OFFSET('Sanitation Data'!$I$6,0,10*ROW('Sanitation Data'!I136)),NA())</f>
        <v>#N/A</v>
      </c>
      <c r="AW142" s="100" t="e">
        <f ca="true">+IF(AND(ISNUMBER(OFFSET('Sanitation Data'!$I$10,0,10*ROW('Sanitation Data'!I136))),'Data Summary'!DL142="Yes"),OFFSET('Sanitation Data'!$I$10,0,10*ROW('Sanitation Data'!I136)),NA())</f>
        <v>#N/A</v>
      </c>
      <c r="AX142" s="100" t="e">
        <f ca="true">+IF(AND(ISNUMBER(OFFSET('Sanitation Data'!$I$11,0,10*ROW('Sanitation Data'!I136))),'Data Summary'!DM142="Yes"),OFFSET('Sanitation Data'!$I$11,0,10*ROW('Sanitation Data'!I136)),NA())</f>
        <v>#N/A</v>
      </c>
      <c r="AY142" s="100" t="e">
        <f ca="true">+IF(AND(ISNUMBER(OFFSET('Sanitation Data'!$I$12,0,10*ROW('Sanitation Data'!I136))),'Data Summary'!DN142="Yes"),OFFSET('Sanitation Data'!$I$12,0,10*ROW('Sanitation Data'!I136)),NA())</f>
        <v>#N/A</v>
      </c>
      <c r="AZ142" s="101" t="e">
        <f ca="true">+IF(AND(ISNUMBER(OFFSET('Hygiene Data'!$D$5,0,10*ROW('Hygiene Data'!D136))),'Data Summary'!DO142="Yes"),OFFSET('Hygiene Data'!$D$5,0,10*ROW('Hygiene Data'!D136)),NA())</f>
        <v>#N/A</v>
      </c>
      <c r="BA142" s="101" t="e">
        <f ca="true">+IF(AND(ISNUMBER(OFFSET('Hygiene Data'!$D$7,0,10*ROW('Hygiene Data'!D136))),'Data Summary'!DP142="Yes"),OFFSET('Hygiene Data'!$D$7,0,10*ROW('Hygiene Data'!D136)),NA())</f>
        <v>#N/A</v>
      </c>
      <c r="BB142" s="101" t="e">
        <f ca="true">+IF(AND(ISNUMBER(OFFSET('Hygiene Data'!$D$9,0,10*ROW('Hygiene Data'!D136))),'Data Summary'!DQ142="Yes"),OFFSET('Hygiene Data'!$D$9,0,10*ROW('Hygiene Data'!D136)),NA())</f>
        <v>#N/A</v>
      </c>
      <c r="BC142" s="101" t="e">
        <f ca="true">+IF(AND(ISNUMBER(OFFSET('Hygiene Data'!$E$5,0,10*ROW('Hygiene Data'!E136))),'Data Summary'!DR142="Yes"),OFFSET('Hygiene Data'!$E$5,0,10*ROW('Hygiene Data'!E136)),NA())</f>
        <v>#N/A</v>
      </c>
      <c r="BD142" s="101" t="e">
        <f ca="true">+IF(AND(ISNUMBER(OFFSET('Hygiene Data'!$E$7,0,10*ROW('Hygiene Data'!E136))),'Data Summary'!DS142="Yes"),OFFSET('Hygiene Data'!$E$7,0,10*ROW('Hygiene Data'!E136)),NA())</f>
        <v>#N/A</v>
      </c>
      <c r="BE142" s="101" t="e">
        <f ca="true">+IF(AND(ISNUMBER(OFFSET('Hygiene Data'!$E$9,0,10*ROW('Hygiene Data'!E136))),'Data Summary'!DT142="Yes"),OFFSET('Hygiene Data'!$E$9,0,10*ROW('Hygiene Data'!E136)),NA())</f>
        <v>#N/A</v>
      </c>
      <c r="BF142" s="101" t="e">
        <f ca="true">+IF(AND(ISNUMBER(OFFSET('Hygiene Data'!$F$5,0,10*ROW('Hygiene Data'!F136))),'Data Summary'!DU142="Yes"),OFFSET('Hygiene Data'!$F$5,0,10*ROW('Hygiene Data'!F136)),NA())</f>
        <v>#N/A</v>
      </c>
      <c r="BG142" s="101" t="e">
        <f ca="true">+IF(AND(ISNUMBER(OFFSET('Hygiene Data'!$F$7,0,10*ROW('Hygiene Data'!F136))),'Data Summary'!DV142="Yes"),OFFSET('Hygiene Data'!$F$7,0,10*ROW('Hygiene Data'!F136)),NA())</f>
        <v>#N/A</v>
      </c>
      <c r="BH142" s="101" t="e">
        <f ca="true">+IF(AND(ISNUMBER(OFFSET('Hygiene Data'!$F$9,0,10*ROW('Hygiene Data'!F136))),'Data Summary'!DW142="Yes"),OFFSET('Hygiene Data'!$F$9,0,10*ROW('Hygiene Data'!F136)),NA())</f>
        <v>#N/A</v>
      </c>
      <c r="BI142" s="101" t="e">
        <f ca="true">+IF(AND(ISNUMBER(OFFSET('Hygiene Data'!$G$5,0,10*ROW('Hygiene Data'!G136))),'Data Summary'!DX142="Yes"),OFFSET('Hygiene Data'!$G$5,0,10*ROW('Hygiene Data'!G136)),NA())</f>
        <v>#N/A</v>
      </c>
      <c r="BJ142" s="101" t="e">
        <f ca="true">+IF(AND(ISNUMBER(OFFSET('Hygiene Data'!$G$7,0,10*ROW('Hygiene Data'!G136))),'Data Summary'!DY142="Yes"),OFFSET('Hygiene Data'!$G$7,0,10*ROW('Hygiene Data'!G136)),NA())</f>
        <v>#N/A</v>
      </c>
      <c r="BK142" s="101" t="e">
        <f ca="true">+IF(AND(ISNUMBER(OFFSET('Hygiene Data'!$G$9,0,10*ROW('Hygiene Data'!G136))),'Data Summary'!DZ142="Yes"),OFFSET('Hygiene Data'!$G$9,0,10*ROW('Hygiene Data'!G136)),NA())</f>
        <v>#N/A</v>
      </c>
      <c r="BL142" s="101" t="e">
        <f ca="true">+IF(AND(ISNUMBER(OFFSET('Hygiene Data'!$H$5,0,10*ROW('Hygiene Data'!H136))),'Data Summary'!EA142="Yes"),OFFSET('Hygiene Data'!$H$5,0,10*ROW('Hygiene Data'!H136)),NA())</f>
        <v>#N/A</v>
      </c>
      <c r="BM142" s="101" t="e">
        <f ca="true">+IF(AND(ISNUMBER(OFFSET('Hygiene Data'!$H$7,0,10*ROW('Hygiene Data'!H136))),'Data Summary'!EB142="Yes"),OFFSET('Hygiene Data'!$H$7,0,10*ROW('Hygiene Data'!H136)),NA())</f>
        <v>#N/A</v>
      </c>
      <c r="BN142" s="101" t="e">
        <f ca="true">+IF(AND(ISNUMBER(OFFSET('Hygiene Data'!$H$9,0,10*ROW('Hygiene Data'!H136))),'Data Summary'!EC142="Yes"),OFFSET('Hygiene Data'!$H$9,0,10*ROW('Hygiene Data'!H136)),NA())</f>
        <v>#N/A</v>
      </c>
      <c r="BO142" s="101" t="e">
        <f ca="true">+IF(AND(ISNUMBER(OFFSET('Hygiene Data'!$I$5,0,10*ROW('Hygiene Data'!I136))),'Data Summary'!ED142="Yes"),OFFSET('Hygiene Data'!$I$5,0,10*ROW('Hygiene Data'!I136)),NA())</f>
        <v>#N/A</v>
      </c>
      <c r="BP142" s="101" t="e">
        <f ca="true">+IF(AND(ISNUMBER(OFFSET('Hygiene Data'!$I$7,0,10*ROW('Hygiene Data'!I136))),'Data Summary'!EE142="Yes"),OFFSET('Hygiene Data'!$I$7,0,10*ROW('Hygiene Data'!I136)),NA())</f>
        <v>#N/A</v>
      </c>
      <c r="BQ142" s="101" t="e">
        <f ca="true">+IF(AND(ISNUMBER(OFFSET('Hygiene Data'!$I$9,0,10*ROW('Hygiene Data'!I136))),'Data Summary'!EF142="Yes"),OFFSET('Hygiene Data'!$I$9,0,10*ROW('Hygiene Data'!I136)),NA())</f>
        <v>#N/A</v>
      </c>
    </row>
    <row xmlns:x14ac="http://schemas.microsoft.com/office/spreadsheetml/2009/9/ac" r="143" x14ac:dyDescent="0.2">
      <c r="A143" s="333" t="e">
        <f ca="true">+RIGHT('Data Summary'!A143,LEN('Data Summary'!A143)-9)</f>
        <v>#VALUE!</v>
      </c>
      <c r="B143" s="38" t="str">
        <f ca="true">+IF(ISTEXT('Data Summary'!B143),'Data Summary'!B143,"")</f>
        <v/>
      </c>
      <c r="C143" s="332" t="e">
        <f ca="true">+VALUE('Data Summary'!C143)</f>
        <v>#VALUE!</v>
      </c>
      <c r="D143" s="99" t="e">
        <f ca="true">+IF(AND(ISNUMBER(OFFSET('Water Data'!$D$4,0,10*ROW('Water Data'!D137))),'Data Summary'!BS143="Yes"),100-OFFSET('Water Data'!$D$4,0,10*ROW('Water Data'!D137)),NA())</f>
        <v>#N/A</v>
      </c>
      <c r="E143" s="99" t="e">
        <f ca="true">+IF(AND(ISNUMBER(OFFSET('Water Data'!$D$6,0,10*ROW('Water Data'!D137))),'Data Summary'!BT143="Yes"),OFFSET('Water Data'!$D$6,0,10*ROW('Water Data'!D137)),NA())</f>
        <v>#N/A</v>
      </c>
      <c r="F143" s="99" t="e">
        <f ca="true">+IF(AND(ISNUMBER(OFFSET('Water Data'!$D$9,0,10*ROW('Water Data'!D137))),'Data Summary'!BU143="Yes"),OFFSET('Water Data'!$D$9,0,10*ROW('Water Data'!D137)),NA())</f>
        <v>#N/A</v>
      </c>
      <c r="G143" s="99" t="e">
        <f ca="true">+IF(AND(ISNUMBER(OFFSET('Water Data'!$E$4,0,10*ROW('Water Data'!E137))),'Data Summary'!BV143="Yes"),100-OFFSET('Water Data'!$E$4,0,10*ROW('Water Data'!E137)),NA())</f>
        <v>#N/A</v>
      </c>
      <c r="H143" s="99" t="e">
        <f ca="true">+IF(AND(ISNUMBER(OFFSET('Water Data'!$E$6,0,10*ROW('Water Data'!E137))),'Data Summary'!BW143="Yes"),OFFSET('Water Data'!$E$6,0,10*ROW('Water Data'!E137)),NA())</f>
        <v>#N/A</v>
      </c>
      <c r="I143" s="99" t="e">
        <f ca="true">+IF(AND(ISNUMBER(OFFSET('Water Data'!$E$9,0,10*ROW('Water Data'!E137))),'Data Summary'!BX143="Yes"),OFFSET('Water Data'!$E$9,0,10*ROW('Water Data'!E137)),NA())</f>
        <v>#N/A</v>
      </c>
      <c r="J143" s="99" t="e">
        <f ca="true">+IF(AND(ISNUMBER(OFFSET('Water Data'!$F$4,0,10*ROW('Water Data'!F137))),'Data Summary'!BY143="Yes"),100-OFFSET('Water Data'!$F$4,0,10*ROW('Water Data'!F137)),NA())</f>
        <v>#N/A</v>
      </c>
      <c r="K143" s="99" t="e">
        <f ca="true">+IF(AND(ISNUMBER(OFFSET('Water Data'!$F$6,0,10*ROW('Water Data'!F137))),'Data Summary'!BZ143="Yes"),OFFSET('Water Data'!$F$6,0,10*ROW('Water Data'!F137)),NA())</f>
        <v>#N/A</v>
      </c>
      <c r="L143" s="99" t="e">
        <f ca="true">+IF(AND(ISNUMBER(OFFSET('Water Data'!$F$9,0,10*ROW('Water Data'!F137))),'Data Summary'!CA143="Yes"),OFFSET('Water Data'!$F$9,0,10*ROW('Water Data'!F137)),NA())</f>
        <v>#N/A</v>
      </c>
      <c r="M143" s="99" t="e">
        <f ca="true">+IF(AND(ISNUMBER(OFFSET('Water Data'!$G$4,0,10*ROW('Water Data'!G137))),'Data Summary'!CB143="Yes"),100-OFFSET('Water Data'!$G$4,0,10*ROW('Water Data'!G137)),NA())</f>
        <v>#N/A</v>
      </c>
      <c r="N143" s="99" t="e">
        <f ca="true">+IF(AND(ISNUMBER(OFFSET('Water Data'!$G$6,0,10*ROW('Water Data'!G137))),'Data Summary'!CC143="Yes"),OFFSET('Water Data'!$G$6,0,10*ROW('Water Data'!G137)),NA())</f>
        <v>#N/A</v>
      </c>
      <c r="O143" s="99" t="e">
        <f ca="true">+IF(AND(ISNUMBER(OFFSET('Water Data'!$G$9,0,10*ROW('Water Data'!G137))),'Data Summary'!CD143="Yes"),OFFSET('Water Data'!$G$9,0,10*ROW('Water Data'!G137)),NA())</f>
        <v>#N/A</v>
      </c>
      <c r="P143" s="99" t="e">
        <f ca="true">+IF(AND(ISNUMBER(OFFSET('Water Data'!$H$4,0,10*ROW('Water Data'!H137))),'Data Summary'!CE143="Yes"),100-OFFSET('Water Data'!$H$4,0,10*ROW('Water Data'!H137)),NA())</f>
        <v>#N/A</v>
      </c>
      <c r="Q143" s="99" t="e">
        <f ca="true">+IF(AND(ISNUMBER(OFFSET('Water Data'!$H$6,0,10*ROW('Water Data'!H137))),'Data Summary'!CF143="Yes"),OFFSET('Water Data'!$H$6,0,10*ROW('Water Data'!H137)),NA())</f>
        <v>#N/A</v>
      </c>
      <c r="R143" s="99" t="e">
        <f ca="true">+IF(AND(ISNUMBER(OFFSET('Water Data'!$H$9,0,10*ROW('Water Data'!H137))),'Data Summary'!CG143="Yes"),OFFSET('Water Data'!$H$9,0,10*ROW('Water Data'!H137)),NA())</f>
        <v>#N/A</v>
      </c>
      <c r="S143" s="99" t="e">
        <f ca="true">+IF(AND(ISNUMBER(OFFSET('Water Data'!$I$4,0,10*ROW('Water Data'!I137))),'Data Summary'!CH143="Yes"),100-OFFSET('Water Data'!$I$4,0,10*ROW('Water Data'!I137)),NA())</f>
        <v>#N/A</v>
      </c>
      <c r="T143" s="99" t="e">
        <f ca="true">+IF(AND(ISNUMBER(OFFSET('Water Data'!$I$6,0,10*ROW('Water Data'!I137))),'Data Summary'!CI143="Yes"),OFFSET('Water Data'!$I$6,0,10*ROW('Water Data'!I137)),NA())</f>
        <v>#N/A</v>
      </c>
      <c r="U143" s="99" t="e">
        <f ca="true">+IF(AND(ISNUMBER(OFFSET('Water Data'!$I$9,0,10*ROW('Water Data'!I137))),'Data Summary'!CJ143="Yes"),OFFSET('Water Data'!$I$9,0,10*ROW('Water Data'!I137)),NA())</f>
        <v>#N/A</v>
      </c>
      <c r="V143" s="100" t="e">
        <f ca="true">+IF(AND(ISNUMBER(OFFSET('Sanitation Data'!$D$4,0,10*ROW('Sanitation Data'!D137))),'Data Summary'!CK143="Yes"),100-OFFSET('Sanitation Data'!$D$4,0,10*ROW('Sanitation Data'!D137)),NA())</f>
        <v>#N/A</v>
      </c>
      <c r="W143" s="100" t="e">
        <f ca="true">+IF(AND(ISNUMBER(OFFSET('Sanitation Data'!$D$6,0,10*ROW('Sanitation Data'!D137))),'Data Summary'!CL143="Yes"),OFFSET('Sanitation Data'!$D$6,0,10*ROW('Sanitation Data'!D137)),NA())</f>
        <v>#N/A</v>
      </c>
      <c r="X143" s="100" t="e">
        <f ca="true">+IF(AND(ISNUMBER(OFFSET('Sanitation Data'!$D$10,0,10*ROW('Sanitation Data'!D137))),'Data Summary'!CM143="Yes"),OFFSET('Sanitation Data'!$D$10,0,10*ROW('Sanitation Data'!D137)),NA())</f>
        <v>#N/A</v>
      </c>
      <c r="Y143" s="100" t="e">
        <f ca="true">+IF(AND(ISNUMBER(OFFSET('Sanitation Data'!$D$11,0,10*ROW('Sanitation Data'!D137))),'Data Summary'!CN143="Yes"),OFFSET('Sanitation Data'!$D$11,0,10*ROW('Sanitation Data'!D137)),NA())</f>
        <v>#N/A</v>
      </c>
      <c r="Z143" s="100" t="e">
        <f ca="true">+IF(AND(ISNUMBER(OFFSET('Sanitation Data'!$D$12,0,10*ROW('Sanitation Data'!D137))),'Data Summary'!CO143="Yes"),OFFSET('Sanitation Data'!$D$12,0,10*ROW('Sanitation Data'!D137)),NA())</f>
        <v>#N/A</v>
      </c>
      <c r="AA143" s="100" t="e">
        <f ca="true">+IF(AND(ISNUMBER(OFFSET('Sanitation Data'!$E$4,0,10*ROW('Sanitation Data'!E137))),'Data Summary'!CP143="Yes"),100-OFFSET('Sanitation Data'!$E$4,0,10*ROW('Sanitation Data'!E137)),NA())</f>
        <v>#N/A</v>
      </c>
      <c r="AB143" s="100" t="e">
        <f ca="true">+IF(AND(ISNUMBER(OFFSET('Sanitation Data'!$E$6,0,10*ROW('Sanitation Data'!E137))),'Data Summary'!CQ143="Yes"),OFFSET('Sanitation Data'!$E$6,0,10*ROW('Sanitation Data'!E137)),NA())</f>
        <v>#N/A</v>
      </c>
      <c r="AC143" s="100" t="e">
        <f ca="true">+IF(AND(ISNUMBER(OFFSET('Sanitation Data'!$E$10,0,10*ROW('Sanitation Data'!E137))),'Data Summary'!CR143="Yes"),OFFSET('Sanitation Data'!$E$10,0,10*ROW('Sanitation Data'!E137)),NA())</f>
        <v>#N/A</v>
      </c>
      <c r="AD143" s="100" t="e">
        <f ca="true">+IF(AND(ISNUMBER(OFFSET('Sanitation Data'!$E$11,0,10*ROW('Sanitation Data'!E137))),'Data Summary'!CS143="Yes"),OFFSET('Sanitation Data'!$E$11,0,10*ROW('Sanitation Data'!E137)),NA())</f>
        <v>#N/A</v>
      </c>
      <c r="AE143" s="100" t="e">
        <f ca="true">+IF(AND(ISNUMBER(OFFSET('Sanitation Data'!$E$12,0,10*ROW('Sanitation Data'!E137))),'Data Summary'!CT143="Yes"),OFFSET('Sanitation Data'!$E$12,0,10*ROW('Sanitation Data'!E137)),NA())</f>
        <v>#N/A</v>
      </c>
      <c r="AF143" s="100" t="e">
        <f ca="true">+IF(AND(ISNUMBER(OFFSET('Sanitation Data'!$F$4,0,10*ROW('Sanitation Data'!F137))),'Data Summary'!CU143="Yes"),100-OFFSET('Sanitation Data'!$F$4,0,10*ROW('Sanitation Data'!F137)),NA())</f>
        <v>#N/A</v>
      </c>
      <c r="AG143" s="100" t="e">
        <f ca="true">+IF(AND(ISNUMBER(OFFSET('Sanitation Data'!$F$6,0,10*ROW('Sanitation Data'!F137))),'Data Summary'!CV143="Yes"),OFFSET('Sanitation Data'!$F$6,0,10*ROW('Sanitation Data'!F137)),NA())</f>
        <v>#N/A</v>
      </c>
      <c r="AH143" s="100" t="e">
        <f ca="true">+IF(AND(ISNUMBER(OFFSET('Sanitation Data'!$F$10,0,10*ROW('Sanitation Data'!F137))),'Data Summary'!CW143="Yes"),OFFSET('Sanitation Data'!$F$10,0,10*ROW('Sanitation Data'!F137)),NA())</f>
        <v>#N/A</v>
      </c>
      <c r="AI143" s="100" t="e">
        <f ca="true">+IF(AND(ISNUMBER(OFFSET('Sanitation Data'!$F$11,0,10*ROW('Sanitation Data'!F137))),'Data Summary'!CX143="Yes"),OFFSET('Sanitation Data'!$F$11,0,10*ROW('Sanitation Data'!F137)),NA())</f>
        <v>#N/A</v>
      </c>
      <c r="AJ143" s="100" t="e">
        <f ca="true">+IF(AND(ISNUMBER(OFFSET('Sanitation Data'!$F$12,0,10*ROW('Sanitation Data'!F137))),'Data Summary'!CY143="Yes"),OFFSET('Sanitation Data'!$F$12,0,10*ROW('Sanitation Data'!F137)),NA())</f>
        <v>#N/A</v>
      </c>
      <c r="AK143" s="100" t="e">
        <f ca="true">+IF(AND(ISNUMBER(OFFSET('Sanitation Data'!$G$4,0,10*ROW('Sanitation Data'!G137))),'Data Summary'!CZ143="Yes"),100-OFFSET('Sanitation Data'!$G$4,0,10*ROW('Sanitation Data'!G137)),NA())</f>
        <v>#N/A</v>
      </c>
      <c r="AL143" s="100" t="e">
        <f ca="true">+IF(AND(ISNUMBER(OFFSET('Sanitation Data'!$G$6,0,10*ROW('Sanitation Data'!G137))),'Data Summary'!DA143="Yes"),OFFSET('Sanitation Data'!$G$6,0,10*ROW('Sanitation Data'!G137)),NA())</f>
        <v>#N/A</v>
      </c>
      <c r="AM143" s="100" t="e">
        <f ca="true">+IF(AND(ISNUMBER(OFFSET('Sanitation Data'!$G$10,0,10*ROW('Sanitation Data'!G137))),'Data Summary'!DB143="Yes"),OFFSET('Sanitation Data'!$G$10,0,10*ROW('Sanitation Data'!G137)),NA())</f>
        <v>#N/A</v>
      </c>
      <c r="AN143" s="100" t="e">
        <f ca="true">+IF(AND(ISNUMBER(OFFSET('Sanitation Data'!$G$11,0,10*ROW('Sanitation Data'!G137))),'Data Summary'!DC143="Yes"),OFFSET('Sanitation Data'!$G$11,0,10*ROW('Sanitation Data'!G137)),NA())</f>
        <v>#N/A</v>
      </c>
      <c r="AO143" s="100" t="e">
        <f ca="true">+IF(AND(ISNUMBER(OFFSET('Sanitation Data'!$G$12,0,10*ROW('Sanitation Data'!G137))),'Data Summary'!DD143="Yes"),OFFSET('Sanitation Data'!$G$12,0,10*ROW('Sanitation Data'!G137)),NA())</f>
        <v>#N/A</v>
      </c>
      <c r="AP143" s="100" t="e">
        <f ca="true">+IF(AND(ISNUMBER(OFFSET('Sanitation Data'!$H$4,0,10*ROW('Sanitation Data'!H137))),'Data Summary'!DE143="Yes"),100-OFFSET('Sanitation Data'!$H$4,0,10*ROW('Sanitation Data'!H137)),NA())</f>
        <v>#N/A</v>
      </c>
      <c r="AQ143" s="100" t="e">
        <f ca="true">+IF(AND(ISNUMBER(OFFSET('Sanitation Data'!$H$6,0,10*ROW('Sanitation Data'!H137))),'Data Summary'!DF143="Yes"),OFFSET('Sanitation Data'!$H$6,0,10*ROW('Sanitation Data'!H137)),NA())</f>
        <v>#N/A</v>
      </c>
      <c r="AR143" s="100" t="e">
        <f ca="true">+IF(AND(ISNUMBER(OFFSET('Sanitation Data'!$H$10,0,10*ROW('Sanitation Data'!H137))),'Data Summary'!DG143="Yes"),OFFSET('Sanitation Data'!$H$10,0,10*ROW('Sanitation Data'!H137)),NA())</f>
        <v>#N/A</v>
      </c>
      <c r="AS143" s="100" t="e">
        <f ca="true">+IF(AND(ISNUMBER(OFFSET('Sanitation Data'!$H$11,0,10*ROW('Sanitation Data'!H137))),'Data Summary'!DH143="Yes"),OFFSET('Sanitation Data'!$H$11,0,10*ROW('Sanitation Data'!H137)),NA())</f>
        <v>#N/A</v>
      </c>
      <c r="AT143" s="100" t="e">
        <f ca="true">+IF(AND(ISNUMBER(OFFSET('Sanitation Data'!$H$12,0,10*ROW('Sanitation Data'!H137))),'Data Summary'!DI143="Yes"),OFFSET('Sanitation Data'!$H$12,0,10*ROW('Sanitation Data'!H137)),NA())</f>
        <v>#N/A</v>
      </c>
      <c r="AU143" s="100" t="e">
        <f ca="true">+IF(AND(ISNUMBER(OFFSET('Sanitation Data'!$I$4,0,10*ROW('Sanitation Data'!I137))),'Data Summary'!DJ143="Yes"),100-OFFSET('Sanitation Data'!$I$4,0,10*ROW('Sanitation Data'!I137)),NA())</f>
        <v>#N/A</v>
      </c>
      <c r="AV143" s="100" t="e">
        <f ca="true">+IF(AND(ISNUMBER(OFFSET('Sanitation Data'!$I$6,0,10*ROW('Sanitation Data'!I137))),'Data Summary'!DK143="Yes"),OFFSET('Sanitation Data'!$I$6,0,10*ROW('Sanitation Data'!I137)),NA())</f>
        <v>#N/A</v>
      </c>
      <c r="AW143" s="100" t="e">
        <f ca="true">+IF(AND(ISNUMBER(OFFSET('Sanitation Data'!$I$10,0,10*ROW('Sanitation Data'!I137))),'Data Summary'!DL143="Yes"),OFFSET('Sanitation Data'!$I$10,0,10*ROW('Sanitation Data'!I137)),NA())</f>
        <v>#N/A</v>
      </c>
      <c r="AX143" s="100" t="e">
        <f ca="true">+IF(AND(ISNUMBER(OFFSET('Sanitation Data'!$I$11,0,10*ROW('Sanitation Data'!I137))),'Data Summary'!DM143="Yes"),OFFSET('Sanitation Data'!$I$11,0,10*ROW('Sanitation Data'!I137)),NA())</f>
        <v>#N/A</v>
      </c>
      <c r="AY143" s="100" t="e">
        <f ca="true">+IF(AND(ISNUMBER(OFFSET('Sanitation Data'!$I$12,0,10*ROW('Sanitation Data'!I137))),'Data Summary'!DN143="Yes"),OFFSET('Sanitation Data'!$I$12,0,10*ROW('Sanitation Data'!I137)),NA())</f>
        <v>#N/A</v>
      </c>
      <c r="AZ143" s="101" t="e">
        <f ca="true">+IF(AND(ISNUMBER(OFFSET('Hygiene Data'!$D$5,0,10*ROW('Hygiene Data'!D137))),'Data Summary'!DO143="Yes"),OFFSET('Hygiene Data'!$D$5,0,10*ROW('Hygiene Data'!D137)),NA())</f>
        <v>#N/A</v>
      </c>
      <c r="BA143" s="101" t="e">
        <f ca="true">+IF(AND(ISNUMBER(OFFSET('Hygiene Data'!$D$7,0,10*ROW('Hygiene Data'!D137))),'Data Summary'!DP143="Yes"),OFFSET('Hygiene Data'!$D$7,0,10*ROW('Hygiene Data'!D137)),NA())</f>
        <v>#N/A</v>
      </c>
      <c r="BB143" s="101" t="e">
        <f ca="true">+IF(AND(ISNUMBER(OFFSET('Hygiene Data'!$D$9,0,10*ROW('Hygiene Data'!D137))),'Data Summary'!DQ143="Yes"),OFFSET('Hygiene Data'!$D$9,0,10*ROW('Hygiene Data'!D137)),NA())</f>
        <v>#N/A</v>
      </c>
      <c r="BC143" s="101" t="e">
        <f ca="true">+IF(AND(ISNUMBER(OFFSET('Hygiene Data'!$E$5,0,10*ROW('Hygiene Data'!E137))),'Data Summary'!DR143="Yes"),OFFSET('Hygiene Data'!$E$5,0,10*ROW('Hygiene Data'!E137)),NA())</f>
        <v>#N/A</v>
      </c>
      <c r="BD143" s="101" t="e">
        <f ca="true">+IF(AND(ISNUMBER(OFFSET('Hygiene Data'!$E$7,0,10*ROW('Hygiene Data'!E137))),'Data Summary'!DS143="Yes"),OFFSET('Hygiene Data'!$E$7,0,10*ROW('Hygiene Data'!E137)),NA())</f>
        <v>#N/A</v>
      </c>
      <c r="BE143" s="101" t="e">
        <f ca="true">+IF(AND(ISNUMBER(OFFSET('Hygiene Data'!$E$9,0,10*ROW('Hygiene Data'!E137))),'Data Summary'!DT143="Yes"),OFFSET('Hygiene Data'!$E$9,0,10*ROW('Hygiene Data'!E137)),NA())</f>
        <v>#N/A</v>
      </c>
      <c r="BF143" s="101" t="e">
        <f ca="true">+IF(AND(ISNUMBER(OFFSET('Hygiene Data'!$F$5,0,10*ROW('Hygiene Data'!F137))),'Data Summary'!DU143="Yes"),OFFSET('Hygiene Data'!$F$5,0,10*ROW('Hygiene Data'!F137)),NA())</f>
        <v>#N/A</v>
      </c>
      <c r="BG143" s="101" t="e">
        <f ca="true">+IF(AND(ISNUMBER(OFFSET('Hygiene Data'!$F$7,0,10*ROW('Hygiene Data'!F137))),'Data Summary'!DV143="Yes"),OFFSET('Hygiene Data'!$F$7,0,10*ROW('Hygiene Data'!F137)),NA())</f>
        <v>#N/A</v>
      </c>
      <c r="BH143" s="101" t="e">
        <f ca="true">+IF(AND(ISNUMBER(OFFSET('Hygiene Data'!$F$9,0,10*ROW('Hygiene Data'!F137))),'Data Summary'!DW143="Yes"),OFFSET('Hygiene Data'!$F$9,0,10*ROW('Hygiene Data'!F137)),NA())</f>
        <v>#N/A</v>
      </c>
      <c r="BI143" s="101" t="e">
        <f ca="true">+IF(AND(ISNUMBER(OFFSET('Hygiene Data'!$G$5,0,10*ROW('Hygiene Data'!G137))),'Data Summary'!DX143="Yes"),OFFSET('Hygiene Data'!$G$5,0,10*ROW('Hygiene Data'!G137)),NA())</f>
        <v>#N/A</v>
      </c>
      <c r="BJ143" s="101" t="e">
        <f ca="true">+IF(AND(ISNUMBER(OFFSET('Hygiene Data'!$G$7,0,10*ROW('Hygiene Data'!G137))),'Data Summary'!DY143="Yes"),OFFSET('Hygiene Data'!$G$7,0,10*ROW('Hygiene Data'!G137)),NA())</f>
        <v>#N/A</v>
      </c>
      <c r="BK143" s="101" t="e">
        <f ca="true">+IF(AND(ISNUMBER(OFFSET('Hygiene Data'!$G$9,0,10*ROW('Hygiene Data'!G137))),'Data Summary'!DZ143="Yes"),OFFSET('Hygiene Data'!$G$9,0,10*ROW('Hygiene Data'!G137)),NA())</f>
        <v>#N/A</v>
      </c>
      <c r="BL143" s="101" t="e">
        <f ca="true">+IF(AND(ISNUMBER(OFFSET('Hygiene Data'!$H$5,0,10*ROW('Hygiene Data'!H137))),'Data Summary'!EA143="Yes"),OFFSET('Hygiene Data'!$H$5,0,10*ROW('Hygiene Data'!H137)),NA())</f>
        <v>#N/A</v>
      </c>
      <c r="BM143" s="101" t="e">
        <f ca="true">+IF(AND(ISNUMBER(OFFSET('Hygiene Data'!$H$7,0,10*ROW('Hygiene Data'!H137))),'Data Summary'!EB143="Yes"),OFFSET('Hygiene Data'!$H$7,0,10*ROW('Hygiene Data'!H137)),NA())</f>
        <v>#N/A</v>
      </c>
      <c r="BN143" s="101" t="e">
        <f ca="true">+IF(AND(ISNUMBER(OFFSET('Hygiene Data'!$H$9,0,10*ROW('Hygiene Data'!H137))),'Data Summary'!EC143="Yes"),OFFSET('Hygiene Data'!$H$9,0,10*ROW('Hygiene Data'!H137)),NA())</f>
        <v>#N/A</v>
      </c>
      <c r="BO143" s="101" t="e">
        <f ca="true">+IF(AND(ISNUMBER(OFFSET('Hygiene Data'!$I$5,0,10*ROW('Hygiene Data'!I137))),'Data Summary'!ED143="Yes"),OFFSET('Hygiene Data'!$I$5,0,10*ROW('Hygiene Data'!I137)),NA())</f>
        <v>#N/A</v>
      </c>
      <c r="BP143" s="101" t="e">
        <f ca="true">+IF(AND(ISNUMBER(OFFSET('Hygiene Data'!$I$7,0,10*ROW('Hygiene Data'!I137))),'Data Summary'!EE143="Yes"),OFFSET('Hygiene Data'!$I$7,0,10*ROW('Hygiene Data'!I137)),NA())</f>
        <v>#N/A</v>
      </c>
      <c r="BQ143" s="101" t="e">
        <f ca="true">+IF(AND(ISNUMBER(OFFSET('Hygiene Data'!$I$9,0,10*ROW('Hygiene Data'!I137))),'Data Summary'!EF143="Yes"),OFFSET('Hygiene Data'!$I$9,0,10*ROW('Hygiene Data'!I137)),NA())</f>
        <v>#N/A</v>
      </c>
    </row>
    <row xmlns:x14ac="http://schemas.microsoft.com/office/spreadsheetml/2009/9/ac" r="144" x14ac:dyDescent="0.2">
      <c r="A144" s="333" t="e">
        <f ca="true">+RIGHT('Data Summary'!A144,LEN('Data Summary'!A144)-9)</f>
        <v>#VALUE!</v>
      </c>
      <c r="B144" s="38" t="str">
        <f ca="true">+IF(ISTEXT('Data Summary'!B144),'Data Summary'!B144,"")</f>
        <v/>
      </c>
      <c r="C144" s="332" t="e">
        <f ca="true">+VALUE('Data Summary'!C144)</f>
        <v>#VALUE!</v>
      </c>
      <c r="D144" s="99" t="e">
        <f ca="true">+IF(AND(ISNUMBER(OFFSET('Water Data'!$D$4,0,10*ROW('Water Data'!D138))),'Data Summary'!BS144="Yes"),100-OFFSET('Water Data'!$D$4,0,10*ROW('Water Data'!D138)),NA())</f>
        <v>#N/A</v>
      </c>
      <c r="E144" s="99" t="e">
        <f ca="true">+IF(AND(ISNUMBER(OFFSET('Water Data'!$D$6,0,10*ROW('Water Data'!D138))),'Data Summary'!BT144="Yes"),OFFSET('Water Data'!$D$6,0,10*ROW('Water Data'!D138)),NA())</f>
        <v>#N/A</v>
      </c>
      <c r="F144" s="99" t="e">
        <f ca="true">+IF(AND(ISNUMBER(OFFSET('Water Data'!$D$9,0,10*ROW('Water Data'!D138))),'Data Summary'!BU144="Yes"),OFFSET('Water Data'!$D$9,0,10*ROW('Water Data'!D138)),NA())</f>
        <v>#N/A</v>
      </c>
      <c r="G144" s="99" t="e">
        <f ca="true">+IF(AND(ISNUMBER(OFFSET('Water Data'!$E$4,0,10*ROW('Water Data'!E138))),'Data Summary'!BV144="Yes"),100-OFFSET('Water Data'!$E$4,0,10*ROW('Water Data'!E138)),NA())</f>
        <v>#N/A</v>
      </c>
      <c r="H144" s="99" t="e">
        <f ca="true">+IF(AND(ISNUMBER(OFFSET('Water Data'!$E$6,0,10*ROW('Water Data'!E138))),'Data Summary'!BW144="Yes"),OFFSET('Water Data'!$E$6,0,10*ROW('Water Data'!E138)),NA())</f>
        <v>#N/A</v>
      </c>
      <c r="I144" s="99" t="e">
        <f ca="true">+IF(AND(ISNUMBER(OFFSET('Water Data'!$E$9,0,10*ROW('Water Data'!E138))),'Data Summary'!BX144="Yes"),OFFSET('Water Data'!$E$9,0,10*ROW('Water Data'!E138)),NA())</f>
        <v>#N/A</v>
      </c>
      <c r="J144" s="99" t="e">
        <f ca="true">+IF(AND(ISNUMBER(OFFSET('Water Data'!$F$4,0,10*ROW('Water Data'!F138))),'Data Summary'!BY144="Yes"),100-OFFSET('Water Data'!$F$4,0,10*ROW('Water Data'!F138)),NA())</f>
        <v>#N/A</v>
      </c>
      <c r="K144" s="99" t="e">
        <f ca="true">+IF(AND(ISNUMBER(OFFSET('Water Data'!$F$6,0,10*ROW('Water Data'!F138))),'Data Summary'!BZ144="Yes"),OFFSET('Water Data'!$F$6,0,10*ROW('Water Data'!F138)),NA())</f>
        <v>#N/A</v>
      </c>
      <c r="L144" s="99" t="e">
        <f ca="true">+IF(AND(ISNUMBER(OFFSET('Water Data'!$F$9,0,10*ROW('Water Data'!F138))),'Data Summary'!CA144="Yes"),OFFSET('Water Data'!$F$9,0,10*ROW('Water Data'!F138)),NA())</f>
        <v>#N/A</v>
      </c>
      <c r="M144" s="99" t="e">
        <f ca="true">+IF(AND(ISNUMBER(OFFSET('Water Data'!$G$4,0,10*ROW('Water Data'!G138))),'Data Summary'!CB144="Yes"),100-OFFSET('Water Data'!$G$4,0,10*ROW('Water Data'!G138)),NA())</f>
        <v>#N/A</v>
      </c>
      <c r="N144" s="99" t="e">
        <f ca="true">+IF(AND(ISNUMBER(OFFSET('Water Data'!$G$6,0,10*ROW('Water Data'!G138))),'Data Summary'!CC144="Yes"),OFFSET('Water Data'!$G$6,0,10*ROW('Water Data'!G138)),NA())</f>
        <v>#N/A</v>
      </c>
      <c r="O144" s="99" t="e">
        <f ca="true">+IF(AND(ISNUMBER(OFFSET('Water Data'!$G$9,0,10*ROW('Water Data'!G138))),'Data Summary'!CD144="Yes"),OFFSET('Water Data'!$G$9,0,10*ROW('Water Data'!G138)),NA())</f>
        <v>#N/A</v>
      </c>
      <c r="P144" s="99" t="e">
        <f ca="true">+IF(AND(ISNUMBER(OFFSET('Water Data'!$H$4,0,10*ROW('Water Data'!H138))),'Data Summary'!CE144="Yes"),100-OFFSET('Water Data'!$H$4,0,10*ROW('Water Data'!H138)),NA())</f>
        <v>#N/A</v>
      </c>
      <c r="Q144" s="99" t="e">
        <f ca="true">+IF(AND(ISNUMBER(OFFSET('Water Data'!$H$6,0,10*ROW('Water Data'!H138))),'Data Summary'!CF144="Yes"),OFFSET('Water Data'!$H$6,0,10*ROW('Water Data'!H138)),NA())</f>
        <v>#N/A</v>
      </c>
      <c r="R144" s="99" t="e">
        <f ca="true">+IF(AND(ISNUMBER(OFFSET('Water Data'!$H$9,0,10*ROW('Water Data'!H138))),'Data Summary'!CG144="Yes"),OFFSET('Water Data'!$H$9,0,10*ROW('Water Data'!H138)),NA())</f>
        <v>#N/A</v>
      </c>
      <c r="S144" s="99" t="e">
        <f ca="true">+IF(AND(ISNUMBER(OFFSET('Water Data'!$I$4,0,10*ROW('Water Data'!I138))),'Data Summary'!CH144="Yes"),100-OFFSET('Water Data'!$I$4,0,10*ROW('Water Data'!I138)),NA())</f>
        <v>#N/A</v>
      </c>
      <c r="T144" s="99" t="e">
        <f ca="true">+IF(AND(ISNUMBER(OFFSET('Water Data'!$I$6,0,10*ROW('Water Data'!I138))),'Data Summary'!CI144="Yes"),OFFSET('Water Data'!$I$6,0,10*ROW('Water Data'!I138)),NA())</f>
        <v>#N/A</v>
      </c>
      <c r="U144" s="99" t="e">
        <f ca="true">+IF(AND(ISNUMBER(OFFSET('Water Data'!$I$9,0,10*ROW('Water Data'!I138))),'Data Summary'!CJ144="Yes"),OFFSET('Water Data'!$I$9,0,10*ROW('Water Data'!I138)),NA())</f>
        <v>#N/A</v>
      </c>
      <c r="V144" s="100" t="e">
        <f ca="true">+IF(AND(ISNUMBER(OFFSET('Sanitation Data'!$D$4,0,10*ROW('Sanitation Data'!D138))),'Data Summary'!CK144="Yes"),100-OFFSET('Sanitation Data'!$D$4,0,10*ROW('Sanitation Data'!D138)),NA())</f>
        <v>#N/A</v>
      </c>
      <c r="W144" s="100" t="e">
        <f ca="true">+IF(AND(ISNUMBER(OFFSET('Sanitation Data'!$D$6,0,10*ROW('Sanitation Data'!D138))),'Data Summary'!CL144="Yes"),OFFSET('Sanitation Data'!$D$6,0,10*ROW('Sanitation Data'!D138)),NA())</f>
        <v>#N/A</v>
      </c>
      <c r="X144" s="100" t="e">
        <f ca="true">+IF(AND(ISNUMBER(OFFSET('Sanitation Data'!$D$10,0,10*ROW('Sanitation Data'!D138))),'Data Summary'!CM144="Yes"),OFFSET('Sanitation Data'!$D$10,0,10*ROW('Sanitation Data'!D138)),NA())</f>
        <v>#N/A</v>
      </c>
      <c r="Y144" s="100" t="e">
        <f ca="true">+IF(AND(ISNUMBER(OFFSET('Sanitation Data'!$D$11,0,10*ROW('Sanitation Data'!D138))),'Data Summary'!CN144="Yes"),OFFSET('Sanitation Data'!$D$11,0,10*ROW('Sanitation Data'!D138)),NA())</f>
        <v>#N/A</v>
      </c>
      <c r="Z144" s="100" t="e">
        <f ca="true">+IF(AND(ISNUMBER(OFFSET('Sanitation Data'!$D$12,0,10*ROW('Sanitation Data'!D138))),'Data Summary'!CO144="Yes"),OFFSET('Sanitation Data'!$D$12,0,10*ROW('Sanitation Data'!D138)),NA())</f>
        <v>#N/A</v>
      </c>
      <c r="AA144" s="100" t="e">
        <f ca="true">+IF(AND(ISNUMBER(OFFSET('Sanitation Data'!$E$4,0,10*ROW('Sanitation Data'!E138))),'Data Summary'!CP144="Yes"),100-OFFSET('Sanitation Data'!$E$4,0,10*ROW('Sanitation Data'!E138)),NA())</f>
        <v>#N/A</v>
      </c>
      <c r="AB144" s="100" t="e">
        <f ca="true">+IF(AND(ISNUMBER(OFFSET('Sanitation Data'!$E$6,0,10*ROW('Sanitation Data'!E138))),'Data Summary'!CQ144="Yes"),OFFSET('Sanitation Data'!$E$6,0,10*ROW('Sanitation Data'!E138)),NA())</f>
        <v>#N/A</v>
      </c>
      <c r="AC144" s="100" t="e">
        <f ca="true">+IF(AND(ISNUMBER(OFFSET('Sanitation Data'!$E$10,0,10*ROW('Sanitation Data'!E138))),'Data Summary'!CR144="Yes"),OFFSET('Sanitation Data'!$E$10,0,10*ROW('Sanitation Data'!E138)),NA())</f>
        <v>#N/A</v>
      </c>
      <c r="AD144" s="100" t="e">
        <f ca="true">+IF(AND(ISNUMBER(OFFSET('Sanitation Data'!$E$11,0,10*ROW('Sanitation Data'!E138))),'Data Summary'!CS144="Yes"),OFFSET('Sanitation Data'!$E$11,0,10*ROW('Sanitation Data'!E138)),NA())</f>
        <v>#N/A</v>
      </c>
      <c r="AE144" s="100" t="e">
        <f ca="true">+IF(AND(ISNUMBER(OFFSET('Sanitation Data'!$E$12,0,10*ROW('Sanitation Data'!E138))),'Data Summary'!CT144="Yes"),OFFSET('Sanitation Data'!$E$12,0,10*ROW('Sanitation Data'!E138)),NA())</f>
        <v>#N/A</v>
      </c>
      <c r="AF144" s="100" t="e">
        <f ca="true">+IF(AND(ISNUMBER(OFFSET('Sanitation Data'!$F$4,0,10*ROW('Sanitation Data'!F138))),'Data Summary'!CU144="Yes"),100-OFFSET('Sanitation Data'!$F$4,0,10*ROW('Sanitation Data'!F138)),NA())</f>
        <v>#N/A</v>
      </c>
      <c r="AG144" s="100" t="e">
        <f ca="true">+IF(AND(ISNUMBER(OFFSET('Sanitation Data'!$F$6,0,10*ROW('Sanitation Data'!F138))),'Data Summary'!CV144="Yes"),OFFSET('Sanitation Data'!$F$6,0,10*ROW('Sanitation Data'!F138)),NA())</f>
        <v>#N/A</v>
      </c>
      <c r="AH144" s="100" t="e">
        <f ca="true">+IF(AND(ISNUMBER(OFFSET('Sanitation Data'!$F$10,0,10*ROW('Sanitation Data'!F138))),'Data Summary'!CW144="Yes"),OFFSET('Sanitation Data'!$F$10,0,10*ROW('Sanitation Data'!F138)),NA())</f>
        <v>#N/A</v>
      </c>
      <c r="AI144" s="100" t="e">
        <f ca="true">+IF(AND(ISNUMBER(OFFSET('Sanitation Data'!$F$11,0,10*ROW('Sanitation Data'!F138))),'Data Summary'!CX144="Yes"),OFFSET('Sanitation Data'!$F$11,0,10*ROW('Sanitation Data'!F138)),NA())</f>
        <v>#N/A</v>
      </c>
      <c r="AJ144" s="100" t="e">
        <f ca="true">+IF(AND(ISNUMBER(OFFSET('Sanitation Data'!$F$12,0,10*ROW('Sanitation Data'!F138))),'Data Summary'!CY144="Yes"),OFFSET('Sanitation Data'!$F$12,0,10*ROW('Sanitation Data'!F138)),NA())</f>
        <v>#N/A</v>
      </c>
      <c r="AK144" s="100" t="e">
        <f ca="true">+IF(AND(ISNUMBER(OFFSET('Sanitation Data'!$G$4,0,10*ROW('Sanitation Data'!G138))),'Data Summary'!CZ144="Yes"),100-OFFSET('Sanitation Data'!$G$4,0,10*ROW('Sanitation Data'!G138)),NA())</f>
        <v>#N/A</v>
      </c>
      <c r="AL144" s="100" t="e">
        <f ca="true">+IF(AND(ISNUMBER(OFFSET('Sanitation Data'!$G$6,0,10*ROW('Sanitation Data'!G138))),'Data Summary'!DA144="Yes"),OFFSET('Sanitation Data'!$G$6,0,10*ROW('Sanitation Data'!G138)),NA())</f>
        <v>#N/A</v>
      </c>
      <c r="AM144" s="100" t="e">
        <f ca="true">+IF(AND(ISNUMBER(OFFSET('Sanitation Data'!$G$10,0,10*ROW('Sanitation Data'!G138))),'Data Summary'!DB144="Yes"),OFFSET('Sanitation Data'!$G$10,0,10*ROW('Sanitation Data'!G138)),NA())</f>
        <v>#N/A</v>
      </c>
      <c r="AN144" s="100" t="e">
        <f ca="true">+IF(AND(ISNUMBER(OFFSET('Sanitation Data'!$G$11,0,10*ROW('Sanitation Data'!G138))),'Data Summary'!DC144="Yes"),OFFSET('Sanitation Data'!$G$11,0,10*ROW('Sanitation Data'!G138)),NA())</f>
        <v>#N/A</v>
      </c>
      <c r="AO144" s="100" t="e">
        <f ca="true">+IF(AND(ISNUMBER(OFFSET('Sanitation Data'!$G$12,0,10*ROW('Sanitation Data'!G138))),'Data Summary'!DD144="Yes"),OFFSET('Sanitation Data'!$G$12,0,10*ROW('Sanitation Data'!G138)),NA())</f>
        <v>#N/A</v>
      </c>
      <c r="AP144" s="100" t="e">
        <f ca="true">+IF(AND(ISNUMBER(OFFSET('Sanitation Data'!$H$4,0,10*ROW('Sanitation Data'!H138))),'Data Summary'!DE144="Yes"),100-OFFSET('Sanitation Data'!$H$4,0,10*ROW('Sanitation Data'!H138)),NA())</f>
        <v>#N/A</v>
      </c>
      <c r="AQ144" s="100" t="e">
        <f ca="true">+IF(AND(ISNUMBER(OFFSET('Sanitation Data'!$H$6,0,10*ROW('Sanitation Data'!H138))),'Data Summary'!DF144="Yes"),OFFSET('Sanitation Data'!$H$6,0,10*ROW('Sanitation Data'!H138)),NA())</f>
        <v>#N/A</v>
      </c>
      <c r="AR144" s="100" t="e">
        <f ca="true">+IF(AND(ISNUMBER(OFFSET('Sanitation Data'!$H$10,0,10*ROW('Sanitation Data'!H138))),'Data Summary'!DG144="Yes"),OFFSET('Sanitation Data'!$H$10,0,10*ROW('Sanitation Data'!H138)),NA())</f>
        <v>#N/A</v>
      </c>
      <c r="AS144" s="100" t="e">
        <f ca="true">+IF(AND(ISNUMBER(OFFSET('Sanitation Data'!$H$11,0,10*ROW('Sanitation Data'!H138))),'Data Summary'!DH144="Yes"),OFFSET('Sanitation Data'!$H$11,0,10*ROW('Sanitation Data'!H138)),NA())</f>
        <v>#N/A</v>
      </c>
      <c r="AT144" s="100" t="e">
        <f ca="true">+IF(AND(ISNUMBER(OFFSET('Sanitation Data'!$H$12,0,10*ROW('Sanitation Data'!H138))),'Data Summary'!DI144="Yes"),OFFSET('Sanitation Data'!$H$12,0,10*ROW('Sanitation Data'!H138)),NA())</f>
        <v>#N/A</v>
      </c>
      <c r="AU144" s="100" t="e">
        <f ca="true">+IF(AND(ISNUMBER(OFFSET('Sanitation Data'!$I$4,0,10*ROW('Sanitation Data'!I138))),'Data Summary'!DJ144="Yes"),100-OFFSET('Sanitation Data'!$I$4,0,10*ROW('Sanitation Data'!I138)),NA())</f>
        <v>#N/A</v>
      </c>
      <c r="AV144" s="100" t="e">
        <f ca="true">+IF(AND(ISNUMBER(OFFSET('Sanitation Data'!$I$6,0,10*ROW('Sanitation Data'!I138))),'Data Summary'!DK144="Yes"),OFFSET('Sanitation Data'!$I$6,0,10*ROW('Sanitation Data'!I138)),NA())</f>
        <v>#N/A</v>
      </c>
      <c r="AW144" s="100" t="e">
        <f ca="true">+IF(AND(ISNUMBER(OFFSET('Sanitation Data'!$I$10,0,10*ROW('Sanitation Data'!I138))),'Data Summary'!DL144="Yes"),OFFSET('Sanitation Data'!$I$10,0,10*ROW('Sanitation Data'!I138)),NA())</f>
        <v>#N/A</v>
      </c>
      <c r="AX144" s="100" t="e">
        <f ca="true">+IF(AND(ISNUMBER(OFFSET('Sanitation Data'!$I$11,0,10*ROW('Sanitation Data'!I138))),'Data Summary'!DM144="Yes"),OFFSET('Sanitation Data'!$I$11,0,10*ROW('Sanitation Data'!I138)),NA())</f>
        <v>#N/A</v>
      </c>
      <c r="AY144" s="100" t="e">
        <f ca="true">+IF(AND(ISNUMBER(OFFSET('Sanitation Data'!$I$12,0,10*ROW('Sanitation Data'!I138))),'Data Summary'!DN144="Yes"),OFFSET('Sanitation Data'!$I$12,0,10*ROW('Sanitation Data'!I138)),NA())</f>
        <v>#N/A</v>
      </c>
      <c r="AZ144" s="101" t="e">
        <f ca="true">+IF(AND(ISNUMBER(OFFSET('Hygiene Data'!$D$5,0,10*ROW('Hygiene Data'!D138))),'Data Summary'!DO144="Yes"),OFFSET('Hygiene Data'!$D$5,0,10*ROW('Hygiene Data'!D138)),NA())</f>
        <v>#N/A</v>
      </c>
      <c r="BA144" s="101" t="e">
        <f ca="true">+IF(AND(ISNUMBER(OFFSET('Hygiene Data'!$D$7,0,10*ROW('Hygiene Data'!D138))),'Data Summary'!DP144="Yes"),OFFSET('Hygiene Data'!$D$7,0,10*ROW('Hygiene Data'!D138)),NA())</f>
        <v>#N/A</v>
      </c>
      <c r="BB144" s="101" t="e">
        <f ca="true">+IF(AND(ISNUMBER(OFFSET('Hygiene Data'!$D$9,0,10*ROW('Hygiene Data'!D138))),'Data Summary'!DQ144="Yes"),OFFSET('Hygiene Data'!$D$9,0,10*ROW('Hygiene Data'!D138)),NA())</f>
        <v>#N/A</v>
      </c>
      <c r="BC144" s="101" t="e">
        <f ca="true">+IF(AND(ISNUMBER(OFFSET('Hygiene Data'!$E$5,0,10*ROW('Hygiene Data'!E138))),'Data Summary'!DR144="Yes"),OFFSET('Hygiene Data'!$E$5,0,10*ROW('Hygiene Data'!E138)),NA())</f>
        <v>#N/A</v>
      </c>
      <c r="BD144" s="101" t="e">
        <f ca="true">+IF(AND(ISNUMBER(OFFSET('Hygiene Data'!$E$7,0,10*ROW('Hygiene Data'!E138))),'Data Summary'!DS144="Yes"),OFFSET('Hygiene Data'!$E$7,0,10*ROW('Hygiene Data'!E138)),NA())</f>
        <v>#N/A</v>
      </c>
      <c r="BE144" s="101" t="e">
        <f ca="true">+IF(AND(ISNUMBER(OFFSET('Hygiene Data'!$E$9,0,10*ROW('Hygiene Data'!E138))),'Data Summary'!DT144="Yes"),OFFSET('Hygiene Data'!$E$9,0,10*ROW('Hygiene Data'!E138)),NA())</f>
        <v>#N/A</v>
      </c>
      <c r="BF144" s="101" t="e">
        <f ca="true">+IF(AND(ISNUMBER(OFFSET('Hygiene Data'!$F$5,0,10*ROW('Hygiene Data'!F138))),'Data Summary'!DU144="Yes"),OFFSET('Hygiene Data'!$F$5,0,10*ROW('Hygiene Data'!F138)),NA())</f>
        <v>#N/A</v>
      </c>
      <c r="BG144" s="101" t="e">
        <f ca="true">+IF(AND(ISNUMBER(OFFSET('Hygiene Data'!$F$7,0,10*ROW('Hygiene Data'!F138))),'Data Summary'!DV144="Yes"),OFFSET('Hygiene Data'!$F$7,0,10*ROW('Hygiene Data'!F138)),NA())</f>
        <v>#N/A</v>
      </c>
      <c r="BH144" s="101" t="e">
        <f ca="true">+IF(AND(ISNUMBER(OFFSET('Hygiene Data'!$F$9,0,10*ROW('Hygiene Data'!F138))),'Data Summary'!DW144="Yes"),OFFSET('Hygiene Data'!$F$9,0,10*ROW('Hygiene Data'!F138)),NA())</f>
        <v>#N/A</v>
      </c>
      <c r="BI144" s="101" t="e">
        <f ca="true">+IF(AND(ISNUMBER(OFFSET('Hygiene Data'!$G$5,0,10*ROW('Hygiene Data'!G138))),'Data Summary'!DX144="Yes"),OFFSET('Hygiene Data'!$G$5,0,10*ROW('Hygiene Data'!G138)),NA())</f>
        <v>#N/A</v>
      </c>
      <c r="BJ144" s="101" t="e">
        <f ca="true">+IF(AND(ISNUMBER(OFFSET('Hygiene Data'!$G$7,0,10*ROW('Hygiene Data'!G138))),'Data Summary'!DY144="Yes"),OFFSET('Hygiene Data'!$G$7,0,10*ROW('Hygiene Data'!G138)),NA())</f>
        <v>#N/A</v>
      </c>
      <c r="BK144" s="101" t="e">
        <f ca="true">+IF(AND(ISNUMBER(OFFSET('Hygiene Data'!$G$9,0,10*ROW('Hygiene Data'!G138))),'Data Summary'!DZ144="Yes"),OFFSET('Hygiene Data'!$G$9,0,10*ROW('Hygiene Data'!G138)),NA())</f>
        <v>#N/A</v>
      </c>
      <c r="BL144" s="101" t="e">
        <f ca="true">+IF(AND(ISNUMBER(OFFSET('Hygiene Data'!$H$5,0,10*ROW('Hygiene Data'!H138))),'Data Summary'!EA144="Yes"),OFFSET('Hygiene Data'!$H$5,0,10*ROW('Hygiene Data'!H138)),NA())</f>
        <v>#N/A</v>
      </c>
      <c r="BM144" s="101" t="e">
        <f ca="true">+IF(AND(ISNUMBER(OFFSET('Hygiene Data'!$H$7,0,10*ROW('Hygiene Data'!H138))),'Data Summary'!EB144="Yes"),OFFSET('Hygiene Data'!$H$7,0,10*ROW('Hygiene Data'!H138)),NA())</f>
        <v>#N/A</v>
      </c>
      <c r="BN144" s="101" t="e">
        <f ca="true">+IF(AND(ISNUMBER(OFFSET('Hygiene Data'!$H$9,0,10*ROW('Hygiene Data'!H138))),'Data Summary'!EC144="Yes"),OFFSET('Hygiene Data'!$H$9,0,10*ROW('Hygiene Data'!H138)),NA())</f>
        <v>#N/A</v>
      </c>
      <c r="BO144" s="101" t="e">
        <f ca="true">+IF(AND(ISNUMBER(OFFSET('Hygiene Data'!$I$5,0,10*ROW('Hygiene Data'!I138))),'Data Summary'!ED144="Yes"),OFFSET('Hygiene Data'!$I$5,0,10*ROW('Hygiene Data'!I138)),NA())</f>
        <v>#N/A</v>
      </c>
      <c r="BP144" s="101" t="e">
        <f ca="true">+IF(AND(ISNUMBER(OFFSET('Hygiene Data'!$I$7,0,10*ROW('Hygiene Data'!I138))),'Data Summary'!EE144="Yes"),OFFSET('Hygiene Data'!$I$7,0,10*ROW('Hygiene Data'!I138)),NA())</f>
        <v>#N/A</v>
      </c>
      <c r="BQ144" s="101" t="e">
        <f ca="true">+IF(AND(ISNUMBER(OFFSET('Hygiene Data'!$I$9,0,10*ROW('Hygiene Data'!I138))),'Data Summary'!EF144="Yes"),OFFSET('Hygiene Data'!$I$9,0,10*ROW('Hygiene Data'!I138)),NA())</f>
        <v>#N/A</v>
      </c>
    </row>
    <row xmlns:x14ac="http://schemas.microsoft.com/office/spreadsheetml/2009/9/ac" r="145" x14ac:dyDescent="0.2">
      <c r="A145" s="333" t="e">
        <f ca="true">+RIGHT('Data Summary'!A145,LEN('Data Summary'!A145)-9)</f>
        <v>#VALUE!</v>
      </c>
      <c r="B145" s="38" t="str">
        <f ca="true">+IF(ISTEXT('Data Summary'!B145),'Data Summary'!B145,"")</f>
        <v/>
      </c>
      <c r="C145" s="332" t="e">
        <f ca="true">+VALUE('Data Summary'!C145)</f>
        <v>#VALUE!</v>
      </c>
      <c r="D145" s="99" t="e">
        <f ca="true">+IF(AND(ISNUMBER(OFFSET('Water Data'!$D$4,0,10*ROW('Water Data'!D139))),'Data Summary'!BS145="Yes"),100-OFFSET('Water Data'!$D$4,0,10*ROW('Water Data'!D139)),NA())</f>
        <v>#N/A</v>
      </c>
      <c r="E145" s="99" t="e">
        <f ca="true">+IF(AND(ISNUMBER(OFFSET('Water Data'!$D$6,0,10*ROW('Water Data'!D139))),'Data Summary'!BT145="Yes"),OFFSET('Water Data'!$D$6,0,10*ROW('Water Data'!D139)),NA())</f>
        <v>#N/A</v>
      </c>
      <c r="F145" s="99" t="e">
        <f ca="true">+IF(AND(ISNUMBER(OFFSET('Water Data'!$D$9,0,10*ROW('Water Data'!D139))),'Data Summary'!BU145="Yes"),OFFSET('Water Data'!$D$9,0,10*ROW('Water Data'!D139)),NA())</f>
        <v>#N/A</v>
      </c>
      <c r="G145" s="99" t="e">
        <f ca="true">+IF(AND(ISNUMBER(OFFSET('Water Data'!$E$4,0,10*ROW('Water Data'!E139))),'Data Summary'!BV145="Yes"),100-OFFSET('Water Data'!$E$4,0,10*ROW('Water Data'!E139)),NA())</f>
        <v>#N/A</v>
      </c>
      <c r="H145" s="99" t="e">
        <f ca="true">+IF(AND(ISNUMBER(OFFSET('Water Data'!$E$6,0,10*ROW('Water Data'!E139))),'Data Summary'!BW145="Yes"),OFFSET('Water Data'!$E$6,0,10*ROW('Water Data'!E139)),NA())</f>
        <v>#N/A</v>
      </c>
      <c r="I145" s="99" t="e">
        <f ca="true">+IF(AND(ISNUMBER(OFFSET('Water Data'!$E$9,0,10*ROW('Water Data'!E139))),'Data Summary'!BX145="Yes"),OFFSET('Water Data'!$E$9,0,10*ROW('Water Data'!E139)),NA())</f>
        <v>#N/A</v>
      </c>
      <c r="J145" s="99" t="e">
        <f ca="true">+IF(AND(ISNUMBER(OFFSET('Water Data'!$F$4,0,10*ROW('Water Data'!F139))),'Data Summary'!BY145="Yes"),100-OFFSET('Water Data'!$F$4,0,10*ROW('Water Data'!F139)),NA())</f>
        <v>#N/A</v>
      </c>
      <c r="K145" s="99" t="e">
        <f ca="true">+IF(AND(ISNUMBER(OFFSET('Water Data'!$F$6,0,10*ROW('Water Data'!F139))),'Data Summary'!BZ145="Yes"),OFFSET('Water Data'!$F$6,0,10*ROW('Water Data'!F139)),NA())</f>
        <v>#N/A</v>
      </c>
      <c r="L145" s="99" t="e">
        <f ca="true">+IF(AND(ISNUMBER(OFFSET('Water Data'!$F$9,0,10*ROW('Water Data'!F139))),'Data Summary'!CA145="Yes"),OFFSET('Water Data'!$F$9,0,10*ROW('Water Data'!F139)),NA())</f>
        <v>#N/A</v>
      </c>
      <c r="M145" s="99" t="e">
        <f ca="true">+IF(AND(ISNUMBER(OFFSET('Water Data'!$G$4,0,10*ROW('Water Data'!G139))),'Data Summary'!CB145="Yes"),100-OFFSET('Water Data'!$G$4,0,10*ROW('Water Data'!G139)),NA())</f>
        <v>#N/A</v>
      </c>
      <c r="N145" s="99" t="e">
        <f ca="true">+IF(AND(ISNUMBER(OFFSET('Water Data'!$G$6,0,10*ROW('Water Data'!G139))),'Data Summary'!CC145="Yes"),OFFSET('Water Data'!$G$6,0,10*ROW('Water Data'!G139)),NA())</f>
        <v>#N/A</v>
      </c>
      <c r="O145" s="99" t="e">
        <f ca="true">+IF(AND(ISNUMBER(OFFSET('Water Data'!$G$9,0,10*ROW('Water Data'!G139))),'Data Summary'!CD145="Yes"),OFFSET('Water Data'!$G$9,0,10*ROW('Water Data'!G139)),NA())</f>
        <v>#N/A</v>
      </c>
      <c r="P145" s="99" t="e">
        <f ca="true">+IF(AND(ISNUMBER(OFFSET('Water Data'!$H$4,0,10*ROW('Water Data'!H139))),'Data Summary'!CE145="Yes"),100-OFFSET('Water Data'!$H$4,0,10*ROW('Water Data'!H139)),NA())</f>
        <v>#N/A</v>
      </c>
      <c r="Q145" s="99" t="e">
        <f ca="true">+IF(AND(ISNUMBER(OFFSET('Water Data'!$H$6,0,10*ROW('Water Data'!H139))),'Data Summary'!CF145="Yes"),OFFSET('Water Data'!$H$6,0,10*ROW('Water Data'!H139)),NA())</f>
        <v>#N/A</v>
      </c>
      <c r="R145" s="99" t="e">
        <f ca="true">+IF(AND(ISNUMBER(OFFSET('Water Data'!$H$9,0,10*ROW('Water Data'!H139))),'Data Summary'!CG145="Yes"),OFFSET('Water Data'!$H$9,0,10*ROW('Water Data'!H139)),NA())</f>
        <v>#N/A</v>
      </c>
      <c r="S145" s="99" t="e">
        <f ca="true">+IF(AND(ISNUMBER(OFFSET('Water Data'!$I$4,0,10*ROW('Water Data'!I139))),'Data Summary'!CH145="Yes"),100-OFFSET('Water Data'!$I$4,0,10*ROW('Water Data'!I139)),NA())</f>
        <v>#N/A</v>
      </c>
      <c r="T145" s="99" t="e">
        <f ca="true">+IF(AND(ISNUMBER(OFFSET('Water Data'!$I$6,0,10*ROW('Water Data'!I139))),'Data Summary'!CI145="Yes"),OFFSET('Water Data'!$I$6,0,10*ROW('Water Data'!I139)),NA())</f>
        <v>#N/A</v>
      </c>
      <c r="U145" s="99" t="e">
        <f ca="true">+IF(AND(ISNUMBER(OFFSET('Water Data'!$I$9,0,10*ROW('Water Data'!I139))),'Data Summary'!CJ145="Yes"),OFFSET('Water Data'!$I$9,0,10*ROW('Water Data'!I139)),NA())</f>
        <v>#N/A</v>
      </c>
      <c r="V145" s="100" t="e">
        <f ca="true">+IF(AND(ISNUMBER(OFFSET('Sanitation Data'!$D$4,0,10*ROW('Sanitation Data'!D139))),'Data Summary'!CK145="Yes"),100-OFFSET('Sanitation Data'!$D$4,0,10*ROW('Sanitation Data'!D139)),NA())</f>
        <v>#N/A</v>
      </c>
      <c r="W145" s="100" t="e">
        <f ca="true">+IF(AND(ISNUMBER(OFFSET('Sanitation Data'!$D$6,0,10*ROW('Sanitation Data'!D139))),'Data Summary'!CL145="Yes"),OFFSET('Sanitation Data'!$D$6,0,10*ROW('Sanitation Data'!D139)),NA())</f>
        <v>#N/A</v>
      </c>
      <c r="X145" s="100" t="e">
        <f ca="true">+IF(AND(ISNUMBER(OFFSET('Sanitation Data'!$D$10,0,10*ROW('Sanitation Data'!D139))),'Data Summary'!CM145="Yes"),OFFSET('Sanitation Data'!$D$10,0,10*ROW('Sanitation Data'!D139)),NA())</f>
        <v>#N/A</v>
      </c>
      <c r="Y145" s="100" t="e">
        <f ca="true">+IF(AND(ISNUMBER(OFFSET('Sanitation Data'!$D$11,0,10*ROW('Sanitation Data'!D139))),'Data Summary'!CN145="Yes"),OFFSET('Sanitation Data'!$D$11,0,10*ROW('Sanitation Data'!D139)),NA())</f>
        <v>#N/A</v>
      </c>
      <c r="Z145" s="100" t="e">
        <f ca="true">+IF(AND(ISNUMBER(OFFSET('Sanitation Data'!$D$12,0,10*ROW('Sanitation Data'!D139))),'Data Summary'!CO145="Yes"),OFFSET('Sanitation Data'!$D$12,0,10*ROW('Sanitation Data'!D139)),NA())</f>
        <v>#N/A</v>
      </c>
      <c r="AA145" s="100" t="e">
        <f ca="true">+IF(AND(ISNUMBER(OFFSET('Sanitation Data'!$E$4,0,10*ROW('Sanitation Data'!E139))),'Data Summary'!CP145="Yes"),100-OFFSET('Sanitation Data'!$E$4,0,10*ROW('Sanitation Data'!E139)),NA())</f>
        <v>#N/A</v>
      </c>
      <c r="AB145" s="100" t="e">
        <f ca="true">+IF(AND(ISNUMBER(OFFSET('Sanitation Data'!$E$6,0,10*ROW('Sanitation Data'!E139))),'Data Summary'!CQ145="Yes"),OFFSET('Sanitation Data'!$E$6,0,10*ROW('Sanitation Data'!E139)),NA())</f>
        <v>#N/A</v>
      </c>
      <c r="AC145" s="100" t="e">
        <f ca="true">+IF(AND(ISNUMBER(OFFSET('Sanitation Data'!$E$10,0,10*ROW('Sanitation Data'!E139))),'Data Summary'!CR145="Yes"),OFFSET('Sanitation Data'!$E$10,0,10*ROW('Sanitation Data'!E139)),NA())</f>
        <v>#N/A</v>
      </c>
      <c r="AD145" s="100" t="e">
        <f ca="true">+IF(AND(ISNUMBER(OFFSET('Sanitation Data'!$E$11,0,10*ROW('Sanitation Data'!E139))),'Data Summary'!CS145="Yes"),OFFSET('Sanitation Data'!$E$11,0,10*ROW('Sanitation Data'!E139)),NA())</f>
        <v>#N/A</v>
      </c>
      <c r="AE145" s="100" t="e">
        <f ca="true">+IF(AND(ISNUMBER(OFFSET('Sanitation Data'!$E$12,0,10*ROW('Sanitation Data'!E139))),'Data Summary'!CT145="Yes"),OFFSET('Sanitation Data'!$E$12,0,10*ROW('Sanitation Data'!E139)),NA())</f>
        <v>#N/A</v>
      </c>
      <c r="AF145" s="100" t="e">
        <f ca="true">+IF(AND(ISNUMBER(OFFSET('Sanitation Data'!$F$4,0,10*ROW('Sanitation Data'!F139))),'Data Summary'!CU145="Yes"),100-OFFSET('Sanitation Data'!$F$4,0,10*ROW('Sanitation Data'!F139)),NA())</f>
        <v>#N/A</v>
      </c>
      <c r="AG145" s="100" t="e">
        <f ca="true">+IF(AND(ISNUMBER(OFFSET('Sanitation Data'!$F$6,0,10*ROW('Sanitation Data'!F139))),'Data Summary'!CV145="Yes"),OFFSET('Sanitation Data'!$F$6,0,10*ROW('Sanitation Data'!F139)),NA())</f>
        <v>#N/A</v>
      </c>
      <c r="AH145" s="100" t="e">
        <f ca="true">+IF(AND(ISNUMBER(OFFSET('Sanitation Data'!$F$10,0,10*ROW('Sanitation Data'!F139))),'Data Summary'!CW145="Yes"),OFFSET('Sanitation Data'!$F$10,0,10*ROW('Sanitation Data'!F139)),NA())</f>
        <v>#N/A</v>
      </c>
      <c r="AI145" s="100" t="e">
        <f ca="true">+IF(AND(ISNUMBER(OFFSET('Sanitation Data'!$F$11,0,10*ROW('Sanitation Data'!F139))),'Data Summary'!CX145="Yes"),OFFSET('Sanitation Data'!$F$11,0,10*ROW('Sanitation Data'!F139)),NA())</f>
        <v>#N/A</v>
      </c>
      <c r="AJ145" s="100" t="e">
        <f ca="true">+IF(AND(ISNUMBER(OFFSET('Sanitation Data'!$F$12,0,10*ROW('Sanitation Data'!F139))),'Data Summary'!CY145="Yes"),OFFSET('Sanitation Data'!$F$12,0,10*ROW('Sanitation Data'!F139)),NA())</f>
        <v>#N/A</v>
      </c>
      <c r="AK145" s="100" t="e">
        <f ca="true">+IF(AND(ISNUMBER(OFFSET('Sanitation Data'!$G$4,0,10*ROW('Sanitation Data'!G139))),'Data Summary'!CZ145="Yes"),100-OFFSET('Sanitation Data'!$G$4,0,10*ROW('Sanitation Data'!G139)),NA())</f>
        <v>#N/A</v>
      </c>
      <c r="AL145" s="100" t="e">
        <f ca="true">+IF(AND(ISNUMBER(OFFSET('Sanitation Data'!$G$6,0,10*ROW('Sanitation Data'!G139))),'Data Summary'!DA145="Yes"),OFFSET('Sanitation Data'!$G$6,0,10*ROW('Sanitation Data'!G139)),NA())</f>
        <v>#N/A</v>
      </c>
      <c r="AM145" s="100" t="e">
        <f ca="true">+IF(AND(ISNUMBER(OFFSET('Sanitation Data'!$G$10,0,10*ROW('Sanitation Data'!G139))),'Data Summary'!DB145="Yes"),OFFSET('Sanitation Data'!$G$10,0,10*ROW('Sanitation Data'!G139)),NA())</f>
        <v>#N/A</v>
      </c>
      <c r="AN145" s="100" t="e">
        <f ca="true">+IF(AND(ISNUMBER(OFFSET('Sanitation Data'!$G$11,0,10*ROW('Sanitation Data'!G139))),'Data Summary'!DC145="Yes"),OFFSET('Sanitation Data'!$G$11,0,10*ROW('Sanitation Data'!G139)),NA())</f>
        <v>#N/A</v>
      </c>
      <c r="AO145" s="100" t="e">
        <f ca="true">+IF(AND(ISNUMBER(OFFSET('Sanitation Data'!$G$12,0,10*ROW('Sanitation Data'!G139))),'Data Summary'!DD145="Yes"),OFFSET('Sanitation Data'!$G$12,0,10*ROW('Sanitation Data'!G139)),NA())</f>
        <v>#N/A</v>
      </c>
      <c r="AP145" s="100" t="e">
        <f ca="true">+IF(AND(ISNUMBER(OFFSET('Sanitation Data'!$H$4,0,10*ROW('Sanitation Data'!H139))),'Data Summary'!DE145="Yes"),100-OFFSET('Sanitation Data'!$H$4,0,10*ROW('Sanitation Data'!H139)),NA())</f>
        <v>#N/A</v>
      </c>
      <c r="AQ145" s="100" t="e">
        <f ca="true">+IF(AND(ISNUMBER(OFFSET('Sanitation Data'!$H$6,0,10*ROW('Sanitation Data'!H139))),'Data Summary'!DF145="Yes"),OFFSET('Sanitation Data'!$H$6,0,10*ROW('Sanitation Data'!H139)),NA())</f>
        <v>#N/A</v>
      </c>
      <c r="AR145" s="100" t="e">
        <f ca="true">+IF(AND(ISNUMBER(OFFSET('Sanitation Data'!$H$10,0,10*ROW('Sanitation Data'!H139))),'Data Summary'!DG145="Yes"),OFFSET('Sanitation Data'!$H$10,0,10*ROW('Sanitation Data'!H139)),NA())</f>
        <v>#N/A</v>
      </c>
      <c r="AS145" s="100" t="e">
        <f ca="true">+IF(AND(ISNUMBER(OFFSET('Sanitation Data'!$H$11,0,10*ROW('Sanitation Data'!H139))),'Data Summary'!DH145="Yes"),OFFSET('Sanitation Data'!$H$11,0,10*ROW('Sanitation Data'!H139)),NA())</f>
        <v>#N/A</v>
      </c>
      <c r="AT145" s="100" t="e">
        <f ca="true">+IF(AND(ISNUMBER(OFFSET('Sanitation Data'!$H$12,0,10*ROW('Sanitation Data'!H139))),'Data Summary'!DI145="Yes"),OFFSET('Sanitation Data'!$H$12,0,10*ROW('Sanitation Data'!H139)),NA())</f>
        <v>#N/A</v>
      </c>
      <c r="AU145" s="100" t="e">
        <f ca="true">+IF(AND(ISNUMBER(OFFSET('Sanitation Data'!$I$4,0,10*ROW('Sanitation Data'!I139))),'Data Summary'!DJ145="Yes"),100-OFFSET('Sanitation Data'!$I$4,0,10*ROW('Sanitation Data'!I139)),NA())</f>
        <v>#N/A</v>
      </c>
      <c r="AV145" s="100" t="e">
        <f ca="true">+IF(AND(ISNUMBER(OFFSET('Sanitation Data'!$I$6,0,10*ROW('Sanitation Data'!I139))),'Data Summary'!DK145="Yes"),OFFSET('Sanitation Data'!$I$6,0,10*ROW('Sanitation Data'!I139)),NA())</f>
        <v>#N/A</v>
      </c>
      <c r="AW145" s="100" t="e">
        <f ca="true">+IF(AND(ISNUMBER(OFFSET('Sanitation Data'!$I$10,0,10*ROW('Sanitation Data'!I139))),'Data Summary'!DL145="Yes"),OFFSET('Sanitation Data'!$I$10,0,10*ROW('Sanitation Data'!I139)),NA())</f>
        <v>#N/A</v>
      </c>
      <c r="AX145" s="100" t="e">
        <f ca="true">+IF(AND(ISNUMBER(OFFSET('Sanitation Data'!$I$11,0,10*ROW('Sanitation Data'!I139))),'Data Summary'!DM145="Yes"),OFFSET('Sanitation Data'!$I$11,0,10*ROW('Sanitation Data'!I139)),NA())</f>
        <v>#N/A</v>
      </c>
      <c r="AY145" s="100" t="e">
        <f ca="true">+IF(AND(ISNUMBER(OFFSET('Sanitation Data'!$I$12,0,10*ROW('Sanitation Data'!I139))),'Data Summary'!DN145="Yes"),OFFSET('Sanitation Data'!$I$12,0,10*ROW('Sanitation Data'!I139)),NA())</f>
        <v>#N/A</v>
      </c>
      <c r="AZ145" s="101" t="e">
        <f ca="true">+IF(AND(ISNUMBER(OFFSET('Hygiene Data'!$D$5,0,10*ROW('Hygiene Data'!D139))),'Data Summary'!DO145="Yes"),OFFSET('Hygiene Data'!$D$5,0,10*ROW('Hygiene Data'!D139)),NA())</f>
        <v>#N/A</v>
      </c>
      <c r="BA145" s="101" t="e">
        <f ca="true">+IF(AND(ISNUMBER(OFFSET('Hygiene Data'!$D$7,0,10*ROW('Hygiene Data'!D139))),'Data Summary'!DP145="Yes"),OFFSET('Hygiene Data'!$D$7,0,10*ROW('Hygiene Data'!D139)),NA())</f>
        <v>#N/A</v>
      </c>
      <c r="BB145" s="101" t="e">
        <f ca="true">+IF(AND(ISNUMBER(OFFSET('Hygiene Data'!$D$9,0,10*ROW('Hygiene Data'!D139))),'Data Summary'!DQ145="Yes"),OFFSET('Hygiene Data'!$D$9,0,10*ROW('Hygiene Data'!D139)),NA())</f>
        <v>#N/A</v>
      </c>
      <c r="BC145" s="101" t="e">
        <f ca="true">+IF(AND(ISNUMBER(OFFSET('Hygiene Data'!$E$5,0,10*ROW('Hygiene Data'!E139))),'Data Summary'!DR145="Yes"),OFFSET('Hygiene Data'!$E$5,0,10*ROW('Hygiene Data'!E139)),NA())</f>
        <v>#N/A</v>
      </c>
      <c r="BD145" s="101" t="e">
        <f ca="true">+IF(AND(ISNUMBER(OFFSET('Hygiene Data'!$E$7,0,10*ROW('Hygiene Data'!E139))),'Data Summary'!DS145="Yes"),OFFSET('Hygiene Data'!$E$7,0,10*ROW('Hygiene Data'!E139)),NA())</f>
        <v>#N/A</v>
      </c>
      <c r="BE145" s="101" t="e">
        <f ca="true">+IF(AND(ISNUMBER(OFFSET('Hygiene Data'!$E$9,0,10*ROW('Hygiene Data'!E139))),'Data Summary'!DT145="Yes"),OFFSET('Hygiene Data'!$E$9,0,10*ROW('Hygiene Data'!E139)),NA())</f>
        <v>#N/A</v>
      </c>
      <c r="BF145" s="101" t="e">
        <f ca="true">+IF(AND(ISNUMBER(OFFSET('Hygiene Data'!$F$5,0,10*ROW('Hygiene Data'!F139))),'Data Summary'!DU145="Yes"),OFFSET('Hygiene Data'!$F$5,0,10*ROW('Hygiene Data'!F139)),NA())</f>
        <v>#N/A</v>
      </c>
      <c r="BG145" s="101" t="e">
        <f ca="true">+IF(AND(ISNUMBER(OFFSET('Hygiene Data'!$F$7,0,10*ROW('Hygiene Data'!F139))),'Data Summary'!DV145="Yes"),OFFSET('Hygiene Data'!$F$7,0,10*ROW('Hygiene Data'!F139)),NA())</f>
        <v>#N/A</v>
      </c>
      <c r="BH145" s="101" t="e">
        <f ca="true">+IF(AND(ISNUMBER(OFFSET('Hygiene Data'!$F$9,0,10*ROW('Hygiene Data'!F139))),'Data Summary'!DW145="Yes"),OFFSET('Hygiene Data'!$F$9,0,10*ROW('Hygiene Data'!F139)),NA())</f>
        <v>#N/A</v>
      </c>
      <c r="BI145" s="101" t="e">
        <f ca="true">+IF(AND(ISNUMBER(OFFSET('Hygiene Data'!$G$5,0,10*ROW('Hygiene Data'!G139))),'Data Summary'!DX145="Yes"),OFFSET('Hygiene Data'!$G$5,0,10*ROW('Hygiene Data'!G139)),NA())</f>
        <v>#N/A</v>
      </c>
      <c r="BJ145" s="101" t="e">
        <f ca="true">+IF(AND(ISNUMBER(OFFSET('Hygiene Data'!$G$7,0,10*ROW('Hygiene Data'!G139))),'Data Summary'!DY145="Yes"),OFFSET('Hygiene Data'!$G$7,0,10*ROW('Hygiene Data'!G139)),NA())</f>
        <v>#N/A</v>
      </c>
      <c r="BK145" s="101" t="e">
        <f ca="true">+IF(AND(ISNUMBER(OFFSET('Hygiene Data'!$G$9,0,10*ROW('Hygiene Data'!G139))),'Data Summary'!DZ145="Yes"),OFFSET('Hygiene Data'!$G$9,0,10*ROW('Hygiene Data'!G139)),NA())</f>
        <v>#N/A</v>
      </c>
      <c r="BL145" s="101" t="e">
        <f ca="true">+IF(AND(ISNUMBER(OFFSET('Hygiene Data'!$H$5,0,10*ROW('Hygiene Data'!H139))),'Data Summary'!EA145="Yes"),OFFSET('Hygiene Data'!$H$5,0,10*ROW('Hygiene Data'!H139)),NA())</f>
        <v>#N/A</v>
      </c>
      <c r="BM145" s="101" t="e">
        <f ca="true">+IF(AND(ISNUMBER(OFFSET('Hygiene Data'!$H$7,0,10*ROW('Hygiene Data'!H139))),'Data Summary'!EB145="Yes"),OFFSET('Hygiene Data'!$H$7,0,10*ROW('Hygiene Data'!H139)),NA())</f>
        <v>#N/A</v>
      </c>
      <c r="BN145" s="101" t="e">
        <f ca="true">+IF(AND(ISNUMBER(OFFSET('Hygiene Data'!$H$9,0,10*ROW('Hygiene Data'!H139))),'Data Summary'!EC145="Yes"),OFFSET('Hygiene Data'!$H$9,0,10*ROW('Hygiene Data'!H139)),NA())</f>
        <v>#N/A</v>
      </c>
      <c r="BO145" s="101" t="e">
        <f ca="true">+IF(AND(ISNUMBER(OFFSET('Hygiene Data'!$I$5,0,10*ROW('Hygiene Data'!I139))),'Data Summary'!ED145="Yes"),OFFSET('Hygiene Data'!$I$5,0,10*ROW('Hygiene Data'!I139)),NA())</f>
        <v>#N/A</v>
      </c>
      <c r="BP145" s="101" t="e">
        <f ca="true">+IF(AND(ISNUMBER(OFFSET('Hygiene Data'!$I$7,0,10*ROW('Hygiene Data'!I139))),'Data Summary'!EE145="Yes"),OFFSET('Hygiene Data'!$I$7,0,10*ROW('Hygiene Data'!I139)),NA())</f>
        <v>#N/A</v>
      </c>
      <c r="BQ145" s="101" t="e">
        <f ca="true">+IF(AND(ISNUMBER(OFFSET('Hygiene Data'!$I$9,0,10*ROW('Hygiene Data'!I139))),'Data Summary'!EF145="Yes"),OFFSET('Hygiene Data'!$I$9,0,10*ROW('Hygiene Data'!I139)),NA())</f>
        <v>#N/A</v>
      </c>
    </row>
    <row xmlns:x14ac="http://schemas.microsoft.com/office/spreadsheetml/2009/9/ac" r="146" x14ac:dyDescent="0.2">
      <c r="A146" s="333" t="e">
        <f ca="true">+RIGHT('Data Summary'!A146,LEN('Data Summary'!A146)-9)</f>
        <v>#VALUE!</v>
      </c>
      <c r="B146" s="38" t="str">
        <f ca="true">+IF(ISTEXT('Data Summary'!B146),'Data Summary'!B146,"")</f>
        <v/>
      </c>
      <c r="C146" s="332" t="e">
        <f ca="true">+VALUE('Data Summary'!C146)</f>
        <v>#VALUE!</v>
      </c>
      <c r="D146" s="99" t="e">
        <f ca="true">+IF(AND(ISNUMBER(OFFSET('Water Data'!$D$4,0,10*ROW('Water Data'!D140))),'Data Summary'!BS146="Yes"),100-OFFSET('Water Data'!$D$4,0,10*ROW('Water Data'!D140)),NA())</f>
        <v>#N/A</v>
      </c>
      <c r="E146" s="99" t="e">
        <f ca="true">+IF(AND(ISNUMBER(OFFSET('Water Data'!$D$6,0,10*ROW('Water Data'!D140))),'Data Summary'!BT146="Yes"),OFFSET('Water Data'!$D$6,0,10*ROW('Water Data'!D140)),NA())</f>
        <v>#N/A</v>
      </c>
      <c r="F146" s="99" t="e">
        <f ca="true">+IF(AND(ISNUMBER(OFFSET('Water Data'!$D$9,0,10*ROW('Water Data'!D140))),'Data Summary'!BU146="Yes"),OFFSET('Water Data'!$D$9,0,10*ROW('Water Data'!D140)),NA())</f>
        <v>#N/A</v>
      </c>
      <c r="G146" s="99" t="e">
        <f ca="true">+IF(AND(ISNUMBER(OFFSET('Water Data'!$E$4,0,10*ROW('Water Data'!E140))),'Data Summary'!BV146="Yes"),100-OFFSET('Water Data'!$E$4,0,10*ROW('Water Data'!E140)),NA())</f>
        <v>#N/A</v>
      </c>
      <c r="H146" s="99" t="e">
        <f ca="true">+IF(AND(ISNUMBER(OFFSET('Water Data'!$E$6,0,10*ROW('Water Data'!E140))),'Data Summary'!BW146="Yes"),OFFSET('Water Data'!$E$6,0,10*ROW('Water Data'!E140)),NA())</f>
        <v>#N/A</v>
      </c>
      <c r="I146" s="99" t="e">
        <f ca="true">+IF(AND(ISNUMBER(OFFSET('Water Data'!$E$9,0,10*ROW('Water Data'!E140))),'Data Summary'!BX146="Yes"),OFFSET('Water Data'!$E$9,0,10*ROW('Water Data'!E140)),NA())</f>
        <v>#N/A</v>
      </c>
      <c r="J146" s="99" t="e">
        <f ca="true">+IF(AND(ISNUMBER(OFFSET('Water Data'!$F$4,0,10*ROW('Water Data'!F140))),'Data Summary'!BY146="Yes"),100-OFFSET('Water Data'!$F$4,0,10*ROW('Water Data'!F140)),NA())</f>
        <v>#N/A</v>
      </c>
      <c r="K146" s="99" t="e">
        <f ca="true">+IF(AND(ISNUMBER(OFFSET('Water Data'!$F$6,0,10*ROW('Water Data'!F140))),'Data Summary'!BZ146="Yes"),OFFSET('Water Data'!$F$6,0,10*ROW('Water Data'!F140)),NA())</f>
        <v>#N/A</v>
      </c>
      <c r="L146" s="99" t="e">
        <f ca="true">+IF(AND(ISNUMBER(OFFSET('Water Data'!$F$9,0,10*ROW('Water Data'!F140))),'Data Summary'!CA146="Yes"),OFFSET('Water Data'!$F$9,0,10*ROW('Water Data'!F140)),NA())</f>
        <v>#N/A</v>
      </c>
      <c r="M146" s="99" t="e">
        <f ca="true">+IF(AND(ISNUMBER(OFFSET('Water Data'!$G$4,0,10*ROW('Water Data'!G140))),'Data Summary'!CB146="Yes"),100-OFFSET('Water Data'!$G$4,0,10*ROW('Water Data'!G140)),NA())</f>
        <v>#N/A</v>
      </c>
      <c r="N146" s="99" t="e">
        <f ca="true">+IF(AND(ISNUMBER(OFFSET('Water Data'!$G$6,0,10*ROW('Water Data'!G140))),'Data Summary'!CC146="Yes"),OFFSET('Water Data'!$G$6,0,10*ROW('Water Data'!G140)),NA())</f>
        <v>#N/A</v>
      </c>
      <c r="O146" s="99" t="e">
        <f ca="true">+IF(AND(ISNUMBER(OFFSET('Water Data'!$G$9,0,10*ROW('Water Data'!G140))),'Data Summary'!CD146="Yes"),OFFSET('Water Data'!$G$9,0,10*ROW('Water Data'!G140)),NA())</f>
        <v>#N/A</v>
      </c>
      <c r="P146" s="99" t="e">
        <f ca="true">+IF(AND(ISNUMBER(OFFSET('Water Data'!$H$4,0,10*ROW('Water Data'!H140))),'Data Summary'!CE146="Yes"),100-OFFSET('Water Data'!$H$4,0,10*ROW('Water Data'!H140)),NA())</f>
        <v>#N/A</v>
      </c>
      <c r="Q146" s="99" t="e">
        <f ca="true">+IF(AND(ISNUMBER(OFFSET('Water Data'!$H$6,0,10*ROW('Water Data'!H140))),'Data Summary'!CF146="Yes"),OFFSET('Water Data'!$H$6,0,10*ROW('Water Data'!H140)),NA())</f>
        <v>#N/A</v>
      </c>
      <c r="R146" s="99" t="e">
        <f ca="true">+IF(AND(ISNUMBER(OFFSET('Water Data'!$H$9,0,10*ROW('Water Data'!H140))),'Data Summary'!CG146="Yes"),OFFSET('Water Data'!$H$9,0,10*ROW('Water Data'!H140)),NA())</f>
        <v>#N/A</v>
      </c>
      <c r="S146" s="99" t="e">
        <f ca="true">+IF(AND(ISNUMBER(OFFSET('Water Data'!$I$4,0,10*ROW('Water Data'!I140))),'Data Summary'!CH146="Yes"),100-OFFSET('Water Data'!$I$4,0,10*ROW('Water Data'!I140)),NA())</f>
        <v>#N/A</v>
      </c>
      <c r="T146" s="99" t="e">
        <f ca="true">+IF(AND(ISNUMBER(OFFSET('Water Data'!$I$6,0,10*ROW('Water Data'!I140))),'Data Summary'!CI146="Yes"),OFFSET('Water Data'!$I$6,0,10*ROW('Water Data'!I140)),NA())</f>
        <v>#N/A</v>
      </c>
      <c r="U146" s="99" t="e">
        <f ca="true">+IF(AND(ISNUMBER(OFFSET('Water Data'!$I$9,0,10*ROW('Water Data'!I140))),'Data Summary'!CJ146="Yes"),OFFSET('Water Data'!$I$9,0,10*ROW('Water Data'!I140)),NA())</f>
        <v>#N/A</v>
      </c>
      <c r="V146" s="100" t="e">
        <f ca="true">+IF(AND(ISNUMBER(OFFSET('Sanitation Data'!$D$4,0,10*ROW('Sanitation Data'!D140))),'Data Summary'!CK146="Yes"),100-OFFSET('Sanitation Data'!$D$4,0,10*ROW('Sanitation Data'!D140)),NA())</f>
        <v>#N/A</v>
      </c>
      <c r="W146" s="100" t="e">
        <f ca="true">+IF(AND(ISNUMBER(OFFSET('Sanitation Data'!$D$6,0,10*ROW('Sanitation Data'!D140))),'Data Summary'!CL146="Yes"),OFFSET('Sanitation Data'!$D$6,0,10*ROW('Sanitation Data'!D140)),NA())</f>
        <v>#N/A</v>
      </c>
      <c r="X146" s="100" t="e">
        <f ca="true">+IF(AND(ISNUMBER(OFFSET('Sanitation Data'!$D$10,0,10*ROW('Sanitation Data'!D140))),'Data Summary'!CM146="Yes"),OFFSET('Sanitation Data'!$D$10,0,10*ROW('Sanitation Data'!D140)),NA())</f>
        <v>#N/A</v>
      </c>
      <c r="Y146" s="100" t="e">
        <f ca="true">+IF(AND(ISNUMBER(OFFSET('Sanitation Data'!$D$11,0,10*ROW('Sanitation Data'!D140))),'Data Summary'!CN146="Yes"),OFFSET('Sanitation Data'!$D$11,0,10*ROW('Sanitation Data'!D140)),NA())</f>
        <v>#N/A</v>
      </c>
      <c r="Z146" s="100" t="e">
        <f ca="true">+IF(AND(ISNUMBER(OFFSET('Sanitation Data'!$D$12,0,10*ROW('Sanitation Data'!D140))),'Data Summary'!CO146="Yes"),OFFSET('Sanitation Data'!$D$12,0,10*ROW('Sanitation Data'!D140)),NA())</f>
        <v>#N/A</v>
      </c>
      <c r="AA146" s="100" t="e">
        <f ca="true">+IF(AND(ISNUMBER(OFFSET('Sanitation Data'!$E$4,0,10*ROW('Sanitation Data'!E140))),'Data Summary'!CP146="Yes"),100-OFFSET('Sanitation Data'!$E$4,0,10*ROW('Sanitation Data'!E140)),NA())</f>
        <v>#N/A</v>
      </c>
      <c r="AB146" s="100" t="e">
        <f ca="true">+IF(AND(ISNUMBER(OFFSET('Sanitation Data'!$E$6,0,10*ROW('Sanitation Data'!E140))),'Data Summary'!CQ146="Yes"),OFFSET('Sanitation Data'!$E$6,0,10*ROW('Sanitation Data'!E140)),NA())</f>
        <v>#N/A</v>
      </c>
      <c r="AC146" s="100" t="e">
        <f ca="true">+IF(AND(ISNUMBER(OFFSET('Sanitation Data'!$E$10,0,10*ROW('Sanitation Data'!E140))),'Data Summary'!CR146="Yes"),OFFSET('Sanitation Data'!$E$10,0,10*ROW('Sanitation Data'!E140)),NA())</f>
        <v>#N/A</v>
      </c>
      <c r="AD146" s="100" t="e">
        <f ca="true">+IF(AND(ISNUMBER(OFFSET('Sanitation Data'!$E$11,0,10*ROW('Sanitation Data'!E140))),'Data Summary'!CS146="Yes"),OFFSET('Sanitation Data'!$E$11,0,10*ROW('Sanitation Data'!E140)),NA())</f>
        <v>#N/A</v>
      </c>
      <c r="AE146" s="100" t="e">
        <f ca="true">+IF(AND(ISNUMBER(OFFSET('Sanitation Data'!$E$12,0,10*ROW('Sanitation Data'!E140))),'Data Summary'!CT146="Yes"),OFFSET('Sanitation Data'!$E$12,0,10*ROW('Sanitation Data'!E140)),NA())</f>
        <v>#N/A</v>
      </c>
      <c r="AF146" s="100" t="e">
        <f ca="true">+IF(AND(ISNUMBER(OFFSET('Sanitation Data'!$F$4,0,10*ROW('Sanitation Data'!F140))),'Data Summary'!CU146="Yes"),100-OFFSET('Sanitation Data'!$F$4,0,10*ROW('Sanitation Data'!F140)),NA())</f>
        <v>#N/A</v>
      </c>
      <c r="AG146" s="100" t="e">
        <f ca="true">+IF(AND(ISNUMBER(OFFSET('Sanitation Data'!$F$6,0,10*ROW('Sanitation Data'!F140))),'Data Summary'!CV146="Yes"),OFFSET('Sanitation Data'!$F$6,0,10*ROW('Sanitation Data'!F140)),NA())</f>
        <v>#N/A</v>
      </c>
      <c r="AH146" s="100" t="e">
        <f ca="true">+IF(AND(ISNUMBER(OFFSET('Sanitation Data'!$F$10,0,10*ROW('Sanitation Data'!F140))),'Data Summary'!CW146="Yes"),OFFSET('Sanitation Data'!$F$10,0,10*ROW('Sanitation Data'!F140)),NA())</f>
        <v>#N/A</v>
      </c>
      <c r="AI146" s="100" t="e">
        <f ca="true">+IF(AND(ISNUMBER(OFFSET('Sanitation Data'!$F$11,0,10*ROW('Sanitation Data'!F140))),'Data Summary'!CX146="Yes"),OFFSET('Sanitation Data'!$F$11,0,10*ROW('Sanitation Data'!F140)),NA())</f>
        <v>#N/A</v>
      </c>
      <c r="AJ146" s="100" t="e">
        <f ca="true">+IF(AND(ISNUMBER(OFFSET('Sanitation Data'!$F$12,0,10*ROW('Sanitation Data'!F140))),'Data Summary'!CY146="Yes"),OFFSET('Sanitation Data'!$F$12,0,10*ROW('Sanitation Data'!F140)),NA())</f>
        <v>#N/A</v>
      </c>
      <c r="AK146" s="100" t="e">
        <f ca="true">+IF(AND(ISNUMBER(OFFSET('Sanitation Data'!$G$4,0,10*ROW('Sanitation Data'!G140))),'Data Summary'!CZ146="Yes"),100-OFFSET('Sanitation Data'!$G$4,0,10*ROW('Sanitation Data'!G140)),NA())</f>
        <v>#N/A</v>
      </c>
      <c r="AL146" s="100" t="e">
        <f ca="true">+IF(AND(ISNUMBER(OFFSET('Sanitation Data'!$G$6,0,10*ROW('Sanitation Data'!G140))),'Data Summary'!DA146="Yes"),OFFSET('Sanitation Data'!$G$6,0,10*ROW('Sanitation Data'!G140)),NA())</f>
        <v>#N/A</v>
      </c>
      <c r="AM146" s="100" t="e">
        <f ca="true">+IF(AND(ISNUMBER(OFFSET('Sanitation Data'!$G$10,0,10*ROW('Sanitation Data'!G140))),'Data Summary'!DB146="Yes"),OFFSET('Sanitation Data'!$G$10,0,10*ROW('Sanitation Data'!G140)),NA())</f>
        <v>#N/A</v>
      </c>
      <c r="AN146" s="100" t="e">
        <f ca="true">+IF(AND(ISNUMBER(OFFSET('Sanitation Data'!$G$11,0,10*ROW('Sanitation Data'!G140))),'Data Summary'!DC146="Yes"),OFFSET('Sanitation Data'!$G$11,0,10*ROW('Sanitation Data'!G140)),NA())</f>
        <v>#N/A</v>
      </c>
      <c r="AO146" s="100" t="e">
        <f ca="true">+IF(AND(ISNUMBER(OFFSET('Sanitation Data'!$G$12,0,10*ROW('Sanitation Data'!G140))),'Data Summary'!DD146="Yes"),OFFSET('Sanitation Data'!$G$12,0,10*ROW('Sanitation Data'!G140)),NA())</f>
        <v>#N/A</v>
      </c>
      <c r="AP146" s="100" t="e">
        <f ca="true">+IF(AND(ISNUMBER(OFFSET('Sanitation Data'!$H$4,0,10*ROW('Sanitation Data'!H140))),'Data Summary'!DE146="Yes"),100-OFFSET('Sanitation Data'!$H$4,0,10*ROW('Sanitation Data'!H140)),NA())</f>
        <v>#N/A</v>
      </c>
      <c r="AQ146" s="100" t="e">
        <f ca="true">+IF(AND(ISNUMBER(OFFSET('Sanitation Data'!$H$6,0,10*ROW('Sanitation Data'!H140))),'Data Summary'!DF146="Yes"),OFFSET('Sanitation Data'!$H$6,0,10*ROW('Sanitation Data'!H140)),NA())</f>
        <v>#N/A</v>
      </c>
      <c r="AR146" s="100" t="e">
        <f ca="true">+IF(AND(ISNUMBER(OFFSET('Sanitation Data'!$H$10,0,10*ROW('Sanitation Data'!H140))),'Data Summary'!DG146="Yes"),OFFSET('Sanitation Data'!$H$10,0,10*ROW('Sanitation Data'!H140)),NA())</f>
        <v>#N/A</v>
      </c>
      <c r="AS146" s="100" t="e">
        <f ca="true">+IF(AND(ISNUMBER(OFFSET('Sanitation Data'!$H$11,0,10*ROW('Sanitation Data'!H140))),'Data Summary'!DH146="Yes"),OFFSET('Sanitation Data'!$H$11,0,10*ROW('Sanitation Data'!H140)),NA())</f>
        <v>#N/A</v>
      </c>
      <c r="AT146" s="100" t="e">
        <f ca="true">+IF(AND(ISNUMBER(OFFSET('Sanitation Data'!$H$12,0,10*ROW('Sanitation Data'!H140))),'Data Summary'!DI146="Yes"),OFFSET('Sanitation Data'!$H$12,0,10*ROW('Sanitation Data'!H140)),NA())</f>
        <v>#N/A</v>
      </c>
      <c r="AU146" s="100" t="e">
        <f ca="true">+IF(AND(ISNUMBER(OFFSET('Sanitation Data'!$I$4,0,10*ROW('Sanitation Data'!I140))),'Data Summary'!DJ146="Yes"),100-OFFSET('Sanitation Data'!$I$4,0,10*ROW('Sanitation Data'!I140)),NA())</f>
        <v>#N/A</v>
      </c>
      <c r="AV146" s="100" t="e">
        <f ca="true">+IF(AND(ISNUMBER(OFFSET('Sanitation Data'!$I$6,0,10*ROW('Sanitation Data'!I140))),'Data Summary'!DK146="Yes"),OFFSET('Sanitation Data'!$I$6,0,10*ROW('Sanitation Data'!I140)),NA())</f>
        <v>#N/A</v>
      </c>
      <c r="AW146" s="100" t="e">
        <f ca="true">+IF(AND(ISNUMBER(OFFSET('Sanitation Data'!$I$10,0,10*ROW('Sanitation Data'!I140))),'Data Summary'!DL146="Yes"),OFFSET('Sanitation Data'!$I$10,0,10*ROW('Sanitation Data'!I140)),NA())</f>
        <v>#N/A</v>
      </c>
      <c r="AX146" s="100" t="e">
        <f ca="true">+IF(AND(ISNUMBER(OFFSET('Sanitation Data'!$I$11,0,10*ROW('Sanitation Data'!I140))),'Data Summary'!DM146="Yes"),OFFSET('Sanitation Data'!$I$11,0,10*ROW('Sanitation Data'!I140)),NA())</f>
        <v>#N/A</v>
      </c>
      <c r="AY146" s="100" t="e">
        <f ca="true">+IF(AND(ISNUMBER(OFFSET('Sanitation Data'!$I$12,0,10*ROW('Sanitation Data'!I140))),'Data Summary'!DN146="Yes"),OFFSET('Sanitation Data'!$I$12,0,10*ROW('Sanitation Data'!I140)),NA())</f>
        <v>#N/A</v>
      </c>
      <c r="AZ146" s="101" t="e">
        <f ca="true">+IF(AND(ISNUMBER(OFFSET('Hygiene Data'!$D$5,0,10*ROW('Hygiene Data'!D140))),'Data Summary'!DO146="Yes"),OFFSET('Hygiene Data'!$D$5,0,10*ROW('Hygiene Data'!D140)),NA())</f>
        <v>#N/A</v>
      </c>
      <c r="BA146" s="101" t="e">
        <f ca="true">+IF(AND(ISNUMBER(OFFSET('Hygiene Data'!$D$7,0,10*ROW('Hygiene Data'!D140))),'Data Summary'!DP146="Yes"),OFFSET('Hygiene Data'!$D$7,0,10*ROW('Hygiene Data'!D140)),NA())</f>
        <v>#N/A</v>
      </c>
      <c r="BB146" s="101" t="e">
        <f ca="true">+IF(AND(ISNUMBER(OFFSET('Hygiene Data'!$D$9,0,10*ROW('Hygiene Data'!D140))),'Data Summary'!DQ146="Yes"),OFFSET('Hygiene Data'!$D$9,0,10*ROW('Hygiene Data'!D140)),NA())</f>
        <v>#N/A</v>
      </c>
      <c r="BC146" s="101" t="e">
        <f ca="true">+IF(AND(ISNUMBER(OFFSET('Hygiene Data'!$E$5,0,10*ROW('Hygiene Data'!E140))),'Data Summary'!DR146="Yes"),OFFSET('Hygiene Data'!$E$5,0,10*ROW('Hygiene Data'!E140)),NA())</f>
        <v>#N/A</v>
      </c>
      <c r="BD146" s="101" t="e">
        <f ca="true">+IF(AND(ISNUMBER(OFFSET('Hygiene Data'!$E$7,0,10*ROW('Hygiene Data'!E140))),'Data Summary'!DS146="Yes"),OFFSET('Hygiene Data'!$E$7,0,10*ROW('Hygiene Data'!E140)),NA())</f>
        <v>#N/A</v>
      </c>
      <c r="BE146" s="101" t="e">
        <f ca="true">+IF(AND(ISNUMBER(OFFSET('Hygiene Data'!$E$9,0,10*ROW('Hygiene Data'!E140))),'Data Summary'!DT146="Yes"),OFFSET('Hygiene Data'!$E$9,0,10*ROW('Hygiene Data'!E140)),NA())</f>
        <v>#N/A</v>
      </c>
      <c r="BF146" s="101" t="e">
        <f ca="true">+IF(AND(ISNUMBER(OFFSET('Hygiene Data'!$F$5,0,10*ROW('Hygiene Data'!F140))),'Data Summary'!DU146="Yes"),OFFSET('Hygiene Data'!$F$5,0,10*ROW('Hygiene Data'!F140)),NA())</f>
        <v>#N/A</v>
      </c>
      <c r="BG146" s="101" t="e">
        <f ca="true">+IF(AND(ISNUMBER(OFFSET('Hygiene Data'!$F$7,0,10*ROW('Hygiene Data'!F140))),'Data Summary'!DV146="Yes"),OFFSET('Hygiene Data'!$F$7,0,10*ROW('Hygiene Data'!F140)),NA())</f>
        <v>#N/A</v>
      </c>
      <c r="BH146" s="101" t="e">
        <f ca="true">+IF(AND(ISNUMBER(OFFSET('Hygiene Data'!$F$9,0,10*ROW('Hygiene Data'!F140))),'Data Summary'!DW146="Yes"),OFFSET('Hygiene Data'!$F$9,0,10*ROW('Hygiene Data'!F140)),NA())</f>
        <v>#N/A</v>
      </c>
      <c r="BI146" s="101" t="e">
        <f ca="true">+IF(AND(ISNUMBER(OFFSET('Hygiene Data'!$G$5,0,10*ROW('Hygiene Data'!G140))),'Data Summary'!DX146="Yes"),OFFSET('Hygiene Data'!$G$5,0,10*ROW('Hygiene Data'!G140)),NA())</f>
        <v>#N/A</v>
      </c>
      <c r="BJ146" s="101" t="e">
        <f ca="true">+IF(AND(ISNUMBER(OFFSET('Hygiene Data'!$G$7,0,10*ROW('Hygiene Data'!G140))),'Data Summary'!DY146="Yes"),OFFSET('Hygiene Data'!$G$7,0,10*ROW('Hygiene Data'!G140)),NA())</f>
        <v>#N/A</v>
      </c>
      <c r="BK146" s="101" t="e">
        <f ca="true">+IF(AND(ISNUMBER(OFFSET('Hygiene Data'!$G$9,0,10*ROW('Hygiene Data'!G140))),'Data Summary'!DZ146="Yes"),OFFSET('Hygiene Data'!$G$9,0,10*ROW('Hygiene Data'!G140)),NA())</f>
        <v>#N/A</v>
      </c>
      <c r="BL146" s="101" t="e">
        <f ca="true">+IF(AND(ISNUMBER(OFFSET('Hygiene Data'!$H$5,0,10*ROW('Hygiene Data'!H140))),'Data Summary'!EA146="Yes"),OFFSET('Hygiene Data'!$H$5,0,10*ROW('Hygiene Data'!H140)),NA())</f>
        <v>#N/A</v>
      </c>
      <c r="BM146" s="101" t="e">
        <f ca="true">+IF(AND(ISNUMBER(OFFSET('Hygiene Data'!$H$7,0,10*ROW('Hygiene Data'!H140))),'Data Summary'!EB146="Yes"),OFFSET('Hygiene Data'!$H$7,0,10*ROW('Hygiene Data'!H140)),NA())</f>
        <v>#N/A</v>
      </c>
      <c r="BN146" s="101" t="e">
        <f ca="true">+IF(AND(ISNUMBER(OFFSET('Hygiene Data'!$H$9,0,10*ROW('Hygiene Data'!H140))),'Data Summary'!EC146="Yes"),OFFSET('Hygiene Data'!$H$9,0,10*ROW('Hygiene Data'!H140)),NA())</f>
        <v>#N/A</v>
      </c>
      <c r="BO146" s="101" t="e">
        <f ca="true">+IF(AND(ISNUMBER(OFFSET('Hygiene Data'!$I$5,0,10*ROW('Hygiene Data'!I140))),'Data Summary'!ED146="Yes"),OFFSET('Hygiene Data'!$I$5,0,10*ROW('Hygiene Data'!I140)),NA())</f>
        <v>#N/A</v>
      </c>
      <c r="BP146" s="101" t="e">
        <f ca="true">+IF(AND(ISNUMBER(OFFSET('Hygiene Data'!$I$7,0,10*ROW('Hygiene Data'!I140))),'Data Summary'!EE146="Yes"),OFFSET('Hygiene Data'!$I$7,0,10*ROW('Hygiene Data'!I140)),NA())</f>
        <v>#N/A</v>
      </c>
      <c r="BQ146" s="101" t="e">
        <f ca="true">+IF(AND(ISNUMBER(OFFSET('Hygiene Data'!$I$9,0,10*ROW('Hygiene Data'!I140))),'Data Summary'!EF146="Yes"),OFFSET('Hygiene Data'!$I$9,0,10*ROW('Hygiene Data'!I140)),NA())</f>
        <v>#N/A</v>
      </c>
    </row>
    <row xmlns:x14ac="http://schemas.microsoft.com/office/spreadsheetml/2009/9/ac" r="147" x14ac:dyDescent="0.2">
      <c r="A147" s="333" t="e">
        <f ca="true">+RIGHT('Data Summary'!A147,LEN('Data Summary'!A147)-9)</f>
        <v>#VALUE!</v>
      </c>
      <c r="B147" s="38" t="str">
        <f ca="true">+IF(ISTEXT('Data Summary'!B147),'Data Summary'!B147,"")</f>
        <v/>
      </c>
      <c r="C147" s="332" t="e">
        <f ca="true">+VALUE('Data Summary'!C147)</f>
        <v>#VALUE!</v>
      </c>
      <c r="D147" s="99" t="e">
        <f ca="true">+IF(AND(ISNUMBER(OFFSET('Water Data'!$D$4,0,10*ROW('Water Data'!D141))),'Data Summary'!BS147="Yes"),100-OFFSET('Water Data'!$D$4,0,10*ROW('Water Data'!D141)),NA())</f>
        <v>#N/A</v>
      </c>
      <c r="E147" s="99" t="e">
        <f ca="true">+IF(AND(ISNUMBER(OFFSET('Water Data'!$D$6,0,10*ROW('Water Data'!D141))),'Data Summary'!BT147="Yes"),OFFSET('Water Data'!$D$6,0,10*ROW('Water Data'!D141)),NA())</f>
        <v>#N/A</v>
      </c>
      <c r="F147" s="99" t="e">
        <f ca="true">+IF(AND(ISNUMBER(OFFSET('Water Data'!$D$9,0,10*ROW('Water Data'!D141))),'Data Summary'!BU147="Yes"),OFFSET('Water Data'!$D$9,0,10*ROW('Water Data'!D141)),NA())</f>
        <v>#N/A</v>
      </c>
      <c r="G147" s="99" t="e">
        <f ca="true">+IF(AND(ISNUMBER(OFFSET('Water Data'!$E$4,0,10*ROW('Water Data'!E141))),'Data Summary'!BV147="Yes"),100-OFFSET('Water Data'!$E$4,0,10*ROW('Water Data'!E141)),NA())</f>
        <v>#N/A</v>
      </c>
      <c r="H147" s="99" t="e">
        <f ca="true">+IF(AND(ISNUMBER(OFFSET('Water Data'!$E$6,0,10*ROW('Water Data'!E141))),'Data Summary'!BW147="Yes"),OFFSET('Water Data'!$E$6,0,10*ROW('Water Data'!E141)),NA())</f>
        <v>#N/A</v>
      </c>
      <c r="I147" s="99" t="e">
        <f ca="true">+IF(AND(ISNUMBER(OFFSET('Water Data'!$E$9,0,10*ROW('Water Data'!E141))),'Data Summary'!BX147="Yes"),OFFSET('Water Data'!$E$9,0,10*ROW('Water Data'!E141)),NA())</f>
        <v>#N/A</v>
      </c>
      <c r="J147" s="99" t="e">
        <f ca="true">+IF(AND(ISNUMBER(OFFSET('Water Data'!$F$4,0,10*ROW('Water Data'!F141))),'Data Summary'!BY147="Yes"),100-OFFSET('Water Data'!$F$4,0,10*ROW('Water Data'!F141)),NA())</f>
        <v>#N/A</v>
      </c>
      <c r="K147" s="99" t="e">
        <f ca="true">+IF(AND(ISNUMBER(OFFSET('Water Data'!$F$6,0,10*ROW('Water Data'!F141))),'Data Summary'!BZ147="Yes"),OFFSET('Water Data'!$F$6,0,10*ROW('Water Data'!F141)),NA())</f>
        <v>#N/A</v>
      </c>
      <c r="L147" s="99" t="e">
        <f ca="true">+IF(AND(ISNUMBER(OFFSET('Water Data'!$F$9,0,10*ROW('Water Data'!F141))),'Data Summary'!CA147="Yes"),OFFSET('Water Data'!$F$9,0,10*ROW('Water Data'!F141)),NA())</f>
        <v>#N/A</v>
      </c>
      <c r="M147" s="99" t="e">
        <f ca="true">+IF(AND(ISNUMBER(OFFSET('Water Data'!$G$4,0,10*ROW('Water Data'!G141))),'Data Summary'!CB147="Yes"),100-OFFSET('Water Data'!$G$4,0,10*ROW('Water Data'!G141)),NA())</f>
        <v>#N/A</v>
      </c>
      <c r="N147" s="99" t="e">
        <f ca="true">+IF(AND(ISNUMBER(OFFSET('Water Data'!$G$6,0,10*ROW('Water Data'!G141))),'Data Summary'!CC147="Yes"),OFFSET('Water Data'!$G$6,0,10*ROW('Water Data'!G141)),NA())</f>
        <v>#N/A</v>
      </c>
      <c r="O147" s="99" t="e">
        <f ca="true">+IF(AND(ISNUMBER(OFFSET('Water Data'!$G$9,0,10*ROW('Water Data'!G141))),'Data Summary'!CD147="Yes"),OFFSET('Water Data'!$G$9,0,10*ROW('Water Data'!G141)),NA())</f>
        <v>#N/A</v>
      </c>
      <c r="P147" s="99" t="e">
        <f ca="true">+IF(AND(ISNUMBER(OFFSET('Water Data'!$H$4,0,10*ROW('Water Data'!H141))),'Data Summary'!CE147="Yes"),100-OFFSET('Water Data'!$H$4,0,10*ROW('Water Data'!H141)),NA())</f>
        <v>#N/A</v>
      </c>
      <c r="Q147" s="99" t="e">
        <f ca="true">+IF(AND(ISNUMBER(OFFSET('Water Data'!$H$6,0,10*ROW('Water Data'!H141))),'Data Summary'!CF147="Yes"),OFFSET('Water Data'!$H$6,0,10*ROW('Water Data'!H141)),NA())</f>
        <v>#N/A</v>
      </c>
      <c r="R147" s="99" t="e">
        <f ca="true">+IF(AND(ISNUMBER(OFFSET('Water Data'!$H$9,0,10*ROW('Water Data'!H141))),'Data Summary'!CG147="Yes"),OFFSET('Water Data'!$H$9,0,10*ROW('Water Data'!H141)),NA())</f>
        <v>#N/A</v>
      </c>
      <c r="S147" s="99" t="e">
        <f ca="true">+IF(AND(ISNUMBER(OFFSET('Water Data'!$I$4,0,10*ROW('Water Data'!I141))),'Data Summary'!CH147="Yes"),100-OFFSET('Water Data'!$I$4,0,10*ROW('Water Data'!I141)),NA())</f>
        <v>#N/A</v>
      </c>
      <c r="T147" s="99" t="e">
        <f ca="true">+IF(AND(ISNUMBER(OFFSET('Water Data'!$I$6,0,10*ROW('Water Data'!I141))),'Data Summary'!CI147="Yes"),OFFSET('Water Data'!$I$6,0,10*ROW('Water Data'!I141)),NA())</f>
        <v>#N/A</v>
      </c>
      <c r="U147" s="99" t="e">
        <f ca="true">+IF(AND(ISNUMBER(OFFSET('Water Data'!$I$9,0,10*ROW('Water Data'!I141))),'Data Summary'!CJ147="Yes"),OFFSET('Water Data'!$I$9,0,10*ROW('Water Data'!I141)),NA())</f>
        <v>#N/A</v>
      </c>
      <c r="V147" s="100" t="e">
        <f ca="true">+IF(AND(ISNUMBER(OFFSET('Sanitation Data'!$D$4,0,10*ROW('Sanitation Data'!D141))),'Data Summary'!CK147="Yes"),100-OFFSET('Sanitation Data'!$D$4,0,10*ROW('Sanitation Data'!D141)),NA())</f>
        <v>#N/A</v>
      </c>
      <c r="W147" s="100" t="e">
        <f ca="true">+IF(AND(ISNUMBER(OFFSET('Sanitation Data'!$D$6,0,10*ROW('Sanitation Data'!D141))),'Data Summary'!CL147="Yes"),OFFSET('Sanitation Data'!$D$6,0,10*ROW('Sanitation Data'!D141)),NA())</f>
        <v>#N/A</v>
      </c>
      <c r="X147" s="100" t="e">
        <f ca="true">+IF(AND(ISNUMBER(OFFSET('Sanitation Data'!$D$10,0,10*ROW('Sanitation Data'!D141))),'Data Summary'!CM147="Yes"),OFFSET('Sanitation Data'!$D$10,0,10*ROW('Sanitation Data'!D141)),NA())</f>
        <v>#N/A</v>
      </c>
      <c r="Y147" s="100" t="e">
        <f ca="true">+IF(AND(ISNUMBER(OFFSET('Sanitation Data'!$D$11,0,10*ROW('Sanitation Data'!D141))),'Data Summary'!CN147="Yes"),OFFSET('Sanitation Data'!$D$11,0,10*ROW('Sanitation Data'!D141)),NA())</f>
        <v>#N/A</v>
      </c>
      <c r="Z147" s="100" t="e">
        <f ca="true">+IF(AND(ISNUMBER(OFFSET('Sanitation Data'!$D$12,0,10*ROW('Sanitation Data'!D141))),'Data Summary'!CO147="Yes"),OFFSET('Sanitation Data'!$D$12,0,10*ROW('Sanitation Data'!D141)),NA())</f>
        <v>#N/A</v>
      </c>
      <c r="AA147" s="100" t="e">
        <f ca="true">+IF(AND(ISNUMBER(OFFSET('Sanitation Data'!$E$4,0,10*ROW('Sanitation Data'!E141))),'Data Summary'!CP147="Yes"),100-OFFSET('Sanitation Data'!$E$4,0,10*ROW('Sanitation Data'!E141)),NA())</f>
        <v>#N/A</v>
      </c>
      <c r="AB147" s="100" t="e">
        <f ca="true">+IF(AND(ISNUMBER(OFFSET('Sanitation Data'!$E$6,0,10*ROW('Sanitation Data'!E141))),'Data Summary'!CQ147="Yes"),OFFSET('Sanitation Data'!$E$6,0,10*ROW('Sanitation Data'!E141)),NA())</f>
        <v>#N/A</v>
      </c>
      <c r="AC147" s="100" t="e">
        <f ca="true">+IF(AND(ISNUMBER(OFFSET('Sanitation Data'!$E$10,0,10*ROW('Sanitation Data'!E141))),'Data Summary'!CR147="Yes"),OFFSET('Sanitation Data'!$E$10,0,10*ROW('Sanitation Data'!E141)),NA())</f>
        <v>#N/A</v>
      </c>
      <c r="AD147" s="100" t="e">
        <f ca="true">+IF(AND(ISNUMBER(OFFSET('Sanitation Data'!$E$11,0,10*ROW('Sanitation Data'!E141))),'Data Summary'!CS147="Yes"),OFFSET('Sanitation Data'!$E$11,0,10*ROW('Sanitation Data'!E141)),NA())</f>
        <v>#N/A</v>
      </c>
      <c r="AE147" s="100" t="e">
        <f ca="true">+IF(AND(ISNUMBER(OFFSET('Sanitation Data'!$E$12,0,10*ROW('Sanitation Data'!E141))),'Data Summary'!CT147="Yes"),OFFSET('Sanitation Data'!$E$12,0,10*ROW('Sanitation Data'!E141)),NA())</f>
        <v>#N/A</v>
      </c>
      <c r="AF147" s="100" t="e">
        <f ca="true">+IF(AND(ISNUMBER(OFFSET('Sanitation Data'!$F$4,0,10*ROW('Sanitation Data'!F141))),'Data Summary'!CU147="Yes"),100-OFFSET('Sanitation Data'!$F$4,0,10*ROW('Sanitation Data'!F141)),NA())</f>
        <v>#N/A</v>
      </c>
      <c r="AG147" s="100" t="e">
        <f ca="true">+IF(AND(ISNUMBER(OFFSET('Sanitation Data'!$F$6,0,10*ROW('Sanitation Data'!F141))),'Data Summary'!CV147="Yes"),OFFSET('Sanitation Data'!$F$6,0,10*ROW('Sanitation Data'!F141)),NA())</f>
        <v>#N/A</v>
      </c>
      <c r="AH147" s="100" t="e">
        <f ca="true">+IF(AND(ISNUMBER(OFFSET('Sanitation Data'!$F$10,0,10*ROW('Sanitation Data'!F141))),'Data Summary'!CW147="Yes"),OFFSET('Sanitation Data'!$F$10,0,10*ROW('Sanitation Data'!F141)),NA())</f>
        <v>#N/A</v>
      </c>
      <c r="AI147" s="100" t="e">
        <f ca="true">+IF(AND(ISNUMBER(OFFSET('Sanitation Data'!$F$11,0,10*ROW('Sanitation Data'!F141))),'Data Summary'!CX147="Yes"),OFFSET('Sanitation Data'!$F$11,0,10*ROW('Sanitation Data'!F141)),NA())</f>
        <v>#N/A</v>
      </c>
      <c r="AJ147" s="100" t="e">
        <f ca="true">+IF(AND(ISNUMBER(OFFSET('Sanitation Data'!$F$12,0,10*ROW('Sanitation Data'!F141))),'Data Summary'!CY147="Yes"),OFFSET('Sanitation Data'!$F$12,0,10*ROW('Sanitation Data'!F141)),NA())</f>
        <v>#N/A</v>
      </c>
      <c r="AK147" s="100" t="e">
        <f ca="true">+IF(AND(ISNUMBER(OFFSET('Sanitation Data'!$G$4,0,10*ROW('Sanitation Data'!G141))),'Data Summary'!CZ147="Yes"),100-OFFSET('Sanitation Data'!$G$4,0,10*ROW('Sanitation Data'!G141)),NA())</f>
        <v>#N/A</v>
      </c>
      <c r="AL147" s="100" t="e">
        <f ca="true">+IF(AND(ISNUMBER(OFFSET('Sanitation Data'!$G$6,0,10*ROW('Sanitation Data'!G141))),'Data Summary'!DA147="Yes"),OFFSET('Sanitation Data'!$G$6,0,10*ROW('Sanitation Data'!G141)),NA())</f>
        <v>#N/A</v>
      </c>
      <c r="AM147" s="100" t="e">
        <f ca="true">+IF(AND(ISNUMBER(OFFSET('Sanitation Data'!$G$10,0,10*ROW('Sanitation Data'!G141))),'Data Summary'!DB147="Yes"),OFFSET('Sanitation Data'!$G$10,0,10*ROW('Sanitation Data'!G141)),NA())</f>
        <v>#N/A</v>
      </c>
      <c r="AN147" s="100" t="e">
        <f ca="true">+IF(AND(ISNUMBER(OFFSET('Sanitation Data'!$G$11,0,10*ROW('Sanitation Data'!G141))),'Data Summary'!DC147="Yes"),OFFSET('Sanitation Data'!$G$11,0,10*ROW('Sanitation Data'!G141)),NA())</f>
        <v>#N/A</v>
      </c>
      <c r="AO147" s="100" t="e">
        <f ca="true">+IF(AND(ISNUMBER(OFFSET('Sanitation Data'!$G$12,0,10*ROW('Sanitation Data'!G141))),'Data Summary'!DD147="Yes"),OFFSET('Sanitation Data'!$G$12,0,10*ROW('Sanitation Data'!G141)),NA())</f>
        <v>#N/A</v>
      </c>
      <c r="AP147" s="100" t="e">
        <f ca="true">+IF(AND(ISNUMBER(OFFSET('Sanitation Data'!$H$4,0,10*ROW('Sanitation Data'!H141))),'Data Summary'!DE147="Yes"),100-OFFSET('Sanitation Data'!$H$4,0,10*ROW('Sanitation Data'!H141)),NA())</f>
        <v>#N/A</v>
      </c>
      <c r="AQ147" s="100" t="e">
        <f ca="true">+IF(AND(ISNUMBER(OFFSET('Sanitation Data'!$H$6,0,10*ROW('Sanitation Data'!H141))),'Data Summary'!DF147="Yes"),OFFSET('Sanitation Data'!$H$6,0,10*ROW('Sanitation Data'!H141)),NA())</f>
        <v>#N/A</v>
      </c>
      <c r="AR147" s="100" t="e">
        <f ca="true">+IF(AND(ISNUMBER(OFFSET('Sanitation Data'!$H$10,0,10*ROW('Sanitation Data'!H141))),'Data Summary'!DG147="Yes"),OFFSET('Sanitation Data'!$H$10,0,10*ROW('Sanitation Data'!H141)),NA())</f>
        <v>#N/A</v>
      </c>
      <c r="AS147" s="100" t="e">
        <f ca="true">+IF(AND(ISNUMBER(OFFSET('Sanitation Data'!$H$11,0,10*ROW('Sanitation Data'!H141))),'Data Summary'!DH147="Yes"),OFFSET('Sanitation Data'!$H$11,0,10*ROW('Sanitation Data'!H141)),NA())</f>
        <v>#N/A</v>
      </c>
      <c r="AT147" s="100" t="e">
        <f ca="true">+IF(AND(ISNUMBER(OFFSET('Sanitation Data'!$H$12,0,10*ROW('Sanitation Data'!H141))),'Data Summary'!DI147="Yes"),OFFSET('Sanitation Data'!$H$12,0,10*ROW('Sanitation Data'!H141)),NA())</f>
        <v>#N/A</v>
      </c>
      <c r="AU147" s="100" t="e">
        <f ca="true">+IF(AND(ISNUMBER(OFFSET('Sanitation Data'!$I$4,0,10*ROW('Sanitation Data'!I141))),'Data Summary'!DJ147="Yes"),100-OFFSET('Sanitation Data'!$I$4,0,10*ROW('Sanitation Data'!I141)),NA())</f>
        <v>#N/A</v>
      </c>
      <c r="AV147" s="100" t="e">
        <f ca="true">+IF(AND(ISNUMBER(OFFSET('Sanitation Data'!$I$6,0,10*ROW('Sanitation Data'!I141))),'Data Summary'!DK147="Yes"),OFFSET('Sanitation Data'!$I$6,0,10*ROW('Sanitation Data'!I141)),NA())</f>
        <v>#N/A</v>
      </c>
      <c r="AW147" s="100" t="e">
        <f ca="true">+IF(AND(ISNUMBER(OFFSET('Sanitation Data'!$I$10,0,10*ROW('Sanitation Data'!I141))),'Data Summary'!DL147="Yes"),OFFSET('Sanitation Data'!$I$10,0,10*ROW('Sanitation Data'!I141)),NA())</f>
        <v>#N/A</v>
      </c>
      <c r="AX147" s="100" t="e">
        <f ca="true">+IF(AND(ISNUMBER(OFFSET('Sanitation Data'!$I$11,0,10*ROW('Sanitation Data'!I141))),'Data Summary'!DM147="Yes"),OFFSET('Sanitation Data'!$I$11,0,10*ROW('Sanitation Data'!I141)),NA())</f>
        <v>#N/A</v>
      </c>
      <c r="AY147" s="100" t="e">
        <f ca="true">+IF(AND(ISNUMBER(OFFSET('Sanitation Data'!$I$12,0,10*ROW('Sanitation Data'!I141))),'Data Summary'!DN147="Yes"),OFFSET('Sanitation Data'!$I$12,0,10*ROW('Sanitation Data'!I141)),NA())</f>
        <v>#N/A</v>
      </c>
      <c r="AZ147" s="101" t="e">
        <f ca="true">+IF(AND(ISNUMBER(OFFSET('Hygiene Data'!$D$5,0,10*ROW('Hygiene Data'!D141))),'Data Summary'!DO147="Yes"),OFFSET('Hygiene Data'!$D$5,0,10*ROW('Hygiene Data'!D141)),NA())</f>
        <v>#N/A</v>
      </c>
      <c r="BA147" s="101" t="e">
        <f ca="true">+IF(AND(ISNUMBER(OFFSET('Hygiene Data'!$D$7,0,10*ROW('Hygiene Data'!D141))),'Data Summary'!DP147="Yes"),OFFSET('Hygiene Data'!$D$7,0,10*ROW('Hygiene Data'!D141)),NA())</f>
        <v>#N/A</v>
      </c>
      <c r="BB147" s="101" t="e">
        <f ca="true">+IF(AND(ISNUMBER(OFFSET('Hygiene Data'!$D$9,0,10*ROW('Hygiene Data'!D141))),'Data Summary'!DQ147="Yes"),OFFSET('Hygiene Data'!$D$9,0,10*ROW('Hygiene Data'!D141)),NA())</f>
        <v>#N/A</v>
      </c>
      <c r="BC147" s="101" t="e">
        <f ca="true">+IF(AND(ISNUMBER(OFFSET('Hygiene Data'!$E$5,0,10*ROW('Hygiene Data'!E141))),'Data Summary'!DR147="Yes"),OFFSET('Hygiene Data'!$E$5,0,10*ROW('Hygiene Data'!E141)),NA())</f>
        <v>#N/A</v>
      </c>
      <c r="BD147" s="101" t="e">
        <f ca="true">+IF(AND(ISNUMBER(OFFSET('Hygiene Data'!$E$7,0,10*ROW('Hygiene Data'!E141))),'Data Summary'!DS147="Yes"),OFFSET('Hygiene Data'!$E$7,0,10*ROW('Hygiene Data'!E141)),NA())</f>
        <v>#N/A</v>
      </c>
      <c r="BE147" s="101" t="e">
        <f ca="true">+IF(AND(ISNUMBER(OFFSET('Hygiene Data'!$E$9,0,10*ROW('Hygiene Data'!E141))),'Data Summary'!DT147="Yes"),OFFSET('Hygiene Data'!$E$9,0,10*ROW('Hygiene Data'!E141)),NA())</f>
        <v>#N/A</v>
      </c>
      <c r="BF147" s="101" t="e">
        <f ca="true">+IF(AND(ISNUMBER(OFFSET('Hygiene Data'!$F$5,0,10*ROW('Hygiene Data'!F141))),'Data Summary'!DU147="Yes"),OFFSET('Hygiene Data'!$F$5,0,10*ROW('Hygiene Data'!F141)),NA())</f>
        <v>#N/A</v>
      </c>
      <c r="BG147" s="101" t="e">
        <f ca="true">+IF(AND(ISNUMBER(OFFSET('Hygiene Data'!$F$7,0,10*ROW('Hygiene Data'!F141))),'Data Summary'!DV147="Yes"),OFFSET('Hygiene Data'!$F$7,0,10*ROW('Hygiene Data'!F141)),NA())</f>
        <v>#N/A</v>
      </c>
      <c r="BH147" s="101" t="e">
        <f ca="true">+IF(AND(ISNUMBER(OFFSET('Hygiene Data'!$F$9,0,10*ROW('Hygiene Data'!F141))),'Data Summary'!DW147="Yes"),OFFSET('Hygiene Data'!$F$9,0,10*ROW('Hygiene Data'!F141)),NA())</f>
        <v>#N/A</v>
      </c>
      <c r="BI147" s="101" t="e">
        <f ca="true">+IF(AND(ISNUMBER(OFFSET('Hygiene Data'!$G$5,0,10*ROW('Hygiene Data'!G141))),'Data Summary'!DX147="Yes"),OFFSET('Hygiene Data'!$G$5,0,10*ROW('Hygiene Data'!G141)),NA())</f>
        <v>#N/A</v>
      </c>
      <c r="BJ147" s="101" t="e">
        <f ca="true">+IF(AND(ISNUMBER(OFFSET('Hygiene Data'!$G$7,0,10*ROW('Hygiene Data'!G141))),'Data Summary'!DY147="Yes"),OFFSET('Hygiene Data'!$G$7,0,10*ROW('Hygiene Data'!G141)),NA())</f>
        <v>#N/A</v>
      </c>
      <c r="BK147" s="101" t="e">
        <f ca="true">+IF(AND(ISNUMBER(OFFSET('Hygiene Data'!$G$9,0,10*ROW('Hygiene Data'!G141))),'Data Summary'!DZ147="Yes"),OFFSET('Hygiene Data'!$G$9,0,10*ROW('Hygiene Data'!G141)),NA())</f>
        <v>#N/A</v>
      </c>
      <c r="BL147" s="101" t="e">
        <f ca="true">+IF(AND(ISNUMBER(OFFSET('Hygiene Data'!$H$5,0,10*ROW('Hygiene Data'!H141))),'Data Summary'!EA147="Yes"),OFFSET('Hygiene Data'!$H$5,0,10*ROW('Hygiene Data'!H141)),NA())</f>
        <v>#N/A</v>
      </c>
      <c r="BM147" s="101" t="e">
        <f ca="true">+IF(AND(ISNUMBER(OFFSET('Hygiene Data'!$H$7,0,10*ROW('Hygiene Data'!H141))),'Data Summary'!EB147="Yes"),OFFSET('Hygiene Data'!$H$7,0,10*ROW('Hygiene Data'!H141)),NA())</f>
        <v>#N/A</v>
      </c>
      <c r="BN147" s="101" t="e">
        <f ca="true">+IF(AND(ISNUMBER(OFFSET('Hygiene Data'!$H$9,0,10*ROW('Hygiene Data'!H141))),'Data Summary'!EC147="Yes"),OFFSET('Hygiene Data'!$H$9,0,10*ROW('Hygiene Data'!H141)),NA())</f>
        <v>#N/A</v>
      </c>
      <c r="BO147" s="101" t="e">
        <f ca="true">+IF(AND(ISNUMBER(OFFSET('Hygiene Data'!$I$5,0,10*ROW('Hygiene Data'!I141))),'Data Summary'!ED147="Yes"),OFFSET('Hygiene Data'!$I$5,0,10*ROW('Hygiene Data'!I141)),NA())</f>
        <v>#N/A</v>
      </c>
      <c r="BP147" s="101" t="e">
        <f ca="true">+IF(AND(ISNUMBER(OFFSET('Hygiene Data'!$I$7,0,10*ROW('Hygiene Data'!I141))),'Data Summary'!EE147="Yes"),OFFSET('Hygiene Data'!$I$7,0,10*ROW('Hygiene Data'!I141)),NA())</f>
        <v>#N/A</v>
      </c>
      <c r="BQ147" s="101" t="e">
        <f ca="true">+IF(AND(ISNUMBER(OFFSET('Hygiene Data'!$I$9,0,10*ROW('Hygiene Data'!I141))),'Data Summary'!EF147="Yes"),OFFSET('Hygiene Data'!$I$9,0,10*ROW('Hygiene Data'!I141)),NA())</f>
        <v>#N/A</v>
      </c>
    </row>
    <row xmlns:x14ac="http://schemas.microsoft.com/office/spreadsheetml/2009/9/ac" r="148" x14ac:dyDescent="0.2">
      <c r="A148" s="333" t="e">
        <f ca="true">+RIGHT('Data Summary'!A148,LEN('Data Summary'!A148)-9)</f>
        <v>#VALUE!</v>
      </c>
      <c r="B148" s="38" t="str">
        <f ca="true">+IF(ISTEXT('Data Summary'!B148),'Data Summary'!B148,"")</f>
        <v/>
      </c>
      <c r="C148" s="332" t="e">
        <f ca="true">+VALUE('Data Summary'!C148)</f>
        <v>#VALUE!</v>
      </c>
      <c r="D148" s="99" t="e">
        <f ca="true">+IF(AND(ISNUMBER(OFFSET('Water Data'!$D$4,0,10*ROW('Water Data'!D142))),'Data Summary'!BS148="Yes"),100-OFFSET('Water Data'!$D$4,0,10*ROW('Water Data'!D142)),NA())</f>
        <v>#N/A</v>
      </c>
      <c r="E148" s="99" t="e">
        <f ca="true">+IF(AND(ISNUMBER(OFFSET('Water Data'!$D$6,0,10*ROW('Water Data'!D142))),'Data Summary'!BT148="Yes"),OFFSET('Water Data'!$D$6,0,10*ROW('Water Data'!D142)),NA())</f>
        <v>#N/A</v>
      </c>
      <c r="F148" s="99" t="e">
        <f ca="true">+IF(AND(ISNUMBER(OFFSET('Water Data'!$D$9,0,10*ROW('Water Data'!D142))),'Data Summary'!BU148="Yes"),OFFSET('Water Data'!$D$9,0,10*ROW('Water Data'!D142)),NA())</f>
        <v>#N/A</v>
      </c>
      <c r="G148" s="99" t="e">
        <f ca="true">+IF(AND(ISNUMBER(OFFSET('Water Data'!$E$4,0,10*ROW('Water Data'!E142))),'Data Summary'!BV148="Yes"),100-OFFSET('Water Data'!$E$4,0,10*ROW('Water Data'!E142)),NA())</f>
        <v>#N/A</v>
      </c>
      <c r="H148" s="99" t="e">
        <f ca="true">+IF(AND(ISNUMBER(OFFSET('Water Data'!$E$6,0,10*ROW('Water Data'!E142))),'Data Summary'!BW148="Yes"),OFFSET('Water Data'!$E$6,0,10*ROW('Water Data'!E142)),NA())</f>
        <v>#N/A</v>
      </c>
      <c r="I148" s="99" t="e">
        <f ca="true">+IF(AND(ISNUMBER(OFFSET('Water Data'!$E$9,0,10*ROW('Water Data'!E142))),'Data Summary'!BX148="Yes"),OFFSET('Water Data'!$E$9,0,10*ROW('Water Data'!E142)),NA())</f>
        <v>#N/A</v>
      </c>
      <c r="J148" s="99" t="e">
        <f ca="true">+IF(AND(ISNUMBER(OFFSET('Water Data'!$F$4,0,10*ROW('Water Data'!F142))),'Data Summary'!BY148="Yes"),100-OFFSET('Water Data'!$F$4,0,10*ROW('Water Data'!F142)),NA())</f>
        <v>#N/A</v>
      </c>
      <c r="K148" s="99" t="e">
        <f ca="true">+IF(AND(ISNUMBER(OFFSET('Water Data'!$F$6,0,10*ROW('Water Data'!F142))),'Data Summary'!BZ148="Yes"),OFFSET('Water Data'!$F$6,0,10*ROW('Water Data'!F142)),NA())</f>
        <v>#N/A</v>
      </c>
      <c r="L148" s="99" t="e">
        <f ca="true">+IF(AND(ISNUMBER(OFFSET('Water Data'!$F$9,0,10*ROW('Water Data'!F142))),'Data Summary'!CA148="Yes"),OFFSET('Water Data'!$F$9,0,10*ROW('Water Data'!F142)),NA())</f>
        <v>#N/A</v>
      </c>
      <c r="M148" s="99" t="e">
        <f ca="true">+IF(AND(ISNUMBER(OFFSET('Water Data'!$G$4,0,10*ROW('Water Data'!G142))),'Data Summary'!CB148="Yes"),100-OFFSET('Water Data'!$G$4,0,10*ROW('Water Data'!G142)),NA())</f>
        <v>#N/A</v>
      </c>
      <c r="N148" s="99" t="e">
        <f ca="true">+IF(AND(ISNUMBER(OFFSET('Water Data'!$G$6,0,10*ROW('Water Data'!G142))),'Data Summary'!CC148="Yes"),OFFSET('Water Data'!$G$6,0,10*ROW('Water Data'!G142)),NA())</f>
        <v>#N/A</v>
      </c>
      <c r="O148" s="99" t="e">
        <f ca="true">+IF(AND(ISNUMBER(OFFSET('Water Data'!$G$9,0,10*ROW('Water Data'!G142))),'Data Summary'!CD148="Yes"),OFFSET('Water Data'!$G$9,0,10*ROW('Water Data'!G142)),NA())</f>
        <v>#N/A</v>
      </c>
      <c r="P148" s="99" t="e">
        <f ca="true">+IF(AND(ISNUMBER(OFFSET('Water Data'!$H$4,0,10*ROW('Water Data'!H142))),'Data Summary'!CE148="Yes"),100-OFFSET('Water Data'!$H$4,0,10*ROW('Water Data'!H142)),NA())</f>
        <v>#N/A</v>
      </c>
      <c r="Q148" s="99" t="e">
        <f ca="true">+IF(AND(ISNUMBER(OFFSET('Water Data'!$H$6,0,10*ROW('Water Data'!H142))),'Data Summary'!CF148="Yes"),OFFSET('Water Data'!$H$6,0,10*ROW('Water Data'!H142)),NA())</f>
        <v>#N/A</v>
      </c>
      <c r="R148" s="99" t="e">
        <f ca="true">+IF(AND(ISNUMBER(OFFSET('Water Data'!$H$9,0,10*ROW('Water Data'!H142))),'Data Summary'!CG148="Yes"),OFFSET('Water Data'!$H$9,0,10*ROW('Water Data'!H142)),NA())</f>
        <v>#N/A</v>
      </c>
      <c r="S148" s="99" t="e">
        <f ca="true">+IF(AND(ISNUMBER(OFFSET('Water Data'!$I$4,0,10*ROW('Water Data'!I142))),'Data Summary'!CH148="Yes"),100-OFFSET('Water Data'!$I$4,0,10*ROW('Water Data'!I142)),NA())</f>
        <v>#N/A</v>
      </c>
      <c r="T148" s="99" t="e">
        <f ca="true">+IF(AND(ISNUMBER(OFFSET('Water Data'!$I$6,0,10*ROW('Water Data'!I142))),'Data Summary'!CI148="Yes"),OFFSET('Water Data'!$I$6,0,10*ROW('Water Data'!I142)),NA())</f>
        <v>#N/A</v>
      </c>
      <c r="U148" s="99" t="e">
        <f ca="true">+IF(AND(ISNUMBER(OFFSET('Water Data'!$I$9,0,10*ROW('Water Data'!I142))),'Data Summary'!CJ148="Yes"),OFFSET('Water Data'!$I$9,0,10*ROW('Water Data'!I142)),NA())</f>
        <v>#N/A</v>
      </c>
      <c r="V148" s="100" t="e">
        <f ca="true">+IF(AND(ISNUMBER(OFFSET('Sanitation Data'!$D$4,0,10*ROW('Sanitation Data'!D142))),'Data Summary'!CK148="Yes"),100-OFFSET('Sanitation Data'!$D$4,0,10*ROW('Sanitation Data'!D142)),NA())</f>
        <v>#N/A</v>
      </c>
      <c r="W148" s="100" t="e">
        <f ca="true">+IF(AND(ISNUMBER(OFFSET('Sanitation Data'!$D$6,0,10*ROW('Sanitation Data'!D142))),'Data Summary'!CL148="Yes"),OFFSET('Sanitation Data'!$D$6,0,10*ROW('Sanitation Data'!D142)),NA())</f>
        <v>#N/A</v>
      </c>
      <c r="X148" s="100" t="e">
        <f ca="true">+IF(AND(ISNUMBER(OFFSET('Sanitation Data'!$D$10,0,10*ROW('Sanitation Data'!D142))),'Data Summary'!CM148="Yes"),OFFSET('Sanitation Data'!$D$10,0,10*ROW('Sanitation Data'!D142)),NA())</f>
        <v>#N/A</v>
      </c>
      <c r="Y148" s="100" t="e">
        <f ca="true">+IF(AND(ISNUMBER(OFFSET('Sanitation Data'!$D$11,0,10*ROW('Sanitation Data'!D142))),'Data Summary'!CN148="Yes"),OFFSET('Sanitation Data'!$D$11,0,10*ROW('Sanitation Data'!D142)),NA())</f>
        <v>#N/A</v>
      </c>
      <c r="Z148" s="100" t="e">
        <f ca="true">+IF(AND(ISNUMBER(OFFSET('Sanitation Data'!$D$12,0,10*ROW('Sanitation Data'!D142))),'Data Summary'!CO148="Yes"),OFFSET('Sanitation Data'!$D$12,0,10*ROW('Sanitation Data'!D142)),NA())</f>
        <v>#N/A</v>
      </c>
      <c r="AA148" s="100" t="e">
        <f ca="true">+IF(AND(ISNUMBER(OFFSET('Sanitation Data'!$E$4,0,10*ROW('Sanitation Data'!E142))),'Data Summary'!CP148="Yes"),100-OFFSET('Sanitation Data'!$E$4,0,10*ROW('Sanitation Data'!E142)),NA())</f>
        <v>#N/A</v>
      </c>
      <c r="AB148" s="100" t="e">
        <f ca="true">+IF(AND(ISNUMBER(OFFSET('Sanitation Data'!$E$6,0,10*ROW('Sanitation Data'!E142))),'Data Summary'!CQ148="Yes"),OFFSET('Sanitation Data'!$E$6,0,10*ROW('Sanitation Data'!E142)),NA())</f>
        <v>#N/A</v>
      </c>
      <c r="AC148" s="100" t="e">
        <f ca="true">+IF(AND(ISNUMBER(OFFSET('Sanitation Data'!$E$10,0,10*ROW('Sanitation Data'!E142))),'Data Summary'!CR148="Yes"),OFFSET('Sanitation Data'!$E$10,0,10*ROW('Sanitation Data'!E142)),NA())</f>
        <v>#N/A</v>
      </c>
      <c r="AD148" s="100" t="e">
        <f ca="true">+IF(AND(ISNUMBER(OFFSET('Sanitation Data'!$E$11,0,10*ROW('Sanitation Data'!E142))),'Data Summary'!CS148="Yes"),OFFSET('Sanitation Data'!$E$11,0,10*ROW('Sanitation Data'!E142)),NA())</f>
        <v>#N/A</v>
      </c>
      <c r="AE148" s="100" t="e">
        <f ca="true">+IF(AND(ISNUMBER(OFFSET('Sanitation Data'!$E$12,0,10*ROW('Sanitation Data'!E142))),'Data Summary'!CT148="Yes"),OFFSET('Sanitation Data'!$E$12,0,10*ROW('Sanitation Data'!E142)),NA())</f>
        <v>#N/A</v>
      </c>
      <c r="AF148" s="100" t="e">
        <f ca="true">+IF(AND(ISNUMBER(OFFSET('Sanitation Data'!$F$4,0,10*ROW('Sanitation Data'!F142))),'Data Summary'!CU148="Yes"),100-OFFSET('Sanitation Data'!$F$4,0,10*ROW('Sanitation Data'!F142)),NA())</f>
        <v>#N/A</v>
      </c>
      <c r="AG148" s="100" t="e">
        <f ca="true">+IF(AND(ISNUMBER(OFFSET('Sanitation Data'!$F$6,0,10*ROW('Sanitation Data'!F142))),'Data Summary'!CV148="Yes"),OFFSET('Sanitation Data'!$F$6,0,10*ROW('Sanitation Data'!F142)),NA())</f>
        <v>#N/A</v>
      </c>
      <c r="AH148" s="100" t="e">
        <f ca="true">+IF(AND(ISNUMBER(OFFSET('Sanitation Data'!$F$10,0,10*ROW('Sanitation Data'!F142))),'Data Summary'!CW148="Yes"),OFFSET('Sanitation Data'!$F$10,0,10*ROW('Sanitation Data'!F142)),NA())</f>
        <v>#N/A</v>
      </c>
      <c r="AI148" s="100" t="e">
        <f ca="true">+IF(AND(ISNUMBER(OFFSET('Sanitation Data'!$F$11,0,10*ROW('Sanitation Data'!F142))),'Data Summary'!CX148="Yes"),OFFSET('Sanitation Data'!$F$11,0,10*ROW('Sanitation Data'!F142)),NA())</f>
        <v>#N/A</v>
      </c>
      <c r="AJ148" s="100" t="e">
        <f ca="true">+IF(AND(ISNUMBER(OFFSET('Sanitation Data'!$F$12,0,10*ROW('Sanitation Data'!F142))),'Data Summary'!CY148="Yes"),OFFSET('Sanitation Data'!$F$12,0,10*ROW('Sanitation Data'!F142)),NA())</f>
        <v>#N/A</v>
      </c>
      <c r="AK148" s="100" t="e">
        <f ca="true">+IF(AND(ISNUMBER(OFFSET('Sanitation Data'!$G$4,0,10*ROW('Sanitation Data'!G142))),'Data Summary'!CZ148="Yes"),100-OFFSET('Sanitation Data'!$G$4,0,10*ROW('Sanitation Data'!G142)),NA())</f>
        <v>#N/A</v>
      </c>
      <c r="AL148" s="100" t="e">
        <f ca="true">+IF(AND(ISNUMBER(OFFSET('Sanitation Data'!$G$6,0,10*ROW('Sanitation Data'!G142))),'Data Summary'!DA148="Yes"),OFFSET('Sanitation Data'!$G$6,0,10*ROW('Sanitation Data'!G142)),NA())</f>
        <v>#N/A</v>
      </c>
      <c r="AM148" s="100" t="e">
        <f ca="true">+IF(AND(ISNUMBER(OFFSET('Sanitation Data'!$G$10,0,10*ROW('Sanitation Data'!G142))),'Data Summary'!DB148="Yes"),OFFSET('Sanitation Data'!$G$10,0,10*ROW('Sanitation Data'!G142)),NA())</f>
        <v>#N/A</v>
      </c>
      <c r="AN148" s="100" t="e">
        <f ca="true">+IF(AND(ISNUMBER(OFFSET('Sanitation Data'!$G$11,0,10*ROW('Sanitation Data'!G142))),'Data Summary'!DC148="Yes"),OFFSET('Sanitation Data'!$G$11,0,10*ROW('Sanitation Data'!G142)),NA())</f>
        <v>#N/A</v>
      </c>
      <c r="AO148" s="100" t="e">
        <f ca="true">+IF(AND(ISNUMBER(OFFSET('Sanitation Data'!$G$12,0,10*ROW('Sanitation Data'!G142))),'Data Summary'!DD148="Yes"),OFFSET('Sanitation Data'!$G$12,0,10*ROW('Sanitation Data'!G142)),NA())</f>
        <v>#N/A</v>
      </c>
      <c r="AP148" s="100" t="e">
        <f ca="true">+IF(AND(ISNUMBER(OFFSET('Sanitation Data'!$H$4,0,10*ROW('Sanitation Data'!H142))),'Data Summary'!DE148="Yes"),100-OFFSET('Sanitation Data'!$H$4,0,10*ROW('Sanitation Data'!H142)),NA())</f>
        <v>#N/A</v>
      </c>
      <c r="AQ148" s="100" t="e">
        <f ca="true">+IF(AND(ISNUMBER(OFFSET('Sanitation Data'!$H$6,0,10*ROW('Sanitation Data'!H142))),'Data Summary'!DF148="Yes"),OFFSET('Sanitation Data'!$H$6,0,10*ROW('Sanitation Data'!H142)),NA())</f>
        <v>#N/A</v>
      </c>
      <c r="AR148" s="100" t="e">
        <f ca="true">+IF(AND(ISNUMBER(OFFSET('Sanitation Data'!$H$10,0,10*ROW('Sanitation Data'!H142))),'Data Summary'!DG148="Yes"),OFFSET('Sanitation Data'!$H$10,0,10*ROW('Sanitation Data'!H142)),NA())</f>
        <v>#N/A</v>
      </c>
      <c r="AS148" s="100" t="e">
        <f ca="true">+IF(AND(ISNUMBER(OFFSET('Sanitation Data'!$H$11,0,10*ROW('Sanitation Data'!H142))),'Data Summary'!DH148="Yes"),OFFSET('Sanitation Data'!$H$11,0,10*ROW('Sanitation Data'!H142)),NA())</f>
        <v>#N/A</v>
      </c>
      <c r="AT148" s="100" t="e">
        <f ca="true">+IF(AND(ISNUMBER(OFFSET('Sanitation Data'!$H$12,0,10*ROW('Sanitation Data'!H142))),'Data Summary'!DI148="Yes"),OFFSET('Sanitation Data'!$H$12,0,10*ROW('Sanitation Data'!H142)),NA())</f>
        <v>#N/A</v>
      </c>
      <c r="AU148" s="100" t="e">
        <f ca="true">+IF(AND(ISNUMBER(OFFSET('Sanitation Data'!$I$4,0,10*ROW('Sanitation Data'!I142))),'Data Summary'!DJ148="Yes"),100-OFFSET('Sanitation Data'!$I$4,0,10*ROW('Sanitation Data'!I142)),NA())</f>
        <v>#N/A</v>
      </c>
      <c r="AV148" s="100" t="e">
        <f ca="true">+IF(AND(ISNUMBER(OFFSET('Sanitation Data'!$I$6,0,10*ROW('Sanitation Data'!I142))),'Data Summary'!DK148="Yes"),OFFSET('Sanitation Data'!$I$6,0,10*ROW('Sanitation Data'!I142)),NA())</f>
        <v>#N/A</v>
      </c>
      <c r="AW148" s="100" t="e">
        <f ca="true">+IF(AND(ISNUMBER(OFFSET('Sanitation Data'!$I$10,0,10*ROW('Sanitation Data'!I142))),'Data Summary'!DL148="Yes"),OFFSET('Sanitation Data'!$I$10,0,10*ROW('Sanitation Data'!I142)),NA())</f>
        <v>#N/A</v>
      </c>
      <c r="AX148" s="100" t="e">
        <f ca="true">+IF(AND(ISNUMBER(OFFSET('Sanitation Data'!$I$11,0,10*ROW('Sanitation Data'!I142))),'Data Summary'!DM148="Yes"),OFFSET('Sanitation Data'!$I$11,0,10*ROW('Sanitation Data'!I142)),NA())</f>
        <v>#N/A</v>
      </c>
      <c r="AY148" s="100" t="e">
        <f ca="true">+IF(AND(ISNUMBER(OFFSET('Sanitation Data'!$I$12,0,10*ROW('Sanitation Data'!I142))),'Data Summary'!DN148="Yes"),OFFSET('Sanitation Data'!$I$12,0,10*ROW('Sanitation Data'!I142)),NA())</f>
        <v>#N/A</v>
      </c>
      <c r="AZ148" s="101" t="e">
        <f ca="true">+IF(AND(ISNUMBER(OFFSET('Hygiene Data'!$D$5,0,10*ROW('Hygiene Data'!D142))),'Data Summary'!DO148="Yes"),OFFSET('Hygiene Data'!$D$5,0,10*ROW('Hygiene Data'!D142)),NA())</f>
        <v>#N/A</v>
      </c>
      <c r="BA148" s="101" t="e">
        <f ca="true">+IF(AND(ISNUMBER(OFFSET('Hygiene Data'!$D$7,0,10*ROW('Hygiene Data'!D142))),'Data Summary'!DP148="Yes"),OFFSET('Hygiene Data'!$D$7,0,10*ROW('Hygiene Data'!D142)),NA())</f>
        <v>#N/A</v>
      </c>
      <c r="BB148" s="101" t="e">
        <f ca="true">+IF(AND(ISNUMBER(OFFSET('Hygiene Data'!$D$9,0,10*ROW('Hygiene Data'!D142))),'Data Summary'!DQ148="Yes"),OFFSET('Hygiene Data'!$D$9,0,10*ROW('Hygiene Data'!D142)),NA())</f>
        <v>#N/A</v>
      </c>
      <c r="BC148" s="101" t="e">
        <f ca="true">+IF(AND(ISNUMBER(OFFSET('Hygiene Data'!$E$5,0,10*ROW('Hygiene Data'!E142))),'Data Summary'!DR148="Yes"),OFFSET('Hygiene Data'!$E$5,0,10*ROW('Hygiene Data'!E142)),NA())</f>
        <v>#N/A</v>
      </c>
      <c r="BD148" s="101" t="e">
        <f ca="true">+IF(AND(ISNUMBER(OFFSET('Hygiene Data'!$E$7,0,10*ROW('Hygiene Data'!E142))),'Data Summary'!DS148="Yes"),OFFSET('Hygiene Data'!$E$7,0,10*ROW('Hygiene Data'!E142)),NA())</f>
        <v>#N/A</v>
      </c>
      <c r="BE148" s="101" t="e">
        <f ca="true">+IF(AND(ISNUMBER(OFFSET('Hygiene Data'!$E$9,0,10*ROW('Hygiene Data'!E142))),'Data Summary'!DT148="Yes"),OFFSET('Hygiene Data'!$E$9,0,10*ROW('Hygiene Data'!E142)),NA())</f>
        <v>#N/A</v>
      </c>
      <c r="BF148" s="101" t="e">
        <f ca="true">+IF(AND(ISNUMBER(OFFSET('Hygiene Data'!$F$5,0,10*ROW('Hygiene Data'!F142))),'Data Summary'!DU148="Yes"),OFFSET('Hygiene Data'!$F$5,0,10*ROW('Hygiene Data'!F142)),NA())</f>
        <v>#N/A</v>
      </c>
      <c r="BG148" s="101" t="e">
        <f ca="true">+IF(AND(ISNUMBER(OFFSET('Hygiene Data'!$F$7,0,10*ROW('Hygiene Data'!F142))),'Data Summary'!DV148="Yes"),OFFSET('Hygiene Data'!$F$7,0,10*ROW('Hygiene Data'!F142)),NA())</f>
        <v>#N/A</v>
      </c>
      <c r="BH148" s="101" t="e">
        <f ca="true">+IF(AND(ISNUMBER(OFFSET('Hygiene Data'!$F$9,0,10*ROW('Hygiene Data'!F142))),'Data Summary'!DW148="Yes"),OFFSET('Hygiene Data'!$F$9,0,10*ROW('Hygiene Data'!F142)),NA())</f>
        <v>#N/A</v>
      </c>
      <c r="BI148" s="101" t="e">
        <f ca="true">+IF(AND(ISNUMBER(OFFSET('Hygiene Data'!$G$5,0,10*ROW('Hygiene Data'!G142))),'Data Summary'!DX148="Yes"),OFFSET('Hygiene Data'!$G$5,0,10*ROW('Hygiene Data'!G142)),NA())</f>
        <v>#N/A</v>
      </c>
      <c r="BJ148" s="101" t="e">
        <f ca="true">+IF(AND(ISNUMBER(OFFSET('Hygiene Data'!$G$7,0,10*ROW('Hygiene Data'!G142))),'Data Summary'!DY148="Yes"),OFFSET('Hygiene Data'!$G$7,0,10*ROW('Hygiene Data'!G142)),NA())</f>
        <v>#N/A</v>
      </c>
      <c r="BK148" s="101" t="e">
        <f ca="true">+IF(AND(ISNUMBER(OFFSET('Hygiene Data'!$G$9,0,10*ROW('Hygiene Data'!G142))),'Data Summary'!DZ148="Yes"),OFFSET('Hygiene Data'!$G$9,0,10*ROW('Hygiene Data'!G142)),NA())</f>
        <v>#N/A</v>
      </c>
      <c r="BL148" s="101" t="e">
        <f ca="true">+IF(AND(ISNUMBER(OFFSET('Hygiene Data'!$H$5,0,10*ROW('Hygiene Data'!H142))),'Data Summary'!EA148="Yes"),OFFSET('Hygiene Data'!$H$5,0,10*ROW('Hygiene Data'!H142)),NA())</f>
        <v>#N/A</v>
      </c>
      <c r="BM148" s="101" t="e">
        <f ca="true">+IF(AND(ISNUMBER(OFFSET('Hygiene Data'!$H$7,0,10*ROW('Hygiene Data'!H142))),'Data Summary'!EB148="Yes"),OFFSET('Hygiene Data'!$H$7,0,10*ROW('Hygiene Data'!H142)),NA())</f>
        <v>#N/A</v>
      </c>
      <c r="BN148" s="101" t="e">
        <f ca="true">+IF(AND(ISNUMBER(OFFSET('Hygiene Data'!$H$9,0,10*ROW('Hygiene Data'!H142))),'Data Summary'!EC148="Yes"),OFFSET('Hygiene Data'!$H$9,0,10*ROW('Hygiene Data'!H142)),NA())</f>
        <v>#N/A</v>
      </c>
      <c r="BO148" s="101" t="e">
        <f ca="true">+IF(AND(ISNUMBER(OFFSET('Hygiene Data'!$I$5,0,10*ROW('Hygiene Data'!I142))),'Data Summary'!ED148="Yes"),OFFSET('Hygiene Data'!$I$5,0,10*ROW('Hygiene Data'!I142)),NA())</f>
        <v>#N/A</v>
      </c>
      <c r="BP148" s="101" t="e">
        <f ca="true">+IF(AND(ISNUMBER(OFFSET('Hygiene Data'!$I$7,0,10*ROW('Hygiene Data'!I142))),'Data Summary'!EE148="Yes"),OFFSET('Hygiene Data'!$I$7,0,10*ROW('Hygiene Data'!I142)),NA())</f>
        <v>#N/A</v>
      </c>
      <c r="BQ148" s="101" t="e">
        <f ca="true">+IF(AND(ISNUMBER(OFFSET('Hygiene Data'!$I$9,0,10*ROW('Hygiene Data'!I142))),'Data Summary'!EF148="Yes"),OFFSET('Hygiene Data'!$I$9,0,10*ROW('Hygiene Data'!I142)),NA())</f>
        <v>#N/A</v>
      </c>
    </row>
    <row xmlns:x14ac="http://schemas.microsoft.com/office/spreadsheetml/2009/9/ac" r="149" x14ac:dyDescent="0.2">
      <c r="A149" s="333" t="e">
        <f ca="true">+RIGHT('Data Summary'!A149,LEN('Data Summary'!A149)-9)</f>
        <v>#VALUE!</v>
      </c>
      <c r="B149" s="38" t="str">
        <f ca="true">+IF(ISTEXT('Data Summary'!B149),'Data Summary'!B149,"")</f>
        <v/>
      </c>
      <c r="C149" s="332" t="e">
        <f ca="true">+VALUE('Data Summary'!C149)</f>
        <v>#VALUE!</v>
      </c>
      <c r="D149" s="99" t="e">
        <f ca="true">+IF(AND(ISNUMBER(OFFSET('Water Data'!$D$4,0,10*ROW('Water Data'!D143))),'Data Summary'!BS149="Yes"),100-OFFSET('Water Data'!$D$4,0,10*ROW('Water Data'!D143)),NA())</f>
        <v>#N/A</v>
      </c>
      <c r="E149" s="99" t="e">
        <f ca="true">+IF(AND(ISNUMBER(OFFSET('Water Data'!$D$6,0,10*ROW('Water Data'!D143))),'Data Summary'!BT149="Yes"),OFFSET('Water Data'!$D$6,0,10*ROW('Water Data'!D143)),NA())</f>
        <v>#N/A</v>
      </c>
      <c r="F149" s="99" t="e">
        <f ca="true">+IF(AND(ISNUMBER(OFFSET('Water Data'!$D$9,0,10*ROW('Water Data'!D143))),'Data Summary'!BU149="Yes"),OFFSET('Water Data'!$D$9,0,10*ROW('Water Data'!D143)),NA())</f>
        <v>#N/A</v>
      </c>
      <c r="G149" s="99" t="e">
        <f ca="true">+IF(AND(ISNUMBER(OFFSET('Water Data'!$E$4,0,10*ROW('Water Data'!E143))),'Data Summary'!BV149="Yes"),100-OFFSET('Water Data'!$E$4,0,10*ROW('Water Data'!E143)),NA())</f>
        <v>#N/A</v>
      </c>
      <c r="H149" s="99" t="e">
        <f ca="true">+IF(AND(ISNUMBER(OFFSET('Water Data'!$E$6,0,10*ROW('Water Data'!E143))),'Data Summary'!BW149="Yes"),OFFSET('Water Data'!$E$6,0,10*ROW('Water Data'!E143)),NA())</f>
        <v>#N/A</v>
      </c>
      <c r="I149" s="99" t="e">
        <f ca="true">+IF(AND(ISNUMBER(OFFSET('Water Data'!$E$9,0,10*ROW('Water Data'!E143))),'Data Summary'!BX149="Yes"),OFFSET('Water Data'!$E$9,0,10*ROW('Water Data'!E143)),NA())</f>
        <v>#N/A</v>
      </c>
      <c r="J149" s="99" t="e">
        <f ca="true">+IF(AND(ISNUMBER(OFFSET('Water Data'!$F$4,0,10*ROW('Water Data'!F143))),'Data Summary'!BY149="Yes"),100-OFFSET('Water Data'!$F$4,0,10*ROW('Water Data'!F143)),NA())</f>
        <v>#N/A</v>
      </c>
      <c r="K149" s="99" t="e">
        <f ca="true">+IF(AND(ISNUMBER(OFFSET('Water Data'!$F$6,0,10*ROW('Water Data'!F143))),'Data Summary'!BZ149="Yes"),OFFSET('Water Data'!$F$6,0,10*ROW('Water Data'!F143)),NA())</f>
        <v>#N/A</v>
      </c>
      <c r="L149" s="99" t="e">
        <f ca="true">+IF(AND(ISNUMBER(OFFSET('Water Data'!$F$9,0,10*ROW('Water Data'!F143))),'Data Summary'!CA149="Yes"),OFFSET('Water Data'!$F$9,0,10*ROW('Water Data'!F143)),NA())</f>
        <v>#N/A</v>
      </c>
      <c r="M149" s="99" t="e">
        <f ca="true">+IF(AND(ISNUMBER(OFFSET('Water Data'!$G$4,0,10*ROW('Water Data'!G143))),'Data Summary'!CB149="Yes"),100-OFFSET('Water Data'!$G$4,0,10*ROW('Water Data'!G143)),NA())</f>
        <v>#N/A</v>
      </c>
      <c r="N149" s="99" t="e">
        <f ca="true">+IF(AND(ISNUMBER(OFFSET('Water Data'!$G$6,0,10*ROW('Water Data'!G143))),'Data Summary'!CC149="Yes"),OFFSET('Water Data'!$G$6,0,10*ROW('Water Data'!G143)),NA())</f>
        <v>#N/A</v>
      </c>
      <c r="O149" s="99" t="e">
        <f ca="true">+IF(AND(ISNUMBER(OFFSET('Water Data'!$G$9,0,10*ROW('Water Data'!G143))),'Data Summary'!CD149="Yes"),OFFSET('Water Data'!$G$9,0,10*ROW('Water Data'!G143)),NA())</f>
        <v>#N/A</v>
      </c>
      <c r="P149" s="99" t="e">
        <f ca="true">+IF(AND(ISNUMBER(OFFSET('Water Data'!$H$4,0,10*ROW('Water Data'!H143))),'Data Summary'!CE149="Yes"),100-OFFSET('Water Data'!$H$4,0,10*ROW('Water Data'!H143)),NA())</f>
        <v>#N/A</v>
      </c>
      <c r="Q149" s="99" t="e">
        <f ca="true">+IF(AND(ISNUMBER(OFFSET('Water Data'!$H$6,0,10*ROW('Water Data'!H143))),'Data Summary'!CF149="Yes"),OFFSET('Water Data'!$H$6,0,10*ROW('Water Data'!H143)),NA())</f>
        <v>#N/A</v>
      </c>
      <c r="R149" s="99" t="e">
        <f ca="true">+IF(AND(ISNUMBER(OFFSET('Water Data'!$H$9,0,10*ROW('Water Data'!H143))),'Data Summary'!CG149="Yes"),OFFSET('Water Data'!$H$9,0,10*ROW('Water Data'!H143)),NA())</f>
        <v>#N/A</v>
      </c>
      <c r="S149" s="99" t="e">
        <f ca="true">+IF(AND(ISNUMBER(OFFSET('Water Data'!$I$4,0,10*ROW('Water Data'!I143))),'Data Summary'!CH149="Yes"),100-OFFSET('Water Data'!$I$4,0,10*ROW('Water Data'!I143)),NA())</f>
        <v>#N/A</v>
      </c>
      <c r="T149" s="99" t="e">
        <f ca="true">+IF(AND(ISNUMBER(OFFSET('Water Data'!$I$6,0,10*ROW('Water Data'!I143))),'Data Summary'!CI149="Yes"),OFFSET('Water Data'!$I$6,0,10*ROW('Water Data'!I143)),NA())</f>
        <v>#N/A</v>
      </c>
      <c r="U149" s="99" t="e">
        <f ca="true">+IF(AND(ISNUMBER(OFFSET('Water Data'!$I$9,0,10*ROW('Water Data'!I143))),'Data Summary'!CJ149="Yes"),OFFSET('Water Data'!$I$9,0,10*ROW('Water Data'!I143)),NA())</f>
        <v>#N/A</v>
      </c>
      <c r="V149" s="100" t="e">
        <f ca="true">+IF(AND(ISNUMBER(OFFSET('Sanitation Data'!$D$4,0,10*ROW('Sanitation Data'!D143))),'Data Summary'!CK149="Yes"),100-OFFSET('Sanitation Data'!$D$4,0,10*ROW('Sanitation Data'!D143)),NA())</f>
        <v>#N/A</v>
      </c>
      <c r="W149" s="100" t="e">
        <f ca="true">+IF(AND(ISNUMBER(OFFSET('Sanitation Data'!$D$6,0,10*ROW('Sanitation Data'!D143))),'Data Summary'!CL149="Yes"),OFFSET('Sanitation Data'!$D$6,0,10*ROW('Sanitation Data'!D143)),NA())</f>
        <v>#N/A</v>
      </c>
      <c r="X149" s="100" t="e">
        <f ca="true">+IF(AND(ISNUMBER(OFFSET('Sanitation Data'!$D$10,0,10*ROW('Sanitation Data'!D143))),'Data Summary'!CM149="Yes"),OFFSET('Sanitation Data'!$D$10,0,10*ROW('Sanitation Data'!D143)),NA())</f>
        <v>#N/A</v>
      </c>
      <c r="Y149" s="100" t="e">
        <f ca="true">+IF(AND(ISNUMBER(OFFSET('Sanitation Data'!$D$11,0,10*ROW('Sanitation Data'!D143))),'Data Summary'!CN149="Yes"),OFFSET('Sanitation Data'!$D$11,0,10*ROW('Sanitation Data'!D143)),NA())</f>
        <v>#N/A</v>
      </c>
      <c r="Z149" s="100" t="e">
        <f ca="true">+IF(AND(ISNUMBER(OFFSET('Sanitation Data'!$D$12,0,10*ROW('Sanitation Data'!D143))),'Data Summary'!CO149="Yes"),OFFSET('Sanitation Data'!$D$12,0,10*ROW('Sanitation Data'!D143)),NA())</f>
        <v>#N/A</v>
      </c>
      <c r="AA149" s="100" t="e">
        <f ca="true">+IF(AND(ISNUMBER(OFFSET('Sanitation Data'!$E$4,0,10*ROW('Sanitation Data'!E143))),'Data Summary'!CP149="Yes"),100-OFFSET('Sanitation Data'!$E$4,0,10*ROW('Sanitation Data'!E143)),NA())</f>
        <v>#N/A</v>
      </c>
      <c r="AB149" s="100" t="e">
        <f ca="true">+IF(AND(ISNUMBER(OFFSET('Sanitation Data'!$E$6,0,10*ROW('Sanitation Data'!E143))),'Data Summary'!CQ149="Yes"),OFFSET('Sanitation Data'!$E$6,0,10*ROW('Sanitation Data'!E143)),NA())</f>
        <v>#N/A</v>
      </c>
      <c r="AC149" s="100" t="e">
        <f ca="true">+IF(AND(ISNUMBER(OFFSET('Sanitation Data'!$E$10,0,10*ROW('Sanitation Data'!E143))),'Data Summary'!CR149="Yes"),OFFSET('Sanitation Data'!$E$10,0,10*ROW('Sanitation Data'!E143)),NA())</f>
        <v>#N/A</v>
      </c>
      <c r="AD149" s="100" t="e">
        <f ca="true">+IF(AND(ISNUMBER(OFFSET('Sanitation Data'!$E$11,0,10*ROW('Sanitation Data'!E143))),'Data Summary'!CS149="Yes"),OFFSET('Sanitation Data'!$E$11,0,10*ROW('Sanitation Data'!E143)),NA())</f>
        <v>#N/A</v>
      </c>
      <c r="AE149" s="100" t="e">
        <f ca="true">+IF(AND(ISNUMBER(OFFSET('Sanitation Data'!$E$12,0,10*ROW('Sanitation Data'!E143))),'Data Summary'!CT149="Yes"),OFFSET('Sanitation Data'!$E$12,0,10*ROW('Sanitation Data'!E143)),NA())</f>
        <v>#N/A</v>
      </c>
      <c r="AF149" s="100" t="e">
        <f ca="true">+IF(AND(ISNUMBER(OFFSET('Sanitation Data'!$F$4,0,10*ROW('Sanitation Data'!F143))),'Data Summary'!CU149="Yes"),100-OFFSET('Sanitation Data'!$F$4,0,10*ROW('Sanitation Data'!F143)),NA())</f>
        <v>#N/A</v>
      </c>
      <c r="AG149" s="100" t="e">
        <f ca="true">+IF(AND(ISNUMBER(OFFSET('Sanitation Data'!$F$6,0,10*ROW('Sanitation Data'!F143))),'Data Summary'!CV149="Yes"),OFFSET('Sanitation Data'!$F$6,0,10*ROW('Sanitation Data'!F143)),NA())</f>
        <v>#N/A</v>
      </c>
      <c r="AH149" s="100" t="e">
        <f ca="true">+IF(AND(ISNUMBER(OFFSET('Sanitation Data'!$F$10,0,10*ROW('Sanitation Data'!F143))),'Data Summary'!CW149="Yes"),OFFSET('Sanitation Data'!$F$10,0,10*ROW('Sanitation Data'!F143)),NA())</f>
        <v>#N/A</v>
      </c>
      <c r="AI149" s="100" t="e">
        <f ca="true">+IF(AND(ISNUMBER(OFFSET('Sanitation Data'!$F$11,0,10*ROW('Sanitation Data'!F143))),'Data Summary'!CX149="Yes"),OFFSET('Sanitation Data'!$F$11,0,10*ROW('Sanitation Data'!F143)),NA())</f>
        <v>#N/A</v>
      </c>
      <c r="AJ149" s="100" t="e">
        <f ca="true">+IF(AND(ISNUMBER(OFFSET('Sanitation Data'!$F$12,0,10*ROW('Sanitation Data'!F143))),'Data Summary'!CY149="Yes"),OFFSET('Sanitation Data'!$F$12,0,10*ROW('Sanitation Data'!F143)),NA())</f>
        <v>#N/A</v>
      </c>
      <c r="AK149" s="100" t="e">
        <f ca="true">+IF(AND(ISNUMBER(OFFSET('Sanitation Data'!$G$4,0,10*ROW('Sanitation Data'!G143))),'Data Summary'!CZ149="Yes"),100-OFFSET('Sanitation Data'!$G$4,0,10*ROW('Sanitation Data'!G143)),NA())</f>
        <v>#N/A</v>
      </c>
      <c r="AL149" s="100" t="e">
        <f ca="true">+IF(AND(ISNUMBER(OFFSET('Sanitation Data'!$G$6,0,10*ROW('Sanitation Data'!G143))),'Data Summary'!DA149="Yes"),OFFSET('Sanitation Data'!$G$6,0,10*ROW('Sanitation Data'!G143)),NA())</f>
        <v>#N/A</v>
      </c>
      <c r="AM149" s="100" t="e">
        <f ca="true">+IF(AND(ISNUMBER(OFFSET('Sanitation Data'!$G$10,0,10*ROW('Sanitation Data'!G143))),'Data Summary'!DB149="Yes"),OFFSET('Sanitation Data'!$G$10,0,10*ROW('Sanitation Data'!G143)),NA())</f>
        <v>#N/A</v>
      </c>
      <c r="AN149" s="100" t="e">
        <f ca="true">+IF(AND(ISNUMBER(OFFSET('Sanitation Data'!$G$11,0,10*ROW('Sanitation Data'!G143))),'Data Summary'!DC149="Yes"),OFFSET('Sanitation Data'!$G$11,0,10*ROW('Sanitation Data'!G143)),NA())</f>
        <v>#N/A</v>
      </c>
      <c r="AO149" s="100" t="e">
        <f ca="true">+IF(AND(ISNUMBER(OFFSET('Sanitation Data'!$G$12,0,10*ROW('Sanitation Data'!G143))),'Data Summary'!DD149="Yes"),OFFSET('Sanitation Data'!$G$12,0,10*ROW('Sanitation Data'!G143)),NA())</f>
        <v>#N/A</v>
      </c>
      <c r="AP149" s="100" t="e">
        <f ca="true">+IF(AND(ISNUMBER(OFFSET('Sanitation Data'!$H$4,0,10*ROW('Sanitation Data'!H143))),'Data Summary'!DE149="Yes"),100-OFFSET('Sanitation Data'!$H$4,0,10*ROW('Sanitation Data'!H143)),NA())</f>
        <v>#N/A</v>
      </c>
      <c r="AQ149" s="100" t="e">
        <f ca="true">+IF(AND(ISNUMBER(OFFSET('Sanitation Data'!$H$6,0,10*ROW('Sanitation Data'!H143))),'Data Summary'!DF149="Yes"),OFFSET('Sanitation Data'!$H$6,0,10*ROW('Sanitation Data'!H143)),NA())</f>
        <v>#N/A</v>
      </c>
      <c r="AR149" s="100" t="e">
        <f ca="true">+IF(AND(ISNUMBER(OFFSET('Sanitation Data'!$H$10,0,10*ROW('Sanitation Data'!H143))),'Data Summary'!DG149="Yes"),OFFSET('Sanitation Data'!$H$10,0,10*ROW('Sanitation Data'!H143)),NA())</f>
        <v>#N/A</v>
      </c>
      <c r="AS149" s="100" t="e">
        <f ca="true">+IF(AND(ISNUMBER(OFFSET('Sanitation Data'!$H$11,0,10*ROW('Sanitation Data'!H143))),'Data Summary'!DH149="Yes"),OFFSET('Sanitation Data'!$H$11,0,10*ROW('Sanitation Data'!H143)),NA())</f>
        <v>#N/A</v>
      </c>
      <c r="AT149" s="100" t="e">
        <f ca="true">+IF(AND(ISNUMBER(OFFSET('Sanitation Data'!$H$12,0,10*ROW('Sanitation Data'!H143))),'Data Summary'!DI149="Yes"),OFFSET('Sanitation Data'!$H$12,0,10*ROW('Sanitation Data'!H143)),NA())</f>
        <v>#N/A</v>
      </c>
      <c r="AU149" s="100" t="e">
        <f ca="true">+IF(AND(ISNUMBER(OFFSET('Sanitation Data'!$I$4,0,10*ROW('Sanitation Data'!I143))),'Data Summary'!DJ149="Yes"),100-OFFSET('Sanitation Data'!$I$4,0,10*ROW('Sanitation Data'!I143)),NA())</f>
        <v>#N/A</v>
      </c>
      <c r="AV149" s="100" t="e">
        <f ca="true">+IF(AND(ISNUMBER(OFFSET('Sanitation Data'!$I$6,0,10*ROW('Sanitation Data'!I143))),'Data Summary'!DK149="Yes"),OFFSET('Sanitation Data'!$I$6,0,10*ROW('Sanitation Data'!I143)),NA())</f>
        <v>#N/A</v>
      </c>
      <c r="AW149" s="100" t="e">
        <f ca="true">+IF(AND(ISNUMBER(OFFSET('Sanitation Data'!$I$10,0,10*ROW('Sanitation Data'!I143))),'Data Summary'!DL149="Yes"),OFFSET('Sanitation Data'!$I$10,0,10*ROW('Sanitation Data'!I143)),NA())</f>
        <v>#N/A</v>
      </c>
      <c r="AX149" s="100" t="e">
        <f ca="true">+IF(AND(ISNUMBER(OFFSET('Sanitation Data'!$I$11,0,10*ROW('Sanitation Data'!I143))),'Data Summary'!DM149="Yes"),OFFSET('Sanitation Data'!$I$11,0,10*ROW('Sanitation Data'!I143)),NA())</f>
        <v>#N/A</v>
      </c>
      <c r="AY149" s="100" t="e">
        <f ca="true">+IF(AND(ISNUMBER(OFFSET('Sanitation Data'!$I$12,0,10*ROW('Sanitation Data'!I143))),'Data Summary'!DN149="Yes"),OFFSET('Sanitation Data'!$I$12,0,10*ROW('Sanitation Data'!I143)),NA())</f>
        <v>#N/A</v>
      </c>
      <c r="AZ149" s="101" t="e">
        <f ca="true">+IF(AND(ISNUMBER(OFFSET('Hygiene Data'!$D$5,0,10*ROW('Hygiene Data'!D143))),'Data Summary'!DO149="Yes"),OFFSET('Hygiene Data'!$D$5,0,10*ROW('Hygiene Data'!D143)),NA())</f>
        <v>#N/A</v>
      </c>
      <c r="BA149" s="101" t="e">
        <f ca="true">+IF(AND(ISNUMBER(OFFSET('Hygiene Data'!$D$7,0,10*ROW('Hygiene Data'!D143))),'Data Summary'!DP149="Yes"),OFFSET('Hygiene Data'!$D$7,0,10*ROW('Hygiene Data'!D143)),NA())</f>
        <v>#N/A</v>
      </c>
      <c r="BB149" s="101" t="e">
        <f ca="true">+IF(AND(ISNUMBER(OFFSET('Hygiene Data'!$D$9,0,10*ROW('Hygiene Data'!D143))),'Data Summary'!DQ149="Yes"),OFFSET('Hygiene Data'!$D$9,0,10*ROW('Hygiene Data'!D143)),NA())</f>
        <v>#N/A</v>
      </c>
      <c r="BC149" s="101" t="e">
        <f ca="true">+IF(AND(ISNUMBER(OFFSET('Hygiene Data'!$E$5,0,10*ROW('Hygiene Data'!E143))),'Data Summary'!DR149="Yes"),OFFSET('Hygiene Data'!$E$5,0,10*ROW('Hygiene Data'!E143)),NA())</f>
        <v>#N/A</v>
      </c>
      <c r="BD149" s="101" t="e">
        <f ca="true">+IF(AND(ISNUMBER(OFFSET('Hygiene Data'!$E$7,0,10*ROW('Hygiene Data'!E143))),'Data Summary'!DS149="Yes"),OFFSET('Hygiene Data'!$E$7,0,10*ROW('Hygiene Data'!E143)),NA())</f>
        <v>#N/A</v>
      </c>
      <c r="BE149" s="101" t="e">
        <f ca="true">+IF(AND(ISNUMBER(OFFSET('Hygiene Data'!$E$9,0,10*ROW('Hygiene Data'!E143))),'Data Summary'!DT149="Yes"),OFFSET('Hygiene Data'!$E$9,0,10*ROW('Hygiene Data'!E143)),NA())</f>
        <v>#N/A</v>
      </c>
      <c r="BF149" s="101" t="e">
        <f ca="true">+IF(AND(ISNUMBER(OFFSET('Hygiene Data'!$F$5,0,10*ROW('Hygiene Data'!F143))),'Data Summary'!DU149="Yes"),OFFSET('Hygiene Data'!$F$5,0,10*ROW('Hygiene Data'!F143)),NA())</f>
        <v>#N/A</v>
      </c>
      <c r="BG149" s="101" t="e">
        <f ca="true">+IF(AND(ISNUMBER(OFFSET('Hygiene Data'!$F$7,0,10*ROW('Hygiene Data'!F143))),'Data Summary'!DV149="Yes"),OFFSET('Hygiene Data'!$F$7,0,10*ROW('Hygiene Data'!F143)),NA())</f>
        <v>#N/A</v>
      </c>
      <c r="BH149" s="101" t="e">
        <f ca="true">+IF(AND(ISNUMBER(OFFSET('Hygiene Data'!$F$9,0,10*ROW('Hygiene Data'!F143))),'Data Summary'!DW149="Yes"),OFFSET('Hygiene Data'!$F$9,0,10*ROW('Hygiene Data'!F143)),NA())</f>
        <v>#N/A</v>
      </c>
      <c r="BI149" s="101" t="e">
        <f ca="true">+IF(AND(ISNUMBER(OFFSET('Hygiene Data'!$G$5,0,10*ROW('Hygiene Data'!G143))),'Data Summary'!DX149="Yes"),OFFSET('Hygiene Data'!$G$5,0,10*ROW('Hygiene Data'!G143)),NA())</f>
        <v>#N/A</v>
      </c>
      <c r="BJ149" s="101" t="e">
        <f ca="true">+IF(AND(ISNUMBER(OFFSET('Hygiene Data'!$G$7,0,10*ROW('Hygiene Data'!G143))),'Data Summary'!DY149="Yes"),OFFSET('Hygiene Data'!$G$7,0,10*ROW('Hygiene Data'!G143)),NA())</f>
        <v>#N/A</v>
      </c>
      <c r="BK149" s="101" t="e">
        <f ca="true">+IF(AND(ISNUMBER(OFFSET('Hygiene Data'!$G$9,0,10*ROW('Hygiene Data'!G143))),'Data Summary'!DZ149="Yes"),OFFSET('Hygiene Data'!$G$9,0,10*ROW('Hygiene Data'!G143)),NA())</f>
        <v>#N/A</v>
      </c>
      <c r="BL149" s="101" t="e">
        <f ca="true">+IF(AND(ISNUMBER(OFFSET('Hygiene Data'!$H$5,0,10*ROW('Hygiene Data'!H143))),'Data Summary'!EA149="Yes"),OFFSET('Hygiene Data'!$H$5,0,10*ROW('Hygiene Data'!H143)),NA())</f>
        <v>#N/A</v>
      </c>
      <c r="BM149" s="101" t="e">
        <f ca="true">+IF(AND(ISNUMBER(OFFSET('Hygiene Data'!$H$7,0,10*ROW('Hygiene Data'!H143))),'Data Summary'!EB149="Yes"),OFFSET('Hygiene Data'!$H$7,0,10*ROW('Hygiene Data'!H143)),NA())</f>
        <v>#N/A</v>
      </c>
      <c r="BN149" s="101" t="e">
        <f ca="true">+IF(AND(ISNUMBER(OFFSET('Hygiene Data'!$H$9,0,10*ROW('Hygiene Data'!H143))),'Data Summary'!EC149="Yes"),OFFSET('Hygiene Data'!$H$9,0,10*ROW('Hygiene Data'!H143)),NA())</f>
        <v>#N/A</v>
      </c>
      <c r="BO149" s="101" t="e">
        <f ca="true">+IF(AND(ISNUMBER(OFFSET('Hygiene Data'!$I$5,0,10*ROW('Hygiene Data'!I143))),'Data Summary'!ED149="Yes"),OFFSET('Hygiene Data'!$I$5,0,10*ROW('Hygiene Data'!I143)),NA())</f>
        <v>#N/A</v>
      </c>
      <c r="BP149" s="101" t="e">
        <f ca="true">+IF(AND(ISNUMBER(OFFSET('Hygiene Data'!$I$7,0,10*ROW('Hygiene Data'!I143))),'Data Summary'!EE149="Yes"),OFFSET('Hygiene Data'!$I$7,0,10*ROW('Hygiene Data'!I143)),NA())</f>
        <v>#N/A</v>
      </c>
      <c r="BQ149" s="101" t="e">
        <f ca="true">+IF(AND(ISNUMBER(OFFSET('Hygiene Data'!$I$9,0,10*ROW('Hygiene Data'!I143))),'Data Summary'!EF149="Yes"),OFFSET('Hygiene Data'!$I$9,0,10*ROW('Hygiene Data'!I143)),NA())</f>
        <v>#N/A</v>
      </c>
    </row>
    <row xmlns:x14ac="http://schemas.microsoft.com/office/spreadsheetml/2009/9/ac" r="150" x14ac:dyDescent="0.2">
      <c r="A150" s="333" t="e">
        <f ca="true">+RIGHT('Data Summary'!A150,LEN('Data Summary'!A150)-9)</f>
        <v>#VALUE!</v>
      </c>
      <c r="B150" s="38" t="str">
        <f ca="true">+IF(ISTEXT('Data Summary'!B150),'Data Summary'!B150,"")</f>
        <v/>
      </c>
      <c r="C150" s="332" t="e">
        <f ca="true">+VALUE('Data Summary'!C150)</f>
        <v>#VALUE!</v>
      </c>
      <c r="D150" s="99" t="e">
        <f ca="true">+IF(AND(ISNUMBER(OFFSET('Water Data'!$D$4,0,10*ROW('Water Data'!D144))),'Data Summary'!BS150="Yes"),100-OFFSET('Water Data'!$D$4,0,10*ROW('Water Data'!D144)),NA())</f>
        <v>#N/A</v>
      </c>
      <c r="E150" s="99" t="e">
        <f ca="true">+IF(AND(ISNUMBER(OFFSET('Water Data'!$D$6,0,10*ROW('Water Data'!D144))),'Data Summary'!BT150="Yes"),OFFSET('Water Data'!$D$6,0,10*ROW('Water Data'!D144)),NA())</f>
        <v>#N/A</v>
      </c>
      <c r="F150" s="99" t="e">
        <f ca="true">+IF(AND(ISNUMBER(OFFSET('Water Data'!$D$9,0,10*ROW('Water Data'!D144))),'Data Summary'!BU150="Yes"),OFFSET('Water Data'!$D$9,0,10*ROW('Water Data'!D144)),NA())</f>
        <v>#N/A</v>
      </c>
      <c r="G150" s="99" t="e">
        <f ca="true">+IF(AND(ISNUMBER(OFFSET('Water Data'!$E$4,0,10*ROW('Water Data'!E144))),'Data Summary'!BV150="Yes"),100-OFFSET('Water Data'!$E$4,0,10*ROW('Water Data'!E144)),NA())</f>
        <v>#N/A</v>
      </c>
      <c r="H150" s="99" t="e">
        <f ca="true">+IF(AND(ISNUMBER(OFFSET('Water Data'!$E$6,0,10*ROW('Water Data'!E144))),'Data Summary'!BW150="Yes"),OFFSET('Water Data'!$E$6,0,10*ROW('Water Data'!E144)),NA())</f>
        <v>#N/A</v>
      </c>
      <c r="I150" s="99" t="e">
        <f ca="true">+IF(AND(ISNUMBER(OFFSET('Water Data'!$E$9,0,10*ROW('Water Data'!E144))),'Data Summary'!BX150="Yes"),OFFSET('Water Data'!$E$9,0,10*ROW('Water Data'!E144)),NA())</f>
        <v>#N/A</v>
      </c>
      <c r="J150" s="99" t="e">
        <f ca="true">+IF(AND(ISNUMBER(OFFSET('Water Data'!$F$4,0,10*ROW('Water Data'!F144))),'Data Summary'!BY150="Yes"),100-OFFSET('Water Data'!$F$4,0,10*ROW('Water Data'!F144)),NA())</f>
        <v>#N/A</v>
      </c>
      <c r="K150" s="99" t="e">
        <f ca="true">+IF(AND(ISNUMBER(OFFSET('Water Data'!$F$6,0,10*ROW('Water Data'!F144))),'Data Summary'!BZ150="Yes"),OFFSET('Water Data'!$F$6,0,10*ROW('Water Data'!F144)),NA())</f>
        <v>#N/A</v>
      </c>
      <c r="L150" s="99" t="e">
        <f ca="true">+IF(AND(ISNUMBER(OFFSET('Water Data'!$F$9,0,10*ROW('Water Data'!F144))),'Data Summary'!CA150="Yes"),OFFSET('Water Data'!$F$9,0,10*ROW('Water Data'!F144)),NA())</f>
        <v>#N/A</v>
      </c>
      <c r="M150" s="99" t="e">
        <f ca="true">+IF(AND(ISNUMBER(OFFSET('Water Data'!$G$4,0,10*ROW('Water Data'!G144))),'Data Summary'!CB150="Yes"),100-OFFSET('Water Data'!$G$4,0,10*ROW('Water Data'!G144)),NA())</f>
        <v>#N/A</v>
      </c>
      <c r="N150" s="99" t="e">
        <f ca="true">+IF(AND(ISNUMBER(OFFSET('Water Data'!$G$6,0,10*ROW('Water Data'!G144))),'Data Summary'!CC150="Yes"),OFFSET('Water Data'!$G$6,0,10*ROW('Water Data'!G144)),NA())</f>
        <v>#N/A</v>
      </c>
      <c r="O150" s="99" t="e">
        <f ca="true">+IF(AND(ISNUMBER(OFFSET('Water Data'!$G$9,0,10*ROW('Water Data'!G144))),'Data Summary'!CD150="Yes"),OFFSET('Water Data'!$G$9,0,10*ROW('Water Data'!G144)),NA())</f>
        <v>#N/A</v>
      </c>
      <c r="P150" s="99" t="e">
        <f ca="true">+IF(AND(ISNUMBER(OFFSET('Water Data'!$H$4,0,10*ROW('Water Data'!H144))),'Data Summary'!CE150="Yes"),100-OFFSET('Water Data'!$H$4,0,10*ROW('Water Data'!H144)),NA())</f>
        <v>#N/A</v>
      </c>
      <c r="Q150" s="99" t="e">
        <f ca="true">+IF(AND(ISNUMBER(OFFSET('Water Data'!$H$6,0,10*ROW('Water Data'!H144))),'Data Summary'!CF150="Yes"),OFFSET('Water Data'!$H$6,0,10*ROW('Water Data'!H144)),NA())</f>
        <v>#N/A</v>
      </c>
      <c r="R150" s="99" t="e">
        <f ca="true">+IF(AND(ISNUMBER(OFFSET('Water Data'!$H$9,0,10*ROW('Water Data'!H144))),'Data Summary'!CG150="Yes"),OFFSET('Water Data'!$H$9,0,10*ROW('Water Data'!H144)),NA())</f>
        <v>#N/A</v>
      </c>
      <c r="S150" s="99" t="e">
        <f ca="true">+IF(AND(ISNUMBER(OFFSET('Water Data'!$I$4,0,10*ROW('Water Data'!I144))),'Data Summary'!CH150="Yes"),100-OFFSET('Water Data'!$I$4,0,10*ROW('Water Data'!I144)),NA())</f>
        <v>#N/A</v>
      </c>
      <c r="T150" s="99" t="e">
        <f ca="true">+IF(AND(ISNUMBER(OFFSET('Water Data'!$I$6,0,10*ROW('Water Data'!I144))),'Data Summary'!CI150="Yes"),OFFSET('Water Data'!$I$6,0,10*ROW('Water Data'!I144)),NA())</f>
        <v>#N/A</v>
      </c>
      <c r="U150" s="99" t="e">
        <f ca="true">+IF(AND(ISNUMBER(OFFSET('Water Data'!$I$9,0,10*ROW('Water Data'!I144))),'Data Summary'!CJ150="Yes"),OFFSET('Water Data'!$I$9,0,10*ROW('Water Data'!I144)),NA())</f>
        <v>#N/A</v>
      </c>
      <c r="V150" s="100" t="e">
        <f ca="true">+IF(AND(ISNUMBER(OFFSET('Sanitation Data'!$D$4,0,10*ROW('Sanitation Data'!D144))),'Data Summary'!CK150="Yes"),100-OFFSET('Sanitation Data'!$D$4,0,10*ROW('Sanitation Data'!D144)),NA())</f>
        <v>#N/A</v>
      </c>
      <c r="W150" s="100" t="e">
        <f ca="true">+IF(AND(ISNUMBER(OFFSET('Sanitation Data'!$D$6,0,10*ROW('Sanitation Data'!D144))),'Data Summary'!CL150="Yes"),OFFSET('Sanitation Data'!$D$6,0,10*ROW('Sanitation Data'!D144)),NA())</f>
        <v>#N/A</v>
      </c>
      <c r="X150" s="100" t="e">
        <f ca="true">+IF(AND(ISNUMBER(OFFSET('Sanitation Data'!$D$10,0,10*ROW('Sanitation Data'!D144))),'Data Summary'!CM150="Yes"),OFFSET('Sanitation Data'!$D$10,0,10*ROW('Sanitation Data'!D144)),NA())</f>
        <v>#N/A</v>
      </c>
      <c r="Y150" s="100" t="e">
        <f ca="true">+IF(AND(ISNUMBER(OFFSET('Sanitation Data'!$D$11,0,10*ROW('Sanitation Data'!D144))),'Data Summary'!CN150="Yes"),OFFSET('Sanitation Data'!$D$11,0,10*ROW('Sanitation Data'!D144)),NA())</f>
        <v>#N/A</v>
      </c>
      <c r="Z150" s="100" t="e">
        <f ca="true">+IF(AND(ISNUMBER(OFFSET('Sanitation Data'!$D$12,0,10*ROW('Sanitation Data'!D144))),'Data Summary'!CO150="Yes"),OFFSET('Sanitation Data'!$D$12,0,10*ROW('Sanitation Data'!D144)),NA())</f>
        <v>#N/A</v>
      </c>
      <c r="AA150" s="100" t="e">
        <f ca="true">+IF(AND(ISNUMBER(OFFSET('Sanitation Data'!$E$4,0,10*ROW('Sanitation Data'!E144))),'Data Summary'!CP150="Yes"),100-OFFSET('Sanitation Data'!$E$4,0,10*ROW('Sanitation Data'!E144)),NA())</f>
        <v>#N/A</v>
      </c>
      <c r="AB150" s="100" t="e">
        <f ca="true">+IF(AND(ISNUMBER(OFFSET('Sanitation Data'!$E$6,0,10*ROW('Sanitation Data'!E144))),'Data Summary'!CQ150="Yes"),OFFSET('Sanitation Data'!$E$6,0,10*ROW('Sanitation Data'!E144)),NA())</f>
        <v>#N/A</v>
      </c>
      <c r="AC150" s="100" t="e">
        <f ca="true">+IF(AND(ISNUMBER(OFFSET('Sanitation Data'!$E$10,0,10*ROW('Sanitation Data'!E144))),'Data Summary'!CR150="Yes"),OFFSET('Sanitation Data'!$E$10,0,10*ROW('Sanitation Data'!E144)),NA())</f>
        <v>#N/A</v>
      </c>
      <c r="AD150" s="100" t="e">
        <f ca="true">+IF(AND(ISNUMBER(OFFSET('Sanitation Data'!$E$11,0,10*ROW('Sanitation Data'!E144))),'Data Summary'!CS150="Yes"),OFFSET('Sanitation Data'!$E$11,0,10*ROW('Sanitation Data'!E144)),NA())</f>
        <v>#N/A</v>
      </c>
      <c r="AE150" s="100" t="e">
        <f ca="true">+IF(AND(ISNUMBER(OFFSET('Sanitation Data'!$E$12,0,10*ROW('Sanitation Data'!E144))),'Data Summary'!CT150="Yes"),OFFSET('Sanitation Data'!$E$12,0,10*ROW('Sanitation Data'!E144)),NA())</f>
        <v>#N/A</v>
      </c>
      <c r="AF150" s="100" t="e">
        <f ca="true">+IF(AND(ISNUMBER(OFFSET('Sanitation Data'!$F$4,0,10*ROW('Sanitation Data'!F144))),'Data Summary'!CU150="Yes"),100-OFFSET('Sanitation Data'!$F$4,0,10*ROW('Sanitation Data'!F144)),NA())</f>
        <v>#N/A</v>
      </c>
      <c r="AG150" s="100" t="e">
        <f ca="true">+IF(AND(ISNUMBER(OFFSET('Sanitation Data'!$F$6,0,10*ROW('Sanitation Data'!F144))),'Data Summary'!CV150="Yes"),OFFSET('Sanitation Data'!$F$6,0,10*ROW('Sanitation Data'!F144)),NA())</f>
        <v>#N/A</v>
      </c>
      <c r="AH150" s="100" t="e">
        <f ca="true">+IF(AND(ISNUMBER(OFFSET('Sanitation Data'!$F$10,0,10*ROW('Sanitation Data'!F144))),'Data Summary'!CW150="Yes"),OFFSET('Sanitation Data'!$F$10,0,10*ROW('Sanitation Data'!F144)),NA())</f>
        <v>#N/A</v>
      </c>
      <c r="AI150" s="100" t="e">
        <f ca="true">+IF(AND(ISNUMBER(OFFSET('Sanitation Data'!$F$11,0,10*ROW('Sanitation Data'!F144))),'Data Summary'!CX150="Yes"),OFFSET('Sanitation Data'!$F$11,0,10*ROW('Sanitation Data'!F144)),NA())</f>
        <v>#N/A</v>
      </c>
      <c r="AJ150" s="100" t="e">
        <f ca="true">+IF(AND(ISNUMBER(OFFSET('Sanitation Data'!$F$12,0,10*ROW('Sanitation Data'!F144))),'Data Summary'!CY150="Yes"),OFFSET('Sanitation Data'!$F$12,0,10*ROW('Sanitation Data'!F144)),NA())</f>
        <v>#N/A</v>
      </c>
      <c r="AK150" s="100" t="e">
        <f ca="true">+IF(AND(ISNUMBER(OFFSET('Sanitation Data'!$G$4,0,10*ROW('Sanitation Data'!G144))),'Data Summary'!CZ150="Yes"),100-OFFSET('Sanitation Data'!$G$4,0,10*ROW('Sanitation Data'!G144)),NA())</f>
        <v>#N/A</v>
      </c>
      <c r="AL150" s="100" t="e">
        <f ca="true">+IF(AND(ISNUMBER(OFFSET('Sanitation Data'!$G$6,0,10*ROW('Sanitation Data'!G144))),'Data Summary'!DA150="Yes"),OFFSET('Sanitation Data'!$G$6,0,10*ROW('Sanitation Data'!G144)),NA())</f>
        <v>#N/A</v>
      </c>
      <c r="AM150" s="100" t="e">
        <f ca="true">+IF(AND(ISNUMBER(OFFSET('Sanitation Data'!$G$10,0,10*ROW('Sanitation Data'!G144))),'Data Summary'!DB150="Yes"),OFFSET('Sanitation Data'!$G$10,0,10*ROW('Sanitation Data'!G144)),NA())</f>
        <v>#N/A</v>
      </c>
      <c r="AN150" s="100" t="e">
        <f ca="true">+IF(AND(ISNUMBER(OFFSET('Sanitation Data'!$G$11,0,10*ROW('Sanitation Data'!G144))),'Data Summary'!DC150="Yes"),OFFSET('Sanitation Data'!$G$11,0,10*ROW('Sanitation Data'!G144)),NA())</f>
        <v>#N/A</v>
      </c>
      <c r="AO150" s="100" t="e">
        <f ca="true">+IF(AND(ISNUMBER(OFFSET('Sanitation Data'!$G$12,0,10*ROW('Sanitation Data'!G144))),'Data Summary'!DD150="Yes"),OFFSET('Sanitation Data'!$G$12,0,10*ROW('Sanitation Data'!G144)),NA())</f>
        <v>#N/A</v>
      </c>
      <c r="AP150" s="100" t="e">
        <f ca="true">+IF(AND(ISNUMBER(OFFSET('Sanitation Data'!$H$4,0,10*ROW('Sanitation Data'!H144))),'Data Summary'!DE150="Yes"),100-OFFSET('Sanitation Data'!$H$4,0,10*ROW('Sanitation Data'!H144)),NA())</f>
        <v>#N/A</v>
      </c>
      <c r="AQ150" s="100" t="e">
        <f ca="true">+IF(AND(ISNUMBER(OFFSET('Sanitation Data'!$H$6,0,10*ROW('Sanitation Data'!H144))),'Data Summary'!DF150="Yes"),OFFSET('Sanitation Data'!$H$6,0,10*ROW('Sanitation Data'!H144)),NA())</f>
        <v>#N/A</v>
      </c>
      <c r="AR150" s="100" t="e">
        <f ca="true">+IF(AND(ISNUMBER(OFFSET('Sanitation Data'!$H$10,0,10*ROW('Sanitation Data'!H144))),'Data Summary'!DG150="Yes"),OFFSET('Sanitation Data'!$H$10,0,10*ROW('Sanitation Data'!H144)),NA())</f>
        <v>#N/A</v>
      </c>
      <c r="AS150" s="100" t="e">
        <f ca="true">+IF(AND(ISNUMBER(OFFSET('Sanitation Data'!$H$11,0,10*ROW('Sanitation Data'!H144))),'Data Summary'!DH150="Yes"),OFFSET('Sanitation Data'!$H$11,0,10*ROW('Sanitation Data'!H144)),NA())</f>
        <v>#N/A</v>
      </c>
      <c r="AT150" s="100" t="e">
        <f ca="true">+IF(AND(ISNUMBER(OFFSET('Sanitation Data'!$H$12,0,10*ROW('Sanitation Data'!H144))),'Data Summary'!DI150="Yes"),OFFSET('Sanitation Data'!$H$12,0,10*ROW('Sanitation Data'!H144)),NA())</f>
        <v>#N/A</v>
      </c>
      <c r="AU150" s="100" t="e">
        <f ca="true">+IF(AND(ISNUMBER(OFFSET('Sanitation Data'!$I$4,0,10*ROW('Sanitation Data'!I144))),'Data Summary'!DJ150="Yes"),100-OFFSET('Sanitation Data'!$I$4,0,10*ROW('Sanitation Data'!I144)),NA())</f>
        <v>#N/A</v>
      </c>
      <c r="AV150" s="100" t="e">
        <f ca="true">+IF(AND(ISNUMBER(OFFSET('Sanitation Data'!$I$6,0,10*ROW('Sanitation Data'!I144))),'Data Summary'!DK150="Yes"),OFFSET('Sanitation Data'!$I$6,0,10*ROW('Sanitation Data'!I144)),NA())</f>
        <v>#N/A</v>
      </c>
      <c r="AW150" s="100" t="e">
        <f ca="true">+IF(AND(ISNUMBER(OFFSET('Sanitation Data'!$I$10,0,10*ROW('Sanitation Data'!I144))),'Data Summary'!DL150="Yes"),OFFSET('Sanitation Data'!$I$10,0,10*ROW('Sanitation Data'!I144)),NA())</f>
        <v>#N/A</v>
      </c>
      <c r="AX150" s="100" t="e">
        <f ca="true">+IF(AND(ISNUMBER(OFFSET('Sanitation Data'!$I$11,0,10*ROW('Sanitation Data'!I144))),'Data Summary'!DM150="Yes"),OFFSET('Sanitation Data'!$I$11,0,10*ROW('Sanitation Data'!I144)),NA())</f>
        <v>#N/A</v>
      </c>
      <c r="AY150" s="100" t="e">
        <f ca="true">+IF(AND(ISNUMBER(OFFSET('Sanitation Data'!$I$12,0,10*ROW('Sanitation Data'!I144))),'Data Summary'!DN150="Yes"),OFFSET('Sanitation Data'!$I$12,0,10*ROW('Sanitation Data'!I144)),NA())</f>
        <v>#N/A</v>
      </c>
      <c r="AZ150" s="101" t="e">
        <f ca="true">+IF(AND(ISNUMBER(OFFSET('Hygiene Data'!$D$5,0,10*ROW('Hygiene Data'!D144))),'Data Summary'!DO150="Yes"),OFFSET('Hygiene Data'!$D$5,0,10*ROW('Hygiene Data'!D144)),NA())</f>
        <v>#N/A</v>
      </c>
      <c r="BA150" s="101" t="e">
        <f ca="true">+IF(AND(ISNUMBER(OFFSET('Hygiene Data'!$D$7,0,10*ROW('Hygiene Data'!D144))),'Data Summary'!DP150="Yes"),OFFSET('Hygiene Data'!$D$7,0,10*ROW('Hygiene Data'!D144)),NA())</f>
        <v>#N/A</v>
      </c>
      <c r="BB150" s="101" t="e">
        <f ca="true">+IF(AND(ISNUMBER(OFFSET('Hygiene Data'!$D$9,0,10*ROW('Hygiene Data'!D144))),'Data Summary'!DQ150="Yes"),OFFSET('Hygiene Data'!$D$9,0,10*ROW('Hygiene Data'!D144)),NA())</f>
        <v>#N/A</v>
      </c>
      <c r="BC150" s="101" t="e">
        <f ca="true">+IF(AND(ISNUMBER(OFFSET('Hygiene Data'!$E$5,0,10*ROW('Hygiene Data'!E144))),'Data Summary'!DR150="Yes"),OFFSET('Hygiene Data'!$E$5,0,10*ROW('Hygiene Data'!E144)),NA())</f>
        <v>#N/A</v>
      </c>
      <c r="BD150" s="101" t="e">
        <f ca="true">+IF(AND(ISNUMBER(OFFSET('Hygiene Data'!$E$7,0,10*ROW('Hygiene Data'!E144))),'Data Summary'!DS150="Yes"),OFFSET('Hygiene Data'!$E$7,0,10*ROW('Hygiene Data'!E144)),NA())</f>
        <v>#N/A</v>
      </c>
      <c r="BE150" s="101" t="e">
        <f ca="true">+IF(AND(ISNUMBER(OFFSET('Hygiene Data'!$E$9,0,10*ROW('Hygiene Data'!E144))),'Data Summary'!DT150="Yes"),OFFSET('Hygiene Data'!$E$9,0,10*ROW('Hygiene Data'!E144)),NA())</f>
        <v>#N/A</v>
      </c>
      <c r="BF150" s="101" t="e">
        <f ca="true">+IF(AND(ISNUMBER(OFFSET('Hygiene Data'!$F$5,0,10*ROW('Hygiene Data'!F144))),'Data Summary'!DU150="Yes"),OFFSET('Hygiene Data'!$F$5,0,10*ROW('Hygiene Data'!F144)),NA())</f>
        <v>#N/A</v>
      </c>
      <c r="BG150" s="101" t="e">
        <f ca="true">+IF(AND(ISNUMBER(OFFSET('Hygiene Data'!$F$7,0,10*ROW('Hygiene Data'!F144))),'Data Summary'!DV150="Yes"),OFFSET('Hygiene Data'!$F$7,0,10*ROW('Hygiene Data'!F144)),NA())</f>
        <v>#N/A</v>
      </c>
      <c r="BH150" s="101" t="e">
        <f ca="true">+IF(AND(ISNUMBER(OFFSET('Hygiene Data'!$F$9,0,10*ROW('Hygiene Data'!F144))),'Data Summary'!DW150="Yes"),OFFSET('Hygiene Data'!$F$9,0,10*ROW('Hygiene Data'!F144)),NA())</f>
        <v>#N/A</v>
      </c>
      <c r="BI150" s="101" t="e">
        <f ca="true">+IF(AND(ISNUMBER(OFFSET('Hygiene Data'!$G$5,0,10*ROW('Hygiene Data'!G144))),'Data Summary'!DX150="Yes"),OFFSET('Hygiene Data'!$G$5,0,10*ROW('Hygiene Data'!G144)),NA())</f>
        <v>#N/A</v>
      </c>
      <c r="BJ150" s="101" t="e">
        <f ca="true">+IF(AND(ISNUMBER(OFFSET('Hygiene Data'!$G$7,0,10*ROW('Hygiene Data'!G144))),'Data Summary'!DY150="Yes"),OFFSET('Hygiene Data'!$G$7,0,10*ROW('Hygiene Data'!G144)),NA())</f>
        <v>#N/A</v>
      </c>
      <c r="BK150" s="101" t="e">
        <f ca="true">+IF(AND(ISNUMBER(OFFSET('Hygiene Data'!$G$9,0,10*ROW('Hygiene Data'!G144))),'Data Summary'!DZ150="Yes"),OFFSET('Hygiene Data'!$G$9,0,10*ROW('Hygiene Data'!G144)),NA())</f>
        <v>#N/A</v>
      </c>
      <c r="BL150" s="101" t="e">
        <f ca="true">+IF(AND(ISNUMBER(OFFSET('Hygiene Data'!$H$5,0,10*ROW('Hygiene Data'!H144))),'Data Summary'!EA150="Yes"),OFFSET('Hygiene Data'!$H$5,0,10*ROW('Hygiene Data'!H144)),NA())</f>
        <v>#N/A</v>
      </c>
      <c r="BM150" s="101" t="e">
        <f ca="true">+IF(AND(ISNUMBER(OFFSET('Hygiene Data'!$H$7,0,10*ROW('Hygiene Data'!H144))),'Data Summary'!EB150="Yes"),OFFSET('Hygiene Data'!$H$7,0,10*ROW('Hygiene Data'!H144)),NA())</f>
        <v>#N/A</v>
      </c>
      <c r="BN150" s="101" t="e">
        <f ca="true">+IF(AND(ISNUMBER(OFFSET('Hygiene Data'!$H$9,0,10*ROW('Hygiene Data'!H144))),'Data Summary'!EC150="Yes"),OFFSET('Hygiene Data'!$H$9,0,10*ROW('Hygiene Data'!H144)),NA())</f>
        <v>#N/A</v>
      </c>
      <c r="BO150" s="101" t="e">
        <f ca="true">+IF(AND(ISNUMBER(OFFSET('Hygiene Data'!$I$5,0,10*ROW('Hygiene Data'!I144))),'Data Summary'!ED150="Yes"),OFFSET('Hygiene Data'!$I$5,0,10*ROW('Hygiene Data'!I144)),NA())</f>
        <v>#N/A</v>
      </c>
      <c r="BP150" s="101" t="e">
        <f ca="true">+IF(AND(ISNUMBER(OFFSET('Hygiene Data'!$I$7,0,10*ROW('Hygiene Data'!I144))),'Data Summary'!EE150="Yes"),OFFSET('Hygiene Data'!$I$7,0,10*ROW('Hygiene Data'!I144)),NA())</f>
        <v>#N/A</v>
      </c>
      <c r="BQ150" s="101" t="e">
        <f ca="true">+IF(AND(ISNUMBER(OFFSET('Hygiene Data'!$I$9,0,10*ROW('Hygiene Data'!I144))),'Data Summary'!EF150="Yes"),OFFSET('Hygiene Data'!$I$9,0,10*ROW('Hygiene Data'!I144)),NA())</f>
        <v>#N/A</v>
      </c>
    </row>
    <row xmlns:x14ac="http://schemas.microsoft.com/office/spreadsheetml/2009/9/ac" r="151" x14ac:dyDescent="0.2">
      <c r="A151" s="333" t="e">
        <f ca="true">+RIGHT('Data Summary'!A151,LEN('Data Summary'!A151)-9)</f>
        <v>#VALUE!</v>
      </c>
      <c r="B151" s="38" t="str">
        <f ca="true">+IF(ISTEXT('Data Summary'!B151),'Data Summary'!B151,"")</f>
        <v/>
      </c>
      <c r="C151" s="332" t="e">
        <f ca="true">+VALUE('Data Summary'!C151)</f>
        <v>#VALUE!</v>
      </c>
      <c r="D151" s="99" t="e">
        <f ca="true">+IF(AND(ISNUMBER(OFFSET('Water Data'!$D$4,0,10*ROW('Water Data'!D145))),'Data Summary'!BS151="Yes"),100-OFFSET('Water Data'!$D$4,0,10*ROW('Water Data'!D145)),NA())</f>
        <v>#N/A</v>
      </c>
      <c r="E151" s="99" t="e">
        <f ca="true">+IF(AND(ISNUMBER(OFFSET('Water Data'!$D$6,0,10*ROW('Water Data'!D145))),'Data Summary'!BT151="Yes"),OFFSET('Water Data'!$D$6,0,10*ROW('Water Data'!D145)),NA())</f>
        <v>#N/A</v>
      </c>
      <c r="F151" s="99" t="e">
        <f ca="true">+IF(AND(ISNUMBER(OFFSET('Water Data'!$D$9,0,10*ROW('Water Data'!D145))),'Data Summary'!BU151="Yes"),OFFSET('Water Data'!$D$9,0,10*ROW('Water Data'!D145)),NA())</f>
        <v>#N/A</v>
      </c>
      <c r="G151" s="99" t="e">
        <f ca="true">+IF(AND(ISNUMBER(OFFSET('Water Data'!$E$4,0,10*ROW('Water Data'!E145))),'Data Summary'!BV151="Yes"),100-OFFSET('Water Data'!$E$4,0,10*ROW('Water Data'!E145)),NA())</f>
        <v>#N/A</v>
      </c>
      <c r="H151" s="99" t="e">
        <f ca="true">+IF(AND(ISNUMBER(OFFSET('Water Data'!$E$6,0,10*ROW('Water Data'!E145))),'Data Summary'!BW151="Yes"),OFFSET('Water Data'!$E$6,0,10*ROW('Water Data'!E145)),NA())</f>
        <v>#N/A</v>
      </c>
      <c r="I151" s="99" t="e">
        <f ca="true">+IF(AND(ISNUMBER(OFFSET('Water Data'!$E$9,0,10*ROW('Water Data'!E145))),'Data Summary'!BX151="Yes"),OFFSET('Water Data'!$E$9,0,10*ROW('Water Data'!E145)),NA())</f>
        <v>#N/A</v>
      </c>
      <c r="J151" s="99" t="e">
        <f ca="true">+IF(AND(ISNUMBER(OFFSET('Water Data'!$F$4,0,10*ROW('Water Data'!F145))),'Data Summary'!BY151="Yes"),100-OFFSET('Water Data'!$F$4,0,10*ROW('Water Data'!F145)),NA())</f>
        <v>#N/A</v>
      </c>
      <c r="K151" s="99" t="e">
        <f ca="true">+IF(AND(ISNUMBER(OFFSET('Water Data'!$F$6,0,10*ROW('Water Data'!F145))),'Data Summary'!BZ151="Yes"),OFFSET('Water Data'!$F$6,0,10*ROW('Water Data'!F145)),NA())</f>
        <v>#N/A</v>
      </c>
      <c r="L151" s="99" t="e">
        <f ca="true">+IF(AND(ISNUMBER(OFFSET('Water Data'!$F$9,0,10*ROW('Water Data'!F145))),'Data Summary'!CA151="Yes"),OFFSET('Water Data'!$F$9,0,10*ROW('Water Data'!F145)),NA())</f>
        <v>#N/A</v>
      </c>
      <c r="M151" s="99" t="e">
        <f ca="true">+IF(AND(ISNUMBER(OFFSET('Water Data'!$G$4,0,10*ROW('Water Data'!G145))),'Data Summary'!CB151="Yes"),100-OFFSET('Water Data'!$G$4,0,10*ROW('Water Data'!G145)),NA())</f>
        <v>#N/A</v>
      </c>
      <c r="N151" s="99" t="e">
        <f ca="true">+IF(AND(ISNUMBER(OFFSET('Water Data'!$G$6,0,10*ROW('Water Data'!G145))),'Data Summary'!CC151="Yes"),OFFSET('Water Data'!$G$6,0,10*ROW('Water Data'!G145)),NA())</f>
        <v>#N/A</v>
      </c>
      <c r="O151" s="99" t="e">
        <f ca="true">+IF(AND(ISNUMBER(OFFSET('Water Data'!$G$9,0,10*ROW('Water Data'!G145))),'Data Summary'!CD151="Yes"),OFFSET('Water Data'!$G$9,0,10*ROW('Water Data'!G145)),NA())</f>
        <v>#N/A</v>
      </c>
      <c r="P151" s="99" t="e">
        <f ca="true">+IF(AND(ISNUMBER(OFFSET('Water Data'!$H$4,0,10*ROW('Water Data'!H145))),'Data Summary'!CE151="Yes"),100-OFFSET('Water Data'!$H$4,0,10*ROW('Water Data'!H145)),NA())</f>
        <v>#N/A</v>
      </c>
      <c r="Q151" s="99" t="e">
        <f ca="true">+IF(AND(ISNUMBER(OFFSET('Water Data'!$H$6,0,10*ROW('Water Data'!H145))),'Data Summary'!CF151="Yes"),OFFSET('Water Data'!$H$6,0,10*ROW('Water Data'!H145)),NA())</f>
        <v>#N/A</v>
      </c>
      <c r="R151" s="99" t="e">
        <f ca="true">+IF(AND(ISNUMBER(OFFSET('Water Data'!$H$9,0,10*ROW('Water Data'!H145))),'Data Summary'!CG151="Yes"),OFFSET('Water Data'!$H$9,0,10*ROW('Water Data'!H145)),NA())</f>
        <v>#N/A</v>
      </c>
      <c r="S151" s="99" t="e">
        <f ca="true">+IF(AND(ISNUMBER(OFFSET('Water Data'!$I$4,0,10*ROW('Water Data'!I145))),'Data Summary'!CH151="Yes"),100-OFFSET('Water Data'!$I$4,0,10*ROW('Water Data'!I145)),NA())</f>
        <v>#N/A</v>
      </c>
      <c r="T151" s="99" t="e">
        <f ca="true">+IF(AND(ISNUMBER(OFFSET('Water Data'!$I$6,0,10*ROW('Water Data'!I145))),'Data Summary'!CI151="Yes"),OFFSET('Water Data'!$I$6,0,10*ROW('Water Data'!I145)),NA())</f>
        <v>#N/A</v>
      </c>
      <c r="U151" s="99" t="e">
        <f ca="true">+IF(AND(ISNUMBER(OFFSET('Water Data'!$I$9,0,10*ROW('Water Data'!I145))),'Data Summary'!CJ151="Yes"),OFFSET('Water Data'!$I$9,0,10*ROW('Water Data'!I145)),NA())</f>
        <v>#N/A</v>
      </c>
      <c r="V151" s="100" t="e">
        <f ca="true">+IF(AND(ISNUMBER(OFFSET('Sanitation Data'!$D$4,0,10*ROW('Sanitation Data'!D145))),'Data Summary'!CK151="Yes"),100-OFFSET('Sanitation Data'!$D$4,0,10*ROW('Sanitation Data'!D145)),NA())</f>
        <v>#N/A</v>
      </c>
      <c r="W151" s="100" t="e">
        <f ca="true">+IF(AND(ISNUMBER(OFFSET('Sanitation Data'!$D$6,0,10*ROW('Sanitation Data'!D145))),'Data Summary'!CL151="Yes"),OFFSET('Sanitation Data'!$D$6,0,10*ROW('Sanitation Data'!D145)),NA())</f>
        <v>#N/A</v>
      </c>
      <c r="X151" s="100" t="e">
        <f ca="true">+IF(AND(ISNUMBER(OFFSET('Sanitation Data'!$D$10,0,10*ROW('Sanitation Data'!D145))),'Data Summary'!CM151="Yes"),OFFSET('Sanitation Data'!$D$10,0,10*ROW('Sanitation Data'!D145)),NA())</f>
        <v>#N/A</v>
      </c>
      <c r="Y151" s="100" t="e">
        <f ca="true">+IF(AND(ISNUMBER(OFFSET('Sanitation Data'!$D$11,0,10*ROW('Sanitation Data'!D145))),'Data Summary'!CN151="Yes"),OFFSET('Sanitation Data'!$D$11,0,10*ROW('Sanitation Data'!D145)),NA())</f>
        <v>#N/A</v>
      </c>
      <c r="Z151" s="100" t="e">
        <f ca="true">+IF(AND(ISNUMBER(OFFSET('Sanitation Data'!$D$12,0,10*ROW('Sanitation Data'!D145))),'Data Summary'!CO151="Yes"),OFFSET('Sanitation Data'!$D$12,0,10*ROW('Sanitation Data'!D145)),NA())</f>
        <v>#N/A</v>
      </c>
      <c r="AA151" s="100" t="e">
        <f ca="true">+IF(AND(ISNUMBER(OFFSET('Sanitation Data'!$E$4,0,10*ROW('Sanitation Data'!E145))),'Data Summary'!CP151="Yes"),100-OFFSET('Sanitation Data'!$E$4,0,10*ROW('Sanitation Data'!E145)),NA())</f>
        <v>#N/A</v>
      </c>
      <c r="AB151" s="100" t="e">
        <f ca="true">+IF(AND(ISNUMBER(OFFSET('Sanitation Data'!$E$6,0,10*ROW('Sanitation Data'!E145))),'Data Summary'!CQ151="Yes"),OFFSET('Sanitation Data'!$E$6,0,10*ROW('Sanitation Data'!E145)),NA())</f>
        <v>#N/A</v>
      </c>
      <c r="AC151" s="100" t="e">
        <f ca="true">+IF(AND(ISNUMBER(OFFSET('Sanitation Data'!$E$10,0,10*ROW('Sanitation Data'!E145))),'Data Summary'!CR151="Yes"),OFFSET('Sanitation Data'!$E$10,0,10*ROW('Sanitation Data'!E145)),NA())</f>
        <v>#N/A</v>
      </c>
      <c r="AD151" s="100" t="e">
        <f ca="true">+IF(AND(ISNUMBER(OFFSET('Sanitation Data'!$E$11,0,10*ROW('Sanitation Data'!E145))),'Data Summary'!CS151="Yes"),OFFSET('Sanitation Data'!$E$11,0,10*ROW('Sanitation Data'!E145)),NA())</f>
        <v>#N/A</v>
      </c>
      <c r="AE151" s="100" t="e">
        <f ca="true">+IF(AND(ISNUMBER(OFFSET('Sanitation Data'!$E$12,0,10*ROW('Sanitation Data'!E145))),'Data Summary'!CT151="Yes"),OFFSET('Sanitation Data'!$E$12,0,10*ROW('Sanitation Data'!E145)),NA())</f>
        <v>#N/A</v>
      </c>
      <c r="AF151" s="100" t="e">
        <f ca="true">+IF(AND(ISNUMBER(OFFSET('Sanitation Data'!$F$4,0,10*ROW('Sanitation Data'!F145))),'Data Summary'!CU151="Yes"),100-OFFSET('Sanitation Data'!$F$4,0,10*ROW('Sanitation Data'!F145)),NA())</f>
        <v>#N/A</v>
      </c>
      <c r="AG151" s="100" t="e">
        <f ca="true">+IF(AND(ISNUMBER(OFFSET('Sanitation Data'!$F$6,0,10*ROW('Sanitation Data'!F145))),'Data Summary'!CV151="Yes"),OFFSET('Sanitation Data'!$F$6,0,10*ROW('Sanitation Data'!F145)),NA())</f>
        <v>#N/A</v>
      </c>
      <c r="AH151" s="100" t="e">
        <f ca="true">+IF(AND(ISNUMBER(OFFSET('Sanitation Data'!$F$10,0,10*ROW('Sanitation Data'!F145))),'Data Summary'!CW151="Yes"),OFFSET('Sanitation Data'!$F$10,0,10*ROW('Sanitation Data'!F145)),NA())</f>
        <v>#N/A</v>
      </c>
      <c r="AI151" s="100" t="e">
        <f ca="true">+IF(AND(ISNUMBER(OFFSET('Sanitation Data'!$F$11,0,10*ROW('Sanitation Data'!F145))),'Data Summary'!CX151="Yes"),OFFSET('Sanitation Data'!$F$11,0,10*ROW('Sanitation Data'!F145)),NA())</f>
        <v>#N/A</v>
      </c>
      <c r="AJ151" s="100" t="e">
        <f ca="true">+IF(AND(ISNUMBER(OFFSET('Sanitation Data'!$F$12,0,10*ROW('Sanitation Data'!F145))),'Data Summary'!CY151="Yes"),OFFSET('Sanitation Data'!$F$12,0,10*ROW('Sanitation Data'!F145)),NA())</f>
        <v>#N/A</v>
      </c>
      <c r="AK151" s="100" t="e">
        <f ca="true">+IF(AND(ISNUMBER(OFFSET('Sanitation Data'!$G$4,0,10*ROW('Sanitation Data'!G145))),'Data Summary'!CZ151="Yes"),100-OFFSET('Sanitation Data'!$G$4,0,10*ROW('Sanitation Data'!G145)),NA())</f>
        <v>#N/A</v>
      </c>
      <c r="AL151" s="100" t="e">
        <f ca="true">+IF(AND(ISNUMBER(OFFSET('Sanitation Data'!$G$6,0,10*ROW('Sanitation Data'!G145))),'Data Summary'!DA151="Yes"),OFFSET('Sanitation Data'!$G$6,0,10*ROW('Sanitation Data'!G145)),NA())</f>
        <v>#N/A</v>
      </c>
      <c r="AM151" s="100" t="e">
        <f ca="true">+IF(AND(ISNUMBER(OFFSET('Sanitation Data'!$G$10,0,10*ROW('Sanitation Data'!G145))),'Data Summary'!DB151="Yes"),OFFSET('Sanitation Data'!$G$10,0,10*ROW('Sanitation Data'!G145)),NA())</f>
        <v>#N/A</v>
      </c>
      <c r="AN151" s="100" t="e">
        <f ca="true">+IF(AND(ISNUMBER(OFFSET('Sanitation Data'!$G$11,0,10*ROW('Sanitation Data'!G145))),'Data Summary'!DC151="Yes"),OFFSET('Sanitation Data'!$G$11,0,10*ROW('Sanitation Data'!G145)),NA())</f>
        <v>#N/A</v>
      </c>
      <c r="AO151" s="100" t="e">
        <f ca="true">+IF(AND(ISNUMBER(OFFSET('Sanitation Data'!$G$12,0,10*ROW('Sanitation Data'!G145))),'Data Summary'!DD151="Yes"),OFFSET('Sanitation Data'!$G$12,0,10*ROW('Sanitation Data'!G145)),NA())</f>
        <v>#N/A</v>
      </c>
      <c r="AP151" s="100" t="e">
        <f ca="true">+IF(AND(ISNUMBER(OFFSET('Sanitation Data'!$H$4,0,10*ROW('Sanitation Data'!H145))),'Data Summary'!DE151="Yes"),100-OFFSET('Sanitation Data'!$H$4,0,10*ROW('Sanitation Data'!H145)),NA())</f>
        <v>#N/A</v>
      </c>
      <c r="AQ151" s="100" t="e">
        <f ca="true">+IF(AND(ISNUMBER(OFFSET('Sanitation Data'!$H$6,0,10*ROW('Sanitation Data'!H145))),'Data Summary'!DF151="Yes"),OFFSET('Sanitation Data'!$H$6,0,10*ROW('Sanitation Data'!H145)),NA())</f>
        <v>#N/A</v>
      </c>
      <c r="AR151" s="100" t="e">
        <f ca="true">+IF(AND(ISNUMBER(OFFSET('Sanitation Data'!$H$10,0,10*ROW('Sanitation Data'!H145))),'Data Summary'!DG151="Yes"),OFFSET('Sanitation Data'!$H$10,0,10*ROW('Sanitation Data'!H145)),NA())</f>
        <v>#N/A</v>
      </c>
      <c r="AS151" s="100" t="e">
        <f ca="true">+IF(AND(ISNUMBER(OFFSET('Sanitation Data'!$H$11,0,10*ROW('Sanitation Data'!H145))),'Data Summary'!DH151="Yes"),OFFSET('Sanitation Data'!$H$11,0,10*ROW('Sanitation Data'!H145)),NA())</f>
        <v>#N/A</v>
      </c>
      <c r="AT151" s="100" t="e">
        <f ca="true">+IF(AND(ISNUMBER(OFFSET('Sanitation Data'!$H$12,0,10*ROW('Sanitation Data'!H145))),'Data Summary'!DI151="Yes"),OFFSET('Sanitation Data'!$H$12,0,10*ROW('Sanitation Data'!H145)),NA())</f>
        <v>#N/A</v>
      </c>
      <c r="AU151" s="100" t="e">
        <f ca="true">+IF(AND(ISNUMBER(OFFSET('Sanitation Data'!$I$4,0,10*ROW('Sanitation Data'!I145))),'Data Summary'!DJ151="Yes"),100-OFFSET('Sanitation Data'!$I$4,0,10*ROW('Sanitation Data'!I145)),NA())</f>
        <v>#N/A</v>
      </c>
      <c r="AV151" s="100" t="e">
        <f ca="true">+IF(AND(ISNUMBER(OFFSET('Sanitation Data'!$I$6,0,10*ROW('Sanitation Data'!I145))),'Data Summary'!DK151="Yes"),OFFSET('Sanitation Data'!$I$6,0,10*ROW('Sanitation Data'!I145)),NA())</f>
        <v>#N/A</v>
      </c>
      <c r="AW151" s="100" t="e">
        <f ca="true">+IF(AND(ISNUMBER(OFFSET('Sanitation Data'!$I$10,0,10*ROW('Sanitation Data'!I145))),'Data Summary'!DL151="Yes"),OFFSET('Sanitation Data'!$I$10,0,10*ROW('Sanitation Data'!I145)),NA())</f>
        <v>#N/A</v>
      </c>
      <c r="AX151" s="100" t="e">
        <f ca="true">+IF(AND(ISNUMBER(OFFSET('Sanitation Data'!$I$11,0,10*ROW('Sanitation Data'!I145))),'Data Summary'!DM151="Yes"),OFFSET('Sanitation Data'!$I$11,0,10*ROW('Sanitation Data'!I145)),NA())</f>
        <v>#N/A</v>
      </c>
      <c r="AY151" s="100" t="e">
        <f ca="true">+IF(AND(ISNUMBER(OFFSET('Sanitation Data'!$I$12,0,10*ROW('Sanitation Data'!I145))),'Data Summary'!DN151="Yes"),OFFSET('Sanitation Data'!$I$12,0,10*ROW('Sanitation Data'!I145)),NA())</f>
        <v>#N/A</v>
      </c>
      <c r="AZ151" s="101" t="e">
        <f ca="true">+IF(AND(ISNUMBER(OFFSET('Hygiene Data'!$D$5,0,10*ROW('Hygiene Data'!D145))),'Data Summary'!DO151="Yes"),OFFSET('Hygiene Data'!$D$5,0,10*ROW('Hygiene Data'!D145)),NA())</f>
        <v>#N/A</v>
      </c>
      <c r="BA151" s="101" t="e">
        <f ca="true">+IF(AND(ISNUMBER(OFFSET('Hygiene Data'!$D$7,0,10*ROW('Hygiene Data'!D145))),'Data Summary'!DP151="Yes"),OFFSET('Hygiene Data'!$D$7,0,10*ROW('Hygiene Data'!D145)),NA())</f>
        <v>#N/A</v>
      </c>
      <c r="BB151" s="101" t="e">
        <f ca="true">+IF(AND(ISNUMBER(OFFSET('Hygiene Data'!$D$9,0,10*ROW('Hygiene Data'!D145))),'Data Summary'!DQ151="Yes"),OFFSET('Hygiene Data'!$D$9,0,10*ROW('Hygiene Data'!D145)),NA())</f>
        <v>#N/A</v>
      </c>
      <c r="BC151" s="101" t="e">
        <f ca="true">+IF(AND(ISNUMBER(OFFSET('Hygiene Data'!$E$5,0,10*ROW('Hygiene Data'!E145))),'Data Summary'!DR151="Yes"),OFFSET('Hygiene Data'!$E$5,0,10*ROW('Hygiene Data'!E145)),NA())</f>
        <v>#N/A</v>
      </c>
      <c r="BD151" s="101" t="e">
        <f ca="true">+IF(AND(ISNUMBER(OFFSET('Hygiene Data'!$E$7,0,10*ROW('Hygiene Data'!E145))),'Data Summary'!DS151="Yes"),OFFSET('Hygiene Data'!$E$7,0,10*ROW('Hygiene Data'!E145)),NA())</f>
        <v>#N/A</v>
      </c>
      <c r="BE151" s="101" t="e">
        <f ca="true">+IF(AND(ISNUMBER(OFFSET('Hygiene Data'!$E$9,0,10*ROW('Hygiene Data'!E145))),'Data Summary'!DT151="Yes"),OFFSET('Hygiene Data'!$E$9,0,10*ROW('Hygiene Data'!E145)),NA())</f>
        <v>#N/A</v>
      </c>
      <c r="BF151" s="101" t="e">
        <f ca="true">+IF(AND(ISNUMBER(OFFSET('Hygiene Data'!$F$5,0,10*ROW('Hygiene Data'!F145))),'Data Summary'!DU151="Yes"),OFFSET('Hygiene Data'!$F$5,0,10*ROW('Hygiene Data'!F145)),NA())</f>
        <v>#N/A</v>
      </c>
      <c r="BG151" s="101" t="e">
        <f ca="true">+IF(AND(ISNUMBER(OFFSET('Hygiene Data'!$F$7,0,10*ROW('Hygiene Data'!F145))),'Data Summary'!DV151="Yes"),OFFSET('Hygiene Data'!$F$7,0,10*ROW('Hygiene Data'!F145)),NA())</f>
        <v>#N/A</v>
      </c>
      <c r="BH151" s="101" t="e">
        <f ca="true">+IF(AND(ISNUMBER(OFFSET('Hygiene Data'!$F$9,0,10*ROW('Hygiene Data'!F145))),'Data Summary'!DW151="Yes"),OFFSET('Hygiene Data'!$F$9,0,10*ROW('Hygiene Data'!F145)),NA())</f>
        <v>#N/A</v>
      </c>
      <c r="BI151" s="101" t="e">
        <f ca="true">+IF(AND(ISNUMBER(OFFSET('Hygiene Data'!$G$5,0,10*ROW('Hygiene Data'!G145))),'Data Summary'!DX151="Yes"),OFFSET('Hygiene Data'!$G$5,0,10*ROW('Hygiene Data'!G145)),NA())</f>
        <v>#N/A</v>
      </c>
      <c r="BJ151" s="101" t="e">
        <f ca="true">+IF(AND(ISNUMBER(OFFSET('Hygiene Data'!$G$7,0,10*ROW('Hygiene Data'!G145))),'Data Summary'!DY151="Yes"),OFFSET('Hygiene Data'!$G$7,0,10*ROW('Hygiene Data'!G145)),NA())</f>
        <v>#N/A</v>
      </c>
      <c r="BK151" s="101" t="e">
        <f ca="true">+IF(AND(ISNUMBER(OFFSET('Hygiene Data'!$G$9,0,10*ROW('Hygiene Data'!G145))),'Data Summary'!DZ151="Yes"),OFFSET('Hygiene Data'!$G$9,0,10*ROW('Hygiene Data'!G145)),NA())</f>
        <v>#N/A</v>
      </c>
      <c r="BL151" s="101" t="e">
        <f ca="true">+IF(AND(ISNUMBER(OFFSET('Hygiene Data'!$H$5,0,10*ROW('Hygiene Data'!H145))),'Data Summary'!EA151="Yes"),OFFSET('Hygiene Data'!$H$5,0,10*ROW('Hygiene Data'!H145)),NA())</f>
        <v>#N/A</v>
      </c>
      <c r="BM151" s="101" t="e">
        <f ca="true">+IF(AND(ISNUMBER(OFFSET('Hygiene Data'!$H$7,0,10*ROW('Hygiene Data'!H145))),'Data Summary'!EB151="Yes"),OFFSET('Hygiene Data'!$H$7,0,10*ROW('Hygiene Data'!H145)),NA())</f>
        <v>#N/A</v>
      </c>
      <c r="BN151" s="101" t="e">
        <f ca="true">+IF(AND(ISNUMBER(OFFSET('Hygiene Data'!$H$9,0,10*ROW('Hygiene Data'!H145))),'Data Summary'!EC151="Yes"),OFFSET('Hygiene Data'!$H$9,0,10*ROW('Hygiene Data'!H145)),NA())</f>
        <v>#N/A</v>
      </c>
      <c r="BO151" s="101" t="e">
        <f ca="true">+IF(AND(ISNUMBER(OFFSET('Hygiene Data'!$I$5,0,10*ROW('Hygiene Data'!I145))),'Data Summary'!ED151="Yes"),OFFSET('Hygiene Data'!$I$5,0,10*ROW('Hygiene Data'!I145)),NA())</f>
        <v>#N/A</v>
      </c>
      <c r="BP151" s="101" t="e">
        <f ca="true">+IF(AND(ISNUMBER(OFFSET('Hygiene Data'!$I$7,0,10*ROW('Hygiene Data'!I145))),'Data Summary'!EE151="Yes"),OFFSET('Hygiene Data'!$I$7,0,10*ROW('Hygiene Data'!I145)),NA())</f>
        <v>#N/A</v>
      </c>
      <c r="BQ151" s="101" t="e">
        <f ca="true">+IF(AND(ISNUMBER(OFFSET('Hygiene Data'!$I$9,0,10*ROW('Hygiene Data'!I145))),'Data Summary'!EF151="Yes"),OFFSET('Hygiene Data'!$I$9,0,10*ROW('Hygiene Data'!I145)),NA())</f>
        <v>#N/A</v>
      </c>
    </row>
    <row xmlns:x14ac="http://schemas.microsoft.com/office/spreadsheetml/2009/9/ac" r="152" x14ac:dyDescent="0.2">
      <c r="A152" s="333" t="e">
        <f ca="true">+RIGHT('Data Summary'!A152,LEN('Data Summary'!A152)-9)</f>
        <v>#VALUE!</v>
      </c>
      <c r="B152" s="38" t="str">
        <f ca="true">+IF(ISTEXT('Data Summary'!B152),'Data Summary'!B152,"")</f>
        <v/>
      </c>
      <c r="C152" s="332" t="e">
        <f ca="true">+VALUE('Data Summary'!C152)</f>
        <v>#VALUE!</v>
      </c>
      <c r="D152" s="99" t="e">
        <f ca="true">+IF(AND(ISNUMBER(OFFSET('Water Data'!$D$4,0,10*ROW('Water Data'!D146))),'Data Summary'!BS152="Yes"),100-OFFSET('Water Data'!$D$4,0,10*ROW('Water Data'!D146)),NA())</f>
        <v>#N/A</v>
      </c>
      <c r="E152" s="99" t="e">
        <f ca="true">+IF(AND(ISNUMBER(OFFSET('Water Data'!$D$6,0,10*ROW('Water Data'!D146))),'Data Summary'!BT152="Yes"),OFFSET('Water Data'!$D$6,0,10*ROW('Water Data'!D146)),NA())</f>
        <v>#N/A</v>
      </c>
      <c r="F152" s="99" t="e">
        <f ca="true">+IF(AND(ISNUMBER(OFFSET('Water Data'!$D$9,0,10*ROW('Water Data'!D146))),'Data Summary'!BU152="Yes"),OFFSET('Water Data'!$D$9,0,10*ROW('Water Data'!D146)),NA())</f>
        <v>#N/A</v>
      </c>
      <c r="G152" s="99" t="e">
        <f ca="true">+IF(AND(ISNUMBER(OFFSET('Water Data'!$E$4,0,10*ROW('Water Data'!E146))),'Data Summary'!BV152="Yes"),100-OFFSET('Water Data'!$E$4,0,10*ROW('Water Data'!E146)),NA())</f>
        <v>#N/A</v>
      </c>
      <c r="H152" s="99" t="e">
        <f ca="true">+IF(AND(ISNUMBER(OFFSET('Water Data'!$E$6,0,10*ROW('Water Data'!E146))),'Data Summary'!BW152="Yes"),OFFSET('Water Data'!$E$6,0,10*ROW('Water Data'!E146)),NA())</f>
        <v>#N/A</v>
      </c>
      <c r="I152" s="99" t="e">
        <f ca="true">+IF(AND(ISNUMBER(OFFSET('Water Data'!$E$9,0,10*ROW('Water Data'!E146))),'Data Summary'!BX152="Yes"),OFFSET('Water Data'!$E$9,0,10*ROW('Water Data'!E146)),NA())</f>
        <v>#N/A</v>
      </c>
      <c r="J152" s="99" t="e">
        <f ca="true">+IF(AND(ISNUMBER(OFFSET('Water Data'!$F$4,0,10*ROW('Water Data'!F146))),'Data Summary'!BY152="Yes"),100-OFFSET('Water Data'!$F$4,0,10*ROW('Water Data'!F146)),NA())</f>
        <v>#N/A</v>
      </c>
      <c r="K152" s="99" t="e">
        <f ca="true">+IF(AND(ISNUMBER(OFFSET('Water Data'!$F$6,0,10*ROW('Water Data'!F146))),'Data Summary'!BZ152="Yes"),OFFSET('Water Data'!$F$6,0,10*ROW('Water Data'!F146)),NA())</f>
        <v>#N/A</v>
      </c>
      <c r="L152" s="99" t="e">
        <f ca="true">+IF(AND(ISNUMBER(OFFSET('Water Data'!$F$9,0,10*ROW('Water Data'!F146))),'Data Summary'!CA152="Yes"),OFFSET('Water Data'!$F$9,0,10*ROW('Water Data'!F146)),NA())</f>
        <v>#N/A</v>
      </c>
      <c r="M152" s="99" t="e">
        <f ca="true">+IF(AND(ISNUMBER(OFFSET('Water Data'!$G$4,0,10*ROW('Water Data'!G146))),'Data Summary'!CB152="Yes"),100-OFFSET('Water Data'!$G$4,0,10*ROW('Water Data'!G146)),NA())</f>
        <v>#N/A</v>
      </c>
      <c r="N152" s="99" t="e">
        <f ca="true">+IF(AND(ISNUMBER(OFFSET('Water Data'!$G$6,0,10*ROW('Water Data'!G146))),'Data Summary'!CC152="Yes"),OFFSET('Water Data'!$G$6,0,10*ROW('Water Data'!G146)),NA())</f>
        <v>#N/A</v>
      </c>
      <c r="O152" s="99" t="e">
        <f ca="true">+IF(AND(ISNUMBER(OFFSET('Water Data'!$G$9,0,10*ROW('Water Data'!G146))),'Data Summary'!CD152="Yes"),OFFSET('Water Data'!$G$9,0,10*ROW('Water Data'!G146)),NA())</f>
        <v>#N/A</v>
      </c>
      <c r="P152" s="99" t="e">
        <f ca="true">+IF(AND(ISNUMBER(OFFSET('Water Data'!$H$4,0,10*ROW('Water Data'!H146))),'Data Summary'!CE152="Yes"),100-OFFSET('Water Data'!$H$4,0,10*ROW('Water Data'!H146)),NA())</f>
        <v>#N/A</v>
      </c>
      <c r="Q152" s="99" t="e">
        <f ca="true">+IF(AND(ISNUMBER(OFFSET('Water Data'!$H$6,0,10*ROW('Water Data'!H146))),'Data Summary'!CF152="Yes"),OFFSET('Water Data'!$H$6,0,10*ROW('Water Data'!H146)),NA())</f>
        <v>#N/A</v>
      </c>
      <c r="R152" s="99" t="e">
        <f ca="true">+IF(AND(ISNUMBER(OFFSET('Water Data'!$H$9,0,10*ROW('Water Data'!H146))),'Data Summary'!CG152="Yes"),OFFSET('Water Data'!$H$9,0,10*ROW('Water Data'!H146)),NA())</f>
        <v>#N/A</v>
      </c>
      <c r="S152" s="99" t="e">
        <f ca="true">+IF(AND(ISNUMBER(OFFSET('Water Data'!$I$4,0,10*ROW('Water Data'!I146))),'Data Summary'!CH152="Yes"),100-OFFSET('Water Data'!$I$4,0,10*ROW('Water Data'!I146)),NA())</f>
        <v>#N/A</v>
      </c>
      <c r="T152" s="99" t="e">
        <f ca="true">+IF(AND(ISNUMBER(OFFSET('Water Data'!$I$6,0,10*ROW('Water Data'!I146))),'Data Summary'!CI152="Yes"),OFFSET('Water Data'!$I$6,0,10*ROW('Water Data'!I146)),NA())</f>
        <v>#N/A</v>
      </c>
      <c r="U152" s="99" t="e">
        <f ca="true">+IF(AND(ISNUMBER(OFFSET('Water Data'!$I$9,0,10*ROW('Water Data'!I146))),'Data Summary'!CJ152="Yes"),OFFSET('Water Data'!$I$9,0,10*ROW('Water Data'!I146)),NA())</f>
        <v>#N/A</v>
      </c>
      <c r="V152" s="100" t="e">
        <f ca="true">+IF(AND(ISNUMBER(OFFSET('Sanitation Data'!$D$4,0,10*ROW('Sanitation Data'!D146))),'Data Summary'!CK152="Yes"),100-OFFSET('Sanitation Data'!$D$4,0,10*ROW('Sanitation Data'!D146)),NA())</f>
        <v>#N/A</v>
      </c>
      <c r="W152" s="100" t="e">
        <f ca="true">+IF(AND(ISNUMBER(OFFSET('Sanitation Data'!$D$6,0,10*ROW('Sanitation Data'!D146))),'Data Summary'!CL152="Yes"),OFFSET('Sanitation Data'!$D$6,0,10*ROW('Sanitation Data'!D146)),NA())</f>
        <v>#N/A</v>
      </c>
      <c r="X152" s="100" t="e">
        <f ca="true">+IF(AND(ISNUMBER(OFFSET('Sanitation Data'!$D$10,0,10*ROW('Sanitation Data'!D146))),'Data Summary'!CM152="Yes"),OFFSET('Sanitation Data'!$D$10,0,10*ROW('Sanitation Data'!D146)),NA())</f>
        <v>#N/A</v>
      </c>
      <c r="Y152" s="100" t="e">
        <f ca="true">+IF(AND(ISNUMBER(OFFSET('Sanitation Data'!$D$11,0,10*ROW('Sanitation Data'!D146))),'Data Summary'!CN152="Yes"),OFFSET('Sanitation Data'!$D$11,0,10*ROW('Sanitation Data'!D146)),NA())</f>
        <v>#N/A</v>
      </c>
      <c r="Z152" s="100" t="e">
        <f ca="true">+IF(AND(ISNUMBER(OFFSET('Sanitation Data'!$D$12,0,10*ROW('Sanitation Data'!D146))),'Data Summary'!CO152="Yes"),OFFSET('Sanitation Data'!$D$12,0,10*ROW('Sanitation Data'!D146)),NA())</f>
        <v>#N/A</v>
      </c>
      <c r="AA152" s="100" t="e">
        <f ca="true">+IF(AND(ISNUMBER(OFFSET('Sanitation Data'!$E$4,0,10*ROW('Sanitation Data'!E146))),'Data Summary'!CP152="Yes"),100-OFFSET('Sanitation Data'!$E$4,0,10*ROW('Sanitation Data'!E146)),NA())</f>
        <v>#N/A</v>
      </c>
      <c r="AB152" s="100" t="e">
        <f ca="true">+IF(AND(ISNUMBER(OFFSET('Sanitation Data'!$E$6,0,10*ROW('Sanitation Data'!E146))),'Data Summary'!CQ152="Yes"),OFFSET('Sanitation Data'!$E$6,0,10*ROW('Sanitation Data'!E146)),NA())</f>
        <v>#N/A</v>
      </c>
      <c r="AC152" s="100" t="e">
        <f ca="true">+IF(AND(ISNUMBER(OFFSET('Sanitation Data'!$E$10,0,10*ROW('Sanitation Data'!E146))),'Data Summary'!CR152="Yes"),OFFSET('Sanitation Data'!$E$10,0,10*ROW('Sanitation Data'!E146)),NA())</f>
        <v>#N/A</v>
      </c>
      <c r="AD152" s="100" t="e">
        <f ca="true">+IF(AND(ISNUMBER(OFFSET('Sanitation Data'!$E$11,0,10*ROW('Sanitation Data'!E146))),'Data Summary'!CS152="Yes"),OFFSET('Sanitation Data'!$E$11,0,10*ROW('Sanitation Data'!E146)),NA())</f>
        <v>#N/A</v>
      </c>
      <c r="AE152" s="100" t="e">
        <f ca="true">+IF(AND(ISNUMBER(OFFSET('Sanitation Data'!$E$12,0,10*ROW('Sanitation Data'!E146))),'Data Summary'!CT152="Yes"),OFFSET('Sanitation Data'!$E$12,0,10*ROW('Sanitation Data'!E146)),NA())</f>
        <v>#N/A</v>
      </c>
      <c r="AF152" s="100" t="e">
        <f ca="true">+IF(AND(ISNUMBER(OFFSET('Sanitation Data'!$F$4,0,10*ROW('Sanitation Data'!F146))),'Data Summary'!CU152="Yes"),100-OFFSET('Sanitation Data'!$F$4,0,10*ROW('Sanitation Data'!F146)),NA())</f>
        <v>#N/A</v>
      </c>
      <c r="AG152" s="100" t="e">
        <f ca="true">+IF(AND(ISNUMBER(OFFSET('Sanitation Data'!$F$6,0,10*ROW('Sanitation Data'!F146))),'Data Summary'!CV152="Yes"),OFFSET('Sanitation Data'!$F$6,0,10*ROW('Sanitation Data'!F146)),NA())</f>
        <v>#N/A</v>
      </c>
      <c r="AH152" s="100" t="e">
        <f ca="true">+IF(AND(ISNUMBER(OFFSET('Sanitation Data'!$F$10,0,10*ROW('Sanitation Data'!F146))),'Data Summary'!CW152="Yes"),OFFSET('Sanitation Data'!$F$10,0,10*ROW('Sanitation Data'!F146)),NA())</f>
        <v>#N/A</v>
      </c>
      <c r="AI152" s="100" t="e">
        <f ca="true">+IF(AND(ISNUMBER(OFFSET('Sanitation Data'!$F$11,0,10*ROW('Sanitation Data'!F146))),'Data Summary'!CX152="Yes"),OFFSET('Sanitation Data'!$F$11,0,10*ROW('Sanitation Data'!F146)),NA())</f>
        <v>#N/A</v>
      </c>
      <c r="AJ152" s="100" t="e">
        <f ca="true">+IF(AND(ISNUMBER(OFFSET('Sanitation Data'!$F$12,0,10*ROW('Sanitation Data'!F146))),'Data Summary'!CY152="Yes"),OFFSET('Sanitation Data'!$F$12,0,10*ROW('Sanitation Data'!F146)),NA())</f>
        <v>#N/A</v>
      </c>
      <c r="AK152" s="100" t="e">
        <f ca="true">+IF(AND(ISNUMBER(OFFSET('Sanitation Data'!$G$4,0,10*ROW('Sanitation Data'!G146))),'Data Summary'!CZ152="Yes"),100-OFFSET('Sanitation Data'!$G$4,0,10*ROW('Sanitation Data'!G146)),NA())</f>
        <v>#N/A</v>
      </c>
      <c r="AL152" s="100" t="e">
        <f ca="true">+IF(AND(ISNUMBER(OFFSET('Sanitation Data'!$G$6,0,10*ROW('Sanitation Data'!G146))),'Data Summary'!DA152="Yes"),OFFSET('Sanitation Data'!$G$6,0,10*ROW('Sanitation Data'!G146)),NA())</f>
        <v>#N/A</v>
      </c>
      <c r="AM152" s="100" t="e">
        <f ca="true">+IF(AND(ISNUMBER(OFFSET('Sanitation Data'!$G$10,0,10*ROW('Sanitation Data'!G146))),'Data Summary'!DB152="Yes"),OFFSET('Sanitation Data'!$G$10,0,10*ROW('Sanitation Data'!G146)),NA())</f>
        <v>#N/A</v>
      </c>
      <c r="AN152" s="100" t="e">
        <f ca="true">+IF(AND(ISNUMBER(OFFSET('Sanitation Data'!$G$11,0,10*ROW('Sanitation Data'!G146))),'Data Summary'!DC152="Yes"),OFFSET('Sanitation Data'!$G$11,0,10*ROW('Sanitation Data'!G146)),NA())</f>
        <v>#N/A</v>
      </c>
      <c r="AO152" s="100" t="e">
        <f ca="true">+IF(AND(ISNUMBER(OFFSET('Sanitation Data'!$G$12,0,10*ROW('Sanitation Data'!G146))),'Data Summary'!DD152="Yes"),OFFSET('Sanitation Data'!$G$12,0,10*ROW('Sanitation Data'!G146)),NA())</f>
        <v>#N/A</v>
      </c>
      <c r="AP152" s="100" t="e">
        <f ca="true">+IF(AND(ISNUMBER(OFFSET('Sanitation Data'!$H$4,0,10*ROW('Sanitation Data'!H146))),'Data Summary'!DE152="Yes"),100-OFFSET('Sanitation Data'!$H$4,0,10*ROW('Sanitation Data'!H146)),NA())</f>
        <v>#N/A</v>
      </c>
      <c r="AQ152" s="100" t="e">
        <f ca="true">+IF(AND(ISNUMBER(OFFSET('Sanitation Data'!$H$6,0,10*ROW('Sanitation Data'!H146))),'Data Summary'!DF152="Yes"),OFFSET('Sanitation Data'!$H$6,0,10*ROW('Sanitation Data'!H146)),NA())</f>
        <v>#N/A</v>
      </c>
      <c r="AR152" s="100" t="e">
        <f ca="true">+IF(AND(ISNUMBER(OFFSET('Sanitation Data'!$H$10,0,10*ROW('Sanitation Data'!H146))),'Data Summary'!DG152="Yes"),OFFSET('Sanitation Data'!$H$10,0,10*ROW('Sanitation Data'!H146)),NA())</f>
        <v>#N/A</v>
      </c>
      <c r="AS152" s="100" t="e">
        <f ca="true">+IF(AND(ISNUMBER(OFFSET('Sanitation Data'!$H$11,0,10*ROW('Sanitation Data'!H146))),'Data Summary'!DH152="Yes"),OFFSET('Sanitation Data'!$H$11,0,10*ROW('Sanitation Data'!H146)),NA())</f>
        <v>#N/A</v>
      </c>
      <c r="AT152" s="100" t="e">
        <f ca="true">+IF(AND(ISNUMBER(OFFSET('Sanitation Data'!$H$12,0,10*ROW('Sanitation Data'!H146))),'Data Summary'!DI152="Yes"),OFFSET('Sanitation Data'!$H$12,0,10*ROW('Sanitation Data'!H146)),NA())</f>
        <v>#N/A</v>
      </c>
      <c r="AU152" s="100" t="e">
        <f ca="true">+IF(AND(ISNUMBER(OFFSET('Sanitation Data'!$I$4,0,10*ROW('Sanitation Data'!I146))),'Data Summary'!DJ152="Yes"),100-OFFSET('Sanitation Data'!$I$4,0,10*ROW('Sanitation Data'!I146)),NA())</f>
        <v>#N/A</v>
      </c>
      <c r="AV152" s="100" t="e">
        <f ca="true">+IF(AND(ISNUMBER(OFFSET('Sanitation Data'!$I$6,0,10*ROW('Sanitation Data'!I146))),'Data Summary'!DK152="Yes"),OFFSET('Sanitation Data'!$I$6,0,10*ROW('Sanitation Data'!I146)),NA())</f>
        <v>#N/A</v>
      </c>
      <c r="AW152" s="100" t="e">
        <f ca="true">+IF(AND(ISNUMBER(OFFSET('Sanitation Data'!$I$10,0,10*ROW('Sanitation Data'!I146))),'Data Summary'!DL152="Yes"),OFFSET('Sanitation Data'!$I$10,0,10*ROW('Sanitation Data'!I146)),NA())</f>
        <v>#N/A</v>
      </c>
      <c r="AX152" s="100" t="e">
        <f ca="true">+IF(AND(ISNUMBER(OFFSET('Sanitation Data'!$I$11,0,10*ROW('Sanitation Data'!I146))),'Data Summary'!DM152="Yes"),OFFSET('Sanitation Data'!$I$11,0,10*ROW('Sanitation Data'!I146)),NA())</f>
        <v>#N/A</v>
      </c>
      <c r="AY152" s="100" t="e">
        <f ca="true">+IF(AND(ISNUMBER(OFFSET('Sanitation Data'!$I$12,0,10*ROW('Sanitation Data'!I146))),'Data Summary'!DN152="Yes"),OFFSET('Sanitation Data'!$I$12,0,10*ROW('Sanitation Data'!I146)),NA())</f>
        <v>#N/A</v>
      </c>
      <c r="AZ152" s="101" t="e">
        <f ca="true">+IF(AND(ISNUMBER(OFFSET('Hygiene Data'!$D$5,0,10*ROW('Hygiene Data'!D146))),'Data Summary'!DO152="Yes"),OFFSET('Hygiene Data'!$D$5,0,10*ROW('Hygiene Data'!D146)),NA())</f>
        <v>#N/A</v>
      </c>
      <c r="BA152" s="101" t="e">
        <f ca="true">+IF(AND(ISNUMBER(OFFSET('Hygiene Data'!$D$7,0,10*ROW('Hygiene Data'!D146))),'Data Summary'!DP152="Yes"),OFFSET('Hygiene Data'!$D$7,0,10*ROW('Hygiene Data'!D146)),NA())</f>
        <v>#N/A</v>
      </c>
      <c r="BB152" s="101" t="e">
        <f ca="true">+IF(AND(ISNUMBER(OFFSET('Hygiene Data'!$D$9,0,10*ROW('Hygiene Data'!D146))),'Data Summary'!DQ152="Yes"),OFFSET('Hygiene Data'!$D$9,0,10*ROW('Hygiene Data'!D146)),NA())</f>
        <v>#N/A</v>
      </c>
      <c r="BC152" s="101" t="e">
        <f ca="true">+IF(AND(ISNUMBER(OFFSET('Hygiene Data'!$E$5,0,10*ROW('Hygiene Data'!E146))),'Data Summary'!DR152="Yes"),OFFSET('Hygiene Data'!$E$5,0,10*ROW('Hygiene Data'!E146)),NA())</f>
        <v>#N/A</v>
      </c>
      <c r="BD152" s="101" t="e">
        <f ca="true">+IF(AND(ISNUMBER(OFFSET('Hygiene Data'!$E$7,0,10*ROW('Hygiene Data'!E146))),'Data Summary'!DS152="Yes"),OFFSET('Hygiene Data'!$E$7,0,10*ROW('Hygiene Data'!E146)),NA())</f>
        <v>#N/A</v>
      </c>
      <c r="BE152" s="101" t="e">
        <f ca="true">+IF(AND(ISNUMBER(OFFSET('Hygiene Data'!$E$9,0,10*ROW('Hygiene Data'!E146))),'Data Summary'!DT152="Yes"),OFFSET('Hygiene Data'!$E$9,0,10*ROW('Hygiene Data'!E146)),NA())</f>
        <v>#N/A</v>
      </c>
      <c r="BF152" s="101" t="e">
        <f ca="true">+IF(AND(ISNUMBER(OFFSET('Hygiene Data'!$F$5,0,10*ROW('Hygiene Data'!F146))),'Data Summary'!DU152="Yes"),OFFSET('Hygiene Data'!$F$5,0,10*ROW('Hygiene Data'!F146)),NA())</f>
        <v>#N/A</v>
      </c>
      <c r="BG152" s="101" t="e">
        <f ca="true">+IF(AND(ISNUMBER(OFFSET('Hygiene Data'!$F$7,0,10*ROW('Hygiene Data'!F146))),'Data Summary'!DV152="Yes"),OFFSET('Hygiene Data'!$F$7,0,10*ROW('Hygiene Data'!F146)),NA())</f>
        <v>#N/A</v>
      </c>
      <c r="BH152" s="101" t="e">
        <f ca="true">+IF(AND(ISNUMBER(OFFSET('Hygiene Data'!$F$9,0,10*ROW('Hygiene Data'!F146))),'Data Summary'!DW152="Yes"),OFFSET('Hygiene Data'!$F$9,0,10*ROW('Hygiene Data'!F146)),NA())</f>
        <v>#N/A</v>
      </c>
      <c r="BI152" s="101" t="e">
        <f ca="true">+IF(AND(ISNUMBER(OFFSET('Hygiene Data'!$G$5,0,10*ROW('Hygiene Data'!G146))),'Data Summary'!DX152="Yes"),OFFSET('Hygiene Data'!$G$5,0,10*ROW('Hygiene Data'!G146)),NA())</f>
        <v>#N/A</v>
      </c>
      <c r="BJ152" s="101" t="e">
        <f ca="true">+IF(AND(ISNUMBER(OFFSET('Hygiene Data'!$G$7,0,10*ROW('Hygiene Data'!G146))),'Data Summary'!DY152="Yes"),OFFSET('Hygiene Data'!$G$7,0,10*ROW('Hygiene Data'!G146)),NA())</f>
        <v>#N/A</v>
      </c>
      <c r="BK152" s="101" t="e">
        <f ca="true">+IF(AND(ISNUMBER(OFFSET('Hygiene Data'!$G$9,0,10*ROW('Hygiene Data'!G146))),'Data Summary'!DZ152="Yes"),OFFSET('Hygiene Data'!$G$9,0,10*ROW('Hygiene Data'!G146)),NA())</f>
        <v>#N/A</v>
      </c>
      <c r="BL152" s="101" t="e">
        <f ca="true">+IF(AND(ISNUMBER(OFFSET('Hygiene Data'!$H$5,0,10*ROW('Hygiene Data'!H146))),'Data Summary'!EA152="Yes"),OFFSET('Hygiene Data'!$H$5,0,10*ROW('Hygiene Data'!H146)),NA())</f>
        <v>#N/A</v>
      </c>
      <c r="BM152" s="101" t="e">
        <f ca="true">+IF(AND(ISNUMBER(OFFSET('Hygiene Data'!$H$7,0,10*ROW('Hygiene Data'!H146))),'Data Summary'!EB152="Yes"),OFFSET('Hygiene Data'!$H$7,0,10*ROW('Hygiene Data'!H146)),NA())</f>
        <v>#N/A</v>
      </c>
      <c r="BN152" s="101" t="e">
        <f ca="true">+IF(AND(ISNUMBER(OFFSET('Hygiene Data'!$H$9,0,10*ROW('Hygiene Data'!H146))),'Data Summary'!EC152="Yes"),OFFSET('Hygiene Data'!$H$9,0,10*ROW('Hygiene Data'!H146)),NA())</f>
        <v>#N/A</v>
      </c>
      <c r="BO152" s="101" t="e">
        <f ca="true">+IF(AND(ISNUMBER(OFFSET('Hygiene Data'!$I$5,0,10*ROW('Hygiene Data'!I146))),'Data Summary'!ED152="Yes"),OFFSET('Hygiene Data'!$I$5,0,10*ROW('Hygiene Data'!I146)),NA())</f>
        <v>#N/A</v>
      </c>
      <c r="BP152" s="101" t="e">
        <f ca="true">+IF(AND(ISNUMBER(OFFSET('Hygiene Data'!$I$7,0,10*ROW('Hygiene Data'!I146))),'Data Summary'!EE152="Yes"),OFFSET('Hygiene Data'!$I$7,0,10*ROW('Hygiene Data'!I146)),NA())</f>
        <v>#N/A</v>
      </c>
      <c r="BQ152" s="101" t="e">
        <f ca="true">+IF(AND(ISNUMBER(OFFSET('Hygiene Data'!$I$9,0,10*ROW('Hygiene Data'!I146))),'Data Summary'!EF152="Yes"),OFFSET('Hygiene Data'!$I$9,0,10*ROW('Hygiene Data'!I146)),NA())</f>
        <v>#N/A</v>
      </c>
    </row>
    <row xmlns:x14ac="http://schemas.microsoft.com/office/spreadsheetml/2009/9/ac" r="153" x14ac:dyDescent="0.2">
      <c r="A153" s="333" t="e">
        <f ca="true">+RIGHT('Data Summary'!A153,LEN('Data Summary'!A153)-9)</f>
        <v>#VALUE!</v>
      </c>
      <c r="B153" s="38" t="str">
        <f ca="true">+IF(ISTEXT('Data Summary'!B153),'Data Summary'!B153,"")</f>
        <v/>
      </c>
      <c r="C153" s="332" t="e">
        <f ca="true">+VALUE('Data Summary'!C153)</f>
        <v>#VALUE!</v>
      </c>
      <c r="D153" s="99" t="e">
        <f ca="true">+IF(AND(ISNUMBER(OFFSET('Water Data'!$D$4,0,10*ROW('Water Data'!D147))),'Data Summary'!BS153="Yes"),100-OFFSET('Water Data'!$D$4,0,10*ROW('Water Data'!D147)),NA())</f>
        <v>#N/A</v>
      </c>
      <c r="E153" s="99" t="e">
        <f ca="true">+IF(AND(ISNUMBER(OFFSET('Water Data'!$D$6,0,10*ROW('Water Data'!D147))),'Data Summary'!BT153="Yes"),OFFSET('Water Data'!$D$6,0,10*ROW('Water Data'!D147)),NA())</f>
        <v>#N/A</v>
      </c>
      <c r="F153" s="99" t="e">
        <f ca="true">+IF(AND(ISNUMBER(OFFSET('Water Data'!$D$9,0,10*ROW('Water Data'!D147))),'Data Summary'!BU153="Yes"),OFFSET('Water Data'!$D$9,0,10*ROW('Water Data'!D147)),NA())</f>
        <v>#N/A</v>
      </c>
      <c r="G153" s="99" t="e">
        <f ca="true">+IF(AND(ISNUMBER(OFFSET('Water Data'!$E$4,0,10*ROW('Water Data'!E147))),'Data Summary'!BV153="Yes"),100-OFFSET('Water Data'!$E$4,0,10*ROW('Water Data'!E147)),NA())</f>
        <v>#N/A</v>
      </c>
      <c r="H153" s="99" t="e">
        <f ca="true">+IF(AND(ISNUMBER(OFFSET('Water Data'!$E$6,0,10*ROW('Water Data'!E147))),'Data Summary'!BW153="Yes"),OFFSET('Water Data'!$E$6,0,10*ROW('Water Data'!E147)),NA())</f>
        <v>#N/A</v>
      </c>
      <c r="I153" s="99" t="e">
        <f ca="true">+IF(AND(ISNUMBER(OFFSET('Water Data'!$E$9,0,10*ROW('Water Data'!E147))),'Data Summary'!BX153="Yes"),OFFSET('Water Data'!$E$9,0,10*ROW('Water Data'!E147)),NA())</f>
        <v>#N/A</v>
      </c>
      <c r="J153" s="99" t="e">
        <f ca="true">+IF(AND(ISNUMBER(OFFSET('Water Data'!$F$4,0,10*ROW('Water Data'!F147))),'Data Summary'!BY153="Yes"),100-OFFSET('Water Data'!$F$4,0,10*ROW('Water Data'!F147)),NA())</f>
        <v>#N/A</v>
      </c>
      <c r="K153" s="99" t="e">
        <f ca="true">+IF(AND(ISNUMBER(OFFSET('Water Data'!$F$6,0,10*ROW('Water Data'!F147))),'Data Summary'!BZ153="Yes"),OFFSET('Water Data'!$F$6,0,10*ROW('Water Data'!F147)),NA())</f>
        <v>#N/A</v>
      </c>
      <c r="L153" s="99" t="e">
        <f ca="true">+IF(AND(ISNUMBER(OFFSET('Water Data'!$F$9,0,10*ROW('Water Data'!F147))),'Data Summary'!CA153="Yes"),OFFSET('Water Data'!$F$9,0,10*ROW('Water Data'!F147)),NA())</f>
        <v>#N/A</v>
      </c>
      <c r="M153" s="99" t="e">
        <f ca="true">+IF(AND(ISNUMBER(OFFSET('Water Data'!$G$4,0,10*ROW('Water Data'!G147))),'Data Summary'!CB153="Yes"),100-OFFSET('Water Data'!$G$4,0,10*ROW('Water Data'!G147)),NA())</f>
        <v>#N/A</v>
      </c>
      <c r="N153" s="99" t="e">
        <f ca="true">+IF(AND(ISNUMBER(OFFSET('Water Data'!$G$6,0,10*ROW('Water Data'!G147))),'Data Summary'!CC153="Yes"),OFFSET('Water Data'!$G$6,0,10*ROW('Water Data'!G147)),NA())</f>
        <v>#N/A</v>
      </c>
      <c r="O153" s="99" t="e">
        <f ca="true">+IF(AND(ISNUMBER(OFFSET('Water Data'!$G$9,0,10*ROW('Water Data'!G147))),'Data Summary'!CD153="Yes"),OFFSET('Water Data'!$G$9,0,10*ROW('Water Data'!G147)),NA())</f>
        <v>#N/A</v>
      </c>
      <c r="P153" s="99" t="e">
        <f ca="true">+IF(AND(ISNUMBER(OFFSET('Water Data'!$H$4,0,10*ROW('Water Data'!H147))),'Data Summary'!CE153="Yes"),100-OFFSET('Water Data'!$H$4,0,10*ROW('Water Data'!H147)),NA())</f>
        <v>#N/A</v>
      </c>
      <c r="Q153" s="99" t="e">
        <f ca="true">+IF(AND(ISNUMBER(OFFSET('Water Data'!$H$6,0,10*ROW('Water Data'!H147))),'Data Summary'!CF153="Yes"),OFFSET('Water Data'!$H$6,0,10*ROW('Water Data'!H147)),NA())</f>
        <v>#N/A</v>
      </c>
      <c r="R153" s="99" t="e">
        <f ca="true">+IF(AND(ISNUMBER(OFFSET('Water Data'!$H$9,0,10*ROW('Water Data'!H147))),'Data Summary'!CG153="Yes"),OFFSET('Water Data'!$H$9,0,10*ROW('Water Data'!H147)),NA())</f>
        <v>#N/A</v>
      </c>
      <c r="S153" s="99" t="e">
        <f ca="true">+IF(AND(ISNUMBER(OFFSET('Water Data'!$I$4,0,10*ROW('Water Data'!I147))),'Data Summary'!CH153="Yes"),100-OFFSET('Water Data'!$I$4,0,10*ROW('Water Data'!I147)),NA())</f>
        <v>#N/A</v>
      </c>
      <c r="T153" s="99" t="e">
        <f ca="true">+IF(AND(ISNUMBER(OFFSET('Water Data'!$I$6,0,10*ROW('Water Data'!I147))),'Data Summary'!CI153="Yes"),OFFSET('Water Data'!$I$6,0,10*ROW('Water Data'!I147)),NA())</f>
        <v>#N/A</v>
      </c>
      <c r="U153" s="99" t="e">
        <f ca="true">+IF(AND(ISNUMBER(OFFSET('Water Data'!$I$9,0,10*ROW('Water Data'!I147))),'Data Summary'!CJ153="Yes"),OFFSET('Water Data'!$I$9,0,10*ROW('Water Data'!I147)),NA())</f>
        <v>#N/A</v>
      </c>
      <c r="V153" s="100" t="e">
        <f ca="true">+IF(AND(ISNUMBER(OFFSET('Sanitation Data'!$D$4,0,10*ROW('Sanitation Data'!D147))),'Data Summary'!CK153="Yes"),100-OFFSET('Sanitation Data'!$D$4,0,10*ROW('Sanitation Data'!D147)),NA())</f>
        <v>#N/A</v>
      </c>
      <c r="W153" s="100" t="e">
        <f ca="true">+IF(AND(ISNUMBER(OFFSET('Sanitation Data'!$D$6,0,10*ROW('Sanitation Data'!D147))),'Data Summary'!CL153="Yes"),OFFSET('Sanitation Data'!$D$6,0,10*ROW('Sanitation Data'!D147)),NA())</f>
        <v>#N/A</v>
      </c>
      <c r="X153" s="100" t="e">
        <f ca="true">+IF(AND(ISNUMBER(OFFSET('Sanitation Data'!$D$10,0,10*ROW('Sanitation Data'!D147))),'Data Summary'!CM153="Yes"),OFFSET('Sanitation Data'!$D$10,0,10*ROW('Sanitation Data'!D147)),NA())</f>
        <v>#N/A</v>
      </c>
      <c r="Y153" s="100" t="e">
        <f ca="true">+IF(AND(ISNUMBER(OFFSET('Sanitation Data'!$D$11,0,10*ROW('Sanitation Data'!D147))),'Data Summary'!CN153="Yes"),OFFSET('Sanitation Data'!$D$11,0,10*ROW('Sanitation Data'!D147)),NA())</f>
        <v>#N/A</v>
      </c>
      <c r="Z153" s="100" t="e">
        <f ca="true">+IF(AND(ISNUMBER(OFFSET('Sanitation Data'!$D$12,0,10*ROW('Sanitation Data'!D147))),'Data Summary'!CO153="Yes"),OFFSET('Sanitation Data'!$D$12,0,10*ROW('Sanitation Data'!D147)),NA())</f>
        <v>#N/A</v>
      </c>
      <c r="AA153" s="100" t="e">
        <f ca="true">+IF(AND(ISNUMBER(OFFSET('Sanitation Data'!$E$4,0,10*ROW('Sanitation Data'!E147))),'Data Summary'!CP153="Yes"),100-OFFSET('Sanitation Data'!$E$4,0,10*ROW('Sanitation Data'!E147)),NA())</f>
        <v>#N/A</v>
      </c>
      <c r="AB153" s="100" t="e">
        <f ca="true">+IF(AND(ISNUMBER(OFFSET('Sanitation Data'!$E$6,0,10*ROW('Sanitation Data'!E147))),'Data Summary'!CQ153="Yes"),OFFSET('Sanitation Data'!$E$6,0,10*ROW('Sanitation Data'!E147)),NA())</f>
        <v>#N/A</v>
      </c>
      <c r="AC153" s="100" t="e">
        <f ca="true">+IF(AND(ISNUMBER(OFFSET('Sanitation Data'!$E$10,0,10*ROW('Sanitation Data'!E147))),'Data Summary'!CR153="Yes"),OFFSET('Sanitation Data'!$E$10,0,10*ROW('Sanitation Data'!E147)),NA())</f>
        <v>#N/A</v>
      </c>
      <c r="AD153" s="100" t="e">
        <f ca="true">+IF(AND(ISNUMBER(OFFSET('Sanitation Data'!$E$11,0,10*ROW('Sanitation Data'!E147))),'Data Summary'!CS153="Yes"),OFFSET('Sanitation Data'!$E$11,0,10*ROW('Sanitation Data'!E147)),NA())</f>
        <v>#N/A</v>
      </c>
      <c r="AE153" s="100" t="e">
        <f ca="true">+IF(AND(ISNUMBER(OFFSET('Sanitation Data'!$E$12,0,10*ROW('Sanitation Data'!E147))),'Data Summary'!CT153="Yes"),OFFSET('Sanitation Data'!$E$12,0,10*ROW('Sanitation Data'!E147)),NA())</f>
        <v>#N/A</v>
      </c>
      <c r="AF153" s="100" t="e">
        <f ca="true">+IF(AND(ISNUMBER(OFFSET('Sanitation Data'!$F$4,0,10*ROW('Sanitation Data'!F147))),'Data Summary'!CU153="Yes"),100-OFFSET('Sanitation Data'!$F$4,0,10*ROW('Sanitation Data'!F147)),NA())</f>
        <v>#N/A</v>
      </c>
      <c r="AG153" s="100" t="e">
        <f ca="true">+IF(AND(ISNUMBER(OFFSET('Sanitation Data'!$F$6,0,10*ROW('Sanitation Data'!F147))),'Data Summary'!CV153="Yes"),OFFSET('Sanitation Data'!$F$6,0,10*ROW('Sanitation Data'!F147)),NA())</f>
        <v>#N/A</v>
      </c>
      <c r="AH153" s="100" t="e">
        <f ca="true">+IF(AND(ISNUMBER(OFFSET('Sanitation Data'!$F$10,0,10*ROW('Sanitation Data'!F147))),'Data Summary'!CW153="Yes"),OFFSET('Sanitation Data'!$F$10,0,10*ROW('Sanitation Data'!F147)),NA())</f>
        <v>#N/A</v>
      </c>
      <c r="AI153" s="100" t="e">
        <f ca="true">+IF(AND(ISNUMBER(OFFSET('Sanitation Data'!$F$11,0,10*ROW('Sanitation Data'!F147))),'Data Summary'!CX153="Yes"),OFFSET('Sanitation Data'!$F$11,0,10*ROW('Sanitation Data'!F147)),NA())</f>
        <v>#N/A</v>
      </c>
      <c r="AJ153" s="100" t="e">
        <f ca="true">+IF(AND(ISNUMBER(OFFSET('Sanitation Data'!$F$12,0,10*ROW('Sanitation Data'!F147))),'Data Summary'!CY153="Yes"),OFFSET('Sanitation Data'!$F$12,0,10*ROW('Sanitation Data'!F147)),NA())</f>
        <v>#N/A</v>
      </c>
      <c r="AK153" s="100" t="e">
        <f ca="true">+IF(AND(ISNUMBER(OFFSET('Sanitation Data'!$G$4,0,10*ROW('Sanitation Data'!G147))),'Data Summary'!CZ153="Yes"),100-OFFSET('Sanitation Data'!$G$4,0,10*ROW('Sanitation Data'!G147)),NA())</f>
        <v>#N/A</v>
      </c>
      <c r="AL153" s="100" t="e">
        <f ca="true">+IF(AND(ISNUMBER(OFFSET('Sanitation Data'!$G$6,0,10*ROW('Sanitation Data'!G147))),'Data Summary'!DA153="Yes"),OFFSET('Sanitation Data'!$G$6,0,10*ROW('Sanitation Data'!G147)),NA())</f>
        <v>#N/A</v>
      </c>
      <c r="AM153" s="100" t="e">
        <f ca="true">+IF(AND(ISNUMBER(OFFSET('Sanitation Data'!$G$10,0,10*ROW('Sanitation Data'!G147))),'Data Summary'!DB153="Yes"),OFFSET('Sanitation Data'!$G$10,0,10*ROW('Sanitation Data'!G147)),NA())</f>
        <v>#N/A</v>
      </c>
      <c r="AN153" s="100" t="e">
        <f ca="true">+IF(AND(ISNUMBER(OFFSET('Sanitation Data'!$G$11,0,10*ROW('Sanitation Data'!G147))),'Data Summary'!DC153="Yes"),OFFSET('Sanitation Data'!$G$11,0,10*ROW('Sanitation Data'!G147)),NA())</f>
        <v>#N/A</v>
      </c>
      <c r="AO153" s="100" t="e">
        <f ca="true">+IF(AND(ISNUMBER(OFFSET('Sanitation Data'!$G$12,0,10*ROW('Sanitation Data'!G147))),'Data Summary'!DD153="Yes"),OFFSET('Sanitation Data'!$G$12,0,10*ROW('Sanitation Data'!G147)),NA())</f>
        <v>#N/A</v>
      </c>
      <c r="AP153" s="100" t="e">
        <f ca="true">+IF(AND(ISNUMBER(OFFSET('Sanitation Data'!$H$4,0,10*ROW('Sanitation Data'!H147))),'Data Summary'!DE153="Yes"),100-OFFSET('Sanitation Data'!$H$4,0,10*ROW('Sanitation Data'!H147)),NA())</f>
        <v>#N/A</v>
      </c>
      <c r="AQ153" s="100" t="e">
        <f ca="true">+IF(AND(ISNUMBER(OFFSET('Sanitation Data'!$H$6,0,10*ROW('Sanitation Data'!H147))),'Data Summary'!DF153="Yes"),OFFSET('Sanitation Data'!$H$6,0,10*ROW('Sanitation Data'!H147)),NA())</f>
        <v>#N/A</v>
      </c>
      <c r="AR153" s="100" t="e">
        <f ca="true">+IF(AND(ISNUMBER(OFFSET('Sanitation Data'!$H$10,0,10*ROW('Sanitation Data'!H147))),'Data Summary'!DG153="Yes"),OFFSET('Sanitation Data'!$H$10,0,10*ROW('Sanitation Data'!H147)),NA())</f>
        <v>#N/A</v>
      </c>
      <c r="AS153" s="100" t="e">
        <f ca="true">+IF(AND(ISNUMBER(OFFSET('Sanitation Data'!$H$11,0,10*ROW('Sanitation Data'!H147))),'Data Summary'!DH153="Yes"),OFFSET('Sanitation Data'!$H$11,0,10*ROW('Sanitation Data'!H147)),NA())</f>
        <v>#N/A</v>
      </c>
      <c r="AT153" s="100" t="e">
        <f ca="true">+IF(AND(ISNUMBER(OFFSET('Sanitation Data'!$H$12,0,10*ROW('Sanitation Data'!H147))),'Data Summary'!DI153="Yes"),OFFSET('Sanitation Data'!$H$12,0,10*ROW('Sanitation Data'!H147)),NA())</f>
        <v>#N/A</v>
      </c>
      <c r="AU153" s="100" t="e">
        <f ca="true">+IF(AND(ISNUMBER(OFFSET('Sanitation Data'!$I$4,0,10*ROW('Sanitation Data'!I147))),'Data Summary'!DJ153="Yes"),100-OFFSET('Sanitation Data'!$I$4,0,10*ROW('Sanitation Data'!I147)),NA())</f>
        <v>#N/A</v>
      </c>
      <c r="AV153" s="100" t="e">
        <f ca="true">+IF(AND(ISNUMBER(OFFSET('Sanitation Data'!$I$6,0,10*ROW('Sanitation Data'!I147))),'Data Summary'!DK153="Yes"),OFFSET('Sanitation Data'!$I$6,0,10*ROW('Sanitation Data'!I147)),NA())</f>
        <v>#N/A</v>
      </c>
      <c r="AW153" s="100" t="e">
        <f ca="true">+IF(AND(ISNUMBER(OFFSET('Sanitation Data'!$I$10,0,10*ROW('Sanitation Data'!I147))),'Data Summary'!DL153="Yes"),OFFSET('Sanitation Data'!$I$10,0,10*ROW('Sanitation Data'!I147)),NA())</f>
        <v>#N/A</v>
      </c>
      <c r="AX153" s="100" t="e">
        <f ca="true">+IF(AND(ISNUMBER(OFFSET('Sanitation Data'!$I$11,0,10*ROW('Sanitation Data'!I147))),'Data Summary'!DM153="Yes"),OFFSET('Sanitation Data'!$I$11,0,10*ROW('Sanitation Data'!I147)),NA())</f>
        <v>#N/A</v>
      </c>
      <c r="AY153" s="100" t="e">
        <f ca="true">+IF(AND(ISNUMBER(OFFSET('Sanitation Data'!$I$12,0,10*ROW('Sanitation Data'!I147))),'Data Summary'!DN153="Yes"),OFFSET('Sanitation Data'!$I$12,0,10*ROW('Sanitation Data'!I147)),NA())</f>
        <v>#N/A</v>
      </c>
      <c r="AZ153" s="101" t="e">
        <f ca="true">+IF(AND(ISNUMBER(OFFSET('Hygiene Data'!$D$5,0,10*ROW('Hygiene Data'!D147))),'Data Summary'!DO153="Yes"),OFFSET('Hygiene Data'!$D$5,0,10*ROW('Hygiene Data'!D147)),NA())</f>
        <v>#N/A</v>
      </c>
      <c r="BA153" s="101" t="e">
        <f ca="true">+IF(AND(ISNUMBER(OFFSET('Hygiene Data'!$D$7,0,10*ROW('Hygiene Data'!D147))),'Data Summary'!DP153="Yes"),OFFSET('Hygiene Data'!$D$7,0,10*ROW('Hygiene Data'!D147)),NA())</f>
        <v>#N/A</v>
      </c>
      <c r="BB153" s="101" t="e">
        <f ca="true">+IF(AND(ISNUMBER(OFFSET('Hygiene Data'!$D$9,0,10*ROW('Hygiene Data'!D147))),'Data Summary'!DQ153="Yes"),OFFSET('Hygiene Data'!$D$9,0,10*ROW('Hygiene Data'!D147)),NA())</f>
        <v>#N/A</v>
      </c>
      <c r="BC153" s="101" t="e">
        <f ca="true">+IF(AND(ISNUMBER(OFFSET('Hygiene Data'!$E$5,0,10*ROW('Hygiene Data'!E147))),'Data Summary'!DR153="Yes"),OFFSET('Hygiene Data'!$E$5,0,10*ROW('Hygiene Data'!E147)),NA())</f>
        <v>#N/A</v>
      </c>
      <c r="BD153" s="101" t="e">
        <f ca="true">+IF(AND(ISNUMBER(OFFSET('Hygiene Data'!$E$7,0,10*ROW('Hygiene Data'!E147))),'Data Summary'!DS153="Yes"),OFFSET('Hygiene Data'!$E$7,0,10*ROW('Hygiene Data'!E147)),NA())</f>
        <v>#N/A</v>
      </c>
      <c r="BE153" s="101" t="e">
        <f ca="true">+IF(AND(ISNUMBER(OFFSET('Hygiene Data'!$E$9,0,10*ROW('Hygiene Data'!E147))),'Data Summary'!DT153="Yes"),OFFSET('Hygiene Data'!$E$9,0,10*ROW('Hygiene Data'!E147)),NA())</f>
        <v>#N/A</v>
      </c>
      <c r="BF153" s="101" t="e">
        <f ca="true">+IF(AND(ISNUMBER(OFFSET('Hygiene Data'!$F$5,0,10*ROW('Hygiene Data'!F147))),'Data Summary'!DU153="Yes"),OFFSET('Hygiene Data'!$F$5,0,10*ROW('Hygiene Data'!F147)),NA())</f>
        <v>#N/A</v>
      </c>
      <c r="BG153" s="101" t="e">
        <f ca="true">+IF(AND(ISNUMBER(OFFSET('Hygiene Data'!$F$7,0,10*ROW('Hygiene Data'!F147))),'Data Summary'!DV153="Yes"),OFFSET('Hygiene Data'!$F$7,0,10*ROW('Hygiene Data'!F147)),NA())</f>
        <v>#N/A</v>
      </c>
      <c r="BH153" s="101" t="e">
        <f ca="true">+IF(AND(ISNUMBER(OFFSET('Hygiene Data'!$F$9,0,10*ROW('Hygiene Data'!F147))),'Data Summary'!DW153="Yes"),OFFSET('Hygiene Data'!$F$9,0,10*ROW('Hygiene Data'!F147)),NA())</f>
        <v>#N/A</v>
      </c>
      <c r="BI153" s="101" t="e">
        <f ca="true">+IF(AND(ISNUMBER(OFFSET('Hygiene Data'!$G$5,0,10*ROW('Hygiene Data'!G147))),'Data Summary'!DX153="Yes"),OFFSET('Hygiene Data'!$G$5,0,10*ROW('Hygiene Data'!G147)),NA())</f>
        <v>#N/A</v>
      </c>
      <c r="BJ153" s="101" t="e">
        <f ca="true">+IF(AND(ISNUMBER(OFFSET('Hygiene Data'!$G$7,0,10*ROW('Hygiene Data'!G147))),'Data Summary'!DY153="Yes"),OFFSET('Hygiene Data'!$G$7,0,10*ROW('Hygiene Data'!G147)),NA())</f>
        <v>#N/A</v>
      </c>
      <c r="BK153" s="101" t="e">
        <f ca="true">+IF(AND(ISNUMBER(OFFSET('Hygiene Data'!$G$9,0,10*ROW('Hygiene Data'!G147))),'Data Summary'!DZ153="Yes"),OFFSET('Hygiene Data'!$G$9,0,10*ROW('Hygiene Data'!G147)),NA())</f>
        <v>#N/A</v>
      </c>
      <c r="BL153" s="101" t="e">
        <f ca="true">+IF(AND(ISNUMBER(OFFSET('Hygiene Data'!$H$5,0,10*ROW('Hygiene Data'!H147))),'Data Summary'!EA153="Yes"),OFFSET('Hygiene Data'!$H$5,0,10*ROW('Hygiene Data'!H147)),NA())</f>
        <v>#N/A</v>
      </c>
      <c r="BM153" s="101" t="e">
        <f ca="true">+IF(AND(ISNUMBER(OFFSET('Hygiene Data'!$H$7,0,10*ROW('Hygiene Data'!H147))),'Data Summary'!EB153="Yes"),OFFSET('Hygiene Data'!$H$7,0,10*ROW('Hygiene Data'!H147)),NA())</f>
        <v>#N/A</v>
      </c>
      <c r="BN153" s="101" t="e">
        <f ca="true">+IF(AND(ISNUMBER(OFFSET('Hygiene Data'!$H$9,0,10*ROW('Hygiene Data'!H147))),'Data Summary'!EC153="Yes"),OFFSET('Hygiene Data'!$H$9,0,10*ROW('Hygiene Data'!H147)),NA())</f>
        <v>#N/A</v>
      </c>
      <c r="BO153" s="101" t="e">
        <f ca="true">+IF(AND(ISNUMBER(OFFSET('Hygiene Data'!$I$5,0,10*ROW('Hygiene Data'!I147))),'Data Summary'!ED153="Yes"),OFFSET('Hygiene Data'!$I$5,0,10*ROW('Hygiene Data'!I147)),NA())</f>
        <v>#N/A</v>
      </c>
      <c r="BP153" s="101" t="e">
        <f ca="true">+IF(AND(ISNUMBER(OFFSET('Hygiene Data'!$I$7,0,10*ROW('Hygiene Data'!I147))),'Data Summary'!EE153="Yes"),OFFSET('Hygiene Data'!$I$7,0,10*ROW('Hygiene Data'!I147)),NA())</f>
        <v>#N/A</v>
      </c>
      <c r="BQ153" s="101" t="e">
        <f ca="true">+IF(AND(ISNUMBER(OFFSET('Hygiene Data'!$I$9,0,10*ROW('Hygiene Data'!I147))),'Data Summary'!EF153="Yes"),OFFSET('Hygiene Data'!$I$9,0,10*ROW('Hygiene Data'!I147)),NA())</f>
        <v>#N/A</v>
      </c>
    </row>
    <row xmlns:x14ac="http://schemas.microsoft.com/office/spreadsheetml/2009/9/ac" r="154" x14ac:dyDescent="0.2">
      <c r="A154" s="333" t="e">
        <f ca="true">+RIGHT('Data Summary'!A154,LEN('Data Summary'!A154)-9)</f>
        <v>#VALUE!</v>
      </c>
      <c r="B154" s="38" t="str">
        <f ca="true">+IF(ISTEXT('Data Summary'!B154),'Data Summary'!B154,"")</f>
        <v/>
      </c>
      <c r="C154" s="332" t="e">
        <f ca="true">+VALUE('Data Summary'!C154)</f>
        <v>#VALUE!</v>
      </c>
      <c r="D154" s="99" t="e">
        <f ca="true">+IF(AND(ISNUMBER(OFFSET('Water Data'!$D$4,0,10*ROW('Water Data'!D148))),'Data Summary'!BS154="Yes"),100-OFFSET('Water Data'!$D$4,0,10*ROW('Water Data'!D148)),NA())</f>
        <v>#N/A</v>
      </c>
      <c r="E154" s="99" t="e">
        <f ca="true">+IF(AND(ISNUMBER(OFFSET('Water Data'!$D$6,0,10*ROW('Water Data'!D148))),'Data Summary'!BT154="Yes"),OFFSET('Water Data'!$D$6,0,10*ROW('Water Data'!D148)),NA())</f>
        <v>#N/A</v>
      </c>
      <c r="F154" s="99" t="e">
        <f ca="true">+IF(AND(ISNUMBER(OFFSET('Water Data'!$D$9,0,10*ROW('Water Data'!D148))),'Data Summary'!BU154="Yes"),OFFSET('Water Data'!$D$9,0,10*ROW('Water Data'!D148)),NA())</f>
        <v>#N/A</v>
      </c>
      <c r="G154" s="99" t="e">
        <f ca="true">+IF(AND(ISNUMBER(OFFSET('Water Data'!$E$4,0,10*ROW('Water Data'!E148))),'Data Summary'!BV154="Yes"),100-OFFSET('Water Data'!$E$4,0,10*ROW('Water Data'!E148)),NA())</f>
        <v>#N/A</v>
      </c>
      <c r="H154" s="99" t="e">
        <f ca="true">+IF(AND(ISNUMBER(OFFSET('Water Data'!$E$6,0,10*ROW('Water Data'!E148))),'Data Summary'!BW154="Yes"),OFFSET('Water Data'!$E$6,0,10*ROW('Water Data'!E148)),NA())</f>
        <v>#N/A</v>
      </c>
      <c r="I154" s="99" t="e">
        <f ca="true">+IF(AND(ISNUMBER(OFFSET('Water Data'!$E$9,0,10*ROW('Water Data'!E148))),'Data Summary'!BX154="Yes"),OFFSET('Water Data'!$E$9,0,10*ROW('Water Data'!E148)),NA())</f>
        <v>#N/A</v>
      </c>
      <c r="J154" s="99" t="e">
        <f ca="true">+IF(AND(ISNUMBER(OFFSET('Water Data'!$F$4,0,10*ROW('Water Data'!F148))),'Data Summary'!BY154="Yes"),100-OFFSET('Water Data'!$F$4,0,10*ROW('Water Data'!F148)),NA())</f>
        <v>#N/A</v>
      </c>
      <c r="K154" s="99" t="e">
        <f ca="true">+IF(AND(ISNUMBER(OFFSET('Water Data'!$F$6,0,10*ROW('Water Data'!F148))),'Data Summary'!BZ154="Yes"),OFFSET('Water Data'!$F$6,0,10*ROW('Water Data'!F148)),NA())</f>
        <v>#N/A</v>
      </c>
      <c r="L154" s="99" t="e">
        <f ca="true">+IF(AND(ISNUMBER(OFFSET('Water Data'!$F$9,0,10*ROW('Water Data'!F148))),'Data Summary'!CA154="Yes"),OFFSET('Water Data'!$F$9,0,10*ROW('Water Data'!F148)),NA())</f>
        <v>#N/A</v>
      </c>
      <c r="M154" s="99" t="e">
        <f ca="true">+IF(AND(ISNUMBER(OFFSET('Water Data'!$G$4,0,10*ROW('Water Data'!G148))),'Data Summary'!CB154="Yes"),100-OFFSET('Water Data'!$G$4,0,10*ROW('Water Data'!G148)),NA())</f>
        <v>#N/A</v>
      </c>
      <c r="N154" s="99" t="e">
        <f ca="true">+IF(AND(ISNUMBER(OFFSET('Water Data'!$G$6,0,10*ROW('Water Data'!G148))),'Data Summary'!CC154="Yes"),OFFSET('Water Data'!$G$6,0,10*ROW('Water Data'!G148)),NA())</f>
        <v>#N/A</v>
      </c>
      <c r="O154" s="99" t="e">
        <f ca="true">+IF(AND(ISNUMBER(OFFSET('Water Data'!$G$9,0,10*ROW('Water Data'!G148))),'Data Summary'!CD154="Yes"),OFFSET('Water Data'!$G$9,0,10*ROW('Water Data'!G148)),NA())</f>
        <v>#N/A</v>
      </c>
      <c r="P154" s="99" t="e">
        <f ca="true">+IF(AND(ISNUMBER(OFFSET('Water Data'!$H$4,0,10*ROW('Water Data'!H148))),'Data Summary'!CE154="Yes"),100-OFFSET('Water Data'!$H$4,0,10*ROW('Water Data'!H148)),NA())</f>
        <v>#N/A</v>
      </c>
      <c r="Q154" s="99" t="e">
        <f ca="true">+IF(AND(ISNUMBER(OFFSET('Water Data'!$H$6,0,10*ROW('Water Data'!H148))),'Data Summary'!CF154="Yes"),OFFSET('Water Data'!$H$6,0,10*ROW('Water Data'!H148)),NA())</f>
        <v>#N/A</v>
      </c>
      <c r="R154" s="99" t="e">
        <f ca="true">+IF(AND(ISNUMBER(OFFSET('Water Data'!$H$9,0,10*ROW('Water Data'!H148))),'Data Summary'!CG154="Yes"),OFFSET('Water Data'!$H$9,0,10*ROW('Water Data'!H148)),NA())</f>
        <v>#N/A</v>
      </c>
      <c r="S154" s="99" t="e">
        <f ca="true">+IF(AND(ISNUMBER(OFFSET('Water Data'!$I$4,0,10*ROW('Water Data'!I148))),'Data Summary'!CH154="Yes"),100-OFFSET('Water Data'!$I$4,0,10*ROW('Water Data'!I148)),NA())</f>
        <v>#N/A</v>
      </c>
      <c r="T154" s="99" t="e">
        <f ca="true">+IF(AND(ISNUMBER(OFFSET('Water Data'!$I$6,0,10*ROW('Water Data'!I148))),'Data Summary'!CI154="Yes"),OFFSET('Water Data'!$I$6,0,10*ROW('Water Data'!I148)),NA())</f>
        <v>#N/A</v>
      </c>
      <c r="U154" s="99" t="e">
        <f ca="true">+IF(AND(ISNUMBER(OFFSET('Water Data'!$I$9,0,10*ROW('Water Data'!I148))),'Data Summary'!CJ154="Yes"),OFFSET('Water Data'!$I$9,0,10*ROW('Water Data'!I148)),NA())</f>
        <v>#N/A</v>
      </c>
      <c r="V154" s="100" t="e">
        <f ca="true">+IF(AND(ISNUMBER(OFFSET('Sanitation Data'!$D$4,0,10*ROW('Sanitation Data'!D148))),'Data Summary'!CK154="Yes"),100-OFFSET('Sanitation Data'!$D$4,0,10*ROW('Sanitation Data'!D148)),NA())</f>
        <v>#N/A</v>
      </c>
      <c r="W154" s="100" t="e">
        <f ca="true">+IF(AND(ISNUMBER(OFFSET('Sanitation Data'!$D$6,0,10*ROW('Sanitation Data'!D148))),'Data Summary'!CL154="Yes"),OFFSET('Sanitation Data'!$D$6,0,10*ROW('Sanitation Data'!D148)),NA())</f>
        <v>#N/A</v>
      </c>
      <c r="X154" s="100" t="e">
        <f ca="true">+IF(AND(ISNUMBER(OFFSET('Sanitation Data'!$D$10,0,10*ROW('Sanitation Data'!D148))),'Data Summary'!CM154="Yes"),OFFSET('Sanitation Data'!$D$10,0,10*ROW('Sanitation Data'!D148)),NA())</f>
        <v>#N/A</v>
      </c>
      <c r="Y154" s="100" t="e">
        <f ca="true">+IF(AND(ISNUMBER(OFFSET('Sanitation Data'!$D$11,0,10*ROW('Sanitation Data'!D148))),'Data Summary'!CN154="Yes"),OFFSET('Sanitation Data'!$D$11,0,10*ROW('Sanitation Data'!D148)),NA())</f>
        <v>#N/A</v>
      </c>
      <c r="Z154" s="100" t="e">
        <f ca="true">+IF(AND(ISNUMBER(OFFSET('Sanitation Data'!$D$12,0,10*ROW('Sanitation Data'!D148))),'Data Summary'!CO154="Yes"),OFFSET('Sanitation Data'!$D$12,0,10*ROW('Sanitation Data'!D148)),NA())</f>
        <v>#N/A</v>
      </c>
      <c r="AA154" s="100" t="e">
        <f ca="true">+IF(AND(ISNUMBER(OFFSET('Sanitation Data'!$E$4,0,10*ROW('Sanitation Data'!E148))),'Data Summary'!CP154="Yes"),100-OFFSET('Sanitation Data'!$E$4,0,10*ROW('Sanitation Data'!E148)),NA())</f>
        <v>#N/A</v>
      </c>
      <c r="AB154" s="100" t="e">
        <f ca="true">+IF(AND(ISNUMBER(OFFSET('Sanitation Data'!$E$6,0,10*ROW('Sanitation Data'!E148))),'Data Summary'!CQ154="Yes"),OFFSET('Sanitation Data'!$E$6,0,10*ROW('Sanitation Data'!E148)),NA())</f>
        <v>#N/A</v>
      </c>
      <c r="AC154" s="100" t="e">
        <f ca="true">+IF(AND(ISNUMBER(OFFSET('Sanitation Data'!$E$10,0,10*ROW('Sanitation Data'!E148))),'Data Summary'!CR154="Yes"),OFFSET('Sanitation Data'!$E$10,0,10*ROW('Sanitation Data'!E148)),NA())</f>
        <v>#N/A</v>
      </c>
      <c r="AD154" s="100" t="e">
        <f ca="true">+IF(AND(ISNUMBER(OFFSET('Sanitation Data'!$E$11,0,10*ROW('Sanitation Data'!E148))),'Data Summary'!CS154="Yes"),OFFSET('Sanitation Data'!$E$11,0,10*ROW('Sanitation Data'!E148)),NA())</f>
        <v>#N/A</v>
      </c>
      <c r="AE154" s="100" t="e">
        <f ca="true">+IF(AND(ISNUMBER(OFFSET('Sanitation Data'!$E$12,0,10*ROW('Sanitation Data'!E148))),'Data Summary'!CT154="Yes"),OFFSET('Sanitation Data'!$E$12,0,10*ROW('Sanitation Data'!E148)),NA())</f>
        <v>#N/A</v>
      </c>
      <c r="AF154" s="100" t="e">
        <f ca="true">+IF(AND(ISNUMBER(OFFSET('Sanitation Data'!$F$4,0,10*ROW('Sanitation Data'!F148))),'Data Summary'!CU154="Yes"),100-OFFSET('Sanitation Data'!$F$4,0,10*ROW('Sanitation Data'!F148)),NA())</f>
        <v>#N/A</v>
      </c>
      <c r="AG154" s="100" t="e">
        <f ca="true">+IF(AND(ISNUMBER(OFFSET('Sanitation Data'!$F$6,0,10*ROW('Sanitation Data'!F148))),'Data Summary'!CV154="Yes"),OFFSET('Sanitation Data'!$F$6,0,10*ROW('Sanitation Data'!F148)),NA())</f>
        <v>#N/A</v>
      </c>
      <c r="AH154" s="100" t="e">
        <f ca="true">+IF(AND(ISNUMBER(OFFSET('Sanitation Data'!$F$10,0,10*ROW('Sanitation Data'!F148))),'Data Summary'!CW154="Yes"),OFFSET('Sanitation Data'!$F$10,0,10*ROW('Sanitation Data'!F148)),NA())</f>
        <v>#N/A</v>
      </c>
      <c r="AI154" s="100" t="e">
        <f ca="true">+IF(AND(ISNUMBER(OFFSET('Sanitation Data'!$F$11,0,10*ROW('Sanitation Data'!F148))),'Data Summary'!CX154="Yes"),OFFSET('Sanitation Data'!$F$11,0,10*ROW('Sanitation Data'!F148)),NA())</f>
        <v>#N/A</v>
      </c>
      <c r="AJ154" s="100" t="e">
        <f ca="true">+IF(AND(ISNUMBER(OFFSET('Sanitation Data'!$F$12,0,10*ROW('Sanitation Data'!F148))),'Data Summary'!CY154="Yes"),OFFSET('Sanitation Data'!$F$12,0,10*ROW('Sanitation Data'!F148)),NA())</f>
        <v>#N/A</v>
      </c>
      <c r="AK154" s="100" t="e">
        <f ca="true">+IF(AND(ISNUMBER(OFFSET('Sanitation Data'!$G$4,0,10*ROW('Sanitation Data'!G148))),'Data Summary'!CZ154="Yes"),100-OFFSET('Sanitation Data'!$G$4,0,10*ROW('Sanitation Data'!G148)),NA())</f>
        <v>#N/A</v>
      </c>
      <c r="AL154" s="100" t="e">
        <f ca="true">+IF(AND(ISNUMBER(OFFSET('Sanitation Data'!$G$6,0,10*ROW('Sanitation Data'!G148))),'Data Summary'!DA154="Yes"),OFFSET('Sanitation Data'!$G$6,0,10*ROW('Sanitation Data'!G148)),NA())</f>
        <v>#N/A</v>
      </c>
      <c r="AM154" s="100" t="e">
        <f ca="true">+IF(AND(ISNUMBER(OFFSET('Sanitation Data'!$G$10,0,10*ROW('Sanitation Data'!G148))),'Data Summary'!DB154="Yes"),OFFSET('Sanitation Data'!$G$10,0,10*ROW('Sanitation Data'!G148)),NA())</f>
        <v>#N/A</v>
      </c>
      <c r="AN154" s="100" t="e">
        <f ca="true">+IF(AND(ISNUMBER(OFFSET('Sanitation Data'!$G$11,0,10*ROW('Sanitation Data'!G148))),'Data Summary'!DC154="Yes"),OFFSET('Sanitation Data'!$G$11,0,10*ROW('Sanitation Data'!G148)),NA())</f>
        <v>#N/A</v>
      </c>
      <c r="AO154" s="100" t="e">
        <f ca="true">+IF(AND(ISNUMBER(OFFSET('Sanitation Data'!$G$12,0,10*ROW('Sanitation Data'!G148))),'Data Summary'!DD154="Yes"),OFFSET('Sanitation Data'!$G$12,0,10*ROW('Sanitation Data'!G148)),NA())</f>
        <v>#N/A</v>
      </c>
      <c r="AP154" s="100" t="e">
        <f ca="true">+IF(AND(ISNUMBER(OFFSET('Sanitation Data'!$H$4,0,10*ROW('Sanitation Data'!H148))),'Data Summary'!DE154="Yes"),100-OFFSET('Sanitation Data'!$H$4,0,10*ROW('Sanitation Data'!H148)),NA())</f>
        <v>#N/A</v>
      </c>
      <c r="AQ154" s="100" t="e">
        <f ca="true">+IF(AND(ISNUMBER(OFFSET('Sanitation Data'!$H$6,0,10*ROW('Sanitation Data'!H148))),'Data Summary'!DF154="Yes"),OFFSET('Sanitation Data'!$H$6,0,10*ROW('Sanitation Data'!H148)),NA())</f>
        <v>#N/A</v>
      </c>
      <c r="AR154" s="100" t="e">
        <f ca="true">+IF(AND(ISNUMBER(OFFSET('Sanitation Data'!$H$10,0,10*ROW('Sanitation Data'!H148))),'Data Summary'!DG154="Yes"),OFFSET('Sanitation Data'!$H$10,0,10*ROW('Sanitation Data'!H148)),NA())</f>
        <v>#N/A</v>
      </c>
      <c r="AS154" s="100" t="e">
        <f ca="true">+IF(AND(ISNUMBER(OFFSET('Sanitation Data'!$H$11,0,10*ROW('Sanitation Data'!H148))),'Data Summary'!DH154="Yes"),OFFSET('Sanitation Data'!$H$11,0,10*ROW('Sanitation Data'!H148)),NA())</f>
        <v>#N/A</v>
      </c>
      <c r="AT154" s="100" t="e">
        <f ca="true">+IF(AND(ISNUMBER(OFFSET('Sanitation Data'!$H$12,0,10*ROW('Sanitation Data'!H148))),'Data Summary'!DI154="Yes"),OFFSET('Sanitation Data'!$H$12,0,10*ROW('Sanitation Data'!H148)),NA())</f>
        <v>#N/A</v>
      </c>
      <c r="AU154" s="100" t="e">
        <f ca="true">+IF(AND(ISNUMBER(OFFSET('Sanitation Data'!$I$4,0,10*ROW('Sanitation Data'!I148))),'Data Summary'!DJ154="Yes"),100-OFFSET('Sanitation Data'!$I$4,0,10*ROW('Sanitation Data'!I148)),NA())</f>
        <v>#N/A</v>
      </c>
      <c r="AV154" s="100" t="e">
        <f ca="true">+IF(AND(ISNUMBER(OFFSET('Sanitation Data'!$I$6,0,10*ROW('Sanitation Data'!I148))),'Data Summary'!DK154="Yes"),OFFSET('Sanitation Data'!$I$6,0,10*ROW('Sanitation Data'!I148)),NA())</f>
        <v>#N/A</v>
      </c>
      <c r="AW154" s="100" t="e">
        <f ca="true">+IF(AND(ISNUMBER(OFFSET('Sanitation Data'!$I$10,0,10*ROW('Sanitation Data'!I148))),'Data Summary'!DL154="Yes"),OFFSET('Sanitation Data'!$I$10,0,10*ROW('Sanitation Data'!I148)),NA())</f>
        <v>#N/A</v>
      </c>
      <c r="AX154" s="100" t="e">
        <f ca="true">+IF(AND(ISNUMBER(OFFSET('Sanitation Data'!$I$11,0,10*ROW('Sanitation Data'!I148))),'Data Summary'!DM154="Yes"),OFFSET('Sanitation Data'!$I$11,0,10*ROW('Sanitation Data'!I148)),NA())</f>
        <v>#N/A</v>
      </c>
      <c r="AY154" s="100" t="e">
        <f ca="true">+IF(AND(ISNUMBER(OFFSET('Sanitation Data'!$I$12,0,10*ROW('Sanitation Data'!I148))),'Data Summary'!DN154="Yes"),OFFSET('Sanitation Data'!$I$12,0,10*ROW('Sanitation Data'!I148)),NA())</f>
        <v>#N/A</v>
      </c>
      <c r="AZ154" s="101" t="e">
        <f ca="true">+IF(AND(ISNUMBER(OFFSET('Hygiene Data'!$D$5,0,10*ROW('Hygiene Data'!D148))),'Data Summary'!DO154="Yes"),OFFSET('Hygiene Data'!$D$5,0,10*ROW('Hygiene Data'!D148)),NA())</f>
        <v>#N/A</v>
      </c>
      <c r="BA154" s="101" t="e">
        <f ca="true">+IF(AND(ISNUMBER(OFFSET('Hygiene Data'!$D$7,0,10*ROW('Hygiene Data'!D148))),'Data Summary'!DP154="Yes"),OFFSET('Hygiene Data'!$D$7,0,10*ROW('Hygiene Data'!D148)),NA())</f>
        <v>#N/A</v>
      </c>
      <c r="BB154" s="101" t="e">
        <f ca="true">+IF(AND(ISNUMBER(OFFSET('Hygiene Data'!$D$9,0,10*ROW('Hygiene Data'!D148))),'Data Summary'!DQ154="Yes"),OFFSET('Hygiene Data'!$D$9,0,10*ROW('Hygiene Data'!D148)),NA())</f>
        <v>#N/A</v>
      </c>
      <c r="BC154" s="101" t="e">
        <f ca="true">+IF(AND(ISNUMBER(OFFSET('Hygiene Data'!$E$5,0,10*ROW('Hygiene Data'!E148))),'Data Summary'!DR154="Yes"),OFFSET('Hygiene Data'!$E$5,0,10*ROW('Hygiene Data'!E148)),NA())</f>
        <v>#N/A</v>
      </c>
      <c r="BD154" s="101" t="e">
        <f ca="true">+IF(AND(ISNUMBER(OFFSET('Hygiene Data'!$E$7,0,10*ROW('Hygiene Data'!E148))),'Data Summary'!DS154="Yes"),OFFSET('Hygiene Data'!$E$7,0,10*ROW('Hygiene Data'!E148)),NA())</f>
        <v>#N/A</v>
      </c>
      <c r="BE154" s="101" t="e">
        <f ca="true">+IF(AND(ISNUMBER(OFFSET('Hygiene Data'!$E$9,0,10*ROW('Hygiene Data'!E148))),'Data Summary'!DT154="Yes"),OFFSET('Hygiene Data'!$E$9,0,10*ROW('Hygiene Data'!E148)),NA())</f>
        <v>#N/A</v>
      </c>
      <c r="BF154" s="101" t="e">
        <f ca="true">+IF(AND(ISNUMBER(OFFSET('Hygiene Data'!$F$5,0,10*ROW('Hygiene Data'!F148))),'Data Summary'!DU154="Yes"),OFFSET('Hygiene Data'!$F$5,0,10*ROW('Hygiene Data'!F148)),NA())</f>
        <v>#N/A</v>
      </c>
      <c r="BG154" s="101" t="e">
        <f ca="true">+IF(AND(ISNUMBER(OFFSET('Hygiene Data'!$F$7,0,10*ROW('Hygiene Data'!F148))),'Data Summary'!DV154="Yes"),OFFSET('Hygiene Data'!$F$7,0,10*ROW('Hygiene Data'!F148)),NA())</f>
        <v>#N/A</v>
      </c>
      <c r="BH154" s="101" t="e">
        <f ca="true">+IF(AND(ISNUMBER(OFFSET('Hygiene Data'!$F$9,0,10*ROW('Hygiene Data'!F148))),'Data Summary'!DW154="Yes"),OFFSET('Hygiene Data'!$F$9,0,10*ROW('Hygiene Data'!F148)),NA())</f>
        <v>#N/A</v>
      </c>
      <c r="BI154" s="101" t="e">
        <f ca="true">+IF(AND(ISNUMBER(OFFSET('Hygiene Data'!$G$5,0,10*ROW('Hygiene Data'!G148))),'Data Summary'!DX154="Yes"),OFFSET('Hygiene Data'!$G$5,0,10*ROW('Hygiene Data'!G148)),NA())</f>
        <v>#N/A</v>
      </c>
      <c r="BJ154" s="101" t="e">
        <f ca="true">+IF(AND(ISNUMBER(OFFSET('Hygiene Data'!$G$7,0,10*ROW('Hygiene Data'!G148))),'Data Summary'!DY154="Yes"),OFFSET('Hygiene Data'!$G$7,0,10*ROW('Hygiene Data'!G148)),NA())</f>
        <v>#N/A</v>
      </c>
      <c r="BK154" s="101" t="e">
        <f ca="true">+IF(AND(ISNUMBER(OFFSET('Hygiene Data'!$G$9,0,10*ROW('Hygiene Data'!G148))),'Data Summary'!DZ154="Yes"),OFFSET('Hygiene Data'!$G$9,0,10*ROW('Hygiene Data'!G148)),NA())</f>
        <v>#N/A</v>
      </c>
      <c r="BL154" s="101" t="e">
        <f ca="true">+IF(AND(ISNUMBER(OFFSET('Hygiene Data'!$H$5,0,10*ROW('Hygiene Data'!H148))),'Data Summary'!EA154="Yes"),OFFSET('Hygiene Data'!$H$5,0,10*ROW('Hygiene Data'!H148)),NA())</f>
        <v>#N/A</v>
      </c>
      <c r="BM154" s="101" t="e">
        <f ca="true">+IF(AND(ISNUMBER(OFFSET('Hygiene Data'!$H$7,0,10*ROW('Hygiene Data'!H148))),'Data Summary'!EB154="Yes"),OFFSET('Hygiene Data'!$H$7,0,10*ROW('Hygiene Data'!H148)),NA())</f>
        <v>#N/A</v>
      </c>
      <c r="BN154" s="101" t="e">
        <f ca="true">+IF(AND(ISNUMBER(OFFSET('Hygiene Data'!$H$9,0,10*ROW('Hygiene Data'!H148))),'Data Summary'!EC154="Yes"),OFFSET('Hygiene Data'!$H$9,0,10*ROW('Hygiene Data'!H148)),NA())</f>
        <v>#N/A</v>
      </c>
      <c r="BO154" s="101" t="e">
        <f ca="true">+IF(AND(ISNUMBER(OFFSET('Hygiene Data'!$I$5,0,10*ROW('Hygiene Data'!I148))),'Data Summary'!ED154="Yes"),OFFSET('Hygiene Data'!$I$5,0,10*ROW('Hygiene Data'!I148)),NA())</f>
        <v>#N/A</v>
      </c>
      <c r="BP154" s="101" t="e">
        <f ca="true">+IF(AND(ISNUMBER(OFFSET('Hygiene Data'!$I$7,0,10*ROW('Hygiene Data'!I148))),'Data Summary'!EE154="Yes"),OFFSET('Hygiene Data'!$I$7,0,10*ROW('Hygiene Data'!I148)),NA())</f>
        <v>#N/A</v>
      </c>
      <c r="BQ154" s="101" t="e">
        <f ca="true">+IF(AND(ISNUMBER(OFFSET('Hygiene Data'!$I$9,0,10*ROW('Hygiene Data'!I148))),'Data Summary'!EF154="Yes"),OFFSET('Hygiene Data'!$I$9,0,10*ROW('Hygiene Data'!I148)),NA())</f>
        <v>#N/A</v>
      </c>
    </row>
    <row xmlns:x14ac="http://schemas.microsoft.com/office/spreadsheetml/2009/9/ac" r="155" x14ac:dyDescent="0.2">
      <c r="A155" s="333" t="e">
        <f ca="true">+RIGHT('Data Summary'!A155,LEN('Data Summary'!A155)-9)</f>
        <v>#VALUE!</v>
      </c>
      <c r="B155" s="38" t="str">
        <f ca="true">+IF(ISTEXT('Data Summary'!B155),'Data Summary'!B155,"")</f>
        <v/>
      </c>
      <c r="C155" s="332" t="e">
        <f ca="true">+VALUE('Data Summary'!C155)</f>
        <v>#VALUE!</v>
      </c>
      <c r="D155" s="99" t="e">
        <f ca="true">+IF(AND(ISNUMBER(OFFSET('Water Data'!$D$4,0,10*ROW('Water Data'!D149))),'Data Summary'!BS155="Yes"),100-OFFSET('Water Data'!$D$4,0,10*ROW('Water Data'!D149)),NA())</f>
        <v>#N/A</v>
      </c>
      <c r="E155" s="99" t="e">
        <f ca="true">+IF(AND(ISNUMBER(OFFSET('Water Data'!$D$6,0,10*ROW('Water Data'!D149))),'Data Summary'!BT155="Yes"),OFFSET('Water Data'!$D$6,0,10*ROW('Water Data'!D149)),NA())</f>
        <v>#N/A</v>
      </c>
      <c r="F155" s="99" t="e">
        <f ca="true">+IF(AND(ISNUMBER(OFFSET('Water Data'!$D$9,0,10*ROW('Water Data'!D149))),'Data Summary'!BU155="Yes"),OFFSET('Water Data'!$D$9,0,10*ROW('Water Data'!D149)),NA())</f>
        <v>#N/A</v>
      </c>
      <c r="G155" s="99" t="e">
        <f ca="true">+IF(AND(ISNUMBER(OFFSET('Water Data'!$E$4,0,10*ROW('Water Data'!E149))),'Data Summary'!BV155="Yes"),100-OFFSET('Water Data'!$E$4,0,10*ROW('Water Data'!E149)),NA())</f>
        <v>#N/A</v>
      </c>
      <c r="H155" s="99" t="e">
        <f ca="true">+IF(AND(ISNUMBER(OFFSET('Water Data'!$E$6,0,10*ROW('Water Data'!E149))),'Data Summary'!BW155="Yes"),OFFSET('Water Data'!$E$6,0,10*ROW('Water Data'!E149)),NA())</f>
        <v>#N/A</v>
      </c>
      <c r="I155" s="99" t="e">
        <f ca="true">+IF(AND(ISNUMBER(OFFSET('Water Data'!$E$9,0,10*ROW('Water Data'!E149))),'Data Summary'!BX155="Yes"),OFFSET('Water Data'!$E$9,0,10*ROW('Water Data'!E149)),NA())</f>
        <v>#N/A</v>
      </c>
      <c r="J155" s="99" t="e">
        <f ca="true">+IF(AND(ISNUMBER(OFFSET('Water Data'!$F$4,0,10*ROW('Water Data'!F149))),'Data Summary'!BY155="Yes"),100-OFFSET('Water Data'!$F$4,0,10*ROW('Water Data'!F149)),NA())</f>
        <v>#N/A</v>
      </c>
      <c r="K155" s="99" t="e">
        <f ca="true">+IF(AND(ISNUMBER(OFFSET('Water Data'!$F$6,0,10*ROW('Water Data'!F149))),'Data Summary'!BZ155="Yes"),OFFSET('Water Data'!$F$6,0,10*ROW('Water Data'!F149)),NA())</f>
        <v>#N/A</v>
      </c>
      <c r="L155" s="99" t="e">
        <f ca="true">+IF(AND(ISNUMBER(OFFSET('Water Data'!$F$9,0,10*ROW('Water Data'!F149))),'Data Summary'!CA155="Yes"),OFFSET('Water Data'!$F$9,0,10*ROW('Water Data'!F149)),NA())</f>
        <v>#N/A</v>
      </c>
      <c r="M155" s="99" t="e">
        <f ca="true">+IF(AND(ISNUMBER(OFFSET('Water Data'!$G$4,0,10*ROW('Water Data'!G149))),'Data Summary'!CB155="Yes"),100-OFFSET('Water Data'!$G$4,0,10*ROW('Water Data'!G149)),NA())</f>
        <v>#N/A</v>
      </c>
      <c r="N155" s="99" t="e">
        <f ca="true">+IF(AND(ISNUMBER(OFFSET('Water Data'!$G$6,0,10*ROW('Water Data'!G149))),'Data Summary'!CC155="Yes"),OFFSET('Water Data'!$G$6,0,10*ROW('Water Data'!G149)),NA())</f>
        <v>#N/A</v>
      </c>
      <c r="O155" s="99" t="e">
        <f ca="true">+IF(AND(ISNUMBER(OFFSET('Water Data'!$G$9,0,10*ROW('Water Data'!G149))),'Data Summary'!CD155="Yes"),OFFSET('Water Data'!$G$9,0,10*ROW('Water Data'!G149)),NA())</f>
        <v>#N/A</v>
      </c>
      <c r="P155" s="99" t="e">
        <f ca="true">+IF(AND(ISNUMBER(OFFSET('Water Data'!$H$4,0,10*ROW('Water Data'!H149))),'Data Summary'!CE155="Yes"),100-OFFSET('Water Data'!$H$4,0,10*ROW('Water Data'!H149)),NA())</f>
        <v>#N/A</v>
      </c>
      <c r="Q155" s="99" t="e">
        <f ca="true">+IF(AND(ISNUMBER(OFFSET('Water Data'!$H$6,0,10*ROW('Water Data'!H149))),'Data Summary'!CF155="Yes"),OFFSET('Water Data'!$H$6,0,10*ROW('Water Data'!H149)),NA())</f>
        <v>#N/A</v>
      </c>
      <c r="R155" s="99" t="e">
        <f ca="true">+IF(AND(ISNUMBER(OFFSET('Water Data'!$H$9,0,10*ROW('Water Data'!H149))),'Data Summary'!CG155="Yes"),OFFSET('Water Data'!$H$9,0,10*ROW('Water Data'!H149)),NA())</f>
        <v>#N/A</v>
      </c>
      <c r="S155" s="99" t="e">
        <f ca="true">+IF(AND(ISNUMBER(OFFSET('Water Data'!$I$4,0,10*ROW('Water Data'!I149))),'Data Summary'!CH155="Yes"),100-OFFSET('Water Data'!$I$4,0,10*ROW('Water Data'!I149)),NA())</f>
        <v>#N/A</v>
      </c>
      <c r="T155" s="99" t="e">
        <f ca="true">+IF(AND(ISNUMBER(OFFSET('Water Data'!$I$6,0,10*ROW('Water Data'!I149))),'Data Summary'!CI155="Yes"),OFFSET('Water Data'!$I$6,0,10*ROW('Water Data'!I149)),NA())</f>
        <v>#N/A</v>
      </c>
      <c r="U155" s="99" t="e">
        <f ca="true">+IF(AND(ISNUMBER(OFFSET('Water Data'!$I$9,0,10*ROW('Water Data'!I149))),'Data Summary'!CJ155="Yes"),OFFSET('Water Data'!$I$9,0,10*ROW('Water Data'!I149)),NA())</f>
        <v>#N/A</v>
      </c>
      <c r="V155" s="100" t="e">
        <f ca="true">+IF(AND(ISNUMBER(OFFSET('Sanitation Data'!$D$4,0,10*ROW('Sanitation Data'!D149))),'Data Summary'!CK155="Yes"),100-OFFSET('Sanitation Data'!$D$4,0,10*ROW('Sanitation Data'!D149)),NA())</f>
        <v>#N/A</v>
      </c>
      <c r="W155" s="100" t="e">
        <f ca="true">+IF(AND(ISNUMBER(OFFSET('Sanitation Data'!$D$6,0,10*ROW('Sanitation Data'!D149))),'Data Summary'!CL155="Yes"),OFFSET('Sanitation Data'!$D$6,0,10*ROW('Sanitation Data'!D149)),NA())</f>
        <v>#N/A</v>
      </c>
      <c r="X155" s="100" t="e">
        <f ca="true">+IF(AND(ISNUMBER(OFFSET('Sanitation Data'!$D$10,0,10*ROW('Sanitation Data'!D149))),'Data Summary'!CM155="Yes"),OFFSET('Sanitation Data'!$D$10,0,10*ROW('Sanitation Data'!D149)),NA())</f>
        <v>#N/A</v>
      </c>
      <c r="Y155" s="100" t="e">
        <f ca="true">+IF(AND(ISNUMBER(OFFSET('Sanitation Data'!$D$11,0,10*ROW('Sanitation Data'!D149))),'Data Summary'!CN155="Yes"),OFFSET('Sanitation Data'!$D$11,0,10*ROW('Sanitation Data'!D149)),NA())</f>
        <v>#N/A</v>
      </c>
      <c r="Z155" s="100" t="e">
        <f ca="true">+IF(AND(ISNUMBER(OFFSET('Sanitation Data'!$D$12,0,10*ROW('Sanitation Data'!D149))),'Data Summary'!CO155="Yes"),OFFSET('Sanitation Data'!$D$12,0,10*ROW('Sanitation Data'!D149)),NA())</f>
        <v>#N/A</v>
      </c>
      <c r="AA155" s="100" t="e">
        <f ca="true">+IF(AND(ISNUMBER(OFFSET('Sanitation Data'!$E$4,0,10*ROW('Sanitation Data'!E149))),'Data Summary'!CP155="Yes"),100-OFFSET('Sanitation Data'!$E$4,0,10*ROW('Sanitation Data'!E149)),NA())</f>
        <v>#N/A</v>
      </c>
      <c r="AB155" s="100" t="e">
        <f ca="true">+IF(AND(ISNUMBER(OFFSET('Sanitation Data'!$E$6,0,10*ROW('Sanitation Data'!E149))),'Data Summary'!CQ155="Yes"),OFFSET('Sanitation Data'!$E$6,0,10*ROW('Sanitation Data'!E149)),NA())</f>
        <v>#N/A</v>
      </c>
      <c r="AC155" s="100" t="e">
        <f ca="true">+IF(AND(ISNUMBER(OFFSET('Sanitation Data'!$E$10,0,10*ROW('Sanitation Data'!E149))),'Data Summary'!CR155="Yes"),OFFSET('Sanitation Data'!$E$10,0,10*ROW('Sanitation Data'!E149)),NA())</f>
        <v>#N/A</v>
      </c>
      <c r="AD155" s="100" t="e">
        <f ca="true">+IF(AND(ISNUMBER(OFFSET('Sanitation Data'!$E$11,0,10*ROW('Sanitation Data'!E149))),'Data Summary'!CS155="Yes"),OFFSET('Sanitation Data'!$E$11,0,10*ROW('Sanitation Data'!E149)),NA())</f>
        <v>#N/A</v>
      </c>
      <c r="AE155" s="100" t="e">
        <f ca="true">+IF(AND(ISNUMBER(OFFSET('Sanitation Data'!$E$12,0,10*ROW('Sanitation Data'!E149))),'Data Summary'!CT155="Yes"),OFFSET('Sanitation Data'!$E$12,0,10*ROW('Sanitation Data'!E149)),NA())</f>
        <v>#N/A</v>
      </c>
      <c r="AF155" s="100" t="e">
        <f ca="true">+IF(AND(ISNUMBER(OFFSET('Sanitation Data'!$F$4,0,10*ROW('Sanitation Data'!F149))),'Data Summary'!CU155="Yes"),100-OFFSET('Sanitation Data'!$F$4,0,10*ROW('Sanitation Data'!F149)),NA())</f>
        <v>#N/A</v>
      </c>
      <c r="AG155" s="100" t="e">
        <f ca="true">+IF(AND(ISNUMBER(OFFSET('Sanitation Data'!$F$6,0,10*ROW('Sanitation Data'!F149))),'Data Summary'!CV155="Yes"),OFFSET('Sanitation Data'!$F$6,0,10*ROW('Sanitation Data'!F149)),NA())</f>
        <v>#N/A</v>
      </c>
      <c r="AH155" s="100" t="e">
        <f ca="true">+IF(AND(ISNUMBER(OFFSET('Sanitation Data'!$F$10,0,10*ROW('Sanitation Data'!F149))),'Data Summary'!CW155="Yes"),OFFSET('Sanitation Data'!$F$10,0,10*ROW('Sanitation Data'!F149)),NA())</f>
        <v>#N/A</v>
      </c>
      <c r="AI155" s="100" t="e">
        <f ca="true">+IF(AND(ISNUMBER(OFFSET('Sanitation Data'!$F$11,0,10*ROW('Sanitation Data'!F149))),'Data Summary'!CX155="Yes"),OFFSET('Sanitation Data'!$F$11,0,10*ROW('Sanitation Data'!F149)),NA())</f>
        <v>#N/A</v>
      </c>
      <c r="AJ155" s="100" t="e">
        <f ca="true">+IF(AND(ISNUMBER(OFFSET('Sanitation Data'!$F$12,0,10*ROW('Sanitation Data'!F149))),'Data Summary'!CY155="Yes"),OFFSET('Sanitation Data'!$F$12,0,10*ROW('Sanitation Data'!F149)),NA())</f>
        <v>#N/A</v>
      </c>
      <c r="AK155" s="100" t="e">
        <f ca="true">+IF(AND(ISNUMBER(OFFSET('Sanitation Data'!$G$4,0,10*ROW('Sanitation Data'!G149))),'Data Summary'!CZ155="Yes"),100-OFFSET('Sanitation Data'!$G$4,0,10*ROW('Sanitation Data'!G149)),NA())</f>
        <v>#N/A</v>
      </c>
      <c r="AL155" s="100" t="e">
        <f ca="true">+IF(AND(ISNUMBER(OFFSET('Sanitation Data'!$G$6,0,10*ROW('Sanitation Data'!G149))),'Data Summary'!DA155="Yes"),OFFSET('Sanitation Data'!$G$6,0,10*ROW('Sanitation Data'!G149)),NA())</f>
        <v>#N/A</v>
      </c>
      <c r="AM155" s="100" t="e">
        <f ca="true">+IF(AND(ISNUMBER(OFFSET('Sanitation Data'!$G$10,0,10*ROW('Sanitation Data'!G149))),'Data Summary'!DB155="Yes"),OFFSET('Sanitation Data'!$G$10,0,10*ROW('Sanitation Data'!G149)),NA())</f>
        <v>#N/A</v>
      </c>
      <c r="AN155" s="100" t="e">
        <f ca="true">+IF(AND(ISNUMBER(OFFSET('Sanitation Data'!$G$11,0,10*ROW('Sanitation Data'!G149))),'Data Summary'!DC155="Yes"),OFFSET('Sanitation Data'!$G$11,0,10*ROW('Sanitation Data'!G149)),NA())</f>
        <v>#N/A</v>
      </c>
      <c r="AO155" s="100" t="e">
        <f ca="true">+IF(AND(ISNUMBER(OFFSET('Sanitation Data'!$G$12,0,10*ROW('Sanitation Data'!G149))),'Data Summary'!DD155="Yes"),OFFSET('Sanitation Data'!$G$12,0,10*ROW('Sanitation Data'!G149)),NA())</f>
        <v>#N/A</v>
      </c>
      <c r="AP155" s="100" t="e">
        <f ca="true">+IF(AND(ISNUMBER(OFFSET('Sanitation Data'!$H$4,0,10*ROW('Sanitation Data'!H149))),'Data Summary'!DE155="Yes"),100-OFFSET('Sanitation Data'!$H$4,0,10*ROW('Sanitation Data'!H149)),NA())</f>
        <v>#N/A</v>
      </c>
      <c r="AQ155" s="100" t="e">
        <f ca="true">+IF(AND(ISNUMBER(OFFSET('Sanitation Data'!$H$6,0,10*ROW('Sanitation Data'!H149))),'Data Summary'!DF155="Yes"),OFFSET('Sanitation Data'!$H$6,0,10*ROW('Sanitation Data'!H149)),NA())</f>
        <v>#N/A</v>
      </c>
      <c r="AR155" s="100" t="e">
        <f ca="true">+IF(AND(ISNUMBER(OFFSET('Sanitation Data'!$H$10,0,10*ROW('Sanitation Data'!H149))),'Data Summary'!DG155="Yes"),OFFSET('Sanitation Data'!$H$10,0,10*ROW('Sanitation Data'!H149)),NA())</f>
        <v>#N/A</v>
      </c>
      <c r="AS155" s="100" t="e">
        <f ca="true">+IF(AND(ISNUMBER(OFFSET('Sanitation Data'!$H$11,0,10*ROW('Sanitation Data'!H149))),'Data Summary'!DH155="Yes"),OFFSET('Sanitation Data'!$H$11,0,10*ROW('Sanitation Data'!H149)),NA())</f>
        <v>#N/A</v>
      </c>
      <c r="AT155" s="100" t="e">
        <f ca="true">+IF(AND(ISNUMBER(OFFSET('Sanitation Data'!$H$12,0,10*ROW('Sanitation Data'!H149))),'Data Summary'!DI155="Yes"),OFFSET('Sanitation Data'!$H$12,0,10*ROW('Sanitation Data'!H149)),NA())</f>
        <v>#N/A</v>
      </c>
      <c r="AU155" s="100" t="e">
        <f ca="true">+IF(AND(ISNUMBER(OFFSET('Sanitation Data'!$I$4,0,10*ROW('Sanitation Data'!I149))),'Data Summary'!DJ155="Yes"),100-OFFSET('Sanitation Data'!$I$4,0,10*ROW('Sanitation Data'!I149)),NA())</f>
        <v>#N/A</v>
      </c>
      <c r="AV155" s="100" t="e">
        <f ca="true">+IF(AND(ISNUMBER(OFFSET('Sanitation Data'!$I$6,0,10*ROW('Sanitation Data'!I149))),'Data Summary'!DK155="Yes"),OFFSET('Sanitation Data'!$I$6,0,10*ROW('Sanitation Data'!I149)),NA())</f>
        <v>#N/A</v>
      </c>
      <c r="AW155" s="100" t="e">
        <f ca="true">+IF(AND(ISNUMBER(OFFSET('Sanitation Data'!$I$10,0,10*ROW('Sanitation Data'!I149))),'Data Summary'!DL155="Yes"),OFFSET('Sanitation Data'!$I$10,0,10*ROW('Sanitation Data'!I149)),NA())</f>
        <v>#N/A</v>
      </c>
      <c r="AX155" s="100" t="e">
        <f ca="true">+IF(AND(ISNUMBER(OFFSET('Sanitation Data'!$I$11,0,10*ROW('Sanitation Data'!I149))),'Data Summary'!DM155="Yes"),OFFSET('Sanitation Data'!$I$11,0,10*ROW('Sanitation Data'!I149)),NA())</f>
        <v>#N/A</v>
      </c>
      <c r="AY155" s="100" t="e">
        <f ca="true">+IF(AND(ISNUMBER(OFFSET('Sanitation Data'!$I$12,0,10*ROW('Sanitation Data'!I149))),'Data Summary'!DN155="Yes"),OFFSET('Sanitation Data'!$I$12,0,10*ROW('Sanitation Data'!I149)),NA())</f>
        <v>#N/A</v>
      </c>
      <c r="AZ155" s="101" t="e">
        <f ca="true">+IF(AND(ISNUMBER(OFFSET('Hygiene Data'!$D$5,0,10*ROW('Hygiene Data'!D149))),'Data Summary'!DO155="Yes"),OFFSET('Hygiene Data'!$D$5,0,10*ROW('Hygiene Data'!D149)),NA())</f>
        <v>#N/A</v>
      </c>
      <c r="BA155" s="101" t="e">
        <f ca="true">+IF(AND(ISNUMBER(OFFSET('Hygiene Data'!$D$7,0,10*ROW('Hygiene Data'!D149))),'Data Summary'!DP155="Yes"),OFFSET('Hygiene Data'!$D$7,0,10*ROW('Hygiene Data'!D149)),NA())</f>
        <v>#N/A</v>
      </c>
      <c r="BB155" s="101" t="e">
        <f ca="true">+IF(AND(ISNUMBER(OFFSET('Hygiene Data'!$D$9,0,10*ROW('Hygiene Data'!D149))),'Data Summary'!DQ155="Yes"),OFFSET('Hygiene Data'!$D$9,0,10*ROW('Hygiene Data'!D149)),NA())</f>
        <v>#N/A</v>
      </c>
      <c r="BC155" s="101" t="e">
        <f ca="true">+IF(AND(ISNUMBER(OFFSET('Hygiene Data'!$E$5,0,10*ROW('Hygiene Data'!E149))),'Data Summary'!DR155="Yes"),OFFSET('Hygiene Data'!$E$5,0,10*ROW('Hygiene Data'!E149)),NA())</f>
        <v>#N/A</v>
      </c>
      <c r="BD155" s="101" t="e">
        <f ca="true">+IF(AND(ISNUMBER(OFFSET('Hygiene Data'!$E$7,0,10*ROW('Hygiene Data'!E149))),'Data Summary'!DS155="Yes"),OFFSET('Hygiene Data'!$E$7,0,10*ROW('Hygiene Data'!E149)),NA())</f>
        <v>#N/A</v>
      </c>
      <c r="BE155" s="101" t="e">
        <f ca="true">+IF(AND(ISNUMBER(OFFSET('Hygiene Data'!$E$9,0,10*ROW('Hygiene Data'!E149))),'Data Summary'!DT155="Yes"),OFFSET('Hygiene Data'!$E$9,0,10*ROW('Hygiene Data'!E149)),NA())</f>
        <v>#N/A</v>
      </c>
      <c r="BF155" s="101" t="e">
        <f ca="true">+IF(AND(ISNUMBER(OFFSET('Hygiene Data'!$F$5,0,10*ROW('Hygiene Data'!F149))),'Data Summary'!DU155="Yes"),OFFSET('Hygiene Data'!$F$5,0,10*ROW('Hygiene Data'!F149)),NA())</f>
        <v>#N/A</v>
      </c>
      <c r="BG155" s="101" t="e">
        <f ca="true">+IF(AND(ISNUMBER(OFFSET('Hygiene Data'!$F$7,0,10*ROW('Hygiene Data'!F149))),'Data Summary'!DV155="Yes"),OFFSET('Hygiene Data'!$F$7,0,10*ROW('Hygiene Data'!F149)),NA())</f>
        <v>#N/A</v>
      </c>
      <c r="BH155" s="101" t="e">
        <f ca="true">+IF(AND(ISNUMBER(OFFSET('Hygiene Data'!$F$9,0,10*ROW('Hygiene Data'!F149))),'Data Summary'!DW155="Yes"),OFFSET('Hygiene Data'!$F$9,0,10*ROW('Hygiene Data'!F149)),NA())</f>
        <v>#N/A</v>
      </c>
      <c r="BI155" s="101" t="e">
        <f ca="true">+IF(AND(ISNUMBER(OFFSET('Hygiene Data'!$G$5,0,10*ROW('Hygiene Data'!G149))),'Data Summary'!DX155="Yes"),OFFSET('Hygiene Data'!$G$5,0,10*ROW('Hygiene Data'!G149)),NA())</f>
        <v>#N/A</v>
      </c>
      <c r="BJ155" s="101" t="e">
        <f ca="true">+IF(AND(ISNUMBER(OFFSET('Hygiene Data'!$G$7,0,10*ROW('Hygiene Data'!G149))),'Data Summary'!DY155="Yes"),OFFSET('Hygiene Data'!$G$7,0,10*ROW('Hygiene Data'!G149)),NA())</f>
        <v>#N/A</v>
      </c>
      <c r="BK155" s="101" t="e">
        <f ca="true">+IF(AND(ISNUMBER(OFFSET('Hygiene Data'!$G$9,0,10*ROW('Hygiene Data'!G149))),'Data Summary'!DZ155="Yes"),OFFSET('Hygiene Data'!$G$9,0,10*ROW('Hygiene Data'!G149)),NA())</f>
        <v>#N/A</v>
      </c>
      <c r="BL155" s="101" t="e">
        <f ca="true">+IF(AND(ISNUMBER(OFFSET('Hygiene Data'!$H$5,0,10*ROW('Hygiene Data'!H149))),'Data Summary'!EA155="Yes"),OFFSET('Hygiene Data'!$H$5,0,10*ROW('Hygiene Data'!H149)),NA())</f>
        <v>#N/A</v>
      </c>
      <c r="BM155" s="101" t="e">
        <f ca="true">+IF(AND(ISNUMBER(OFFSET('Hygiene Data'!$H$7,0,10*ROW('Hygiene Data'!H149))),'Data Summary'!EB155="Yes"),OFFSET('Hygiene Data'!$H$7,0,10*ROW('Hygiene Data'!H149)),NA())</f>
        <v>#N/A</v>
      </c>
      <c r="BN155" s="101" t="e">
        <f ca="true">+IF(AND(ISNUMBER(OFFSET('Hygiene Data'!$H$9,0,10*ROW('Hygiene Data'!H149))),'Data Summary'!EC155="Yes"),OFFSET('Hygiene Data'!$H$9,0,10*ROW('Hygiene Data'!H149)),NA())</f>
        <v>#N/A</v>
      </c>
      <c r="BO155" s="101" t="e">
        <f ca="true">+IF(AND(ISNUMBER(OFFSET('Hygiene Data'!$I$5,0,10*ROW('Hygiene Data'!I149))),'Data Summary'!ED155="Yes"),OFFSET('Hygiene Data'!$I$5,0,10*ROW('Hygiene Data'!I149)),NA())</f>
        <v>#N/A</v>
      </c>
      <c r="BP155" s="101" t="e">
        <f ca="true">+IF(AND(ISNUMBER(OFFSET('Hygiene Data'!$I$7,0,10*ROW('Hygiene Data'!I149))),'Data Summary'!EE155="Yes"),OFFSET('Hygiene Data'!$I$7,0,10*ROW('Hygiene Data'!I149)),NA())</f>
        <v>#N/A</v>
      </c>
      <c r="BQ155" s="101" t="e">
        <f ca="true">+IF(AND(ISNUMBER(OFFSET('Hygiene Data'!$I$9,0,10*ROW('Hygiene Data'!I149))),'Data Summary'!EF155="Yes"),OFFSET('Hygiene Data'!$I$9,0,10*ROW('Hygiene Data'!I149)),NA())</f>
        <v>#N/A</v>
      </c>
    </row>
    <row xmlns:x14ac="http://schemas.microsoft.com/office/spreadsheetml/2009/9/ac" r="156" x14ac:dyDescent="0.2">
      <c r="A156" s="333" t="e">
        <f ca="true">+RIGHT('Data Summary'!A156,LEN('Data Summary'!A156)-9)</f>
        <v>#VALUE!</v>
      </c>
      <c r="B156" s="38" t="str">
        <f ca="true">+IF(ISTEXT('Data Summary'!B156),'Data Summary'!B156,"")</f>
        <v/>
      </c>
      <c r="C156" s="332" t="e">
        <f ca="true">+VALUE('Data Summary'!C156)</f>
        <v>#VALUE!</v>
      </c>
      <c r="D156" s="99" t="e">
        <f ca="true">+IF(AND(ISNUMBER(OFFSET('Water Data'!$D$4,0,10*ROW('Water Data'!D150))),'Data Summary'!BS156="Yes"),100-OFFSET('Water Data'!$D$4,0,10*ROW('Water Data'!D150)),NA())</f>
        <v>#N/A</v>
      </c>
      <c r="E156" s="99" t="e">
        <f ca="true">+IF(AND(ISNUMBER(OFFSET('Water Data'!$D$6,0,10*ROW('Water Data'!D150))),'Data Summary'!BT156="Yes"),OFFSET('Water Data'!$D$6,0,10*ROW('Water Data'!D150)),NA())</f>
        <v>#N/A</v>
      </c>
      <c r="F156" s="99" t="e">
        <f ca="true">+IF(AND(ISNUMBER(OFFSET('Water Data'!$D$9,0,10*ROW('Water Data'!D150))),'Data Summary'!BU156="Yes"),OFFSET('Water Data'!$D$9,0,10*ROW('Water Data'!D150)),NA())</f>
        <v>#N/A</v>
      </c>
      <c r="G156" s="99" t="e">
        <f ca="true">+IF(AND(ISNUMBER(OFFSET('Water Data'!$E$4,0,10*ROW('Water Data'!E150))),'Data Summary'!BV156="Yes"),100-OFFSET('Water Data'!$E$4,0,10*ROW('Water Data'!E150)),NA())</f>
        <v>#N/A</v>
      </c>
      <c r="H156" s="99" t="e">
        <f ca="true">+IF(AND(ISNUMBER(OFFSET('Water Data'!$E$6,0,10*ROW('Water Data'!E150))),'Data Summary'!BW156="Yes"),OFFSET('Water Data'!$E$6,0,10*ROW('Water Data'!E150)),NA())</f>
        <v>#N/A</v>
      </c>
      <c r="I156" s="99" t="e">
        <f ca="true">+IF(AND(ISNUMBER(OFFSET('Water Data'!$E$9,0,10*ROW('Water Data'!E150))),'Data Summary'!BX156="Yes"),OFFSET('Water Data'!$E$9,0,10*ROW('Water Data'!E150)),NA())</f>
        <v>#N/A</v>
      </c>
      <c r="J156" s="99" t="e">
        <f ca="true">+IF(AND(ISNUMBER(OFFSET('Water Data'!$F$4,0,10*ROW('Water Data'!F150))),'Data Summary'!BY156="Yes"),100-OFFSET('Water Data'!$F$4,0,10*ROW('Water Data'!F150)),NA())</f>
        <v>#N/A</v>
      </c>
      <c r="K156" s="99" t="e">
        <f ca="true">+IF(AND(ISNUMBER(OFFSET('Water Data'!$F$6,0,10*ROW('Water Data'!F150))),'Data Summary'!BZ156="Yes"),OFFSET('Water Data'!$F$6,0,10*ROW('Water Data'!F150)),NA())</f>
        <v>#N/A</v>
      </c>
      <c r="L156" s="99" t="e">
        <f ca="true">+IF(AND(ISNUMBER(OFFSET('Water Data'!$F$9,0,10*ROW('Water Data'!F150))),'Data Summary'!CA156="Yes"),OFFSET('Water Data'!$F$9,0,10*ROW('Water Data'!F150)),NA())</f>
        <v>#N/A</v>
      </c>
      <c r="M156" s="99" t="e">
        <f ca="true">+IF(AND(ISNUMBER(OFFSET('Water Data'!$G$4,0,10*ROW('Water Data'!G150))),'Data Summary'!CB156="Yes"),100-OFFSET('Water Data'!$G$4,0,10*ROW('Water Data'!G150)),NA())</f>
        <v>#N/A</v>
      </c>
      <c r="N156" s="99" t="e">
        <f ca="true">+IF(AND(ISNUMBER(OFFSET('Water Data'!$G$6,0,10*ROW('Water Data'!G150))),'Data Summary'!CC156="Yes"),OFFSET('Water Data'!$G$6,0,10*ROW('Water Data'!G150)),NA())</f>
        <v>#N/A</v>
      </c>
      <c r="O156" s="99" t="e">
        <f ca="true">+IF(AND(ISNUMBER(OFFSET('Water Data'!$G$9,0,10*ROW('Water Data'!G150))),'Data Summary'!CD156="Yes"),OFFSET('Water Data'!$G$9,0,10*ROW('Water Data'!G150)),NA())</f>
        <v>#N/A</v>
      </c>
      <c r="P156" s="99" t="e">
        <f ca="true">+IF(AND(ISNUMBER(OFFSET('Water Data'!$H$4,0,10*ROW('Water Data'!H150))),'Data Summary'!CE156="Yes"),100-OFFSET('Water Data'!$H$4,0,10*ROW('Water Data'!H150)),NA())</f>
        <v>#N/A</v>
      </c>
      <c r="Q156" s="99" t="e">
        <f ca="true">+IF(AND(ISNUMBER(OFFSET('Water Data'!$H$6,0,10*ROW('Water Data'!H150))),'Data Summary'!CF156="Yes"),OFFSET('Water Data'!$H$6,0,10*ROW('Water Data'!H150)),NA())</f>
        <v>#N/A</v>
      </c>
      <c r="R156" s="99" t="e">
        <f ca="true">+IF(AND(ISNUMBER(OFFSET('Water Data'!$H$9,0,10*ROW('Water Data'!H150))),'Data Summary'!CG156="Yes"),OFFSET('Water Data'!$H$9,0,10*ROW('Water Data'!H150)),NA())</f>
        <v>#N/A</v>
      </c>
      <c r="S156" s="99" t="e">
        <f ca="true">+IF(AND(ISNUMBER(OFFSET('Water Data'!$I$4,0,10*ROW('Water Data'!I150))),'Data Summary'!CH156="Yes"),100-OFFSET('Water Data'!$I$4,0,10*ROW('Water Data'!I150)),NA())</f>
        <v>#N/A</v>
      </c>
      <c r="T156" s="99" t="e">
        <f ca="true">+IF(AND(ISNUMBER(OFFSET('Water Data'!$I$6,0,10*ROW('Water Data'!I150))),'Data Summary'!CI156="Yes"),OFFSET('Water Data'!$I$6,0,10*ROW('Water Data'!I150)),NA())</f>
        <v>#N/A</v>
      </c>
      <c r="U156" s="99" t="e">
        <f ca="true">+IF(AND(ISNUMBER(OFFSET('Water Data'!$I$9,0,10*ROW('Water Data'!I150))),'Data Summary'!CJ156="Yes"),OFFSET('Water Data'!$I$9,0,10*ROW('Water Data'!I150)),NA())</f>
        <v>#N/A</v>
      </c>
      <c r="V156" s="100" t="e">
        <f ca="true">+IF(AND(ISNUMBER(OFFSET('Sanitation Data'!$D$4,0,10*ROW('Sanitation Data'!D150))),'Data Summary'!CK156="Yes"),100-OFFSET('Sanitation Data'!$D$4,0,10*ROW('Sanitation Data'!D150)),NA())</f>
        <v>#N/A</v>
      </c>
      <c r="W156" s="100" t="e">
        <f ca="true">+IF(AND(ISNUMBER(OFFSET('Sanitation Data'!$D$6,0,10*ROW('Sanitation Data'!D150))),'Data Summary'!CL156="Yes"),OFFSET('Sanitation Data'!$D$6,0,10*ROW('Sanitation Data'!D150)),NA())</f>
        <v>#N/A</v>
      </c>
      <c r="X156" s="100" t="e">
        <f ca="true">+IF(AND(ISNUMBER(OFFSET('Sanitation Data'!$D$10,0,10*ROW('Sanitation Data'!D150))),'Data Summary'!CM156="Yes"),OFFSET('Sanitation Data'!$D$10,0,10*ROW('Sanitation Data'!D150)),NA())</f>
        <v>#N/A</v>
      </c>
      <c r="Y156" s="100" t="e">
        <f ca="true">+IF(AND(ISNUMBER(OFFSET('Sanitation Data'!$D$11,0,10*ROW('Sanitation Data'!D150))),'Data Summary'!CN156="Yes"),OFFSET('Sanitation Data'!$D$11,0,10*ROW('Sanitation Data'!D150)),NA())</f>
        <v>#N/A</v>
      </c>
      <c r="Z156" s="100" t="e">
        <f ca="true">+IF(AND(ISNUMBER(OFFSET('Sanitation Data'!$D$12,0,10*ROW('Sanitation Data'!D150))),'Data Summary'!CO156="Yes"),OFFSET('Sanitation Data'!$D$12,0,10*ROW('Sanitation Data'!D150)),NA())</f>
        <v>#N/A</v>
      </c>
      <c r="AA156" s="100" t="e">
        <f ca="true">+IF(AND(ISNUMBER(OFFSET('Sanitation Data'!$E$4,0,10*ROW('Sanitation Data'!E150))),'Data Summary'!CP156="Yes"),100-OFFSET('Sanitation Data'!$E$4,0,10*ROW('Sanitation Data'!E150)),NA())</f>
        <v>#N/A</v>
      </c>
      <c r="AB156" s="100" t="e">
        <f ca="true">+IF(AND(ISNUMBER(OFFSET('Sanitation Data'!$E$6,0,10*ROW('Sanitation Data'!E150))),'Data Summary'!CQ156="Yes"),OFFSET('Sanitation Data'!$E$6,0,10*ROW('Sanitation Data'!E150)),NA())</f>
        <v>#N/A</v>
      </c>
      <c r="AC156" s="100" t="e">
        <f ca="true">+IF(AND(ISNUMBER(OFFSET('Sanitation Data'!$E$10,0,10*ROW('Sanitation Data'!E150))),'Data Summary'!CR156="Yes"),OFFSET('Sanitation Data'!$E$10,0,10*ROW('Sanitation Data'!E150)),NA())</f>
        <v>#N/A</v>
      </c>
      <c r="AD156" s="100" t="e">
        <f ca="true">+IF(AND(ISNUMBER(OFFSET('Sanitation Data'!$E$11,0,10*ROW('Sanitation Data'!E150))),'Data Summary'!CS156="Yes"),OFFSET('Sanitation Data'!$E$11,0,10*ROW('Sanitation Data'!E150)),NA())</f>
        <v>#N/A</v>
      </c>
      <c r="AE156" s="100" t="e">
        <f ca="true">+IF(AND(ISNUMBER(OFFSET('Sanitation Data'!$E$12,0,10*ROW('Sanitation Data'!E150))),'Data Summary'!CT156="Yes"),OFFSET('Sanitation Data'!$E$12,0,10*ROW('Sanitation Data'!E150)),NA())</f>
        <v>#N/A</v>
      </c>
      <c r="AF156" s="100" t="e">
        <f ca="true">+IF(AND(ISNUMBER(OFFSET('Sanitation Data'!$F$4,0,10*ROW('Sanitation Data'!F150))),'Data Summary'!CU156="Yes"),100-OFFSET('Sanitation Data'!$F$4,0,10*ROW('Sanitation Data'!F150)),NA())</f>
        <v>#N/A</v>
      </c>
      <c r="AG156" s="100" t="e">
        <f ca="true">+IF(AND(ISNUMBER(OFFSET('Sanitation Data'!$F$6,0,10*ROW('Sanitation Data'!F150))),'Data Summary'!CV156="Yes"),OFFSET('Sanitation Data'!$F$6,0,10*ROW('Sanitation Data'!F150)),NA())</f>
        <v>#N/A</v>
      </c>
      <c r="AH156" s="100" t="e">
        <f ca="true">+IF(AND(ISNUMBER(OFFSET('Sanitation Data'!$F$10,0,10*ROW('Sanitation Data'!F150))),'Data Summary'!CW156="Yes"),OFFSET('Sanitation Data'!$F$10,0,10*ROW('Sanitation Data'!F150)),NA())</f>
        <v>#N/A</v>
      </c>
      <c r="AI156" s="100" t="e">
        <f ca="true">+IF(AND(ISNUMBER(OFFSET('Sanitation Data'!$F$11,0,10*ROW('Sanitation Data'!F150))),'Data Summary'!CX156="Yes"),OFFSET('Sanitation Data'!$F$11,0,10*ROW('Sanitation Data'!F150)),NA())</f>
        <v>#N/A</v>
      </c>
      <c r="AJ156" s="100" t="e">
        <f ca="true">+IF(AND(ISNUMBER(OFFSET('Sanitation Data'!$F$12,0,10*ROW('Sanitation Data'!F150))),'Data Summary'!CY156="Yes"),OFFSET('Sanitation Data'!$F$12,0,10*ROW('Sanitation Data'!F150)),NA())</f>
        <v>#N/A</v>
      </c>
      <c r="AK156" s="100" t="e">
        <f ca="true">+IF(AND(ISNUMBER(OFFSET('Sanitation Data'!$G$4,0,10*ROW('Sanitation Data'!G150))),'Data Summary'!CZ156="Yes"),100-OFFSET('Sanitation Data'!$G$4,0,10*ROW('Sanitation Data'!G150)),NA())</f>
        <v>#N/A</v>
      </c>
      <c r="AL156" s="100" t="e">
        <f ca="true">+IF(AND(ISNUMBER(OFFSET('Sanitation Data'!$G$6,0,10*ROW('Sanitation Data'!G150))),'Data Summary'!DA156="Yes"),OFFSET('Sanitation Data'!$G$6,0,10*ROW('Sanitation Data'!G150)),NA())</f>
        <v>#N/A</v>
      </c>
      <c r="AM156" s="100" t="e">
        <f ca="true">+IF(AND(ISNUMBER(OFFSET('Sanitation Data'!$G$10,0,10*ROW('Sanitation Data'!G150))),'Data Summary'!DB156="Yes"),OFFSET('Sanitation Data'!$G$10,0,10*ROW('Sanitation Data'!G150)),NA())</f>
        <v>#N/A</v>
      </c>
      <c r="AN156" s="100" t="e">
        <f ca="true">+IF(AND(ISNUMBER(OFFSET('Sanitation Data'!$G$11,0,10*ROW('Sanitation Data'!G150))),'Data Summary'!DC156="Yes"),OFFSET('Sanitation Data'!$G$11,0,10*ROW('Sanitation Data'!G150)),NA())</f>
        <v>#N/A</v>
      </c>
      <c r="AO156" s="100" t="e">
        <f ca="true">+IF(AND(ISNUMBER(OFFSET('Sanitation Data'!$G$12,0,10*ROW('Sanitation Data'!G150))),'Data Summary'!DD156="Yes"),OFFSET('Sanitation Data'!$G$12,0,10*ROW('Sanitation Data'!G150)),NA())</f>
        <v>#N/A</v>
      </c>
      <c r="AP156" s="100" t="e">
        <f ca="true">+IF(AND(ISNUMBER(OFFSET('Sanitation Data'!$H$4,0,10*ROW('Sanitation Data'!H150))),'Data Summary'!DE156="Yes"),100-OFFSET('Sanitation Data'!$H$4,0,10*ROW('Sanitation Data'!H150)),NA())</f>
        <v>#N/A</v>
      </c>
      <c r="AQ156" s="100" t="e">
        <f ca="true">+IF(AND(ISNUMBER(OFFSET('Sanitation Data'!$H$6,0,10*ROW('Sanitation Data'!H150))),'Data Summary'!DF156="Yes"),OFFSET('Sanitation Data'!$H$6,0,10*ROW('Sanitation Data'!H150)),NA())</f>
        <v>#N/A</v>
      </c>
      <c r="AR156" s="100" t="e">
        <f ca="true">+IF(AND(ISNUMBER(OFFSET('Sanitation Data'!$H$10,0,10*ROW('Sanitation Data'!H150))),'Data Summary'!DG156="Yes"),OFFSET('Sanitation Data'!$H$10,0,10*ROW('Sanitation Data'!H150)),NA())</f>
        <v>#N/A</v>
      </c>
      <c r="AS156" s="100" t="e">
        <f ca="true">+IF(AND(ISNUMBER(OFFSET('Sanitation Data'!$H$11,0,10*ROW('Sanitation Data'!H150))),'Data Summary'!DH156="Yes"),OFFSET('Sanitation Data'!$H$11,0,10*ROW('Sanitation Data'!H150)),NA())</f>
        <v>#N/A</v>
      </c>
      <c r="AT156" s="100" t="e">
        <f ca="true">+IF(AND(ISNUMBER(OFFSET('Sanitation Data'!$H$12,0,10*ROW('Sanitation Data'!H150))),'Data Summary'!DI156="Yes"),OFFSET('Sanitation Data'!$H$12,0,10*ROW('Sanitation Data'!H150)),NA())</f>
        <v>#N/A</v>
      </c>
      <c r="AU156" s="100" t="e">
        <f ca="true">+IF(AND(ISNUMBER(OFFSET('Sanitation Data'!$I$4,0,10*ROW('Sanitation Data'!I150))),'Data Summary'!DJ156="Yes"),100-OFFSET('Sanitation Data'!$I$4,0,10*ROW('Sanitation Data'!I150)),NA())</f>
        <v>#N/A</v>
      </c>
      <c r="AV156" s="100" t="e">
        <f ca="true">+IF(AND(ISNUMBER(OFFSET('Sanitation Data'!$I$6,0,10*ROW('Sanitation Data'!I150))),'Data Summary'!DK156="Yes"),OFFSET('Sanitation Data'!$I$6,0,10*ROW('Sanitation Data'!I150)),NA())</f>
        <v>#N/A</v>
      </c>
      <c r="AW156" s="100" t="e">
        <f ca="true">+IF(AND(ISNUMBER(OFFSET('Sanitation Data'!$I$10,0,10*ROW('Sanitation Data'!I150))),'Data Summary'!DL156="Yes"),OFFSET('Sanitation Data'!$I$10,0,10*ROW('Sanitation Data'!I150)),NA())</f>
        <v>#N/A</v>
      </c>
      <c r="AX156" s="100" t="e">
        <f ca="true">+IF(AND(ISNUMBER(OFFSET('Sanitation Data'!$I$11,0,10*ROW('Sanitation Data'!I150))),'Data Summary'!DM156="Yes"),OFFSET('Sanitation Data'!$I$11,0,10*ROW('Sanitation Data'!I150)),NA())</f>
        <v>#N/A</v>
      </c>
      <c r="AY156" s="100" t="e">
        <f ca="true">+IF(AND(ISNUMBER(OFFSET('Sanitation Data'!$I$12,0,10*ROW('Sanitation Data'!I150))),'Data Summary'!DN156="Yes"),OFFSET('Sanitation Data'!$I$12,0,10*ROW('Sanitation Data'!I150)),NA())</f>
        <v>#N/A</v>
      </c>
      <c r="AZ156" s="101" t="e">
        <f ca="true">+IF(AND(ISNUMBER(OFFSET('Hygiene Data'!$D$5,0,10*ROW('Hygiene Data'!D150))),'Data Summary'!DO156="Yes"),OFFSET('Hygiene Data'!$D$5,0,10*ROW('Hygiene Data'!D150)),NA())</f>
        <v>#N/A</v>
      </c>
      <c r="BA156" s="101" t="e">
        <f ca="true">+IF(AND(ISNUMBER(OFFSET('Hygiene Data'!$D$7,0,10*ROW('Hygiene Data'!D150))),'Data Summary'!DP156="Yes"),OFFSET('Hygiene Data'!$D$7,0,10*ROW('Hygiene Data'!D150)),NA())</f>
        <v>#N/A</v>
      </c>
      <c r="BB156" s="101" t="e">
        <f ca="true">+IF(AND(ISNUMBER(OFFSET('Hygiene Data'!$D$9,0,10*ROW('Hygiene Data'!D150))),'Data Summary'!DQ156="Yes"),OFFSET('Hygiene Data'!$D$9,0,10*ROW('Hygiene Data'!D150)),NA())</f>
        <v>#N/A</v>
      </c>
      <c r="BC156" s="101" t="e">
        <f ca="true">+IF(AND(ISNUMBER(OFFSET('Hygiene Data'!$E$5,0,10*ROW('Hygiene Data'!E150))),'Data Summary'!DR156="Yes"),OFFSET('Hygiene Data'!$E$5,0,10*ROW('Hygiene Data'!E150)),NA())</f>
        <v>#N/A</v>
      </c>
      <c r="BD156" s="101" t="e">
        <f ca="true">+IF(AND(ISNUMBER(OFFSET('Hygiene Data'!$E$7,0,10*ROW('Hygiene Data'!E150))),'Data Summary'!DS156="Yes"),OFFSET('Hygiene Data'!$E$7,0,10*ROW('Hygiene Data'!E150)),NA())</f>
        <v>#N/A</v>
      </c>
      <c r="BE156" s="101" t="e">
        <f ca="true">+IF(AND(ISNUMBER(OFFSET('Hygiene Data'!$E$9,0,10*ROW('Hygiene Data'!E150))),'Data Summary'!DT156="Yes"),OFFSET('Hygiene Data'!$E$9,0,10*ROW('Hygiene Data'!E150)),NA())</f>
        <v>#N/A</v>
      </c>
      <c r="BF156" s="101" t="e">
        <f ca="true">+IF(AND(ISNUMBER(OFFSET('Hygiene Data'!$F$5,0,10*ROW('Hygiene Data'!F150))),'Data Summary'!DU156="Yes"),OFFSET('Hygiene Data'!$F$5,0,10*ROW('Hygiene Data'!F150)),NA())</f>
        <v>#N/A</v>
      </c>
      <c r="BG156" s="101" t="e">
        <f ca="true">+IF(AND(ISNUMBER(OFFSET('Hygiene Data'!$F$7,0,10*ROW('Hygiene Data'!F150))),'Data Summary'!DV156="Yes"),OFFSET('Hygiene Data'!$F$7,0,10*ROW('Hygiene Data'!F150)),NA())</f>
        <v>#N/A</v>
      </c>
      <c r="BH156" s="101" t="e">
        <f ca="true">+IF(AND(ISNUMBER(OFFSET('Hygiene Data'!$F$9,0,10*ROW('Hygiene Data'!F150))),'Data Summary'!DW156="Yes"),OFFSET('Hygiene Data'!$F$9,0,10*ROW('Hygiene Data'!F150)),NA())</f>
        <v>#N/A</v>
      </c>
      <c r="BI156" s="101" t="e">
        <f ca="true">+IF(AND(ISNUMBER(OFFSET('Hygiene Data'!$G$5,0,10*ROW('Hygiene Data'!G150))),'Data Summary'!DX156="Yes"),OFFSET('Hygiene Data'!$G$5,0,10*ROW('Hygiene Data'!G150)),NA())</f>
        <v>#N/A</v>
      </c>
      <c r="BJ156" s="101" t="e">
        <f ca="true">+IF(AND(ISNUMBER(OFFSET('Hygiene Data'!$G$7,0,10*ROW('Hygiene Data'!G150))),'Data Summary'!DY156="Yes"),OFFSET('Hygiene Data'!$G$7,0,10*ROW('Hygiene Data'!G150)),NA())</f>
        <v>#N/A</v>
      </c>
      <c r="BK156" s="101" t="e">
        <f ca="true">+IF(AND(ISNUMBER(OFFSET('Hygiene Data'!$G$9,0,10*ROW('Hygiene Data'!G150))),'Data Summary'!DZ156="Yes"),OFFSET('Hygiene Data'!$G$9,0,10*ROW('Hygiene Data'!G150)),NA())</f>
        <v>#N/A</v>
      </c>
      <c r="BL156" s="101" t="e">
        <f ca="true">+IF(AND(ISNUMBER(OFFSET('Hygiene Data'!$H$5,0,10*ROW('Hygiene Data'!H150))),'Data Summary'!EA156="Yes"),OFFSET('Hygiene Data'!$H$5,0,10*ROW('Hygiene Data'!H150)),NA())</f>
        <v>#N/A</v>
      </c>
      <c r="BM156" s="101" t="e">
        <f ca="true">+IF(AND(ISNUMBER(OFFSET('Hygiene Data'!$H$7,0,10*ROW('Hygiene Data'!H150))),'Data Summary'!EB156="Yes"),OFFSET('Hygiene Data'!$H$7,0,10*ROW('Hygiene Data'!H150)),NA())</f>
        <v>#N/A</v>
      </c>
      <c r="BN156" s="101" t="e">
        <f ca="true">+IF(AND(ISNUMBER(OFFSET('Hygiene Data'!$H$9,0,10*ROW('Hygiene Data'!H150))),'Data Summary'!EC156="Yes"),OFFSET('Hygiene Data'!$H$9,0,10*ROW('Hygiene Data'!H150)),NA())</f>
        <v>#N/A</v>
      </c>
      <c r="BO156" s="101" t="e">
        <f ca="true">+IF(AND(ISNUMBER(OFFSET('Hygiene Data'!$I$5,0,10*ROW('Hygiene Data'!I150))),'Data Summary'!ED156="Yes"),OFFSET('Hygiene Data'!$I$5,0,10*ROW('Hygiene Data'!I150)),NA())</f>
        <v>#N/A</v>
      </c>
      <c r="BP156" s="101" t="e">
        <f ca="true">+IF(AND(ISNUMBER(OFFSET('Hygiene Data'!$I$7,0,10*ROW('Hygiene Data'!I150))),'Data Summary'!EE156="Yes"),OFFSET('Hygiene Data'!$I$7,0,10*ROW('Hygiene Data'!I150)),NA())</f>
        <v>#N/A</v>
      </c>
      <c r="BQ156" s="101" t="e">
        <f ca="true">+IF(AND(ISNUMBER(OFFSET('Hygiene Data'!$I$9,0,10*ROW('Hygiene Data'!I150))),'Data Summary'!EF156="Yes"),OFFSET('Hygiene Data'!$I$9,0,10*ROW('Hygiene Data'!I150)),NA())</f>
        <v>#N/A</v>
      </c>
    </row>
    <row xmlns:x14ac="http://schemas.microsoft.com/office/spreadsheetml/2009/9/ac" r="157" x14ac:dyDescent="0.2">
      <c r="A157" s="333" t="e">
        <f ca="true">+RIGHT('Data Summary'!A157,LEN('Data Summary'!A157)-9)</f>
        <v>#VALUE!</v>
      </c>
      <c r="B157" s="38" t="str">
        <f ca="true">+IF(ISTEXT('Data Summary'!B157),'Data Summary'!B157,"")</f>
        <v/>
      </c>
      <c r="C157" s="332" t="e">
        <f ca="true">+VALUE('Data Summary'!C157)</f>
        <v>#VALUE!</v>
      </c>
      <c r="D157" s="99" t="e">
        <f ca="true">+IF(AND(ISNUMBER(OFFSET('Water Data'!$D$4,0,10*ROW('Water Data'!D151))),'Data Summary'!BS157="Yes"),100-OFFSET('Water Data'!$D$4,0,10*ROW('Water Data'!D151)),NA())</f>
        <v>#N/A</v>
      </c>
      <c r="E157" s="99" t="e">
        <f ca="true">+IF(AND(ISNUMBER(OFFSET('Water Data'!$D$6,0,10*ROW('Water Data'!D151))),'Data Summary'!BT157="Yes"),OFFSET('Water Data'!$D$6,0,10*ROW('Water Data'!D151)),NA())</f>
        <v>#N/A</v>
      </c>
      <c r="F157" s="99" t="e">
        <f ca="true">+IF(AND(ISNUMBER(OFFSET('Water Data'!$D$9,0,10*ROW('Water Data'!D151))),'Data Summary'!BU157="Yes"),OFFSET('Water Data'!$D$9,0,10*ROW('Water Data'!D151)),NA())</f>
        <v>#N/A</v>
      </c>
      <c r="G157" s="99" t="e">
        <f ca="true">+IF(AND(ISNUMBER(OFFSET('Water Data'!$E$4,0,10*ROW('Water Data'!E151))),'Data Summary'!BV157="Yes"),100-OFFSET('Water Data'!$E$4,0,10*ROW('Water Data'!E151)),NA())</f>
        <v>#N/A</v>
      </c>
      <c r="H157" s="99" t="e">
        <f ca="true">+IF(AND(ISNUMBER(OFFSET('Water Data'!$E$6,0,10*ROW('Water Data'!E151))),'Data Summary'!BW157="Yes"),OFFSET('Water Data'!$E$6,0,10*ROW('Water Data'!E151)),NA())</f>
        <v>#N/A</v>
      </c>
      <c r="I157" s="99" t="e">
        <f ca="true">+IF(AND(ISNUMBER(OFFSET('Water Data'!$E$9,0,10*ROW('Water Data'!E151))),'Data Summary'!BX157="Yes"),OFFSET('Water Data'!$E$9,0,10*ROW('Water Data'!E151)),NA())</f>
        <v>#N/A</v>
      </c>
      <c r="J157" s="99" t="e">
        <f ca="true">+IF(AND(ISNUMBER(OFFSET('Water Data'!$F$4,0,10*ROW('Water Data'!F151))),'Data Summary'!BY157="Yes"),100-OFFSET('Water Data'!$F$4,0,10*ROW('Water Data'!F151)),NA())</f>
        <v>#N/A</v>
      </c>
      <c r="K157" s="99" t="e">
        <f ca="true">+IF(AND(ISNUMBER(OFFSET('Water Data'!$F$6,0,10*ROW('Water Data'!F151))),'Data Summary'!BZ157="Yes"),OFFSET('Water Data'!$F$6,0,10*ROW('Water Data'!F151)),NA())</f>
        <v>#N/A</v>
      </c>
      <c r="L157" s="99" t="e">
        <f ca="true">+IF(AND(ISNUMBER(OFFSET('Water Data'!$F$9,0,10*ROW('Water Data'!F151))),'Data Summary'!CA157="Yes"),OFFSET('Water Data'!$F$9,0,10*ROW('Water Data'!F151)),NA())</f>
        <v>#N/A</v>
      </c>
      <c r="M157" s="99" t="e">
        <f ca="true">+IF(AND(ISNUMBER(OFFSET('Water Data'!$G$4,0,10*ROW('Water Data'!G151))),'Data Summary'!CB157="Yes"),100-OFFSET('Water Data'!$G$4,0,10*ROW('Water Data'!G151)),NA())</f>
        <v>#N/A</v>
      </c>
      <c r="N157" s="99" t="e">
        <f ca="true">+IF(AND(ISNUMBER(OFFSET('Water Data'!$G$6,0,10*ROW('Water Data'!G151))),'Data Summary'!CC157="Yes"),OFFSET('Water Data'!$G$6,0,10*ROW('Water Data'!G151)),NA())</f>
        <v>#N/A</v>
      </c>
      <c r="O157" s="99" t="e">
        <f ca="true">+IF(AND(ISNUMBER(OFFSET('Water Data'!$G$9,0,10*ROW('Water Data'!G151))),'Data Summary'!CD157="Yes"),OFFSET('Water Data'!$G$9,0,10*ROW('Water Data'!G151)),NA())</f>
        <v>#N/A</v>
      </c>
      <c r="P157" s="99" t="e">
        <f ca="true">+IF(AND(ISNUMBER(OFFSET('Water Data'!$H$4,0,10*ROW('Water Data'!H151))),'Data Summary'!CE157="Yes"),100-OFFSET('Water Data'!$H$4,0,10*ROW('Water Data'!H151)),NA())</f>
        <v>#N/A</v>
      </c>
      <c r="Q157" s="99" t="e">
        <f ca="true">+IF(AND(ISNUMBER(OFFSET('Water Data'!$H$6,0,10*ROW('Water Data'!H151))),'Data Summary'!CF157="Yes"),OFFSET('Water Data'!$H$6,0,10*ROW('Water Data'!H151)),NA())</f>
        <v>#N/A</v>
      </c>
      <c r="R157" s="99" t="e">
        <f ca="true">+IF(AND(ISNUMBER(OFFSET('Water Data'!$H$9,0,10*ROW('Water Data'!H151))),'Data Summary'!CG157="Yes"),OFFSET('Water Data'!$H$9,0,10*ROW('Water Data'!H151)),NA())</f>
        <v>#N/A</v>
      </c>
      <c r="S157" s="99" t="e">
        <f ca="true">+IF(AND(ISNUMBER(OFFSET('Water Data'!$I$4,0,10*ROW('Water Data'!I151))),'Data Summary'!CH157="Yes"),100-OFFSET('Water Data'!$I$4,0,10*ROW('Water Data'!I151)),NA())</f>
        <v>#N/A</v>
      </c>
      <c r="T157" s="99" t="e">
        <f ca="true">+IF(AND(ISNUMBER(OFFSET('Water Data'!$I$6,0,10*ROW('Water Data'!I151))),'Data Summary'!CI157="Yes"),OFFSET('Water Data'!$I$6,0,10*ROW('Water Data'!I151)),NA())</f>
        <v>#N/A</v>
      </c>
      <c r="U157" s="99" t="e">
        <f ca="true">+IF(AND(ISNUMBER(OFFSET('Water Data'!$I$9,0,10*ROW('Water Data'!I151))),'Data Summary'!CJ157="Yes"),OFFSET('Water Data'!$I$9,0,10*ROW('Water Data'!I151)),NA())</f>
        <v>#N/A</v>
      </c>
      <c r="V157" s="100" t="e">
        <f ca="true">+IF(AND(ISNUMBER(OFFSET('Sanitation Data'!$D$4,0,10*ROW('Sanitation Data'!D151))),'Data Summary'!CK157="Yes"),100-OFFSET('Sanitation Data'!$D$4,0,10*ROW('Sanitation Data'!D151)),NA())</f>
        <v>#N/A</v>
      </c>
      <c r="W157" s="100" t="e">
        <f ca="true">+IF(AND(ISNUMBER(OFFSET('Sanitation Data'!$D$6,0,10*ROW('Sanitation Data'!D151))),'Data Summary'!CL157="Yes"),OFFSET('Sanitation Data'!$D$6,0,10*ROW('Sanitation Data'!D151)),NA())</f>
        <v>#N/A</v>
      </c>
      <c r="X157" s="100" t="e">
        <f ca="true">+IF(AND(ISNUMBER(OFFSET('Sanitation Data'!$D$10,0,10*ROW('Sanitation Data'!D151))),'Data Summary'!CM157="Yes"),OFFSET('Sanitation Data'!$D$10,0,10*ROW('Sanitation Data'!D151)),NA())</f>
        <v>#N/A</v>
      </c>
      <c r="Y157" s="100" t="e">
        <f ca="true">+IF(AND(ISNUMBER(OFFSET('Sanitation Data'!$D$11,0,10*ROW('Sanitation Data'!D151))),'Data Summary'!CN157="Yes"),OFFSET('Sanitation Data'!$D$11,0,10*ROW('Sanitation Data'!D151)),NA())</f>
        <v>#N/A</v>
      </c>
      <c r="Z157" s="100" t="e">
        <f ca="true">+IF(AND(ISNUMBER(OFFSET('Sanitation Data'!$D$12,0,10*ROW('Sanitation Data'!D151))),'Data Summary'!CO157="Yes"),OFFSET('Sanitation Data'!$D$12,0,10*ROW('Sanitation Data'!D151)),NA())</f>
        <v>#N/A</v>
      </c>
      <c r="AA157" s="100" t="e">
        <f ca="true">+IF(AND(ISNUMBER(OFFSET('Sanitation Data'!$E$4,0,10*ROW('Sanitation Data'!E151))),'Data Summary'!CP157="Yes"),100-OFFSET('Sanitation Data'!$E$4,0,10*ROW('Sanitation Data'!E151)),NA())</f>
        <v>#N/A</v>
      </c>
      <c r="AB157" s="100" t="e">
        <f ca="true">+IF(AND(ISNUMBER(OFFSET('Sanitation Data'!$E$6,0,10*ROW('Sanitation Data'!E151))),'Data Summary'!CQ157="Yes"),OFFSET('Sanitation Data'!$E$6,0,10*ROW('Sanitation Data'!E151)),NA())</f>
        <v>#N/A</v>
      </c>
      <c r="AC157" s="100" t="e">
        <f ca="true">+IF(AND(ISNUMBER(OFFSET('Sanitation Data'!$E$10,0,10*ROW('Sanitation Data'!E151))),'Data Summary'!CR157="Yes"),OFFSET('Sanitation Data'!$E$10,0,10*ROW('Sanitation Data'!E151)),NA())</f>
        <v>#N/A</v>
      </c>
      <c r="AD157" s="100" t="e">
        <f ca="true">+IF(AND(ISNUMBER(OFFSET('Sanitation Data'!$E$11,0,10*ROW('Sanitation Data'!E151))),'Data Summary'!CS157="Yes"),OFFSET('Sanitation Data'!$E$11,0,10*ROW('Sanitation Data'!E151)),NA())</f>
        <v>#N/A</v>
      </c>
      <c r="AE157" s="100" t="e">
        <f ca="true">+IF(AND(ISNUMBER(OFFSET('Sanitation Data'!$E$12,0,10*ROW('Sanitation Data'!E151))),'Data Summary'!CT157="Yes"),OFFSET('Sanitation Data'!$E$12,0,10*ROW('Sanitation Data'!E151)),NA())</f>
        <v>#N/A</v>
      </c>
      <c r="AF157" s="100" t="e">
        <f ca="true">+IF(AND(ISNUMBER(OFFSET('Sanitation Data'!$F$4,0,10*ROW('Sanitation Data'!F151))),'Data Summary'!CU157="Yes"),100-OFFSET('Sanitation Data'!$F$4,0,10*ROW('Sanitation Data'!F151)),NA())</f>
        <v>#N/A</v>
      </c>
      <c r="AG157" s="100" t="e">
        <f ca="true">+IF(AND(ISNUMBER(OFFSET('Sanitation Data'!$F$6,0,10*ROW('Sanitation Data'!F151))),'Data Summary'!CV157="Yes"),OFFSET('Sanitation Data'!$F$6,0,10*ROW('Sanitation Data'!F151)),NA())</f>
        <v>#N/A</v>
      </c>
      <c r="AH157" s="100" t="e">
        <f ca="true">+IF(AND(ISNUMBER(OFFSET('Sanitation Data'!$F$10,0,10*ROW('Sanitation Data'!F151))),'Data Summary'!CW157="Yes"),OFFSET('Sanitation Data'!$F$10,0,10*ROW('Sanitation Data'!F151)),NA())</f>
        <v>#N/A</v>
      </c>
      <c r="AI157" s="100" t="e">
        <f ca="true">+IF(AND(ISNUMBER(OFFSET('Sanitation Data'!$F$11,0,10*ROW('Sanitation Data'!F151))),'Data Summary'!CX157="Yes"),OFFSET('Sanitation Data'!$F$11,0,10*ROW('Sanitation Data'!F151)),NA())</f>
        <v>#N/A</v>
      </c>
      <c r="AJ157" s="100" t="e">
        <f ca="true">+IF(AND(ISNUMBER(OFFSET('Sanitation Data'!$F$12,0,10*ROW('Sanitation Data'!F151))),'Data Summary'!CY157="Yes"),OFFSET('Sanitation Data'!$F$12,0,10*ROW('Sanitation Data'!F151)),NA())</f>
        <v>#N/A</v>
      </c>
      <c r="AK157" s="100" t="e">
        <f ca="true">+IF(AND(ISNUMBER(OFFSET('Sanitation Data'!$G$4,0,10*ROW('Sanitation Data'!G151))),'Data Summary'!CZ157="Yes"),100-OFFSET('Sanitation Data'!$G$4,0,10*ROW('Sanitation Data'!G151)),NA())</f>
        <v>#N/A</v>
      </c>
      <c r="AL157" s="100" t="e">
        <f ca="true">+IF(AND(ISNUMBER(OFFSET('Sanitation Data'!$G$6,0,10*ROW('Sanitation Data'!G151))),'Data Summary'!DA157="Yes"),OFFSET('Sanitation Data'!$G$6,0,10*ROW('Sanitation Data'!G151)),NA())</f>
        <v>#N/A</v>
      </c>
      <c r="AM157" s="100" t="e">
        <f ca="true">+IF(AND(ISNUMBER(OFFSET('Sanitation Data'!$G$10,0,10*ROW('Sanitation Data'!G151))),'Data Summary'!DB157="Yes"),OFFSET('Sanitation Data'!$G$10,0,10*ROW('Sanitation Data'!G151)),NA())</f>
        <v>#N/A</v>
      </c>
      <c r="AN157" s="100" t="e">
        <f ca="true">+IF(AND(ISNUMBER(OFFSET('Sanitation Data'!$G$11,0,10*ROW('Sanitation Data'!G151))),'Data Summary'!DC157="Yes"),OFFSET('Sanitation Data'!$G$11,0,10*ROW('Sanitation Data'!G151)),NA())</f>
        <v>#N/A</v>
      </c>
      <c r="AO157" s="100" t="e">
        <f ca="true">+IF(AND(ISNUMBER(OFFSET('Sanitation Data'!$G$12,0,10*ROW('Sanitation Data'!G151))),'Data Summary'!DD157="Yes"),OFFSET('Sanitation Data'!$G$12,0,10*ROW('Sanitation Data'!G151)),NA())</f>
        <v>#N/A</v>
      </c>
      <c r="AP157" s="100" t="e">
        <f ca="true">+IF(AND(ISNUMBER(OFFSET('Sanitation Data'!$H$4,0,10*ROW('Sanitation Data'!H151))),'Data Summary'!DE157="Yes"),100-OFFSET('Sanitation Data'!$H$4,0,10*ROW('Sanitation Data'!H151)),NA())</f>
        <v>#N/A</v>
      </c>
      <c r="AQ157" s="100" t="e">
        <f ca="true">+IF(AND(ISNUMBER(OFFSET('Sanitation Data'!$H$6,0,10*ROW('Sanitation Data'!H151))),'Data Summary'!DF157="Yes"),OFFSET('Sanitation Data'!$H$6,0,10*ROW('Sanitation Data'!H151)),NA())</f>
        <v>#N/A</v>
      </c>
      <c r="AR157" s="100" t="e">
        <f ca="true">+IF(AND(ISNUMBER(OFFSET('Sanitation Data'!$H$10,0,10*ROW('Sanitation Data'!H151))),'Data Summary'!DG157="Yes"),OFFSET('Sanitation Data'!$H$10,0,10*ROW('Sanitation Data'!H151)),NA())</f>
        <v>#N/A</v>
      </c>
      <c r="AS157" s="100" t="e">
        <f ca="true">+IF(AND(ISNUMBER(OFFSET('Sanitation Data'!$H$11,0,10*ROW('Sanitation Data'!H151))),'Data Summary'!DH157="Yes"),OFFSET('Sanitation Data'!$H$11,0,10*ROW('Sanitation Data'!H151)),NA())</f>
        <v>#N/A</v>
      </c>
      <c r="AT157" s="100" t="e">
        <f ca="true">+IF(AND(ISNUMBER(OFFSET('Sanitation Data'!$H$12,0,10*ROW('Sanitation Data'!H151))),'Data Summary'!DI157="Yes"),OFFSET('Sanitation Data'!$H$12,0,10*ROW('Sanitation Data'!H151)),NA())</f>
        <v>#N/A</v>
      </c>
      <c r="AU157" s="100" t="e">
        <f ca="true">+IF(AND(ISNUMBER(OFFSET('Sanitation Data'!$I$4,0,10*ROW('Sanitation Data'!I151))),'Data Summary'!DJ157="Yes"),100-OFFSET('Sanitation Data'!$I$4,0,10*ROW('Sanitation Data'!I151)),NA())</f>
        <v>#N/A</v>
      </c>
      <c r="AV157" s="100" t="e">
        <f ca="true">+IF(AND(ISNUMBER(OFFSET('Sanitation Data'!$I$6,0,10*ROW('Sanitation Data'!I151))),'Data Summary'!DK157="Yes"),OFFSET('Sanitation Data'!$I$6,0,10*ROW('Sanitation Data'!I151)),NA())</f>
        <v>#N/A</v>
      </c>
      <c r="AW157" s="100" t="e">
        <f ca="true">+IF(AND(ISNUMBER(OFFSET('Sanitation Data'!$I$10,0,10*ROW('Sanitation Data'!I151))),'Data Summary'!DL157="Yes"),OFFSET('Sanitation Data'!$I$10,0,10*ROW('Sanitation Data'!I151)),NA())</f>
        <v>#N/A</v>
      </c>
      <c r="AX157" s="100" t="e">
        <f ca="true">+IF(AND(ISNUMBER(OFFSET('Sanitation Data'!$I$11,0,10*ROW('Sanitation Data'!I151))),'Data Summary'!DM157="Yes"),OFFSET('Sanitation Data'!$I$11,0,10*ROW('Sanitation Data'!I151)),NA())</f>
        <v>#N/A</v>
      </c>
      <c r="AY157" s="100" t="e">
        <f ca="true">+IF(AND(ISNUMBER(OFFSET('Sanitation Data'!$I$12,0,10*ROW('Sanitation Data'!I151))),'Data Summary'!DN157="Yes"),OFFSET('Sanitation Data'!$I$12,0,10*ROW('Sanitation Data'!I151)),NA())</f>
        <v>#N/A</v>
      </c>
      <c r="AZ157" s="101" t="e">
        <f ca="true">+IF(AND(ISNUMBER(OFFSET('Hygiene Data'!$D$5,0,10*ROW('Hygiene Data'!D151))),'Data Summary'!DO157="Yes"),OFFSET('Hygiene Data'!$D$5,0,10*ROW('Hygiene Data'!D151)),NA())</f>
        <v>#N/A</v>
      </c>
      <c r="BA157" s="101" t="e">
        <f ca="true">+IF(AND(ISNUMBER(OFFSET('Hygiene Data'!$D$7,0,10*ROW('Hygiene Data'!D151))),'Data Summary'!DP157="Yes"),OFFSET('Hygiene Data'!$D$7,0,10*ROW('Hygiene Data'!D151)),NA())</f>
        <v>#N/A</v>
      </c>
      <c r="BB157" s="101" t="e">
        <f ca="true">+IF(AND(ISNUMBER(OFFSET('Hygiene Data'!$D$9,0,10*ROW('Hygiene Data'!D151))),'Data Summary'!DQ157="Yes"),OFFSET('Hygiene Data'!$D$9,0,10*ROW('Hygiene Data'!D151)),NA())</f>
        <v>#N/A</v>
      </c>
      <c r="BC157" s="101" t="e">
        <f ca="true">+IF(AND(ISNUMBER(OFFSET('Hygiene Data'!$E$5,0,10*ROW('Hygiene Data'!E151))),'Data Summary'!DR157="Yes"),OFFSET('Hygiene Data'!$E$5,0,10*ROW('Hygiene Data'!E151)),NA())</f>
        <v>#N/A</v>
      </c>
      <c r="BD157" s="101" t="e">
        <f ca="true">+IF(AND(ISNUMBER(OFFSET('Hygiene Data'!$E$7,0,10*ROW('Hygiene Data'!E151))),'Data Summary'!DS157="Yes"),OFFSET('Hygiene Data'!$E$7,0,10*ROW('Hygiene Data'!E151)),NA())</f>
        <v>#N/A</v>
      </c>
      <c r="BE157" s="101" t="e">
        <f ca="true">+IF(AND(ISNUMBER(OFFSET('Hygiene Data'!$E$9,0,10*ROW('Hygiene Data'!E151))),'Data Summary'!DT157="Yes"),OFFSET('Hygiene Data'!$E$9,0,10*ROW('Hygiene Data'!E151)),NA())</f>
        <v>#N/A</v>
      </c>
      <c r="BF157" s="101" t="e">
        <f ca="true">+IF(AND(ISNUMBER(OFFSET('Hygiene Data'!$F$5,0,10*ROW('Hygiene Data'!F151))),'Data Summary'!DU157="Yes"),OFFSET('Hygiene Data'!$F$5,0,10*ROW('Hygiene Data'!F151)),NA())</f>
        <v>#N/A</v>
      </c>
      <c r="BG157" s="101" t="e">
        <f ca="true">+IF(AND(ISNUMBER(OFFSET('Hygiene Data'!$F$7,0,10*ROW('Hygiene Data'!F151))),'Data Summary'!DV157="Yes"),OFFSET('Hygiene Data'!$F$7,0,10*ROW('Hygiene Data'!F151)),NA())</f>
        <v>#N/A</v>
      </c>
      <c r="BH157" s="101" t="e">
        <f ca="true">+IF(AND(ISNUMBER(OFFSET('Hygiene Data'!$F$9,0,10*ROW('Hygiene Data'!F151))),'Data Summary'!DW157="Yes"),OFFSET('Hygiene Data'!$F$9,0,10*ROW('Hygiene Data'!F151)),NA())</f>
        <v>#N/A</v>
      </c>
      <c r="BI157" s="101" t="e">
        <f ca="true">+IF(AND(ISNUMBER(OFFSET('Hygiene Data'!$G$5,0,10*ROW('Hygiene Data'!G151))),'Data Summary'!DX157="Yes"),OFFSET('Hygiene Data'!$G$5,0,10*ROW('Hygiene Data'!G151)),NA())</f>
        <v>#N/A</v>
      </c>
      <c r="BJ157" s="101" t="e">
        <f ca="true">+IF(AND(ISNUMBER(OFFSET('Hygiene Data'!$G$7,0,10*ROW('Hygiene Data'!G151))),'Data Summary'!DY157="Yes"),OFFSET('Hygiene Data'!$G$7,0,10*ROW('Hygiene Data'!G151)),NA())</f>
        <v>#N/A</v>
      </c>
      <c r="BK157" s="101" t="e">
        <f ca="true">+IF(AND(ISNUMBER(OFFSET('Hygiene Data'!$G$9,0,10*ROW('Hygiene Data'!G151))),'Data Summary'!DZ157="Yes"),OFFSET('Hygiene Data'!$G$9,0,10*ROW('Hygiene Data'!G151)),NA())</f>
        <v>#N/A</v>
      </c>
      <c r="BL157" s="101" t="e">
        <f ca="true">+IF(AND(ISNUMBER(OFFSET('Hygiene Data'!$H$5,0,10*ROW('Hygiene Data'!H151))),'Data Summary'!EA157="Yes"),OFFSET('Hygiene Data'!$H$5,0,10*ROW('Hygiene Data'!H151)),NA())</f>
        <v>#N/A</v>
      </c>
      <c r="BM157" s="101" t="e">
        <f ca="true">+IF(AND(ISNUMBER(OFFSET('Hygiene Data'!$H$7,0,10*ROW('Hygiene Data'!H151))),'Data Summary'!EB157="Yes"),OFFSET('Hygiene Data'!$H$7,0,10*ROW('Hygiene Data'!H151)),NA())</f>
        <v>#N/A</v>
      </c>
      <c r="BN157" s="101" t="e">
        <f ca="true">+IF(AND(ISNUMBER(OFFSET('Hygiene Data'!$H$9,0,10*ROW('Hygiene Data'!H151))),'Data Summary'!EC157="Yes"),OFFSET('Hygiene Data'!$H$9,0,10*ROW('Hygiene Data'!H151)),NA())</f>
        <v>#N/A</v>
      </c>
      <c r="BO157" s="101" t="e">
        <f ca="true">+IF(AND(ISNUMBER(OFFSET('Hygiene Data'!$I$5,0,10*ROW('Hygiene Data'!I151))),'Data Summary'!ED157="Yes"),OFFSET('Hygiene Data'!$I$5,0,10*ROW('Hygiene Data'!I151)),NA())</f>
        <v>#N/A</v>
      </c>
      <c r="BP157" s="101" t="e">
        <f ca="true">+IF(AND(ISNUMBER(OFFSET('Hygiene Data'!$I$7,0,10*ROW('Hygiene Data'!I151))),'Data Summary'!EE157="Yes"),OFFSET('Hygiene Data'!$I$7,0,10*ROW('Hygiene Data'!I151)),NA())</f>
        <v>#N/A</v>
      </c>
      <c r="BQ157" s="101" t="e">
        <f ca="true">+IF(AND(ISNUMBER(OFFSET('Hygiene Data'!$I$9,0,10*ROW('Hygiene Data'!I151))),'Data Summary'!EF157="Yes"),OFFSET('Hygiene Data'!$I$9,0,10*ROW('Hygiene Data'!I151)),NA())</f>
        <v>#N/A</v>
      </c>
    </row>
    <row xmlns:x14ac="http://schemas.microsoft.com/office/spreadsheetml/2009/9/ac" r="158" x14ac:dyDescent="0.2">
      <c r="A158" s="333" t="e">
        <f ca="true">+RIGHT('Data Summary'!A158,LEN('Data Summary'!A158)-9)</f>
        <v>#VALUE!</v>
      </c>
      <c r="B158" s="38" t="str">
        <f ca="true">+IF(ISTEXT('Data Summary'!B158),'Data Summary'!B158,"")</f>
        <v/>
      </c>
      <c r="C158" s="332" t="e">
        <f ca="true">+VALUE('Data Summary'!C158)</f>
        <v>#VALUE!</v>
      </c>
      <c r="D158" s="99" t="e">
        <f ca="true">+IF(AND(ISNUMBER(OFFSET('Water Data'!$D$4,0,10*ROW('Water Data'!D152))),'Data Summary'!BS158="Yes"),100-OFFSET('Water Data'!$D$4,0,10*ROW('Water Data'!D152)),NA())</f>
        <v>#N/A</v>
      </c>
      <c r="E158" s="99" t="e">
        <f ca="true">+IF(AND(ISNUMBER(OFFSET('Water Data'!$D$6,0,10*ROW('Water Data'!D152))),'Data Summary'!BT158="Yes"),OFFSET('Water Data'!$D$6,0,10*ROW('Water Data'!D152)),NA())</f>
        <v>#N/A</v>
      </c>
      <c r="F158" s="99" t="e">
        <f ca="true">+IF(AND(ISNUMBER(OFFSET('Water Data'!$D$9,0,10*ROW('Water Data'!D152))),'Data Summary'!BU158="Yes"),OFFSET('Water Data'!$D$9,0,10*ROW('Water Data'!D152)),NA())</f>
        <v>#N/A</v>
      </c>
      <c r="G158" s="99" t="e">
        <f ca="true">+IF(AND(ISNUMBER(OFFSET('Water Data'!$E$4,0,10*ROW('Water Data'!E152))),'Data Summary'!BV158="Yes"),100-OFFSET('Water Data'!$E$4,0,10*ROW('Water Data'!E152)),NA())</f>
        <v>#N/A</v>
      </c>
      <c r="H158" s="99" t="e">
        <f ca="true">+IF(AND(ISNUMBER(OFFSET('Water Data'!$E$6,0,10*ROW('Water Data'!E152))),'Data Summary'!BW158="Yes"),OFFSET('Water Data'!$E$6,0,10*ROW('Water Data'!E152)),NA())</f>
        <v>#N/A</v>
      </c>
      <c r="I158" s="99" t="e">
        <f ca="true">+IF(AND(ISNUMBER(OFFSET('Water Data'!$E$9,0,10*ROW('Water Data'!E152))),'Data Summary'!BX158="Yes"),OFFSET('Water Data'!$E$9,0,10*ROW('Water Data'!E152)),NA())</f>
        <v>#N/A</v>
      </c>
      <c r="J158" s="99" t="e">
        <f ca="true">+IF(AND(ISNUMBER(OFFSET('Water Data'!$F$4,0,10*ROW('Water Data'!F152))),'Data Summary'!BY158="Yes"),100-OFFSET('Water Data'!$F$4,0,10*ROW('Water Data'!F152)),NA())</f>
        <v>#N/A</v>
      </c>
      <c r="K158" s="99" t="e">
        <f ca="true">+IF(AND(ISNUMBER(OFFSET('Water Data'!$F$6,0,10*ROW('Water Data'!F152))),'Data Summary'!BZ158="Yes"),OFFSET('Water Data'!$F$6,0,10*ROW('Water Data'!F152)),NA())</f>
        <v>#N/A</v>
      </c>
      <c r="L158" s="99" t="e">
        <f ca="true">+IF(AND(ISNUMBER(OFFSET('Water Data'!$F$9,0,10*ROW('Water Data'!F152))),'Data Summary'!CA158="Yes"),OFFSET('Water Data'!$F$9,0,10*ROW('Water Data'!F152)),NA())</f>
        <v>#N/A</v>
      </c>
      <c r="M158" s="99" t="e">
        <f ca="true">+IF(AND(ISNUMBER(OFFSET('Water Data'!$G$4,0,10*ROW('Water Data'!G152))),'Data Summary'!CB158="Yes"),100-OFFSET('Water Data'!$G$4,0,10*ROW('Water Data'!G152)),NA())</f>
        <v>#N/A</v>
      </c>
      <c r="N158" s="99" t="e">
        <f ca="true">+IF(AND(ISNUMBER(OFFSET('Water Data'!$G$6,0,10*ROW('Water Data'!G152))),'Data Summary'!CC158="Yes"),OFFSET('Water Data'!$G$6,0,10*ROW('Water Data'!G152)),NA())</f>
        <v>#N/A</v>
      </c>
      <c r="O158" s="99" t="e">
        <f ca="true">+IF(AND(ISNUMBER(OFFSET('Water Data'!$G$9,0,10*ROW('Water Data'!G152))),'Data Summary'!CD158="Yes"),OFFSET('Water Data'!$G$9,0,10*ROW('Water Data'!G152)),NA())</f>
        <v>#N/A</v>
      </c>
      <c r="P158" s="99" t="e">
        <f ca="true">+IF(AND(ISNUMBER(OFFSET('Water Data'!$H$4,0,10*ROW('Water Data'!H152))),'Data Summary'!CE158="Yes"),100-OFFSET('Water Data'!$H$4,0,10*ROW('Water Data'!H152)),NA())</f>
        <v>#N/A</v>
      </c>
      <c r="Q158" s="99" t="e">
        <f ca="true">+IF(AND(ISNUMBER(OFFSET('Water Data'!$H$6,0,10*ROW('Water Data'!H152))),'Data Summary'!CF158="Yes"),OFFSET('Water Data'!$H$6,0,10*ROW('Water Data'!H152)),NA())</f>
        <v>#N/A</v>
      </c>
      <c r="R158" s="99" t="e">
        <f ca="true">+IF(AND(ISNUMBER(OFFSET('Water Data'!$H$9,0,10*ROW('Water Data'!H152))),'Data Summary'!CG158="Yes"),OFFSET('Water Data'!$H$9,0,10*ROW('Water Data'!H152)),NA())</f>
        <v>#N/A</v>
      </c>
      <c r="S158" s="99" t="e">
        <f ca="true">+IF(AND(ISNUMBER(OFFSET('Water Data'!$I$4,0,10*ROW('Water Data'!I152))),'Data Summary'!CH158="Yes"),100-OFFSET('Water Data'!$I$4,0,10*ROW('Water Data'!I152)),NA())</f>
        <v>#N/A</v>
      </c>
      <c r="T158" s="99" t="e">
        <f ca="true">+IF(AND(ISNUMBER(OFFSET('Water Data'!$I$6,0,10*ROW('Water Data'!I152))),'Data Summary'!CI158="Yes"),OFFSET('Water Data'!$I$6,0,10*ROW('Water Data'!I152)),NA())</f>
        <v>#N/A</v>
      </c>
      <c r="U158" s="99" t="e">
        <f ca="true">+IF(AND(ISNUMBER(OFFSET('Water Data'!$I$9,0,10*ROW('Water Data'!I152))),'Data Summary'!CJ158="Yes"),OFFSET('Water Data'!$I$9,0,10*ROW('Water Data'!I152)),NA())</f>
        <v>#N/A</v>
      </c>
      <c r="V158" s="100" t="e">
        <f ca="true">+IF(AND(ISNUMBER(OFFSET('Sanitation Data'!$D$4,0,10*ROW('Sanitation Data'!D152))),'Data Summary'!CK158="Yes"),100-OFFSET('Sanitation Data'!$D$4,0,10*ROW('Sanitation Data'!D152)),NA())</f>
        <v>#N/A</v>
      </c>
      <c r="W158" s="100" t="e">
        <f ca="true">+IF(AND(ISNUMBER(OFFSET('Sanitation Data'!$D$6,0,10*ROW('Sanitation Data'!D152))),'Data Summary'!CL158="Yes"),OFFSET('Sanitation Data'!$D$6,0,10*ROW('Sanitation Data'!D152)),NA())</f>
        <v>#N/A</v>
      </c>
      <c r="X158" s="100" t="e">
        <f ca="true">+IF(AND(ISNUMBER(OFFSET('Sanitation Data'!$D$10,0,10*ROW('Sanitation Data'!D152))),'Data Summary'!CM158="Yes"),OFFSET('Sanitation Data'!$D$10,0,10*ROW('Sanitation Data'!D152)),NA())</f>
        <v>#N/A</v>
      </c>
      <c r="Y158" s="100" t="e">
        <f ca="true">+IF(AND(ISNUMBER(OFFSET('Sanitation Data'!$D$11,0,10*ROW('Sanitation Data'!D152))),'Data Summary'!CN158="Yes"),OFFSET('Sanitation Data'!$D$11,0,10*ROW('Sanitation Data'!D152)),NA())</f>
        <v>#N/A</v>
      </c>
      <c r="Z158" s="100" t="e">
        <f ca="true">+IF(AND(ISNUMBER(OFFSET('Sanitation Data'!$D$12,0,10*ROW('Sanitation Data'!D152))),'Data Summary'!CO158="Yes"),OFFSET('Sanitation Data'!$D$12,0,10*ROW('Sanitation Data'!D152)),NA())</f>
        <v>#N/A</v>
      </c>
      <c r="AA158" s="100" t="e">
        <f ca="true">+IF(AND(ISNUMBER(OFFSET('Sanitation Data'!$E$4,0,10*ROW('Sanitation Data'!E152))),'Data Summary'!CP158="Yes"),100-OFFSET('Sanitation Data'!$E$4,0,10*ROW('Sanitation Data'!E152)),NA())</f>
        <v>#N/A</v>
      </c>
      <c r="AB158" s="100" t="e">
        <f ca="true">+IF(AND(ISNUMBER(OFFSET('Sanitation Data'!$E$6,0,10*ROW('Sanitation Data'!E152))),'Data Summary'!CQ158="Yes"),OFFSET('Sanitation Data'!$E$6,0,10*ROW('Sanitation Data'!E152)),NA())</f>
        <v>#N/A</v>
      </c>
      <c r="AC158" s="100" t="e">
        <f ca="true">+IF(AND(ISNUMBER(OFFSET('Sanitation Data'!$E$10,0,10*ROW('Sanitation Data'!E152))),'Data Summary'!CR158="Yes"),OFFSET('Sanitation Data'!$E$10,0,10*ROW('Sanitation Data'!E152)),NA())</f>
        <v>#N/A</v>
      </c>
      <c r="AD158" s="100" t="e">
        <f ca="true">+IF(AND(ISNUMBER(OFFSET('Sanitation Data'!$E$11,0,10*ROW('Sanitation Data'!E152))),'Data Summary'!CS158="Yes"),OFFSET('Sanitation Data'!$E$11,0,10*ROW('Sanitation Data'!E152)),NA())</f>
        <v>#N/A</v>
      </c>
      <c r="AE158" s="100" t="e">
        <f ca="true">+IF(AND(ISNUMBER(OFFSET('Sanitation Data'!$E$12,0,10*ROW('Sanitation Data'!E152))),'Data Summary'!CT158="Yes"),OFFSET('Sanitation Data'!$E$12,0,10*ROW('Sanitation Data'!E152)),NA())</f>
        <v>#N/A</v>
      </c>
      <c r="AF158" s="100" t="e">
        <f ca="true">+IF(AND(ISNUMBER(OFFSET('Sanitation Data'!$F$4,0,10*ROW('Sanitation Data'!F152))),'Data Summary'!CU158="Yes"),100-OFFSET('Sanitation Data'!$F$4,0,10*ROW('Sanitation Data'!F152)),NA())</f>
        <v>#N/A</v>
      </c>
      <c r="AG158" s="100" t="e">
        <f ca="true">+IF(AND(ISNUMBER(OFFSET('Sanitation Data'!$F$6,0,10*ROW('Sanitation Data'!F152))),'Data Summary'!CV158="Yes"),OFFSET('Sanitation Data'!$F$6,0,10*ROW('Sanitation Data'!F152)),NA())</f>
        <v>#N/A</v>
      </c>
      <c r="AH158" s="100" t="e">
        <f ca="true">+IF(AND(ISNUMBER(OFFSET('Sanitation Data'!$F$10,0,10*ROW('Sanitation Data'!F152))),'Data Summary'!CW158="Yes"),OFFSET('Sanitation Data'!$F$10,0,10*ROW('Sanitation Data'!F152)),NA())</f>
        <v>#N/A</v>
      </c>
      <c r="AI158" s="100" t="e">
        <f ca="true">+IF(AND(ISNUMBER(OFFSET('Sanitation Data'!$F$11,0,10*ROW('Sanitation Data'!F152))),'Data Summary'!CX158="Yes"),OFFSET('Sanitation Data'!$F$11,0,10*ROW('Sanitation Data'!F152)),NA())</f>
        <v>#N/A</v>
      </c>
      <c r="AJ158" s="100" t="e">
        <f ca="true">+IF(AND(ISNUMBER(OFFSET('Sanitation Data'!$F$12,0,10*ROW('Sanitation Data'!F152))),'Data Summary'!CY158="Yes"),OFFSET('Sanitation Data'!$F$12,0,10*ROW('Sanitation Data'!F152)),NA())</f>
        <v>#N/A</v>
      </c>
      <c r="AK158" s="100" t="e">
        <f ca="true">+IF(AND(ISNUMBER(OFFSET('Sanitation Data'!$G$4,0,10*ROW('Sanitation Data'!G152))),'Data Summary'!CZ158="Yes"),100-OFFSET('Sanitation Data'!$G$4,0,10*ROW('Sanitation Data'!G152)),NA())</f>
        <v>#N/A</v>
      </c>
      <c r="AL158" s="100" t="e">
        <f ca="true">+IF(AND(ISNUMBER(OFFSET('Sanitation Data'!$G$6,0,10*ROW('Sanitation Data'!G152))),'Data Summary'!DA158="Yes"),OFFSET('Sanitation Data'!$G$6,0,10*ROW('Sanitation Data'!G152)),NA())</f>
        <v>#N/A</v>
      </c>
      <c r="AM158" s="100" t="e">
        <f ca="true">+IF(AND(ISNUMBER(OFFSET('Sanitation Data'!$G$10,0,10*ROW('Sanitation Data'!G152))),'Data Summary'!DB158="Yes"),OFFSET('Sanitation Data'!$G$10,0,10*ROW('Sanitation Data'!G152)),NA())</f>
        <v>#N/A</v>
      </c>
      <c r="AN158" s="100" t="e">
        <f ca="true">+IF(AND(ISNUMBER(OFFSET('Sanitation Data'!$G$11,0,10*ROW('Sanitation Data'!G152))),'Data Summary'!DC158="Yes"),OFFSET('Sanitation Data'!$G$11,0,10*ROW('Sanitation Data'!G152)),NA())</f>
        <v>#N/A</v>
      </c>
      <c r="AO158" s="100" t="e">
        <f ca="true">+IF(AND(ISNUMBER(OFFSET('Sanitation Data'!$G$12,0,10*ROW('Sanitation Data'!G152))),'Data Summary'!DD158="Yes"),OFFSET('Sanitation Data'!$G$12,0,10*ROW('Sanitation Data'!G152)),NA())</f>
        <v>#N/A</v>
      </c>
      <c r="AP158" s="100" t="e">
        <f ca="true">+IF(AND(ISNUMBER(OFFSET('Sanitation Data'!$H$4,0,10*ROW('Sanitation Data'!H152))),'Data Summary'!DE158="Yes"),100-OFFSET('Sanitation Data'!$H$4,0,10*ROW('Sanitation Data'!H152)),NA())</f>
        <v>#N/A</v>
      </c>
      <c r="AQ158" s="100" t="e">
        <f ca="true">+IF(AND(ISNUMBER(OFFSET('Sanitation Data'!$H$6,0,10*ROW('Sanitation Data'!H152))),'Data Summary'!DF158="Yes"),OFFSET('Sanitation Data'!$H$6,0,10*ROW('Sanitation Data'!H152)),NA())</f>
        <v>#N/A</v>
      </c>
      <c r="AR158" s="100" t="e">
        <f ca="true">+IF(AND(ISNUMBER(OFFSET('Sanitation Data'!$H$10,0,10*ROW('Sanitation Data'!H152))),'Data Summary'!DG158="Yes"),OFFSET('Sanitation Data'!$H$10,0,10*ROW('Sanitation Data'!H152)),NA())</f>
        <v>#N/A</v>
      </c>
      <c r="AS158" s="100" t="e">
        <f ca="true">+IF(AND(ISNUMBER(OFFSET('Sanitation Data'!$H$11,0,10*ROW('Sanitation Data'!H152))),'Data Summary'!DH158="Yes"),OFFSET('Sanitation Data'!$H$11,0,10*ROW('Sanitation Data'!H152)),NA())</f>
        <v>#N/A</v>
      </c>
      <c r="AT158" s="100" t="e">
        <f ca="true">+IF(AND(ISNUMBER(OFFSET('Sanitation Data'!$H$12,0,10*ROW('Sanitation Data'!H152))),'Data Summary'!DI158="Yes"),OFFSET('Sanitation Data'!$H$12,0,10*ROW('Sanitation Data'!H152)),NA())</f>
        <v>#N/A</v>
      </c>
      <c r="AU158" s="100" t="e">
        <f ca="true">+IF(AND(ISNUMBER(OFFSET('Sanitation Data'!$I$4,0,10*ROW('Sanitation Data'!I152))),'Data Summary'!DJ158="Yes"),100-OFFSET('Sanitation Data'!$I$4,0,10*ROW('Sanitation Data'!I152)),NA())</f>
        <v>#N/A</v>
      </c>
      <c r="AV158" s="100" t="e">
        <f ca="true">+IF(AND(ISNUMBER(OFFSET('Sanitation Data'!$I$6,0,10*ROW('Sanitation Data'!I152))),'Data Summary'!DK158="Yes"),OFFSET('Sanitation Data'!$I$6,0,10*ROW('Sanitation Data'!I152)),NA())</f>
        <v>#N/A</v>
      </c>
      <c r="AW158" s="100" t="e">
        <f ca="true">+IF(AND(ISNUMBER(OFFSET('Sanitation Data'!$I$10,0,10*ROW('Sanitation Data'!I152))),'Data Summary'!DL158="Yes"),OFFSET('Sanitation Data'!$I$10,0,10*ROW('Sanitation Data'!I152)),NA())</f>
        <v>#N/A</v>
      </c>
      <c r="AX158" s="100" t="e">
        <f ca="true">+IF(AND(ISNUMBER(OFFSET('Sanitation Data'!$I$11,0,10*ROW('Sanitation Data'!I152))),'Data Summary'!DM158="Yes"),OFFSET('Sanitation Data'!$I$11,0,10*ROW('Sanitation Data'!I152)),NA())</f>
        <v>#N/A</v>
      </c>
      <c r="AY158" s="100" t="e">
        <f ca="true">+IF(AND(ISNUMBER(OFFSET('Sanitation Data'!$I$12,0,10*ROW('Sanitation Data'!I152))),'Data Summary'!DN158="Yes"),OFFSET('Sanitation Data'!$I$12,0,10*ROW('Sanitation Data'!I152)),NA())</f>
        <v>#N/A</v>
      </c>
      <c r="AZ158" s="101" t="e">
        <f ca="true">+IF(AND(ISNUMBER(OFFSET('Hygiene Data'!$D$5,0,10*ROW('Hygiene Data'!D152))),'Data Summary'!DO158="Yes"),OFFSET('Hygiene Data'!$D$5,0,10*ROW('Hygiene Data'!D152)),NA())</f>
        <v>#N/A</v>
      </c>
      <c r="BA158" s="101" t="e">
        <f ca="true">+IF(AND(ISNUMBER(OFFSET('Hygiene Data'!$D$7,0,10*ROW('Hygiene Data'!D152))),'Data Summary'!DP158="Yes"),OFFSET('Hygiene Data'!$D$7,0,10*ROW('Hygiene Data'!D152)),NA())</f>
        <v>#N/A</v>
      </c>
      <c r="BB158" s="101" t="e">
        <f ca="true">+IF(AND(ISNUMBER(OFFSET('Hygiene Data'!$D$9,0,10*ROW('Hygiene Data'!D152))),'Data Summary'!DQ158="Yes"),OFFSET('Hygiene Data'!$D$9,0,10*ROW('Hygiene Data'!D152)),NA())</f>
        <v>#N/A</v>
      </c>
      <c r="BC158" s="101" t="e">
        <f ca="true">+IF(AND(ISNUMBER(OFFSET('Hygiene Data'!$E$5,0,10*ROW('Hygiene Data'!E152))),'Data Summary'!DR158="Yes"),OFFSET('Hygiene Data'!$E$5,0,10*ROW('Hygiene Data'!E152)),NA())</f>
        <v>#N/A</v>
      </c>
      <c r="BD158" s="101" t="e">
        <f ca="true">+IF(AND(ISNUMBER(OFFSET('Hygiene Data'!$E$7,0,10*ROW('Hygiene Data'!E152))),'Data Summary'!DS158="Yes"),OFFSET('Hygiene Data'!$E$7,0,10*ROW('Hygiene Data'!E152)),NA())</f>
        <v>#N/A</v>
      </c>
      <c r="BE158" s="101" t="e">
        <f ca="true">+IF(AND(ISNUMBER(OFFSET('Hygiene Data'!$E$9,0,10*ROW('Hygiene Data'!E152))),'Data Summary'!DT158="Yes"),OFFSET('Hygiene Data'!$E$9,0,10*ROW('Hygiene Data'!E152)),NA())</f>
        <v>#N/A</v>
      </c>
      <c r="BF158" s="101" t="e">
        <f ca="true">+IF(AND(ISNUMBER(OFFSET('Hygiene Data'!$F$5,0,10*ROW('Hygiene Data'!F152))),'Data Summary'!DU158="Yes"),OFFSET('Hygiene Data'!$F$5,0,10*ROW('Hygiene Data'!F152)),NA())</f>
        <v>#N/A</v>
      </c>
      <c r="BG158" s="101" t="e">
        <f ca="true">+IF(AND(ISNUMBER(OFFSET('Hygiene Data'!$F$7,0,10*ROW('Hygiene Data'!F152))),'Data Summary'!DV158="Yes"),OFFSET('Hygiene Data'!$F$7,0,10*ROW('Hygiene Data'!F152)),NA())</f>
        <v>#N/A</v>
      </c>
      <c r="BH158" s="101" t="e">
        <f ca="true">+IF(AND(ISNUMBER(OFFSET('Hygiene Data'!$F$9,0,10*ROW('Hygiene Data'!F152))),'Data Summary'!DW158="Yes"),OFFSET('Hygiene Data'!$F$9,0,10*ROW('Hygiene Data'!F152)),NA())</f>
        <v>#N/A</v>
      </c>
      <c r="BI158" s="101" t="e">
        <f ca="true">+IF(AND(ISNUMBER(OFFSET('Hygiene Data'!$G$5,0,10*ROW('Hygiene Data'!G152))),'Data Summary'!DX158="Yes"),OFFSET('Hygiene Data'!$G$5,0,10*ROW('Hygiene Data'!G152)),NA())</f>
        <v>#N/A</v>
      </c>
      <c r="BJ158" s="101" t="e">
        <f ca="true">+IF(AND(ISNUMBER(OFFSET('Hygiene Data'!$G$7,0,10*ROW('Hygiene Data'!G152))),'Data Summary'!DY158="Yes"),OFFSET('Hygiene Data'!$G$7,0,10*ROW('Hygiene Data'!G152)),NA())</f>
        <v>#N/A</v>
      </c>
      <c r="BK158" s="101" t="e">
        <f ca="true">+IF(AND(ISNUMBER(OFFSET('Hygiene Data'!$G$9,0,10*ROW('Hygiene Data'!G152))),'Data Summary'!DZ158="Yes"),OFFSET('Hygiene Data'!$G$9,0,10*ROW('Hygiene Data'!G152)),NA())</f>
        <v>#N/A</v>
      </c>
      <c r="BL158" s="101" t="e">
        <f ca="true">+IF(AND(ISNUMBER(OFFSET('Hygiene Data'!$H$5,0,10*ROW('Hygiene Data'!H152))),'Data Summary'!EA158="Yes"),OFFSET('Hygiene Data'!$H$5,0,10*ROW('Hygiene Data'!H152)),NA())</f>
        <v>#N/A</v>
      </c>
      <c r="BM158" s="101" t="e">
        <f ca="true">+IF(AND(ISNUMBER(OFFSET('Hygiene Data'!$H$7,0,10*ROW('Hygiene Data'!H152))),'Data Summary'!EB158="Yes"),OFFSET('Hygiene Data'!$H$7,0,10*ROW('Hygiene Data'!H152)),NA())</f>
        <v>#N/A</v>
      </c>
      <c r="BN158" s="101" t="e">
        <f ca="true">+IF(AND(ISNUMBER(OFFSET('Hygiene Data'!$H$9,0,10*ROW('Hygiene Data'!H152))),'Data Summary'!EC158="Yes"),OFFSET('Hygiene Data'!$H$9,0,10*ROW('Hygiene Data'!H152)),NA())</f>
        <v>#N/A</v>
      </c>
      <c r="BO158" s="101" t="e">
        <f ca="true">+IF(AND(ISNUMBER(OFFSET('Hygiene Data'!$I$5,0,10*ROW('Hygiene Data'!I152))),'Data Summary'!ED158="Yes"),OFFSET('Hygiene Data'!$I$5,0,10*ROW('Hygiene Data'!I152)),NA())</f>
        <v>#N/A</v>
      </c>
      <c r="BP158" s="101" t="e">
        <f ca="true">+IF(AND(ISNUMBER(OFFSET('Hygiene Data'!$I$7,0,10*ROW('Hygiene Data'!I152))),'Data Summary'!EE158="Yes"),OFFSET('Hygiene Data'!$I$7,0,10*ROW('Hygiene Data'!I152)),NA())</f>
        <v>#N/A</v>
      </c>
      <c r="BQ158" s="101" t="e">
        <f ca="true">+IF(AND(ISNUMBER(OFFSET('Hygiene Data'!$I$9,0,10*ROW('Hygiene Data'!I152))),'Data Summary'!EF158="Yes"),OFFSET('Hygiene Data'!$I$9,0,10*ROW('Hygiene Data'!I152)),NA())</f>
        <v>#N/A</v>
      </c>
    </row>
    <row xmlns:x14ac="http://schemas.microsoft.com/office/spreadsheetml/2009/9/ac" r="159" x14ac:dyDescent="0.2">
      <c r="A159" s="333" t="e">
        <f ca="true">+RIGHT('Data Summary'!A159,LEN('Data Summary'!A159)-9)</f>
        <v>#VALUE!</v>
      </c>
      <c r="B159" s="38" t="str">
        <f ca="true">+IF(ISTEXT('Data Summary'!B159),'Data Summary'!B159,"")</f>
        <v/>
      </c>
      <c r="C159" s="332" t="e">
        <f ca="true">+VALUE('Data Summary'!C159)</f>
        <v>#VALUE!</v>
      </c>
      <c r="D159" s="99" t="e">
        <f ca="true">+IF(AND(ISNUMBER(OFFSET('Water Data'!$D$4,0,10*ROW('Water Data'!D153))),'Data Summary'!BS159="Yes"),100-OFFSET('Water Data'!$D$4,0,10*ROW('Water Data'!D153)),NA())</f>
        <v>#N/A</v>
      </c>
      <c r="E159" s="99" t="e">
        <f ca="true">+IF(AND(ISNUMBER(OFFSET('Water Data'!$D$6,0,10*ROW('Water Data'!D153))),'Data Summary'!BT159="Yes"),OFFSET('Water Data'!$D$6,0,10*ROW('Water Data'!D153)),NA())</f>
        <v>#N/A</v>
      </c>
      <c r="F159" s="99" t="e">
        <f ca="true">+IF(AND(ISNUMBER(OFFSET('Water Data'!$D$9,0,10*ROW('Water Data'!D153))),'Data Summary'!BU159="Yes"),OFFSET('Water Data'!$D$9,0,10*ROW('Water Data'!D153)),NA())</f>
        <v>#N/A</v>
      </c>
      <c r="G159" s="99" t="e">
        <f ca="true">+IF(AND(ISNUMBER(OFFSET('Water Data'!$E$4,0,10*ROW('Water Data'!E153))),'Data Summary'!BV159="Yes"),100-OFFSET('Water Data'!$E$4,0,10*ROW('Water Data'!E153)),NA())</f>
        <v>#N/A</v>
      </c>
      <c r="H159" s="99" t="e">
        <f ca="true">+IF(AND(ISNUMBER(OFFSET('Water Data'!$E$6,0,10*ROW('Water Data'!E153))),'Data Summary'!BW159="Yes"),OFFSET('Water Data'!$E$6,0,10*ROW('Water Data'!E153)),NA())</f>
        <v>#N/A</v>
      </c>
      <c r="I159" s="99" t="e">
        <f ca="true">+IF(AND(ISNUMBER(OFFSET('Water Data'!$E$9,0,10*ROW('Water Data'!E153))),'Data Summary'!BX159="Yes"),OFFSET('Water Data'!$E$9,0,10*ROW('Water Data'!E153)),NA())</f>
        <v>#N/A</v>
      </c>
      <c r="J159" s="99" t="e">
        <f ca="true">+IF(AND(ISNUMBER(OFFSET('Water Data'!$F$4,0,10*ROW('Water Data'!F153))),'Data Summary'!BY159="Yes"),100-OFFSET('Water Data'!$F$4,0,10*ROW('Water Data'!F153)),NA())</f>
        <v>#N/A</v>
      </c>
      <c r="K159" s="99" t="e">
        <f ca="true">+IF(AND(ISNUMBER(OFFSET('Water Data'!$F$6,0,10*ROW('Water Data'!F153))),'Data Summary'!BZ159="Yes"),OFFSET('Water Data'!$F$6,0,10*ROW('Water Data'!F153)),NA())</f>
        <v>#N/A</v>
      </c>
      <c r="L159" s="99" t="e">
        <f ca="true">+IF(AND(ISNUMBER(OFFSET('Water Data'!$F$9,0,10*ROW('Water Data'!F153))),'Data Summary'!CA159="Yes"),OFFSET('Water Data'!$F$9,0,10*ROW('Water Data'!F153)),NA())</f>
        <v>#N/A</v>
      </c>
      <c r="M159" s="99" t="e">
        <f ca="true">+IF(AND(ISNUMBER(OFFSET('Water Data'!$G$4,0,10*ROW('Water Data'!G153))),'Data Summary'!CB159="Yes"),100-OFFSET('Water Data'!$G$4,0,10*ROW('Water Data'!G153)),NA())</f>
        <v>#N/A</v>
      </c>
      <c r="N159" s="99" t="e">
        <f ca="true">+IF(AND(ISNUMBER(OFFSET('Water Data'!$G$6,0,10*ROW('Water Data'!G153))),'Data Summary'!CC159="Yes"),OFFSET('Water Data'!$G$6,0,10*ROW('Water Data'!G153)),NA())</f>
        <v>#N/A</v>
      </c>
      <c r="O159" s="99" t="e">
        <f ca="true">+IF(AND(ISNUMBER(OFFSET('Water Data'!$G$9,0,10*ROW('Water Data'!G153))),'Data Summary'!CD159="Yes"),OFFSET('Water Data'!$G$9,0,10*ROW('Water Data'!G153)),NA())</f>
        <v>#N/A</v>
      </c>
      <c r="P159" s="99" t="e">
        <f ca="true">+IF(AND(ISNUMBER(OFFSET('Water Data'!$H$4,0,10*ROW('Water Data'!H153))),'Data Summary'!CE159="Yes"),100-OFFSET('Water Data'!$H$4,0,10*ROW('Water Data'!H153)),NA())</f>
        <v>#N/A</v>
      </c>
      <c r="Q159" s="99" t="e">
        <f ca="true">+IF(AND(ISNUMBER(OFFSET('Water Data'!$H$6,0,10*ROW('Water Data'!H153))),'Data Summary'!CF159="Yes"),OFFSET('Water Data'!$H$6,0,10*ROW('Water Data'!H153)),NA())</f>
        <v>#N/A</v>
      </c>
      <c r="R159" s="99" t="e">
        <f ca="true">+IF(AND(ISNUMBER(OFFSET('Water Data'!$H$9,0,10*ROW('Water Data'!H153))),'Data Summary'!CG159="Yes"),OFFSET('Water Data'!$H$9,0,10*ROW('Water Data'!H153)),NA())</f>
        <v>#N/A</v>
      </c>
      <c r="S159" s="99" t="e">
        <f ca="true">+IF(AND(ISNUMBER(OFFSET('Water Data'!$I$4,0,10*ROW('Water Data'!I153))),'Data Summary'!CH159="Yes"),100-OFFSET('Water Data'!$I$4,0,10*ROW('Water Data'!I153)),NA())</f>
        <v>#N/A</v>
      </c>
      <c r="T159" s="99" t="e">
        <f ca="true">+IF(AND(ISNUMBER(OFFSET('Water Data'!$I$6,0,10*ROW('Water Data'!I153))),'Data Summary'!CI159="Yes"),OFFSET('Water Data'!$I$6,0,10*ROW('Water Data'!I153)),NA())</f>
        <v>#N/A</v>
      </c>
      <c r="U159" s="99" t="e">
        <f ca="true">+IF(AND(ISNUMBER(OFFSET('Water Data'!$I$9,0,10*ROW('Water Data'!I153))),'Data Summary'!CJ159="Yes"),OFFSET('Water Data'!$I$9,0,10*ROW('Water Data'!I153)),NA())</f>
        <v>#N/A</v>
      </c>
      <c r="V159" s="100" t="e">
        <f ca="true">+IF(AND(ISNUMBER(OFFSET('Sanitation Data'!$D$4,0,10*ROW('Sanitation Data'!D153))),'Data Summary'!CK159="Yes"),100-OFFSET('Sanitation Data'!$D$4,0,10*ROW('Sanitation Data'!D153)),NA())</f>
        <v>#N/A</v>
      </c>
      <c r="W159" s="100" t="e">
        <f ca="true">+IF(AND(ISNUMBER(OFFSET('Sanitation Data'!$D$6,0,10*ROW('Sanitation Data'!D153))),'Data Summary'!CL159="Yes"),OFFSET('Sanitation Data'!$D$6,0,10*ROW('Sanitation Data'!D153)),NA())</f>
        <v>#N/A</v>
      </c>
      <c r="X159" s="100" t="e">
        <f ca="true">+IF(AND(ISNUMBER(OFFSET('Sanitation Data'!$D$10,0,10*ROW('Sanitation Data'!D153))),'Data Summary'!CM159="Yes"),OFFSET('Sanitation Data'!$D$10,0,10*ROW('Sanitation Data'!D153)),NA())</f>
        <v>#N/A</v>
      </c>
      <c r="Y159" s="100" t="e">
        <f ca="true">+IF(AND(ISNUMBER(OFFSET('Sanitation Data'!$D$11,0,10*ROW('Sanitation Data'!D153))),'Data Summary'!CN159="Yes"),OFFSET('Sanitation Data'!$D$11,0,10*ROW('Sanitation Data'!D153)),NA())</f>
        <v>#N/A</v>
      </c>
      <c r="Z159" s="100" t="e">
        <f ca="true">+IF(AND(ISNUMBER(OFFSET('Sanitation Data'!$D$12,0,10*ROW('Sanitation Data'!D153))),'Data Summary'!CO159="Yes"),OFFSET('Sanitation Data'!$D$12,0,10*ROW('Sanitation Data'!D153)),NA())</f>
        <v>#N/A</v>
      </c>
      <c r="AA159" s="100" t="e">
        <f ca="true">+IF(AND(ISNUMBER(OFFSET('Sanitation Data'!$E$4,0,10*ROW('Sanitation Data'!E153))),'Data Summary'!CP159="Yes"),100-OFFSET('Sanitation Data'!$E$4,0,10*ROW('Sanitation Data'!E153)),NA())</f>
        <v>#N/A</v>
      </c>
      <c r="AB159" s="100" t="e">
        <f ca="true">+IF(AND(ISNUMBER(OFFSET('Sanitation Data'!$E$6,0,10*ROW('Sanitation Data'!E153))),'Data Summary'!CQ159="Yes"),OFFSET('Sanitation Data'!$E$6,0,10*ROW('Sanitation Data'!E153)),NA())</f>
        <v>#N/A</v>
      </c>
      <c r="AC159" s="100" t="e">
        <f ca="true">+IF(AND(ISNUMBER(OFFSET('Sanitation Data'!$E$10,0,10*ROW('Sanitation Data'!E153))),'Data Summary'!CR159="Yes"),OFFSET('Sanitation Data'!$E$10,0,10*ROW('Sanitation Data'!E153)),NA())</f>
        <v>#N/A</v>
      </c>
      <c r="AD159" s="100" t="e">
        <f ca="true">+IF(AND(ISNUMBER(OFFSET('Sanitation Data'!$E$11,0,10*ROW('Sanitation Data'!E153))),'Data Summary'!CS159="Yes"),OFFSET('Sanitation Data'!$E$11,0,10*ROW('Sanitation Data'!E153)),NA())</f>
        <v>#N/A</v>
      </c>
      <c r="AE159" s="100" t="e">
        <f ca="true">+IF(AND(ISNUMBER(OFFSET('Sanitation Data'!$E$12,0,10*ROW('Sanitation Data'!E153))),'Data Summary'!CT159="Yes"),OFFSET('Sanitation Data'!$E$12,0,10*ROW('Sanitation Data'!E153)),NA())</f>
        <v>#N/A</v>
      </c>
      <c r="AF159" s="100" t="e">
        <f ca="true">+IF(AND(ISNUMBER(OFFSET('Sanitation Data'!$F$4,0,10*ROW('Sanitation Data'!F153))),'Data Summary'!CU159="Yes"),100-OFFSET('Sanitation Data'!$F$4,0,10*ROW('Sanitation Data'!F153)),NA())</f>
        <v>#N/A</v>
      </c>
      <c r="AG159" s="100" t="e">
        <f ca="true">+IF(AND(ISNUMBER(OFFSET('Sanitation Data'!$F$6,0,10*ROW('Sanitation Data'!F153))),'Data Summary'!CV159="Yes"),OFFSET('Sanitation Data'!$F$6,0,10*ROW('Sanitation Data'!F153)),NA())</f>
        <v>#N/A</v>
      </c>
      <c r="AH159" s="100" t="e">
        <f ca="true">+IF(AND(ISNUMBER(OFFSET('Sanitation Data'!$F$10,0,10*ROW('Sanitation Data'!F153))),'Data Summary'!CW159="Yes"),OFFSET('Sanitation Data'!$F$10,0,10*ROW('Sanitation Data'!F153)),NA())</f>
        <v>#N/A</v>
      </c>
      <c r="AI159" s="100" t="e">
        <f ca="true">+IF(AND(ISNUMBER(OFFSET('Sanitation Data'!$F$11,0,10*ROW('Sanitation Data'!F153))),'Data Summary'!CX159="Yes"),OFFSET('Sanitation Data'!$F$11,0,10*ROW('Sanitation Data'!F153)),NA())</f>
        <v>#N/A</v>
      </c>
      <c r="AJ159" s="100" t="e">
        <f ca="true">+IF(AND(ISNUMBER(OFFSET('Sanitation Data'!$F$12,0,10*ROW('Sanitation Data'!F153))),'Data Summary'!CY159="Yes"),OFFSET('Sanitation Data'!$F$12,0,10*ROW('Sanitation Data'!F153)),NA())</f>
        <v>#N/A</v>
      </c>
      <c r="AK159" s="100" t="e">
        <f ca="true">+IF(AND(ISNUMBER(OFFSET('Sanitation Data'!$G$4,0,10*ROW('Sanitation Data'!G153))),'Data Summary'!CZ159="Yes"),100-OFFSET('Sanitation Data'!$G$4,0,10*ROW('Sanitation Data'!G153)),NA())</f>
        <v>#N/A</v>
      </c>
      <c r="AL159" s="100" t="e">
        <f ca="true">+IF(AND(ISNUMBER(OFFSET('Sanitation Data'!$G$6,0,10*ROW('Sanitation Data'!G153))),'Data Summary'!DA159="Yes"),OFFSET('Sanitation Data'!$G$6,0,10*ROW('Sanitation Data'!G153)),NA())</f>
        <v>#N/A</v>
      </c>
      <c r="AM159" s="100" t="e">
        <f ca="true">+IF(AND(ISNUMBER(OFFSET('Sanitation Data'!$G$10,0,10*ROW('Sanitation Data'!G153))),'Data Summary'!DB159="Yes"),OFFSET('Sanitation Data'!$G$10,0,10*ROW('Sanitation Data'!G153)),NA())</f>
        <v>#N/A</v>
      </c>
      <c r="AN159" s="100" t="e">
        <f ca="true">+IF(AND(ISNUMBER(OFFSET('Sanitation Data'!$G$11,0,10*ROW('Sanitation Data'!G153))),'Data Summary'!DC159="Yes"),OFFSET('Sanitation Data'!$G$11,0,10*ROW('Sanitation Data'!G153)),NA())</f>
        <v>#N/A</v>
      </c>
      <c r="AO159" s="100" t="e">
        <f ca="true">+IF(AND(ISNUMBER(OFFSET('Sanitation Data'!$G$12,0,10*ROW('Sanitation Data'!G153))),'Data Summary'!DD159="Yes"),OFFSET('Sanitation Data'!$G$12,0,10*ROW('Sanitation Data'!G153)),NA())</f>
        <v>#N/A</v>
      </c>
      <c r="AP159" s="100" t="e">
        <f ca="true">+IF(AND(ISNUMBER(OFFSET('Sanitation Data'!$H$4,0,10*ROW('Sanitation Data'!H153))),'Data Summary'!DE159="Yes"),100-OFFSET('Sanitation Data'!$H$4,0,10*ROW('Sanitation Data'!H153)),NA())</f>
        <v>#N/A</v>
      </c>
      <c r="AQ159" s="100" t="e">
        <f ca="true">+IF(AND(ISNUMBER(OFFSET('Sanitation Data'!$H$6,0,10*ROW('Sanitation Data'!H153))),'Data Summary'!DF159="Yes"),OFFSET('Sanitation Data'!$H$6,0,10*ROW('Sanitation Data'!H153)),NA())</f>
        <v>#N/A</v>
      </c>
      <c r="AR159" s="100" t="e">
        <f ca="true">+IF(AND(ISNUMBER(OFFSET('Sanitation Data'!$H$10,0,10*ROW('Sanitation Data'!H153))),'Data Summary'!DG159="Yes"),OFFSET('Sanitation Data'!$H$10,0,10*ROW('Sanitation Data'!H153)),NA())</f>
        <v>#N/A</v>
      </c>
      <c r="AS159" s="100" t="e">
        <f ca="true">+IF(AND(ISNUMBER(OFFSET('Sanitation Data'!$H$11,0,10*ROW('Sanitation Data'!H153))),'Data Summary'!DH159="Yes"),OFFSET('Sanitation Data'!$H$11,0,10*ROW('Sanitation Data'!H153)),NA())</f>
        <v>#N/A</v>
      </c>
      <c r="AT159" s="100" t="e">
        <f ca="true">+IF(AND(ISNUMBER(OFFSET('Sanitation Data'!$H$12,0,10*ROW('Sanitation Data'!H153))),'Data Summary'!DI159="Yes"),OFFSET('Sanitation Data'!$H$12,0,10*ROW('Sanitation Data'!H153)),NA())</f>
        <v>#N/A</v>
      </c>
      <c r="AU159" s="100" t="e">
        <f ca="true">+IF(AND(ISNUMBER(OFFSET('Sanitation Data'!$I$4,0,10*ROW('Sanitation Data'!I153))),'Data Summary'!DJ159="Yes"),100-OFFSET('Sanitation Data'!$I$4,0,10*ROW('Sanitation Data'!I153)),NA())</f>
        <v>#N/A</v>
      </c>
      <c r="AV159" s="100" t="e">
        <f ca="true">+IF(AND(ISNUMBER(OFFSET('Sanitation Data'!$I$6,0,10*ROW('Sanitation Data'!I153))),'Data Summary'!DK159="Yes"),OFFSET('Sanitation Data'!$I$6,0,10*ROW('Sanitation Data'!I153)),NA())</f>
        <v>#N/A</v>
      </c>
      <c r="AW159" s="100" t="e">
        <f ca="true">+IF(AND(ISNUMBER(OFFSET('Sanitation Data'!$I$10,0,10*ROW('Sanitation Data'!I153))),'Data Summary'!DL159="Yes"),OFFSET('Sanitation Data'!$I$10,0,10*ROW('Sanitation Data'!I153)),NA())</f>
        <v>#N/A</v>
      </c>
      <c r="AX159" s="100" t="e">
        <f ca="true">+IF(AND(ISNUMBER(OFFSET('Sanitation Data'!$I$11,0,10*ROW('Sanitation Data'!I153))),'Data Summary'!DM159="Yes"),OFFSET('Sanitation Data'!$I$11,0,10*ROW('Sanitation Data'!I153)),NA())</f>
        <v>#N/A</v>
      </c>
      <c r="AY159" s="100" t="e">
        <f ca="true">+IF(AND(ISNUMBER(OFFSET('Sanitation Data'!$I$12,0,10*ROW('Sanitation Data'!I153))),'Data Summary'!DN159="Yes"),OFFSET('Sanitation Data'!$I$12,0,10*ROW('Sanitation Data'!I153)),NA())</f>
        <v>#N/A</v>
      </c>
      <c r="AZ159" s="101" t="e">
        <f ca="true">+IF(AND(ISNUMBER(OFFSET('Hygiene Data'!$D$5,0,10*ROW('Hygiene Data'!D153))),'Data Summary'!DO159="Yes"),OFFSET('Hygiene Data'!$D$5,0,10*ROW('Hygiene Data'!D153)),NA())</f>
        <v>#N/A</v>
      </c>
      <c r="BA159" s="101" t="e">
        <f ca="true">+IF(AND(ISNUMBER(OFFSET('Hygiene Data'!$D$7,0,10*ROW('Hygiene Data'!D153))),'Data Summary'!DP159="Yes"),OFFSET('Hygiene Data'!$D$7,0,10*ROW('Hygiene Data'!D153)),NA())</f>
        <v>#N/A</v>
      </c>
      <c r="BB159" s="101" t="e">
        <f ca="true">+IF(AND(ISNUMBER(OFFSET('Hygiene Data'!$D$9,0,10*ROW('Hygiene Data'!D153))),'Data Summary'!DQ159="Yes"),OFFSET('Hygiene Data'!$D$9,0,10*ROW('Hygiene Data'!D153)),NA())</f>
        <v>#N/A</v>
      </c>
      <c r="BC159" s="101" t="e">
        <f ca="true">+IF(AND(ISNUMBER(OFFSET('Hygiene Data'!$E$5,0,10*ROW('Hygiene Data'!E153))),'Data Summary'!DR159="Yes"),OFFSET('Hygiene Data'!$E$5,0,10*ROW('Hygiene Data'!E153)),NA())</f>
        <v>#N/A</v>
      </c>
      <c r="BD159" s="101" t="e">
        <f ca="true">+IF(AND(ISNUMBER(OFFSET('Hygiene Data'!$E$7,0,10*ROW('Hygiene Data'!E153))),'Data Summary'!DS159="Yes"),OFFSET('Hygiene Data'!$E$7,0,10*ROW('Hygiene Data'!E153)),NA())</f>
        <v>#N/A</v>
      </c>
      <c r="BE159" s="101" t="e">
        <f ca="true">+IF(AND(ISNUMBER(OFFSET('Hygiene Data'!$E$9,0,10*ROW('Hygiene Data'!E153))),'Data Summary'!DT159="Yes"),OFFSET('Hygiene Data'!$E$9,0,10*ROW('Hygiene Data'!E153)),NA())</f>
        <v>#N/A</v>
      </c>
      <c r="BF159" s="101" t="e">
        <f ca="true">+IF(AND(ISNUMBER(OFFSET('Hygiene Data'!$F$5,0,10*ROW('Hygiene Data'!F153))),'Data Summary'!DU159="Yes"),OFFSET('Hygiene Data'!$F$5,0,10*ROW('Hygiene Data'!F153)),NA())</f>
        <v>#N/A</v>
      </c>
      <c r="BG159" s="101" t="e">
        <f ca="true">+IF(AND(ISNUMBER(OFFSET('Hygiene Data'!$F$7,0,10*ROW('Hygiene Data'!F153))),'Data Summary'!DV159="Yes"),OFFSET('Hygiene Data'!$F$7,0,10*ROW('Hygiene Data'!F153)),NA())</f>
        <v>#N/A</v>
      </c>
      <c r="BH159" s="101" t="e">
        <f ca="true">+IF(AND(ISNUMBER(OFFSET('Hygiene Data'!$F$9,0,10*ROW('Hygiene Data'!F153))),'Data Summary'!DW159="Yes"),OFFSET('Hygiene Data'!$F$9,0,10*ROW('Hygiene Data'!F153)),NA())</f>
        <v>#N/A</v>
      </c>
      <c r="BI159" s="101" t="e">
        <f ca="true">+IF(AND(ISNUMBER(OFFSET('Hygiene Data'!$G$5,0,10*ROW('Hygiene Data'!G153))),'Data Summary'!DX159="Yes"),OFFSET('Hygiene Data'!$G$5,0,10*ROW('Hygiene Data'!G153)),NA())</f>
        <v>#N/A</v>
      </c>
      <c r="BJ159" s="101" t="e">
        <f ca="true">+IF(AND(ISNUMBER(OFFSET('Hygiene Data'!$G$7,0,10*ROW('Hygiene Data'!G153))),'Data Summary'!DY159="Yes"),OFFSET('Hygiene Data'!$G$7,0,10*ROW('Hygiene Data'!G153)),NA())</f>
        <v>#N/A</v>
      </c>
      <c r="BK159" s="101" t="e">
        <f ca="true">+IF(AND(ISNUMBER(OFFSET('Hygiene Data'!$G$9,0,10*ROW('Hygiene Data'!G153))),'Data Summary'!DZ159="Yes"),OFFSET('Hygiene Data'!$G$9,0,10*ROW('Hygiene Data'!G153)),NA())</f>
        <v>#N/A</v>
      </c>
      <c r="BL159" s="101" t="e">
        <f ca="true">+IF(AND(ISNUMBER(OFFSET('Hygiene Data'!$H$5,0,10*ROW('Hygiene Data'!H153))),'Data Summary'!EA159="Yes"),OFFSET('Hygiene Data'!$H$5,0,10*ROW('Hygiene Data'!H153)),NA())</f>
        <v>#N/A</v>
      </c>
      <c r="BM159" s="101" t="e">
        <f ca="true">+IF(AND(ISNUMBER(OFFSET('Hygiene Data'!$H$7,0,10*ROW('Hygiene Data'!H153))),'Data Summary'!EB159="Yes"),OFFSET('Hygiene Data'!$H$7,0,10*ROW('Hygiene Data'!H153)),NA())</f>
        <v>#N/A</v>
      </c>
      <c r="BN159" s="101" t="e">
        <f ca="true">+IF(AND(ISNUMBER(OFFSET('Hygiene Data'!$H$9,0,10*ROW('Hygiene Data'!H153))),'Data Summary'!EC159="Yes"),OFFSET('Hygiene Data'!$H$9,0,10*ROW('Hygiene Data'!H153)),NA())</f>
        <v>#N/A</v>
      </c>
      <c r="BO159" s="101" t="e">
        <f ca="true">+IF(AND(ISNUMBER(OFFSET('Hygiene Data'!$I$5,0,10*ROW('Hygiene Data'!I153))),'Data Summary'!ED159="Yes"),OFFSET('Hygiene Data'!$I$5,0,10*ROW('Hygiene Data'!I153)),NA())</f>
        <v>#N/A</v>
      </c>
      <c r="BP159" s="101" t="e">
        <f ca="true">+IF(AND(ISNUMBER(OFFSET('Hygiene Data'!$I$7,0,10*ROW('Hygiene Data'!I153))),'Data Summary'!EE159="Yes"),OFFSET('Hygiene Data'!$I$7,0,10*ROW('Hygiene Data'!I153)),NA())</f>
        <v>#N/A</v>
      </c>
      <c r="BQ159" s="101" t="e">
        <f ca="true">+IF(AND(ISNUMBER(OFFSET('Hygiene Data'!$I$9,0,10*ROW('Hygiene Data'!I153))),'Data Summary'!EF159="Yes"),OFFSET('Hygiene Data'!$I$9,0,10*ROW('Hygiene Data'!I153)),NA())</f>
        <v>#N/A</v>
      </c>
    </row>
    <row xmlns:x14ac="http://schemas.microsoft.com/office/spreadsheetml/2009/9/ac" r="160" x14ac:dyDescent="0.2">
      <c r="A160" s="333" t="e">
        <f ca="true">+RIGHT('Data Summary'!A160,LEN('Data Summary'!A160)-9)</f>
        <v>#VALUE!</v>
      </c>
      <c r="B160" s="38" t="str">
        <f ca="true">+IF(ISTEXT('Data Summary'!B160),'Data Summary'!B160,"")</f>
        <v/>
      </c>
      <c r="C160" s="332" t="e">
        <f ca="true">+VALUE('Data Summary'!C160)</f>
        <v>#VALUE!</v>
      </c>
      <c r="D160" s="99" t="e">
        <f ca="true">+IF(AND(ISNUMBER(OFFSET('Water Data'!$D$4,0,10*ROW('Water Data'!D154))),'Data Summary'!BS160="Yes"),100-OFFSET('Water Data'!$D$4,0,10*ROW('Water Data'!D154)),NA())</f>
        <v>#N/A</v>
      </c>
      <c r="E160" s="99" t="e">
        <f ca="true">+IF(AND(ISNUMBER(OFFSET('Water Data'!$D$6,0,10*ROW('Water Data'!D154))),'Data Summary'!BT160="Yes"),OFFSET('Water Data'!$D$6,0,10*ROW('Water Data'!D154)),NA())</f>
        <v>#N/A</v>
      </c>
      <c r="F160" s="99" t="e">
        <f ca="true">+IF(AND(ISNUMBER(OFFSET('Water Data'!$D$9,0,10*ROW('Water Data'!D154))),'Data Summary'!BU160="Yes"),OFFSET('Water Data'!$D$9,0,10*ROW('Water Data'!D154)),NA())</f>
        <v>#N/A</v>
      </c>
      <c r="G160" s="99" t="e">
        <f ca="true">+IF(AND(ISNUMBER(OFFSET('Water Data'!$E$4,0,10*ROW('Water Data'!E154))),'Data Summary'!BV160="Yes"),100-OFFSET('Water Data'!$E$4,0,10*ROW('Water Data'!E154)),NA())</f>
        <v>#N/A</v>
      </c>
      <c r="H160" s="99" t="e">
        <f ca="true">+IF(AND(ISNUMBER(OFFSET('Water Data'!$E$6,0,10*ROW('Water Data'!E154))),'Data Summary'!BW160="Yes"),OFFSET('Water Data'!$E$6,0,10*ROW('Water Data'!E154)),NA())</f>
        <v>#N/A</v>
      </c>
      <c r="I160" s="99" t="e">
        <f ca="true">+IF(AND(ISNUMBER(OFFSET('Water Data'!$E$9,0,10*ROW('Water Data'!E154))),'Data Summary'!BX160="Yes"),OFFSET('Water Data'!$E$9,0,10*ROW('Water Data'!E154)),NA())</f>
        <v>#N/A</v>
      </c>
      <c r="J160" s="99" t="e">
        <f ca="true">+IF(AND(ISNUMBER(OFFSET('Water Data'!$F$4,0,10*ROW('Water Data'!F154))),'Data Summary'!BY160="Yes"),100-OFFSET('Water Data'!$F$4,0,10*ROW('Water Data'!F154)),NA())</f>
        <v>#N/A</v>
      </c>
      <c r="K160" s="99" t="e">
        <f ca="true">+IF(AND(ISNUMBER(OFFSET('Water Data'!$F$6,0,10*ROW('Water Data'!F154))),'Data Summary'!BZ160="Yes"),OFFSET('Water Data'!$F$6,0,10*ROW('Water Data'!F154)),NA())</f>
        <v>#N/A</v>
      </c>
      <c r="L160" s="99" t="e">
        <f ca="true">+IF(AND(ISNUMBER(OFFSET('Water Data'!$F$9,0,10*ROW('Water Data'!F154))),'Data Summary'!CA160="Yes"),OFFSET('Water Data'!$F$9,0,10*ROW('Water Data'!F154)),NA())</f>
        <v>#N/A</v>
      </c>
      <c r="M160" s="99" t="e">
        <f ca="true">+IF(AND(ISNUMBER(OFFSET('Water Data'!$G$4,0,10*ROW('Water Data'!G154))),'Data Summary'!CB160="Yes"),100-OFFSET('Water Data'!$G$4,0,10*ROW('Water Data'!G154)),NA())</f>
        <v>#N/A</v>
      </c>
      <c r="N160" s="99" t="e">
        <f ca="true">+IF(AND(ISNUMBER(OFFSET('Water Data'!$G$6,0,10*ROW('Water Data'!G154))),'Data Summary'!CC160="Yes"),OFFSET('Water Data'!$G$6,0,10*ROW('Water Data'!G154)),NA())</f>
        <v>#N/A</v>
      </c>
      <c r="O160" s="99" t="e">
        <f ca="true">+IF(AND(ISNUMBER(OFFSET('Water Data'!$G$9,0,10*ROW('Water Data'!G154))),'Data Summary'!CD160="Yes"),OFFSET('Water Data'!$G$9,0,10*ROW('Water Data'!G154)),NA())</f>
        <v>#N/A</v>
      </c>
      <c r="P160" s="99" t="e">
        <f ca="true">+IF(AND(ISNUMBER(OFFSET('Water Data'!$H$4,0,10*ROW('Water Data'!H154))),'Data Summary'!CE160="Yes"),100-OFFSET('Water Data'!$H$4,0,10*ROW('Water Data'!H154)),NA())</f>
        <v>#N/A</v>
      </c>
      <c r="Q160" s="99" t="e">
        <f ca="true">+IF(AND(ISNUMBER(OFFSET('Water Data'!$H$6,0,10*ROW('Water Data'!H154))),'Data Summary'!CF160="Yes"),OFFSET('Water Data'!$H$6,0,10*ROW('Water Data'!H154)),NA())</f>
        <v>#N/A</v>
      </c>
      <c r="R160" s="99" t="e">
        <f ca="true">+IF(AND(ISNUMBER(OFFSET('Water Data'!$H$9,0,10*ROW('Water Data'!H154))),'Data Summary'!CG160="Yes"),OFFSET('Water Data'!$H$9,0,10*ROW('Water Data'!H154)),NA())</f>
        <v>#N/A</v>
      </c>
      <c r="S160" s="99" t="e">
        <f ca="true">+IF(AND(ISNUMBER(OFFSET('Water Data'!$I$4,0,10*ROW('Water Data'!I154))),'Data Summary'!CH160="Yes"),100-OFFSET('Water Data'!$I$4,0,10*ROW('Water Data'!I154)),NA())</f>
        <v>#N/A</v>
      </c>
      <c r="T160" s="99" t="e">
        <f ca="true">+IF(AND(ISNUMBER(OFFSET('Water Data'!$I$6,0,10*ROW('Water Data'!I154))),'Data Summary'!CI160="Yes"),OFFSET('Water Data'!$I$6,0,10*ROW('Water Data'!I154)),NA())</f>
        <v>#N/A</v>
      </c>
      <c r="U160" s="99" t="e">
        <f ca="true">+IF(AND(ISNUMBER(OFFSET('Water Data'!$I$9,0,10*ROW('Water Data'!I154))),'Data Summary'!CJ160="Yes"),OFFSET('Water Data'!$I$9,0,10*ROW('Water Data'!I154)),NA())</f>
        <v>#N/A</v>
      </c>
      <c r="V160" s="100" t="e">
        <f ca="true">+IF(AND(ISNUMBER(OFFSET('Sanitation Data'!$D$4,0,10*ROW('Sanitation Data'!D154))),'Data Summary'!CK160="Yes"),100-OFFSET('Sanitation Data'!$D$4,0,10*ROW('Sanitation Data'!D154)),NA())</f>
        <v>#N/A</v>
      </c>
      <c r="W160" s="100" t="e">
        <f ca="true">+IF(AND(ISNUMBER(OFFSET('Sanitation Data'!$D$6,0,10*ROW('Sanitation Data'!D154))),'Data Summary'!CL160="Yes"),OFFSET('Sanitation Data'!$D$6,0,10*ROW('Sanitation Data'!D154)),NA())</f>
        <v>#N/A</v>
      </c>
      <c r="X160" s="100" t="e">
        <f ca="true">+IF(AND(ISNUMBER(OFFSET('Sanitation Data'!$D$10,0,10*ROW('Sanitation Data'!D154))),'Data Summary'!CM160="Yes"),OFFSET('Sanitation Data'!$D$10,0,10*ROW('Sanitation Data'!D154)),NA())</f>
        <v>#N/A</v>
      </c>
      <c r="Y160" s="100" t="e">
        <f ca="true">+IF(AND(ISNUMBER(OFFSET('Sanitation Data'!$D$11,0,10*ROW('Sanitation Data'!D154))),'Data Summary'!CN160="Yes"),OFFSET('Sanitation Data'!$D$11,0,10*ROW('Sanitation Data'!D154)),NA())</f>
        <v>#N/A</v>
      </c>
      <c r="Z160" s="100" t="e">
        <f ca="true">+IF(AND(ISNUMBER(OFFSET('Sanitation Data'!$D$12,0,10*ROW('Sanitation Data'!D154))),'Data Summary'!CO160="Yes"),OFFSET('Sanitation Data'!$D$12,0,10*ROW('Sanitation Data'!D154)),NA())</f>
        <v>#N/A</v>
      </c>
      <c r="AA160" s="100" t="e">
        <f ca="true">+IF(AND(ISNUMBER(OFFSET('Sanitation Data'!$E$4,0,10*ROW('Sanitation Data'!E154))),'Data Summary'!CP160="Yes"),100-OFFSET('Sanitation Data'!$E$4,0,10*ROW('Sanitation Data'!E154)),NA())</f>
        <v>#N/A</v>
      </c>
      <c r="AB160" s="100" t="e">
        <f ca="true">+IF(AND(ISNUMBER(OFFSET('Sanitation Data'!$E$6,0,10*ROW('Sanitation Data'!E154))),'Data Summary'!CQ160="Yes"),OFFSET('Sanitation Data'!$E$6,0,10*ROW('Sanitation Data'!E154)),NA())</f>
        <v>#N/A</v>
      </c>
      <c r="AC160" s="100" t="e">
        <f ca="true">+IF(AND(ISNUMBER(OFFSET('Sanitation Data'!$E$10,0,10*ROW('Sanitation Data'!E154))),'Data Summary'!CR160="Yes"),OFFSET('Sanitation Data'!$E$10,0,10*ROW('Sanitation Data'!E154)),NA())</f>
        <v>#N/A</v>
      </c>
      <c r="AD160" s="100" t="e">
        <f ca="true">+IF(AND(ISNUMBER(OFFSET('Sanitation Data'!$E$11,0,10*ROW('Sanitation Data'!E154))),'Data Summary'!CS160="Yes"),OFFSET('Sanitation Data'!$E$11,0,10*ROW('Sanitation Data'!E154)),NA())</f>
        <v>#N/A</v>
      </c>
      <c r="AE160" s="100" t="e">
        <f ca="true">+IF(AND(ISNUMBER(OFFSET('Sanitation Data'!$E$12,0,10*ROW('Sanitation Data'!E154))),'Data Summary'!CT160="Yes"),OFFSET('Sanitation Data'!$E$12,0,10*ROW('Sanitation Data'!E154)),NA())</f>
        <v>#N/A</v>
      </c>
      <c r="AF160" s="100" t="e">
        <f ca="true">+IF(AND(ISNUMBER(OFFSET('Sanitation Data'!$F$4,0,10*ROW('Sanitation Data'!F154))),'Data Summary'!CU160="Yes"),100-OFFSET('Sanitation Data'!$F$4,0,10*ROW('Sanitation Data'!F154)),NA())</f>
        <v>#N/A</v>
      </c>
      <c r="AG160" s="100" t="e">
        <f ca="true">+IF(AND(ISNUMBER(OFFSET('Sanitation Data'!$F$6,0,10*ROW('Sanitation Data'!F154))),'Data Summary'!CV160="Yes"),OFFSET('Sanitation Data'!$F$6,0,10*ROW('Sanitation Data'!F154)),NA())</f>
        <v>#N/A</v>
      </c>
      <c r="AH160" s="100" t="e">
        <f ca="true">+IF(AND(ISNUMBER(OFFSET('Sanitation Data'!$F$10,0,10*ROW('Sanitation Data'!F154))),'Data Summary'!CW160="Yes"),OFFSET('Sanitation Data'!$F$10,0,10*ROW('Sanitation Data'!F154)),NA())</f>
        <v>#N/A</v>
      </c>
      <c r="AI160" s="100" t="e">
        <f ca="true">+IF(AND(ISNUMBER(OFFSET('Sanitation Data'!$F$11,0,10*ROW('Sanitation Data'!F154))),'Data Summary'!CX160="Yes"),OFFSET('Sanitation Data'!$F$11,0,10*ROW('Sanitation Data'!F154)),NA())</f>
        <v>#N/A</v>
      </c>
      <c r="AJ160" s="100" t="e">
        <f ca="true">+IF(AND(ISNUMBER(OFFSET('Sanitation Data'!$F$12,0,10*ROW('Sanitation Data'!F154))),'Data Summary'!CY160="Yes"),OFFSET('Sanitation Data'!$F$12,0,10*ROW('Sanitation Data'!F154)),NA())</f>
        <v>#N/A</v>
      </c>
      <c r="AK160" s="100" t="e">
        <f ca="true">+IF(AND(ISNUMBER(OFFSET('Sanitation Data'!$G$4,0,10*ROW('Sanitation Data'!G154))),'Data Summary'!CZ160="Yes"),100-OFFSET('Sanitation Data'!$G$4,0,10*ROW('Sanitation Data'!G154)),NA())</f>
        <v>#N/A</v>
      </c>
      <c r="AL160" s="100" t="e">
        <f ca="true">+IF(AND(ISNUMBER(OFFSET('Sanitation Data'!$G$6,0,10*ROW('Sanitation Data'!G154))),'Data Summary'!DA160="Yes"),OFFSET('Sanitation Data'!$G$6,0,10*ROW('Sanitation Data'!G154)),NA())</f>
        <v>#N/A</v>
      </c>
      <c r="AM160" s="100" t="e">
        <f ca="true">+IF(AND(ISNUMBER(OFFSET('Sanitation Data'!$G$10,0,10*ROW('Sanitation Data'!G154))),'Data Summary'!DB160="Yes"),OFFSET('Sanitation Data'!$G$10,0,10*ROW('Sanitation Data'!G154)),NA())</f>
        <v>#N/A</v>
      </c>
      <c r="AN160" s="100" t="e">
        <f ca="true">+IF(AND(ISNUMBER(OFFSET('Sanitation Data'!$G$11,0,10*ROW('Sanitation Data'!G154))),'Data Summary'!DC160="Yes"),OFFSET('Sanitation Data'!$G$11,0,10*ROW('Sanitation Data'!G154)),NA())</f>
        <v>#N/A</v>
      </c>
      <c r="AO160" s="100" t="e">
        <f ca="true">+IF(AND(ISNUMBER(OFFSET('Sanitation Data'!$G$12,0,10*ROW('Sanitation Data'!G154))),'Data Summary'!DD160="Yes"),OFFSET('Sanitation Data'!$G$12,0,10*ROW('Sanitation Data'!G154)),NA())</f>
        <v>#N/A</v>
      </c>
      <c r="AP160" s="100" t="e">
        <f ca="true">+IF(AND(ISNUMBER(OFFSET('Sanitation Data'!$H$4,0,10*ROW('Sanitation Data'!H154))),'Data Summary'!DE160="Yes"),100-OFFSET('Sanitation Data'!$H$4,0,10*ROW('Sanitation Data'!H154)),NA())</f>
        <v>#N/A</v>
      </c>
      <c r="AQ160" s="100" t="e">
        <f ca="true">+IF(AND(ISNUMBER(OFFSET('Sanitation Data'!$H$6,0,10*ROW('Sanitation Data'!H154))),'Data Summary'!DF160="Yes"),OFFSET('Sanitation Data'!$H$6,0,10*ROW('Sanitation Data'!H154)),NA())</f>
        <v>#N/A</v>
      </c>
      <c r="AR160" s="100" t="e">
        <f ca="true">+IF(AND(ISNUMBER(OFFSET('Sanitation Data'!$H$10,0,10*ROW('Sanitation Data'!H154))),'Data Summary'!DG160="Yes"),OFFSET('Sanitation Data'!$H$10,0,10*ROW('Sanitation Data'!H154)),NA())</f>
        <v>#N/A</v>
      </c>
      <c r="AS160" s="100" t="e">
        <f ca="true">+IF(AND(ISNUMBER(OFFSET('Sanitation Data'!$H$11,0,10*ROW('Sanitation Data'!H154))),'Data Summary'!DH160="Yes"),OFFSET('Sanitation Data'!$H$11,0,10*ROW('Sanitation Data'!H154)),NA())</f>
        <v>#N/A</v>
      </c>
      <c r="AT160" s="100" t="e">
        <f ca="true">+IF(AND(ISNUMBER(OFFSET('Sanitation Data'!$H$12,0,10*ROW('Sanitation Data'!H154))),'Data Summary'!DI160="Yes"),OFFSET('Sanitation Data'!$H$12,0,10*ROW('Sanitation Data'!H154)),NA())</f>
        <v>#N/A</v>
      </c>
      <c r="AU160" s="100" t="e">
        <f ca="true">+IF(AND(ISNUMBER(OFFSET('Sanitation Data'!$I$4,0,10*ROW('Sanitation Data'!I154))),'Data Summary'!DJ160="Yes"),100-OFFSET('Sanitation Data'!$I$4,0,10*ROW('Sanitation Data'!I154)),NA())</f>
        <v>#N/A</v>
      </c>
      <c r="AV160" s="100" t="e">
        <f ca="true">+IF(AND(ISNUMBER(OFFSET('Sanitation Data'!$I$6,0,10*ROW('Sanitation Data'!I154))),'Data Summary'!DK160="Yes"),OFFSET('Sanitation Data'!$I$6,0,10*ROW('Sanitation Data'!I154)),NA())</f>
        <v>#N/A</v>
      </c>
      <c r="AW160" s="100" t="e">
        <f ca="true">+IF(AND(ISNUMBER(OFFSET('Sanitation Data'!$I$10,0,10*ROW('Sanitation Data'!I154))),'Data Summary'!DL160="Yes"),OFFSET('Sanitation Data'!$I$10,0,10*ROW('Sanitation Data'!I154)),NA())</f>
        <v>#N/A</v>
      </c>
      <c r="AX160" s="100" t="e">
        <f ca="true">+IF(AND(ISNUMBER(OFFSET('Sanitation Data'!$I$11,0,10*ROW('Sanitation Data'!I154))),'Data Summary'!DM160="Yes"),OFFSET('Sanitation Data'!$I$11,0,10*ROW('Sanitation Data'!I154)),NA())</f>
        <v>#N/A</v>
      </c>
      <c r="AY160" s="100" t="e">
        <f ca="true">+IF(AND(ISNUMBER(OFFSET('Sanitation Data'!$I$12,0,10*ROW('Sanitation Data'!I154))),'Data Summary'!DN160="Yes"),OFFSET('Sanitation Data'!$I$12,0,10*ROW('Sanitation Data'!I154)),NA())</f>
        <v>#N/A</v>
      </c>
      <c r="AZ160" s="101" t="e">
        <f ca="true">+IF(AND(ISNUMBER(OFFSET('Hygiene Data'!$D$5,0,10*ROW('Hygiene Data'!D154))),'Data Summary'!DO160="Yes"),OFFSET('Hygiene Data'!$D$5,0,10*ROW('Hygiene Data'!D154)),NA())</f>
        <v>#N/A</v>
      </c>
      <c r="BA160" s="101" t="e">
        <f ca="true">+IF(AND(ISNUMBER(OFFSET('Hygiene Data'!$D$7,0,10*ROW('Hygiene Data'!D154))),'Data Summary'!DP160="Yes"),OFFSET('Hygiene Data'!$D$7,0,10*ROW('Hygiene Data'!D154)),NA())</f>
        <v>#N/A</v>
      </c>
      <c r="BB160" s="101" t="e">
        <f ca="true">+IF(AND(ISNUMBER(OFFSET('Hygiene Data'!$D$9,0,10*ROW('Hygiene Data'!D154))),'Data Summary'!DQ160="Yes"),OFFSET('Hygiene Data'!$D$9,0,10*ROW('Hygiene Data'!D154)),NA())</f>
        <v>#N/A</v>
      </c>
      <c r="BC160" s="101" t="e">
        <f ca="true">+IF(AND(ISNUMBER(OFFSET('Hygiene Data'!$E$5,0,10*ROW('Hygiene Data'!E154))),'Data Summary'!DR160="Yes"),OFFSET('Hygiene Data'!$E$5,0,10*ROW('Hygiene Data'!E154)),NA())</f>
        <v>#N/A</v>
      </c>
      <c r="BD160" s="101" t="e">
        <f ca="true">+IF(AND(ISNUMBER(OFFSET('Hygiene Data'!$E$7,0,10*ROW('Hygiene Data'!E154))),'Data Summary'!DS160="Yes"),OFFSET('Hygiene Data'!$E$7,0,10*ROW('Hygiene Data'!E154)),NA())</f>
        <v>#N/A</v>
      </c>
      <c r="BE160" s="101" t="e">
        <f ca="true">+IF(AND(ISNUMBER(OFFSET('Hygiene Data'!$E$9,0,10*ROW('Hygiene Data'!E154))),'Data Summary'!DT160="Yes"),OFFSET('Hygiene Data'!$E$9,0,10*ROW('Hygiene Data'!E154)),NA())</f>
        <v>#N/A</v>
      </c>
      <c r="BF160" s="101" t="e">
        <f ca="true">+IF(AND(ISNUMBER(OFFSET('Hygiene Data'!$F$5,0,10*ROW('Hygiene Data'!F154))),'Data Summary'!DU160="Yes"),OFFSET('Hygiene Data'!$F$5,0,10*ROW('Hygiene Data'!F154)),NA())</f>
        <v>#N/A</v>
      </c>
      <c r="BG160" s="101" t="e">
        <f ca="true">+IF(AND(ISNUMBER(OFFSET('Hygiene Data'!$F$7,0,10*ROW('Hygiene Data'!F154))),'Data Summary'!DV160="Yes"),OFFSET('Hygiene Data'!$F$7,0,10*ROW('Hygiene Data'!F154)),NA())</f>
        <v>#N/A</v>
      </c>
      <c r="BH160" s="101" t="e">
        <f ca="true">+IF(AND(ISNUMBER(OFFSET('Hygiene Data'!$F$9,0,10*ROW('Hygiene Data'!F154))),'Data Summary'!DW160="Yes"),OFFSET('Hygiene Data'!$F$9,0,10*ROW('Hygiene Data'!F154)),NA())</f>
        <v>#N/A</v>
      </c>
      <c r="BI160" s="101" t="e">
        <f ca="true">+IF(AND(ISNUMBER(OFFSET('Hygiene Data'!$G$5,0,10*ROW('Hygiene Data'!G154))),'Data Summary'!DX160="Yes"),OFFSET('Hygiene Data'!$G$5,0,10*ROW('Hygiene Data'!G154)),NA())</f>
        <v>#N/A</v>
      </c>
      <c r="BJ160" s="101" t="e">
        <f ca="true">+IF(AND(ISNUMBER(OFFSET('Hygiene Data'!$G$7,0,10*ROW('Hygiene Data'!G154))),'Data Summary'!DY160="Yes"),OFFSET('Hygiene Data'!$G$7,0,10*ROW('Hygiene Data'!G154)),NA())</f>
        <v>#N/A</v>
      </c>
      <c r="BK160" s="101" t="e">
        <f ca="true">+IF(AND(ISNUMBER(OFFSET('Hygiene Data'!$G$9,0,10*ROW('Hygiene Data'!G154))),'Data Summary'!DZ160="Yes"),OFFSET('Hygiene Data'!$G$9,0,10*ROW('Hygiene Data'!G154)),NA())</f>
        <v>#N/A</v>
      </c>
      <c r="BL160" s="101" t="e">
        <f ca="true">+IF(AND(ISNUMBER(OFFSET('Hygiene Data'!$H$5,0,10*ROW('Hygiene Data'!H154))),'Data Summary'!EA160="Yes"),OFFSET('Hygiene Data'!$H$5,0,10*ROW('Hygiene Data'!H154)),NA())</f>
        <v>#N/A</v>
      </c>
      <c r="BM160" s="101" t="e">
        <f ca="true">+IF(AND(ISNUMBER(OFFSET('Hygiene Data'!$H$7,0,10*ROW('Hygiene Data'!H154))),'Data Summary'!EB160="Yes"),OFFSET('Hygiene Data'!$H$7,0,10*ROW('Hygiene Data'!H154)),NA())</f>
        <v>#N/A</v>
      </c>
      <c r="BN160" s="101" t="e">
        <f ca="true">+IF(AND(ISNUMBER(OFFSET('Hygiene Data'!$H$9,0,10*ROW('Hygiene Data'!H154))),'Data Summary'!EC160="Yes"),OFFSET('Hygiene Data'!$H$9,0,10*ROW('Hygiene Data'!H154)),NA())</f>
        <v>#N/A</v>
      </c>
      <c r="BO160" s="101" t="e">
        <f ca="true">+IF(AND(ISNUMBER(OFFSET('Hygiene Data'!$I$5,0,10*ROW('Hygiene Data'!I154))),'Data Summary'!ED160="Yes"),OFFSET('Hygiene Data'!$I$5,0,10*ROW('Hygiene Data'!I154)),NA())</f>
        <v>#N/A</v>
      </c>
      <c r="BP160" s="101" t="e">
        <f ca="true">+IF(AND(ISNUMBER(OFFSET('Hygiene Data'!$I$7,0,10*ROW('Hygiene Data'!I154))),'Data Summary'!EE160="Yes"),OFFSET('Hygiene Data'!$I$7,0,10*ROW('Hygiene Data'!I154)),NA())</f>
        <v>#N/A</v>
      </c>
      <c r="BQ160" s="101" t="e">
        <f ca="true">+IF(AND(ISNUMBER(OFFSET('Hygiene Data'!$I$9,0,10*ROW('Hygiene Data'!I154))),'Data Summary'!EF160="Yes"),OFFSET('Hygiene Data'!$I$9,0,10*ROW('Hygiene Data'!I154)),NA())</f>
        <v>#N/A</v>
      </c>
    </row>
    <row xmlns:x14ac="http://schemas.microsoft.com/office/spreadsheetml/2009/9/ac" r="161" x14ac:dyDescent="0.2">
      <c r="A161" s="333" t="e">
        <f ca="true">+RIGHT('Data Summary'!A161,LEN('Data Summary'!A161)-9)</f>
        <v>#VALUE!</v>
      </c>
      <c r="B161" s="38" t="str">
        <f ca="true">+IF(ISTEXT('Data Summary'!B161),'Data Summary'!B161,"")</f>
        <v/>
      </c>
      <c r="C161" s="332" t="e">
        <f ca="true">+VALUE('Data Summary'!C161)</f>
        <v>#VALUE!</v>
      </c>
      <c r="D161" s="99" t="e">
        <f ca="true">+IF(AND(ISNUMBER(OFFSET('Water Data'!$D$4,0,10*ROW('Water Data'!D155))),'Data Summary'!BS161="Yes"),100-OFFSET('Water Data'!$D$4,0,10*ROW('Water Data'!D155)),NA())</f>
        <v>#N/A</v>
      </c>
      <c r="E161" s="99" t="e">
        <f ca="true">+IF(AND(ISNUMBER(OFFSET('Water Data'!$D$6,0,10*ROW('Water Data'!D155))),'Data Summary'!BT161="Yes"),OFFSET('Water Data'!$D$6,0,10*ROW('Water Data'!D155)),NA())</f>
        <v>#N/A</v>
      </c>
      <c r="F161" s="99" t="e">
        <f ca="true">+IF(AND(ISNUMBER(OFFSET('Water Data'!$D$9,0,10*ROW('Water Data'!D155))),'Data Summary'!BU161="Yes"),OFFSET('Water Data'!$D$9,0,10*ROW('Water Data'!D155)),NA())</f>
        <v>#N/A</v>
      </c>
      <c r="G161" s="99" t="e">
        <f ca="true">+IF(AND(ISNUMBER(OFFSET('Water Data'!$E$4,0,10*ROW('Water Data'!E155))),'Data Summary'!BV161="Yes"),100-OFFSET('Water Data'!$E$4,0,10*ROW('Water Data'!E155)),NA())</f>
        <v>#N/A</v>
      </c>
      <c r="H161" s="99" t="e">
        <f ca="true">+IF(AND(ISNUMBER(OFFSET('Water Data'!$E$6,0,10*ROW('Water Data'!E155))),'Data Summary'!BW161="Yes"),OFFSET('Water Data'!$E$6,0,10*ROW('Water Data'!E155)),NA())</f>
        <v>#N/A</v>
      </c>
      <c r="I161" s="99" t="e">
        <f ca="true">+IF(AND(ISNUMBER(OFFSET('Water Data'!$E$9,0,10*ROW('Water Data'!E155))),'Data Summary'!BX161="Yes"),OFFSET('Water Data'!$E$9,0,10*ROW('Water Data'!E155)),NA())</f>
        <v>#N/A</v>
      </c>
      <c r="J161" s="99" t="e">
        <f ca="true">+IF(AND(ISNUMBER(OFFSET('Water Data'!$F$4,0,10*ROW('Water Data'!F155))),'Data Summary'!BY161="Yes"),100-OFFSET('Water Data'!$F$4,0,10*ROW('Water Data'!F155)),NA())</f>
        <v>#N/A</v>
      </c>
      <c r="K161" s="99" t="e">
        <f ca="true">+IF(AND(ISNUMBER(OFFSET('Water Data'!$F$6,0,10*ROW('Water Data'!F155))),'Data Summary'!BZ161="Yes"),OFFSET('Water Data'!$F$6,0,10*ROW('Water Data'!F155)),NA())</f>
        <v>#N/A</v>
      </c>
      <c r="L161" s="99" t="e">
        <f ca="true">+IF(AND(ISNUMBER(OFFSET('Water Data'!$F$9,0,10*ROW('Water Data'!F155))),'Data Summary'!CA161="Yes"),OFFSET('Water Data'!$F$9,0,10*ROW('Water Data'!F155)),NA())</f>
        <v>#N/A</v>
      </c>
      <c r="M161" s="99" t="e">
        <f ca="true">+IF(AND(ISNUMBER(OFFSET('Water Data'!$G$4,0,10*ROW('Water Data'!G155))),'Data Summary'!CB161="Yes"),100-OFFSET('Water Data'!$G$4,0,10*ROW('Water Data'!G155)),NA())</f>
        <v>#N/A</v>
      </c>
      <c r="N161" s="99" t="e">
        <f ca="true">+IF(AND(ISNUMBER(OFFSET('Water Data'!$G$6,0,10*ROW('Water Data'!G155))),'Data Summary'!CC161="Yes"),OFFSET('Water Data'!$G$6,0,10*ROW('Water Data'!G155)),NA())</f>
        <v>#N/A</v>
      </c>
      <c r="O161" s="99" t="e">
        <f ca="true">+IF(AND(ISNUMBER(OFFSET('Water Data'!$G$9,0,10*ROW('Water Data'!G155))),'Data Summary'!CD161="Yes"),OFFSET('Water Data'!$G$9,0,10*ROW('Water Data'!G155)),NA())</f>
        <v>#N/A</v>
      </c>
      <c r="P161" s="99" t="e">
        <f ca="true">+IF(AND(ISNUMBER(OFFSET('Water Data'!$H$4,0,10*ROW('Water Data'!H155))),'Data Summary'!CE161="Yes"),100-OFFSET('Water Data'!$H$4,0,10*ROW('Water Data'!H155)),NA())</f>
        <v>#N/A</v>
      </c>
      <c r="Q161" s="99" t="e">
        <f ca="true">+IF(AND(ISNUMBER(OFFSET('Water Data'!$H$6,0,10*ROW('Water Data'!H155))),'Data Summary'!CF161="Yes"),OFFSET('Water Data'!$H$6,0,10*ROW('Water Data'!H155)),NA())</f>
        <v>#N/A</v>
      </c>
      <c r="R161" s="99" t="e">
        <f ca="true">+IF(AND(ISNUMBER(OFFSET('Water Data'!$H$9,0,10*ROW('Water Data'!H155))),'Data Summary'!CG161="Yes"),OFFSET('Water Data'!$H$9,0,10*ROW('Water Data'!H155)),NA())</f>
        <v>#N/A</v>
      </c>
      <c r="S161" s="99" t="e">
        <f ca="true">+IF(AND(ISNUMBER(OFFSET('Water Data'!$I$4,0,10*ROW('Water Data'!I155))),'Data Summary'!CH161="Yes"),100-OFFSET('Water Data'!$I$4,0,10*ROW('Water Data'!I155)),NA())</f>
        <v>#N/A</v>
      </c>
      <c r="T161" s="99" t="e">
        <f ca="true">+IF(AND(ISNUMBER(OFFSET('Water Data'!$I$6,0,10*ROW('Water Data'!I155))),'Data Summary'!CI161="Yes"),OFFSET('Water Data'!$I$6,0,10*ROW('Water Data'!I155)),NA())</f>
        <v>#N/A</v>
      </c>
      <c r="U161" s="99" t="e">
        <f ca="true">+IF(AND(ISNUMBER(OFFSET('Water Data'!$I$9,0,10*ROW('Water Data'!I155))),'Data Summary'!CJ161="Yes"),OFFSET('Water Data'!$I$9,0,10*ROW('Water Data'!I155)),NA())</f>
        <v>#N/A</v>
      </c>
      <c r="V161" s="100" t="e">
        <f ca="true">+IF(AND(ISNUMBER(OFFSET('Sanitation Data'!$D$4,0,10*ROW('Sanitation Data'!D155))),'Data Summary'!CK161="Yes"),100-OFFSET('Sanitation Data'!$D$4,0,10*ROW('Sanitation Data'!D155)),NA())</f>
        <v>#N/A</v>
      </c>
      <c r="W161" s="100" t="e">
        <f ca="true">+IF(AND(ISNUMBER(OFFSET('Sanitation Data'!$D$6,0,10*ROW('Sanitation Data'!D155))),'Data Summary'!CL161="Yes"),OFFSET('Sanitation Data'!$D$6,0,10*ROW('Sanitation Data'!D155)),NA())</f>
        <v>#N/A</v>
      </c>
      <c r="X161" s="100" t="e">
        <f ca="true">+IF(AND(ISNUMBER(OFFSET('Sanitation Data'!$D$10,0,10*ROW('Sanitation Data'!D155))),'Data Summary'!CM161="Yes"),OFFSET('Sanitation Data'!$D$10,0,10*ROW('Sanitation Data'!D155)),NA())</f>
        <v>#N/A</v>
      </c>
      <c r="Y161" s="100" t="e">
        <f ca="true">+IF(AND(ISNUMBER(OFFSET('Sanitation Data'!$D$11,0,10*ROW('Sanitation Data'!D155))),'Data Summary'!CN161="Yes"),OFFSET('Sanitation Data'!$D$11,0,10*ROW('Sanitation Data'!D155)),NA())</f>
        <v>#N/A</v>
      </c>
      <c r="Z161" s="100" t="e">
        <f ca="true">+IF(AND(ISNUMBER(OFFSET('Sanitation Data'!$D$12,0,10*ROW('Sanitation Data'!D155))),'Data Summary'!CO161="Yes"),OFFSET('Sanitation Data'!$D$12,0,10*ROW('Sanitation Data'!D155)),NA())</f>
        <v>#N/A</v>
      </c>
      <c r="AA161" s="100" t="e">
        <f ca="true">+IF(AND(ISNUMBER(OFFSET('Sanitation Data'!$E$4,0,10*ROW('Sanitation Data'!E155))),'Data Summary'!CP161="Yes"),100-OFFSET('Sanitation Data'!$E$4,0,10*ROW('Sanitation Data'!E155)),NA())</f>
        <v>#N/A</v>
      </c>
      <c r="AB161" s="100" t="e">
        <f ca="true">+IF(AND(ISNUMBER(OFFSET('Sanitation Data'!$E$6,0,10*ROW('Sanitation Data'!E155))),'Data Summary'!CQ161="Yes"),OFFSET('Sanitation Data'!$E$6,0,10*ROW('Sanitation Data'!E155)),NA())</f>
        <v>#N/A</v>
      </c>
      <c r="AC161" s="100" t="e">
        <f ca="true">+IF(AND(ISNUMBER(OFFSET('Sanitation Data'!$E$10,0,10*ROW('Sanitation Data'!E155))),'Data Summary'!CR161="Yes"),OFFSET('Sanitation Data'!$E$10,0,10*ROW('Sanitation Data'!E155)),NA())</f>
        <v>#N/A</v>
      </c>
      <c r="AD161" s="100" t="e">
        <f ca="true">+IF(AND(ISNUMBER(OFFSET('Sanitation Data'!$E$11,0,10*ROW('Sanitation Data'!E155))),'Data Summary'!CS161="Yes"),OFFSET('Sanitation Data'!$E$11,0,10*ROW('Sanitation Data'!E155)),NA())</f>
        <v>#N/A</v>
      </c>
      <c r="AE161" s="100" t="e">
        <f ca="true">+IF(AND(ISNUMBER(OFFSET('Sanitation Data'!$E$12,0,10*ROW('Sanitation Data'!E155))),'Data Summary'!CT161="Yes"),OFFSET('Sanitation Data'!$E$12,0,10*ROW('Sanitation Data'!E155)),NA())</f>
        <v>#N/A</v>
      </c>
      <c r="AF161" s="100" t="e">
        <f ca="true">+IF(AND(ISNUMBER(OFFSET('Sanitation Data'!$F$4,0,10*ROW('Sanitation Data'!F155))),'Data Summary'!CU161="Yes"),100-OFFSET('Sanitation Data'!$F$4,0,10*ROW('Sanitation Data'!F155)),NA())</f>
        <v>#N/A</v>
      </c>
      <c r="AG161" s="100" t="e">
        <f ca="true">+IF(AND(ISNUMBER(OFFSET('Sanitation Data'!$F$6,0,10*ROW('Sanitation Data'!F155))),'Data Summary'!CV161="Yes"),OFFSET('Sanitation Data'!$F$6,0,10*ROW('Sanitation Data'!F155)),NA())</f>
        <v>#N/A</v>
      </c>
      <c r="AH161" s="100" t="e">
        <f ca="true">+IF(AND(ISNUMBER(OFFSET('Sanitation Data'!$F$10,0,10*ROW('Sanitation Data'!F155))),'Data Summary'!CW161="Yes"),OFFSET('Sanitation Data'!$F$10,0,10*ROW('Sanitation Data'!F155)),NA())</f>
        <v>#N/A</v>
      </c>
      <c r="AI161" s="100" t="e">
        <f ca="true">+IF(AND(ISNUMBER(OFFSET('Sanitation Data'!$F$11,0,10*ROW('Sanitation Data'!F155))),'Data Summary'!CX161="Yes"),OFFSET('Sanitation Data'!$F$11,0,10*ROW('Sanitation Data'!F155)),NA())</f>
        <v>#N/A</v>
      </c>
      <c r="AJ161" s="100" t="e">
        <f ca="true">+IF(AND(ISNUMBER(OFFSET('Sanitation Data'!$F$12,0,10*ROW('Sanitation Data'!F155))),'Data Summary'!CY161="Yes"),OFFSET('Sanitation Data'!$F$12,0,10*ROW('Sanitation Data'!F155)),NA())</f>
        <v>#N/A</v>
      </c>
      <c r="AK161" s="100" t="e">
        <f ca="true">+IF(AND(ISNUMBER(OFFSET('Sanitation Data'!$G$4,0,10*ROW('Sanitation Data'!G155))),'Data Summary'!CZ161="Yes"),100-OFFSET('Sanitation Data'!$G$4,0,10*ROW('Sanitation Data'!G155)),NA())</f>
        <v>#N/A</v>
      </c>
      <c r="AL161" s="100" t="e">
        <f ca="true">+IF(AND(ISNUMBER(OFFSET('Sanitation Data'!$G$6,0,10*ROW('Sanitation Data'!G155))),'Data Summary'!DA161="Yes"),OFFSET('Sanitation Data'!$G$6,0,10*ROW('Sanitation Data'!G155)),NA())</f>
        <v>#N/A</v>
      </c>
      <c r="AM161" s="100" t="e">
        <f ca="true">+IF(AND(ISNUMBER(OFFSET('Sanitation Data'!$G$10,0,10*ROW('Sanitation Data'!G155))),'Data Summary'!DB161="Yes"),OFFSET('Sanitation Data'!$G$10,0,10*ROW('Sanitation Data'!G155)),NA())</f>
        <v>#N/A</v>
      </c>
      <c r="AN161" s="100" t="e">
        <f ca="true">+IF(AND(ISNUMBER(OFFSET('Sanitation Data'!$G$11,0,10*ROW('Sanitation Data'!G155))),'Data Summary'!DC161="Yes"),OFFSET('Sanitation Data'!$G$11,0,10*ROW('Sanitation Data'!G155)),NA())</f>
        <v>#N/A</v>
      </c>
      <c r="AO161" s="100" t="e">
        <f ca="true">+IF(AND(ISNUMBER(OFFSET('Sanitation Data'!$G$12,0,10*ROW('Sanitation Data'!G155))),'Data Summary'!DD161="Yes"),OFFSET('Sanitation Data'!$G$12,0,10*ROW('Sanitation Data'!G155)),NA())</f>
        <v>#N/A</v>
      </c>
      <c r="AP161" s="100" t="e">
        <f ca="true">+IF(AND(ISNUMBER(OFFSET('Sanitation Data'!$H$4,0,10*ROW('Sanitation Data'!H155))),'Data Summary'!DE161="Yes"),100-OFFSET('Sanitation Data'!$H$4,0,10*ROW('Sanitation Data'!H155)),NA())</f>
        <v>#N/A</v>
      </c>
      <c r="AQ161" s="100" t="e">
        <f ca="true">+IF(AND(ISNUMBER(OFFSET('Sanitation Data'!$H$6,0,10*ROW('Sanitation Data'!H155))),'Data Summary'!DF161="Yes"),OFFSET('Sanitation Data'!$H$6,0,10*ROW('Sanitation Data'!H155)),NA())</f>
        <v>#N/A</v>
      </c>
      <c r="AR161" s="100" t="e">
        <f ca="true">+IF(AND(ISNUMBER(OFFSET('Sanitation Data'!$H$10,0,10*ROW('Sanitation Data'!H155))),'Data Summary'!DG161="Yes"),OFFSET('Sanitation Data'!$H$10,0,10*ROW('Sanitation Data'!H155)),NA())</f>
        <v>#N/A</v>
      </c>
      <c r="AS161" s="100" t="e">
        <f ca="true">+IF(AND(ISNUMBER(OFFSET('Sanitation Data'!$H$11,0,10*ROW('Sanitation Data'!H155))),'Data Summary'!DH161="Yes"),OFFSET('Sanitation Data'!$H$11,0,10*ROW('Sanitation Data'!H155)),NA())</f>
        <v>#N/A</v>
      </c>
      <c r="AT161" s="100" t="e">
        <f ca="true">+IF(AND(ISNUMBER(OFFSET('Sanitation Data'!$H$12,0,10*ROW('Sanitation Data'!H155))),'Data Summary'!DI161="Yes"),OFFSET('Sanitation Data'!$H$12,0,10*ROW('Sanitation Data'!H155)),NA())</f>
        <v>#N/A</v>
      </c>
      <c r="AU161" s="100" t="e">
        <f ca="true">+IF(AND(ISNUMBER(OFFSET('Sanitation Data'!$I$4,0,10*ROW('Sanitation Data'!I155))),'Data Summary'!DJ161="Yes"),100-OFFSET('Sanitation Data'!$I$4,0,10*ROW('Sanitation Data'!I155)),NA())</f>
        <v>#N/A</v>
      </c>
      <c r="AV161" s="100" t="e">
        <f ca="true">+IF(AND(ISNUMBER(OFFSET('Sanitation Data'!$I$6,0,10*ROW('Sanitation Data'!I155))),'Data Summary'!DK161="Yes"),OFFSET('Sanitation Data'!$I$6,0,10*ROW('Sanitation Data'!I155)),NA())</f>
        <v>#N/A</v>
      </c>
      <c r="AW161" s="100" t="e">
        <f ca="true">+IF(AND(ISNUMBER(OFFSET('Sanitation Data'!$I$10,0,10*ROW('Sanitation Data'!I155))),'Data Summary'!DL161="Yes"),OFFSET('Sanitation Data'!$I$10,0,10*ROW('Sanitation Data'!I155)),NA())</f>
        <v>#N/A</v>
      </c>
      <c r="AX161" s="100" t="e">
        <f ca="true">+IF(AND(ISNUMBER(OFFSET('Sanitation Data'!$I$11,0,10*ROW('Sanitation Data'!I155))),'Data Summary'!DM161="Yes"),OFFSET('Sanitation Data'!$I$11,0,10*ROW('Sanitation Data'!I155)),NA())</f>
        <v>#N/A</v>
      </c>
      <c r="AY161" s="100" t="e">
        <f ca="true">+IF(AND(ISNUMBER(OFFSET('Sanitation Data'!$I$12,0,10*ROW('Sanitation Data'!I155))),'Data Summary'!DN161="Yes"),OFFSET('Sanitation Data'!$I$12,0,10*ROW('Sanitation Data'!I155)),NA())</f>
        <v>#N/A</v>
      </c>
      <c r="AZ161" s="101" t="e">
        <f ca="true">+IF(AND(ISNUMBER(OFFSET('Hygiene Data'!$D$5,0,10*ROW('Hygiene Data'!D155))),'Data Summary'!DO161="Yes"),OFFSET('Hygiene Data'!$D$5,0,10*ROW('Hygiene Data'!D155)),NA())</f>
        <v>#N/A</v>
      </c>
      <c r="BA161" s="101" t="e">
        <f ca="true">+IF(AND(ISNUMBER(OFFSET('Hygiene Data'!$D$7,0,10*ROW('Hygiene Data'!D155))),'Data Summary'!DP161="Yes"),OFFSET('Hygiene Data'!$D$7,0,10*ROW('Hygiene Data'!D155)),NA())</f>
        <v>#N/A</v>
      </c>
      <c r="BB161" s="101" t="e">
        <f ca="true">+IF(AND(ISNUMBER(OFFSET('Hygiene Data'!$D$9,0,10*ROW('Hygiene Data'!D155))),'Data Summary'!DQ161="Yes"),OFFSET('Hygiene Data'!$D$9,0,10*ROW('Hygiene Data'!D155)),NA())</f>
        <v>#N/A</v>
      </c>
      <c r="BC161" s="101" t="e">
        <f ca="true">+IF(AND(ISNUMBER(OFFSET('Hygiene Data'!$E$5,0,10*ROW('Hygiene Data'!E155))),'Data Summary'!DR161="Yes"),OFFSET('Hygiene Data'!$E$5,0,10*ROW('Hygiene Data'!E155)),NA())</f>
        <v>#N/A</v>
      </c>
      <c r="BD161" s="101" t="e">
        <f ca="true">+IF(AND(ISNUMBER(OFFSET('Hygiene Data'!$E$7,0,10*ROW('Hygiene Data'!E155))),'Data Summary'!DS161="Yes"),OFFSET('Hygiene Data'!$E$7,0,10*ROW('Hygiene Data'!E155)),NA())</f>
        <v>#N/A</v>
      </c>
      <c r="BE161" s="101" t="e">
        <f ca="true">+IF(AND(ISNUMBER(OFFSET('Hygiene Data'!$E$9,0,10*ROW('Hygiene Data'!E155))),'Data Summary'!DT161="Yes"),OFFSET('Hygiene Data'!$E$9,0,10*ROW('Hygiene Data'!E155)),NA())</f>
        <v>#N/A</v>
      </c>
      <c r="BF161" s="101" t="e">
        <f ca="true">+IF(AND(ISNUMBER(OFFSET('Hygiene Data'!$F$5,0,10*ROW('Hygiene Data'!F155))),'Data Summary'!DU161="Yes"),OFFSET('Hygiene Data'!$F$5,0,10*ROW('Hygiene Data'!F155)),NA())</f>
        <v>#N/A</v>
      </c>
      <c r="BG161" s="101" t="e">
        <f ca="true">+IF(AND(ISNUMBER(OFFSET('Hygiene Data'!$F$7,0,10*ROW('Hygiene Data'!F155))),'Data Summary'!DV161="Yes"),OFFSET('Hygiene Data'!$F$7,0,10*ROW('Hygiene Data'!F155)),NA())</f>
        <v>#N/A</v>
      </c>
      <c r="BH161" s="101" t="e">
        <f ca="true">+IF(AND(ISNUMBER(OFFSET('Hygiene Data'!$F$9,0,10*ROW('Hygiene Data'!F155))),'Data Summary'!DW161="Yes"),OFFSET('Hygiene Data'!$F$9,0,10*ROW('Hygiene Data'!F155)),NA())</f>
        <v>#N/A</v>
      </c>
      <c r="BI161" s="101" t="e">
        <f ca="true">+IF(AND(ISNUMBER(OFFSET('Hygiene Data'!$G$5,0,10*ROW('Hygiene Data'!G155))),'Data Summary'!DX161="Yes"),OFFSET('Hygiene Data'!$G$5,0,10*ROW('Hygiene Data'!G155)),NA())</f>
        <v>#N/A</v>
      </c>
      <c r="BJ161" s="101" t="e">
        <f ca="true">+IF(AND(ISNUMBER(OFFSET('Hygiene Data'!$G$7,0,10*ROW('Hygiene Data'!G155))),'Data Summary'!DY161="Yes"),OFFSET('Hygiene Data'!$G$7,0,10*ROW('Hygiene Data'!G155)),NA())</f>
        <v>#N/A</v>
      </c>
      <c r="BK161" s="101" t="e">
        <f ca="true">+IF(AND(ISNUMBER(OFFSET('Hygiene Data'!$G$9,0,10*ROW('Hygiene Data'!G155))),'Data Summary'!DZ161="Yes"),OFFSET('Hygiene Data'!$G$9,0,10*ROW('Hygiene Data'!G155)),NA())</f>
        <v>#N/A</v>
      </c>
      <c r="BL161" s="101" t="e">
        <f ca="true">+IF(AND(ISNUMBER(OFFSET('Hygiene Data'!$H$5,0,10*ROW('Hygiene Data'!H155))),'Data Summary'!EA161="Yes"),OFFSET('Hygiene Data'!$H$5,0,10*ROW('Hygiene Data'!H155)),NA())</f>
        <v>#N/A</v>
      </c>
      <c r="BM161" s="101" t="e">
        <f ca="true">+IF(AND(ISNUMBER(OFFSET('Hygiene Data'!$H$7,0,10*ROW('Hygiene Data'!H155))),'Data Summary'!EB161="Yes"),OFFSET('Hygiene Data'!$H$7,0,10*ROW('Hygiene Data'!H155)),NA())</f>
        <v>#N/A</v>
      </c>
      <c r="BN161" s="101" t="e">
        <f ca="true">+IF(AND(ISNUMBER(OFFSET('Hygiene Data'!$H$9,0,10*ROW('Hygiene Data'!H155))),'Data Summary'!EC161="Yes"),OFFSET('Hygiene Data'!$H$9,0,10*ROW('Hygiene Data'!H155)),NA())</f>
        <v>#N/A</v>
      </c>
      <c r="BO161" s="101" t="e">
        <f ca="true">+IF(AND(ISNUMBER(OFFSET('Hygiene Data'!$I$5,0,10*ROW('Hygiene Data'!I155))),'Data Summary'!ED161="Yes"),OFFSET('Hygiene Data'!$I$5,0,10*ROW('Hygiene Data'!I155)),NA())</f>
        <v>#N/A</v>
      </c>
      <c r="BP161" s="101" t="e">
        <f ca="true">+IF(AND(ISNUMBER(OFFSET('Hygiene Data'!$I$7,0,10*ROW('Hygiene Data'!I155))),'Data Summary'!EE161="Yes"),OFFSET('Hygiene Data'!$I$7,0,10*ROW('Hygiene Data'!I155)),NA())</f>
        <v>#N/A</v>
      </c>
      <c r="BQ161" s="101" t="e">
        <f ca="true">+IF(AND(ISNUMBER(OFFSET('Hygiene Data'!$I$9,0,10*ROW('Hygiene Data'!I155))),'Data Summary'!EF161="Yes"),OFFSET('Hygiene Data'!$I$9,0,10*ROW('Hygiene Data'!I155)),NA())</f>
        <v>#N/A</v>
      </c>
    </row>
    <row xmlns:x14ac="http://schemas.microsoft.com/office/spreadsheetml/2009/9/ac" r="162" x14ac:dyDescent="0.2">
      <c r="A162" s="333" t="e">
        <f ca="true">+RIGHT('Data Summary'!A162,LEN('Data Summary'!A162)-9)</f>
        <v>#VALUE!</v>
      </c>
      <c r="B162" s="38" t="str">
        <f ca="true">+IF(ISTEXT('Data Summary'!B162),'Data Summary'!B162,"")</f>
        <v/>
      </c>
      <c r="C162" s="332" t="e">
        <f ca="true">+VALUE('Data Summary'!C162)</f>
        <v>#VALUE!</v>
      </c>
      <c r="D162" s="99" t="e">
        <f ca="true">+IF(AND(ISNUMBER(OFFSET('Water Data'!$D$4,0,10*ROW('Water Data'!D156))),'Data Summary'!BS162="Yes"),100-OFFSET('Water Data'!$D$4,0,10*ROW('Water Data'!D156)),NA())</f>
        <v>#N/A</v>
      </c>
      <c r="E162" s="99" t="e">
        <f ca="true">+IF(AND(ISNUMBER(OFFSET('Water Data'!$D$6,0,10*ROW('Water Data'!D156))),'Data Summary'!BT162="Yes"),OFFSET('Water Data'!$D$6,0,10*ROW('Water Data'!D156)),NA())</f>
        <v>#N/A</v>
      </c>
      <c r="F162" s="99" t="e">
        <f ca="true">+IF(AND(ISNUMBER(OFFSET('Water Data'!$D$9,0,10*ROW('Water Data'!D156))),'Data Summary'!BU162="Yes"),OFFSET('Water Data'!$D$9,0,10*ROW('Water Data'!D156)),NA())</f>
        <v>#N/A</v>
      </c>
      <c r="G162" s="99" t="e">
        <f ca="true">+IF(AND(ISNUMBER(OFFSET('Water Data'!$E$4,0,10*ROW('Water Data'!E156))),'Data Summary'!BV162="Yes"),100-OFFSET('Water Data'!$E$4,0,10*ROW('Water Data'!E156)),NA())</f>
        <v>#N/A</v>
      </c>
      <c r="H162" s="99" t="e">
        <f ca="true">+IF(AND(ISNUMBER(OFFSET('Water Data'!$E$6,0,10*ROW('Water Data'!E156))),'Data Summary'!BW162="Yes"),OFFSET('Water Data'!$E$6,0,10*ROW('Water Data'!E156)),NA())</f>
        <v>#N/A</v>
      </c>
      <c r="I162" s="99" t="e">
        <f ca="true">+IF(AND(ISNUMBER(OFFSET('Water Data'!$E$9,0,10*ROW('Water Data'!E156))),'Data Summary'!BX162="Yes"),OFFSET('Water Data'!$E$9,0,10*ROW('Water Data'!E156)),NA())</f>
        <v>#N/A</v>
      </c>
      <c r="J162" s="99" t="e">
        <f ca="true">+IF(AND(ISNUMBER(OFFSET('Water Data'!$F$4,0,10*ROW('Water Data'!F156))),'Data Summary'!BY162="Yes"),100-OFFSET('Water Data'!$F$4,0,10*ROW('Water Data'!F156)),NA())</f>
        <v>#N/A</v>
      </c>
      <c r="K162" s="99" t="e">
        <f ca="true">+IF(AND(ISNUMBER(OFFSET('Water Data'!$F$6,0,10*ROW('Water Data'!F156))),'Data Summary'!BZ162="Yes"),OFFSET('Water Data'!$F$6,0,10*ROW('Water Data'!F156)),NA())</f>
        <v>#N/A</v>
      </c>
      <c r="L162" s="99" t="e">
        <f ca="true">+IF(AND(ISNUMBER(OFFSET('Water Data'!$F$9,0,10*ROW('Water Data'!F156))),'Data Summary'!CA162="Yes"),OFFSET('Water Data'!$F$9,0,10*ROW('Water Data'!F156)),NA())</f>
        <v>#N/A</v>
      </c>
      <c r="M162" s="99" t="e">
        <f ca="true">+IF(AND(ISNUMBER(OFFSET('Water Data'!$G$4,0,10*ROW('Water Data'!G156))),'Data Summary'!CB162="Yes"),100-OFFSET('Water Data'!$G$4,0,10*ROW('Water Data'!G156)),NA())</f>
        <v>#N/A</v>
      </c>
      <c r="N162" s="99" t="e">
        <f ca="true">+IF(AND(ISNUMBER(OFFSET('Water Data'!$G$6,0,10*ROW('Water Data'!G156))),'Data Summary'!CC162="Yes"),OFFSET('Water Data'!$G$6,0,10*ROW('Water Data'!G156)),NA())</f>
        <v>#N/A</v>
      </c>
      <c r="O162" s="99" t="e">
        <f ca="true">+IF(AND(ISNUMBER(OFFSET('Water Data'!$G$9,0,10*ROW('Water Data'!G156))),'Data Summary'!CD162="Yes"),OFFSET('Water Data'!$G$9,0,10*ROW('Water Data'!G156)),NA())</f>
        <v>#N/A</v>
      </c>
      <c r="P162" s="99" t="e">
        <f ca="true">+IF(AND(ISNUMBER(OFFSET('Water Data'!$H$4,0,10*ROW('Water Data'!H156))),'Data Summary'!CE162="Yes"),100-OFFSET('Water Data'!$H$4,0,10*ROW('Water Data'!H156)),NA())</f>
        <v>#N/A</v>
      </c>
      <c r="Q162" s="99" t="e">
        <f ca="true">+IF(AND(ISNUMBER(OFFSET('Water Data'!$H$6,0,10*ROW('Water Data'!H156))),'Data Summary'!CF162="Yes"),OFFSET('Water Data'!$H$6,0,10*ROW('Water Data'!H156)),NA())</f>
        <v>#N/A</v>
      </c>
      <c r="R162" s="99" t="e">
        <f ca="true">+IF(AND(ISNUMBER(OFFSET('Water Data'!$H$9,0,10*ROW('Water Data'!H156))),'Data Summary'!CG162="Yes"),OFFSET('Water Data'!$H$9,0,10*ROW('Water Data'!H156)),NA())</f>
        <v>#N/A</v>
      </c>
      <c r="S162" s="99" t="e">
        <f ca="true">+IF(AND(ISNUMBER(OFFSET('Water Data'!$I$4,0,10*ROW('Water Data'!I156))),'Data Summary'!CH162="Yes"),100-OFFSET('Water Data'!$I$4,0,10*ROW('Water Data'!I156)),NA())</f>
        <v>#N/A</v>
      </c>
      <c r="T162" s="99" t="e">
        <f ca="true">+IF(AND(ISNUMBER(OFFSET('Water Data'!$I$6,0,10*ROW('Water Data'!I156))),'Data Summary'!CI162="Yes"),OFFSET('Water Data'!$I$6,0,10*ROW('Water Data'!I156)),NA())</f>
        <v>#N/A</v>
      </c>
      <c r="U162" s="99" t="e">
        <f ca="true">+IF(AND(ISNUMBER(OFFSET('Water Data'!$I$9,0,10*ROW('Water Data'!I156))),'Data Summary'!CJ162="Yes"),OFFSET('Water Data'!$I$9,0,10*ROW('Water Data'!I156)),NA())</f>
        <v>#N/A</v>
      </c>
      <c r="V162" s="100" t="e">
        <f ca="true">+IF(AND(ISNUMBER(OFFSET('Sanitation Data'!$D$4,0,10*ROW('Sanitation Data'!D156))),'Data Summary'!CK162="Yes"),100-OFFSET('Sanitation Data'!$D$4,0,10*ROW('Sanitation Data'!D156)),NA())</f>
        <v>#N/A</v>
      </c>
      <c r="W162" s="100" t="e">
        <f ca="true">+IF(AND(ISNUMBER(OFFSET('Sanitation Data'!$D$6,0,10*ROW('Sanitation Data'!D156))),'Data Summary'!CL162="Yes"),OFFSET('Sanitation Data'!$D$6,0,10*ROW('Sanitation Data'!D156)),NA())</f>
        <v>#N/A</v>
      </c>
      <c r="X162" s="100" t="e">
        <f ca="true">+IF(AND(ISNUMBER(OFFSET('Sanitation Data'!$D$10,0,10*ROW('Sanitation Data'!D156))),'Data Summary'!CM162="Yes"),OFFSET('Sanitation Data'!$D$10,0,10*ROW('Sanitation Data'!D156)),NA())</f>
        <v>#N/A</v>
      </c>
      <c r="Y162" s="100" t="e">
        <f ca="true">+IF(AND(ISNUMBER(OFFSET('Sanitation Data'!$D$11,0,10*ROW('Sanitation Data'!D156))),'Data Summary'!CN162="Yes"),OFFSET('Sanitation Data'!$D$11,0,10*ROW('Sanitation Data'!D156)),NA())</f>
        <v>#N/A</v>
      </c>
      <c r="Z162" s="100" t="e">
        <f ca="true">+IF(AND(ISNUMBER(OFFSET('Sanitation Data'!$D$12,0,10*ROW('Sanitation Data'!D156))),'Data Summary'!CO162="Yes"),OFFSET('Sanitation Data'!$D$12,0,10*ROW('Sanitation Data'!D156)),NA())</f>
        <v>#N/A</v>
      </c>
      <c r="AA162" s="100" t="e">
        <f ca="true">+IF(AND(ISNUMBER(OFFSET('Sanitation Data'!$E$4,0,10*ROW('Sanitation Data'!E156))),'Data Summary'!CP162="Yes"),100-OFFSET('Sanitation Data'!$E$4,0,10*ROW('Sanitation Data'!E156)),NA())</f>
        <v>#N/A</v>
      </c>
      <c r="AB162" s="100" t="e">
        <f ca="true">+IF(AND(ISNUMBER(OFFSET('Sanitation Data'!$E$6,0,10*ROW('Sanitation Data'!E156))),'Data Summary'!CQ162="Yes"),OFFSET('Sanitation Data'!$E$6,0,10*ROW('Sanitation Data'!E156)),NA())</f>
        <v>#N/A</v>
      </c>
      <c r="AC162" s="100" t="e">
        <f ca="true">+IF(AND(ISNUMBER(OFFSET('Sanitation Data'!$E$10,0,10*ROW('Sanitation Data'!E156))),'Data Summary'!CR162="Yes"),OFFSET('Sanitation Data'!$E$10,0,10*ROW('Sanitation Data'!E156)),NA())</f>
        <v>#N/A</v>
      </c>
      <c r="AD162" s="100" t="e">
        <f ca="true">+IF(AND(ISNUMBER(OFFSET('Sanitation Data'!$E$11,0,10*ROW('Sanitation Data'!E156))),'Data Summary'!CS162="Yes"),OFFSET('Sanitation Data'!$E$11,0,10*ROW('Sanitation Data'!E156)),NA())</f>
        <v>#N/A</v>
      </c>
      <c r="AE162" s="100" t="e">
        <f ca="true">+IF(AND(ISNUMBER(OFFSET('Sanitation Data'!$E$12,0,10*ROW('Sanitation Data'!E156))),'Data Summary'!CT162="Yes"),OFFSET('Sanitation Data'!$E$12,0,10*ROW('Sanitation Data'!E156)),NA())</f>
        <v>#N/A</v>
      </c>
      <c r="AF162" s="100" t="e">
        <f ca="true">+IF(AND(ISNUMBER(OFFSET('Sanitation Data'!$F$4,0,10*ROW('Sanitation Data'!F156))),'Data Summary'!CU162="Yes"),100-OFFSET('Sanitation Data'!$F$4,0,10*ROW('Sanitation Data'!F156)),NA())</f>
        <v>#N/A</v>
      </c>
      <c r="AG162" s="100" t="e">
        <f ca="true">+IF(AND(ISNUMBER(OFFSET('Sanitation Data'!$F$6,0,10*ROW('Sanitation Data'!F156))),'Data Summary'!CV162="Yes"),OFFSET('Sanitation Data'!$F$6,0,10*ROW('Sanitation Data'!F156)),NA())</f>
        <v>#N/A</v>
      </c>
      <c r="AH162" s="100" t="e">
        <f ca="true">+IF(AND(ISNUMBER(OFFSET('Sanitation Data'!$F$10,0,10*ROW('Sanitation Data'!F156))),'Data Summary'!CW162="Yes"),OFFSET('Sanitation Data'!$F$10,0,10*ROW('Sanitation Data'!F156)),NA())</f>
        <v>#N/A</v>
      </c>
      <c r="AI162" s="100" t="e">
        <f ca="true">+IF(AND(ISNUMBER(OFFSET('Sanitation Data'!$F$11,0,10*ROW('Sanitation Data'!F156))),'Data Summary'!CX162="Yes"),OFFSET('Sanitation Data'!$F$11,0,10*ROW('Sanitation Data'!F156)),NA())</f>
        <v>#N/A</v>
      </c>
      <c r="AJ162" s="100" t="e">
        <f ca="true">+IF(AND(ISNUMBER(OFFSET('Sanitation Data'!$F$12,0,10*ROW('Sanitation Data'!F156))),'Data Summary'!CY162="Yes"),OFFSET('Sanitation Data'!$F$12,0,10*ROW('Sanitation Data'!F156)),NA())</f>
        <v>#N/A</v>
      </c>
      <c r="AK162" s="100" t="e">
        <f ca="true">+IF(AND(ISNUMBER(OFFSET('Sanitation Data'!$G$4,0,10*ROW('Sanitation Data'!G156))),'Data Summary'!CZ162="Yes"),100-OFFSET('Sanitation Data'!$G$4,0,10*ROW('Sanitation Data'!G156)),NA())</f>
        <v>#N/A</v>
      </c>
      <c r="AL162" s="100" t="e">
        <f ca="true">+IF(AND(ISNUMBER(OFFSET('Sanitation Data'!$G$6,0,10*ROW('Sanitation Data'!G156))),'Data Summary'!DA162="Yes"),OFFSET('Sanitation Data'!$G$6,0,10*ROW('Sanitation Data'!G156)),NA())</f>
        <v>#N/A</v>
      </c>
      <c r="AM162" s="100" t="e">
        <f ca="true">+IF(AND(ISNUMBER(OFFSET('Sanitation Data'!$G$10,0,10*ROW('Sanitation Data'!G156))),'Data Summary'!DB162="Yes"),OFFSET('Sanitation Data'!$G$10,0,10*ROW('Sanitation Data'!G156)),NA())</f>
        <v>#N/A</v>
      </c>
      <c r="AN162" s="100" t="e">
        <f ca="true">+IF(AND(ISNUMBER(OFFSET('Sanitation Data'!$G$11,0,10*ROW('Sanitation Data'!G156))),'Data Summary'!DC162="Yes"),OFFSET('Sanitation Data'!$G$11,0,10*ROW('Sanitation Data'!G156)),NA())</f>
        <v>#N/A</v>
      </c>
      <c r="AO162" s="100" t="e">
        <f ca="true">+IF(AND(ISNUMBER(OFFSET('Sanitation Data'!$G$12,0,10*ROW('Sanitation Data'!G156))),'Data Summary'!DD162="Yes"),OFFSET('Sanitation Data'!$G$12,0,10*ROW('Sanitation Data'!G156)),NA())</f>
        <v>#N/A</v>
      </c>
      <c r="AP162" s="100" t="e">
        <f ca="true">+IF(AND(ISNUMBER(OFFSET('Sanitation Data'!$H$4,0,10*ROW('Sanitation Data'!H156))),'Data Summary'!DE162="Yes"),100-OFFSET('Sanitation Data'!$H$4,0,10*ROW('Sanitation Data'!H156)),NA())</f>
        <v>#N/A</v>
      </c>
      <c r="AQ162" s="100" t="e">
        <f ca="true">+IF(AND(ISNUMBER(OFFSET('Sanitation Data'!$H$6,0,10*ROW('Sanitation Data'!H156))),'Data Summary'!DF162="Yes"),OFFSET('Sanitation Data'!$H$6,0,10*ROW('Sanitation Data'!H156)),NA())</f>
        <v>#N/A</v>
      </c>
      <c r="AR162" s="100" t="e">
        <f ca="true">+IF(AND(ISNUMBER(OFFSET('Sanitation Data'!$H$10,0,10*ROW('Sanitation Data'!H156))),'Data Summary'!DG162="Yes"),OFFSET('Sanitation Data'!$H$10,0,10*ROW('Sanitation Data'!H156)),NA())</f>
        <v>#N/A</v>
      </c>
      <c r="AS162" s="100" t="e">
        <f ca="true">+IF(AND(ISNUMBER(OFFSET('Sanitation Data'!$H$11,0,10*ROW('Sanitation Data'!H156))),'Data Summary'!DH162="Yes"),OFFSET('Sanitation Data'!$H$11,0,10*ROW('Sanitation Data'!H156)),NA())</f>
        <v>#N/A</v>
      </c>
      <c r="AT162" s="100" t="e">
        <f ca="true">+IF(AND(ISNUMBER(OFFSET('Sanitation Data'!$H$12,0,10*ROW('Sanitation Data'!H156))),'Data Summary'!DI162="Yes"),OFFSET('Sanitation Data'!$H$12,0,10*ROW('Sanitation Data'!H156)),NA())</f>
        <v>#N/A</v>
      </c>
      <c r="AU162" s="100" t="e">
        <f ca="true">+IF(AND(ISNUMBER(OFFSET('Sanitation Data'!$I$4,0,10*ROW('Sanitation Data'!I156))),'Data Summary'!DJ162="Yes"),100-OFFSET('Sanitation Data'!$I$4,0,10*ROW('Sanitation Data'!I156)),NA())</f>
        <v>#N/A</v>
      </c>
      <c r="AV162" s="100" t="e">
        <f ca="true">+IF(AND(ISNUMBER(OFFSET('Sanitation Data'!$I$6,0,10*ROW('Sanitation Data'!I156))),'Data Summary'!DK162="Yes"),OFFSET('Sanitation Data'!$I$6,0,10*ROW('Sanitation Data'!I156)),NA())</f>
        <v>#N/A</v>
      </c>
      <c r="AW162" s="100" t="e">
        <f ca="true">+IF(AND(ISNUMBER(OFFSET('Sanitation Data'!$I$10,0,10*ROW('Sanitation Data'!I156))),'Data Summary'!DL162="Yes"),OFFSET('Sanitation Data'!$I$10,0,10*ROW('Sanitation Data'!I156)),NA())</f>
        <v>#N/A</v>
      </c>
      <c r="AX162" s="100" t="e">
        <f ca="true">+IF(AND(ISNUMBER(OFFSET('Sanitation Data'!$I$11,0,10*ROW('Sanitation Data'!I156))),'Data Summary'!DM162="Yes"),OFFSET('Sanitation Data'!$I$11,0,10*ROW('Sanitation Data'!I156)),NA())</f>
        <v>#N/A</v>
      </c>
      <c r="AY162" s="100" t="e">
        <f ca="true">+IF(AND(ISNUMBER(OFFSET('Sanitation Data'!$I$12,0,10*ROW('Sanitation Data'!I156))),'Data Summary'!DN162="Yes"),OFFSET('Sanitation Data'!$I$12,0,10*ROW('Sanitation Data'!I156)),NA())</f>
        <v>#N/A</v>
      </c>
      <c r="AZ162" s="101" t="e">
        <f ca="true">+IF(AND(ISNUMBER(OFFSET('Hygiene Data'!$D$5,0,10*ROW('Hygiene Data'!D156))),'Data Summary'!DO162="Yes"),OFFSET('Hygiene Data'!$D$5,0,10*ROW('Hygiene Data'!D156)),NA())</f>
        <v>#N/A</v>
      </c>
      <c r="BA162" s="101" t="e">
        <f ca="true">+IF(AND(ISNUMBER(OFFSET('Hygiene Data'!$D$7,0,10*ROW('Hygiene Data'!D156))),'Data Summary'!DP162="Yes"),OFFSET('Hygiene Data'!$D$7,0,10*ROW('Hygiene Data'!D156)),NA())</f>
        <v>#N/A</v>
      </c>
      <c r="BB162" s="101" t="e">
        <f ca="true">+IF(AND(ISNUMBER(OFFSET('Hygiene Data'!$D$9,0,10*ROW('Hygiene Data'!D156))),'Data Summary'!DQ162="Yes"),OFFSET('Hygiene Data'!$D$9,0,10*ROW('Hygiene Data'!D156)),NA())</f>
        <v>#N/A</v>
      </c>
      <c r="BC162" s="101" t="e">
        <f ca="true">+IF(AND(ISNUMBER(OFFSET('Hygiene Data'!$E$5,0,10*ROW('Hygiene Data'!E156))),'Data Summary'!DR162="Yes"),OFFSET('Hygiene Data'!$E$5,0,10*ROW('Hygiene Data'!E156)),NA())</f>
        <v>#N/A</v>
      </c>
      <c r="BD162" s="101" t="e">
        <f ca="true">+IF(AND(ISNUMBER(OFFSET('Hygiene Data'!$E$7,0,10*ROW('Hygiene Data'!E156))),'Data Summary'!DS162="Yes"),OFFSET('Hygiene Data'!$E$7,0,10*ROW('Hygiene Data'!E156)),NA())</f>
        <v>#N/A</v>
      </c>
      <c r="BE162" s="101" t="e">
        <f ca="true">+IF(AND(ISNUMBER(OFFSET('Hygiene Data'!$E$9,0,10*ROW('Hygiene Data'!E156))),'Data Summary'!DT162="Yes"),OFFSET('Hygiene Data'!$E$9,0,10*ROW('Hygiene Data'!E156)),NA())</f>
        <v>#N/A</v>
      </c>
      <c r="BF162" s="101" t="e">
        <f ca="true">+IF(AND(ISNUMBER(OFFSET('Hygiene Data'!$F$5,0,10*ROW('Hygiene Data'!F156))),'Data Summary'!DU162="Yes"),OFFSET('Hygiene Data'!$F$5,0,10*ROW('Hygiene Data'!F156)),NA())</f>
        <v>#N/A</v>
      </c>
      <c r="BG162" s="101" t="e">
        <f ca="true">+IF(AND(ISNUMBER(OFFSET('Hygiene Data'!$F$7,0,10*ROW('Hygiene Data'!F156))),'Data Summary'!DV162="Yes"),OFFSET('Hygiene Data'!$F$7,0,10*ROW('Hygiene Data'!F156)),NA())</f>
        <v>#N/A</v>
      </c>
      <c r="BH162" s="101" t="e">
        <f ca="true">+IF(AND(ISNUMBER(OFFSET('Hygiene Data'!$F$9,0,10*ROW('Hygiene Data'!F156))),'Data Summary'!DW162="Yes"),OFFSET('Hygiene Data'!$F$9,0,10*ROW('Hygiene Data'!F156)),NA())</f>
        <v>#N/A</v>
      </c>
      <c r="BI162" s="101" t="e">
        <f ca="true">+IF(AND(ISNUMBER(OFFSET('Hygiene Data'!$G$5,0,10*ROW('Hygiene Data'!G156))),'Data Summary'!DX162="Yes"),OFFSET('Hygiene Data'!$G$5,0,10*ROW('Hygiene Data'!G156)),NA())</f>
        <v>#N/A</v>
      </c>
      <c r="BJ162" s="101" t="e">
        <f ca="true">+IF(AND(ISNUMBER(OFFSET('Hygiene Data'!$G$7,0,10*ROW('Hygiene Data'!G156))),'Data Summary'!DY162="Yes"),OFFSET('Hygiene Data'!$G$7,0,10*ROW('Hygiene Data'!G156)),NA())</f>
        <v>#N/A</v>
      </c>
      <c r="BK162" s="101" t="e">
        <f ca="true">+IF(AND(ISNUMBER(OFFSET('Hygiene Data'!$G$9,0,10*ROW('Hygiene Data'!G156))),'Data Summary'!DZ162="Yes"),OFFSET('Hygiene Data'!$G$9,0,10*ROW('Hygiene Data'!G156)),NA())</f>
        <v>#N/A</v>
      </c>
      <c r="BL162" s="101" t="e">
        <f ca="true">+IF(AND(ISNUMBER(OFFSET('Hygiene Data'!$H$5,0,10*ROW('Hygiene Data'!H156))),'Data Summary'!EA162="Yes"),OFFSET('Hygiene Data'!$H$5,0,10*ROW('Hygiene Data'!H156)),NA())</f>
        <v>#N/A</v>
      </c>
      <c r="BM162" s="101" t="e">
        <f ca="true">+IF(AND(ISNUMBER(OFFSET('Hygiene Data'!$H$7,0,10*ROW('Hygiene Data'!H156))),'Data Summary'!EB162="Yes"),OFFSET('Hygiene Data'!$H$7,0,10*ROW('Hygiene Data'!H156)),NA())</f>
        <v>#N/A</v>
      </c>
      <c r="BN162" s="101" t="e">
        <f ca="true">+IF(AND(ISNUMBER(OFFSET('Hygiene Data'!$H$9,0,10*ROW('Hygiene Data'!H156))),'Data Summary'!EC162="Yes"),OFFSET('Hygiene Data'!$H$9,0,10*ROW('Hygiene Data'!H156)),NA())</f>
        <v>#N/A</v>
      </c>
      <c r="BO162" s="101" t="e">
        <f ca="true">+IF(AND(ISNUMBER(OFFSET('Hygiene Data'!$I$5,0,10*ROW('Hygiene Data'!I156))),'Data Summary'!ED162="Yes"),OFFSET('Hygiene Data'!$I$5,0,10*ROW('Hygiene Data'!I156)),NA())</f>
        <v>#N/A</v>
      </c>
      <c r="BP162" s="101" t="e">
        <f ca="true">+IF(AND(ISNUMBER(OFFSET('Hygiene Data'!$I$7,0,10*ROW('Hygiene Data'!I156))),'Data Summary'!EE162="Yes"),OFFSET('Hygiene Data'!$I$7,0,10*ROW('Hygiene Data'!I156)),NA())</f>
        <v>#N/A</v>
      </c>
      <c r="BQ162" s="101" t="e">
        <f ca="true">+IF(AND(ISNUMBER(OFFSET('Hygiene Data'!$I$9,0,10*ROW('Hygiene Data'!I156))),'Data Summary'!EF162="Yes"),OFFSET('Hygiene Data'!$I$9,0,10*ROW('Hygiene Data'!I156)),NA())</f>
        <v>#N/A</v>
      </c>
    </row>
    <row xmlns:x14ac="http://schemas.microsoft.com/office/spreadsheetml/2009/9/ac" r="163" x14ac:dyDescent="0.2">
      <c r="A163" s="333" t="e">
        <f ca="true">+RIGHT('Data Summary'!A163,LEN('Data Summary'!A163)-9)</f>
        <v>#VALUE!</v>
      </c>
      <c r="B163" s="38" t="str">
        <f ca="true">+IF(ISTEXT('Data Summary'!B163),'Data Summary'!B163,"")</f>
        <v/>
      </c>
      <c r="C163" s="332" t="e">
        <f ca="true">+VALUE('Data Summary'!C163)</f>
        <v>#VALUE!</v>
      </c>
      <c r="D163" s="99" t="e">
        <f ca="true">+IF(AND(ISNUMBER(OFFSET('Water Data'!$D$4,0,10*ROW('Water Data'!D157))),'Data Summary'!BS163="Yes"),100-OFFSET('Water Data'!$D$4,0,10*ROW('Water Data'!D157)),NA())</f>
        <v>#N/A</v>
      </c>
      <c r="E163" s="99" t="e">
        <f ca="true">+IF(AND(ISNUMBER(OFFSET('Water Data'!$D$6,0,10*ROW('Water Data'!D157))),'Data Summary'!BT163="Yes"),OFFSET('Water Data'!$D$6,0,10*ROW('Water Data'!D157)),NA())</f>
        <v>#N/A</v>
      </c>
      <c r="F163" s="99" t="e">
        <f ca="true">+IF(AND(ISNUMBER(OFFSET('Water Data'!$D$9,0,10*ROW('Water Data'!D157))),'Data Summary'!BU163="Yes"),OFFSET('Water Data'!$D$9,0,10*ROW('Water Data'!D157)),NA())</f>
        <v>#N/A</v>
      </c>
      <c r="G163" s="99" t="e">
        <f ca="true">+IF(AND(ISNUMBER(OFFSET('Water Data'!$E$4,0,10*ROW('Water Data'!E157))),'Data Summary'!BV163="Yes"),100-OFFSET('Water Data'!$E$4,0,10*ROW('Water Data'!E157)),NA())</f>
        <v>#N/A</v>
      </c>
      <c r="H163" s="99" t="e">
        <f ca="true">+IF(AND(ISNUMBER(OFFSET('Water Data'!$E$6,0,10*ROW('Water Data'!E157))),'Data Summary'!BW163="Yes"),OFFSET('Water Data'!$E$6,0,10*ROW('Water Data'!E157)),NA())</f>
        <v>#N/A</v>
      </c>
      <c r="I163" s="99" t="e">
        <f ca="true">+IF(AND(ISNUMBER(OFFSET('Water Data'!$E$9,0,10*ROW('Water Data'!E157))),'Data Summary'!BX163="Yes"),OFFSET('Water Data'!$E$9,0,10*ROW('Water Data'!E157)),NA())</f>
        <v>#N/A</v>
      </c>
      <c r="J163" s="99" t="e">
        <f ca="true">+IF(AND(ISNUMBER(OFFSET('Water Data'!$F$4,0,10*ROW('Water Data'!F157))),'Data Summary'!BY163="Yes"),100-OFFSET('Water Data'!$F$4,0,10*ROW('Water Data'!F157)),NA())</f>
        <v>#N/A</v>
      </c>
      <c r="K163" s="99" t="e">
        <f ca="true">+IF(AND(ISNUMBER(OFFSET('Water Data'!$F$6,0,10*ROW('Water Data'!F157))),'Data Summary'!BZ163="Yes"),OFFSET('Water Data'!$F$6,0,10*ROW('Water Data'!F157)),NA())</f>
        <v>#N/A</v>
      </c>
      <c r="L163" s="99" t="e">
        <f ca="true">+IF(AND(ISNUMBER(OFFSET('Water Data'!$F$9,0,10*ROW('Water Data'!F157))),'Data Summary'!CA163="Yes"),OFFSET('Water Data'!$F$9,0,10*ROW('Water Data'!F157)),NA())</f>
        <v>#N/A</v>
      </c>
      <c r="M163" s="99" t="e">
        <f ca="true">+IF(AND(ISNUMBER(OFFSET('Water Data'!$G$4,0,10*ROW('Water Data'!G157))),'Data Summary'!CB163="Yes"),100-OFFSET('Water Data'!$G$4,0,10*ROW('Water Data'!G157)),NA())</f>
        <v>#N/A</v>
      </c>
      <c r="N163" s="99" t="e">
        <f ca="true">+IF(AND(ISNUMBER(OFFSET('Water Data'!$G$6,0,10*ROW('Water Data'!G157))),'Data Summary'!CC163="Yes"),OFFSET('Water Data'!$G$6,0,10*ROW('Water Data'!G157)),NA())</f>
        <v>#N/A</v>
      </c>
      <c r="O163" s="99" t="e">
        <f ca="true">+IF(AND(ISNUMBER(OFFSET('Water Data'!$G$9,0,10*ROW('Water Data'!G157))),'Data Summary'!CD163="Yes"),OFFSET('Water Data'!$G$9,0,10*ROW('Water Data'!G157)),NA())</f>
        <v>#N/A</v>
      </c>
      <c r="P163" s="99" t="e">
        <f ca="true">+IF(AND(ISNUMBER(OFFSET('Water Data'!$H$4,0,10*ROW('Water Data'!H157))),'Data Summary'!CE163="Yes"),100-OFFSET('Water Data'!$H$4,0,10*ROW('Water Data'!H157)),NA())</f>
        <v>#N/A</v>
      </c>
      <c r="Q163" s="99" t="e">
        <f ca="true">+IF(AND(ISNUMBER(OFFSET('Water Data'!$H$6,0,10*ROW('Water Data'!H157))),'Data Summary'!CF163="Yes"),OFFSET('Water Data'!$H$6,0,10*ROW('Water Data'!H157)),NA())</f>
        <v>#N/A</v>
      </c>
      <c r="R163" s="99" t="e">
        <f ca="true">+IF(AND(ISNUMBER(OFFSET('Water Data'!$H$9,0,10*ROW('Water Data'!H157))),'Data Summary'!CG163="Yes"),OFFSET('Water Data'!$H$9,0,10*ROW('Water Data'!H157)),NA())</f>
        <v>#N/A</v>
      </c>
      <c r="S163" s="99" t="e">
        <f ca="true">+IF(AND(ISNUMBER(OFFSET('Water Data'!$I$4,0,10*ROW('Water Data'!I157))),'Data Summary'!CH163="Yes"),100-OFFSET('Water Data'!$I$4,0,10*ROW('Water Data'!I157)),NA())</f>
        <v>#N/A</v>
      </c>
      <c r="T163" s="99" t="e">
        <f ca="true">+IF(AND(ISNUMBER(OFFSET('Water Data'!$I$6,0,10*ROW('Water Data'!I157))),'Data Summary'!CI163="Yes"),OFFSET('Water Data'!$I$6,0,10*ROW('Water Data'!I157)),NA())</f>
        <v>#N/A</v>
      </c>
      <c r="U163" s="99" t="e">
        <f ca="true">+IF(AND(ISNUMBER(OFFSET('Water Data'!$I$9,0,10*ROW('Water Data'!I157))),'Data Summary'!CJ163="Yes"),OFFSET('Water Data'!$I$9,0,10*ROW('Water Data'!I157)),NA())</f>
        <v>#N/A</v>
      </c>
      <c r="V163" s="100" t="e">
        <f ca="true">+IF(AND(ISNUMBER(OFFSET('Sanitation Data'!$D$4,0,10*ROW('Sanitation Data'!D157))),'Data Summary'!CK163="Yes"),100-OFFSET('Sanitation Data'!$D$4,0,10*ROW('Sanitation Data'!D157)),NA())</f>
        <v>#N/A</v>
      </c>
      <c r="W163" s="100" t="e">
        <f ca="true">+IF(AND(ISNUMBER(OFFSET('Sanitation Data'!$D$6,0,10*ROW('Sanitation Data'!D157))),'Data Summary'!CL163="Yes"),OFFSET('Sanitation Data'!$D$6,0,10*ROW('Sanitation Data'!D157)),NA())</f>
        <v>#N/A</v>
      </c>
      <c r="X163" s="100" t="e">
        <f ca="true">+IF(AND(ISNUMBER(OFFSET('Sanitation Data'!$D$10,0,10*ROW('Sanitation Data'!D157))),'Data Summary'!CM163="Yes"),OFFSET('Sanitation Data'!$D$10,0,10*ROW('Sanitation Data'!D157)),NA())</f>
        <v>#N/A</v>
      </c>
      <c r="Y163" s="100" t="e">
        <f ca="true">+IF(AND(ISNUMBER(OFFSET('Sanitation Data'!$D$11,0,10*ROW('Sanitation Data'!D157))),'Data Summary'!CN163="Yes"),OFFSET('Sanitation Data'!$D$11,0,10*ROW('Sanitation Data'!D157)),NA())</f>
        <v>#N/A</v>
      </c>
      <c r="Z163" s="100" t="e">
        <f ca="true">+IF(AND(ISNUMBER(OFFSET('Sanitation Data'!$D$12,0,10*ROW('Sanitation Data'!D157))),'Data Summary'!CO163="Yes"),OFFSET('Sanitation Data'!$D$12,0,10*ROW('Sanitation Data'!D157)),NA())</f>
        <v>#N/A</v>
      </c>
      <c r="AA163" s="100" t="e">
        <f ca="true">+IF(AND(ISNUMBER(OFFSET('Sanitation Data'!$E$4,0,10*ROW('Sanitation Data'!E157))),'Data Summary'!CP163="Yes"),100-OFFSET('Sanitation Data'!$E$4,0,10*ROW('Sanitation Data'!E157)),NA())</f>
        <v>#N/A</v>
      </c>
      <c r="AB163" s="100" t="e">
        <f ca="true">+IF(AND(ISNUMBER(OFFSET('Sanitation Data'!$E$6,0,10*ROW('Sanitation Data'!E157))),'Data Summary'!CQ163="Yes"),OFFSET('Sanitation Data'!$E$6,0,10*ROW('Sanitation Data'!E157)),NA())</f>
        <v>#N/A</v>
      </c>
      <c r="AC163" s="100" t="e">
        <f ca="true">+IF(AND(ISNUMBER(OFFSET('Sanitation Data'!$E$10,0,10*ROW('Sanitation Data'!E157))),'Data Summary'!CR163="Yes"),OFFSET('Sanitation Data'!$E$10,0,10*ROW('Sanitation Data'!E157)),NA())</f>
        <v>#N/A</v>
      </c>
      <c r="AD163" s="100" t="e">
        <f ca="true">+IF(AND(ISNUMBER(OFFSET('Sanitation Data'!$E$11,0,10*ROW('Sanitation Data'!E157))),'Data Summary'!CS163="Yes"),OFFSET('Sanitation Data'!$E$11,0,10*ROW('Sanitation Data'!E157)),NA())</f>
        <v>#N/A</v>
      </c>
      <c r="AE163" s="100" t="e">
        <f ca="true">+IF(AND(ISNUMBER(OFFSET('Sanitation Data'!$E$12,0,10*ROW('Sanitation Data'!E157))),'Data Summary'!CT163="Yes"),OFFSET('Sanitation Data'!$E$12,0,10*ROW('Sanitation Data'!E157)),NA())</f>
        <v>#N/A</v>
      </c>
      <c r="AF163" s="100" t="e">
        <f ca="true">+IF(AND(ISNUMBER(OFFSET('Sanitation Data'!$F$4,0,10*ROW('Sanitation Data'!F157))),'Data Summary'!CU163="Yes"),100-OFFSET('Sanitation Data'!$F$4,0,10*ROW('Sanitation Data'!F157)),NA())</f>
        <v>#N/A</v>
      </c>
      <c r="AG163" s="100" t="e">
        <f ca="true">+IF(AND(ISNUMBER(OFFSET('Sanitation Data'!$F$6,0,10*ROW('Sanitation Data'!F157))),'Data Summary'!CV163="Yes"),OFFSET('Sanitation Data'!$F$6,0,10*ROW('Sanitation Data'!F157)),NA())</f>
        <v>#N/A</v>
      </c>
      <c r="AH163" s="100" t="e">
        <f ca="true">+IF(AND(ISNUMBER(OFFSET('Sanitation Data'!$F$10,0,10*ROW('Sanitation Data'!F157))),'Data Summary'!CW163="Yes"),OFFSET('Sanitation Data'!$F$10,0,10*ROW('Sanitation Data'!F157)),NA())</f>
        <v>#N/A</v>
      </c>
      <c r="AI163" s="100" t="e">
        <f ca="true">+IF(AND(ISNUMBER(OFFSET('Sanitation Data'!$F$11,0,10*ROW('Sanitation Data'!F157))),'Data Summary'!CX163="Yes"),OFFSET('Sanitation Data'!$F$11,0,10*ROW('Sanitation Data'!F157)),NA())</f>
        <v>#N/A</v>
      </c>
      <c r="AJ163" s="100" t="e">
        <f ca="true">+IF(AND(ISNUMBER(OFFSET('Sanitation Data'!$F$12,0,10*ROW('Sanitation Data'!F157))),'Data Summary'!CY163="Yes"),OFFSET('Sanitation Data'!$F$12,0,10*ROW('Sanitation Data'!F157)),NA())</f>
        <v>#N/A</v>
      </c>
      <c r="AK163" s="100" t="e">
        <f ca="true">+IF(AND(ISNUMBER(OFFSET('Sanitation Data'!$G$4,0,10*ROW('Sanitation Data'!G157))),'Data Summary'!CZ163="Yes"),100-OFFSET('Sanitation Data'!$G$4,0,10*ROW('Sanitation Data'!G157)),NA())</f>
        <v>#N/A</v>
      </c>
      <c r="AL163" s="100" t="e">
        <f ca="true">+IF(AND(ISNUMBER(OFFSET('Sanitation Data'!$G$6,0,10*ROW('Sanitation Data'!G157))),'Data Summary'!DA163="Yes"),OFFSET('Sanitation Data'!$G$6,0,10*ROW('Sanitation Data'!G157)),NA())</f>
        <v>#N/A</v>
      </c>
      <c r="AM163" s="100" t="e">
        <f ca="true">+IF(AND(ISNUMBER(OFFSET('Sanitation Data'!$G$10,0,10*ROW('Sanitation Data'!G157))),'Data Summary'!DB163="Yes"),OFFSET('Sanitation Data'!$G$10,0,10*ROW('Sanitation Data'!G157)),NA())</f>
        <v>#N/A</v>
      </c>
      <c r="AN163" s="100" t="e">
        <f ca="true">+IF(AND(ISNUMBER(OFFSET('Sanitation Data'!$G$11,0,10*ROW('Sanitation Data'!G157))),'Data Summary'!DC163="Yes"),OFFSET('Sanitation Data'!$G$11,0,10*ROW('Sanitation Data'!G157)),NA())</f>
        <v>#N/A</v>
      </c>
      <c r="AO163" s="100" t="e">
        <f ca="true">+IF(AND(ISNUMBER(OFFSET('Sanitation Data'!$G$12,0,10*ROW('Sanitation Data'!G157))),'Data Summary'!DD163="Yes"),OFFSET('Sanitation Data'!$G$12,0,10*ROW('Sanitation Data'!G157)),NA())</f>
        <v>#N/A</v>
      </c>
      <c r="AP163" s="100" t="e">
        <f ca="true">+IF(AND(ISNUMBER(OFFSET('Sanitation Data'!$H$4,0,10*ROW('Sanitation Data'!H157))),'Data Summary'!DE163="Yes"),100-OFFSET('Sanitation Data'!$H$4,0,10*ROW('Sanitation Data'!H157)),NA())</f>
        <v>#N/A</v>
      </c>
      <c r="AQ163" s="100" t="e">
        <f ca="true">+IF(AND(ISNUMBER(OFFSET('Sanitation Data'!$H$6,0,10*ROW('Sanitation Data'!H157))),'Data Summary'!DF163="Yes"),OFFSET('Sanitation Data'!$H$6,0,10*ROW('Sanitation Data'!H157)),NA())</f>
        <v>#N/A</v>
      </c>
      <c r="AR163" s="100" t="e">
        <f ca="true">+IF(AND(ISNUMBER(OFFSET('Sanitation Data'!$H$10,0,10*ROW('Sanitation Data'!H157))),'Data Summary'!DG163="Yes"),OFFSET('Sanitation Data'!$H$10,0,10*ROW('Sanitation Data'!H157)),NA())</f>
        <v>#N/A</v>
      </c>
      <c r="AS163" s="100" t="e">
        <f ca="true">+IF(AND(ISNUMBER(OFFSET('Sanitation Data'!$H$11,0,10*ROW('Sanitation Data'!H157))),'Data Summary'!DH163="Yes"),OFFSET('Sanitation Data'!$H$11,0,10*ROW('Sanitation Data'!H157)),NA())</f>
        <v>#N/A</v>
      </c>
      <c r="AT163" s="100" t="e">
        <f ca="true">+IF(AND(ISNUMBER(OFFSET('Sanitation Data'!$H$12,0,10*ROW('Sanitation Data'!H157))),'Data Summary'!DI163="Yes"),OFFSET('Sanitation Data'!$H$12,0,10*ROW('Sanitation Data'!H157)),NA())</f>
        <v>#N/A</v>
      </c>
      <c r="AU163" s="100" t="e">
        <f ca="true">+IF(AND(ISNUMBER(OFFSET('Sanitation Data'!$I$4,0,10*ROW('Sanitation Data'!I157))),'Data Summary'!DJ163="Yes"),100-OFFSET('Sanitation Data'!$I$4,0,10*ROW('Sanitation Data'!I157)),NA())</f>
        <v>#N/A</v>
      </c>
      <c r="AV163" s="100" t="e">
        <f ca="true">+IF(AND(ISNUMBER(OFFSET('Sanitation Data'!$I$6,0,10*ROW('Sanitation Data'!I157))),'Data Summary'!DK163="Yes"),OFFSET('Sanitation Data'!$I$6,0,10*ROW('Sanitation Data'!I157)),NA())</f>
        <v>#N/A</v>
      </c>
      <c r="AW163" s="100" t="e">
        <f ca="true">+IF(AND(ISNUMBER(OFFSET('Sanitation Data'!$I$10,0,10*ROW('Sanitation Data'!I157))),'Data Summary'!DL163="Yes"),OFFSET('Sanitation Data'!$I$10,0,10*ROW('Sanitation Data'!I157)),NA())</f>
        <v>#N/A</v>
      </c>
      <c r="AX163" s="100" t="e">
        <f ca="true">+IF(AND(ISNUMBER(OFFSET('Sanitation Data'!$I$11,0,10*ROW('Sanitation Data'!I157))),'Data Summary'!DM163="Yes"),OFFSET('Sanitation Data'!$I$11,0,10*ROW('Sanitation Data'!I157)),NA())</f>
        <v>#N/A</v>
      </c>
      <c r="AY163" s="100" t="e">
        <f ca="true">+IF(AND(ISNUMBER(OFFSET('Sanitation Data'!$I$12,0,10*ROW('Sanitation Data'!I157))),'Data Summary'!DN163="Yes"),OFFSET('Sanitation Data'!$I$12,0,10*ROW('Sanitation Data'!I157)),NA())</f>
        <v>#N/A</v>
      </c>
      <c r="AZ163" s="101" t="e">
        <f ca="true">+IF(AND(ISNUMBER(OFFSET('Hygiene Data'!$D$5,0,10*ROW('Hygiene Data'!D157))),'Data Summary'!DO163="Yes"),OFFSET('Hygiene Data'!$D$5,0,10*ROW('Hygiene Data'!D157)),NA())</f>
        <v>#N/A</v>
      </c>
      <c r="BA163" s="101" t="e">
        <f ca="true">+IF(AND(ISNUMBER(OFFSET('Hygiene Data'!$D$7,0,10*ROW('Hygiene Data'!D157))),'Data Summary'!DP163="Yes"),OFFSET('Hygiene Data'!$D$7,0,10*ROW('Hygiene Data'!D157)),NA())</f>
        <v>#N/A</v>
      </c>
      <c r="BB163" s="101" t="e">
        <f ca="true">+IF(AND(ISNUMBER(OFFSET('Hygiene Data'!$D$9,0,10*ROW('Hygiene Data'!D157))),'Data Summary'!DQ163="Yes"),OFFSET('Hygiene Data'!$D$9,0,10*ROW('Hygiene Data'!D157)),NA())</f>
        <v>#N/A</v>
      </c>
      <c r="BC163" s="101" t="e">
        <f ca="true">+IF(AND(ISNUMBER(OFFSET('Hygiene Data'!$E$5,0,10*ROW('Hygiene Data'!E157))),'Data Summary'!DR163="Yes"),OFFSET('Hygiene Data'!$E$5,0,10*ROW('Hygiene Data'!E157)),NA())</f>
        <v>#N/A</v>
      </c>
      <c r="BD163" s="101" t="e">
        <f ca="true">+IF(AND(ISNUMBER(OFFSET('Hygiene Data'!$E$7,0,10*ROW('Hygiene Data'!E157))),'Data Summary'!DS163="Yes"),OFFSET('Hygiene Data'!$E$7,0,10*ROW('Hygiene Data'!E157)),NA())</f>
        <v>#N/A</v>
      </c>
      <c r="BE163" s="101" t="e">
        <f ca="true">+IF(AND(ISNUMBER(OFFSET('Hygiene Data'!$E$9,0,10*ROW('Hygiene Data'!E157))),'Data Summary'!DT163="Yes"),OFFSET('Hygiene Data'!$E$9,0,10*ROW('Hygiene Data'!E157)),NA())</f>
        <v>#N/A</v>
      </c>
      <c r="BF163" s="101" t="e">
        <f ca="true">+IF(AND(ISNUMBER(OFFSET('Hygiene Data'!$F$5,0,10*ROW('Hygiene Data'!F157))),'Data Summary'!DU163="Yes"),OFFSET('Hygiene Data'!$F$5,0,10*ROW('Hygiene Data'!F157)),NA())</f>
        <v>#N/A</v>
      </c>
      <c r="BG163" s="101" t="e">
        <f ca="true">+IF(AND(ISNUMBER(OFFSET('Hygiene Data'!$F$7,0,10*ROW('Hygiene Data'!F157))),'Data Summary'!DV163="Yes"),OFFSET('Hygiene Data'!$F$7,0,10*ROW('Hygiene Data'!F157)),NA())</f>
        <v>#N/A</v>
      </c>
      <c r="BH163" s="101" t="e">
        <f ca="true">+IF(AND(ISNUMBER(OFFSET('Hygiene Data'!$F$9,0,10*ROW('Hygiene Data'!F157))),'Data Summary'!DW163="Yes"),OFFSET('Hygiene Data'!$F$9,0,10*ROW('Hygiene Data'!F157)),NA())</f>
        <v>#N/A</v>
      </c>
      <c r="BI163" s="101" t="e">
        <f ca="true">+IF(AND(ISNUMBER(OFFSET('Hygiene Data'!$G$5,0,10*ROW('Hygiene Data'!G157))),'Data Summary'!DX163="Yes"),OFFSET('Hygiene Data'!$G$5,0,10*ROW('Hygiene Data'!G157)),NA())</f>
        <v>#N/A</v>
      </c>
      <c r="BJ163" s="101" t="e">
        <f ca="true">+IF(AND(ISNUMBER(OFFSET('Hygiene Data'!$G$7,0,10*ROW('Hygiene Data'!G157))),'Data Summary'!DY163="Yes"),OFFSET('Hygiene Data'!$G$7,0,10*ROW('Hygiene Data'!G157)),NA())</f>
        <v>#N/A</v>
      </c>
      <c r="BK163" s="101" t="e">
        <f ca="true">+IF(AND(ISNUMBER(OFFSET('Hygiene Data'!$G$9,0,10*ROW('Hygiene Data'!G157))),'Data Summary'!DZ163="Yes"),OFFSET('Hygiene Data'!$G$9,0,10*ROW('Hygiene Data'!G157)),NA())</f>
        <v>#N/A</v>
      </c>
      <c r="BL163" s="101" t="e">
        <f ca="true">+IF(AND(ISNUMBER(OFFSET('Hygiene Data'!$H$5,0,10*ROW('Hygiene Data'!H157))),'Data Summary'!EA163="Yes"),OFFSET('Hygiene Data'!$H$5,0,10*ROW('Hygiene Data'!H157)),NA())</f>
        <v>#N/A</v>
      </c>
      <c r="BM163" s="101" t="e">
        <f ca="true">+IF(AND(ISNUMBER(OFFSET('Hygiene Data'!$H$7,0,10*ROW('Hygiene Data'!H157))),'Data Summary'!EB163="Yes"),OFFSET('Hygiene Data'!$H$7,0,10*ROW('Hygiene Data'!H157)),NA())</f>
        <v>#N/A</v>
      </c>
      <c r="BN163" s="101" t="e">
        <f ca="true">+IF(AND(ISNUMBER(OFFSET('Hygiene Data'!$H$9,0,10*ROW('Hygiene Data'!H157))),'Data Summary'!EC163="Yes"),OFFSET('Hygiene Data'!$H$9,0,10*ROW('Hygiene Data'!H157)),NA())</f>
        <v>#N/A</v>
      </c>
      <c r="BO163" s="101" t="e">
        <f ca="true">+IF(AND(ISNUMBER(OFFSET('Hygiene Data'!$I$5,0,10*ROW('Hygiene Data'!I157))),'Data Summary'!ED163="Yes"),OFFSET('Hygiene Data'!$I$5,0,10*ROW('Hygiene Data'!I157)),NA())</f>
        <v>#N/A</v>
      </c>
      <c r="BP163" s="101" t="e">
        <f ca="true">+IF(AND(ISNUMBER(OFFSET('Hygiene Data'!$I$7,0,10*ROW('Hygiene Data'!I157))),'Data Summary'!EE163="Yes"),OFFSET('Hygiene Data'!$I$7,0,10*ROW('Hygiene Data'!I157)),NA())</f>
        <v>#N/A</v>
      </c>
      <c r="BQ163" s="101" t="e">
        <f ca="true">+IF(AND(ISNUMBER(OFFSET('Hygiene Data'!$I$9,0,10*ROW('Hygiene Data'!I157))),'Data Summary'!EF163="Yes"),OFFSET('Hygiene Data'!$I$9,0,10*ROW('Hygiene Data'!I157)),NA())</f>
        <v>#N/A</v>
      </c>
    </row>
    <row xmlns:x14ac="http://schemas.microsoft.com/office/spreadsheetml/2009/9/ac" r="164" x14ac:dyDescent="0.2">
      <c r="A164" s="333" t="e">
        <f ca="true">+RIGHT('Data Summary'!A164,LEN('Data Summary'!A164)-9)</f>
        <v>#VALUE!</v>
      </c>
      <c r="B164" s="38" t="str">
        <f ca="true">+IF(ISTEXT('Data Summary'!B164),'Data Summary'!B164,"")</f>
        <v/>
      </c>
      <c r="C164" s="332" t="e">
        <f ca="true">+VALUE('Data Summary'!C164)</f>
        <v>#VALUE!</v>
      </c>
      <c r="D164" s="99" t="e">
        <f ca="true">+IF(AND(ISNUMBER(OFFSET('Water Data'!$D$4,0,10*ROW('Water Data'!D158))),'Data Summary'!BS164="Yes"),100-OFFSET('Water Data'!$D$4,0,10*ROW('Water Data'!D158)),NA())</f>
        <v>#N/A</v>
      </c>
      <c r="E164" s="99" t="e">
        <f ca="true">+IF(AND(ISNUMBER(OFFSET('Water Data'!$D$6,0,10*ROW('Water Data'!D158))),'Data Summary'!BT164="Yes"),OFFSET('Water Data'!$D$6,0,10*ROW('Water Data'!D158)),NA())</f>
        <v>#N/A</v>
      </c>
      <c r="F164" s="99" t="e">
        <f ca="true">+IF(AND(ISNUMBER(OFFSET('Water Data'!$D$9,0,10*ROW('Water Data'!D158))),'Data Summary'!BU164="Yes"),OFFSET('Water Data'!$D$9,0,10*ROW('Water Data'!D158)),NA())</f>
        <v>#N/A</v>
      </c>
      <c r="G164" s="99" t="e">
        <f ca="true">+IF(AND(ISNUMBER(OFFSET('Water Data'!$E$4,0,10*ROW('Water Data'!E158))),'Data Summary'!BV164="Yes"),100-OFFSET('Water Data'!$E$4,0,10*ROW('Water Data'!E158)),NA())</f>
        <v>#N/A</v>
      </c>
      <c r="H164" s="99" t="e">
        <f ca="true">+IF(AND(ISNUMBER(OFFSET('Water Data'!$E$6,0,10*ROW('Water Data'!E158))),'Data Summary'!BW164="Yes"),OFFSET('Water Data'!$E$6,0,10*ROW('Water Data'!E158)),NA())</f>
        <v>#N/A</v>
      </c>
      <c r="I164" s="99" t="e">
        <f ca="true">+IF(AND(ISNUMBER(OFFSET('Water Data'!$E$9,0,10*ROW('Water Data'!E158))),'Data Summary'!BX164="Yes"),OFFSET('Water Data'!$E$9,0,10*ROW('Water Data'!E158)),NA())</f>
        <v>#N/A</v>
      </c>
      <c r="J164" s="99" t="e">
        <f ca="true">+IF(AND(ISNUMBER(OFFSET('Water Data'!$F$4,0,10*ROW('Water Data'!F158))),'Data Summary'!BY164="Yes"),100-OFFSET('Water Data'!$F$4,0,10*ROW('Water Data'!F158)),NA())</f>
        <v>#N/A</v>
      </c>
      <c r="K164" s="99" t="e">
        <f ca="true">+IF(AND(ISNUMBER(OFFSET('Water Data'!$F$6,0,10*ROW('Water Data'!F158))),'Data Summary'!BZ164="Yes"),OFFSET('Water Data'!$F$6,0,10*ROW('Water Data'!F158)),NA())</f>
        <v>#N/A</v>
      </c>
      <c r="L164" s="99" t="e">
        <f ca="true">+IF(AND(ISNUMBER(OFFSET('Water Data'!$F$9,0,10*ROW('Water Data'!F158))),'Data Summary'!CA164="Yes"),OFFSET('Water Data'!$F$9,0,10*ROW('Water Data'!F158)),NA())</f>
        <v>#N/A</v>
      </c>
      <c r="M164" s="99" t="e">
        <f ca="true">+IF(AND(ISNUMBER(OFFSET('Water Data'!$G$4,0,10*ROW('Water Data'!G158))),'Data Summary'!CB164="Yes"),100-OFFSET('Water Data'!$G$4,0,10*ROW('Water Data'!G158)),NA())</f>
        <v>#N/A</v>
      </c>
      <c r="N164" s="99" t="e">
        <f ca="true">+IF(AND(ISNUMBER(OFFSET('Water Data'!$G$6,0,10*ROW('Water Data'!G158))),'Data Summary'!CC164="Yes"),OFFSET('Water Data'!$G$6,0,10*ROW('Water Data'!G158)),NA())</f>
        <v>#N/A</v>
      </c>
      <c r="O164" s="99" t="e">
        <f ca="true">+IF(AND(ISNUMBER(OFFSET('Water Data'!$G$9,0,10*ROW('Water Data'!G158))),'Data Summary'!CD164="Yes"),OFFSET('Water Data'!$G$9,0,10*ROW('Water Data'!G158)),NA())</f>
        <v>#N/A</v>
      </c>
      <c r="P164" s="99" t="e">
        <f ca="true">+IF(AND(ISNUMBER(OFFSET('Water Data'!$H$4,0,10*ROW('Water Data'!H158))),'Data Summary'!CE164="Yes"),100-OFFSET('Water Data'!$H$4,0,10*ROW('Water Data'!H158)),NA())</f>
        <v>#N/A</v>
      </c>
      <c r="Q164" s="99" t="e">
        <f ca="true">+IF(AND(ISNUMBER(OFFSET('Water Data'!$H$6,0,10*ROW('Water Data'!H158))),'Data Summary'!CF164="Yes"),OFFSET('Water Data'!$H$6,0,10*ROW('Water Data'!H158)),NA())</f>
        <v>#N/A</v>
      </c>
      <c r="R164" s="99" t="e">
        <f ca="true">+IF(AND(ISNUMBER(OFFSET('Water Data'!$H$9,0,10*ROW('Water Data'!H158))),'Data Summary'!CG164="Yes"),OFFSET('Water Data'!$H$9,0,10*ROW('Water Data'!H158)),NA())</f>
        <v>#N/A</v>
      </c>
      <c r="S164" s="99" t="e">
        <f ca="true">+IF(AND(ISNUMBER(OFFSET('Water Data'!$I$4,0,10*ROW('Water Data'!I158))),'Data Summary'!CH164="Yes"),100-OFFSET('Water Data'!$I$4,0,10*ROW('Water Data'!I158)),NA())</f>
        <v>#N/A</v>
      </c>
      <c r="T164" s="99" t="e">
        <f ca="true">+IF(AND(ISNUMBER(OFFSET('Water Data'!$I$6,0,10*ROW('Water Data'!I158))),'Data Summary'!CI164="Yes"),OFFSET('Water Data'!$I$6,0,10*ROW('Water Data'!I158)),NA())</f>
        <v>#N/A</v>
      </c>
      <c r="U164" s="99" t="e">
        <f ca="true">+IF(AND(ISNUMBER(OFFSET('Water Data'!$I$9,0,10*ROW('Water Data'!I158))),'Data Summary'!CJ164="Yes"),OFFSET('Water Data'!$I$9,0,10*ROW('Water Data'!I158)),NA())</f>
        <v>#N/A</v>
      </c>
      <c r="V164" s="100" t="e">
        <f ca="true">+IF(AND(ISNUMBER(OFFSET('Sanitation Data'!$D$4,0,10*ROW('Sanitation Data'!D158))),'Data Summary'!CK164="Yes"),100-OFFSET('Sanitation Data'!$D$4,0,10*ROW('Sanitation Data'!D158)),NA())</f>
        <v>#N/A</v>
      </c>
      <c r="W164" s="100" t="e">
        <f ca="true">+IF(AND(ISNUMBER(OFFSET('Sanitation Data'!$D$6,0,10*ROW('Sanitation Data'!D158))),'Data Summary'!CL164="Yes"),OFFSET('Sanitation Data'!$D$6,0,10*ROW('Sanitation Data'!D158)),NA())</f>
        <v>#N/A</v>
      </c>
      <c r="X164" s="100" t="e">
        <f ca="true">+IF(AND(ISNUMBER(OFFSET('Sanitation Data'!$D$10,0,10*ROW('Sanitation Data'!D158))),'Data Summary'!CM164="Yes"),OFFSET('Sanitation Data'!$D$10,0,10*ROW('Sanitation Data'!D158)),NA())</f>
        <v>#N/A</v>
      </c>
      <c r="Y164" s="100" t="e">
        <f ca="true">+IF(AND(ISNUMBER(OFFSET('Sanitation Data'!$D$11,0,10*ROW('Sanitation Data'!D158))),'Data Summary'!CN164="Yes"),OFFSET('Sanitation Data'!$D$11,0,10*ROW('Sanitation Data'!D158)),NA())</f>
        <v>#N/A</v>
      </c>
      <c r="Z164" s="100" t="e">
        <f ca="true">+IF(AND(ISNUMBER(OFFSET('Sanitation Data'!$D$12,0,10*ROW('Sanitation Data'!D158))),'Data Summary'!CO164="Yes"),OFFSET('Sanitation Data'!$D$12,0,10*ROW('Sanitation Data'!D158)),NA())</f>
        <v>#N/A</v>
      </c>
      <c r="AA164" s="100" t="e">
        <f ca="true">+IF(AND(ISNUMBER(OFFSET('Sanitation Data'!$E$4,0,10*ROW('Sanitation Data'!E158))),'Data Summary'!CP164="Yes"),100-OFFSET('Sanitation Data'!$E$4,0,10*ROW('Sanitation Data'!E158)),NA())</f>
        <v>#N/A</v>
      </c>
      <c r="AB164" s="100" t="e">
        <f ca="true">+IF(AND(ISNUMBER(OFFSET('Sanitation Data'!$E$6,0,10*ROW('Sanitation Data'!E158))),'Data Summary'!CQ164="Yes"),OFFSET('Sanitation Data'!$E$6,0,10*ROW('Sanitation Data'!E158)),NA())</f>
        <v>#N/A</v>
      </c>
      <c r="AC164" s="100" t="e">
        <f ca="true">+IF(AND(ISNUMBER(OFFSET('Sanitation Data'!$E$10,0,10*ROW('Sanitation Data'!E158))),'Data Summary'!CR164="Yes"),OFFSET('Sanitation Data'!$E$10,0,10*ROW('Sanitation Data'!E158)),NA())</f>
        <v>#N/A</v>
      </c>
      <c r="AD164" s="100" t="e">
        <f ca="true">+IF(AND(ISNUMBER(OFFSET('Sanitation Data'!$E$11,0,10*ROW('Sanitation Data'!E158))),'Data Summary'!CS164="Yes"),OFFSET('Sanitation Data'!$E$11,0,10*ROW('Sanitation Data'!E158)),NA())</f>
        <v>#N/A</v>
      </c>
      <c r="AE164" s="100" t="e">
        <f ca="true">+IF(AND(ISNUMBER(OFFSET('Sanitation Data'!$E$12,0,10*ROW('Sanitation Data'!E158))),'Data Summary'!CT164="Yes"),OFFSET('Sanitation Data'!$E$12,0,10*ROW('Sanitation Data'!E158)),NA())</f>
        <v>#N/A</v>
      </c>
      <c r="AF164" s="100" t="e">
        <f ca="true">+IF(AND(ISNUMBER(OFFSET('Sanitation Data'!$F$4,0,10*ROW('Sanitation Data'!F158))),'Data Summary'!CU164="Yes"),100-OFFSET('Sanitation Data'!$F$4,0,10*ROW('Sanitation Data'!F158)),NA())</f>
        <v>#N/A</v>
      </c>
      <c r="AG164" s="100" t="e">
        <f ca="true">+IF(AND(ISNUMBER(OFFSET('Sanitation Data'!$F$6,0,10*ROW('Sanitation Data'!F158))),'Data Summary'!CV164="Yes"),OFFSET('Sanitation Data'!$F$6,0,10*ROW('Sanitation Data'!F158)),NA())</f>
        <v>#N/A</v>
      </c>
      <c r="AH164" s="100" t="e">
        <f ca="true">+IF(AND(ISNUMBER(OFFSET('Sanitation Data'!$F$10,0,10*ROW('Sanitation Data'!F158))),'Data Summary'!CW164="Yes"),OFFSET('Sanitation Data'!$F$10,0,10*ROW('Sanitation Data'!F158)),NA())</f>
        <v>#N/A</v>
      </c>
      <c r="AI164" s="100" t="e">
        <f ca="true">+IF(AND(ISNUMBER(OFFSET('Sanitation Data'!$F$11,0,10*ROW('Sanitation Data'!F158))),'Data Summary'!CX164="Yes"),OFFSET('Sanitation Data'!$F$11,0,10*ROW('Sanitation Data'!F158)),NA())</f>
        <v>#N/A</v>
      </c>
      <c r="AJ164" s="100" t="e">
        <f ca="true">+IF(AND(ISNUMBER(OFFSET('Sanitation Data'!$F$12,0,10*ROW('Sanitation Data'!F158))),'Data Summary'!CY164="Yes"),OFFSET('Sanitation Data'!$F$12,0,10*ROW('Sanitation Data'!F158)),NA())</f>
        <v>#N/A</v>
      </c>
      <c r="AK164" s="100" t="e">
        <f ca="true">+IF(AND(ISNUMBER(OFFSET('Sanitation Data'!$G$4,0,10*ROW('Sanitation Data'!G158))),'Data Summary'!CZ164="Yes"),100-OFFSET('Sanitation Data'!$G$4,0,10*ROW('Sanitation Data'!G158)),NA())</f>
        <v>#N/A</v>
      </c>
      <c r="AL164" s="100" t="e">
        <f ca="true">+IF(AND(ISNUMBER(OFFSET('Sanitation Data'!$G$6,0,10*ROW('Sanitation Data'!G158))),'Data Summary'!DA164="Yes"),OFFSET('Sanitation Data'!$G$6,0,10*ROW('Sanitation Data'!G158)),NA())</f>
        <v>#N/A</v>
      </c>
      <c r="AM164" s="100" t="e">
        <f ca="true">+IF(AND(ISNUMBER(OFFSET('Sanitation Data'!$G$10,0,10*ROW('Sanitation Data'!G158))),'Data Summary'!DB164="Yes"),OFFSET('Sanitation Data'!$G$10,0,10*ROW('Sanitation Data'!G158)),NA())</f>
        <v>#N/A</v>
      </c>
      <c r="AN164" s="100" t="e">
        <f ca="true">+IF(AND(ISNUMBER(OFFSET('Sanitation Data'!$G$11,0,10*ROW('Sanitation Data'!G158))),'Data Summary'!DC164="Yes"),OFFSET('Sanitation Data'!$G$11,0,10*ROW('Sanitation Data'!G158)),NA())</f>
        <v>#N/A</v>
      </c>
      <c r="AO164" s="100" t="e">
        <f ca="true">+IF(AND(ISNUMBER(OFFSET('Sanitation Data'!$G$12,0,10*ROW('Sanitation Data'!G158))),'Data Summary'!DD164="Yes"),OFFSET('Sanitation Data'!$G$12,0,10*ROW('Sanitation Data'!G158)),NA())</f>
        <v>#N/A</v>
      </c>
      <c r="AP164" s="100" t="e">
        <f ca="true">+IF(AND(ISNUMBER(OFFSET('Sanitation Data'!$H$4,0,10*ROW('Sanitation Data'!H158))),'Data Summary'!DE164="Yes"),100-OFFSET('Sanitation Data'!$H$4,0,10*ROW('Sanitation Data'!H158)),NA())</f>
        <v>#N/A</v>
      </c>
      <c r="AQ164" s="100" t="e">
        <f ca="true">+IF(AND(ISNUMBER(OFFSET('Sanitation Data'!$H$6,0,10*ROW('Sanitation Data'!H158))),'Data Summary'!DF164="Yes"),OFFSET('Sanitation Data'!$H$6,0,10*ROW('Sanitation Data'!H158)),NA())</f>
        <v>#N/A</v>
      </c>
      <c r="AR164" s="100" t="e">
        <f ca="true">+IF(AND(ISNUMBER(OFFSET('Sanitation Data'!$H$10,0,10*ROW('Sanitation Data'!H158))),'Data Summary'!DG164="Yes"),OFFSET('Sanitation Data'!$H$10,0,10*ROW('Sanitation Data'!H158)),NA())</f>
        <v>#N/A</v>
      </c>
      <c r="AS164" s="100" t="e">
        <f ca="true">+IF(AND(ISNUMBER(OFFSET('Sanitation Data'!$H$11,0,10*ROW('Sanitation Data'!H158))),'Data Summary'!DH164="Yes"),OFFSET('Sanitation Data'!$H$11,0,10*ROW('Sanitation Data'!H158)),NA())</f>
        <v>#N/A</v>
      </c>
      <c r="AT164" s="100" t="e">
        <f ca="true">+IF(AND(ISNUMBER(OFFSET('Sanitation Data'!$H$12,0,10*ROW('Sanitation Data'!H158))),'Data Summary'!DI164="Yes"),OFFSET('Sanitation Data'!$H$12,0,10*ROW('Sanitation Data'!H158)),NA())</f>
        <v>#N/A</v>
      </c>
      <c r="AU164" s="100" t="e">
        <f ca="true">+IF(AND(ISNUMBER(OFFSET('Sanitation Data'!$I$4,0,10*ROW('Sanitation Data'!I158))),'Data Summary'!DJ164="Yes"),100-OFFSET('Sanitation Data'!$I$4,0,10*ROW('Sanitation Data'!I158)),NA())</f>
        <v>#N/A</v>
      </c>
      <c r="AV164" s="100" t="e">
        <f ca="true">+IF(AND(ISNUMBER(OFFSET('Sanitation Data'!$I$6,0,10*ROW('Sanitation Data'!I158))),'Data Summary'!DK164="Yes"),OFFSET('Sanitation Data'!$I$6,0,10*ROW('Sanitation Data'!I158)),NA())</f>
        <v>#N/A</v>
      </c>
      <c r="AW164" s="100" t="e">
        <f ca="true">+IF(AND(ISNUMBER(OFFSET('Sanitation Data'!$I$10,0,10*ROW('Sanitation Data'!I158))),'Data Summary'!DL164="Yes"),OFFSET('Sanitation Data'!$I$10,0,10*ROW('Sanitation Data'!I158)),NA())</f>
        <v>#N/A</v>
      </c>
      <c r="AX164" s="100" t="e">
        <f ca="true">+IF(AND(ISNUMBER(OFFSET('Sanitation Data'!$I$11,0,10*ROW('Sanitation Data'!I158))),'Data Summary'!DM164="Yes"),OFFSET('Sanitation Data'!$I$11,0,10*ROW('Sanitation Data'!I158)),NA())</f>
        <v>#N/A</v>
      </c>
      <c r="AY164" s="100" t="e">
        <f ca="true">+IF(AND(ISNUMBER(OFFSET('Sanitation Data'!$I$12,0,10*ROW('Sanitation Data'!I158))),'Data Summary'!DN164="Yes"),OFFSET('Sanitation Data'!$I$12,0,10*ROW('Sanitation Data'!I158)),NA())</f>
        <v>#N/A</v>
      </c>
      <c r="AZ164" s="101" t="e">
        <f ca="true">+IF(AND(ISNUMBER(OFFSET('Hygiene Data'!$D$5,0,10*ROW('Hygiene Data'!D158))),'Data Summary'!DO164="Yes"),OFFSET('Hygiene Data'!$D$5,0,10*ROW('Hygiene Data'!D158)),NA())</f>
        <v>#N/A</v>
      </c>
      <c r="BA164" s="101" t="e">
        <f ca="true">+IF(AND(ISNUMBER(OFFSET('Hygiene Data'!$D$7,0,10*ROW('Hygiene Data'!D158))),'Data Summary'!DP164="Yes"),OFFSET('Hygiene Data'!$D$7,0,10*ROW('Hygiene Data'!D158)),NA())</f>
        <v>#N/A</v>
      </c>
      <c r="BB164" s="101" t="e">
        <f ca="true">+IF(AND(ISNUMBER(OFFSET('Hygiene Data'!$D$9,0,10*ROW('Hygiene Data'!D158))),'Data Summary'!DQ164="Yes"),OFFSET('Hygiene Data'!$D$9,0,10*ROW('Hygiene Data'!D158)),NA())</f>
        <v>#N/A</v>
      </c>
      <c r="BC164" s="101" t="e">
        <f ca="true">+IF(AND(ISNUMBER(OFFSET('Hygiene Data'!$E$5,0,10*ROW('Hygiene Data'!E158))),'Data Summary'!DR164="Yes"),OFFSET('Hygiene Data'!$E$5,0,10*ROW('Hygiene Data'!E158)),NA())</f>
        <v>#N/A</v>
      </c>
      <c r="BD164" s="101" t="e">
        <f ca="true">+IF(AND(ISNUMBER(OFFSET('Hygiene Data'!$E$7,0,10*ROW('Hygiene Data'!E158))),'Data Summary'!DS164="Yes"),OFFSET('Hygiene Data'!$E$7,0,10*ROW('Hygiene Data'!E158)),NA())</f>
        <v>#N/A</v>
      </c>
      <c r="BE164" s="101" t="e">
        <f ca="true">+IF(AND(ISNUMBER(OFFSET('Hygiene Data'!$E$9,0,10*ROW('Hygiene Data'!E158))),'Data Summary'!DT164="Yes"),OFFSET('Hygiene Data'!$E$9,0,10*ROW('Hygiene Data'!E158)),NA())</f>
        <v>#N/A</v>
      </c>
      <c r="BF164" s="101" t="e">
        <f ca="true">+IF(AND(ISNUMBER(OFFSET('Hygiene Data'!$F$5,0,10*ROW('Hygiene Data'!F158))),'Data Summary'!DU164="Yes"),OFFSET('Hygiene Data'!$F$5,0,10*ROW('Hygiene Data'!F158)),NA())</f>
        <v>#N/A</v>
      </c>
      <c r="BG164" s="101" t="e">
        <f ca="true">+IF(AND(ISNUMBER(OFFSET('Hygiene Data'!$F$7,0,10*ROW('Hygiene Data'!F158))),'Data Summary'!DV164="Yes"),OFFSET('Hygiene Data'!$F$7,0,10*ROW('Hygiene Data'!F158)),NA())</f>
        <v>#N/A</v>
      </c>
      <c r="BH164" s="101" t="e">
        <f ca="true">+IF(AND(ISNUMBER(OFFSET('Hygiene Data'!$F$9,0,10*ROW('Hygiene Data'!F158))),'Data Summary'!DW164="Yes"),OFFSET('Hygiene Data'!$F$9,0,10*ROW('Hygiene Data'!F158)),NA())</f>
        <v>#N/A</v>
      </c>
      <c r="BI164" s="101" t="e">
        <f ca="true">+IF(AND(ISNUMBER(OFFSET('Hygiene Data'!$G$5,0,10*ROW('Hygiene Data'!G158))),'Data Summary'!DX164="Yes"),OFFSET('Hygiene Data'!$G$5,0,10*ROW('Hygiene Data'!G158)),NA())</f>
        <v>#N/A</v>
      </c>
      <c r="BJ164" s="101" t="e">
        <f ca="true">+IF(AND(ISNUMBER(OFFSET('Hygiene Data'!$G$7,0,10*ROW('Hygiene Data'!G158))),'Data Summary'!DY164="Yes"),OFFSET('Hygiene Data'!$G$7,0,10*ROW('Hygiene Data'!G158)),NA())</f>
        <v>#N/A</v>
      </c>
      <c r="BK164" s="101" t="e">
        <f ca="true">+IF(AND(ISNUMBER(OFFSET('Hygiene Data'!$G$9,0,10*ROW('Hygiene Data'!G158))),'Data Summary'!DZ164="Yes"),OFFSET('Hygiene Data'!$G$9,0,10*ROW('Hygiene Data'!G158)),NA())</f>
        <v>#N/A</v>
      </c>
      <c r="BL164" s="101" t="e">
        <f ca="true">+IF(AND(ISNUMBER(OFFSET('Hygiene Data'!$H$5,0,10*ROW('Hygiene Data'!H158))),'Data Summary'!EA164="Yes"),OFFSET('Hygiene Data'!$H$5,0,10*ROW('Hygiene Data'!H158)),NA())</f>
        <v>#N/A</v>
      </c>
      <c r="BM164" s="101" t="e">
        <f ca="true">+IF(AND(ISNUMBER(OFFSET('Hygiene Data'!$H$7,0,10*ROW('Hygiene Data'!H158))),'Data Summary'!EB164="Yes"),OFFSET('Hygiene Data'!$H$7,0,10*ROW('Hygiene Data'!H158)),NA())</f>
        <v>#N/A</v>
      </c>
      <c r="BN164" s="101" t="e">
        <f ca="true">+IF(AND(ISNUMBER(OFFSET('Hygiene Data'!$H$9,0,10*ROW('Hygiene Data'!H158))),'Data Summary'!EC164="Yes"),OFFSET('Hygiene Data'!$H$9,0,10*ROW('Hygiene Data'!H158)),NA())</f>
        <v>#N/A</v>
      </c>
      <c r="BO164" s="101" t="e">
        <f ca="true">+IF(AND(ISNUMBER(OFFSET('Hygiene Data'!$I$5,0,10*ROW('Hygiene Data'!I158))),'Data Summary'!ED164="Yes"),OFFSET('Hygiene Data'!$I$5,0,10*ROW('Hygiene Data'!I158)),NA())</f>
        <v>#N/A</v>
      </c>
      <c r="BP164" s="101" t="e">
        <f ca="true">+IF(AND(ISNUMBER(OFFSET('Hygiene Data'!$I$7,0,10*ROW('Hygiene Data'!I158))),'Data Summary'!EE164="Yes"),OFFSET('Hygiene Data'!$I$7,0,10*ROW('Hygiene Data'!I158)),NA())</f>
        <v>#N/A</v>
      </c>
      <c r="BQ164" s="101" t="e">
        <f ca="true">+IF(AND(ISNUMBER(OFFSET('Hygiene Data'!$I$9,0,10*ROW('Hygiene Data'!I158))),'Data Summary'!EF164="Yes"),OFFSET('Hygiene Data'!$I$9,0,10*ROW('Hygiene Data'!I158)),NA())</f>
        <v>#N/A</v>
      </c>
    </row>
    <row xmlns:x14ac="http://schemas.microsoft.com/office/spreadsheetml/2009/9/ac" r="165" x14ac:dyDescent="0.2">
      <c r="A165" s="333" t="e">
        <f ca="true">+RIGHT('Data Summary'!A165,LEN('Data Summary'!A165)-9)</f>
        <v>#VALUE!</v>
      </c>
      <c r="B165" s="38" t="str">
        <f ca="true">+IF(ISTEXT('Data Summary'!B165),'Data Summary'!B165,"")</f>
        <v/>
      </c>
      <c r="C165" s="332" t="e">
        <f ca="true">+VALUE('Data Summary'!C165)</f>
        <v>#VALUE!</v>
      </c>
      <c r="D165" s="99" t="e">
        <f ca="true">+IF(AND(ISNUMBER(OFFSET('Water Data'!$D$4,0,10*ROW('Water Data'!D159))),'Data Summary'!BS165="Yes"),100-OFFSET('Water Data'!$D$4,0,10*ROW('Water Data'!D159)),NA())</f>
        <v>#N/A</v>
      </c>
      <c r="E165" s="99" t="e">
        <f ca="true">+IF(AND(ISNUMBER(OFFSET('Water Data'!$D$6,0,10*ROW('Water Data'!D159))),'Data Summary'!BT165="Yes"),OFFSET('Water Data'!$D$6,0,10*ROW('Water Data'!D159)),NA())</f>
        <v>#N/A</v>
      </c>
      <c r="F165" s="99" t="e">
        <f ca="true">+IF(AND(ISNUMBER(OFFSET('Water Data'!$D$9,0,10*ROW('Water Data'!D159))),'Data Summary'!BU165="Yes"),OFFSET('Water Data'!$D$9,0,10*ROW('Water Data'!D159)),NA())</f>
        <v>#N/A</v>
      </c>
      <c r="G165" s="99" t="e">
        <f ca="true">+IF(AND(ISNUMBER(OFFSET('Water Data'!$E$4,0,10*ROW('Water Data'!E159))),'Data Summary'!BV165="Yes"),100-OFFSET('Water Data'!$E$4,0,10*ROW('Water Data'!E159)),NA())</f>
        <v>#N/A</v>
      </c>
      <c r="H165" s="99" t="e">
        <f ca="true">+IF(AND(ISNUMBER(OFFSET('Water Data'!$E$6,0,10*ROW('Water Data'!E159))),'Data Summary'!BW165="Yes"),OFFSET('Water Data'!$E$6,0,10*ROW('Water Data'!E159)),NA())</f>
        <v>#N/A</v>
      </c>
      <c r="I165" s="99" t="e">
        <f ca="true">+IF(AND(ISNUMBER(OFFSET('Water Data'!$E$9,0,10*ROW('Water Data'!E159))),'Data Summary'!BX165="Yes"),OFFSET('Water Data'!$E$9,0,10*ROW('Water Data'!E159)),NA())</f>
        <v>#N/A</v>
      </c>
      <c r="J165" s="99" t="e">
        <f ca="true">+IF(AND(ISNUMBER(OFFSET('Water Data'!$F$4,0,10*ROW('Water Data'!F159))),'Data Summary'!BY165="Yes"),100-OFFSET('Water Data'!$F$4,0,10*ROW('Water Data'!F159)),NA())</f>
        <v>#N/A</v>
      </c>
      <c r="K165" s="99" t="e">
        <f ca="true">+IF(AND(ISNUMBER(OFFSET('Water Data'!$F$6,0,10*ROW('Water Data'!F159))),'Data Summary'!BZ165="Yes"),OFFSET('Water Data'!$F$6,0,10*ROW('Water Data'!F159)),NA())</f>
        <v>#N/A</v>
      </c>
      <c r="L165" s="99" t="e">
        <f ca="true">+IF(AND(ISNUMBER(OFFSET('Water Data'!$F$9,0,10*ROW('Water Data'!F159))),'Data Summary'!CA165="Yes"),OFFSET('Water Data'!$F$9,0,10*ROW('Water Data'!F159)),NA())</f>
        <v>#N/A</v>
      </c>
      <c r="M165" s="99" t="e">
        <f ca="true">+IF(AND(ISNUMBER(OFFSET('Water Data'!$G$4,0,10*ROW('Water Data'!G159))),'Data Summary'!CB165="Yes"),100-OFFSET('Water Data'!$G$4,0,10*ROW('Water Data'!G159)),NA())</f>
        <v>#N/A</v>
      </c>
      <c r="N165" s="99" t="e">
        <f ca="true">+IF(AND(ISNUMBER(OFFSET('Water Data'!$G$6,0,10*ROW('Water Data'!G159))),'Data Summary'!CC165="Yes"),OFFSET('Water Data'!$G$6,0,10*ROW('Water Data'!G159)),NA())</f>
        <v>#N/A</v>
      </c>
      <c r="O165" s="99" t="e">
        <f ca="true">+IF(AND(ISNUMBER(OFFSET('Water Data'!$G$9,0,10*ROW('Water Data'!G159))),'Data Summary'!CD165="Yes"),OFFSET('Water Data'!$G$9,0,10*ROW('Water Data'!G159)),NA())</f>
        <v>#N/A</v>
      </c>
      <c r="P165" s="99" t="e">
        <f ca="true">+IF(AND(ISNUMBER(OFFSET('Water Data'!$H$4,0,10*ROW('Water Data'!H159))),'Data Summary'!CE165="Yes"),100-OFFSET('Water Data'!$H$4,0,10*ROW('Water Data'!H159)),NA())</f>
        <v>#N/A</v>
      </c>
      <c r="Q165" s="99" t="e">
        <f ca="true">+IF(AND(ISNUMBER(OFFSET('Water Data'!$H$6,0,10*ROW('Water Data'!H159))),'Data Summary'!CF165="Yes"),OFFSET('Water Data'!$H$6,0,10*ROW('Water Data'!H159)),NA())</f>
        <v>#N/A</v>
      </c>
      <c r="R165" s="99" t="e">
        <f ca="true">+IF(AND(ISNUMBER(OFFSET('Water Data'!$H$9,0,10*ROW('Water Data'!H159))),'Data Summary'!CG165="Yes"),OFFSET('Water Data'!$H$9,0,10*ROW('Water Data'!H159)),NA())</f>
        <v>#N/A</v>
      </c>
      <c r="S165" s="99" t="e">
        <f ca="true">+IF(AND(ISNUMBER(OFFSET('Water Data'!$I$4,0,10*ROW('Water Data'!I159))),'Data Summary'!CH165="Yes"),100-OFFSET('Water Data'!$I$4,0,10*ROW('Water Data'!I159)),NA())</f>
        <v>#N/A</v>
      </c>
      <c r="T165" s="99" t="e">
        <f ca="true">+IF(AND(ISNUMBER(OFFSET('Water Data'!$I$6,0,10*ROW('Water Data'!I159))),'Data Summary'!CI165="Yes"),OFFSET('Water Data'!$I$6,0,10*ROW('Water Data'!I159)),NA())</f>
        <v>#N/A</v>
      </c>
      <c r="U165" s="99" t="e">
        <f ca="true">+IF(AND(ISNUMBER(OFFSET('Water Data'!$I$9,0,10*ROW('Water Data'!I159))),'Data Summary'!CJ165="Yes"),OFFSET('Water Data'!$I$9,0,10*ROW('Water Data'!I159)),NA())</f>
        <v>#N/A</v>
      </c>
      <c r="V165" s="100" t="e">
        <f ca="true">+IF(AND(ISNUMBER(OFFSET('Sanitation Data'!$D$4,0,10*ROW('Sanitation Data'!D159))),'Data Summary'!CK165="Yes"),100-OFFSET('Sanitation Data'!$D$4,0,10*ROW('Sanitation Data'!D159)),NA())</f>
        <v>#N/A</v>
      </c>
      <c r="W165" s="100" t="e">
        <f ca="true">+IF(AND(ISNUMBER(OFFSET('Sanitation Data'!$D$6,0,10*ROW('Sanitation Data'!D159))),'Data Summary'!CL165="Yes"),OFFSET('Sanitation Data'!$D$6,0,10*ROW('Sanitation Data'!D159)),NA())</f>
        <v>#N/A</v>
      </c>
      <c r="X165" s="100" t="e">
        <f ca="true">+IF(AND(ISNUMBER(OFFSET('Sanitation Data'!$D$10,0,10*ROW('Sanitation Data'!D159))),'Data Summary'!CM165="Yes"),OFFSET('Sanitation Data'!$D$10,0,10*ROW('Sanitation Data'!D159)),NA())</f>
        <v>#N/A</v>
      </c>
      <c r="Y165" s="100" t="e">
        <f ca="true">+IF(AND(ISNUMBER(OFFSET('Sanitation Data'!$D$11,0,10*ROW('Sanitation Data'!D159))),'Data Summary'!CN165="Yes"),OFFSET('Sanitation Data'!$D$11,0,10*ROW('Sanitation Data'!D159)),NA())</f>
        <v>#N/A</v>
      </c>
      <c r="Z165" s="100" t="e">
        <f ca="true">+IF(AND(ISNUMBER(OFFSET('Sanitation Data'!$D$12,0,10*ROW('Sanitation Data'!D159))),'Data Summary'!CO165="Yes"),OFFSET('Sanitation Data'!$D$12,0,10*ROW('Sanitation Data'!D159)),NA())</f>
        <v>#N/A</v>
      </c>
      <c r="AA165" s="100" t="e">
        <f ca="true">+IF(AND(ISNUMBER(OFFSET('Sanitation Data'!$E$4,0,10*ROW('Sanitation Data'!E159))),'Data Summary'!CP165="Yes"),100-OFFSET('Sanitation Data'!$E$4,0,10*ROW('Sanitation Data'!E159)),NA())</f>
        <v>#N/A</v>
      </c>
      <c r="AB165" s="100" t="e">
        <f ca="true">+IF(AND(ISNUMBER(OFFSET('Sanitation Data'!$E$6,0,10*ROW('Sanitation Data'!E159))),'Data Summary'!CQ165="Yes"),OFFSET('Sanitation Data'!$E$6,0,10*ROW('Sanitation Data'!E159)),NA())</f>
        <v>#N/A</v>
      </c>
      <c r="AC165" s="100" t="e">
        <f ca="true">+IF(AND(ISNUMBER(OFFSET('Sanitation Data'!$E$10,0,10*ROW('Sanitation Data'!E159))),'Data Summary'!CR165="Yes"),OFFSET('Sanitation Data'!$E$10,0,10*ROW('Sanitation Data'!E159)),NA())</f>
        <v>#N/A</v>
      </c>
      <c r="AD165" s="100" t="e">
        <f ca="true">+IF(AND(ISNUMBER(OFFSET('Sanitation Data'!$E$11,0,10*ROW('Sanitation Data'!E159))),'Data Summary'!CS165="Yes"),OFFSET('Sanitation Data'!$E$11,0,10*ROW('Sanitation Data'!E159)),NA())</f>
        <v>#N/A</v>
      </c>
      <c r="AE165" s="100" t="e">
        <f ca="true">+IF(AND(ISNUMBER(OFFSET('Sanitation Data'!$E$12,0,10*ROW('Sanitation Data'!E159))),'Data Summary'!CT165="Yes"),OFFSET('Sanitation Data'!$E$12,0,10*ROW('Sanitation Data'!E159)),NA())</f>
        <v>#N/A</v>
      </c>
      <c r="AF165" s="100" t="e">
        <f ca="true">+IF(AND(ISNUMBER(OFFSET('Sanitation Data'!$F$4,0,10*ROW('Sanitation Data'!F159))),'Data Summary'!CU165="Yes"),100-OFFSET('Sanitation Data'!$F$4,0,10*ROW('Sanitation Data'!F159)),NA())</f>
        <v>#N/A</v>
      </c>
      <c r="AG165" s="100" t="e">
        <f ca="true">+IF(AND(ISNUMBER(OFFSET('Sanitation Data'!$F$6,0,10*ROW('Sanitation Data'!F159))),'Data Summary'!CV165="Yes"),OFFSET('Sanitation Data'!$F$6,0,10*ROW('Sanitation Data'!F159)),NA())</f>
        <v>#N/A</v>
      </c>
      <c r="AH165" s="100" t="e">
        <f ca="true">+IF(AND(ISNUMBER(OFFSET('Sanitation Data'!$F$10,0,10*ROW('Sanitation Data'!F159))),'Data Summary'!CW165="Yes"),OFFSET('Sanitation Data'!$F$10,0,10*ROW('Sanitation Data'!F159)),NA())</f>
        <v>#N/A</v>
      </c>
      <c r="AI165" s="100" t="e">
        <f ca="true">+IF(AND(ISNUMBER(OFFSET('Sanitation Data'!$F$11,0,10*ROW('Sanitation Data'!F159))),'Data Summary'!CX165="Yes"),OFFSET('Sanitation Data'!$F$11,0,10*ROW('Sanitation Data'!F159)),NA())</f>
        <v>#N/A</v>
      </c>
      <c r="AJ165" s="100" t="e">
        <f ca="true">+IF(AND(ISNUMBER(OFFSET('Sanitation Data'!$F$12,0,10*ROW('Sanitation Data'!F159))),'Data Summary'!CY165="Yes"),OFFSET('Sanitation Data'!$F$12,0,10*ROW('Sanitation Data'!F159)),NA())</f>
        <v>#N/A</v>
      </c>
      <c r="AK165" s="100" t="e">
        <f ca="true">+IF(AND(ISNUMBER(OFFSET('Sanitation Data'!$G$4,0,10*ROW('Sanitation Data'!G159))),'Data Summary'!CZ165="Yes"),100-OFFSET('Sanitation Data'!$G$4,0,10*ROW('Sanitation Data'!G159)),NA())</f>
        <v>#N/A</v>
      </c>
      <c r="AL165" s="100" t="e">
        <f ca="true">+IF(AND(ISNUMBER(OFFSET('Sanitation Data'!$G$6,0,10*ROW('Sanitation Data'!G159))),'Data Summary'!DA165="Yes"),OFFSET('Sanitation Data'!$G$6,0,10*ROW('Sanitation Data'!G159)),NA())</f>
        <v>#N/A</v>
      </c>
      <c r="AM165" s="100" t="e">
        <f ca="true">+IF(AND(ISNUMBER(OFFSET('Sanitation Data'!$G$10,0,10*ROW('Sanitation Data'!G159))),'Data Summary'!DB165="Yes"),OFFSET('Sanitation Data'!$G$10,0,10*ROW('Sanitation Data'!G159)),NA())</f>
        <v>#N/A</v>
      </c>
      <c r="AN165" s="100" t="e">
        <f ca="true">+IF(AND(ISNUMBER(OFFSET('Sanitation Data'!$G$11,0,10*ROW('Sanitation Data'!G159))),'Data Summary'!DC165="Yes"),OFFSET('Sanitation Data'!$G$11,0,10*ROW('Sanitation Data'!G159)),NA())</f>
        <v>#N/A</v>
      </c>
      <c r="AO165" s="100" t="e">
        <f ca="true">+IF(AND(ISNUMBER(OFFSET('Sanitation Data'!$G$12,0,10*ROW('Sanitation Data'!G159))),'Data Summary'!DD165="Yes"),OFFSET('Sanitation Data'!$G$12,0,10*ROW('Sanitation Data'!G159)),NA())</f>
        <v>#N/A</v>
      </c>
      <c r="AP165" s="100" t="e">
        <f ca="true">+IF(AND(ISNUMBER(OFFSET('Sanitation Data'!$H$4,0,10*ROW('Sanitation Data'!H159))),'Data Summary'!DE165="Yes"),100-OFFSET('Sanitation Data'!$H$4,0,10*ROW('Sanitation Data'!H159)),NA())</f>
        <v>#N/A</v>
      </c>
      <c r="AQ165" s="100" t="e">
        <f ca="true">+IF(AND(ISNUMBER(OFFSET('Sanitation Data'!$H$6,0,10*ROW('Sanitation Data'!H159))),'Data Summary'!DF165="Yes"),OFFSET('Sanitation Data'!$H$6,0,10*ROW('Sanitation Data'!H159)),NA())</f>
        <v>#N/A</v>
      </c>
      <c r="AR165" s="100" t="e">
        <f ca="true">+IF(AND(ISNUMBER(OFFSET('Sanitation Data'!$H$10,0,10*ROW('Sanitation Data'!H159))),'Data Summary'!DG165="Yes"),OFFSET('Sanitation Data'!$H$10,0,10*ROW('Sanitation Data'!H159)),NA())</f>
        <v>#N/A</v>
      </c>
      <c r="AS165" s="100" t="e">
        <f ca="true">+IF(AND(ISNUMBER(OFFSET('Sanitation Data'!$H$11,0,10*ROW('Sanitation Data'!H159))),'Data Summary'!DH165="Yes"),OFFSET('Sanitation Data'!$H$11,0,10*ROW('Sanitation Data'!H159)),NA())</f>
        <v>#N/A</v>
      </c>
      <c r="AT165" s="100" t="e">
        <f ca="true">+IF(AND(ISNUMBER(OFFSET('Sanitation Data'!$H$12,0,10*ROW('Sanitation Data'!H159))),'Data Summary'!DI165="Yes"),OFFSET('Sanitation Data'!$H$12,0,10*ROW('Sanitation Data'!H159)),NA())</f>
        <v>#N/A</v>
      </c>
      <c r="AU165" s="100" t="e">
        <f ca="true">+IF(AND(ISNUMBER(OFFSET('Sanitation Data'!$I$4,0,10*ROW('Sanitation Data'!I159))),'Data Summary'!DJ165="Yes"),100-OFFSET('Sanitation Data'!$I$4,0,10*ROW('Sanitation Data'!I159)),NA())</f>
        <v>#N/A</v>
      </c>
      <c r="AV165" s="100" t="e">
        <f ca="true">+IF(AND(ISNUMBER(OFFSET('Sanitation Data'!$I$6,0,10*ROW('Sanitation Data'!I159))),'Data Summary'!DK165="Yes"),OFFSET('Sanitation Data'!$I$6,0,10*ROW('Sanitation Data'!I159)),NA())</f>
        <v>#N/A</v>
      </c>
      <c r="AW165" s="100" t="e">
        <f ca="true">+IF(AND(ISNUMBER(OFFSET('Sanitation Data'!$I$10,0,10*ROW('Sanitation Data'!I159))),'Data Summary'!DL165="Yes"),OFFSET('Sanitation Data'!$I$10,0,10*ROW('Sanitation Data'!I159)),NA())</f>
        <v>#N/A</v>
      </c>
      <c r="AX165" s="100" t="e">
        <f ca="true">+IF(AND(ISNUMBER(OFFSET('Sanitation Data'!$I$11,0,10*ROW('Sanitation Data'!I159))),'Data Summary'!DM165="Yes"),OFFSET('Sanitation Data'!$I$11,0,10*ROW('Sanitation Data'!I159)),NA())</f>
        <v>#N/A</v>
      </c>
      <c r="AY165" s="100" t="e">
        <f ca="true">+IF(AND(ISNUMBER(OFFSET('Sanitation Data'!$I$12,0,10*ROW('Sanitation Data'!I159))),'Data Summary'!DN165="Yes"),OFFSET('Sanitation Data'!$I$12,0,10*ROW('Sanitation Data'!I159)),NA())</f>
        <v>#N/A</v>
      </c>
      <c r="AZ165" s="101" t="e">
        <f ca="true">+IF(AND(ISNUMBER(OFFSET('Hygiene Data'!$D$5,0,10*ROW('Hygiene Data'!D159))),'Data Summary'!DO165="Yes"),OFFSET('Hygiene Data'!$D$5,0,10*ROW('Hygiene Data'!D159)),NA())</f>
        <v>#N/A</v>
      </c>
      <c r="BA165" s="101" t="e">
        <f ca="true">+IF(AND(ISNUMBER(OFFSET('Hygiene Data'!$D$7,0,10*ROW('Hygiene Data'!D159))),'Data Summary'!DP165="Yes"),OFFSET('Hygiene Data'!$D$7,0,10*ROW('Hygiene Data'!D159)),NA())</f>
        <v>#N/A</v>
      </c>
      <c r="BB165" s="101" t="e">
        <f ca="true">+IF(AND(ISNUMBER(OFFSET('Hygiene Data'!$D$9,0,10*ROW('Hygiene Data'!D159))),'Data Summary'!DQ165="Yes"),OFFSET('Hygiene Data'!$D$9,0,10*ROW('Hygiene Data'!D159)),NA())</f>
        <v>#N/A</v>
      </c>
      <c r="BC165" s="101" t="e">
        <f ca="true">+IF(AND(ISNUMBER(OFFSET('Hygiene Data'!$E$5,0,10*ROW('Hygiene Data'!E159))),'Data Summary'!DR165="Yes"),OFFSET('Hygiene Data'!$E$5,0,10*ROW('Hygiene Data'!E159)),NA())</f>
        <v>#N/A</v>
      </c>
      <c r="BD165" s="101" t="e">
        <f ca="true">+IF(AND(ISNUMBER(OFFSET('Hygiene Data'!$E$7,0,10*ROW('Hygiene Data'!E159))),'Data Summary'!DS165="Yes"),OFFSET('Hygiene Data'!$E$7,0,10*ROW('Hygiene Data'!E159)),NA())</f>
        <v>#N/A</v>
      </c>
      <c r="BE165" s="101" t="e">
        <f ca="true">+IF(AND(ISNUMBER(OFFSET('Hygiene Data'!$E$9,0,10*ROW('Hygiene Data'!E159))),'Data Summary'!DT165="Yes"),OFFSET('Hygiene Data'!$E$9,0,10*ROW('Hygiene Data'!E159)),NA())</f>
        <v>#N/A</v>
      </c>
      <c r="BF165" s="101" t="e">
        <f ca="true">+IF(AND(ISNUMBER(OFFSET('Hygiene Data'!$F$5,0,10*ROW('Hygiene Data'!F159))),'Data Summary'!DU165="Yes"),OFFSET('Hygiene Data'!$F$5,0,10*ROW('Hygiene Data'!F159)),NA())</f>
        <v>#N/A</v>
      </c>
      <c r="BG165" s="101" t="e">
        <f ca="true">+IF(AND(ISNUMBER(OFFSET('Hygiene Data'!$F$7,0,10*ROW('Hygiene Data'!F159))),'Data Summary'!DV165="Yes"),OFFSET('Hygiene Data'!$F$7,0,10*ROW('Hygiene Data'!F159)),NA())</f>
        <v>#N/A</v>
      </c>
      <c r="BH165" s="101" t="e">
        <f ca="true">+IF(AND(ISNUMBER(OFFSET('Hygiene Data'!$F$9,0,10*ROW('Hygiene Data'!F159))),'Data Summary'!DW165="Yes"),OFFSET('Hygiene Data'!$F$9,0,10*ROW('Hygiene Data'!F159)),NA())</f>
        <v>#N/A</v>
      </c>
      <c r="BI165" s="101" t="e">
        <f ca="true">+IF(AND(ISNUMBER(OFFSET('Hygiene Data'!$G$5,0,10*ROW('Hygiene Data'!G159))),'Data Summary'!DX165="Yes"),OFFSET('Hygiene Data'!$G$5,0,10*ROW('Hygiene Data'!G159)),NA())</f>
        <v>#N/A</v>
      </c>
      <c r="BJ165" s="101" t="e">
        <f ca="true">+IF(AND(ISNUMBER(OFFSET('Hygiene Data'!$G$7,0,10*ROW('Hygiene Data'!G159))),'Data Summary'!DY165="Yes"),OFFSET('Hygiene Data'!$G$7,0,10*ROW('Hygiene Data'!G159)),NA())</f>
        <v>#N/A</v>
      </c>
      <c r="BK165" s="101" t="e">
        <f ca="true">+IF(AND(ISNUMBER(OFFSET('Hygiene Data'!$G$9,0,10*ROW('Hygiene Data'!G159))),'Data Summary'!DZ165="Yes"),OFFSET('Hygiene Data'!$G$9,0,10*ROW('Hygiene Data'!G159)),NA())</f>
        <v>#N/A</v>
      </c>
      <c r="BL165" s="101" t="e">
        <f ca="true">+IF(AND(ISNUMBER(OFFSET('Hygiene Data'!$H$5,0,10*ROW('Hygiene Data'!H159))),'Data Summary'!EA165="Yes"),OFFSET('Hygiene Data'!$H$5,0,10*ROW('Hygiene Data'!H159)),NA())</f>
        <v>#N/A</v>
      </c>
      <c r="BM165" s="101" t="e">
        <f ca="true">+IF(AND(ISNUMBER(OFFSET('Hygiene Data'!$H$7,0,10*ROW('Hygiene Data'!H159))),'Data Summary'!EB165="Yes"),OFFSET('Hygiene Data'!$H$7,0,10*ROW('Hygiene Data'!H159)),NA())</f>
        <v>#N/A</v>
      </c>
      <c r="BN165" s="101" t="e">
        <f ca="true">+IF(AND(ISNUMBER(OFFSET('Hygiene Data'!$H$9,0,10*ROW('Hygiene Data'!H159))),'Data Summary'!EC165="Yes"),OFFSET('Hygiene Data'!$H$9,0,10*ROW('Hygiene Data'!H159)),NA())</f>
        <v>#N/A</v>
      </c>
      <c r="BO165" s="101" t="e">
        <f ca="true">+IF(AND(ISNUMBER(OFFSET('Hygiene Data'!$I$5,0,10*ROW('Hygiene Data'!I159))),'Data Summary'!ED165="Yes"),OFFSET('Hygiene Data'!$I$5,0,10*ROW('Hygiene Data'!I159)),NA())</f>
        <v>#N/A</v>
      </c>
      <c r="BP165" s="101" t="e">
        <f ca="true">+IF(AND(ISNUMBER(OFFSET('Hygiene Data'!$I$7,0,10*ROW('Hygiene Data'!I159))),'Data Summary'!EE165="Yes"),OFFSET('Hygiene Data'!$I$7,0,10*ROW('Hygiene Data'!I159)),NA())</f>
        <v>#N/A</v>
      </c>
      <c r="BQ165" s="101" t="e">
        <f ca="true">+IF(AND(ISNUMBER(OFFSET('Hygiene Data'!$I$9,0,10*ROW('Hygiene Data'!I159))),'Data Summary'!EF165="Yes"),OFFSET('Hygiene Data'!$I$9,0,10*ROW('Hygiene Data'!I159)),NA())</f>
        <v>#N/A</v>
      </c>
    </row>
    <row xmlns:x14ac="http://schemas.microsoft.com/office/spreadsheetml/2009/9/ac" r="166" x14ac:dyDescent="0.2">
      <c r="A166" s="333" t="e">
        <f ca="true">+RIGHT('Data Summary'!A166,LEN('Data Summary'!A166)-9)</f>
        <v>#VALUE!</v>
      </c>
      <c r="B166" s="38" t="str">
        <f ca="true">+IF(ISTEXT('Data Summary'!B166),'Data Summary'!B166,"")</f>
        <v/>
      </c>
      <c r="C166" s="332" t="e">
        <f ca="true">+VALUE('Data Summary'!C166)</f>
        <v>#VALUE!</v>
      </c>
      <c r="D166" s="99" t="e">
        <f ca="true">+IF(AND(ISNUMBER(OFFSET('Water Data'!$D$4,0,10*ROW('Water Data'!D160))),'Data Summary'!BS166="Yes"),100-OFFSET('Water Data'!$D$4,0,10*ROW('Water Data'!D160)),NA())</f>
        <v>#N/A</v>
      </c>
      <c r="E166" s="99" t="e">
        <f ca="true">+IF(AND(ISNUMBER(OFFSET('Water Data'!$D$6,0,10*ROW('Water Data'!D160))),'Data Summary'!BT166="Yes"),OFFSET('Water Data'!$D$6,0,10*ROW('Water Data'!D160)),NA())</f>
        <v>#N/A</v>
      </c>
      <c r="F166" s="99" t="e">
        <f ca="true">+IF(AND(ISNUMBER(OFFSET('Water Data'!$D$9,0,10*ROW('Water Data'!D160))),'Data Summary'!BU166="Yes"),OFFSET('Water Data'!$D$9,0,10*ROW('Water Data'!D160)),NA())</f>
        <v>#N/A</v>
      </c>
      <c r="G166" s="99" t="e">
        <f ca="true">+IF(AND(ISNUMBER(OFFSET('Water Data'!$E$4,0,10*ROW('Water Data'!E160))),'Data Summary'!BV166="Yes"),100-OFFSET('Water Data'!$E$4,0,10*ROW('Water Data'!E160)),NA())</f>
        <v>#N/A</v>
      </c>
      <c r="H166" s="99" t="e">
        <f ca="true">+IF(AND(ISNUMBER(OFFSET('Water Data'!$E$6,0,10*ROW('Water Data'!E160))),'Data Summary'!BW166="Yes"),OFFSET('Water Data'!$E$6,0,10*ROW('Water Data'!E160)),NA())</f>
        <v>#N/A</v>
      </c>
      <c r="I166" s="99" t="e">
        <f ca="true">+IF(AND(ISNUMBER(OFFSET('Water Data'!$E$9,0,10*ROW('Water Data'!E160))),'Data Summary'!BX166="Yes"),OFFSET('Water Data'!$E$9,0,10*ROW('Water Data'!E160)),NA())</f>
        <v>#N/A</v>
      </c>
      <c r="J166" s="99" t="e">
        <f ca="true">+IF(AND(ISNUMBER(OFFSET('Water Data'!$F$4,0,10*ROW('Water Data'!F160))),'Data Summary'!BY166="Yes"),100-OFFSET('Water Data'!$F$4,0,10*ROW('Water Data'!F160)),NA())</f>
        <v>#N/A</v>
      </c>
      <c r="K166" s="99" t="e">
        <f ca="true">+IF(AND(ISNUMBER(OFFSET('Water Data'!$F$6,0,10*ROW('Water Data'!F160))),'Data Summary'!BZ166="Yes"),OFFSET('Water Data'!$F$6,0,10*ROW('Water Data'!F160)),NA())</f>
        <v>#N/A</v>
      </c>
      <c r="L166" s="99" t="e">
        <f ca="true">+IF(AND(ISNUMBER(OFFSET('Water Data'!$F$9,0,10*ROW('Water Data'!F160))),'Data Summary'!CA166="Yes"),OFFSET('Water Data'!$F$9,0,10*ROW('Water Data'!F160)),NA())</f>
        <v>#N/A</v>
      </c>
      <c r="M166" s="99" t="e">
        <f ca="true">+IF(AND(ISNUMBER(OFFSET('Water Data'!$G$4,0,10*ROW('Water Data'!G160))),'Data Summary'!CB166="Yes"),100-OFFSET('Water Data'!$G$4,0,10*ROW('Water Data'!G160)),NA())</f>
        <v>#N/A</v>
      </c>
      <c r="N166" s="99" t="e">
        <f ca="true">+IF(AND(ISNUMBER(OFFSET('Water Data'!$G$6,0,10*ROW('Water Data'!G160))),'Data Summary'!CC166="Yes"),OFFSET('Water Data'!$G$6,0,10*ROW('Water Data'!G160)),NA())</f>
        <v>#N/A</v>
      </c>
      <c r="O166" s="99" t="e">
        <f ca="true">+IF(AND(ISNUMBER(OFFSET('Water Data'!$G$9,0,10*ROW('Water Data'!G160))),'Data Summary'!CD166="Yes"),OFFSET('Water Data'!$G$9,0,10*ROW('Water Data'!G160)),NA())</f>
        <v>#N/A</v>
      </c>
      <c r="P166" s="99" t="e">
        <f ca="true">+IF(AND(ISNUMBER(OFFSET('Water Data'!$H$4,0,10*ROW('Water Data'!H160))),'Data Summary'!CE166="Yes"),100-OFFSET('Water Data'!$H$4,0,10*ROW('Water Data'!H160)),NA())</f>
        <v>#N/A</v>
      </c>
      <c r="Q166" s="99" t="e">
        <f ca="true">+IF(AND(ISNUMBER(OFFSET('Water Data'!$H$6,0,10*ROW('Water Data'!H160))),'Data Summary'!CF166="Yes"),OFFSET('Water Data'!$H$6,0,10*ROW('Water Data'!H160)),NA())</f>
        <v>#N/A</v>
      </c>
      <c r="R166" s="99" t="e">
        <f ca="true">+IF(AND(ISNUMBER(OFFSET('Water Data'!$H$9,0,10*ROW('Water Data'!H160))),'Data Summary'!CG166="Yes"),OFFSET('Water Data'!$H$9,0,10*ROW('Water Data'!H160)),NA())</f>
        <v>#N/A</v>
      </c>
      <c r="S166" s="99" t="e">
        <f ca="true">+IF(AND(ISNUMBER(OFFSET('Water Data'!$I$4,0,10*ROW('Water Data'!I160))),'Data Summary'!CH166="Yes"),100-OFFSET('Water Data'!$I$4,0,10*ROW('Water Data'!I160)),NA())</f>
        <v>#N/A</v>
      </c>
      <c r="T166" s="99" t="e">
        <f ca="true">+IF(AND(ISNUMBER(OFFSET('Water Data'!$I$6,0,10*ROW('Water Data'!I160))),'Data Summary'!CI166="Yes"),OFFSET('Water Data'!$I$6,0,10*ROW('Water Data'!I160)),NA())</f>
        <v>#N/A</v>
      </c>
      <c r="U166" s="99" t="e">
        <f ca="true">+IF(AND(ISNUMBER(OFFSET('Water Data'!$I$9,0,10*ROW('Water Data'!I160))),'Data Summary'!CJ166="Yes"),OFFSET('Water Data'!$I$9,0,10*ROW('Water Data'!I160)),NA())</f>
        <v>#N/A</v>
      </c>
      <c r="V166" s="100" t="e">
        <f ca="true">+IF(AND(ISNUMBER(OFFSET('Sanitation Data'!$D$4,0,10*ROW('Sanitation Data'!D160))),'Data Summary'!CK166="Yes"),100-OFFSET('Sanitation Data'!$D$4,0,10*ROW('Sanitation Data'!D160)),NA())</f>
        <v>#N/A</v>
      </c>
      <c r="W166" s="100" t="e">
        <f ca="true">+IF(AND(ISNUMBER(OFFSET('Sanitation Data'!$D$6,0,10*ROW('Sanitation Data'!D160))),'Data Summary'!CL166="Yes"),OFFSET('Sanitation Data'!$D$6,0,10*ROW('Sanitation Data'!D160)),NA())</f>
        <v>#N/A</v>
      </c>
      <c r="X166" s="100" t="e">
        <f ca="true">+IF(AND(ISNUMBER(OFFSET('Sanitation Data'!$D$10,0,10*ROW('Sanitation Data'!D160))),'Data Summary'!CM166="Yes"),OFFSET('Sanitation Data'!$D$10,0,10*ROW('Sanitation Data'!D160)),NA())</f>
        <v>#N/A</v>
      </c>
      <c r="Y166" s="100" t="e">
        <f ca="true">+IF(AND(ISNUMBER(OFFSET('Sanitation Data'!$D$11,0,10*ROW('Sanitation Data'!D160))),'Data Summary'!CN166="Yes"),OFFSET('Sanitation Data'!$D$11,0,10*ROW('Sanitation Data'!D160)),NA())</f>
        <v>#N/A</v>
      </c>
      <c r="Z166" s="100" t="e">
        <f ca="true">+IF(AND(ISNUMBER(OFFSET('Sanitation Data'!$D$12,0,10*ROW('Sanitation Data'!D160))),'Data Summary'!CO166="Yes"),OFFSET('Sanitation Data'!$D$12,0,10*ROW('Sanitation Data'!D160)),NA())</f>
        <v>#N/A</v>
      </c>
      <c r="AA166" s="100" t="e">
        <f ca="true">+IF(AND(ISNUMBER(OFFSET('Sanitation Data'!$E$4,0,10*ROW('Sanitation Data'!E160))),'Data Summary'!CP166="Yes"),100-OFFSET('Sanitation Data'!$E$4,0,10*ROW('Sanitation Data'!E160)),NA())</f>
        <v>#N/A</v>
      </c>
      <c r="AB166" s="100" t="e">
        <f ca="true">+IF(AND(ISNUMBER(OFFSET('Sanitation Data'!$E$6,0,10*ROW('Sanitation Data'!E160))),'Data Summary'!CQ166="Yes"),OFFSET('Sanitation Data'!$E$6,0,10*ROW('Sanitation Data'!E160)),NA())</f>
        <v>#N/A</v>
      </c>
      <c r="AC166" s="100" t="e">
        <f ca="true">+IF(AND(ISNUMBER(OFFSET('Sanitation Data'!$E$10,0,10*ROW('Sanitation Data'!E160))),'Data Summary'!CR166="Yes"),OFFSET('Sanitation Data'!$E$10,0,10*ROW('Sanitation Data'!E160)),NA())</f>
        <v>#N/A</v>
      </c>
      <c r="AD166" s="100" t="e">
        <f ca="true">+IF(AND(ISNUMBER(OFFSET('Sanitation Data'!$E$11,0,10*ROW('Sanitation Data'!E160))),'Data Summary'!CS166="Yes"),OFFSET('Sanitation Data'!$E$11,0,10*ROW('Sanitation Data'!E160)),NA())</f>
        <v>#N/A</v>
      </c>
      <c r="AE166" s="100" t="e">
        <f ca="true">+IF(AND(ISNUMBER(OFFSET('Sanitation Data'!$E$12,0,10*ROW('Sanitation Data'!E160))),'Data Summary'!CT166="Yes"),OFFSET('Sanitation Data'!$E$12,0,10*ROW('Sanitation Data'!E160)),NA())</f>
        <v>#N/A</v>
      </c>
      <c r="AF166" s="100" t="e">
        <f ca="true">+IF(AND(ISNUMBER(OFFSET('Sanitation Data'!$F$4,0,10*ROW('Sanitation Data'!F160))),'Data Summary'!CU166="Yes"),100-OFFSET('Sanitation Data'!$F$4,0,10*ROW('Sanitation Data'!F160)),NA())</f>
        <v>#N/A</v>
      </c>
      <c r="AG166" s="100" t="e">
        <f ca="true">+IF(AND(ISNUMBER(OFFSET('Sanitation Data'!$F$6,0,10*ROW('Sanitation Data'!F160))),'Data Summary'!CV166="Yes"),OFFSET('Sanitation Data'!$F$6,0,10*ROW('Sanitation Data'!F160)),NA())</f>
        <v>#N/A</v>
      </c>
      <c r="AH166" s="100" t="e">
        <f ca="true">+IF(AND(ISNUMBER(OFFSET('Sanitation Data'!$F$10,0,10*ROW('Sanitation Data'!F160))),'Data Summary'!CW166="Yes"),OFFSET('Sanitation Data'!$F$10,0,10*ROW('Sanitation Data'!F160)),NA())</f>
        <v>#N/A</v>
      </c>
      <c r="AI166" s="100" t="e">
        <f ca="true">+IF(AND(ISNUMBER(OFFSET('Sanitation Data'!$F$11,0,10*ROW('Sanitation Data'!F160))),'Data Summary'!CX166="Yes"),OFFSET('Sanitation Data'!$F$11,0,10*ROW('Sanitation Data'!F160)),NA())</f>
        <v>#N/A</v>
      </c>
      <c r="AJ166" s="100" t="e">
        <f ca="true">+IF(AND(ISNUMBER(OFFSET('Sanitation Data'!$F$12,0,10*ROW('Sanitation Data'!F160))),'Data Summary'!CY166="Yes"),OFFSET('Sanitation Data'!$F$12,0,10*ROW('Sanitation Data'!F160)),NA())</f>
        <v>#N/A</v>
      </c>
      <c r="AK166" s="100" t="e">
        <f ca="true">+IF(AND(ISNUMBER(OFFSET('Sanitation Data'!$G$4,0,10*ROW('Sanitation Data'!G160))),'Data Summary'!CZ166="Yes"),100-OFFSET('Sanitation Data'!$G$4,0,10*ROW('Sanitation Data'!G160)),NA())</f>
        <v>#N/A</v>
      </c>
      <c r="AL166" s="100" t="e">
        <f ca="true">+IF(AND(ISNUMBER(OFFSET('Sanitation Data'!$G$6,0,10*ROW('Sanitation Data'!G160))),'Data Summary'!DA166="Yes"),OFFSET('Sanitation Data'!$G$6,0,10*ROW('Sanitation Data'!G160)),NA())</f>
        <v>#N/A</v>
      </c>
      <c r="AM166" s="100" t="e">
        <f ca="true">+IF(AND(ISNUMBER(OFFSET('Sanitation Data'!$G$10,0,10*ROW('Sanitation Data'!G160))),'Data Summary'!DB166="Yes"),OFFSET('Sanitation Data'!$G$10,0,10*ROW('Sanitation Data'!G160)),NA())</f>
        <v>#N/A</v>
      </c>
      <c r="AN166" s="100" t="e">
        <f ca="true">+IF(AND(ISNUMBER(OFFSET('Sanitation Data'!$G$11,0,10*ROW('Sanitation Data'!G160))),'Data Summary'!DC166="Yes"),OFFSET('Sanitation Data'!$G$11,0,10*ROW('Sanitation Data'!G160)),NA())</f>
        <v>#N/A</v>
      </c>
      <c r="AO166" s="100" t="e">
        <f ca="true">+IF(AND(ISNUMBER(OFFSET('Sanitation Data'!$G$12,0,10*ROW('Sanitation Data'!G160))),'Data Summary'!DD166="Yes"),OFFSET('Sanitation Data'!$G$12,0,10*ROW('Sanitation Data'!G160)),NA())</f>
        <v>#N/A</v>
      </c>
      <c r="AP166" s="100" t="e">
        <f ca="true">+IF(AND(ISNUMBER(OFFSET('Sanitation Data'!$H$4,0,10*ROW('Sanitation Data'!H160))),'Data Summary'!DE166="Yes"),100-OFFSET('Sanitation Data'!$H$4,0,10*ROW('Sanitation Data'!H160)),NA())</f>
        <v>#N/A</v>
      </c>
      <c r="AQ166" s="100" t="e">
        <f ca="true">+IF(AND(ISNUMBER(OFFSET('Sanitation Data'!$H$6,0,10*ROW('Sanitation Data'!H160))),'Data Summary'!DF166="Yes"),OFFSET('Sanitation Data'!$H$6,0,10*ROW('Sanitation Data'!H160)),NA())</f>
        <v>#N/A</v>
      </c>
      <c r="AR166" s="100" t="e">
        <f ca="true">+IF(AND(ISNUMBER(OFFSET('Sanitation Data'!$H$10,0,10*ROW('Sanitation Data'!H160))),'Data Summary'!DG166="Yes"),OFFSET('Sanitation Data'!$H$10,0,10*ROW('Sanitation Data'!H160)),NA())</f>
        <v>#N/A</v>
      </c>
      <c r="AS166" s="100" t="e">
        <f ca="true">+IF(AND(ISNUMBER(OFFSET('Sanitation Data'!$H$11,0,10*ROW('Sanitation Data'!H160))),'Data Summary'!DH166="Yes"),OFFSET('Sanitation Data'!$H$11,0,10*ROW('Sanitation Data'!H160)),NA())</f>
        <v>#N/A</v>
      </c>
      <c r="AT166" s="100" t="e">
        <f ca="true">+IF(AND(ISNUMBER(OFFSET('Sanitation Data'!$H$12,0,10*ROW('Sanitation Data'!H160))),'Data Summary'!DI166="Yes"),OFFSET('Sanitation Data'!$H$12,0,10*ROW('Sanitation Data'!H160)),NA())</f>
        <v>#N/A</v>
      </c>
      <c r="AU166" s="100" t="e">
        <f ca="true">+IF(AND(ISNUMBER(OFFSET('Sanitation Data'!$I$4,0,10*ROW('Sanitation Data'!I160))),'Data Summary'!DJ166="Yes"),100-OFFSET('Sanitation Data'!$I$4,0,10*ROW('Sanitation Data'!I160)),NA())</f>
        <v>#N/A</v>
      </c>
      <c r="AV166" s="100" t="e">
        <f ca="true">+IF(AND(ISNUMBER(OFFSET('Sanitation Data'!$I$6,0,10*ROW('Sanitation Data'!I160))),'Data Summary'!DK166="Yes"),OFFSET('Sanitation Data'!$I$6,0,10*ROW('Sanitation Data'!I160)),NA())</f>
        <v>#N/A</v>
      </c>
      <c r="AW166" s="100" t="e">
        <f ca="true">+IF(AND(ISNUMBER(OFFSET('Sanitation Data'!$I$10,0,10*ROW('Sanitation Data'!I160))),'Data Summary'!DL166="Yes"),OFFSET('Sanitation Data'!$I$10,0,10*ROW('Sanitation Data'!I160)),NA())</f>
        <v>#N/A</v>
      </c>
      <c r="AX166" s="100" t="e">
        <f ca="true">+IF(AND(ISNUMBER(OFFSET('Sanitation Data'!$I$11,0,10*ROW('Sanitation Data'!I160))),'Data Summary'!DM166="Yes"),OFFSET('Sanitation Data'!$I$11,0,10*ROW('Sanitation Data'!I160)),NA())</f>
        <v>#N/A</v>
      </c>
      <c r="AY166" s="100" t="e">
        <f ca="true">+IF(AND(ISNUMBER(OFFSET('Sanitation Data'!$I$12,0,10*ROW('Sanitation Data'!I160))),'Data Summary'!DN166="Yes"),OFFSET('Sanitation Data'!$I$12,0,10*ROW('Sanitation Data'!I160)),NA())</f>
        <v>#N/A</v>
      </c>
      <c r="AZ166" s="101" t="e">
        <f ca="true">+IF(AND(ISNUMBER(OFFSET('Hygiene Data'!$D$5,0,10*ROW('Hygiene Data'!D160))),'Data Summary'!DO166="Yes"),OFFSET('Hygiene Data'!$D$5,0,10*ROW('Hygiene Data'!D160)),NA())</f>
        <v>#N/A</v>
      </c>
      <c r="BA166" s="101" t="e">
        <f ca="true">+IF(AND(ISNUMBER(OFFSET('Hygiene Data'!$D$7,0,10*ROW('Hygiene Data'!D160))),'Data Summary'!DP166="Yes"),OFFSET('Hygiene Data'!$D$7,0,10*ROW('Hygiene Data'!D160)),NA())</f>
        <v>#N/A</v>
      </c>
      <c r="BB166" s="101" t="e">
        <f ca="true">+IF(AND(ISNUMBER(OFFSET('Hygiene Data'!$D$9,0,10*ROW('Hygiene Data'!D160))),'Data Summary'!DQ166="Yes"),OFFSET('Hygiene Data'!$D$9,0,10*ROW('Hygiene Data'!D160)),NA())</f>
        <v>#N/A</v>
      </c>
      <c r="BC166" s="101" t="e">
        <f ca="true">+IF(AND(ISNUMBER(OFFSET('Hygiene Data'!$E$5,0,10*ROW('Hygiene Data'!E160))),'Data Summary'!DR166="Yes"),OFFSET('Hygiene Data'!$E$5,0,10*ROW('Hygiene Data'!E160)),NA())</f>
        <v>#N/A</v>
      </c>
      <c r="BD166" s="101" t="e">
        <f ca="true">+IF(AND(ISNUMBER(OFFSET('Hygiene Data'!$E$7,0,10*ROW('Hygiene Data'!E160))),'Data Summary'!DS166="Yes"),OFFSET('Hygiene Data'!$E$7,0,10*ROW('Hygiene Data'!E160)),NA())</f>
        <v>#N/A</v>
      </c>
      <c r="BE166" s="101" t="e">
        <f ca="true">+IF(AND(ISNUMBER(OFFSET('Hygiene Data'!$E$9,0,10*ROW('Hygiene Data'!E160))),'Data Summary'!DT166="Yes"),OFFSET('Hygiene Data'!$E$9,0,10*ROW('Hygiene Data'!E160)),NA())</f>
        <v>#N/A</v>
      </c>
      <c r="BF166" s="101" t="e">
        <f ca="true">+IF(AND(ISNUMBER(OFFSET('Hygiene Data'!$F$5,0,10*ROW('Hygiene Data'!F160))),'Data Summary'!DU166="Yes"),OFFSET('Hygiene Data'!$F$5,0,10*ROW('Hygiene Data'!F160)),NA())</f>
        <v>#N/A</v>
      </c>
      <c r="BG166" s="101" t="e">
        <f ca="true">+IF(AND(ISNUMBER(OFFSET('Hygiene Data'!$F$7,0,10*ROW('Hygiene Data'!F160))),'Data Summary'!DV166="Yes"),OFFSET('Hygiene Data'!$F$7,0,10*ROW('Hygiene Data'!F160)),NA())</f>
        <v>#N/A</v>
      </c>
      <c r="BH166" s="101" t="e">
        <f ca="true">+IF(AND(ISNUMBER(OFFSET('Hygiene Data'!$F$9,0,10*ROW('Hygiene Data'!F160))),'Data Summary'!DW166="Yes"),OFFSET('Hygiene Data'!$F$9,0,10*ROW('Hygiene Data'!F160)),NA())</f>
        <v>#N/A</v>
      </c>
      <c r="BI166" s="101" t="e">
        <f ca="true">+IF(AND(ISNUMBER(OFFSET('Hygiene Data'!$G$5,0,10*ROW('Hygiene Data'!G160))),'Data Summary'!DX166="Yes"),OFFSET('Hygiene Data'!$G$5,0,10*ROW('Hygiene Data'!G160)),NA())</f>
        <v>#N/A</v>
      </c>
      <c r="BJ166" s="101" t="e">
        <f ca="true">+IF(AND(ISNUMBER(OFFSET('Hygiene Data'!$G$7,0,10*ROW('Hygiene Data'!G160))),'Data Summary'!DY166="Yes"),OFFSET('Hygiene Data'!$G$7,0,10*ROW('Hygiene Data'!G160)),NA())</f>
        <v>#N/A</v>
      </c>
      <c r="BK166" s="101" t="e">
        <f ca="true">+IF(AND(ISNUMBER(OFFSET('Hygiene Data'!$G$9,0,10*ROW('Hygiene Data'!G160))),'Data Summary'!DZ166="Yes"),OFFSET('Hygiene Data'!$G$9,0,10*ROW('Hygiene Data'!G160)),NA())</f>
        <v>#N/A</v>
      </c>
      <c r="BL166" s="101" t="e">
        <f ca="true">+IF(AND(ISNUMBER(OFFSET('Hygiene Data'!$H$5,0,10*ROW('Hygiene Data'!H160))),'Data Summary'!EA166="Yes"),OFFSET('Hygiene Data'!$H$5,0,10*ROW('Hygiene Data'!H160)),NA())</f>
        <v>#N/A</v>
      </c>
      <c r="BM166" s="101" t="e">
        <f ca="true">+IF(AND(ISNUMBER(OFFSET('Hygiene Data'!$H$7,0,10*ROW('Hygiene Data'!H160))),'Data Summary'!EB166="Yes"),OFFSET('Hygiene Data'!$H$7,0,10*ROW('Hygiene Data'!H160)),NA())</f>
        <v>#N/A</v>
      </c>
      <c r="BN166" s="101" t="e">
        <f ca="true">+IF(AND(ISNUMBER(OFFSET('Hygiene Data'!$H$9,0,10*ROW('Hygiene Data'!H160))),'Data Summary'!EC166="Yes"),OFFSET('Hygiene Data'!$H$9,0,10*ROW('Hygiene Data'!H160)),NA())</f>
        <v>#N/A</v>
      </c>
      <c r="BO166" s="101" t="e">
        <f ca="true">+IF(AND(ISNUMBER(OFFSET('Hygiene Data'!$I$5,0,10*ROW('Hygiene Data'!I160))),'Data Summary'!ED166="Yes"),OFFSET('Hygiene Data'!$I$5,0,10*ROW('Hygiene Data'!I160)),NA())</f>
        <v>#N/A</v>
      </c>
      <c r="BP166" s="101" t="e">
        <f ca="true">+IF(AND(ISNUMBER(OFFSET('Hygiene Data'!$I$7,0,10*ROW('Hygiene Data'!I160))),'Data Summary'!EE166="Yes"),OFFSET('Hygiene Data'!$I$7,0,10*ROW('Hygiene Data'!I160)),NA())</f>
        <v>#N/A</v>
      </c>
      <c r="BQ166" s="101" t="e">
        <f ca="true">+IF(AND(ISNUMBER(OFFSET('Hygiene Data'!$I$9,0,10*ROW('Hygiene Data'!I160))),'Data Summary'!EF166="Yes"),OFFSET('Hygiene Data'!$I$9,0,10*ROW('Hygiene Data'!I160)),NA())</f>
        <v>#N/A</v>
      </c>
    </row>
    <row xmlns:x14ac="http://schemas.microsoft.com/office/spreadsheetml/2009/9/ac" r="167" x14ac:dyDescent="0.2">
      <c r="A167" s="333" t="e">
        <f ca="true">+RIGHT('Data Summary'!A167,LEN('Data Summary'!A167)-9)</f>
        <v>#VALUE!</v>
      </c>
      <c r="B167" s="38" t="str">
        <f ca="true">+IF(ISTEXT('Data Summary'!B167),'Data Summary'!B167,"")</f>
        <v/>
      </c>
      <c r="C167" s="332" t="e">
        <f ca="true">+VALUE('Data Summary'!C167)</f>
        <v>#VALUE!</v>
      </c>
      <c r="D167" s="99" t="e">
        <f ca="true">+IF(AND(ISNUMBER(OFFSET('Water Data'!$D$4,0,10*ROW('Water Data'!D161))),'Data Summary'!BS167="Yes"),100-OFFSET('Water Data'!$D$4,0,10*ROW('Water Data'!D161)),NA())</f>
        <v>#N/A</v>
      </c>
      <c r="E167" s="99" t="e">
        <f ca="true">+IF(AND(ISNUMBER(OFFSET('Water Data'!$D$6,0,10*ROW('Water Data'!D161))),'Data Summary'!BT167="Yes"),OFFSET('Water Data'!$D$6,0,10*ROW('Water Data'!D161)),NA())</f>
        <v>#N/A</v>
      </c>
      <c r="F167" s="99" t="e">
        <f ca="true">+IF(AND(ISNUMBER(OFFSET('Water Data'!$D$9,0,10*ROW('Water Data'!D161))),'Data Summary'!BU167="Yes"),OFFSET('Water Data'!$D$9,0,10*ROW('Water Data'!D161)),NA())</f>
        <v>#N/A</v>
      </c>
      <c r="G167" s="99" t="e">
        <f ca="true">+IF(AND(ISNUMBER(OFFSET('Water Data'!$E$4,0,10*ROW('Water Data'!E161))),'Data Summary'!BV167="Yes"),100-OFFSET('Water Data'!$E$4,0,10*ROW('Water Data'!E161)),NA())</f>
        <v>#N/A</v>
      </c>
      <c r="H167" s="99" t="e">
        <f ca="true">+IF(AND(ISNUMBER(OFFSET('Water Data'!$E$6,0,10*ROW('Water Data'!E161))),'Data Summary'!BW167="Yes"),OFFSET('Water Data'!$E$6,0,10*ROW('Water Data'!E161)),NA())</f>
        <v>#N/A</v>
      </c>
      <c r="I167" s="99" t="e">
        <f ca="true">+IF(AND(ISNUMBER(OFFSET('Water Data'!$E$9,0,10*ROW('Water Data'!E161))),'Data Summary'!BX167="Yes"),OFFSET('Water Data'!$E$9,0,10*ROW('Water Data'!E161)),NA())</f>
        <v>#N/A</v>
      </c>
      <c r="J167" s="99" t="e">
        <f ca="true">+IF(AND(ISNUMBER(OFFSET('Water Data'!$F$4,0,10*ROW('Water Data'!F161))),'Data Summary'!BY167="Yes"),100-OFFSET('Water Data'!$F$4,0,10*ROW('Water Data'!F161)),NA())</f>
        <v>#N/A</v>
      </c>
      <c r="K167" s="99" t="e">
        <f ca="true">+IF(AND(ISNUMBER(OFFSET('Water Data'!$F$6,0,10*ROW('Water Data'!F161))),'Data Summary'!BZ167="Yes"),OFFSET('Water Data'!$F$6,0,10*ROW('Water Data'!F161)),NA())</f>
        <v>#N/A</v>
      </c>
      <c r="L167" s="99" t="e">
        <f ca="true">+IF(AND(ISNUMBER(OFFSET('Water Data'!$F$9,0,10*ROW('Water Data'!F161))),'Data Summary'!CA167="Yes"),OFFSET('Water Data'!$F$9,0,10*ROW('Water Data'!F161)),NA())</f>
        <v>#N/A</v>
      </c>
      <c r="M167" s="99" t="e">
        <f ca="true">+IF(AND(ISNUMBER(OFFSET('Water Data'!$G$4,0,10*ROW('Water Data'!G161))),'Data Summary'!CB167="Yes"),100-OFFSET('Water Data'!$G$4,0,10*ROW('Water Data'!G161)),NA())</f>
        <v>#N/A</v>
      </c>
      <c r="N167" s="99" t="e">
        <f ca="true">+IF(AND(ISNUMBER(OFFSET('Water Data'!$G$6,0,10*ROW('Water Data'!G161))),'Data Summary'!CC167="Yes"),OFFSET('Water Data'!$G$6,0,10*ROW('Water Data'!G161)),NA())</f>
        <v>#N/A</v>
      </c>
      <c r="O167" s="99" t="e">
        <f ca="true">+IF(AND(ISNUMBER(OFFSET('Water Data'!$G$9,0,10*ROW('Water Data'!G161))),'Data Summary'!CD167="Yes"),OFFSET('Water Data'!$G$9,0,10*ROW('Water Data'!G161)),NA())</f>
        <v>#N/A</v>
      </c>
      <c r="P167" s="99" t="e">
        <f ca="true">+IF(AND(ISNUMBER(OFFSET('Water Data'!$H$4,0,10*ROW('Water Data'!H161))),'Data Summary'!CE167="Yes"),100-OFFSET('Water Data'!$H$4,0,10*ROW('Water Data'!H161)),NA())</f>
        <v>#N/A</v>
      </c>
      <c r="Q167" s="99" t="e">
        <f ca="true">+IF(AND(ISNUMBER(OFFSET('Water Data'!$H$6,0,10*ROW('Water Data'!H161))),'Data Summary'!CF167="Yes"),OFFSET('Water Data'!$H$6,0,10*ROW('Water Data'!H161)),NA())</f>
        <v>#N/A</v>
      </c>
      <c r="R167" s="99" t="e">
        <f ca="true">+IF(AND(ISNUMBER(OFFSET('Water Data'!$H$9,0,10*ROW('Water Data'!H161))),'Data Summary'!CG167="Yes"),OFFSET('Water Data'!$H$9,0,10*ROW('Water Data'!H161)),NA())</f>
        <v>#N/A</v>
      </c>
      <c r="S167" s="99" t="e">
        <f ca="true">+IF(AND(ISNUMBER(OFFSET('Water Data'!$I$4,0,10*ROW('Water Data'!I161))),'Data Summary'!CH167="Yes"),100-OFFSET('Water Data'!$I$4,0,10*ROW('Water Data'!I161)),NA())</f>
        <v>#N/A</v>
      </c>
      <c r="T167" s="99" t="e">
        <f ca="true">+IF(AND(ISNUMBER(OFFSET('Water Data'!$I$6,0,10*ROW('Water Data'!I161))),'Data Summary'!CI167="Yes"),OFFSET('Water Data'!$I$6,0,10*ROW('Water Data'!I161)),NA())</f>
        <v>#N/A</v>
      </c>
      <c r="U167" s="99" t="e">
        <f ca="true">+IF(AND(ISNUMBER(OFFSET('Water Data'!$I$9,0,10*ROW('Water Data'!I161))),'Data Summary'!CJ167="Yes"),OFFSET('Water Data'!$I$9,0,10*ROW('Water Data'!I161)),NA())</f>
        <v>#N/A</v>
      </c>
      <c r="V167" s="100" t="e">
        <f ca="true">+IF(AND(ISNUMBER(OFFSET('Sanitation Data'!$D$4,0,10*ROW('Sanitation Data'!D161))),'Data Summary'!CK167="Yes"),100-OFFSET('Sanitation Data'!$D$4,0,10*ROW('Sanitation Data'!D161)),NA())</f>
        <v>#N/A</v>
      </c>
      <c r="W167" s="100" t="e">
        <f ca="true">+IF(AND(ISNUMBER(OFFSET('Sanitation Data'!$D$6,0,10*ROW('Sanitation Data'!D161))),'Data Summary'!CL167="Yes"),OFFSET('Sanitation Data'!$D$6,0,10*ROW('Sanitation Data'!D161)),NA())</f>
        <v>#N/A</v>
      </c>
      <c r="X167" s="100" t="e">
        <f ca="true">+IF(AND(ISNUMBER(OFFSET('Sanitation Data'!$D$10,0,10*ROW('Sanitation Data'!D161))),'Data Summary'!CM167="Yes"),OFFSET('Sanitation Data'!$D$10,0,10*ROW('Sanitation Data'!D161)),NA())</f>
        <v>#N/A</v>
      </c>
      <c r="Y167" s="100" t="e">
        <f ca="true">+IF(AND(ISNUMBER(OFFSET('Sanitation Data'!$D$11,0,10*ROW('Sanitation Data'!D161))),'Data Summary'!CN167="Yes"),OFFSET('Sanitation Data'!$D$11,0,10*ROW('Sanitation Data'!D161)),NA())</f>
        <v>#N/A</v>
      </c>
      <c r="Z167" s="100" t="e">
        <f ca="true">+IF(AND(ISNUMBER(OFFSET('Sanitation Data'!$D$12,0,10*ROW('Sanitation Data'!D161))),'Data Summary'!CO167="Yes"),OFFSET('Sanitation Data'!$D$12,0,10*ROW('Sanitation Data'!D161)),NA())</f>
        <v>#N/A</v>
      </c>
      <c r="AA167" s="100" t="e">
        <f ca="true">+IF(AND(ISNUMBER(OFFSET('Sanitation Data'!$E$4,0,10*ROW('Sanitation Data'!E161))),'Data Summary'!CP167="Yes"),100-OFFSET('Sanitation Data'!$E$4,0,10*ROW('Sanitation Data'!E161)),NA())</f>
        <v>#N/A</v>
      </c>
      <c r="AB167" s="100" t="e">
        <f ca="true">+IF(AND(ISNUMBER(OFFSET('Sanitation Data'!$E$6,0,10*ROW('Sanitation Data'!E161))),'Data Summary'!CQ167="Yes"),OFFSET('Sanitation Data'!$E$6,0,10*ROW('Sanitation Data'!E161)),NA())</f>
        <v>#N/A</v>
      </c>
      <c r="AC167" s="100" t="e">
        <f ca="true">+IF(AND(ISNUMBER(OFFSET('Sanitation Data'!$E$10,0,10*ROW('Sanitation Data'!E161))),'Data Summary'!CR167="Yes"),OFFSET('Sanitation Data'!$E$10,0,10*ROW('Sanitation Data'!E161)),NA())</f>
        <v>#N/A</v>
      </c>
      <c r="AD167" s="100" t="e">
        <f ca="true">+IF(AND(ISNUMBER(OFFSET('Sanitation Data'!$E$11,0,10*ROW('Sanitation Data'!E161))),'Data Summary'!CS167="Yes"),OFFSET('Sanitation Data'!$E$11,0,10*ROW('Sanitation Data'!E161)),NA())</f>
        <v>#N/A</v>
      </c>
      <c r="AE167" s="100" t="e">
        <f ca="true">+IF(AND(ISNUMBER(OFFSET('Sanitation Data'!$E$12,0,10*ROW('Sanitation Data'!E161))),'Data Summary'!CT167="Yes"),OFFSET('Sanitation Data'!$E$12,0,10*ROW('Sanitation Data'!E161)),NA())</f>
        <v>#N/A</v>
      </c>
      <c r="AF167" s="100" t="e">
        <f ca="true">+IF(AND(ISNUMBER(OFFSET('Sanitation Data'!$F$4,0,10*ROW('Sanitation Data'!F161))),'Data Summary'!CU167="Yes"),100-OFFSET('Sanitation Data'!$F$4,0,10*ROW('Sanitation Data'!F161)),NA())</f>
        <v>#N/A</v>
      </c>
      <c r="AG167" s="100" t="e">
        <f ca="true">+IF(AND(ISNUMBER(OFFSET('Sanitation Data'!$F$6,0,10*ROW('Sanitation Data'!F161))),'Data Summary'!CV167="Yes"),OFFSET('Sanitation Data'!$F$6,0,10*ROW('Sanitation Data'!F161)),NA())</f>
        <v>#N/A</v>
      </c>
      <c r="AH167" s="100" t="e">
        <f ca="true">+IF(AND(ISNUMBER(OFFSET('Sanitation Data'!$F$10,0,10*ROW('Sanitation Data'!F161))),'Data Summary'!CW167="Yes"),OFFSET('Sanitation Data'!$F$10,0,10*ROW('Sanitation Data'!F161)),NA())</f>
        <v>#N/A</v>
      </c>
      <c r="AI167" s="100" t="e">
        <f ca="true">+IF(AND(ISNUMBER(OFFSET('Sanitation Data'!$F$11,0,10*ROW('Sanitation Data'!F161))),'Data Summary'!CX167="Yes"),OFFSET('Sanitation Data'!$F$11,0,10*ROW('Sanitation Data'!F161)),NA())</f>
        <v>#N/A</v>
      </c>
      <c r="AJ167" s="100" t="e">
        <f ca="true">+IF(AND(ISNUMBER(OFFSET('Sanitation Data'!$F$12,0,10*ROW('Sanitation Data'!F161))),'Data Summary'!CY167="Yes"),OFFSET('Sanitation Data'!$F$12,0,10*ROW('Sanitation Data'!F161)),NA())</f>
        <v>#N/A</v>
      </c>
      <c r="AK167" s="100" t="e">
        <f ca="true">+IF(AND(ISNUMBER(OFFSET('Sanitation Data'!$G$4,0,10*ROW('Sanitation Data'!G161))),'Data Summary'!CZ167="Yes"),100-OFFSET('Sanitation Data'!$G$4,0,10*ROW('Sanitation Data'!G161)),NA())</f>
        <v>#N/A</v>
      </c>
      <c r="AL167" s="100" t="e">
        <f ca="true">+IF(AND(ISNUMBER(OFFSET('Sanitation Data'!$G$6,0,10*ROW('Sanitation Data'!G161))),'Data Summary'!DA167="Yes"),OFFSET('Sanitation Data'!$G$6,0,10*ROW('Sanitation Data'!G161)),NA())</f>
        <v>#N/A</v>
      </c>
      <c r="AM167" s="100" t="e">
        <f ca="true">+IF(AND(ISNUMBER(OFFSET('Sanitation Data'!$G$10,0,10*ROW('Sanitation Data'!G161))),'Data Summary'!DB167="Yes"),OFFSET('Sanitation Data'!$G$10,0,10*ROW('Sanitation Data'!G161)),NA())</f>
        <v>#N/A</v>
      </c>
      <c r="AN167" s="100" t="e">
        <f ca="true">+IF(AND(ISNUMBER(OFFSET('Sanitation Data'!$G$11,0,10*ROW('Sanitation Data'!G161))),'Data Summary'!DC167="Yes"),OFFSET('Sanitation Data'!$G$11,0,10*ROW('Sanitation Data'!G161)),NA())</f>
        <v>#N/A</v>
      </c>
      <c r="AO167" s="100" t="e">
        <f ca="true">+IF(AND(ISNUMBER(OFFSET('Sanitation Data'!$G$12,0,10*ROW('Sanitation Data'!G161))),'Data Summary'!DD167="Yes"),OFFSET('Sanitation Data'!$G$12,0,10*ROW('Sanitation Data'!G161)),NA())</f>
        <v>#N/A</v>
      </c>
      <c r="AP167" s="100" t="e">
        <f ca="true">+IF(AND(ISNUMBER(OFFSET('Sanitation Data'!$H$4,0,10*ROW('Sanitation Data'!H161))),'Data Summary'!DE167="Yes"),100-OFFSET('Sanitation Data'!$H$4,0,10*ROW('Sanitation Data'!H161)),NA())</f>
        <v>#N/A</v>
      </c>
      <c r="AQ167" s="100" t="e">
        <f ca="true">+IF(AND(ISNUMBER(OFFSET('Sanitation Data'!$H$6,0,10*ROW('Sanitation Data'!H161))),'Data Summary'!DF167="Yes"),OFFSET('Sanitation Data'!$H$6,0,10*ROW('Sanitation Data'!H161)),NA())</f>
        <v>#N/A</v>
      </c>
      <c r="AR167" s="100" t="e">
        <f ca="true">+IF(AND(ISNUMBER(OFFSET('Sanitation Data'!$H$10,0,10*ROW('Sanitation Data'!H161))),'Data Summary'!DG167="Yes"),OFFSET('Sanitation Data'!$H$10,0,10*ROW('Sanitation Data'!H161)),NA())</f>
        <v>#N/A</v>
      </c>
      <c r="AS167" s="100" t="e">
        <f ca="true">+IF(AND(ISNUMBER(OFFSET('Sanitation Data'!$H$11,0,10*ROW('Sanitation Data'!H161))),'Data Summary'!DH167="Yes"),OFFSET('Sanitation Data'!$H$11,0,10*ROW('Sanitation Data'!H161)),NA())</f>
        <v>#N/A</v>
      </c>
      <c r="AT167" s="100" t="e">
        <f ca="true">+IF(AND(ISNUMBER(OFFSET('Sanitation Data'!$H$12,0,10*ROW('Sanitation Data'!H161))),'Data Summary'!DI167="Yes"),OFFSET('Sanitation Data'!$H$12,0,10*ROW('Sanitation Data'!H161)),NA())</f>
        <v>#N/A</v>
      </c>
      <c r="AU167" s="100" t="e">
        <f ca="true">+IF(AND(ISNUMBER(OFFSET('Sanitation Data'!$I$4,0,10*ROW('Sanitation Data'!I161))),'Data Summary'!DJ167="Yes"),100-OFFSET('Sanitation Data'!$I$4,0,10*ROW('Sanitation Data'!I161)),NA())</f>
        <v>#N/A</v>
      </c>
      <c r="AV167" s="100" t="e">
        <f ca="true">+IF(AND(ISNUMBER(OFFSET('Sanitation Data'!$I$6,0,10*ROW('Sanitation Data'!I161))),'Data Summary'!DK167="Yes"),OFFSET('Sanitation Data'!$I$6,0,10*ROW('Sanitation Data'!I161)),NA())</f>
        <v>#N/A</v>
      </c>
      <c r="AW167" s="100" t="e">
        <f ca="true">+IF(AND(ISNUMBER(OFFSET('Sanitation Data'!$I$10,0,10*ROW('Sanitation Data'!I161))),'Data Summary'!DL167="Yes"),OFFSET('Sanitation Data'!$I$10,0,10*ROW('Sanitation Data'!I161)),NA())</f>
        <v>#N/A</v>
      </c>
      <c r="AX167" s="100" t="e">
        <f ca="true">+IF(AND(ISNUMBER(OFFSET('Sanitation Data'!$I$11,0,10*ROW('Sanitation Data'!I161))),'Data Summary'!DM167="Yes"),OFFSET('Sanitation Data'!$I$11,0,10*ROW('Sanitation Data'!I161)),NA())</f>
        <v>#N/A</v>
      </c>
      <c r="AY167" s="100" t="e">
        <f ca="true">+IF(AND(ISNUMBER(OFFSET('Sanitation Data'!$I$12,0,10*ROW('Sanitation Data'!I161))),'Data Summary'!DN167="Yes"),OFFSET('Sanitation Data'!$I$12,0,10*ROW('Sanitation Data'!I161)),NA())</f>
        <v>#N/A</v>
      </c>
      <c r="AZ167" s="101" t="e">
        <f ca="true">+IF(AND(ISNUMBER(OFFSET('Hygiene Data'!$D$5,0,10*ROW('Hygiene Data'!D161))),'Data Summary'!DO167="Yes"),OFFSET('Hygiene Data'!$D$5,0,10*ROW('Hygiene Data'!D161)),NA())</f>
        <v>#N/A</v>
      </c>
      <c r="BA167" s="101" t="e">
        <f ca="true">+IF(AND(ISNUMBER(OFFSET('Hygiene Data'!$D$7,0,10*ROW('Hygiene Data'!D161))),'Data Summary'!DP167="Yes"),OFFSET('Hygiene Data'!$D$7,0,10*ROW('Hygiene Data'!D161)),NA())</f>
        <v>#N/A</v>
      </c>
      <c r="BB167" s="101" t="e">
        <f ca="true">+IF(AND(ISNUMBER(OFFSET('Hygiene Data'!$D$9,0,10*ROW('Hygiene Data'!D161))),'Data Summary'!DQ167="Yes"),OFFSET('Hygiene Data'!$D$9,0,10*ROW('Hygiene Data'!D161)),NA())</f>
        <v>#N/A</v>
      </c>
      <c r="BC167" s="101" t="e">
        <f ca="true">+IF(AND(ISNUMBER(OFFSET('Hygiene Data'!$E$5,0,10*ROW('Hygiene Data'!E161))),'Data Summary'!DR167="Yes"),OFFSET('Hygiene Data'!$E$5,0,10*ROW('Hygiene Data'!E161)),NA())</f>
        <v>#N/A</v>
      </c>
      <c r="BD167" s="101" t="e">
        <f ca="true">+IF(AND(ISNUMBER(OFFSET('Hygiene Data'!$E$7,0,10*ROW('Hygiene Data'!E161))),'Data Summary'!DS167="Yes"),OFFSET('Hygiene Data'!$E$7,0,10*ROW('Hygiene Data'!E161)),NA())</f>
        <v>#N/A</v>
      </c>
      <c r="BE167" s="101" t="e">
        <f ca="true">+IF(AND(ISNUMBER(OFFSET('Hygiene Data'!$E$9,0,10*ROW('Hygiene Data'!E161))),'Data Summary'!DT167="Yes"),OFFSET('Hygiene Data'!$E$9,0,10*ROW('Hygiene Data'!E161)),NA())</f>
        <v>#N/A</v>
      </c>
      <c r="BF167" s="101" t="e">
        <f ca="true">+IF(AND(ISNUMBER(OFFSET('Hygiene Data'!$F$5,0,10*ROW('Hygiene Data'!F161))),'Data Summary'!DU167="Yes"),OFFSET('Hygiene Data'!$F$5,0,10*ROW('Hygiene Data'!F161)),NA())</f>
        <v>#N/A</v>
      </c>
      <c r="BG167" s="101" t="e">
        <f ca="true">+IF(AND(ISNUMBER(OFFSET('Hygiene Data'!$F$7,0,10*ROW('Hygiene Data'!F161))),'Data Summary'!DV167="Yes"),OFFSET('Hygiene Data'!$F$7,0,10*ROW('Hygiene Data'!F161)),NA())</f>
        <v>#N/A</v>
      </c>
      <c r="BH167" s="101" t="e">
        <f ca="true">+IF(AND(ISNUMBER(OFFSET('Hygiene Data'!$F$9,0,10*ROW('Hygiene Data'!F161))),'Data Summary'!DW167="Yes"),OFFSET('Hygiene Data'!$F$9,0,10*ROW('Hygiene Data'!F161)),NA())</f>
        <v>#N/A</v>
      </c>
      <c r="BI167" s="101" t="e">
        <f ca="true">+IF(AND(ISNUMBER(OFFSET('Hygiene Data'!$G$5,0,10*ROW('Hygiene Data'!G161))),'Data Summary'!DX167="Yes"),OFFSET('Hygiene Data'!$G$5,0,10*ROW('Hygiene Data'!G161)),NA())</f>
        <v>#N/A</v>
      </c>
      <c r="BJ167" s="101" t="e">
        <f ca="true">+IF(AND(ISNUMBER(OFFSET('Hygiene Data'!$G$7,0,10*ROW('Hygiene Data'!G161))),'Data Summary'!DY167="Yes"),OFFSET('Hygiene Data'!$G$7,0,10*ROW('Hygiene Data'!G161)),NA())</f>
        <v>#N/A</v>
      </c>
      <c r="BK167" s="101" t="e">
        <f ca="true">+IF(AND(ISNUMBER(OFFSET('Hygiene Data'!$G$9,0,10*ROW('Hygiene Data'!G161))),'Data Summary'!DZ167="Yes"),OFFSET('Hygiene Data'!$G$9,0,10*ROW('Hygiene Data'!G161)),NA())</f>
        <v>#N/A</v>
      </c>
      <c r="BL167" s="101" t="e">
        <f ca="true">+IF(AND(ISNUMBER(OFFSET('Hygiene Data'!$H$5,0,10*ROW('Hygiene Data'!H161))),'Data Summary'!EA167="Yes"),OFFSET('Hygiene Data'!$H$5,0,10*ROW('Hygiene Data'!H161)),NA())</f>
        <v>#N/A</v>
      </c>
      <c r="BM167" s="101" t="e">
        <f ca="true">+IF(AND(ISNUMBER(OFFSET('Hygiene Data'!$H$7,0,10*ROW('Hygiene Data'!H161))),'Data Summary'!EB167="Yes"),OFFSET('Hygiene Data'!$H$7,0,10*ROW('Hygiene Data'!H161)),NA())</f>
        <v>#N/A</v>
      </c>
      <c r="BN167" s="101" t="e">
        <f ca="true">+IF(AND(ISNUMBER(OFFSET('Hygiene Data'!$H$9,0,10*ROW('Hygiene Data'!H161))),'Data Summary'!EC167="Yes"),OFFSET('Hygiene Data'!$H$9,0,10*ROW('Hygiene Data'!H161)),NA())</f>
        <v>#N/A</v>
      </c>
      <c r="BO167" s="101" t="e">
        <f ca="true">+IF(AND(ISNUMBER(OFFSET('Hygiene Data'!$I$5,0,10*ROW('Hygiene Data'!I161))),'Data Summary'!ED167="Yes"),OFFSET('Hygiene Data'!$I$5,0,10*ROW('Hygiene Data'!I161)),NA())</f>
        <v>#N/A</v>
      </c>
      <c r="BP167" s="101" t="e">
        <f ca="true">+IF(AND(ISNUMBER(OFFSET('Hygiene Data'!$I$7,0,10*ROW('Hygiene Data'!I161))),'Data Summary'!EE167="Yes"),OFFSET('Hygiene Data'!$I$7,0,10*ROW('Hygiene Data'!I161)),NA())</f>
        <v>#N/A</v>
      </c>
      <c r="BQ167" s="101" t="e">
        <f ca="true">+IF(AND(ISNUMBER(OFFSET('Hygiene Data'!$I$9,0,10*ROW('Hygiene Data'!I161))),'Data Summary'!EF167="Yes"),OFFSET('Hygiene Data'!$I$9,0,10*ROW('Hygiene Data'!I161)),NA())</f>
        <v>#N/A</v>
      </c>
    </row>
    <row xmlns:x14ac="http://schemas.microsoft.com/office/spreadsheetml/2009/9/ac" r="168" x14ac:dyDescent="0.2">
      <c r="A168" s="333" t="e">
        <f ca="true">+RIGHT('Data Summary'!A168,LEN('Data Summary'!A168)-9)</f>
        <v>#VALUE!</v>
      </c>
      <c r="B168" s="38" t="str">
        <f ca="true">+IF(ISTEXT('Data Summary'!B168),'Data Summary'!B168,"")</f>
        <v/>
      </c>
      <c r="C168" s="332" t="e">
        <f ca="true">+VALUE('Data Summary'!C168)</f>
        <v>#VALUE!</v>
      </c>
      <c r="D168" s="99" t="e">
        <f ca="true">+IF(AND(ISNUMBER(OFFSET('Water Data'!$D$4,0,10*ROW('Water Data'!D162))),'Data Summary'!BS168="Yes"),100-OFFSET('Water Data'!$D$4,0,10*ROW('Water Data'!D162)),NA())</f>
        <v>#N/A</v>
      </c>
      <c r="E168" s="99" t="e">
        <f ca="true">+IF(AND(ISNUMBER(OFFSET('Water Data'!$D$6,0,10*ROW('Water Data'!D162))),'Data Summary'!BT168="Yes"),OFFSET('Water Data'!$D$6,0,10*ROW('Water Data'!D162)),NA())</f>
        <v>#N/A</v>
      </c>
      <c r="F168" s="99" t="e">
        <f ca="true">+IF(AND(ISNUMBER(OFFSET('Water Data'!$D$9,0,10*ROW('Water Data'!D162))),'Data Summary'!BU168="Yes"),OFFSET('Water Data'!$D$9,0,10*ROW('Water Data'!D162)),NA())</f>
        <v>#N/A</v>
      </c>
      <c r="G168" s="99" t="e">
        <f ca="true">+IF(AND(ISNUMBER(OFFSET('Water Data'!$E$4,0,10*ROW('Water Data'!E162))),'Data Summary'!BV168="Yes"),100-OFFSET('Water Data'!$E$4,0,10*ROW('Water Data'!E162)),NA())</f>
        <v>#N/A</v>
      </c>
      <c r="H168" s="99" t="e">
        <f ca="true">+IF(AND(ISNUMBER(OFFSET('Water Data'!$E$6,0,10*ROW('Water Data'!E162))),'Data Summary'!BW168="Yes"),OFFSET('Water Data'!$E$6,0,10*ROW('Water Data'!E162)),NA())</f>
        <v>#N/A</v>
      </c>
      <c r="I168" s="99" t="e">
        <f ca="true">+IF(AND(ISNUMBER(OFFSET('Water Data'!$E$9,0,10*ROW('Water Data'!E162))),'Data Summary'!BX168="Yes"),OFFSET('Water Data'!$E$9,0,10*ROW('Water Data'!E162)),NA())</f>
        <v>#N/A</v>
      </c>
      <c r="J168" s="99" t="e">
        <f ca="true">+IF(AND(ISNUMBER(OFFSET('Water Data'!$F$4,0,10*ROW('Water Data'!F162))),'Data Summary'!BY168="Yes"),100-OFFSET('Water Data'!$F$4,0,10*ROW('Water Data'!F162)),NA())</f>
        <v>#N/A</v>
      </c>
      <c r="K168" s="99" t="e">
        <f ca="true">+IF(AND(ISNUMBER(OFFSET('Water Data'!$F$6,0,10*ROW('Water Data'!F162))),'Data Summary'!BZ168="Yes"),OFFSET('Water Data'!$F$6,0,10*ROW('Water Data'!F162)),NA())</f>
        <v>#N/A</v>
      </c>
      <c r="L168" s="99" t="e">
        <f ca="true">+IF(AND(ISNUMBER(OFFSET('Water Data'!$F$9,0,10*ROW('Water Data'!F162))),'Data Summary'!CA168="Yes"),OFFSET('Water Data'!$F$9,0,10*ROW('Water Data'!F162)),NA())</f>
        <v>#N/A</v>
      </c>
      <c r="M168" s="99" t="e">
        <f ca="true">+IF(AND(ISNUMBER(OFFSET('Water Data'!$G$4,0,10*ROW('Water Data'!G162))),'Data Summary'!CB168="Yes"),100-OFFSET('Water Data'!$G$4,0,10*ROW('Water Data'!G162)),NA())</f>
        <v>#N/A</v>
      </c>
      <c r="N168" s="99" t="e">
        <f ca="true">+IF(AND(ISNUMBER(OFFSET('Water Data'!$G$6,0,10*ROW('Water Data'!G162))),'Data Summary'!CC168="Yes"),OFFSET('Water Data'!$G$6,0,10*ROW('Water Data'!G162)),NA())</f>
        <v>#N/A</v>
      </c>
      <c r="O168" s="99" t="e">
        <f ca="true">+IF(AND(ISNUMBER(OFFSET('Water Data'!$G$9,0,10*ROW('Water Data'!G162))),'Data Summary'!CD168="Yes"),OFFSET('Water Data'!$G$9,0,10*ROW('Water Data'!G162)),NA())</f>
        <v>#N/A</v>
      </c>
      <c r="P168" s="99" t="e">
        <f ca="true">+IF(AND(ISNUMBER(OFFSET('Water Data'!$H$4,0,10*ROW('Water Data'!H162))),'Data Summary'!CE168="Yes"),100-OFFSET('Water Data'!$H$4,0,10*ROW('Water Data'!H162)),NA())</f>
        <v>#N/A</v>
      </c>
      <c r="Q168" s="99" t="e">
        <f ca="true">+IF(AND(ISNUMBER(OFFSET('Water Data'!$H$6,0,10*ROW('Water Data'!H162))),'Data Summary'!CF168="Yes"),OFFSET('Water Data'!$H$6,0,10*ROW('Water Data'!H162)),NA())</f>
        <v>#N/A</v>
      </c>
      <c r="R168" s="99" t="e">
        <f ca="true">+IF(AND(ISNUMBER(OFFSET('Water Data'!$H$9,0,10*ROW('Water Data'!H162))),'Data Summary'!CG168="Yes"),OFFSET('Water Data'!$H$9,0,10*ROW('Water Data'!H162)),NA())</f>
        <v>#N/A</v>
      </c>
      <c r="S168" s="99" t="e">
        <f ca="true">+IF(AND(ISNUMBER(OFFSET('Water Data'!$I$4,0,10*ROW('Water Data'!I162))),'Data Summary'!CH168="Yes"),100-OFFSET('Water Data'!$I$4,0,10*ROW('Water Data'!I162)),NA())</f>
        <v>#N/A</v>
      </c>
      <c r="T168" s="99" t="e">
        <f ca="true">+IF(AND(ISNUMBER(OFFSET('Water Data'!$I$6,0,10*ROW('Water Data'!I162))),'Data Summary'!CI168="Yes"),OFFSET('Water Data'!$I$6,0,10*ROW('Water Data'!I162)),NA())</f>
        <v>#N/A</v>
      </c>
      <c r="U168" s="99" t="e">
        <f ca="true">+IF(AND(ISNUMBER(OFFSET('Water Data'!$I$9,0,10*ROW('Water Data'!I162))),'Data Summary'!CJ168="Yes"),OFFSET('Water Data'!$I$9,0,10*ROW('Water Data'!I162)),NA())</f>
        <v>#N/A</v>
      </c>
      <c r="V168" s="100" t="e">
        <f ca="true">+IF(AND(ISNUMBER(OFFSET('Sanitation Data'!$D$4,0,10*ROW('Sanitation Data'!D162))),'Data Summary'!CK168="Yes"),100-OFFSET('Sanitation Data'!$D$4,0,10*ROW('Sanitation Data'!D162)),NA())</f>
        <v>#N/A</v>
      </c>
      <c r="W168" s="100" t="e">
        <f ca="true">+IF(AND(ISNUMBER(OFFSET('Sanitation Data'!$D$6,0,10*ROW('Sanitation Data'!D162))),'Data Summary'!CL168="Yes"),OFFSET('Sanitation Data'!$D$6,0,10*ROW('Sanitation Data'!D162)),NA())</f>
        <v>#N/A</v>
      </c>
      <c r="X168" s="100" t="e">
        <f ca="true">+IF(AND(ISNUMBER(OFFSET('Sanitation Data'!$D$10,0,10*ROW('Sanitation Data'!D162))),'Data Summary'!CM168="Yes"),OFFSET('Sanitation Data'!$D$10,0,10*ROW('Sanitation Data'!D162)),NA())</f>
        <v>#N/A</v>
      </c>
      <c r="Y168" s="100" t="e">
        <f ca="true">+IF(AND(ISNUMBER(OFFSET('Sanitation Data'!$D$11,0,10*ROW('Sanitation Data'!D162))),'Data Summary'!CN168="Yes"),OFFSET('Sanitation Data'!$D$11,0,10*ROW('Sanitation Data'!D162)),NA())</f>
        <v>#N/A</v>
      </c>
      <c r="Z168" s="100" t="e">
        <f ca="true">+IF(AND(ISNUMBER(OFFSET('Sanitation Data'!$D$12,0,10*ROW('Sanitation Data'!D162))),'Data Summary'!CO168="Yes"),OFFSET('Sanitation Data'!$D$12,0,10*ROW('Sanitation Data'!D162)),NA())</f>
        <v>#N/A</v>
      </c>
      <c r="AA168" s="100" t="e">
        <f ca="true">+IF(AND(ISNUMBER(OFFSET('Sanitation Data'!$E$4,0,10*ROW('Sanitation Data'!E162))),'Data Summary'!CP168="Yes"),100-OFFSET('Sanitation Data'!$E$4,0,10*ROW('Sanitation Data'!E162)),NA())</f>
        <v>#N/A</v>
      </c>
      <c r="AB168" s="100" t="e">
        <f ca="true">+IF(AND(ISNUMBER(OFFSET('Sanitation Data'!$E$6,0,10*ROW('Sanitation Data'!E162))),'Data Summary'!CQ168="Yes"),OFFSET('Sanitation Data'!$E$6,0,10*ROW('Sanitation Data'!E162)),NA())</f>
        <v>#N/A</v>
      </c>
      <c r="AC168" s="100" t="e">
        <f ca="true">+IF(AND(ISNUMBER(OFFSET('Sanitation Data'!$E$10,0,10*ROW('Sanitation Data'!E162))),'Data Summary'!CR168="Yes"),OFFSET('Sanitation Data'!$E$10,0,10*ROW('Sanitation Data'!E162)),NA())</f>
        <v>#N/A</v>
      </c>
      <c r="AD168" s="100" t="e">
        <f ca="true">+IF(AND(ISNUMBER(OFFSET('Sanitation Data'!$E$11,0,10*ROW('Sanitation Data'!E162))),'Data Summary'!CS168="Yes"),OFFSET('Sanitation Data'!$E$11,0,10*ROW('Sanitation Data'!E162)),NA())</f>
        <v>#N/A</v>
      </c>
      <c r="AE168" s="100" t="e">
        <f ca="true">+IF(AND(ISNUMBER(OFFSET('Sanitation Data'!$E$12,0,10*ROW('Sanitation Data'!E162))),'Data Summary'!CT168="Yes"),OFFSET('Sanitation Data'!$E$12,0,10*ROW('Sanitation Data'!E162)),NA())</f>
        <v>#N/A</v>
      </c>
      <c r="AF168" s="100" t="e">
        <f ca="true">+IF(AND(ISNUMBER(OFFSET('Sanitation Data'!$F$4,0,10*ROW('Sanitation Data'!F162))),'Data Summary'!CU168="Yes"),100-OFFSET('Sanitation Data'!$F$4,0,10*ROW('Sanitation Data'!F162)),NA())</f>
        <v>#N/A</v>
      </c>
      <c r="AG168" s="100" t="e">
        <f ca="true">+IF(AND(ISNUMBER(OFFSET('Sanitation Data'!$F$6,0,10*ROW('Sanitation Data'!F162))),'Data Summary'!CV168="Yes"),OFFSET('Sanitation Data'!$F$6,0,10*ROW('Sanitation Data'!F162)),NA())</f>
        <v>#N/A</v>
      </c>
      <c r="AH168" s="100" t="e">
        <f ca="true">+IF(AND(ISNUMBER(OFFSET('Sanitation Data'!$F$10,0,10*ROW('Sanitation Data'!F162))),'Data Summary'!CW168="Yes"),OFFSET('Sanitation Data'!$F$10,0,10*ROW('Sanitation Data'!F162)),NA())</f>
        <v>#N/A</v>
      </c>
      <c r="AI168" s="100" t="e">
        <f ca="true">+IF(AND(ISNUMBER(OFFSET('Sanitation Data'!$F$11,0,10*ROW('Sanitation Data'!F162))),'Data Summary'!CX168="Yes"),OFFSET('Sanitation Data'!$F$11,0,10*ROW('Sanitation Data'!F162)),NA())</f>
        <v>#N/A</v>
      </c>
      <c r="AJ168" s="100" t="e">
        <f ca="true">+IF(AND(ISNUMBER(OFFSET('Sanitation Data'!$F$12,0,10*ROW('Sanitation Data'!F162))),'Data Summary'!CY168="Yes"),OFFSET('Sanitation Data'!$F$12,0,10*ROW('Sanitation Data'!F162)),NA())</f>
        <v>#N/A</v>
      </c>
      <c r="AK168" s="100" t="e">
        <f ca="true">+IF(AND(ISNUMBER(OFFSET('Sanitation Data'!$G$4,0,10*ROW('Sanitation Data'!G162))),'Data Summary'!CZ168="Yes"),100-OFFSET('Sanitation Data'!$G$4,0,10*ROW('Sanitation Data'!G162)),NA())</f>
        <v>#N/A</v>
      </c>
      <c r="AL168" s="100" t="e">
        <f ca="true">+IF(AND(ISNUMBER(OFFSET('Sanitation Data'!$G$6,0,10*ROW('Sanitation Data'!G162))),'Data Summary'!DA168="Yes"),OFFSET('Sanitation Data'!$G$6,0,10*ROW('Sanitation Data'!G162)),NA())</f>
        <v>#N/A</v>
      </c>
      <c r="AM168" s="100" t="e">
        <f ca="true">+IF(AND(ISNUMBER(OFFSET('Sanitation Data'!$G$10,0,10*ROW('Sanitation Data'!G162))),'Data Summary'!DB168="Yes"),OFFSET('Sanitation Data'!$G$10,0,10*ROW('Sanitation Data'!G162)),NA())</f>
        <v>#N/A</v>
      </c>
      <c r="AN168" s="100" t="e">
        <f ca="true">+IF(AND(ISNUMBER(OFFSET('Sanitation Data'!$G$11,0,10*ROW('Sanitation Data'!G162))),'Data Summary'!DC168="Yes"),OFFSET('Sanitation Data'!$G$11,0,10*ROW('Sanitation Data'!G162)),NA())</f>
        <v>#N/A</v>
      </c>
      <c r="AO168" s="100" t="e">
        <f ca="true">+IF(AND(ISNUMBER(OFFSET('Sanitation Data'!$G$12,0,10*ROW('Sanitation Data'!G162))),'Data Summary'!DD168="Yes"),OFFSET('Sanitation Data'!$G$12,0,10*ROW('Sanitation Data'!G162)),NA())</f>
        <v>#N/A</v>
      </c>
      <c r="AP168" s="100" t="e">
        <f ca="true">+IF(AND(ISNUMBER(OFFSET('Sanitation Data'!$H$4,0,10*ROW('Sanitation Data'!H162))),'Data Summary'!DE168="Yes"),100-OFFSET('Sanitation Data'!$H$4,0,10*ROW('Sanitation Data'!H162)),NA())</f>
        <v>#N/A</v>
      </c>
      <c r="AQ168" s="100" t="e">
        <f ca="true">+IF(AND(ISNUMBER(OFFSET('Sanitation Data'!$H$6,0,10*ROW('Sanitation Data'!H162))),'Data Summary'!DF168="Yes"),OFFSET('Sanitation Data'!$H$6,0,10*ROW('Sanitation Data'!H162)),NA())</f>
        <v>#N/A</v>
      </c>
      <c r="AR168" s="100" t="e">
        <f ca="true">+IF(AND(ISNUMBER(OFFSET('Sanitation Data'!$H$10,0,10*ROW('Sanitation Data'!H162))),'Data Summary'!DG168="Yes"),OFFSET('Sanitation Data'!$H$10,0,10*ROW('Sanitation Data'!H162)),NA())</f>
        <v>#N/A</v>
      </c>
      <c r="AS168" s="100" t="e">
        <f ca="true">+IF(AND(ISNUMBER(OFFSET('Sanitation Data'!$H$11,0,10*ROW('Sanitation Data'!H162))),'Data Summary'!DH168="Yes"),OFFSET('Sanitation Data'!$H$11,0,10*ROW('Sanitation Data'!H162)),NA())</f>
        <v>#N/A</v>
      </c>
      <c r="AT168" s="100" t="e">
        <f ca="true">+IF(AND(ISNUMBER(OFFSET('Sanitation Data'!$H$12,0,10*ROW('Sanitation Data'!H162))),'Data Summary'!DI168="Yes"),OFFSET('Sanitation Data'!$H$12,0,10*ROW('Sanitation Data'!H162)),NA())</f>
        <v>#N/A</v>
      </c>
      <c r="AU168" s="100" t="e">
        <f ca="true">+IF(AND(ISNUMBER(OFFSET('Sanitation Data'!$I$4,0,10*ROW('Sanitation Data'!I162))),'Data Summary'!DJ168="Yes"),100-OFFSET('Sanitation Data'!$I$4,0,10*ROW('Sanitation Data'!I162)),NA())</f>
        <v>#N/A</v>
      </c>
      <c r="AV168" s="100" t="e">
        <f ca="true">+IF(AND(ISNUMBER(OFFSET('Sanitation Data'!$I$6,0,10*ROW('Sanitation Data'!I162))),'Data Summary'!DK168="Yes"),OFFSET('Sanitation Data'!$I$6,0,10*ROW('Sanitation Data'!I162)),NA())</f>
        <v>#N/A</v>
      </c>
      <c r="AW168" s="100" t="e">
        <f ca="true">+IF(AND(ISNUMBER(OFFSET('Sanitation Data'!$I$10,0,10*ROW('Sanitation Data'!I162))),'Data Summary'!DL168="Yes"),OFFSET('Sanitation Data'!$I$10,0,10*ROW('Sanitation Data'!I162)),NA())</f>
        <v>#N/A</v>
      </c>
      <c r="AX168" s="100" t="e">
        <f ca="true">+IF(AND(ISNUMBER(OFFSET('Sanitation Data'!$I$11,0,10*ROW('Sanitation Data'!I162))),'Data Summary'!DM168="Yes"),OFFSET('Sanitation Data'!$I$11,0,10*ROW('Sanitation Data'!I162)),NA())</f>
        <v>#N/A</v>
      </c>
      <c r="AY168" s="100" t="e">
        <f ca="true">+IF(AND(ISNUMBER(OFFSET('Sanitation Data'!$I$12,0,10*ROW('Sanitation Data'!I162))),'Data Summary'!DN168="Yes"),OFFSET('Sanitation Data'!$I$12,0,10*ROW('Sanitation Data'!I162)),NA())</f>
        <v>#N/A</v>
      </c>
      <c r="AZ168" s="101" t="e">
        <f ca="true">+IF(AND(ISNUMBER(OFFSET('Hygiene Data'!$D$5,0,10*ROW('Hygiene Data'!D162))),'Data Summary'!DO168="Yes"),OFFSET('Hygiene Data'!$D$5,0,10*ROW('Hygiene Data'!D162)),NA())</f>
        <v>#N/A</v>
      </c>
      <c r="BA168" s="101" t="e">
        <f ca="true">+IF(AND(ISNUMBER(OFFSET('Hygiene Data'!$D$7,0,10*ROW('Hygiene Data'!D162))),'Data Summary'!DP168="Yes"),OFFSET('Hygiene Data'!$D$7,0,10*ROW('Hygiene Data'!D162)),NA())</f>
        <v>#N/A</v>
      </c>
      <c r="BB168" s="101" t="e">
        <f ca="true">+IF(AND(ISNUMBER(OFFSET('Hygiene Data'!$D$9,0,10*ROW('Hygiene Data'!D162))),'Data Summary'!DQ168="Yes"),OFFSET('Hygiene Data'!$D$9,0,10*ROW('Hygiene Data'!D162)),NA())</f>
        <v>#N/A</v>
      </c>
      <c r="BC168" s="101" t="e">
        <f ca="true">+IF(AND(ISNUMBER(OFFSET('Hygiene Data'!$E$5,0,10*ROW('Hygiene Data'!E162))),'Data Summary'!DR168="Yes"),OFFSET('Hygiene Data'!$E$5,0,10*ROW('Hygiene Data'!E162)),NA())</f>
        <v>#N/A</v>
      </c>
      <c r="BD168" s="101" t="e">
        <f ca="true">+IF(AND(ISNUMBER(OFFSET('Hygiene Data'!$E$7,0,10*ROW('Hygiene Data'!E162))),'Data Summary'!DS168="Yes"),OFFSET('Hygiene Data'!$E$7,0,10*ROW('Hygiene Data'!E162)),NA())</f>
        <v>#N/A</v>
      </c>
      <c r="BE168" s="101" t="e">
        <f ca="true">+IF(AND(ISNUMBER(OFFSET('Hygiene Data'!$E$9,0,10*ROW('Hygiene Data'!E162))),'Data Summary'!DT168="Yes"),OFFSET('Hygiene Data'!$E$9,0,10*ROW('Hygiene Data'!E162)),NA())</f>
        <v>#N/A</v>
      </c>
      <c r="BF168" s="101" t="e">
        <f ca="true">+IF(AND(ISNUMBER(OFFSET('Hygiene Data'!$F$5,0,10*ROW('Hygiene Data'!F162))),'Data Summary'!DU168="Yes"),OFFSET('Hygiene Data'!$F$5,0,10*ROW('Hygiene Data'!F162)),NA())</f>
        <v>#N/A</v>
      </c>
      <c r="BG168" s="101" t="e">
        <f ca="true">+IF(AND(ISNUMBER(OFFSET('Hygiene Data'!$F$7,0,10*ROW('Hygiene Data'!F162))),'Data Summary'!DV168="Yes"),OFFSET('Hygiene Data'!$F$7,0,10*ROW('Hygiene Data'!F162)),NA())</f>
        <v>#N/A</v>
      </c>
      <c r="BH168" s="101" t="e">
        <f ca="true">+IF(AND(ISNUMBER(OFFSET('Hygiene Data'!$F$9,0,10*ROW('Hygiene Data'!F162))),'Data Summary'!DW168="Yes"),OFFSET('Hygiene Data'!$F$9,0,10*ROW('Hygiene Data'!F162)),NA())</f>
        <v>#N/A</v>
      </c>
      <c r="BI168" s="101" t="e">
        <f ca="true">+IF(AND(ISNUMBER(OFFSET('Hygiene Data'!$G$5,0,10*ROW('Hygiene Data'!G162))),'Data Summary'!DX168="Yes"),OFFSET('Hygiene Data'!$G$5,0,10*ROW('Hygiene Data'!G162)),NA())</f>
        <v>#N/A</v>
      </c>
      <c r="BJ168" s="101" t="e">
        <f ca="true">+IF(AND(ISNUMBER(OFFSET('Hygiene Data'!$G$7,0,10*ROW('Hygiene Data'!G162))),'Data Summary'!DY168="Yes"),OFFSET('Hygiene Data'!$G$7,0,10*ROW('Hygiene Data'!G162)),NA())</f>
        <v>#N/A</v>
      </c>
      <c r="BK168" s="101" t="e">
        <f ca="true">+IF(AND(ISNUMBER(OFFSET('Hygiene Data'!$G$9,0,10*ROW('Hygiene Data'!G162))),'Data Summary'!DZ168="Yes"),OFFSET('Hygiene Data'!$G$9,0,10*ROW('Hygiene Data'!G162)),NA())</f>
        <v>#N/A</v>
      </c>
      <c r="BL168" s="101" t="e">
        <f ca="true">+IF(AND(ISNUMBER(OFFSET('Hygiene Data'!$H$5,0,10*ROW('Hygiene Data'!H162))),'Data Summary'!EA168="Yes"),OFFSET('Hygiene Data'!$H$5,0,10*ROW('Hygiene Data'!H162)),NA())</f>
        <v>#N/A</v>
      </c>
      <c r="BM168" s="101" t="e">
        <f ca="true">+IF(AND(ISNUMBER(OFFSET('Hygiene Data'!$H$7,0,10*ROW('Hygiene Data'!H162))),'Data Summary'!EB168="Yes"),OFFSET('Hygiene Data'!$H$7,0,10*ROW('Hygiene Data'!H162)),NA())</f>
        <v>#N/A</v>
      </c>
      <c r="BN168" s="101" t="e">
        <f ca="true">+IF(AND(ISNUMBER(OFFSET('Hygiene Data'!$H$9,0,10*ROW('Hygiene Data'!H162))),'Data Summary'!EC168="Yes"),OFFSET('Hygiene Data'!$H$9,0,10*ROW('Hygiene Data'!H162)),NA())</f>
        <v>#N/A</v>
      </c>
      <c r="BO168" s="101" t="e">
        <f ca="true">+IF(AND(ISNUMBER(OFFSET('Hygiene Data'!$I$5,0,10*ROW('Hygiene Data'!I162))),'Data Summary'!ED168="Yes"),OFFSET('Hygiene Data'!$I$5,0,10*ROW('Hygiene Data'!I162)),NA())</f>
        <v>#N/A</v>
      </c>
      <c r="BP168" s="101" t="e">
        <f ca="true">+IF(AND(ISNUMBER(OFFSET('Hygiene Data'!$I$7,0,10*ROW('Hygiene Data'!I162))),'Data Summary'!EE168="Yes"),OFFSET('Hygiene Data'!$I$7,0,10*ROW('Hygiene Data'!I162)),NA())</f>
        <v>#N/A</v>
      </c>
      <c r="BQ168" s="101" t="e">
        <f ca="true">+IF(AND(ISNUMBER(OFFSET('Hygiene Data'!$I$9,0,10*ROW('Hygiene Data'!I162))),'Data Summary'!EF168="Yes"),OFFSET('Hygiene Data'!$I$9,0,10*ROW('Hygiene Data'!I162)),NA())</f>
        <v>#N/A</v>
      </c>
    </row>
    <row xmlns:x14ac="http://schemas.microsoft.com/office/spreadsheetml/2009/9/ac" r="169" x14ac:dyDescent="0.2">
      <c r="A169" s="333" t="e">
        <f ca="true">+RIGHT('Data Summary'!A169,LEN('Data Summary'!A169)-9)</f>
        <v>#VALUE!</v>
      </c>
      <c r="B169" s="38" t="str">
        <f ca="true">+IF(ISTEXT('Data Summary'!B169),'Data Summary'!B169,"")</f>
        <v/>
      </c>
      <c r="C169" s="332" t="e">
        <f ca="true">+VALUE('Data Summary'!C169)</f>
        <v>#VALUE!</v>
      </c>
      <c r="D169" s="99" t="e">
        <f ca="true">+IF(AND(ISNUMBER(OFFSET('Water Data'!$D$4,0,10*ROW('Water Data'!D163))),'Data Summary'!BS169="Yes"),100-OFFSET('Water Data'!$D$4,0,10*ROW('Water Data'!D163)),NA())</f>
        <v>#N/A</v>
      </c>
      <c r="E169" s="99" t="e">
        <f ca="true">+IF(AND(ISNUMBER(OFFSET('Water Data'!$D$6,0,10*ROW('Water Data'!D163))),'Data Summary'!BT169="Yes"),OFFSET('Water Data'!$D$6,0,10*ROW('Water Data'!D163)),NA())</f>
        <v>#N/A</v>
      </c>
      <c r="F169" s="99" t="e">
        <f ca="true">+IF(AND(ISNUMBER(OFFSET('Water Data'!$D$9,0,10*ROW('Water Data'!D163))),'Data Summary'!BU169="Yes"),OFFSET('Water Data'!$D$9,0,10*ROW('Water Data'!D163)),NA())</f>
        <v>#N/A</v>
      </c>
      <c r="G169" s="99" t="e">
        <f ca="true">+IF(AND(ISNUMBER(OFFSET('Water Data'!$E$4,0,10*ROW('Water Data'!E163))),'Data Summary'!BV169="Yes"),100-OFFSET('Water Data'!$E$4,0,10*ROW('Water Data'!E163)),NA())</f>
        <v>#N/A</v>
      </c>
      <c r="H169" s="99" t="e">
        <f ca="true">+IF(AND(ISNUMBER(OFFSET('Water Data'!$E$6,0,10*ROW('Water Data'!E163))),'Data Summary'!BW169="Yes"),OFFSET('Water Data'!$E$6,0,10*ROW('Water Data'!E163)),NA())</f>
        <v>#N/A</v>
      </c>
      <c r="I169" s="99" t="e">
        <f ca="true">+IF(AND(ISNUMBER(OFFSET('Water Data'!$E$9,0,10*ROW('Water Data'!E163))),'Data Summary'!BX169="Yes"),OFFSET('Water Data'!$E$9,0,10*ROW('Water Data'!E163)),NA())</f>
        <v>#N/A</v>
      </c>
      <c r="J169" s="99" t="e">
        <f ca="true">+IF(AND(ISNUMBER(OFFSET('Water Data'!$F$4,0,10*ROW('Water Data'!F163))),'Data Summary'!BY169="Yes"),100-OFFSET('Water Data'!$F$4,0,10*ROW('Water Data'!F163)),NA())</f>
        <v>#N/A</v>
      </c>
      <c r="K169" s="99" t="e">
        <f ca="true">+IF(AND(ISNUMBER(OFFSET('Water Data'!$F$6,0,10*ROW('Water Data'!F163))),'Data Summary'!BZ169="Yes"),OFFSET('Water Data'!$F$6,0,10*ROW('Water Data'!F163)),NA())</f>
        <v>#N/A</v>
      </c>
      <c r="L169" s="99" t="e">
        <f ca="true">+IF(AND(ISNUMBER(OFFSET('Water Data'!$F$9,0,10*ROW('Water Data'!F163))),'Data Summary'!CA169="Yes"),OFFSET('Water Data'!$F$9,0,10*ROW('Water Data'!F163)),NA())</f>
        <v>#N/A</v>
      </c>
      <c r="M169" s="99" t="e">
        <f ca="true">+IF(AND(ISNUMBER(OFFSET('Water Data'!$G$4,0,10*ROW('Water Data'!G163))),'Data Summary'!CB169="Yes"),100-OFFSET('Water Data'!$G$4,0,10*ROW('Water Data'!G163)),NA())</f>
        <v>#N/A</v>
      </c>
      <c r="N169" s="99" t="e">
        <f ca="true">+IF(AND(ISNUMBER(OFFSET('Water Data'!$G$6,0,10*ROW('Water Data'!G163))),'Data Summary'!CC169="Yes"),OFFSET('Water Data'!$G$6,0,10*ROW('Water Data'!G163)),NA())</f>
        <v>#N/A</v>
      </c>
      <c r="O169" s="99" t="e">
        <f ca="true">+IF(AND(ISNUMBER(OFFSET('Water Data'!$G$9,0,10*ROW('Water Data'!G163))),'Data Summary'!CD169="Yes"),OFFSET('Water Data'!$G$9,0,10*ROW('Water Data'!G163)),NA())</f>
        <v>#N/A</v>
      </c>
      <c r="P169" s="99" t="e">
        <f ca="true">+IF(AND(ISNUMBER(OFFSET('Water Data'!$H$4,0,10*ROW('Water Data'!H163))),'Data Summary'!CE169="Yes"),100-OFFSET('Water Data'!$H$4,0,10*ROW('Water Data'!H163)),NA())</f>
        <v>#N/A</v>
      </c>
      <c r="Q169" s="99" t="e">
        <f ca="true">+IF(AND(ISNUMBER(OFFSET('Water Data'!$H$6,0,10*ROW('Water Data'!H163))),'Data Summary'!CF169="Yes"),OFFSET('Water Data'!$H$6,0,10*ROW('Water Data'!H163)),NA())</f>
        <v>#N/A</v>
      </c>
      <c r="R169" s="99" t="e">
        <f ca="true">+IF(AND(ISNUMBER(OFFSET('Water Data'!$H$9,0,10*ROW('Water Data'!H163))),'Data Summary'!CG169="Yes"),OFFSET('Water Data'!$H$9,0,10*ROW('Water Data'!H163)),NA())</f>
        <v>#N/A</v>
      </c>
      <c r="S169" s="99" t="e">
        <f ca="true">+IF(AND(ISNUMBER(OFFSET('Water Data'!$I$4,0,10*ROW('Water Data'!I163))),'Data Summary'!CH169="Yes"),100-OFFSET('Water Data'!$I$4,0,10*ROW('Water Data'!I163)),NA())</f>
        <v>#N/A</v>
      </c>
      <c r="T169" s="99" t="e">
        <f ca="true">+IF(AND(ISNUMBER(OFFSET('Water Data'!$I$6,0,10*ROW('Water Data'!I163))),'Data Summary'!CI169="Yes"),OFFSET('Water Data'!$I$6,0,10*ROW('Water Data'!I163)),NA())</f>
        <v>#N/A</v>
      </c>
      <c r="U169" s="99" t="e">
        <f ca="true">+IF(AND(ISNUMBER(OFFSET('Water Data'!$I$9,0,10*ROW('Water Data'!I163))),'Data Summary'!CJ169="Yes"),OFFSET('Water Data'!$I$9,0,10*ROW('Water Data'!I163)),NA())</f>
        <v>#N/A</v>
      </c>
      <c r="V169" s="100" t="e">
        <f ca="true">+IF(AND(ISNUMBER(OFFSET('Sanitation Data'!$D$4,0,10*ROW('Sanitation Data'!D163))),'Data Summary'!CK169="Yes"),100-OFFSET('Sanitation Data'!$D$4,0,10*ROW('Sanitation Data'!D163)),NA())</f>
        <v>#N/A</v>
      </c>
      <c r="W169" s="100" t="e">
        <f ca="true">+IF(AND(ISNUMBER(OFFSET('Sanitation Data'!$D$6,0,10*ROW('Sanitation Data'!D163))),'Data Summary'!CL169="Yes"),OFFSET('Sanitation Data'!$D$6,0,10*ROW('Sanitation Data'!D163)),NA())</f>
        <v>#N/A</v>
      </c>
      <c r="X169" s="100" t="e">
        <f ca="true">+IF(AND(ISNUMBER(OFFSET('Sanitation Data'!$D$10,0,10*ROW('Sanitation Data'!D163))),'Data Summary'!CM169="Yes"),OFFSET('Sanitation Data'!$D$10,0,10*ROW('Sanitation Data'!D163)),NA())</f>
        <v>#N/A</v>
      </c>
      <c r="Y169" s="100" t="e">
        <f ca="true">+IF(AND(ISNUMBER(OFFSET('Sanitation Data'!$D$11,0,10*ROW('Sanitation Data'!D163))),'Data Summary'!CN169="Yes"),OFFSET('Sanitation Data'!$D$11,0,10*ROW('Sanitation Data'!D163)),NA())</f>
        <v>#N/A</v>
      </c>
      <c r="Z169" s="100" t="e">
        <f ca="true">+IF(AND(ISNUMBER(OFFSET('Sanitation Data'!$D$12,0,10*ROW('Sanitation Data'!D163))),'Data Summary'!CO169="Yes"),OFFSET('Sanitation Data'!$D$12,0,10*ROW('Sanitation Data'!D163)),NA())</f>
        <v>#N/A</v>
      </c>
      <c r="AA169" s="100" t="e">
        <f ca="true">+IF(AND(ISNUMBER(OFFSET('Sanitation Data'!$E$4,0,10*ROW('Sanitation Data'!E163))),'Data Summary'!CP169="Yes"),100-OFFSET('Sanitation Data'!$E$4,0,10*ROW('Sanitation Data'!E163)),NA())</f>
        <v>#N/A</v>
      </c>
      <c r="AB169" s="100" t="e">
        <f ca="true">+IF(AND(ISNUMBER(OFFSET('Sanitation Data'!$E$6,0,10*ROW('Sanitation Data'!E163))),'Data Summary'!CQ169="Yes"),OFFSET('Sanitation Data'!$E$6,0,10*ROW('Sanitation Data'!E163)),NA())</f>
        <v>#N/A</v>
      </c>
      <c r="AC169" s="100" t="e">
        <f ca="true">+IF(AND(ISNUMBER(OFFSET('Sanitation Data'!$E$10,0,10*ROW('Sanitation Data'!E163))),'Data Summary'!CR169="Yes"),OFFSET('Sanitation Data'!$E$10,0,10*ROW('Sanitation Data'!E163)),NA())</f>
        <v>#N/A</v>
      </c>
      <c r="AD169" s="100" t="e">
        <f ca="true">+IF(AND(ISNUMBER(OFFSET('Sanitation Data'!$E$11,0,10*ROW('Sanitation Data'!E163))),'Data Summary'!CS169="Yes"),OFFSET('Sanitation Data'!$E$11,0,10*ROW('Sanitation Data'!E163)),NA())</f>
        <v>#N/A</v>
      </c>
      <c r="AE169" s="100" t="e">
        <f ca="true">+IF(AND(ISNUMBER(OFFSET('Sanitation Data'!$E$12,0,10*ROW('Sanitation Data'!E163))),'Data Summary'!CT169="Yes"),OFFSET('Sanitation Data'!$E$12,0,10*ROW('Sanitation Data'!E163)),NA())</f>
        <v>#N/A</v>
      </c>
      <c r="AF169" s="100" t="e">
        <f ca="true">+IF(AND(ISNUMBER(OFFSET('Sanitation Data'!$F$4,0,10*ROW('Sanitation Data'!F163))),'Data Summary'!CU169="Yes"),100-OFFSET('Sanitation Data'!$F$4,0,10*ROW('Sanitation Data'!F163)),NA())</f>
        <v>#N/A</v>
      </c>
      <c r="AG169" s="100" t="e">
        <f ca="true">+IF(AND(ISNUMBER(OFFSET('Sanitation Data'!$F$6,0,10*ROW('Sanitation Data'!F163))),'Data Summary'!CV169="Yes"),OFFSET('Sanitation Data'!$F$6,0,10*ROW('Sanitation Data'!F163)),NA())</f>
        <v>#N/A</v>
      </c>
      <c r="AH169" s="100" t="e">
        <f ca="true">+IF(AND(ISNUMBER(OFFSET('Sanitation Data'!$F$10,0,10*ROW('Sanitation Data'!F163))),'Data Summary'!CW169="Yes"),OFFSET('Sanitation Data'!$F$10,0,10*ROW('Sanitation Data'!F163)),NA())</f>
        <v>#N/A</v>
      </c>
      <c r="AI169" s="100" t="e">
        <f ca="true">+IF(AND(ISNUMBER(OFFSET('Sanitation Data'!$F$11,0,10*ROW('Sanitation Data'!F163))),'Data Summary'!CX169="Yes"),OFFSET('Sanitation Data'!$F$11,0,10*ROW('Sanitation Data'!F163)),NA())</f>
        <v>#N/A</v>
      </c>
      <c r="AJ169" s="100" t="e">
        <f ca="true">+IF(AND(ISNUMBER(OFFSET('Sanitation Data'!$F$12,0,10*ROW('Sanitation Data'!F163))),'Data Summary'!CY169="Yes"),OFFSET('Sanitation Data'!$F$12,0,10*ROW('Sanitation Data'!F163)),NA())</f>
        <v>#N/A</v>
      </c>
      <c r="AK169" s="100" t="e">
        <f ca="true">+IF(AND(ISNUMBER(OFFSET('Sanitation Data'!$G$4,0,10*ROW('Sanitation Data'!G163))),'Data Summary'!CZ169="Yes"),100-OFFSET('Sanitation Data'!$G$4,0,10*ROW('Sanitation Data'!G163)),NA())</f>
        <v>#N/A</v>
      </c>
      <c r="AL169" s="100" t="e">
        <f ca="true">+IF(AND(ISNUMBER(OFFSET('Sanitation Data'!$G$6,0,10*ROW('Sanitation Data'!G163))),'Data Summary'!DA169="Yes"),OFFSET('Sanitation Data'!$G$6,0,10*ROW('Sanitation Data'!G163)),NA())</f>
        <v>#N/A</v>
      </c>
      <c r="AM169" s="100" t="e">
        <f ca="true">+IF(AND(ISNUMBER(OFFSET('Sanitation Data'!$G$10,0,10*ROW('Sanitation Data'!G163))),'Data Summary'!DB169="Yes"),OFFSET('Sanitation Data'!$G$10,0,10*ROW('Sanitation Data'!G163)),NA())</f>
        <v>#N/A</v>
      </c>
      <c r="AN169" s="100" t="e">
        <f ca="true">+IF(AND(ISNUMBER(OFFSET('Sanitation Data'!$G$11,0,10*ROW('Sanitation Data'!G163))),'Data Summary'!DC169="Yes"),OFFSET('Sanitation Data'!$G$11,0,10*ROW('Sanitation Data'!G163)),NA())</f>
        <v>#N/A</v>
      </c>
      <c r="AO169" s="100" t="e">
        <f ca="true">+IF(AND(ISNUMBER(OFFSET('Sanitation Data'!$G$12,0,10*ROW('Sanitation Data'!G163))),'Data Summary'!DD169="Yes"),OFFSET('Sanitation Data'!$G$12,0,10*ROW('Sanitation Data'!G163)),NA())</f>
        <v>#N/A</v>
      </c>
      <c r="AP169" s="100" t="e">
        <f ca="true">+IF(AND(ISNUMBER(OFFSET('Sanitation Data'!$H$4,0,10*ROW('Sanitation Data'!H163))),'Data Summary'!DE169="Yes"),100-OFFSET('Sanitation Data'!$H$4,0,10*ROW('Sanitation Data'!H163)),NA())</f>
        <v>#N/A</v>
      </c>
      <c r="AQ169" s="100" t="e">
        <f ca="true">+IF(AND(ISNUMBER(OFFSET('Sanitation Data'!$H$6,0,10*ROW('Sanitation Data'!H163))),'Data Summary'!DF169="Yes"),OFFSET('Sanitation Data'!$H$6,0,10*ROW('Sanitation Data'!H163)),NA())</f>
        <v>#N/A</v>
      </c>
      <c r="AR169" s="100" t="e">
        <f ca="true">+IF(AND(ISNUMBER(OFFSET('Sanitation Data'!$H$10,0,10*ROW('Sanitation Data'!H163))),'Data Summary'!DG169="Yes"),OFFSET('Sanitation Data'!$H$10,0,10*ROW('Sanitation Data'!H163)),NA())</f>
        <v>#N/A</v>
      </c>
      <c r="AS169" s="100" t="e">
        <f ca="true">+IF(AND(ISNUMBER(OFFSET('Sanitation Data'!$H$11,0,10*ROW('Sanitation Data'!H163))),'Data Summary'!DH169="Yes"),OFFSET('Sanitation Data'!$H$11,0,10*ROW('Sanitation Data'!H163)),NA())</f>
        <v>#N/A</v>
      </c>
      <c r="AT169" s="100" t="e">
        <f ca="true">+IF(AND(ISNUMBER(OFFSET('Sanitation Data'!$H$12,0,10*ROW('Sanitation Data'!H163))),'Data Summary'!DI169="Yes"),OFFSET('Sanitation Data'!$H$12,0,10*ROW('Sanitation Data'!H163)),NA())</f>
        <v>#N/A</v>
      </c>
      <c r="AU169" s="100" t="e">
        <f ca="true">+IF(AND(ISNUMBER(OFFSET('Sanitation Data'!$I$4,0,10*ROW('Sanitation Data'!I163))),'Data Summary'!DJ169="Yes"),100-OFFSET('Sanitation Data'!$I$4,0,10*ROW('Sanitation Data'!I163)),NA())</f>
        <v>#N/A</v>
      </c>
      <c r="AV169" s="100" t="e">
        <f ca="true">+IF(AND(ISNUMBER(OFFSET('Sanitation Data'!$I$6,0,10*ROW('Sanitation Data'!I163))),'Data Summary'!DK169="Yes"),OFFSET('Sanitation Data'!$I$6,0,10*ROW('Sanitation Data'!I163)),NA())</f>
        <v>#N/A</v>
      </c>
      <c r="AW169" s="100" t="e">
        <f ca="true">+IF(AND(ISNUMBER(OFFSET('Sanitation Data'!$I$10,0,10*ROW('Sanitation Data'!I163))),'Data Summary'!DL169="Yes"),OFFSET('Sanitation Data'!$I$10,0,10*ROW('Sanitation Data'!I163)),NA())</f>
        <v>#N/A</v>
      </c>
      <c r="AX169" s="100" t="e">
        <f ca="true">+IF(AND(ISNUMBER(OFFSET('Sanitation Data'!$I$11,0,10*ROW('Sanitation Data'!I163))),'Data Summary'!DM169="Yes"),OFFSET('Sanitation Data'!$I$11,0,10*ROW('Sanitation Data'!I163)),NA())</f>
        <v>#N/A</v>
      </c>
      <c r="AY169" s="100" t="e">
        <f ca="true">+IF(AND(ISNUMBER(OFFSET('Sanitation Data'!$I$12,0,10*ROW('Sanitation Data'!I163))),'Data Summary'!DN169="Yes"),OFFSET('Sanitation Data'!$I$12,0,10*ROW('Sanitation Data'!I163)),NA())</f>
        <v>#N/A</v>
      </c>
      <c r="AZ169" s="101" t="e">
        <f ca="true">+IF(AND(ISNUMBER(OFFSET('Hygiene Data'!$D$5,0,10*ROW('Hygiene Data'!D163))),'Data Summary'!DO169="Yes"),OFFSET('Hygiene Data'!$D$5,0,10*ROW('Hygiene Data'!D163)),NA())</f>
        <v>#N/A</v>
      </c>
      <c r="BA169" s="101" t="e">
        <f ca="true">+IF(AND(ISNUMBER(OFFSET('Hygiene Data'!$D$7,0,10*ROW('Hygiene Data'!D163))),'Data Summary'!DP169="Yes"),OFFSET('Hygiene Data'!$D$7,0,10*ROW('Hygiene Data'!D163)),NA())</f>
        <v>#N/A</v>
      </c>
      <c r="BB169" s="101" t="e">
        <f ca="true">+IF(AND(ISNUMBER(OFFSET('Hygiene Data'!$D$9,0,10*ROW('Hygiene Data'!D163))),'Data Summary'!DQ169="Yes"),OFFSET('Hygiene Data'!$D$9,0,10*ROW('Hygiene Data'!D163)),NA())</f>
        <v>#N/A</v>
      </c>
      <c r="BC169" s="101" t="e">
        <f ca="true">+IF(AND(ISNUMBER(OFFSET('Hygiene Data'!$E$5,0,10*ROW('Hygiene Data'!E163))),'Data Summary'!DR169="Yes"),OFFSET('Hygiene Data'!$E$5,0,10*ROW('Hygiene Data'!E163)),NA())</f>
        <v>#N/A</v>
      </c>
      <c r="BD169" s="101" t="e">
        <f ca="true">+IF(AND(ISNUMBER(OFFSET('Hygiene Data'!$E$7,0,10*ROW('Hygiene Data'!E163))),'Data Summary'!DS169="Yes"),OFFSET('Hygiene Data'!$E$7,0,10*ROW('Hygiene Data'!E163)),NA())</f>
        <v>#N/A</v>
      </c>
      <c r="BE169" s="101" t="e">
        <f ca="true">+IF(AND(ISNUMBER(OFFSET('Hygiene Data'!$E$9,0,10*ROW('Hygiene Data'!E163))),'Data Summary'!DT169="Yes"),OFFSET('Hygiene Data'!$E$9,0,10*ROW('Hygiene Data'!E163)),NA())</f>
        <v>#N/A</v>
      </c>
      <c r="BF169" s="101" t="e">
        <f ca="true">+IF(AND(ISNUMBER(OFFSET('Hygiene Data'!$F$5,0,10*ROW('Hygiene Data'!F163))),'Data Summary'!DU169="Yes"),OFFSET('Hygiene Data'!$F$5,0,10*ROW('Hygiene Data'!F163)),NA())</f>
        <v>#N/A</v>
      </c>
      <c r="BG169" s="101" t="e">
        <f ca="true">+IF(AND(ISNUMBER(OFFSET('Hygiene Data'!$F$7,0,10*ROW('Hygiene Data'!F163))),'Data Summary'!DV169="Yes"),OFFSET('Hygiene Data'!$F$7,0,10*ROW('Hygiene Data'!F163)),NA())</f>
        <v>#N/A</v>
      </c>
      <c r="BH169" s="101" t="e">
        <f ca="true">+IF(AND(ISNUMBER(OFFSET('Hygiene Data'!$F$9,0,10*ROW('Hygiene Data'!F163))),'Data Summary'!DW169="Yes"),OFFSET('Hygiene Data'!$F$9,0,10*ROW('Hygiene Data'!F163)),NA())</f>
        <v>#N/A</v>
      </c>
      <c r="BI169" s="101" t="e">
        <f ca="true">+IF(AND(ISNUMBER(OFFSET('Hygiene Data'!$G$5,0,10*ROW('Hygiene Data'!G163))),'Data Summary'!DX169="Yes"),OFFSET('Hygiene Data'!$G$5,0,10*ROW('Hygiene Data'!G163)),NA())</f>
        <v>#N/A</v>
      </c>
      <c r="BJ169" s="101" t="e">
        <f ca="true">+IF(AND(ISNUMBER(OFFSET('Hygiene Data'!$G$7,0,10*ROW('Hygiene Data'!G163))),'Data Summary'!DY169="Yes"),OFFSET('Hygiene Data'!$G$7,0,10*ROW('Hygiene Data'!G163)),NA())</f>
        <v>#N/A</v>
      </c>
      <c r="BK169" s="101" t="e">
        <f ca="true">+IF(AND(ISNUMBER(OFFSET('Hygiene Data'!$G$9,0,10*ROW('Hygiene Data'!G163))),'Data Summary'!DZ169="Yes"),OFFSET('Hygiene Data'!$G$9,0,10*ROW('Hygiene Data'!G163)),NA())</f>
        <v>#N/A</v>
      </c>
      <c r="BL169" s="101" t="e">
        <f ca="true">+IF(AND(ISNUMBER(OFFSET('Hygiene Data'!$H$5,0,10*ROW('Hygiene Data'!H163))),'Data Summary'!EA169="Yes"),OFFSET('Hygiene Data'!$H$5,0,10*ROW('Hygiene Data'!H163)),NA())</f>
        <v>#N/A</v>
      </c>
      <c r="BM169" s="101" t="e">
        <f ca="true">+IF(AND(ISNUMBER(OFFSET('Hygiene Data'!$H$7,0,10*ROW('Hygiene Data'!H163))),'Data Summary'!EB169="Yes"),OFFSET('Hygiene Data'!$H$7,0,10*ROW('Hygiene Data'!H163)),NA())</f>
        <v>#N/A</v>
      </c>
      <c r="BN169" s="101" t="e">
        <f ca="true">+IF(AND(ISNUMBER(OFFSET('Hygiene Data'!$H$9,0,10*ROW('Hygiene Data'!H163))),'Data Summary'!EC169="Yes"),OFFSET('Hygiene Data'!$H$9,0,10*ROW('Hygiene Data'!H163)),NA())</f>
        <v>#N/A</v>
      </c>
      <c r="BO169" s="101" t="e">
        <f ca="true">+IF(AND(ISNUMBER(OFFSET('Hygiene Data'!$I$5,0,10*ROW('Hygiene Data'!I163))),'Data Summary'!ED169="Yes"),OFFSET('Hygiene Data'!$I$5,0,10*ROW('Hygiene Data'!I163)),NA())</f>
        <v>#N/A</v>
      </c>
      <c r="BP169" s="101" t="e">
        <f ca="true">+IF(AND(ISNUMBER(OFFSET('Hygiene Data'!$I$7,0,10*ROW('Hygiene Data'!I163))),'Data Summary'!EE169="Yes"),OFFSET('Hygiene Data'!$I$7,0,10*ROW('Hygiene Data'!I163)),NA())</f>
        <v>#N/A</v>
      </c>
      <c r="BQ169" s="101" t="e">
        <f ca="true">+IF(AND(ISNUMBER(OFFSET('Hygiene Data'!$I$9,0,10*ROW('Hygiene Data'!I163))),'Data Summary'!EF169="Yes"),OFFSET('Hygiene Data'!$I$9,0,10*ROW('Hygiene Data'!I163)),NA())</f>
        <v>#N/A</v>
      </c>
    </row>
    <row xmlns:x14ac="http://schemas.microsoft.com/office/spreadsheetml/2009/9/ac" r="170" x14ac:dyDescent="0.2">
      <c r="A170" s="333" t="e">
        <f ca="true">+RIGHT('Data Summary'!A170,LEN('Data Summary'!A170)-9)</f>
        <v>#VALUE!</v>
      </c>
      <c r="B170" s="38" t="str">
        <f ca="true">+IF(ISTEXT('Data Summary'!B170),'Data Summary'!B170,"")</f>
        <v/>
      </c>
      <c r="C170" s="332" t="e">
        <f ca="true">+VALUE('Data Summary'!C170)</f>
        <v>#VALUE!</v>
      </c>
      <c r="D170" s="99" t="e">
        <f ca="true">+IF(AND(ISNUMBER(OFFSET('Water Data'!$D$4,0,10*ROW('Water Data'!D164))),'Data Summary'!BS170="Yes"),100-OFFSET('Water Data'!$D$4,0,10*ROW('Water Data'!D164)),NA())</f>
        <v>#N/A</v>
      </c>
      <c r="E170" s="99" t="e">
        <f ca="true">+IF(AND(ISNUMBER(OFFSET('Water Data'!$D$6,0,10*ROW('Water Data'!D164))),'Data Summary'!BT170="Yes"),OFFSET('Water Data'!$D$6,0,10*ROW('Water Data'!D164)),NA())</f>
        <v>#N/A</v>
      </c>
      <c r="F170" s="99" t="e">
        <f ca="true">+IF(AND(ISNUMBER(OFFSET('Water Data'!$D$9,0,10*ROW('Water Data'!D164))),'Data Summary'!BU170="Yes"),OFFSET('Water Data'!$D$9,0,10*ROW('Water Data'!D164)),NA())</f>
        <v>#N/A</v>
      </c>
      <c r="G170" s="99" t="e">
        <f ca="true">+IF(AND(ISNUMBER(OFFSET('Water Data'!$E$4,0,10*ROW('Water Data'!E164))),'Data Summary'!BV170="Yes"),100-OFFSET('Water Data'!$E$4,0,10*ROW('Water Data'!E164)),NA())</f>
        <v>#N/A</v>
      </c>
      <c r="H170" s="99" t="e">
        <f ca="true">+IF(AND(ISNUMBER(OFFSET('Water Data'!$E$6,0,10*ROW('Water Data'!E164))),'Data Summary'!BW170="Yes"),OFFSET('Water Data'!$E$6,0,10*ROW('Water Data'!E164)),NA())</f>
        <v>#N/A</v>
      </c>
      <c r="I170" s="99" t="e">
        <f ca="true">+IF(AND(ISNUMBER(OFFSET('Water Data'!$E$9,0,10*ROW('Water Data'!E164))),'Data Summary'!BX170="Yes"),OFFSET('Water Data'!$E$9,0,10*ROW('Water Data'!E164)),NA())</f>
        <v>#N/A</v>
      </c>
      <c r="J170" s="99" t="e">
        <f ca="true">+IF(AND(ISNUMBER(OFFSET('Water Data'!$F$4,0,10*ROW('Water Data'!F164))),'Data Summary'!BY170="Yes"),100-OFFSET('Water Data'!$F$4,0,10*ROW('Water Data'!F164)),NA())</f>
        <v>#N/A</v>
      </c>
      <c r="K170" s="99" t="e">
        <f ca="true">+IF(AND(ISNUMBER(OFFSET('Water Data'!$F$6,0,10*ROW('Water Data'!F164))),'Data Summary'!BZ170="Yes"),OFFSET('Water Data'!$F$6,0,10*ROW('Water Data'!F164)),NA())</f>
        <v>#N/A</v>
      </c>
      <c r="L170" s="99" t="e">
        <f ca="true">+IF(AND(ISNUMBER(OFFSET('Water Data'!$F$9,0,10*ROW('Water Data'!F164))),'Data Summary'!CA170="Yes"),OFFSET('Water Data'!$F$9,0,10*ROW('Water Data'!F164)),NA())</f>
        <v>#N/A</v>
      </c>
      <c r="M170" s="99" t="e">
        <f ca="true">+IF(AND(ISNUMBER(OFFSET('Water Data'!$G$4,0,10*ROW('Water Data'!G164))),'Data Summary'!CB170="Yes"),100-OFFSET('Water Data'!$G$4,0,10*ROW('Water Data'!G164)),NA())</f>
        <v>#N/A</v>
      </c>
      <c r="N170" s="99" t="e">
        <f ca="true">+IF(AND(ISNUMBER(OFFSET('Water Data'!$G$6,0,10*ROW('Water Data'!G164))),'Data Summary'!CC170="Yes"),OFFSET('Water Data'!$G$6,0,10*ROW('Water Data'!G164)),NA())</f>
        <v>#N/A</v>
      </c>
      <c r="O170" s="99" t="e">
        <f ca="true">+IF(AND(ISNUMBER(OFFSET('Water Data'!$G$9,0,10*ROW('Water Data'!G164))),'Data Summary'!CD170="Yes"),OFFSET('Water Data'!$G$9,0,10*ROW('Water Data'!G164)),NA())</f>
        <v>#N/A</v>
      </c>
      <c r="P170" s="99" t="e">
        <f ca="true">+IF(AND(ISNUMBER(OFFSET('Water Data'!$H$4,0,10*ROW('Water Data'!H164))),'Data Summary'!CE170="Yes"),100-OFFSET('Water Data'!$H$4,0,10*ROW('Water Data'!H164)),NA())</f>
        <v>#N/A</v>
      </c>
      <c r="Q170" s="99" t="e">
        <f ca="true">+IF(AND(ISNUMBER(OFFSET('Water Data'!$H$6,0,10*ROW('Water Data'!H164))),'Data Summary'!CF170="Yes"),OFFSET('Water Data'!$H$6,0,10*ROW('Water Data'!H164)),NA())</f>
        <v>#N/A</v>
      </c>
      <c r="R170" s="99" t="e">
        <f ca="true">+IF(AND(ISNUMBER(OFFSET('Water Data'!$H$9,0,10*ROW('Water Data'!H164))),'Data Summary'!CG170="Yes"),OFFSET('Water Data'!$H$9,0,10*ROW('Water Data'!H164)),NA())</f>
        <v>#N/A</v>
      </c>
      <c r="S170" s="99" t="e">
        <f ca="true">+IF(AND(ISNUMBER(OFFSET('Water Data'!$I$4,0,10*ROW('Water Data'!I164))),'Data Summary'!CH170="Yes"),100-OFFSET('Water Data'!$I$4,0,10*ROW('Water Data'!I164)),NA())</f>
        <v>#N/A</v>
      </c>
      <c r="T170" s="99" t="e">
        <f ca="true">+IF(AND(ISNUMBER(OFFSET('Water Data'!$I$6,0,10*ROW('Water Data'!I164))),'Data Summary'!CI170="Yes"),OFFSET('Water Data'!$I$6,0,10*ROW('Water Data'!I164)),NA())</f>
        <v>#N/A</v>
      </c>
      <c r="U170" s="99" t="e">
        <f ca="true">+IF(AND(ISNUMBER(OFFSET('Water Data'!$I$9,0,10*ROW('Water Data'!I164))),'Data Summary'!CJ170="Yes"),OFFSET('Water Data'!$I$9,0,10*ROW('Water Data'!I164)),NA())</f>
        <v>#N/A</v>
      </c>
      <c r="V170" s="100" t="e">
        <f ca="true">+IF(AND(ISNUMBER(OFFSET('Sanitation Data'!$D$4,0,10*ROW('Sanitation Data'!D164))),'Data Summary'!CK170="Yes"),100-OFFSET('Sanitation Data'!$D$4,0,10*ROW('Sanitation Data'!D164)),NA())</f>
        <v>#N/A</v>
      </c>
      <c r="W170" s="100" t="e">
        <f ca="true">+IF(AND(ISNUMBER(OFFSET('Sanitation Data'!$D$6,0,10*ROW('Sanitation Data'!D164))),'Data Summary'!CL170="Yes"),OFFSET('Sanitation Data'!$D$6,0,10*ROW('Sanitation Data'!D164)),NA())</f>
        <v>#N/A</v>
      </c>
      <c r="X170" s="100" t="e">
        <f ca="true">+IF(AND(ISNUMBER(OFFSET('Sanitation Data'!$D$10,0,10*ROW('Sanitation Data'!D164))),'Data Summary'!CM170="Yes"),OFFSET('Sanitation Data'!$D$10,0,10*ROW('Sanitation Data'!D164)),NA())</f>
        <v>#N/A</v>
      </c>
      <c r="Y170" s="100" t="e">
        <f ca="true">+IF(AND(ISNUMBER(OFFSET('Sanitation Data'!$D$11,0,10*ROW('Sanitation Data'!D164))),'Data Summary'!CN170="Yes"),OFFSET('Sanitation Data'!$D$11,0,10*ROW('Sanitation Data'!D164)),NA())</f>
        <v>#N/A</v>
      </c>
      <c r="Z170" s="100" t="e">
        <f ca="true">+IF(AND(ISNUMBER(OFFSET('Sanitation Data'!$D$12,0,10*ROW('Sanitation Data'!D164))),'Data Summary'!CO170="Yes"),OFFSET('Sanitation Data'!$D$12,0,10*ROW('Sanitation Data'!D164)),NA())</f>
        <v>#N/A</v>
      </c>
      <c r="AA170" s="100" t="e">
        <f ca="true">+IF(AND(ISNUMBER(OFFSET('Sanitation Data'!$E$4,0,10*ROW('Sanitation Data'!E164))),'Data Summary'!CP170="Yes"),100-OFFSET('Sanitation Data'!$E$4,0,10*ROW('Sanitation Data'!E164)),NA())</f>
        <v>#N/A</v>
      </c>
      <c r="AB170" s="100" t="e">
        <f ca="true">+IF(AND(ISNUMBER(OFFSET('Sanitation Data'!$E$6,0,10*ROW('Sanitation Data'!E164))),'Data Summary'!CQ170="Yes"),OFFSET('Sanitation Data'!$E$6,0,10*ROW('Sanitation Data'!E164)),NA())</f>
        <v>#N/A</v>
      </c>
      <c r="AC170" s="100" t="e">
        <f ca="true">+IF(AND(ISNUMBER(OFFSET('Sanitation Data'!$E$10,0,10*ROW('Sanitation Data'!E164))),'Data Summary'!CR170="Yes"),OFFSET('Sanitation Data'!$E$10,0,10*ROW('Sanitation Data'!E164)),NA())</f>
        <v>#N/A</v>
      </c>
      <c r="AD170" s="100" t="e">
        <f ca="true">+IF(AND(ISNUMBER(OFFSET('Sanitation Data'!$E$11,0,10*ROW('Sanitation Data'!E164))),'Data Summary'!CS170="Yes"),OFFSET('Sanitation Data'!$E$11,0,10*ROW('Sanitation Data'!E164)),NA())</f>
        <v>#N/A</v>
      </c>
      <c r="AE170" s="100" t="e">
        <f ca="true">+IF(AND(ISNUMBER(OFFSET('Sanitation Data'!$E$12,0,10*ROW('Sanitation Data'!E164))),'Data Summary'!CT170="Yes"),OFFSET('Sanitation Data'!$E$12,0,10*ROW('Sanitation Data'!E164)),NA())</f>
        <v>#N/A</v>
      </c>
      <c r="AF170" s="100" t="e">
        <f ca="true">+IF(AND(ISNUMBER(OFFSET('Sanitation Data'!$F$4,0,10*ROW('Sanitation Data'!F164))),'Data Summary'!CU170="Yes"),100-OFFSET('Sanitation Data'!$F$4,0,10*ROW('Sanitation Data'!F164)),NA())</f>
        <v>#N/A</v>
      </c>
      <c r="AG170" s="100" t="e">
        <f ca="true">+IF(AND(ISNUMBER(OFFSET('Sanitation Data'!$F$6,0,10*ROW('Sanitation Data'!F164))),'Data Summary'!CV170="Yes"),OFFSET('Sanitation Data'!$F$6,0,10*ROW('Sanitation Data'!F164)),NA())</f>
        <v>#N/A</v>
      </c>
      <c r="AH170" s="100" t="e">
        <f ca="true">+IF(AND(ISNUMBER(OFFSET('Sanitation Data'!$F$10,0,10*ROW('Sanitation Data'!F164))),'Data Summary'!CW170="Yes"),OFFSET('Sanitation Data'!$F$10,0,10*ROW('Sanitation Data'!F164)),NA())</f>
        <v>#N/A</v>
      </c>
      <c r="AI170" s="100" t="e">
        <f ca="true">+IF(AND(ISNUMBER(OFFSET('Sanitation Data'!$F$11,0,10*ROW('Sanitation Data'!F164))),'Data Summary'!CX170="Yes"),OFFSET('Sanitation Data'!$F$11,0,10*ROW('Sanitation Data'!F164)),NA())</f>
        <v>#N/A</v>
      </c>
      <c r="AJ170" s="100" t="e">
        <f ca="true">+IF(AND(ISNUMBER(OFFSET('Sanitation Data'!$F$12,0,10*ROW('Sanitation Data'!F164))),'Data Summary'!CY170="Yes"),OFFSET('Sanitation Data'!$F$12,0,10*ROW('Sanitation Data'!F164)),NA())</f>
        <v>#N/A</v>
      </c>
      <c r="AK170" s="100" t="e">
        <f ca="true">+IF(AND(ISNUMBER(OFFSET('Sanitation Data'!$G$4,0,10*ROW('Sanitation Data'!G164))),'Data Summary'!CZ170="Yes"),100-OFFSET('Sanitation Data'!$G$4,0,10*ROW('Sanitation Data'!G164)),NA())</f>
        <v>#N/A</v>
      </c>
      <c r="AL170" s="100" t="e">
        <f ca="true">+IF(AND(ISNUMBER(OFFSET('Sanitation Data'!$G$6,0,10*ROW('Sanitation Data'!G164))),'Data Summary'!DA170="Yes"),OFFSET('Sanitation Data'!$G$6,0,10*ROW('Sanitation Data'!G164)),NA())</f>
        <v>#N/A</v>
      </c>
      <c r="AM170" s="100" t="e">
        <f ca="true">+IF(AND(ISNUMBER(OFFSET('Sanitation Data'!$G$10,0,10*ROW('Sanitation Data'!G164))),'Data Summary'!DB170="Yes"),OFFSET('Sanitation Data'!$G$10,0,10*ROW('Sanitation Data'!G164)),NA())</f>
        <v>#N/A</v>
      </c>
      <c r="AN170" s="100" t="e">
        <f ca="true">+IF(AND(ISNUMBER(OFFSET('Sanitation Data'!$G$11,0,10*ROW('Sanitation Data'!G164))),'Data Summary'!DC170="Yes"),OFFSET('Sanitation Data'!$G$11,0,10*ROW('Sanitation Data'!G164)),NA())</f>
        <v>#N/A</v>
      </c>
      <c r="AO170" s="100" t="e">
        <f ca="true">+IF(AND(ISNUMBER(OFFSET('Sanitation Data'!$G$12,0,10*ROW('Sanitation Data'!G164))),'Data Summary'!DD170="Yes"),OFFSET('Sanitation Data'!$G$12,0,10*ROW('Sanitation Data'!G164)),NA())</f>
        <v>#N/A</v>
      </c>
      <c r="AP170" s="100" t="e">
        <f ca="true">+IF(AND(ISNUMBER(OFFSET('Sanitation Data'!$H$4,0,10*ROW('Sanitation Data'!H164))),'Data Summary'!DE170="Yes"),100-OFFSET('Sanitation Data'!$H$4,0,10*ROW('Sanitation Data'!H164)),NA())</f>
        <v>#N/A</v>
      </c>
      <c r="AQ170" s="100" t="e">
        <f ca="true">+IF(AND(ISNUMBER(OFFSET('Sanitation Data'!$H$6,0,10*ROW('Sanitation Data'!H164))),'Data Summary'!DF170="Yes"),OFFSET('Sanitation Data'!$H$6,0,10*ROW('Sanitation Data'!H164)),NA())</f>
        <v>#N/A</v>
      </c>
      <c r="AR170" s="100" t="e">
        <f ca="true">+IF(AND(ISNUMBER(OFFSET('Sanitation Data'!$H$10,0,10*ROW('Sanitation Data'!H164))),'Data Summary'!DG170="Yes"),OFFSET('Sanitation Data'!$H$10,0,10*ROW('Sanitation Data'!H164)),NA())</f>
        <v>#N/A</v>
      </c>
      <c r="AS170" s="100" t="e">
        <f ca="true">+IF(AND(ISNUMBER(OFFSET('Sanitation Data'!$H$11,0,10*ROW('Sanitation Data'!H164))),'Data Summary'!DH170="Yes"),OFFSET('Sanitation Data'!$H$11,0,10*ROW('Sanitation Data'!H164)),NA())</f>
        <v>#N/A</v>
      </c>
      <c r="AT170" s="100" t="e">
        <f ca="true">+IF(AND(ISNUMBER(OFFSET('Sanitation Data'!$H$12,0,10*ROW('Sanitation Data'!H164))),'Data Summary'!DI170="Yes"),OFFSET('Sanitation Data'!$H$12,0,10*ROW('Sanitation Data'!H164)),NA())</f>
        <v>#N/A</v>
      </c>
      <c r="AU170" s="100" t="e">
        <f ca="true">+IF(AND(ISNUMBER(OFFSET('Sanitation Data'!$I$4,0,10*ROW('Sanitation Data'!I164))),'Data Summary'!DJ170="Yes"),100-OFFSET('Sanitation Data'!$I$4,0,10*ROW('Sanitation Data'!I164)),NA())</f>
        <v>#N/A</v>
      </c>
      <c r="AV170" s="100" t="e">
        <f ca="true">+IF(AND(ISNUMBER(OFFSET('Sanitation Data'!$I$6,0,10*ROW('Sanitation Data'!I164))),'Data Summary'!DK170="Yes"),OFFSET('Sanitation Data'!$I$6,0,10*ROW('Sanitation Data'!I164)),NA())</f>
        <v>#N/A</v>
      </c>
      <c r="AW170" s="100" t="e">
        <f ca="true">+IF(AND(ISNUMBER(OFFSET('Sanitation Data'!$I$10,0,10*ROW('Sanitation Data'!I164))),'Data Summary'!DL170="Yes"),OFFSET('Sanitation Data'!$I$10,0,10*ROW('Sanitation Data'!I164)),NA())</f>
        <v>#N/A</v>
      </c>
      <c r="AX170" s="100" t="e">
        <f ca="true">+IF(AND(ISNUMBER(OFFSET('Sanitation Data'!$I$11,0,10*ROW('Sanitation Data'!I164))),'Data Summary'!DM170="Yes"),OFFSET('Sanitation Data'!$I$11,0,10*ROW('Sanitation Data'!I164)),NA())</f>
        <v>#N/A</v>
      </c>
      <c r="AY170" s="100" t="e">
        <f ca="true">+IF(AND(ISNUMBER(OFFSET('Sanitation Data'!$I$12,0,10*ROW('Sanitation Data'!I164))),'Data Summary'!DN170="Yes"),OFFSET('Sanitation Data'!$I$12,0,10*ROW('Sanitation Data'!I164)),NA())</f>
        <v>#N/A</v>
      </c>
      <c r="AZ170" s="101" t="e">
        <f ca="true">+IF(AND(ISNUMBER(OFFSET('Hygiene Data'!$D$5,0,10*ROW('Hygiene Data'!D164))),'Data Summary'!DO170="Yes"),OFFSET('Hygiene Data'!$D$5,0,10*ROW('Hygiene Data'!D164)),NA())</f>
        <v>#N/A</v>
      </c>
      <c r="BA170" s="101" t="e">
        <f ca="true">+IF(AND(ISNUMBER(OFFSET('Hygiene Data'!$D$7,0,10*ROW('Hygiene Data'!D164))),'Data Summary'!DP170="Yes"),OFFSET('Hygiene Data'!$D$7,0,10*ROW('Hygiene Data'!D164)),NA())</f>
        <v>#N/A</v>
      </c>
      <c r="BB170" s="101" t="e">
        <f ca="true">+IF(AND(ISNUMBER(OFFSET('Hygiene Data'!$D$9,0,10*ROW('Hygiene Data'!D164))),'Data Summary'!DQ170="Yes"),OFFSET('Hygiene Data'!$D$9,0,10*ROW('Hygiene Data'!D164)),NA())</f>
        <v>#N/A</v>
      </c>
      <c r="BC170" s="101" t="e">
        <f ca="true">+IF(AND(ISNUMBER(OFFSET('Hygiene Data'!$E$5,0,10*ROW('Hygiene Data'!E164))),'Data Summary'!DR170="Yes"),OFFSET('Hygiene Data'!$E$5,0,10*ROW('Hygiene Data'!E164)),NA())</f>
        <v>#N/A</v>
      </c>
      <c r="BD170" s="101" t="e">
        <f ca="true">+IF(AND(ISNUMBER(OFFSET('Hygiene Data'!$E$7,0,10*ROW('Hygiene Data'!E164))),'Data Summary'!DS170="Yes"),OFFSET('Hygiene Data'!$E$7,0,10*ROW('Hygiene Data'!E164)),NA())</f>
        <v>#N/A</v>
      </c>
      <c r="BE170" s="101" t="e">
        <f ca="true">+IF(AND(ISNUMBER(OFFSET('Hygiene Data'!$E$9,0,10*ROW('Hygiene Data'!E164))),'Data Summary'!DT170="Yes"),OFFSET('Hygiene Data'!$E$9,0,10*ROW('Hygiene Data'!E164)),NA())</f>
        <v>#N/A</v>
      </c>
      <c r="BF170" s="101" t="e">
        <f ca="true">+IF(AND(ISNUMBER(OFFSET('Hygiene Data'!$F$5,0,10*ROW('Hygiene Data'!F164))),'Data Summary'!DU170="Yes"),OFFSET('Hygiene Data'!$F$5,0,10*ROW('Hygiene Data'!F164)),NA())</f>
        <v>#N/A</v>
      </c>
      <c r="BG170" s="101" t="e">
        <f ca="true">+IF(AND(ISNUMBER(OFFSET('Hygiene Data'!$F$7,0,10*ROW('Hygiene Data'!F164))),'Data Summary'!DV170="Yes"),OFFSET('Hygiene Data'!$F$7,0,10*ROW('Hygiene Data'!F164)),NA())</f>
        <v>#N/A</v>
      </c>
      <c r="BH170" s="101" t="e">
        <f ca="true">+IF(AND(ISNUMBER(OFFSET('Hygiene Data'!$F$9,0,10*ROW('Hygiene Data'!F164))),'Data Summary'!DW170="Yes"),OFFSET('Hygiene Data'!$F$9,0,10*ROW('Hygiene Data'!F164)),NA())</f>
        <v>#N/A</v>
      </c>
      <c r="BI170" s="101" t="e">
        <f ca="true">+IF(AND(ISNUMBER(OFFSET('Hygiene Data'!$G$5,0,10*ROW('Hygiene Data'!G164))),'Data Summary'!DX170="Yes"),OFFSET('Hygiene Data'!$G$5,0,10*ROW('Hygiene Data'!G164)),NA())</f>
        <v>#N/A</v>
      </c>
      <c r="BJ170" s="101" t="e">
        <f ca="true">+IF(AND(ISNUMBER(OFFSET('Hygiene Data'!$G$7,0,10*ROW('Hygiene Data'!G164))),'Data Summary'!DY170="Yes"),OFFSET('Hygiene Data'!$G$7,0,10*ROW('Hygiene Data'!G164)),NA())</f>
        <v>#N/A</v>
      </c>
      <c r="BK170" s="101" t="e">
        <f ca="true">+IF(AND(ISNUMBER(OFFSET('Hygiene Data'!$G$9,0,10*ROW('Hygiene Data'!G164))),'Data Summary'!DZ170="Yes"),OFFSET('Hygiene Data'!$G$9,0,10*ROW('Hygiene Data'!G164)),NA())</f>
        <v>#N/A</v>
      </c>
      <c r="BL170" s="101" t="e">
        <f ca="true">+IF(AND(ISNUMBER(OFFSET('Hygiene Data'!$H$5,0,10*ROW('Hygiene Data'!H164))),'Data Summary'!EA170="Yes"),OFFSET('Hygiene Data'!$H$5,0,10*ROW('Hygiene Data'!H164)),NA())</f>
        <v>#N/A</v>
      </c>
      <c r="BM170" s="101" t="e">
        <f ca="true">+IF(AND(ISNUMBER(OFFSET('Hygiene Data'!$H$7,0,10*ROW('Hygiene Data'!H164))),'Data Summary'!EB170="Yes"),OFFSET('Hygiene Data'!$H$7,0,10*ROW('Hygiene Data'!H164)),NA())</f>
        <v>#N/A</v>
      </c>
      <c r="BN170" s="101" t="e">
        <f ca="true">+IF(AND(ISNUMBER(OFFSET('Hygiene Data'!$H$9,0,10*ROW('Hygiene Data'!H164))),'Data Summary'!EC170="Yes"),OFFSET('Hygiene Data'!$H$9,0,10*ROW('Hygiene Data'!H164)),NA())</f>
        <v>#N/A</v>
      </c>
      <c r="BO170" s="101" t="e">
        <f ca="true">+IF(AND(ISNUMBER(OFFSET('Hygiene Data'!$I$5,0,10*ROW('Hygiene Data'!I164))),'Data Summary'!ED170="Yes"),OFFSET('Hygiene Data'!$I$5,0,10*ROW('Hygiene Data'!I164)),NA())</f>
        <v>#N/A</v>
      </c>
      <c r="BP170" s="101" t="e">
        <f ca="true">+IF(AND(ISNUMBER(OFFSET('Hygiene Data'!$I$7,0,10*ROW('Hygiene Data'!I164))),'Data Summary'!EE170="Yes"),OFFSET('Hygiene Data'!$I$7,0,10*ROW('Hygiene Data'!I164)),NA())</f>
        <v>#N/A</v>
      </c>
      <c r="BQ170" s="101" t="e">
        <f ca="true">+IF(AND(ISNUMBER(OFFSET('Hygiene Data'!$I$9,0,10*ROW('Hygiene Data'!I164))),'Data Summary'!EF170="Yes"),OFFSET('Hygiene Data'!$I$9,0,10*ROW('Hygiene Data'!I164)),NA())</f>
        <v>#N/A</v>
      </c>
    </row>
    <row xmlns:x14ac="http://schemas.microsoft.com/office/spreadsheetml/2009/9/ac" r="171" x14ac:dyDescent="0.2">
      <c r="A171" s="333" t="e">
        <f ca="true">+RIGHT('Data Summary'!A171,LEN('Data Summary'!A171)-9)</f>
        <v>#VALUE!</v>
      </c>
      <c r="B171" s="38" t="str">
        <f ca="true">+IF(ISTEXT('Data Summary'!B171),'Data Summary'!B171,"")</f>
        <v/>
      </c>
      <c r="C171" s="332" t="e">
        <f ca="true">+VALUE('Data Summary'!C171)</f>
        <v>#VALUE!</v>
      </c>
      <c r="D171" s="99" t="e">
        <f ca="true">+IF(AND(ISNUMBER(OFFSET('Water Data'!$D$4,0,10*ROW('Water Data'!D165))),'Data Summary'!BS171="Yes"),100-OFFSET('Water Data'!$D$4,0,10*ROW('Water Data'!D165)),NA())</f>
        <v>#N/A</v>
      </c>
      <c r="E171" s="99" t="e">
        <f ca="true">+IF(AND(ISNUMBER(OFFSET('Water Data'!$D$6,0,10*ROW('Water Data'!D165))),'Data Summary'!BT171="Yes"),OFFSET('Water Data'!$D$6,0,10*ROW('Water Data'!D165)),NA())</f>
        <v>#N/A</v>
      </c>
      <c r="F171" s="99" t="e">
        <f ca="true">+IF(AND(ISNUMBER(OFFSET('Water Data'!$D$9,0,10*ROW('Water Data'!D165))),'Data Summary'!BU171="Yes"),OFFSET('Water Data'!$D$9,0,10*ROW('Water Data'!D165)),NA())</f>
        <v>#N/A</v>
      </c>
      <c r="G171" s="99" t="e">
        <f ca="true">+IF(AND(ISNUMBER(OFFSET('Water Data'!$E$4,0,10*ROW('Water Data'!E165))),'Data Summary'!BV171="Yes"),100-OFFSET('Water Data'!$E$4,0,10*ROW('Water Data'!E165)),NA())</f>
        <v>#N/A</v>
      </c>
      <c r="H171" s="99" t="e">
        <f ca="true">+IF(AND(ISNUMBER(OFFSET('Water Data'!$E$6,0,10*ROW('Water Data'!E165))),'Data Summary'!BW171="Yes"),OFFSET('Water Data'!$E$6,0,10*ROW('Water Data'!E165)),NA())</f>
        <v>#N/A</v>
      </c>
      <c r="I171" s="99" t="e">
        <f ca="true">+IF(AND(ISNUMBER(OFFSET('Water Data'!$E$9,0,10*ROW('Water Data'!E165))),'Data Summary'!BX171="Yes"),OFFSET('Water Data'!$E$9,0,10*ROW('Water Data'!E165)),NA())</f>
        <v>#N/A</v>
      </c>
      <c r="J171" s="99" t="e">
        <f ca="true">+IF(AND(ISNUMBER(OFFSET('Water Data'!$F$4,0,10*ROW('Water Data'!F165))),'Data Summary'!BY171="Yes"),100-OFFSET('Water Data'!$F$4,0,10*ROW('Water Data'!F165)),NA())</f>
        <v>#N/A</v>
      </c>
      <c r="K171" s="99" t="e">
        <f ca="true">+IF(AND(ISNUMBER(OFFSET('Water Data'!$F$6,0,10*ROW('Water Data'!F165))),'Data Summary'!BZ171="Yes"),OFFSET('Water Data'!$F$6,0,10*ROW('Water Data'!F165)),NA())</f>
        <v>#N/A</v>
      </c>
      <c r="L171" s="99" t="e">
        <f ca="true">+IF(AND(ISNUMBER(OFFSET('Water Data'!$F$9,0,10*ROW('Water Data'!F165))),'Data Summary'!CA171="Yes"),OFFSET('Water Data'!$F$9,0,10*ROW('Water Data'!F165)),NA())</f>
        <v>#N/A</v>
      </c>
      <c r="M171" s="99" t="e">
        <f ca="true">+IF(AND(ISNUMBER(OFFSET('Water Data'!$G$4,0,10*ROW('Water Data'!G165))),'Data Summary'!CB171="Yes"),100-OFFSET('Water Data'!$G$4,0,10*ROW('Water Data'!G165)),NA())</f>
        <v>#N/A</v>
      </c>
      <c r="N171" s="99" t="e">
        <f ca="true">+IF(AND(ISNUMBER(OFFSET('Water Data'!$G$6,0,10*ROW('Water Data'!G165))),'Data Summary'!CC171="Yes"),OFFSET('Water Data'!$G$6,0,10*ROW('Water Data'!G165)),NA())</f>
        <v>#N/A</v>
      </c>
      <c r="O171" s="99" t="e">
        <f ca="true">+IF(AND(ISNUMBER(OFFSET('Water Data'!$G$9,0,10*ROW('Water Data'!G165))),'Data Summary'!CD171="Yes"),OFFSET('Water Data'!$G$9,0,10*ROW('Water Data'!G165)),NA())</f>
        <v>#N/A</v>
      </c>
      <c r="P171" s="99" t="e">
        <f ca="true">+IF(AND(ISNUMBER(OFFSET('Water Data'!$H$4,0,10*ROW('Water Data'!H165))),'Data Summary'!CE171="Yes"),100-OFFSET('Water Data'!$H$4,0,10*ROW('Water Data'!H165)),NA())</f>
        <v>#N/A</v>
      </c>
      <c r="Q171" s="99" t="e">
        <f ca="true">+IF(AND(ISNUMBER(OFFSET('Water Data'!$H$6,0,10*ROW('Water Data'!H165))),'Data Summary'!CF171="Yes"),OFFSET('Water Data'!$H$6,0,10*ROW('Water Data'!H165)),NA())</f>
        <v>#N/A</v>
      </c>
      <c r="R171" s="99" t="e">
        <f ca="true">+IF(AND(ISNUMBER(OFFSET('Water Data'!$H$9,0,10*ROW('Water Data'!H165))),'Data Summary'!CG171="Yes"),OFFSET('Water Data'!$H$9,0,10*ROW('Water Data'!H165)),NA())</f>
        <v>#N/A</v>
      </c>
      <c r="S171" s="99" t="e">
        <f ca="true">+IF(AND(ISNUMBER(OFFSET('Water Data'!$I$4,0,10*ROW('Water Data'!I165))),'Data Summary'!CH171="Yes"),100-OFFSET('Water Data'!$I$4,0,10*ROW('Water Data'!I165)),NA())</f>
        <v>#N/A</v>
      </c>
      <c r="T171" s="99" t="e">
        <f ca="true">+IF(AND(ISNUMBER(OFFSET('Water Data'!$I$6,0,10*ROW('Water Data'!I165))),'Data Summary'!CI171="Yes"),OFFSET('Water Data'!$I$6,0,10*ROW('Water Data'!I165)),NA())</f>
        <v>#N/A</v>
      </c>
      <c r="U171" s="99" t="e">
        <f ca="true">+IF(AND(ISNUMBER(OFFSET('Water Data'!$I$9,0,10*ROW('Water Data'!I165))),'Data Summary'!CJ171="Yes"),OFFSET('Water Data'!$I$9,0,10*ROW('Water Data'!I165)),NA())</f>
        <v>#N/A</v>
      </c>
      <c r="V171" s="100" t="e">
        <f ca="true">+IF(AND(ISNUMBER(OFFSET('Sanitation Data'!$D$4,0,10*ROW('Sanitation Data'!D165))),'Data Summary'!CK171="Yes"),100-OFFSET('Sanitation Data'!$D$4,0,10*ROW('Sanitation Data'!D165)),NA())</f>
        <v>#N/A</v>
      </c>
      <c r="W171" s="100" t="e">
        <f ca="true">+IF(AND(ISNUMBER(OFFSET('Sanitation Data'!$D$6,0,10*ROW('Sanitation Data'!D165))),'Data Summary'!CL171="Yes"),OFFSET('Sanitation Data'!$D$6,0,10*ROW('Sanitation Data'!D165)),NA())</f>
        <v>#N/A</v>
      </c>
      <c r="X171" s="100" t="e">
        <f ca="true">+IF(AND(ISNUMBER(OFFSET('Sanitation Data'!$D$10,0,10*ROW('Sanitation Data'!D165))),'Data Summary'!CM171="Yes"),OFFSET('Sanitation Data'!$D$10,0,10*ROW('Sanitation Data'!D165)),NA())</f>
        <v>#N/A</v>
      </c>
      <c r="Y171" s="100" t="e">
        <f ca="true">+IF(AND(ISNUMBER(OFFSET('Sanitation Data'!$D$11,0,10*ROW('Sanitation Data'!D165))),'Data Summary'!CN171="Yes"),OFFSET('Sanitation Data'!$D$11,0,10*ROW('Sanitation Data'!D165)),NA())</f>
        <v>#N/A</v>
      </c>
      <c r="Z171" s="100" t="e">
        <f ca="true">+IF(AND(ISNUMBER(OFFSET('Sanitation Data'!$D$12,0,10*ROW('Sanitation Data'!D165))),'Data Summary'!CO171="Yes"),OFFSET('Sanitation Data'!$D$12,0,10*ROW('Sanitation Data'!D165)),NA())</f>
        <v>#N/A</v>
      </c>
      <c r="AA171" s="100" t="e">
        <f ca="true">+IF(AND(ISNUMBER(OFFSET('Sanitation Data'!$E$4,0,10*ROW('Sanitation Data'!E165))),'Data Summary'!CP171="Yes"),100-OFFSET('Sanitation Data'!$E$4,0,10*ROW('Sanitation Data'!E165)),NA())</f>
        <v>#N/A</v>
      </c>
      <c r="AB171" s="100" t="e">
        <f ca="true">+IF(AND(ISNUMBER(OFFSET('Sanitation Data'!$E$6,0,10*ROW('Sanitation Data'!E165))),'Data Summary'!CQ171="Yes"),OFFSET('Sanitation Data'!$E$6,0,10*ROW('Sanitation Data'!E165)),NA())</f>
        <v>#N/A</v>
      </c>
      <c r="AC171" s="100" t="e">
        <f ca="true">+IF(AND(ISNUMBER(OFFSET('Sanitation Data'!$E$10,0,10*ROW('Sanitation Data'!E165))),'Data Summary'!CR171="Yes"),OFFSET('Sanitation Data'!$E$10,0,10*ROW('Sanitation Data'!E165)),NA())</f>
        <v>#N/A</v>
      </c>
      <c r="AD171" s="100" t="e">
        <f ca="true">+IF(AND(ISNUMBER(OFFSET('Sanitation Data'!$E$11,0,10*ROW('Sanitation Data'!E165))),'Data Summary'!CS171="Yes"),OFFSET('Sanitation Data'!$E$11,0,10*ROW('Sanitation Data'!E165)),NA())</f>
        <v>#N/A</v>
      </c>
      <c r="AE171" s="100" t="e">
        <f ca="true">+IF(AND(ISNUMBER(OFFSET('Sanitation Data'!$E$12,0,10*ROW('Sanitation Data'!E165))),'Data Summary'!CT171="Yes"),OFFSET('Sanitation Data'!$E$12,0,10*ROW('Sanitation Data'!E165)),NA())</f>
        <v>#N/A</v>
      </c>
      <c r="AF171" s="100" t="e">
        <f ca="true">+IF(AND(ISNUMBER(OFFSET('Sanitation Data'!$F$4,0,10*ROW('Sanitation Data'!F165))),'Data Summary'!CU171="Yes"),100-OFFSET('Sanitation Data'!$F$4,0,10*ROW('Sanitation Data'!F165)),NA())</f>
        <v>#N/A</v>
      </c>
      <c r="AG171" s="100" t="e">
        <f ca="true">+IF(AND(ISNUMBER(OFFSET('Sanitation Data'!$F$6,0,10*ROW('Sanitation Data'!F165))),'Data Summary'!CV171="Yes"),OFFSET('Sanitation Data'!$F$6,0,10*ROW('Sanitation Data'!F165)),NA())</f>
        <v>#N/A</v>
      </c>
      <c r="AH171" s="100" t="e">
        <f ca="true">+IF(AND(ISNUMBER(OFFSET('Sanitation Data'!$F$10,0,10*ROW('Sanitation Data'!F165))),'Data Summary'!CW171="Yes"),OFFSET('Sanitation Data'!$F$10,0,10*ROW('Sanitation Data'!F165)),NA())</f>
        <v>#N/A</v>
      </c>
      <c r="AI171" s="100" t="e">
        <f ca="true">+IF(AND(ISNUMBER(OFFSET('Sanitation Data'!$F$11,0,10*ROW('Sanitation Data'!F165))),'Data Summary'!CX171="Yes"),OFFSET('Sanitation Data'!$F$11,0,10*ROW('Sanitation Data'!F165)),NA())</f>
        <v>#N/A</v>
      </c>
      <c r="AJ171" s="100" t="e">
        <f ca="true">+IF(AND(ISNUMBER(OFFSET('Sanitation Data'!$F$12,0,10*ROW('Sanitation Data'!F165))),'Data Summary'!CY171="Yes"),OFFSET('Sanitation Data'!$F$12,0,10*ROW('Sanitation Data'!F165)),NA())</f>
        <v>#N/A</v>
      </c>
      <c r="AK171" s="100" t="e">
        <f ca="true">+IF(AND(ISNUMBER(OFFSET('Sanitation Data'!$G$4,0,10*ROW('Sanitation Data'!G165))),'Data Summary'!CZ171="Yes"),100-OFFSET('Sanitation Data'!$G$4,0,10*ROW('Sanitation Data'!G165)),NA())</f>
        <v>#N/A</v>
      </c>
      <c r="AL171" s="100" t="e">
        <f ca="true">+IF(AND(ISNUMBER(OFFSET('Sanitation Data'!$G$6,0,10*ROW('Sanitation Data'!G165))),'Data Summary'!DA171="Yes"),OFFSET('Sanitation Data'!$G$6,0,10*ROW('Sanitation Data'!G165)),NA())</f>
        <v>#N/A</v>
      </c>
      <c r="AM171" s="100" t="e">
        <f ca="true">+IF(AND(ISNUMBER(OFFSET('Sanitation Data'!$G$10,0,10*ROW('Sanitation Data'!G165))),'Data Summary'!DB171="Yes"),OFFSET('Sanitation Data'!$G$10,0,10*ROW('Sanitation Data'!G165)),NA())</f>
        <v>#N/A</v>
      </c>
      <c r="AN171" s="100" t="e">
        <f ca="true">+IF(AND(ISNUMBER(OFFSET('Sanitation Data'!$G$11,0,10*ROW('Sanitation Data'!G165))),'Data Summary'!DC171="Yes"),OFFSET('Sanitation Data'!$G$11,0,10*ROW('Sanitation Data'!G165)),NA())</f>
        <v>#N/A</v>
      </c>
      <c r="AO171" s="100" t="e">
        <f ca="true">+IF(AND(ISNUMBER(OFFSET('Sanitation Data'!$G$12,0,10*ROW('Sanitation Data'!G165))),'Data Summary'!DD171="Yes"),OFFSET('Sanitation Data'!$G$12,0,10*ROW('Sanitation Data'!G165)),NA())</f>
        <v>#N/A</v>
      </c>
      <c r="AP171" s="100" t="e">
        <f ca="true">+IF(AND(ISNUMBER(OFFSET('Sanitation Data'!$H$4,0,10*ROW('Sanitation Data'!H165))),'Data Summary'!DE171="Yes"),100-OFFSET('Sanitation Data'!$H$4,0,10*ROW('Sanitation Data'!H165)),NA())</f>
        <v>#N/A</v>
      </c>
      <c r="AQ171" s="100" t="e">
        <f ca="true">+IF(AND(ISNUMBER(OFFSET('Sanitation Data'!$H$6,0,10*ROW('Sanitation Data'!H165))),'Data Summary'!DF171="Yes"),OFFSET('Sanitation Data'!$H$6,0,10*ROW('Sanitation Data'!H165)),NA())</f>
        <v>#N/A</v>
      </c>
      <c r="AR171" s="100" t="e">
        <f ca="true">+IF(AND(ISNUMBER(OFFSET('Sanitation Data'!$H$10,0,10*ROW('Sanitation Data'!H165))),'Data Summary'!DG171="Yes"),OFFSET('Sanitation Data'!$H$10,0,10*ROW('Sanitation Data'!H165)),NA())</f>
        <v>#N/A</v>
      </c>
      <c r="AS171" s="100" t="e">
        <f ca="true">+IF(AND(ISNUMBER(OFFSET('Sanitation Data'!$H$11,0,10*ROW('Sanitation Data'!H165))),'Data Summary'!DH171="Yes"),OFFSET('Sanitation Data'!$H$11,0,10*ROW('Sanitation Data'!H165)),NA())</f>
        <v>#N/A</v>
      </c>
      <c r="AT171" s="100" t="e">
        <f ca="true">+IF(AND(ISNUMBER(OFFSET('Sanitation Data'!$H$12,0,10*ROW('Sanitation Data'!H165))),'Data Summary'!DI171="Yes"),OFFSET('Sanitation Data'!$H$12,0,10*ROW('Sanitation Data'!H165)),NA())</f>
        <v>#N/A</v>
      </c>
      <c r="AU171" s="100" t="e">
        <f ca="true">+IF(AND(ISNUMBER(OFFSET('Sanitation Data'!$I$4,0,10*ROW('Sanitation Data'!I165))),'Data Summary'!DJ171="Yes"),100-OFFSET('Sanitation Data'!$I$4,0,10*ROW('Sanitation Data'!I165)),NA())</f>
        <v>#N/A</v>
      </c>
      <c r="AV171" s="100" t="e">
        <f ca="true">+IF(AND(ISNUMBER(OFFSET('Sanitation Data'!$I$6,0,10*ROW('Sanitation Data'!I165))),'Data Summary'!DK171="Yes"),OFFSET('Sanitation Data'!$I$6,0,10*ROW('Sanitation Data'!I165)),NA())</f>
        <v>#N/A</v>
      </c>
      <c r="AW171" s="100" t="e">
        <f ca="true">+IF(AND(ISNUMBER(OFFSET('Sanitation Data'!$I$10,0,10*ROW('Sanitation Data'!I165))),'Data Summary'!DL171="Yes"),OFFSET('Sanitation Data'!$I$10,0,10*ROW('Sanitation Data'!I165)),NA())</f>
        <v>#N/A</v>
      </c>
      <c r="AX171" s="100" t="e">
        <f ca="true">+IF(AND(ISNUMBER(OFFSET('Sanitation Data'!$I$11,0,10*ROW('Sanitation Data'!I165))),'Data Summary'!DM171="Yes"),OFFSET('Sanitation Data'!$I$11,0,10*ROW('Sanitation Data'!I165)),NA())</f>
        <v>#N/A</v>
      </c>
      <c r="AY171" s="100" t="e">
        <f ca="true">+IF(AND(ISNUMBER(OFFSET('Sanitation Data'!$I$12,0,10*ROW('Sanitation Data'!I165))),'Data Summary'!DN171="Yes"),OFFSET('Sanitation Data'!$I$12,0,10*ROW('Sanitation Data'!I165)),NA())</f>
        <v>#N/A</v>
      </c>
      <c r="AZ171" s="101" t="e">
        <f ca="true">+IF(AND(ISNUMBER(OFFSET('Hygiene Data'!$D$5,0,10*ROW('Hygiene Data'!D165))),'Data Summary'!DO171="Yes"),OFFSET('Hygiene Data'!$D$5,0,10*ROW('Hygiene Data'!D165)),NA())</f>
        <v>#N/A</v>
      </c>
      <c r="BA171" s="101" t="e">
        <f ca="true">+IF(AND(ISNUMBER(OFFSET('Hygiene Data'!$D$7,0,10*ROW('Hygiene Data'!D165))),'Data Summary'!DP171="Yes"),OFFSET('Hygiene Data'!$D$7,0,10*ROW('Hygiene Data'!D165)),NA())</f>
        <v>#N/A</v>
      </c>
      <c r="BB171" s="101" t="e">
        <f ca="true">+IF(AND(ISNUMBER(OFFSET('Hygiene Data'!$D$9,0,10*ROW('Hygiene Data'!D165))),'Data Summary'!DQ171="Yes"),OFFSET('Hygiene Data'!$D$9,0,10*ROW('Hygiene Data'!D165)),NA())</f>
        <v>#N/A</v>
      </c>
      <c r="BC171" s="101" t="e">
        <f ca="true">+IF(AND(ISNUMBER(OFFSET('Hygiene Data'!$E$5,0,10*ROW('Hygiene Data'!E165))),'Data Summary'!DR171="Yes"),OFFSET('Hygiene Data'!$E$5,0,10*ROW('Hygiene Data'!E165)),NA())</f>
        <v>#N/A</v>
      </c>
      <c r="BD171" s="101" t="e">
        <f ca="true">+IF(AND(ISNUMBER(OFFSET('Hygiene Data'!$E$7,0,10*ROW('Hygiene Data'!E165))),'Data Summary'!DS171="Yes"),OFFSET('Hygiene Data'!$E$7,0,10*ROW('Hygiene Data'!E165)),NA())</f>
        <v>#N/A</v>
      </c>
      <c r="BE171" s="101" t="e">
        <f ca="true">+IF(AND(ISNUMBER(OFFSET('Hygiene Data'!$E$9,0,10*ROW('Hygiene Data'!E165))),'Data Summary'!DT171="Yes"),OFFSET('Hygiene Data'!$E$9,0,10*ROW('Hygiene Data'!E165)),NA())</f>
        <v>#N/A</v>
      </c>
      <c r="BF171" s="101" t="e">
        <f ca="true">+IF(AND(ISNUMBER(OFFSET('Hygiene Data'!$F$5,0,10*ROW('Hygiene Data'!F165))),'Data Summary'!DU171="Yes"),OFFSET('Hygiene Data'!$F$5,0,10*ROW('Hygiene Data'!F165)),NA())</f>
        <v>#N/A</v>
      </c>
      <c r="BG171" s="101" t="e">
        <f ca="true">+IF(AND(ISNUMBER(OFFSET('Hygiene Data'!$F$7,0,10*ROW('Hygiene Data'!F165))),'Data Summary'!DV171="Yes"),OFFSET('Hygiene Data'!$F$7,0,10*ROW('Hygiene Data'!F165)),NA())</f>
        <v>#N/A</v>
      </c>
      <c r="BH171" s="101" t="e">
        <f ca="true">+IF(AND(ISNUMBER(OFFSET('Hygiene Data'!$F$9,0,10*ROW('Hygiene Data'!F165))),'Data Summary'!DW171="Yes"),OFFSET('Hygiene Data'!$F$9,0,10*ROW('Hygiene Data'!F165)),NA())</f>
        <v>#N/A</v>
      </c>
      <c r="BI171" s="101" t="e">
        <f ca="true">+IF(AND(ISNUMBER(OFFSET('Hygiene Data'!$G$5,0,10*ROW('Hygiene Data'!G165))),'Data Summary'!DX171="Yes"),OFFSET('Hygiene Data'!$G$5,0,10*ROW('Hygiene Data'!G165)),NA())</f>
        <v>#N/A</v>
      </c>
      <c r="BJ171" s="101" t="e">
        <f ca="true">+IF(AND(ISNUMBER(OFFSET('Hygiene Data'!$G$7,0,10*ROW('Hygiene Data'!G165))),'Data Summary'!DY171="Yes"),OFFSET('Hygiene Data'!$G$7,0,10*ROW('Hygiene Data'!G165)),NA())</f>
        <v>#N/A</v>
      </c>
      <c r="BK171" s="101" t="e">
        <f ca="true">+IF(AND(ISNUMBER(OFFSET('Hygiene Data'!$G$9,0,10*ROW('Hygiene Data'!G165))),'Data Summary'!DZ171="Yes"),OFFSET('Hygiene Data'!$G$9,0,10*ROW('Hygiene Data'!G165)),NA())</f>
        <v>#N/A</v>
      </c>
      <c r="BL171" s="101" t="e">
        <f ca="true">+IF(AND(ISNUMBER(OFFSET('Hygiene Data'!$H$5,0,10*ROW('Hygiene Data'!H165))),'Data Summary'!EA171="Yes"),OFFSET('Hygiene Data'!$H$5,0,10*ROW('Hygiene Data'!H165)),NA())</f>
        <v>#N/A</v>
      </c>
      <c r="BM171" s="101" t="e">
        <f ca="true">+IF(AND(ISNUMBER(OFFSET('Hygiene Data'!$H$7,0,10*ROW('Hygiene Data'!H165))),'Data Summary'!EB171="Yes"),OFFSET('Hygiene Data'!$H$7,0,10*ROW('Hygiene Data'!H165)),NA())</f>
        <v>#N/A</v>
      </c>
      <c r="BN171" s="101" t="e">
        <f ca="true">+IF(AND(ISNUMBER(OFFSET('Hygiene Data'!$H$9,0,10*ROW('Hygiene Data'!H165))),'Data Summary'!EC171="Yes"),OFFSET('Hygiene Data'!$H$9,0,10*ROW('Hygiene Data'!H165)),NA())</f>
        <v>#N/A</v>
      </c>
      <c r="BO171" s="101" t="e">
        <f ca="true">+IF(AND(ISNUMBER(OFFSET('Hygiene Data'!$I$5,0,10*ROW('Hygiene Data'!I165))),'Data Summary'!ED171="Yes"),OFFSET('Hygiene Data'!$I$5,0,10*ROW('Hygiene Data'!I165)),NA())</f>
        <v>#N/A</v>
      </c>
      <c r="BP171" s="101" t="e">
        <f ca="true">+IF(AND(ISNUMBER(OFFSET('Hygiene Data'!$I$7,0,10*ROW('Hygiene Data'!I165))),'Data Summary'!EE171="Yes"),OFFSET('Hygiene Data'!$I$7,0,10*ROW('Hygiene Data'!I165)),NA())</f>
        <v>#N/A</v>
      </c>
      <c r="BQ171" s="101" t="e">
        <f ca="true">+IF(AND(ISNUMBER(OFFSET('Hygiene Data'!$I$9,0,10*ROW('Hygiene Data'!I165))),'Data Summary'!EF171="Yes"),OFFSET('Hygiene Data'!$I$9,0,10*ROW('Hygiene Data'!I165)),NA())</f>
        <v>#N/A</v>
      </c>
    </row>
    <row xmlns:x14ac="http://schemas.microsoft.com/office/spreadsheetml/2009/9/ac" r="172" x14ac:dyDescent="0.2">
      <c r="A172" s="333" t="e">
        <f ca="true">+RIGHT('Data Summary'!A172,LEN('Data Summary'!A172)-9)</f>
        <v>#VALUE!</v>
      </c>
      <c r="B172" s="38" t="str">
        <f ca="true">+IF(ISTEXT('Data Summary'!B172),'Data Summary'!B172,"")</f>
        <v/>
      </c>
      <c r="C172" s="332" t="e">
        <f ca="true">+VALUE('Data Summary'!C172)</f>
        <v>#VALUE!</v>
      </c>
      <c r="D172" s="99" t="e">
        <f ca="true">+IF(AND(ISNUMBER(OFFSET('Water Data'!$D$4,0,10*ROW('Water Data'!D166))),'Data Summary'!BS172="Yes"),100-OFFSET('Water Data'!$D$4,0,10*ROW('Water Data'!D166)),NA())</f>
        <v>#N/A</v>
      </c>
      <c r="E172" s="99" t="e">
        <f ca="true">+IF(AND(ISNUMBER(OFFSET('Water Data'!$D$6,0,10*ROW('Water Data'!D166))),'Data Summary'!BT172="Yes"),OFFSET('Water Data'!$D$6,0,10*ROW('Water Data'!D166)),NA())</f>
        <v>#N/A</v>
      </c>
      <c r="F172" s="99" t="e">
        <f ca="true">+IF(AND(ISNUMBER(OFFSET('Water Data'!$D$9,0,10*ROW('Water Data'!D166))),'Data Summary'!BU172="Yes"),OFFSET('Water Data'!$D$9,0,10*ROW('Water Data'!D166)),NA())</f>
        <v>#N/A</v>
      </c>
      <c r="G172" s="99" t="e">
        <f ca="true">+IF(AND(ISNUMBER(OFFSET('Water Data'!$E$4,0,10*ROW('Water Data'!E166))),'Data Summary'!BV172="Yes"),100-OFFSET('Water Data'!$E$4,0,10*ROW('Water Data'!E166)),NA())</f>
        <v>#N/A</v>
      </c>
      <c r="H172" s="99" t="e">
        <f ca="true">+IF(AND(ISNUMBER(OFFSET('Water Data'!$E$6,0,10*ROW('Water Data'!E166))),'Data Summary'!BW172="Yes"),OFFSET('Water Data'!$E$6,0,10*ROW('Water Data'!E166)),NA())</f>
        <v>#N/A</v>
      </c>
      <c r="I172" s="99" t="e">
        <f ca="true">+IF(AND(ISNUMBER(OFFSET('Water Data'!$E$9,0,10*ROW('Water Data'!E166))),'Data Summary'!BX172="Yes"),OFFSET('Water Data'!$E$9,0,10*ROW('Water Data'!E166)),NA())</f>
        <v>#N/A</v>
      </c>
      <c r="J172" s="99" t="e">
        <f ca="true">+IF(AND(ISNUMBER(OFFSET('Water Data'!$F$4,0,10*ROW('Water Data'!F166))),'Data Summary'!BY172="Yes"),100-OFFSET('Water Data'!$F$4,0,10*ROW('Water Data'!F166)),NA())</f>
        <v>#N/A</v>
      </c>
      <c r="K172" s="99" t="e">
        <f ca="true">+IF(AND(ISNUMBER(OFFSET('Water Data'!$F$6,0,10*ROW('Water Data'!F166))),'Data Summary'!BZ172="Yes"),OFFSET('Water Data'!$F$6,0,10*ROW('Water Data'!F166)),NA())</f>
        <v>#N/A</v>
      </c>
      <c r="L172" s="99" t="e">
        <f ca="true">+IF(AND(ISNUMBER(OFFSET('Water Data'!$F$9,0,10*ROW('Water Data'!F166))),'Data Summary'!CA172="Yes"),OFFSET('Water Data'!$F$9,0,10*ROW('Water Data'!F166)),NA())</f>
        <v>#N/A</v>
      </c>
      <c r="M172" s="99" t="e">
        <f ca="true">+IF(AND(ISNUMBER(OFFSET('Water Data'!$G$4,0,10*ROW('Water Data'!G166))),'Data Summary'!CB172="Yes"),100-OFFSET('Water Data'!$G$4,0,10*ROW('Water Data'!G166)),NA())</f>
        <v>#N/A</v>
      </c>
      <c r="N172" s="99" t="e">
        <f ca="true">+IF(AND(ISNUMBER(OFFSET('Water Data'!$G$6,0,10*ROW('Water Data'!G166))),'Data Summary'!CC172="Yes"),OFFSET('Water Data'!$G$6,0,10*ROW('Water Data'!G166)),NA())</f>
        <v>#N/A</v>
      </c>
      <c r="O172" s="99" t="e">
        <f ca="true">+IF(AND(ISNUMBER(OFFSET('Water Data'!$G$9,0,10*ROW('Water Data'!G166))),'Data Summary'!CD172="Yes"),OFFSET('Water Data'!$G$9,0,10*ROW('Water Data'!G166)),NA())</f>
        <v>#N/A</v>
      </c>
      <c r="P172" s="99" t="e">
        <f ca="true">+IF(AND(ISNUMBER(OFFSET('Water Data'!$H$4,0,10*ROW('Water Data'!H166))),'Data Summary'!CE172="Yes"),100-OFFSET('Water Data'!$H$4,0,10*ROW('Water Data'!H166)),NA())</f>
        <v>#N/A</v>
      </c>
      <c r="Q172" s="99" t="e">
        <f ca="true">+IF(AND(ISNUMBER(OFFSET('Water Data'!$H$6,0,10*ROW('Water Data'!H166))),'Data Summary'!CF172="Yes"),OFFSET('Water Data'!$H$6,0,10*ROW('Water Data'!H166)),NA())</f>
        <v>#N/A</v>
      </c>
      <c r="R172" s="99" t="e">
        <f ca="true">+IF(AND(ISNUMBER(OFFSET('Water Data'!$H$9,0,10*ROW('Water Data'!H166))),'Data Summary'!CG172="Yes"),OFFSET('Water Data'!$H$9,0,10*ROW('Water Data'!H166)),NA())</f>
        <v>#N/A</v>
      </c>
      <c r="S172" s="99" t="e">
        <f ca="true">+IF(AND(ISNUMBER(OFFSET('Water Data'!$I$4,0,10*ROW('Water Data'!I166))),'Data Summary'!CH172="Yes"),100-OFFSET('Water Data'!$I$4,0,10*ROW('Water Data'!I166)),NA())</f>
        <v>#N/A</v>
      </c>
      <c r="T172" s="99" t="e">
        <f ca="true">+IF(AND(ISNUMBER(OFFSET('Water Data'!$I$6,0,10*ROW('Water Data'!I166))),'Data Summary'!CI172="Yes"),OFFSET('Water Data'!$I$6,0,10*ROW('Water Data'!I166)),NA())</f>
        <v>#N/A</v>
      </c>
      <c r="U172" s="99" t="e">
        <f ca="true">+IF(AND(ISNUMBER(OFFSET('Water Data'!$I$9,0,10*ROW('Water Data'!I166))),'Data Summary'!CJ172="Yes"),OFFSET('Water Data'!$I$9,0,10*ROW('Water Data'!I166)),NA())</f>
        <v>#N/A</v>
      </c>
      <c r="V172" s="100" t="e">
        <f ca="true">+IF(AND(ISNUMBER(OFFSET('Sanitation Data'!$D$4,0,10*ROW('Sanitation Data'!D166))),'Data Summary'!CK172="Yes"),100-OFFSET('Sanitation Data'!$D$4,0,10*ROW('Sanitation Data'!D166)),NA())</f>
        <v>#N/A</v>
      </c>
      <c r="W172" s="100" t="e">
        <f ca="true">+IF(AND(ISNUMBER(OFFSET('Sanitation Data'!$D$6,0,10*ROW('Sanitation Data'!D166))),'Data Summary'!CL172="Yes"),OFFSET('Sanitation Data'!$D$6,0,10*ROW('Sanitation Data'!D166)),NA())</f>
        <v>#N/A</v>
      </c>
      <c r="X172" s="100" t="e">
        <f ca="true">+IF(AND(ISNUMBER(OFFSET('Sanitation Data'!$D$10,0,10*ROW('Sanitation Data'!D166))),'Data Summary'!CM172="Yes"),OFFSET('Sanitation Data'!$D$10,0,10*ROW('Sanitation Data'!D166)),NA())</f>
        <v>#N/A</v>
      </c>
      <c r="Y172" s="100" t="e">
        <f ca="true">+IF(AND(ISNUMBER(OFFSET('Sanitation Data'!$D$11,0,10*ROW('Sanitation Data'!D166))),'Data Summary'!CN172="Yes"),OFFSET('Sanitation Data'!$D$11,0,10*ROW('Sanitation Data'!D166)),NA())</f>
        <v>#N/A</v>
      </c>
      <c r="Z172" s="100" t="e">
        <f ca="true">+IF(AND(ISNUMBER(OFFSET('Sanitation Data'!$D$12,0,10*ROW('Sanitation Data'!D166))),'Data Summary'!CO172="Yes"),OFFSET('Sanitation Data'!$D$12,0,10*ROW('Sanitation Data'!D166)),NA())</f>
        <v>#N/A</v>
      </c>
      <c r="AA172" s="100" t="e">
        <f ca="true">+IF(AND(ISNUMBER(OFFSET('Sanitation Data'!$E$4,0,10*ROW('Sanitation Data'!E166))),'Data Summary'!CP172="Yes"),100-OFFSET('Sanitation Data'!$E$4,0,10*ROW('Sanitation Data'!E166)),NA())</f>
        <v>#N/A</v>
      </c>
      <c r="AB172" s="100" t="e">
        <f ca="true">+IF(AND(ISNUMBER(OFFSET('Sanitation Data'!$E$6,0,10*ROW('Sanitation Data'!E166))),'Data Summary'!CQ172="Yes"),OFFSET('Sanitation Data'!$E$6,0,10*ROW('Sanitation Data'!E166)),NA())</f>
        <v>#N/A</v>
      </c>
      <c r="AC172" s="100" t="e">
        <f ca="true">+IF(AND(ISNUMBER(OFFSET('Sanitation Data'!$E$10,0,10*ROW('Sanitation Data'!E166))),'Data Summary'!CR172="Yes"),OFFSET('Sanitation Data'!$E$10,0,10*ROW('Sanitation Data'!E166)),NA())</f>
        <v>#N/A</v>
      </c>
      <c r="AD172" s="100" t="e">
        <f ca="true">+IF(AND(ISNUMBER(OFFSET('Sanitation Data'!$E$11,0,10*ROW('Sanitation Data'!E166))),'Data Summary'!CS172="Yes"),OFFSET('Sanitation Data'!$E$11,0,10*ROW('Sanitation Data'!E166)),NA())</f>
        <v>#N/A</v>
      </c>
      <c r="AE172" s="100" t="e">
        <f ca="true">+IF(AND(ISNUMBER(OFFSET('Sanitation Data'!$E$12,0,10*ROW('Sanitation Data'!E166))),'Data Summary'!CT172="Yes"),OFFSET('Sanitation Data'!$E$12,0,10*ROW('Sanitation Data'!E166)),NA())</f>
        <v>#N/A</v>
      </c>
      <c r="AF172" s="100" t="e">
        <f ca="true">+IF(AND(ISNUMBER(OFFSET('Sanitation Data'!$F$4,0,10*ROW('Sanitation Data'!F166))),'Data Summary'!CU172="Yes"),100-OFFSET('Sanitation Data'!$F$4,0,10*ROW('Sanitation Data'!F166)),NA())</f>
        <v>#N/A</v>
      </c>
      <c r="AG172" s="100" t="e">
        <f ca="true">+IF(AND(ISNUMBER(OFFSET('Sanitation Data'!$F$6,0,10*ROW('Sanitation Data'!F166))),'Data Summary'!CV172="Yes"),OFFSET('Sanitation Data'!$F$6,0,10*ROW('Sanitation Data'!F166)),NA())</f>
        <v>#N/A</v>
      </c>
      <c r="AH172" s="100" t="e">
        <f ca="true">+IF(AND(ISNUMBER(OFFSET('Sanitation Data'!$F$10,0,10*ROW('Sanitation Data'!F166))),'Data Summary'!CW172="Yes"),OFFSET('Sanitation Data'!$F$10,0,10*ROW('Sanitation Data'!F166)),NA())</f>
        <v>#N/A</v>
      </c>
      <c r="AI172" s="100" t="e">
        <f ca="true">+IF(AND(ISNUMBER(OFFSET('Sanitation Data'!$F$11,0,10*ROW('Sanitation Data'!F166))),'Data Summary'!CX172="Yes"),OFFSET('Sanitation Data'!$F$11,0,10*ROW('Sanitation Data'!F166)),NA())</f>
        <v>#N/A</v>
      </c>
      <c r="AJ172" s="100" t="e">
        <f ca="true">+IF(AND(ISNUMBER(OFFSET('Sanitation Data'!$F$12,0,10*ROW('Sanitation Data'!F166))),'Data Summary'!CY172="Yes"),OFFSET('Sanitation Data'!$F$12,0,10*ROW('Sanitation Data'!F166)),NA())</f>
        <v>#N/A</v>
      </c>
      <c r="AK172" s="100" t="e">
        <f ca="true">+IF(AND(ISNUMBER(OFFSET('Sanitation Data'!$G$4,0,10*ROW('Sanitation Data'!G166))),'Data Summary'!CZ172="Yes"),100-OFFSET('Sanitation Data'!$G$4,0,10*ROW('Sanitation Data'!G166)),NA())</f>
        <v>#N/A</v>
      </c>
      <c r="AL172" s="100" t="e">
        <f ca="true">+IF(AND(ISNUMBER(OFFSET('Sanitation Data'!$G$6,0,10*ROW('Sanitation Data'!G166))),'Data Summary'!DA172="Yes"),OFFSET('Sanitation Data'!$G$6,0,10*ROW('Sanitation Data'!G166)),NA())</f>
        <v>#N/A</v>
      </c>
      <c r="AM172" s="100" t="e">
        <f ca="true">+IF(AND(ISNUMBER(OFFSET('Sanitation Data'!$G$10,0,10*ROW('Sanitation Data'!G166))),'Data Summary'!DB172="Yes"),OFFSET('Sanitation Data'!$G$10,0,10*ROW('Sanitation Data'!G166)),NA())</f>
        <v>#N/A</v>
      </c>
      <c r="AN172" s="100" t="e">
        <f ca="true">+IF(AND(ISNUMBER(OFFSET('Sanitation Data'!$G$11,0,10*ROW('Sanitation Data'!G166))),'Data Summary'!DC172="Yes"),OFFSET('Sanitation Data'!$G$11,0,10*ROW('Sanitation Data'!G166)),NA())</f>
        <v>#N/A</v>
      </c>
      <c r="AO172" s="100" t="e">
        <f ca="true">+IF(AND(ISNUMBER(OFFSET('Sanitation Data'!$G$12,0,10*ROW('Sanitation Data'!G166))),'Data Summary'!DD172="Yes"),OFFSET('Sanitation Data'!$G$12,0,10*ROW('Sanitation Data'!G166)),NA())</f>
        <v>#N/A</v>
      </c>
      <c r="AP172" s="100" t="e">
        <f ca="true">+IF(AND(ISNUMBER(OFFSET('Sanitation Data'!$H$4,0,10*ROW('Sanitation Data'!H166))),'Data Summary'!DE172="Yes"),100-OFFSET('Sanitation Data'!$H$4,0,10*ROW('Sanitation Data'!H166)),NA())</f>
        <v>#N/A</v>
      </c>
      <c r="AQ172" s="100" t="e">
        <f ca="true">+IF(AND(ISNUMBER(OFFSET('Sanitation Data'!$H$6,0,10*ROW('Sanitation Data'!H166))),'Data Summary'!DF172="Yes"),OFFSET('Sanitation Data'!$H$6,0,10*ROW('Sanitation Data'!H166)),NA())</f>
        <v>#N/A</v>
      </c>
      <c r="AR172" s="100" t="e">
        <f ca="true">+IF(AND(ISNUMBER(OFFSET('Sanitation Data'!$H$10,0,10*ROW('Sanitation Data'!H166))),'Data Summary'!DG172="Yes"),OFFSET('Sanitation Data'!$H$10,0,10*ROW('Sanitation Data'!H166)),NA())</f>
        <v>#N/A</v>
      </c>
      <c r="AS172" s="100" t="e">
        <f ca="true">+IF(AND(ISNUMBER(OFFSET('Sanitation Data'!$H$11,0,10*ROW('Sanitation Data'!H166))),'Data Summary'!DH172="Yes"),OFFSET('Sanitation Data'!$H$11,0,10*ROW('Sanitation Data'!H166)),NA())</f>
        <v>#N/A</v>
      </c>
      <c r="AT172" s="100" t="e">
        <f ca="true">+IF(AND(ISNUMBER(OFFSET('Sanitation Data'!$H$12,0,10*ROW('Sanitation Data'!H166))),'Data Summary'!DI172="Yes"),OFFSET('Sanitation Data'!$H$12,0,10*ROW('Sanitation Data'!H166)),NA())</f>
        <v>#N/A</v>
      </c>
      <c r="AU172" s="100" t="e">
        <f ca="true">+IF(AND(ISNUMBER(OFFSET('Sanitation Data'!$I$4,0,10*ROW('Sanitation Data'!I166))),'Data Summary'!DJ172="Yes"),100-OFFSET('Sanitation Data'!$I$4,0,10*ROW('Sanitation Data'!I166)),NA())</f>
        <v>#N/A</v>
      </c>
      <c r="AV172" s="100" t="e">
        <f ca="true">+IF(AND(ISNUMBER(OFFSET('Sanitation Data'!$I$6,0,10*ROW('Sanitation Data'!I166))),'Data Summary'!DK172="Yes"),OFFSET('Sanitation Data'!$I$6,0,10*ROW('Sanitation Data'!I166)),NA())</f>
        <v>#N/A</v>
      </c>
      <c r="AW172" s="100" t="e">
        <f ca="true">+IF(AND(ISNUMBER(OFFSET('Sanitation Data'!$I$10,0,10*ROW('Sanitation Data'!I166))),'Data Summary'!DL172="Yes"),OFFSET('Sanitation Data'!$I$10,0,10*ROW('Sanitation Data'!I166)),NA())</f>
        <v>#N/A</v>
      </c>
      <c r="AX172" s="100" t="e">
        <f ca="true">+IF(AND(ISNUMBER(OFFSET('Sanitation Data'!$I$11,0,10*ROW('Sanitation Data'!I166))),'Data Summary'!DM172="Yes"),OFFSET('Sanitation Data'!$I$11,0,10*ROW('Sanitation Data'!I166)),NA())</f>
        <v>#N/A</v>
      </c>
      <c r="AY172" s="100" t="e">
        <f ca="true">+IF(AND(ISNUMBER(OFFSET('Sanitation Data'!$I$12,0,10*ROW('Sanitation Data'!I166))),'Data Summary'!DN172="Yes"),OFFSET('Sanitation Data'!$I$12,0,10*ROW('Sanitation Data'!I166)),NA())</f>
        <v>#N/A</v>
      </c>
      <c r="AZ172" s="101" t="e">
        <f ca="true">+IF(AND(ISNUMBER(OFFSET('Hygiene Data'!$D$5,0,10*ROW('Hygiene Data'!D166))),'Data Summary'!DO172="Yes"),OFFSET('Hygiene Data'!$D$5,0,10*ROW('Hygiene Data'!D166)),NA())</f>
        <v>#N/A</v>
      </c>
      <c r="BA172" s="101" t="e">
        <f ca="true">+IF(AND(ISNUMBER(OFFSET('Hygiene Data'!$D$7,0,10*ROW('Hygiene Data'!D166))),'Data Summary'!DP172="Yes"),OFFSET('Hygiene Data'!$D$7,0,10*ROW('Hygiene Data'!D166)),NA())</f>
        <v>#N/A</v>
      </c>
      <c r="BB172" s="101" t="e">
        <f ca="true">+IF(AND(ISNUMBER(OFFSET('Hygiene Data'!$D$9,0,10*ROW('Hygiene Data'!D166))),'Data Summary'!DQ172="Yes"),OFFSET('Hygiene Data'!$D$9,0,10*ROW('Hygiene Data'!D166)),NA())</f>
        <v>#N/A</v>
      </c>
      <c r="BC172" s="101" t="e">
        <f ca="true">+IF(AND(ISNUMBER(OFFSET('Hygiene Data'!$E$5,0,10*ROW('Hygiene Data'!E166))),'Data Summary'!DR172="Yes"),OFFSET('Hygiene Data'!$E$5,0,10*ROW('Hygiene Data'!E166)),NA())</f>
        <v>#N/A</v>
      </c>
      <c r="BD172" s="101" t="e">
        <f ca="true">+IF(AND(ISNUMBER(OFFSET('Hygiene Data'!$E$7,0,10*ROW('Hygiene Data'!E166))),'Data Summary'!DS172="Yes"),OFFSET('Hygiene Data'!$E$7,0,10*ROW('Hygiene Data'!E166)),NA())</f>
        <v>#N/A</v>
      </c>
      <c r="BE172" s="101" t="e">
        <f ca="true">+IF(AND(ISNUMBER(OFFSET('Hygiene Data'!$E$9,0,10*ROW('Hygiene Data'!E166))),'Data Summary'!DT172="Yes"),OFFSET('Hygiene Data'!$E$9,0,10*ROW('Hygiene Data'!E166)),NA())</f>
        <v>#N/A</v>
      </c>
      <c r="BF172" s="101" t="e">
        <f ca="true">+IF(AND(ISNUMBER(OFFSET('Hygiene Data'!$F$5,0,10*ROW('Hygiene Data'!F166))),'Data Summary'!DU172="Yes"),OFFSET('Hygiene Data'!$F$5,0,10*ROW('Hygiene Data'!F166)),NA())</f>
        <v>#N/A</v>
      </c>
      <c r="BG172" s="101" t="e">
        <f ca="true">+IF(AND(ISNUMBER(OFFSET('Hygiene Data'!$F$7,0,10*ROW('Hygiene Data'!F166))),'Data Summary'!DV172="Yes"),OFFSET('Hygiene Data'!$F$7,0,10*ROW('Hygiene Data'!F166)),NA())</f>
        <v>#N/A</v>
      </c>
      <c r="BH172" s="101" t="e">
        <f ca="true">+IF(AND(ISNUMBER(OFFSET('Hygiene Data'!$F$9,0,10*ROW('Hygiene Data'!F166))),'Data Summary'!DW172="Yes"),OFFSET('Hygiene Data'!$F$9,0,10*ROW('Hygiene Data'!F166)),NA())</f>
        <v>#N/A</v>
      </c>
      <c r="BI172" s="101" t="e">
        <f ca="true">+IF(AND(ISNUMBER(OFFSET('Hygiene Data'!$G$5,0,10*ROW('Hygiene Data'!G166))),'Data Summary'!DX172="Yes"),OFFSET('Hygiene Data'!$G$5,0,10*ROW('Hygiene Data'!G166)),NA())</f>
        <v>#N/A</v>
      </c>
      <c r="BJ172" s="101" t="e">
        <f ca="true">+IF(AND(ISNUMBER(OFFSET('Hygiene Data'!$G$7,0,10*ROW('Hygiene Data'!G166))),'Data Summary'!DY172="Yes"),OFFSET('Hygiene Data'!$G$7,0,10*ROW('Hygiene Data'!G166)),NA())</f>
        <v>#N/A</v>
      </c>
      <c r="BK172" s="101" t="e">
        <f ca="true">+IF(AND(ISNUMBER(OFFSET('Hygiene Data'!$G$9,0,10*ROW('Hygiene Data'!G166))),'Data Summary'!DZ172="Yes"),OFFSET('Hygiene Data'!$G$9,0,10*ROW('Hygiene Data'!G166)),NA())</f>
        <v>#N/A</v>
      </c>
      <c r="BL172" s="101" t="e">
        <f ca="true">+IF(AND(ISNUMBER(OFFSET('Hygiene Data'!$H$5,0,10*ROW('Hygiene Data'!H166))),'Data Summary'!EA172="Yes"),OFFSET('Hygiene Data'!$H$5,0,10*ROW('Hygiene Data'!H166)),NA())</f>
        <v>#N/A</v>
      </c>
      <c r="BM172" s="101" t="e">
        <f ca="true">+IF(AND(ISNUMBER(OFFSET('Hygiene Data'!$H$7,0,10*ROW('Hygiene Data'!H166))),'Data Summary'!EB172="Yes"),OFFSET('Hygiene Data'!$H$7,0,10*ROW('Hygiene Data'!H166)),NA())</f>
        <v>#N/A</v>
      </c>
      <c r="BN172" s="101" t="e">
        <f ca="true">+IF(AND(ISNUMBER(OFFSET('Hygiene Data'!$H$9,0,10*ROW('Hygiene Data'!H166))),'Data Summary'!EC172="Yes"),OFFSET('Hygiene Data'!$H$9,0,10*ROW('Hygiene Data'!H166)),NA())</f>
        <v>#N/A</v>
      </c>
      <c r="BO172" s="101" t="e">
        <f ca="true">+IF(AND(ISNUMBER(OFFSET('Hygiene Data'!$I$5,0,10*ROW('Hygiene Data'!I166))),'Data Summary'!ED172="Yes"),OFFSET('Hygiene Data'!$I$5,0,10*ROW('Hygiene Data'!I166)),NA())</f>
        <v>#N/A</v>
      </c>
      <c r="BP172" s="101" t="e">
        <f ca="true">+IF(AND(ISNUMBER(OFFSET('Hygiene Data'!$I$7,0,10*ROW('Hygiene Data'!I166))),'Data Summary'!EE172="Yes"),OFFSET('Hygiene Data'!$I$7,0,10*ROW('Hygiene Data'!I166)),NA())</f>
        <v>#N/A</v>
      </c>
      <c r="BQ172" s="101" t="e">
        <f ca="true">+IF(AND(ISNUMBER(OFFSET('Hygiene Data'!$I$9,0,10*ROW('Hygiene Data'!I166))),'Data Summary'!EF172="Yes"),OFFSET('Hygiene Data'!$I$9,0,10*ROW('Hygiene Data'!I166)),NA())</f>
        <v>#N/A</v>
      </c>
    </row>
    <row xmlns:x14ac="http://schemas.microsoft.com/office/spreadsheetml/2009/9/ac" r="173" x14ac:dyDescent="0.2">
      <c r="A173" s="333" t="e">
        <f ca="true">+RIGHT('Data Summary'!A173,LEN('Data Summary'!A173)-9)</f>
        <v>#VALUE!</v>
      </c>
      <c r="B173" s="38" t="str">
        <f ca="true">+IF(ISTEXT('Data Summary'!B173),'Data Summary'!B173,"")</f>
        <v/>
      </c>
      <c r="C173" s="332" t="e">
        <f ca="true">+VALUE('Data Summary'!C173)</f>
        <v>#VALUE!</v>
      </c>
      <c r="D173" s="99" t="e">
        <f ca="true">+IF(AND(ISNUMBER(OFFSET('Water Data'!$D$4,0,10*ROW('Water Data'!D167))),'Data Summary'!BS173="Yes"),100-OFFSET('Water Data'!$D$4,0,10*ROW('Water Data'!D167)),NA())</f>
        <v>#N/A</v>
      </c>
      <c r="E173" s="99" t="e">
        <f ca="true">+IF(AND(ISNUMBER(OFFSET('Water Data'!$D$6,0,10*ROW('Water Data'!D167))),'Data Summary'!BT173="Yes"),OFFSET('Water Data'!$D$6,0,10*ROW('Water Data'!D167)),NA())</f>
        <v>#N/A</v>
      </c>
      <c r="F173" s="99" t="e">
        <f ca="true">+IF(AND(ISNUMBER(OFFSET('Water Data'!$D$9,0,10*ROW('Water Data'!D167))),'Data Summary'!BU173="Yes"),OFFSET('Water Data'!$D$9,0,10*ROW('Water Data'!D167)),NA())</f>
        <v>#N/A</v>
      </c>
      <c r="G173" s="99" t="e">
        <f ca="true">+IF(AND(ISNUMBER(OFFSET('Water Data'!$E$4,0,10*ROW('Water Data'!E167))),'Data Summary'!BV173="Yes"),100-OFFSET('Water Data'!$E$4,0,10*ROW('Water Data'!E167)),NA())</f>
        <v>#N/A</v>
      </c>
      <c r="H173" s="99" t="e">
        <f ca="true">+IF(AND(ISNUMBER(OFFSET('Water Data'!$E$6,0,10*ROW('Water Data'!E167))),'Data Summary'!BW173="Yes"),OFFSET('Water Data'!$E$6,0,10*ROW('Water Data'!E167)),NA())</f>
        <v>#N/A</v>
      </c>
      <c r="I173" s="99" t="e">
        <f ca="true">+IF(AND(ISNUMBER(OFFSET('Water Data'!$E$9,0,10*ROW('Water Data'!E167))),'Data Summary'!BX173="Yes"),OFFSET('Water Data'!$E$9,0,10*ROW('Water Data'!E167)),NA())</f>
        <v>#N/A</v>
      </c>
      <c r="J173" s="99" t="e">
        <f ca="true">+IF(AND(ISNUMBER(OFFSET('Water Data'!$F$4,0,10*ROW('Water Data'!F167))),'Data Summary'!BY173="Yes"),100-OFFSET('Water Data'!$F$4,0,10*ROW('Water Data'!F167)),NA())</f>
        <v>#N/A</v>
      </c>
      <c r="K173" s="99" t="e">
        <f ca="true">+IF(AND(ISNUMBER(OFFSET('Water Data'!$F$6,0,10*ROW('Water Data'!F167))),'Data Summary'!BZ173="Yes"),OFFSET('Water Data'!$F$6,0,10*ROW('Water Data'!F167)),NA())</f>
        <v>#N/A</v>
      </c>
      <c r="L173" s="99" t="e">
        <f ca="true">+IF(AND(ISNUMBER(OFFSET('Water Data'!$F$9,0,10*ROW('Water Data'!F167))),'Data Summary'!CA173="Yes"),OFFSET('Water Data'!$F$9,0,10*ROW('Water Data'!F167)),NA())</f>
        <v>#N/A</v>
      </c>
      <c r="M173" s="99" t="e">
        <f ca="true">+IF(AND(ISNUMBER(OFFSET('Water Data'!$G$4,0,10*ROW('Water Data'!G167))),'Data Summary'!CB173="Yes"),100-OFFSET('Water Data'!$G$4,0,10*ROW('Water Data'!G167)),NA())</f>
        <v>#N/A</v>
      </c>
      <c r="N173" s="99" t="e">
        <f ca="true">+IF(AND(ISNUMBER(OFFSET('Water Data'!$G$6,0,10*ROW('Water Data'!G167))),'Data Summary'!CC173="Yes"),OFFSET('Water Data'!$G$6,0,10*ROW('Water Data'!G167)),NA())</f>
        <v>#N/A</v>
      </c>
      <c r="O173" s="99" t="e">
        <f ca="true">+IF(AND(ISNUMBER(OFFSET('Water Data'!$G$9,0,10*ROW('Water Data'!G167))),'Data Summary'!CD173="Yes"),OFFSET('Water Data'!$G$9,0,10*ROW('Water Data'!G167)),NA())</f>
        <v>#N/A</v>
      </c>
      <c r="P173" s="99" t="e">
        <f ca="true">+IF(AND(ISNUMBER(OFFSET('Water Data'!$H$4,0,10*ROW('Water Data'!H167))),'Data Summary'!CE173="Yes"),100-OFFSET('Water Data'!$H$4,0,10*ROW('Water Data'!H167)),NA())</f>
        <v>#N/A</v>
      </c>
      <c r="Q173" s="99" t="e">
        <f ca="true">+IF(AND(ISNUMBER(OFFSET('Water Data'!$H$6,0,10*ROW('Water Data'!H167))),'Data Summary'!CF173="Yes"),OFFSET('Water Data'!$H$6,0,10*ROW('Water Data'!H167)),NA())</f>
        <v>#N/A</v>
      </c>
      <c r="R173" s="99" t="e">
        <f ca="true">+IF(AND(ISNUMBER(OFFSET('Water Data'!$H$9,0,10*ROW('Water Data'!H167))),'Data Summary'!CG173="Yes"),OFFSET('Water Data'!$H$9,0,10*ROW('Water Data'!H167)),NA())</f>
        <v>#N/A</v>
      </c>
      <c r="S173" s="99" t="e">
        <f ca="true">+IF(AND(ISNUMBER(OFFSET('Water Data'!$I$4,0,10*ROW('Water Data'!I167))),'Data Summary'!CH173="Yes"),100-OFFSET('Water Data'!$I$4,0,10*ROW('Water Data'!I167)),NA())</f>
        <v>#N/A</v>
      </c>
      <c r="T173" s="99" t="e">
        <f ca="true">+IF(AND(ISNUMBER(OFFSET('Water Data'!$I$6,0,10*ROW('Water Data'!I167))),'Data Summary'!CI173="Yes"),OFFSET('Water Data'!$I$6,0,10*ROW('Water Data'!I167)),NA())</f>
        <v>#N/A</v>
      </c>
      <c r="U173" s="99" t="e">
        <f ca="true">+IF(AND(ISNUMBER(OFFSET('Water Data'!$I$9,0,10*ROW('Water Data'!I167))),'Data Summary'!CJ173="Yes"),OFFSET('Water Data'!$I$9,0,10*ROW('Water Data'!I167)),NA())</f>
        <v>#N/A</v>
      </c>
      <c r="V173" s="100" t="e">
        <f ca="true">+IF(AND(ISNUMBER(OFFSET('Sanitation Data'!$D$4,0,10*ROW('Sanitation Data'!D167))),'Data Summary'!CK173="Yes"),100-OFFSET('Sanitation Data'!$D$4,0,10*ROW('Sanitation Data'!D167)),NA())</f>
        <v>#N/A</v>
      </c>
      <c r="W173" s="100" t="e">
        <f ca="true">+IF(AND(ISNUMBER(OFFSET('Sanitation Data'!$D$6,0,10*ROW('Sanitation Data'!D167))),'Data Summary'!CL173="Yes"),OFFSET('Sanitation Data'!$D$6,0,10*ROW('Sanitation Data'!D167)),NA())</f>
        <v>#N/A</v>
      </c>
      <c r="X173" s="100" t="e">
        <f ca="true">+IF(AND(ISNUMBER(OFFSET('Sanitation Data'!$D$10,0,10*ROW('Sanitation Data'!D167))),'Data Summary'!CM173="Yes"),OFFSET('Sanitation Data'!$D$10,0,10*ROW('Sanitation Data'!D167)),NA())</f>
        <v>#N/A</v>
      </c>
      <c r="Y173" s="100" t="e">
        <f ca="true">+IF(AND(ISNUMBER(OFFSET('Sanitation Data'!$D$11,0,10*ROW('Sanitation Data'!D167))),'Data Summary'!CN173="Yes"),OFFSET('Sanitation Data'!$D$11,0,10*ROW('Sanitation Data'!D167)),NA())</f>
        <v>#N/A</v>
      </c>
      <c r="Z173" s="100" t="e">
        <f ca="true">+IF(AND(ISNUMBER(OFFSET('Sanitation Data'!$D$12,0,10*ROW('Sanitation Data'!D167))),'Data Summary'!CO173="Yes"),OFFSET('Sanitation Data'!$D$12,0,10*ROW('Sanitation Data'!D167)),NA())</f>
        <v>#N/A</v>
      </c>
      <c r="AA173" s="100" t="e">
        <f ca="true">+IF(AND(ISNUMBER(OFFSET('Sanitation Data'!$E$4,0,10*ROW('Sanitation Data'!E167))),'Data Summary'!CP173="Yes"),100-OFFSET('Sanitation Data'!$E$4,0,10*ROW('Sanitation Data'!E167)),NA())</f>
        <v>#N/A</v>
      </c>
      <c r="AB173" s="100" t="e">
        <f ca="true">+IF(AND(ISNUMBER(OFFSET('Sanitation Data'!$E$6,0,10*ROW('Sanitation Data'!E167))),'Data Summary'!CQ173="Yes"),OFFSET('Sanitation Data'!$E$6,0,10*ROW('Sanitation Data'!E167)),NA())</f>
        <v>#N/A</v>
      </c>
      <c r="AC173" s="100" t="e">
        <f ca="true">+IF(AND(ISNUMBER(OFFSET('Sanitation Data'!$E$10,0,10*ROW('Sanitation Data'!E167))),'Data Summary'!CR173="Yes"),OFFSET('Sanitation Data'!$E$10,0,10*ROW('Sanitation Data'!E167)),NA())</f>
        <v>#N/A</v>
      </c>
      <c r="AD173" s="100" t="e">
        <f ca="true">+IF(AND(ISNUMBER(OFFSET('Sanitation Data'!$E$11,0,10*ROW('Sanitation Data'!E167))),'Data Summary'!CS173="Yes"),OFFSET('Sanitation Data'!$E$11,0,10*ROW('Sanitation Data'!E167)),NA())</f>
        <v>#N/A</v>
      </c>
      <c r="AE173" s="100" t="e">
        <f ca="true">+IF(AND(ISNUMBER(OFFSET('Sanitation Data'!$E$12,0,10*ROW('Sanitation Data'!E167))),'Data Summary'!CT173="Yes"),OFFSET('Sanitation Data'!$E$12,0,10*ROW('Sanitation Data'!E167)),NA())</f>
        <v>#N/A</v>
      </c>
      <c r="AF173" s="100" t="e">
        <f ca="true">+IF(AND(ISNUMBER(OFFSET('Sanitation Data'!$F$4,0,10*ROW('Sanitation Data'!F167))),'Data Summary'!CU173="Yes"),100-OFFSET('Sanitation Data'!$F$4,0,10*ROW('Sanitation Data'!F167)),NA())</f>
        <v>#N/A</v>
      </c>
      <c r="AG173" s="100" t="e">
        <f ca="true">+IF(AND(ISNUMBER(OFFSET('Sanitation Data'!$F$6,0,10*ROW('Sanitation Data'!F167))),'Data Summary'!CV173="Yes"),OFFSET('Sanitation Data'!$F$6,0,10*ROW('Sanitation Data'!F167)),NA())</f>
        <v>#N/A</v>
      </c>
      <c r="AH173" s="100" t="e">
        <f ca="true">+IF(AND(ISNUMBER(OFFSET('Sanitation Data'!$F$10,0,10*ROW('Sanitation Data'!F167))),'Data Summary'!CW173="Yes"),OFFSET('Sanitation Data'!$F$10,0,10*ROW('Sanitation Data'!F167)),NA())</f>
        <v>#N/A</v>
      </c>
      <c r="AI173" s="100" t="e">
        <f ca="true">+IF(AND(ISNUMBER(OFFSET('Sanitation Data'!$F$11,0,10*ROW('Sanitation Data'!F167))),'Data Summary'!CX173="Yes"),OFFSET('Sanitation Data'!$F$11,0,10*ROW('Sanitation Data'!F167)),NA())</f>
        <v>#N/A</v>
      </c>
      <c r="AJ173" s="100" t="e">
        <f ca="true">+IF(AND(ISNUMBER(OFFSET('Sanitation Data'!$F$12,0,10*ROW('Sanitation Data'!F167))),'Data Summary'!CY173="Yes"),OFFSET('Sanitation Data'!$F$12,0,10*ROW('Sanitation Data'!F167)),NA())</f>
        <v>#N/A</v>
      </c>
      <c r="AK173" s="100" t="e">
        <f ca="true">+IF(AND(ISNUMBER(OFFSET('Sanitation Data'!$G$4,0,10*ROW('Sanitation Data'!G167))),'Data Summary'!CZ173="Yes"),100-OFFSET('Sanitation Data'!$G$4,0,10*ROW('Sanitation Data'!G167)),NA())</f>
        <v>#N/A</v>
      </c>
      <c r="AL173" s="100" t="e">
        <f ca="true">+IF(AND(ISNUMBER(OFFSET('Sanitation Data'!$G$6,0,10*ROW('Sanitation Data'!G167))),'Data Summary'!DA173="Yes"),OFFSET('Sanitation Data'!$G$6,0,10*ROW('Sanitation Data'!G167)),NA())</f>
        <v>#N/A</v>
      </c>
      <c r="AM173" s="100" t="e">
        <f ca="true">+IF(AND(ISNUMBER(OFFSET('Sanitation Data'!$G$10,0,10*ROW('Sanitation Data'!G167))),'Data Summary'!DB173="Yes"),OFFSET('Sanitation Data'!$G$10,0,10*ROW('Sanitation Data'!G167)),NA())</f>
        <v>#N/A</v>
      </c>
      <c r="AN173" s="100" t="e">
        <f ca="true">+IF(AND(ISNUMBER(OFFSET('Sanitation Data'!$G$11,0,10*ROW('Sanitation Data'!G167))),'Data Summary'!DC173="Yes"),OFFSET('Sanitation Data'!$G$11,0,10*ROW('Sanitation Data'!G167)),NA())</f>
        <v>#N/A</v>
      </c>
      <c r="AO173" s="100" t="e">
        <f ca="true">+IF(AND(ISNUMBER(OFFSET('Sanitation Data'!$G$12,0,10*ROW('Sanitation Data'!G167))),'Data Summary'!DD173="Yes"),OFFSET('Sanitation Data'!$G$12,0,10*ROW('Sanitation Data'!G167)),NA())</f>
        <v>#N/A</v>
      </c>
      <c r="AP173" s="100" t="e">
        <f ca="true">+IF(AND(ISNUMBER(OFFSET('Sanitation Data'!$H$4,0,10*ROW('Sanitation Data'!H167))),'Data Summary'!DE173="Yes"),100-OFFSET('Sanitation Data'!$H$4,0,10*ROW('Sanitation Data'!H167)),NA())</f>
        <v>#N/A</v>
      </c>
      <c r="AQ173" s="100" t="e">
        <f ca="true">+IF(AND(ISNUMBER(OFFSET('Sanitation Data'!$H$6,0,10*ROW('Sanitation Data'!H167))),'Data Summary'!DF173="Yes"),OFFSET('Sanitation Data'!$H$6,0,10*ROW('Sanitation Data'!H167)),NA())</f>
        <v>#N/A</v>
      </c>
      <c r="AR173" s="100" t="e">
        <f ca="true">+IF(AND(ISNUMBER(OFFSET('Sanitation Data'!$H$10,0,10*ROW('Sanitation Data'!H167))),'Data Summary'!DG173="Yes"),OFFSET('Sanitation Data'!$H$10,0,10*ROW('Sanitation Data'!H167)),NA())</f>
        <v>#N/A</v>
      </c>
      <c r="AS173" s="100" t="e">
        <f ca="true">+IF(AND(ISNUMBER(OFFSET('Sanitation Data'!$H$11,0,10*ROW('Sanitation Data'!H167))),'Data Summary'!DH173="Yes"),OFFSET('Sanitation Data'!$H$11,0,10*ROW('Sanitation Data'!H167)),NA())</f>
        <v>#N/A</v>
      </c>
      <c r="AT173" s="100" t="e">
        <f ca="true">+IF(AND(ISNUMBER(OFFSET('Sanitation Data'!$H$12,0,10*ROW('Sanitation Data'!H167))),'Data Summary'!DI173="Yes"),OFFSET('Sanitation Data'!$H$12,0,10*ROW('Sanitation Data'!H167)),NA())</f>
        <v>#N/A</v>
      </c>
      <c r="AU173" s="100" t="e">
        <f ca="true">+IF(AND(ISNUMBER(OFFSET('Sanitation Data'!$I$4,0,10*ROW('Sanitation Data'!I167))),'Data Summary'!DJ173="Yes"),100-OFFSET('Sanitation Data'!$I$4,0,10*ROW('Sanitation Data'!I167)),NA())</f>
        <v>#N/A</v>
      </c>
      <c r="AV173" s="100" t="e">
        <f ca="true">+IF(AND(ISNUMBER(OFFSET('Sanitation Data'!$I$6,0,10*ROW('Sanitation Data'!I167))),'Data Summary'!DK173="Yes"),OFFSET('Sanitation Data'!$I$6,0,10*ROW('Sanitation Data'!I167)),NA())</f>
        <v>#N/A</v>
      </c>
      <c r="AW173" s="100" t="e">
        <f ca="true">+IF(AND(ISNUMBER(OFFSET('Sanitation Data'!$I$10,0,10*ROW('Sanitation Data'!I167))),'Data Summary'!DL173="Yes"),OFFSET('Sanitation Data'!$I$10,0,10*ROW('Sanitation Data'!I167)),NA())</f>
        <v>#N/A</v>
      </c>
      <c r="AX173" s="100" t="e">
        <f ca="true">+IF(AND(ISNUMBER(OFFSET('Sanitation Data'!$I$11,0,10*ROW('Sanitation Data'!I167))),'Data Summary'!DM173="Yes"),OFFSET('Sanitation Data'!$I$11,0,10*ROW('Sanitation Data'!I167)),NA())</f>
        <v>#N/A</v>
      </c>
      <c r="AY173" s="100" t="e">
        <f ca="true">+IF(AND(ISNUMBER(OFFSET('Sanitation Data'!$I$12,0,10*ROW('Sanitation Data'!I167))),'Data Summary'!DN173="Yes"),OFFSET('Sanitation Data'!$I$12,0,10*ROW('Sanitation Data'!I167)),NA())</f>
        <v>#N/A</v>
      </c>
      <c r="AZ173" s="101" t="e">
        <f ca="true">+IF(AND(ISNUMBER(OFFSET('Hygiene Data'!$D$5,0,10*ROW('Hygiene Data'!D167))),'Data Summary'!DO173="Yes"),OFFSET('Hygiene Data'!$D$5,0,10*ROW('Hygiene Data'!D167)),NA())</f>
        <v>#N/A</v>
      </c>
      <c r="BA173" s="101" t="e">
        <f ca="true">+IF(AND(ISNUMBER(OFFSET('Hygiene Data'!$D$7,0,10*ROW('Hygiene Data'!D167))),'Data Summary'!DP173="Yes"),OFFSET('Hygiene Data'!$D$7,0,10*ROW('Hygiene Data'!D167)),NA())</f>
        <v>#N/A</v>
      </c>
      <c r="BB173" s="101" t="e">
        <f ca="true">+IF(AND(ISNUMBER(OFFSET('Hygiene Data'!$D$9,0,10*ROW('Hygiene Data'!D167))),'Data Summary'!DQ173="Yes"),OFFSET('Hygiene Data'!$D$9,0,10*ROW('Hygiene Data'!D167)),NA())</f>
        <v>#N/A</v>
      </c>
      <c r="BC173" s="101" t="e">
        <f ca="true">+IF(AND(ISNUMBER(OFFSET('Hygiene Data'!$E$5,0,10*ROW('Hygiene Data'!E167))),'Data Summary'!DR173="Yes"),OFFSET('Hygiene Data'!$E$5,0,10*ROW('Hygiene Data'!E167)),NA())</f>
        <v>#N/A</v>
      </c>
      <c r="BD173" s="101" t="e">
        <f ca="true">+IF(AND(ISNUMBER(OFFSET('Hygiene Data'!$E$7,0,10*ROW('Hygiene Data'!E167))),'Data Summary'!DS173="Yes"),OFFSET('Hygiene Data'!$E$7,0,10*ROW('Hygiene Data'!E167)),NA())</f>
        <v>#N/A</v>
      </c>
      <c r="BE173" s="101" t="e">
        <f ca="true">+IF(AND(ISNUMBER(OFFSET('Hygiene Data'!$E$9,0,10*ROW('Hygiene Data'!E167))),'Data Summary'!DT173="Yes"),OFFSET('Hygiene Data'!$E$9,0,10*ROW('Hygiene Data'!E167)),NA())</f>
        <v>#N/A</v>
      </c>
      <c r="BF173" s="101" t="e">
        <f ca="true">+IF(AND(ISNUMBER(OFFSET('Hygiene Data'!$F$5,0,10*ROW('Hygiene Data'!F167))),'Data Summary'!DU173="Yes"),OFFSET('Hygiene Data'!$F$5,0,10*ROW('Hygiene Data'!F167)),NA())</f>
        <v>#N/A</v>
      </c>
      <c r="BG173" s="101" t="e">
        <f ca="true">+IF(AND(ISNUMBER(OFFSET('Hygiene Data'!$F$7,0,10*ROW('Hygiene Data'!F167))),'Data Summary'!DV173="Yes"),OFFSET('Hygiene Data'!$F$7,0,10*ROW('Hygiene Data'!F167)),NA())</f>
        <v>#N/A</v>
      </c>
      <c r="BH173" s="101" t="e">
        <f ca="true">+IF(AND(ISNUMBER(OFFSET('Hygiene Data'!$F$9,0,10*ROW('Hygiene Data'!F167))),'Data Summary'!DW173="Yes"),OFFSET('Hygiene Data'!$F$9,0,10*ROW('Hygiene Data'!F167)),NA())</f>
        <v>#N/A</v>
      </c>
      <c r="BI173" s="101" t="e">
        <f ca="true">+IF(AND(ISNUMBER(OFFSET('Hygiene Data'!$G$5,0,10*ROW('Hygiene Data'!G167))),'Data Summary'!DX173="Yes"),OFFSET('Hygiene Data'!$G$5,0,10*ROW('Hygiene Data'!G167)),NA())</f>
        <v>#N/A</v>
      </c>
      <c r="BJ173" s="101" t="e">
        <f ca="true">+IF(AND(ISNUMBER(OFFSET('Hygiene Data'!$G$7,0,10*ROW('Hygiene Data'!G167))),'Data Summary'!DY173="Yes"),OFFSET('Hygiene Data'!$G$7,0,10*ROW('Hygiene Data'!G167)),NA())</f>
        <v>#N/A</v>
      </c>
      <c r="BK173" s="101" t="e">
        <f ca="true">+IF(AND(ISNUMBER(OFFSET('Hygiene Data'!$G$9,0,10*ROW('Hygiene Data'!G167))),'Data Summary'!DZ173="Yes"),OFFSET('Hygiene Data'!$G$9,0,10*ROW('Hygiene Data'!G167)),NA())</f>
        <v>#N/A</v>
      </c>
      <c r="BL173" s="101" t="e">
        <f ca="true">+IF(AND(ISNUMBER(OFFSET('Hygiene Data'!$H$5,0,10*ROW('Hygiene Data'!H167))),'Data Summary'!EA173="Yes"),OFFSET('Hygiene Data'!$H$5,0,10*ROW('Hygiene Data'!H167)),NA())</f>
        <v>#N/A</v>
      </c>
      <c r="BM173" s="101" t="e">
        <f ca="true">+IF(AND(ISNUMBER(OFFSET('Hygiene Data'!$H$7,0,10*ROW('Hygiene Data'!H167))),'Data Summary'!EB173="Yes"),OFFSET('Hygiene Data'!$H$7,0,10*ROW('Hygiene Data'!H167)),NA())</f>
        <v>#N/A</v>
      </c>
      <c r="BN173" s="101" t="e">
        <f ca="true">+IF(AND(ISNUMBER(OFFSET('Hygiene Data'!$H$9,0,10*ROW('Hygiene Data'!H167))),'Data Summary'!EC173="Yes"),OFFSET('Hygiene Data'!$H$9,0,10*ROW('Hygiene Data'!H167)),NA())</f>
        <v>#N/A</v>
      </c>
      <c r="BO173" s="101" t="e">
        <f ca="true">+IF(AND(ISNUMBER(OFFSET('Hygiene Data'!$I$5,0,10*ROW('Hygiene Data'!I167))),'Data Summary'!ED173="Yes"),OFFSET('Hygiene Data'!$I$5,0,10*ROW('Hygiene Data'!I167)),NA())</f>
        <v>#N/A</v>
      </c>
      <c r="BP173" s="101" t="e">
        <f ca="true">+IF(AND(ISNUMBER(OFFSET('Hygiene Data'!$I$7,0,10*ROW('Hygiene Data'!I167))),'Data Summary'!EE173="Yes"),OFFSET('Hygiene Data'!$I$7,0,10*ROW('Hygiene Data'!I167)),NA())</f>
        <v>#N/A</v>
      </c>
      <c r="BQ173" s="101" t="e">
        <f ca="true">+IF(AND(ISNUMBER(OFFSET('Hygiene Data'!$I$9,0,10*ROW('Hygiene Data'!I167))),'Data Summary'!EF173="Yes"),OFFSET('Hygiene Data'!$I$9,0,10*ROW('Hygiene Data'!I167)),NA())</f>
        <v>#N/A</v>
      </c>
    </row>
    <row xmlns:x14ac="http://schemas.microsoft.com/office/spreadsheetml/2009/9/ac" r="174" x14ac:dyDescent="0.2">
      <c r="A174" s="333" t="e">
        <f ca="true">+RIGHT('Data Summary'!A174,LEN('Data Summary'!A174)-9)</f>
        <v>#VALUE!</v>
      </c>
      <c r="B174" s="38" t="str">
        <f ca="true">+IF(ISTEXT('Data Summary'!B174),'Data Summary'!B174,"")</f>
        <v/>
      </c>
      <c r="C174" s="332" t="e">
        <f ca="true">+VALUE('Data Summary'!C174)</f>
        <v>#VALUE!</v>
      </c>
      <c r="D174" s="99" t="e">
        <f ca="true">+IF(AND(ISNUMBER(OFFSET('Water Data'!$D$4,0,10*ROW('Water Data'!D168))),'Data Summary'!BS174="Yes"),100-OFFSET('Water Data'!$D$4,0,10*ROW('Water Data'!D168)),NA())</f>
        <v>#N/A</v>
      </c>
      <c r="E174" s="99" t="e">
        <f ca="true">+IF(AND(ISNUMBER(OFFSET('Water Data'!$D$6,0,10*ROW('Water Data'!D168))),'Data Summary'!BT174="Yes"),OFFSET('Water Data'!$D$6,0,10*ROW('Water Data'!D168)),NA())</f>
        <v>#N/A</v>
      </c>
      <c r="F174" s="99" t="e">
        <f ca="true">+IF(AND(ISNUMBER(OFFSET('Water Data'!$D$9,0,10*ROW('Water Data'!D168))),'Data Summary'!BU174="Yes"),OFFSET('Water Data'!$D$9,0,10*ROW('Water Data'!D168)),NA())</f>
        <v>#N/A</v>
      </c>
      <c r="G174" s="99" t="e">
        <f ca="true">+IF(AND(ISNUMBER(OFFSET('Water Data'!$E$4,0,10*ROW('Water Data'!E168))),'Data Summary'!BV174="Yes"),100-OFFSET('Water Data'!$E$4,0,10*ROW('Water Data'!E168)),NA())</f>
        <v>#N/A</v>
      </c>
      <c r="H174" s="99" t="e">
        <f ca="true">+IF(AND(ISNUMBER(OFFSET('Water Data'!$E$6,0,10*ROW('Water Data'!E168))),'Data Summary'!BW174="Yes"),OFFSET('Water Data'!$E$6,0,10*ROW('Water Data'!E168)),NA())</f>
        <v>#N/A</v>
      </c>
      <c r="I174" s="99" t="e">
        <f ca="true">+IF(AND(ISNUMBER(OFFSET('Water Data'!$E$9,0,10*ROW('Water Data'!E168))),'Data Summary'!BX174="Yes"),OFFSET('Water Data'!$E$9,0,10*ROW('Water Data'!E168)),NA())</f>
        <v>#N/A</v>
      </c>
      <c r="J174" s="99" t="e">
        <f ca="true">+IF(AND(ISNUMBER(OFFSET('Water Data'!$F$4,0,10*ROW('Water Data'!F168))),'Data Summary'!BY174="Yes"),100-OFFSET('Water Data'!$F$4,0,10*ROW('Water Data'!F168)),NA())</f>
        <v>#N/A</v>
      </c>
      <c r="K174" s="99" t="e">
        <f ca="true">+IF(AND(ISNUMBER(OFFSET('Water Data'!$F$6,0,10*ROW('Water Data'!F168))),'Data Summary'!BZ174="Yes"),OFFSET('Water Data'!$F$6,0,10*ROW('Water Data'!F168)),NA())</f>
        <v>#N/A</v>
      </c>
      <c r="L174" s="99" t="e">
        <f ca="true">+IF(AND(ISNUMBER(OFFSET('Water Data'!$F$9,0,10*ROW('Water Data'!F168))),'Data Summary'!CA174="Yes"),OFFSET('Water Data'!$F$9,0,10*ROW('Water Data'!F168)),NA())</f>
        <v>#N/A</v>
      </c>
      <c r="M174" s="99" t="e">
        <f ca="true">+IF(AND(ISNUMBER(OFFSET('Water Data'!$G$4,0,10*ROW('Water Data'!G168))),'Data Summary'!CB174="Yes"),100-OFFSET('Water Data'!$G$4,0,10*ROW('Water Data'!G168)),NA())</f>
        <v>#N/A</v>
      </c>
      <c r="N174" s="99" t="e">
        <f ca="true">+IF(AND(ISNUMBER(OFFSET('Water Data'!$G$6,0,10*ROW('Water Data'!G168))),'Data Summary'!CC174="Yes"),OFFSET('Water Data'!$G$6,0,10*ROW('Water Data'!G168)),NA())</f>
        <v>#N/A</v>
      </c>
      <c r="O174" s="99" t="e">
        <f ca="true">+IF(AND(ISNUMBER(OFFSET('Water Data'!$G$9,0,10*ROW('Water Data'!G168))),'Data Summary'!CD174="Yes"),OFFSET('Water Data'!$G$9,0,10*ROW('Water Data'!G168)),NA())</f>
        <v>#N/A</v>
      </c>
      <c r="P174" s="99" t="e">
        <f ca="true">+IF(AND(ISNUMBER(OFFSET('Water Data'!$H$4,0,10*ROW('Water Data'!H168))),'Data Summary'!CE174="Yes"),100-OFFSET('Water Data'!$H$4,0,10*ROW('Water Data'!H168)),NA())</f>
        <v>#N/A</v>
      </c>
      <c r="Q174" s="99" t="e">
        <f ca="true">+IF(AND(ISNUMBER(OFFSET('Water Data'!$H$6,0,10*ROW('Water Data'!H168))),'Data Summary'!CF174="Yes"),OFFSET('Water Data'!$H$6,0,10*ROW('Water Data'!H168)),NA())</f>
        <v>#N/A</v>
      </c>
      <c r="R174" s="99" t="e">
        <f ca="true">+IF(AND(ISNUMBER(OFFSET('Water Data'!$H$9,0,10*ROW('Water Data'!H168))),'Data Summary'!CG174="Yes"),OFFSET('Water Data'!$H$9,0,10*ROW('Water Data'!H168)),NA())</f>
        <v>#N/A</v>
      </c>
      <c r="S174" s="99" t="e">
        <f ca="true">+IF(AND(ISNUMBER(OFFSET('Water Data'!$I$4,0,10*ROW('Water Data'!I168))),'Data Summary'!CH174="Yes"),100-OFFSET('Water Data'!$I$4,0,10*ROW('Water Data'!I168)),NA())</f>
        <v>#N/A</v>
      </c>
      <c r="T174" s="99" t="e">
        <f ca="true">+IF(AND(ISNUMBER(OFFSET('Water Data'!$I$6,0,10*ROW('Water Data'!I168))),'Data Summary'!CI174="Yes"),OFFSET('Water Data'!$I$6,0,10*ROW('Water Data'!I168)),NA())</f>
        <v>#N/A</v>
      </c>
      <c r="U174" s="99" t="e">
        <f ca="true">+IF(AND(ISNUMBER(OFFSET('Water Data'!$I$9,0,10*ROW('Water Data'!I168))),'Data Summary'!CJ174="Yes"),OFFSET('Water Data'!$I$9,0,10*ROW('Water Data'!I168)),NA())</f>
        <v>#N/A</v>
      </c>
      <c r="V174" s="100" t="e">
        <f ca="true">+IF(AND(ISNUMBER(OFFSET('Sanitation Data'!$D$4,0,10*ROW('Sanitation Data'!D168))),'Data Summary'!CK174="Yes"),100-OFFSET('Sanitation Data'!$D$4,0,10*ROW('Sanitation Data'!D168)),NA())</f>
        <v>#N/A</v>
      </c>
      <c r="W174" s="100" t="e">
        <f ca="true">+IF(AND(ISNUMBER(OFFSET('Sanitation Data'!$D$6,0,10*ROW('Sanitation Data'!D168))),'Data Summary'!CL174="Yes"),OFFSET('Sanitation Data'!$D$6,0,10*ROW('Sanitation Data'!D168)),NA())</f>
        <v>#N/A</v>
      </c>
      <c r="X174" s="100" t="e">
        <f ca="true">+IF(AND(ISNUMBER(OFFSET('Sanitation Data'!$D$10,0,10*ROW('Sanitation Data'!D168))),'Data Summary'!CM174="Yes"),OFFSET('Sanitation Data'!$D$10,0,10*ROW('Sanitation Data'!D168)),NA())</f>
        <v>#N/A</v>
      </c>
      <c r="Y174" s="100" t="e">
        <f ca="true">+IF(AND(ISNUMBER(OFFSET('Sanitation Data'!$D$11,0,10*ROW('Sanitation Data'!D168))),'Data Summary'!CN174="Yes"),OFFSET('Sanitation Data'!$D$11,0,10*ROW('Sanitation Data'!D168)),NA())</f>
        <v>#N/A</v>
      </c>
      <c r="Z174" s="100" t="e">
        <f ca="true">+IF(AND(ISNUMBER(OFFSET('Sanitation Data'!$D$12,0,10*ROW('Sanitation Data'!D168))),'Data Summary'!CO174="Yes"),OFFSET('Sanitation Data'!$D$12,0,10*ROW('Sanitation Data'!D168)),NA())</f>
        <v>#N/A</v>
      </c>
      <c r="AA174" s="100" t="e">
        <f ca="true">+IF(AND(ISNUMBER(OFFSET('Sanitation Data'!$E$4,0,10*ROW('Sanitation Data'!E168))),'Data Summary'!CP174="Yes"),100-OFFSET('Sanitation Data'!$E$4,0,10*ROW('Sanitation Data'!E168)),NA())</f>
        <v>#N/A</v>
      </c>
      <c r="AB174" s="100" t="e">
        <f ca="true">+IF(AND(ISNUMBER(OFFSET('Sanitation Data'!$E$6,0,10*ROW('Sanitation Data'!E168))),'Data Summary'!CQ174="Yes"),OFFSET('Sanitation Data'!$E$6,0,10*ROW('Sanitation Data'!E168)),NA())</f>
        <v>#N/A</v>
      </c>
      <c r="AC174" s="100" t="e">
        <f ca="true">+IF(AND(ISNUMBER(OFFSET('Sanitation Data'!$E$10,0,10*ROW('Sanitation Data'!E168))),'Data Summary'!CR174="Yes"),OFFSET('Sanitation Data'!$E$10,0,10*ROW('Sanitation Data'!E168)),NA())</f>
        <v>#N/A</v>
      </c>
      <c r="AD174" s="100" t="e">
        <f ca="true">+IF(AND(ISNUMBER(OFFSET('Sanitation Data'!$E$11,0,10*ROW('Sanitation Data'!E168))),'Data Summary'!CS174="Yes"),OFFSET('Sanitation Data'!$E$11,0,10*ROW('Sanitation Data'!E168)),NA())</f>
        <v>#N/A</v>
      </c>
      <c r="AE174" s="100" t="e">
        <f ca="true">+IF(AND(ISNUMBER(OFFSET('Sanitation Data'!$E$12,0,10*ROW('Sanitation Data'!E168))),'Data Summary'!CT174="Yes"),OFFSET('Sanitation Data'!$E$12,0,10*ROW('Sanitation Data'!E168)),NA())</f>
        <v>#N/A</v>
      </c>
      <c r="AF174" s="100" t="e">
        <f ca="true">+IF(AND(ISNUMBER(OFFSET('Sanitation Data'!$F$4,0,10*ROW('Sanitation Data'!F168))),'Data Summary'!CU174="Yes"),100-OFFSET('Sanitation Data'!$F$4,0,10*ROW('Sanitation Data'!F168)),NA())</f>
        <v>#N/A</v>
      </c>
      <c r="AG174" s="100" t="e">
        <f ca="true">+IF(AND(ISNUMBER(OFFSET('Sanitation Data'!$F$6,0,10*ROW('Sanitation Data'!F168))),'Data Summary'!CV174="Yes"),OFFSET('Sanitation Data'!$F$6,0,10*ROW('Sanitation Data'!F168)),NA())</f>
        <v>#N/A</v>
      </c>
      <c r="AH174" s="100" t="e">
        <f ca="true">+IF(AND(ISNUMBER(OFFSET('Sanitation Data'!$F$10,0,10*ROW('Sanitation Data'!F168))),'Data Summary'!CW174="Yes"),OFFSET('Sanitation Data'!$F$10,0,10*ROW('Sanitation Data'!F168)),NA())</f>
        <v>#N/A</v>
      </c>
      <c r="AI174" s="100" t="e">
        <f ca="true">+IF(AND(ISNUMBER(OFFSET('Sanitation Data'!$F$11,0,10*ROW('Sanitation Data'!F168))),'Data Summary'!CX174="Yes"),OFFSET('Sanitation Data'!$F$11,0,10*ROW('Sanitation Data'!F168)),NA())</f>
        <v>#N/A</v>
      </c>
      <c r="AJ174" s="100" t="e">
        <f ca="true">+IF(AND(ISNUMBER(OFFSET('Sanitation Data'!$F$12,0,10*ROW('Sanitation Data'!F168))),'Data Summary'!CY174="Yes"),OFFSET('Sanitation Data'!$F$12,0,10*ROW('Sanitation Data'!F168)),NA())</f>
        <v>#N/A</v>
      </c>
      <c r="AK174" s="100" t="e">
        <f ca="true">+IF(AND(ISNUMBER(OFFSET('Sanitation Data'!$G$4,0,10*ROW('Sanitation Data'!G168))),'Data Summary'!CZ174="Yes"),100-OFFSET('Sanitation Data'!$G$4,0,10*ROW('Sanitation Data'!G168)),NA())</f>
        <v>#N/A</v>
      </c>
      <c r="AL174" s="100" t="e">
        <f ca="true">+IF(AND(ISNUMBER(OFFSET('Sanitation Data'!$G$6,0,10*ROW('Sanitation Data'!G168))),'Data Summary'!DA174="Yes"),OFFSET('Sanitation Data'!$G$6,0,10*ROW('Sanitation Data'!G168)),NA())</f>
        <v>#N/A</v>
      </c>
      <c r="AM174" s="100" t="e">
        <f ca="true">+IF(AND(ISNUMBER(OFFSET('Sanitation Data'!$G$10,0,10*ROW('Sanitation Data'!G168))),'Data Summary'!DB174="Yes"),OFFSET('Sanitation Data'!$G$10,0,10*ROW('Sanitation Data'!G168)),NA())</f>
        <v>#N/A</v>
      </c>
      <c r="AN174" s="100" t="e">
        <f ca="true">+IF(AND(ISNUMBER(OFFSET('Sanitation Data'!$G$11,0,10*ROW('Sanitation Data'!G168))),'Data Summary'!DC174="Yes"),OFFSET('Sanitation Data'!$G$11,0,10*ROW('Sanitation Data'!G168)),NA())</f>
        <v>#N/A</v>
      </c>
      <c r="AO174" s="100" t="e">
        <f ca="true">+IF(AND(ISNUMBER(OFFSET('Sanitation Data'!$G$12,0,10*ROW('Sanitation Data'!G168))),'Data Summary'!DD174="Yes"),OFFSET('Sanitation Data'!$G$12,0,10*ROW('Sanitation Data'!G168)),NA())</f>
        <v>#N/A</v>
      </c>
      <c r="AP174" s="100" t="e">
        <f ca="true">+IF(AND(ISNUMBER(OFFSET('Sanitation Data'!$H$4,0,10*ROW('Sanitation Data'!H168))),'Data Summary'!DE174="Yes"),100-OFFSET('Sanitation Data'!$H$4,0,10*ROW('Sanitation Data'!H168)),NA())</f>
        <v>#N/A</v>
      </c>
      <c r="AQ174" s="100" t="e">
        <f ca="true">+IF(AND(ISNUMBER(OFFSET('Sanitation Data'!$H$6,0,10*ROW('Sanitation Data'!H168))),'Data Summary'!DF174="Yes"),OFFSET('Sanitation Data'!$H$6,0,10*ROW('Sanitation Data'!H168)),NA())</f>
        <v>#N/A</v>
      </c>
      <c r="AR174" s="100" t="e">
        <f ca="true">+IF(AND(ISNUMBER(OFFSET('Sanitation Data'!$H$10,0,10*ROW('Sanitation Data'!H168))),'Data Summary'!DG174="Yes"),OFFSET('Sanitation Data'!$H$10,0,10*ROW('Sanitation Data'!H168)),NA())</f>
        <v>#N/A</v>
      </c>
      <c r="AS174" s="100" t="e">
        <f ca="true">+IF(AND(ISNUMBER(OFFSET('Sanitation Data'!$H$11,0,10*ROW('Sanitation Data'!H168))),'Data Summary'!DH174="Yes"),OFFSET('Sanitation Data'!$H$11,0,10*ROW('Sanitation Data'!H168)),NA())</f>
        <v>#N/A</v>
      </c>
      <c r="AT174" s="100" t="e">
        <f ca="true">+IF(AND(ISNUMBER(OFFSET('Sanitation Data'!$H$12,0,10*ROW('Sanitation Data'!H168))),'Data Summary'!DI174="Yes"),OFFSET('Sanitation Data'!$H$12,0,10*ROW('Sanitation Data'!H168)),NA())</f>
        <v>#N/A</v>
      </c>
      <c r="AU174" s="100" t="e">
        <f ca="true">+IF(AND(ISNUMBER(OFFSET('Sanitation Data'!$I$4,0,10*ROW('Sanitation Data'!I168))),'Data Summary'!DJ174="Yes"),100-OFFSET('Sanitation Data'!$I$4,0,10*ROW('Sanitation Data'!I168)),NA())</f>
        <v>#N/A</v>
      </c>
      <c r="AV174" s="100" t="e">
        <f ca="true">+IF(AND(ISNUMBER(OFFSET('Sanitation Data'!$I$6,0,10*ROW('Sanitation Data'!I168))),'Data Summary'!DK174="Yes"),OFFSET('Sanitation Data'!$I$6,0,10*ROW('Sanitation Data'!I168)),NA())</f>
        <v>#N/A</v>
      </c>
      <c r="AW174" s="100" t="e">
        <f ca="true">+IF(AND(ISNUMBER(OFFSET('Sanitation Data'!$I$10,0,10*ROW('Sanitation Data'!I168))),'Data Summary'!DL174="Yes"),OFFSET('Sanitation Data'!$I$10,0,10*ROW('Sanitation Data'!I168)),NA())</f>
        <v>#N/A</v>
      </c>
      <c r="AX174" s="100" t="e">
        <f ca="true">+IF(AND(ISNUMBER(OFFSET('Sanitation Data'!$I$11,0,10*ROW('Sanitation Data'!I168))),'Data Summary'!DM174="Yes"),OFFSET('Sanitation Data'!$I$11,0,10*ROW('Sanitation Data'!I168)),NA())</f>
        <v>#N/A</v>
      </c>
      <c r="AY174" s="100" t="e">
        <f ca="true">+IF(AND(ISNUMBER(OFFSET('Sanitation Data'!$I$12,0,10*ROW('Sanitation Data'!I168))),'Data Summary'!DN174="Yes"),OFFSET('Sanitation Data'!$I$12,0,10*ROW('Sanitation Data'!I168)),NA())</f>
        <v>#N/A</v>
      </c>
      <c r="AZ174" s="101" t="e">
        <f ca="true">+IF(AND(ISNUMBER(OFFSET('Hygiene Data'!$D$5,0,10*ROW('Hygiene Data'!D168))),'Data Summary'!DO174="Yes"),OFFSET('Hygiene Data'!$D$5,0,10*ROW('Hygiene Data'!D168)),NA())</f>
        <v>#N/A</v>
      </c>
      <c r="BA174" s="101" t="e">
        <f ca="true">+IF(AND(ISNUMBER(OFFSET('Hygiene Data'!$D$7,0,10*ROW('Hygiene Data'!D168))),'Data Summary'!DP174="Yes"),OFFSET('Hygiene Data'!$D$7,0,10*ROW('Hygiene Data'!D168)),NA())</f>
        <v>#N/A</v>
      </c>
      <c r="BB174" s="101" t="e">
        <f ca="true">+IF(AND(ISNUMBER(OFFSET('Hygiene Data'!$D$9,0,10*ROW('Hygiene Data'!D168))),'Data Summary'!DQ174="Yes"),OFFSET('Hygiene Data'!$D$9,0,10*ROW('Hygiene Data'!D168)),NA())</f>
        <v>#N/A</v>
      </c>
      <c r="BC174" s="101" t="e">
        <f ca="true">+IF(AND(ISNUMBER(OFFSET('Hygiene Data'!$E$5,0,10*ROW('Hygiene Data'!E168))),'Data Summary'!DR174="Yes"),OFFSET('Hygiene Data'!$E$5,0,10*ROW('Hygiene Data'!E168)),NA())</f>
        <v>#N/A</v>
      </c>
      <c r="BD174" s="101" t="e">
        <f ca="true">+IF(AND(ISNUMBER(OFFSET('Hygiene Data'!$E$7,0,10*ROW('Hygiene Data'!E168))),'Data Summary'!DS174="Yes"),OFFSET('Hygiene Data'!$E$7,0,10*ROW('Hygiene Data'!E168)),NA())</f>
        <v>#N/A</v>
      </c>
      <c r="BE174" s="101" t="e">
        <f ca="true">+IF(AND(ISNUMBER(OFFSET('Hygiene Data'!$E$9,0,10*ROW('Hygiene Data'!E168))),'Data Summary'!DT174="Yes"),OFFSET('Hygiene Data'!$E$9,0,10*ROW('Hygiene Data'!E168)),NA())</f>
        <v>#N/A</v>
      </c>
      <c r="BF174" s="101" t="e">
        <f ca="true">+IF(AND(ISNUMBER(OFFSET('Hygiene Data'!$F$5,0,10*ROW('Hygiene Data'!F168))),'Data Summary'!DU174="Yes"),OFFSET('Hygiene Data'!$F$5,0,10*ROW('Hygiene Data'!F168)),NA())</f>
        <v>#N/A</v>
      </c>
      <c r="BG174" s="101" t="e">
        <f ca="true">+IF(AND(ISNUMBER(OFFSET('Hygiene Data'!$F$7,0,10*ROW('Hygiene Data'!F168))),'Data Summary'!DV174="Yes"),OFFSET('Hygiene Data'!$F$7,0,10*ROW('Hygiene Data'!F168)),NA())</f>
        <v>#N/A</v>
      </c>
      <c r="BH174" s="101" t="e">
        <f ca="true">+IF(AND(ISNUMBER(OFFSET('Hygiene Data'!$F$9,0,10*ROW('Hygiene Data'!F168))),'Data Summary'!DW174="Yes"),OFFSET('Hygiene Data'!$F$9,0,10*ROW('Hygiene Data'!F168)),NA())</f>
        <v>#N/A</v>
      </c>
      <c r="BI174" s="101" t="e">
        <f ca="true">+IF(AND(ISNUMBER(OFFSET('Hygiene Data'!$G$5,0,10*ROW('Hygiene Data'!G168))),'Data Summary'!DX174="Yes"),OFFSET('Hygiene Data'!$G$5,0,10*ROW('Hygiene Data'!G168)),NA())</f>
        <v>#N/A</v>
      </c>
      <c r="BJ174" s="101" t="e">
        <f ca="true">+IF(AND(ISNUMBER(OFFSET('Hygiene Data'!$G$7,0,10*ROW('Hygiene Data'!G168))),'Data Summary'!DY174="Yes"),OFFSET('Hygiene Data'!$G$7,0,10*ROW('Hygiene Data'!G168)),NA())</f>
        <v>#N/A</v>
      </c>
      <c r="BK174" s="101" t="e">
        <f ca="true">+IF(AND(ISNUMBER(OFFSET('Hygiene Data'!$G$9,0,10*ROW('Hygiene Data'!G168))),'Data Summary'!DZ174="Yes"),OFFSET('Hygiene Data'!$G$9,0,10*ROW('Hygiene Data'!G168)),NA())</f>
        <v>#N/A</v>
      </c>
      <c r="BL174" s="101" t="e">
        <f ca="true">+IF(AND(ISNUMBER(OFFSET('Hygiene Data'!$H$5,0,10*ROW('Hygiene Data'!H168))),'Data Summary'!EA174="Yes"),OFFSET('Hygiene Data'!$H$5,0,10*ROW('Hygiene Data'!H168)),NA())</f>
        <v>#N/A</v>
      </c>
      <c r="BM174" s="101" t="e">
        <f ca="true">+IF(AND(ISNUMBER(OFFSET('Hygiene Data'!$H$7,0,10*ROW('Hygiene Data'!H168))),'Data Summary'!EB174="Yes"),OFFSET('Hygiene Data'!$H$7,0,10*ROW('Hygiene Data'!H168)),NA())</f>
        <v>#N/A</v>
      </c>
      <c r="BN174" s="101" t="e">
        <f ca="true">+IF(AND(ISNUMBER(OFFSET('Hygiene Data'!$H$9,0,10*ROW('Hygiene Data'!H168))),'Data Summary'!EC174="Yes"),OFFSET('Hygiene Data'!$H$9,0,10*ROW('Hygiene Data'!H168)),NA())</f>
        <v>#N/A</v>
      </c>
      <c r="BO174" s="101" t="e">
        <f ca="true">+IF(AND(ISNUMBER(OFFSET('Hygiene Data'!$I$5,0,10*ROW('Hygiene Data'!I168))),'Data Summary'!ED174="Yes"),OFFSET('Hygiene Data'!$I$5,0,10*ROW('Hygiene Data'!I168)),NA())</f>
        <v>#N/A</v>
      </c>
      <c r="BP174" s="101" t="e">
        <f ca="true">+IF(AND(ISNUMBER(OFFSET('Hygiene Data'!$I$7,0,10*ROW('Hygiene Data'!I168))),'Data Summary'!EE174="Yes"),OFFSET('Hygiene Data'!$I$7,0,10*ROW('Hygiene Data'!I168)),NA())</f>
        <v>#N/A</v>
      </c>
      <c r="BQ174" s="101" t="e">
        <f ca="true">+IF(AND(ISNUMBER(OFFSET('Hygiene Data'!$I$9,0,10*ROW('Hygiene Data'!I168))),'Data Summary'!EF174="Yes"),OFFSET('Hygiene Data'!$I$9,0,10*ROW('Hygiene Data'!I168)),NA())</f>
        <v>#N/A</v>
      </c>
    </row>
    <row xmlns:x14ac="http://schemas.microsoft.com/office/spreadsheetml/2009/9/ac" r="175" x14ac:dyDescent="0.2">
      <c r="A175" s="333" t="e">
        <f ca="true">+RIGHT('Data Summary'!A175,LEN('Data Summary'!A175)-9)</f>
        <v>#VALUE!</v>
      </c>
      <c r="B175" s="38" t="str">
        <f ca="true">+IF(ISTEXT('Data Summary'!B175),'Data Summary'!B175,"")</f>
        <v/>
      </c>
      <c r="C175" s="332" t="e">
        <f ca="true">+VALUE('Data Summary'!C175)</f>
        <v>#VALUE!</v>
      </c>
      <c r="D175" s="99" t="e">
        <f ca="true">+IF(AND(ISNUMBER(OFFSET('Water Data'!$D$4,0,10*ROW('Water Data'!D169))),'Data Summary'!BS175="Yes"),100-OFFSET('Water Data'!$D$4,0,10*ROW('Water Data'!D169)),NA())</f>
        <v>#N/A</v>
      </c>
      <c r="E175" s="99" t="e">
        <f ca="true">+IF(AND(ISNUMBER(OFFSET('Water Data'!$D$6,0,10*ROW('Water Data'!D169))),'Data Summary'!BT175="Yes"),OFFSET('Water Data'!$D$6,0,10*ROW('Water Data'!D169)),NA())</f>
        <v>#N/A</v>
      </c>
      <c r="F175" s="99" t="e">
        <f ca="true">+IF(AND(ISNUMBER(OFFSET('Water Data'!$D$9,0,10*ROW('Water Data'!D169))),'Data Summary'!BU175="Yes"),OFFSET('Water Data'!$D$9,0,10*ROW('Water Data'!D169)),NA())</f>
        <v>#N/A</v>
      </c>
      <c r="G175" s="99" t="e">
        <f ca="true">+IF(AND(ISNUMBER(OFFSET('Water Data'!$E$4,0,10*ROW('Water Data'!E169))),'Data Summary'!BV175="Yes"),100-OFFSET('Water Data'!$E$4,0,10*ROW('Water Data'!E169)),NA())</f>
        <v>#N/A</v>
      </c>
      <c r="H175" s="99" t="e">
        <f ca="true">+IF(AND(ISNUMBER(OFFSET('Water Data'!$E$6,0,10*ROW('Water Data'!E169))),'Data Summary'!BW175="Yes"),OFFSET('Water Data'!$E$6,0,10*ROW('Water Data'!E169)),NA())</f>
        <v>#N/A</v>
      </c>
      <c r="I175" s="99" t="e">
        <f ca="true">+IF(AND(ISNUMBER(OFFSET('Water Data'!$E$9,0,10*ROW('Water Data'!E169))),'Data Summary'!BX175="Yes"),OFFSET('Water Data'!$E$9,0,10*ROW('Water Data'!E169)),NA())</f>
        <v>#N/A</v>
      </c>
      <c r="J175" s="99" t="e">
        <f ca="true">+IF(AND(ISNUMBER(OFFSET('Water Data'!$F$4,0,10*ROW('Water Data'!F169))),'Data Summary'!BY175="Yes"),100-OFFSET('Water Data'!$F$4,0,10*ROW('Water Data'!F169)),NA())</f>
        <v>#N/A</v>
      </c>
      <c r="K175" s="99" t="e">
        <f ca="true">+IF(AND(ISNUMBER(OFFSET('Water Data'!$F$6,0,10*ROW('Water Data'!F169))),'Data Summary'!BZ175="Yes"),OFFSET('Water Data'!$F$6,0,10*ROW('Water Data'!F169)),NA())</f>
        <v>#N/A</v>
      </c>
      <c r="L175" s="99" t="e">
        <f ca="true">+IF(AND(ISNUMBER(OFFSET('Water Data'!$F$9,0,10*ROW('Water Data'!F169))),'Data Summary'!CA175="Yes"),OFFSET('Water Data'!$F$9,0,10*ROW('Water Data'!F169)),NA())</f>
        <v>#N/A</v>
      </c>
      <c r="M175" s="99" t="e">
        <f ca="true">+IF(AND(ISNUMBER(OFFSET('Water Data'!$G$4,0,10*ROW('Water Data'!G169))),'Data Summary'!CB175="Yes"),100-OFFSET('Water Data'!$G$4,0,10*ROW('Water Data'!G169)),NA())</f>
        <v>#N/A</v>
      </c>
      <c r="N175" s="99" t="e">
        <f ca="true">+IF(AND(ISNUMBER(OFFSET('Water Data'!$G$6,0,10*ROW('Water Data'!G169))),'Data Summary'!CC175="Yes"),OFFSET('Water Data'!$G$6,0,10*ROW('Water Data'!G169)),NA())</f>
        <v>#N/A</v>
      </c>
      <c r="O175" s="99" t="e">
        <f ca="true">+IF(AND(ISNUMBER(OFFSET('Water Data'!$G$9,0,10*ROW('Water Data'!G169))),'Data Summary'!CD175="Yes"),OFFSET('Water Data'!$G$9,0,10*ROW('Water Data'!G169)),NA())</f>
        <v>#N/A</v>
      </c>
      <c r="P175" s="99" t="e">
        <f ca="true">+IF(AND(ISNUMBER(OFFSET('Water Data'!$H$4,0,10*ROW('Water Data'!H169))),'Data Summary'!CE175="Yes"),100-OFFSET('Water Data'!$H$4,0,10*ROW('Water Data'!H169)),NA())</f>
        <v>#N/A</v>
      </c>
      <c r="Q175" s="99" t="e">
        <f ca="true">+IF(AND(ISNUMBER(OFFSET('Water Data'!$H$6,0,10*ROW('Water Data'!H169))),'Data Summary'!CF175="Yes"),OFFSET('Water Data'!$H$6,0,10*ROW('Water Data'!H169)),NA())</f>
        <v>#N/A</v>
      </c>
      <c r="R175" s="99" t="e">
        <f ca="true">+IF(AND(ISNUMBER(OFFSET('Water Data'!$H$9,0,10*ROW('Water Data'!H169))),'Data Summary'!CG175="Yes"),OFFSET('Water Data'!$H$9,0,10*ROW('Water Data'!H169)),NA())</f>
        <v>#N/A</v>
      </c>
      <c r="S175" s="99" t="e">
        <f ca="true">+IF(AND(ISNUMBER(OFFSET('Water Data'!$I$4,0,10*ROW('Water Data'!I169))),'Data Summary'!CH175="Yes"),100-OFFSET('Water Data'!$I$4,0,10*ROW('Water Data'!I169)),NA())</f>
        <v>#N/A</v>
      </c>
      <c r="T175" s="99" t="e">
        <f ca="true">+IF(AND(ISNUMBER(OFFSET('Water Data'!$I$6,0,10*ROW('Water Data'!I169))),'Data Summary'!CI175="Yes"),OFFSET('Water Data'!$I$6,0,10*ROW('Water Data'!I169)),NA())</f>
        <v>#N/A</v>
      </c>
      <c r="U175" s="99" t="e">
        <f ca="true">+IF(AND(ISNUMBER(OFFSET('Water Data'!$I$9,0,10*ROW('Water Data'!I169))),'Data Summary'!CJ175="Yes"),OFFSET('Water Data'!$I$9,0,10*ROW('Water Data'!I169)),NA())</f>
        <v>#N/A</v>
      </c>
      <c r="V175" s="100" t="e">
        <f ca="true">+IF(AND(ISNUMBER(OFFSET('Sanitation Data'!$D$4,0,10*ROW('Sanitation Data'!D169))),'Data Summary'!CK175="Yes"),100-OFFSET('Sanitation Data'!$D$4,0,10*ROW('Sanitation Data'!D169)),NA())</f>
        <v>#N/A</v>
      </c>
      <c r="W175" s="100" t="e">
        <f ca="true">+IF(AND(ISNUMBER(OFFSET('Sanitation Data'!$D$6,0,10*ROW('Sanitation Data'!D169))),'Data Summary'!CL175="Yes"),OFFSET('Sanitation Data'!$D$6,0,10*ROW('Sanitation Data'!D169)),NA())</f>
        <v>#N/A</v>
      </c>
      <c r="X175" s="100" t="e">
        <f ca="true">+IF(AND(ISNUMBER(OFFSET('Sanitation Data'!$D$10,0,10*ROW('Sanitation Data'!D169))),'Data Summary'!CM175="Yes"),OFFSET('Sanitation Data'!$D$10,0,10*ROW('Sanitation Data'!D169)),NA())</f>
        <v>#N/A</v>
      </c>
      <c r="Y175" s="100" t="e">
        <f ca="true">+IF(AND(ISNUMBER(OFFSET('Sanitation Data'!$D$11,0,10*ROW('Sanitation Data'!D169))),'Data Summary'!CN175="Yes"),OFFSET('Sanitation Data'!$D$11,0,10*ROW('Sanitation Data'!D169)),NA())</f>
        <v>#N/A</v>
      </c>
      <c r="Z175" s="100" t="e">
        <f ca="true">+IF(AND(ISNUMBER(OFFSET('Sanitation Data'!$D$12,0,10*ROW('Sanitation Data'!D169))),'Data Summary'!CO175="Yes"),OFFSET('Sanitation Data'!$D$12,0,10*ROW('Sanitation Data'!D169)),NA())</f>
        <v>#N/A</v>
      </c>
      <c r="AA175" s="100" t="e">
        <f ca="true">+IF(AND(ISNUMBER(OFFSET('Sanitation Data'!$E$4,0,10*ROW('Sanitation Data'!E169))),'Data Summary'!CP175="Yes"),100-OFFSET('Sanitation Data'!$E$4,0,10*ROW('Sanitation Data'!E169)),NA())</f>
        <v>#N/A</v>
      </c>
      <c r="AB175" s="100" t="e">
        <f ca="true">+IF(AND(ISNUMBER(OFFSET('Sanitation Data'!$E$6,0,10*ROW('Sanitation Data'!E169))),'Data Summary'!CQ175="Yes"),OFFSET('Sanitation Data'!$E$6,0,10*ROW('Sanitation Data'!E169)),NA())</f>
        <v>#N/A</v>
      </c>
      <c r="AC175" s="100" t="e">
        <f ca="true">+IF(AND(ISNUMBER(OFFSET('Sanitation Data'!$E$10,0,10*ROW('Sanitation Data'!E169))),'Data Summary'!CR175="Yes"),OFFSET('Sanitation Data'!$E$10,0,10*ROW('Sanitation Data'!E169)),NA())</f>
        <v>#N/A</v>
      </c>
      <c r="AD175" s="100" t="e">
        <f ca="true">+IF(AND(ISNUMBER(OFFSET('Sanitation Data'!$E$11,0,10*ROW('Sanitation Data'!E169))),'Data Summary'!CS175="Yes"),OFFSET('Sanitation Data'!$E$11,0,10*ROW('Sanitation Data'!E169)),NA())</f>
        <v>#N/A</v>
      </c>
      <c r="AE175" s="100" t="e">
        <f ca="true">+IF(AND(ISNUMBER(OFFSET('Sanitation Data'!$E$12,0,10*ROW('Sanitation Data'!E169))),'Data Summary'!CT175="Yes"),OFFSET('Sanitation Data'!$E$12,0,10*ROW('Sanitation Data'!E169)),NA())</f>
        <v>#N/A</v>
      </c>
      <c r="AF175" s="100" t="e">
        <f ca="true">+IF(AND(ISNUMBER(OFFSET('Sanitation Data'!$F$4,0,10*ROW('Sanitation Data'!F169))),'Data Summary'!CU175="Yes"),100-OFFSET('Sanitation Data'!$F$4,0,10*ROW('Sanitation Data'!F169)),NA())</f>
        <v>#N/A</v>
      </c>
      <c r="AG175" s="100" t="e">
        <f ca="true">+IF(AND(ISNUMBER(OFFSET('Sanitation Data'!$F$6,0,10*ROW('Sanitation Data'!F169))),'Data Summary'!CV175="Yes"),OFFSET('Sanitation Data'!$F$6,0,10*ROW('Sanitation Data'!F169)),NA())</f>
        <v>#N/A</v>
      </c>
      <c r="AH175" s="100" t="e">
        <f ca="true">+IF(AND(ISNUMBER(OFFSET('Sanitation Data'!$F$10,0,10*ROW('Sanitation Data'!F169))),'Data Summary'!CW175="Yes"),OFFSET('Sanitation Data'!$F$10,0,10*ROW('Sanitation Data'!F169)),NA())</f>
        <v>#N/A</v>
      </c>
      <c r="AI175" s="100" t="e">
        <f ca="true">+IF(AND(ISNUMBER(OFFSET('Sanitation Data'!$F$11,0,10*ROW('Sanitation Data'!F169))),'Data Summary'!CX175="Yes"),OFFSET('Sanitation Data'!$F$11,0,10*ROW('Sanitation Data'!F169)),NA())</f>
        <v>#N/A</v>
      </c>
      <c r="AJ175" s="100" t="e">
        <f ca="true">+IF(AND(ISNUMBER(OFFSET('Sanitation Data'!$F$12,0,10*ROW('Sanitation Data'!F169))),'Data Summary'!CY175="Yes"),OFFSET('Sanitation Data'!$F$12,0,10*ROW('Sanitation Data'!F169)),NA())</f>
        <v>#N/A</v>
      </c>
      <c r="AK175" s="100" t="e">
        <f ca="true">+IF(AND(ISNUMBER(OFFSET('Sanitation Data'!$G$4,0,10*ROW('Sanitation Data'!G169))),'Data Summary'!CZ175="Yes"),100-OFFSET('Sanitation Data'!$G$4,0,10*ROW('Sanitation Data'!G169)),NA())</f>
        <v>#N/A</v>
      </c>
      <c r="AL175" s="100" t="e">
        <f ca="true">+IF(AND(ISNUMBER(OFFSET('Sanitation Data'!$G$6,0,10*ROW('Sanitation Data'!G169))),'Data Summary'!DA175="Yes"),OFFSET('Sanitation Data'!$G$6,0,10*ROW('Sanitation Data'!G169)),NA())</f>
        <v>#N/A</v>
      </c>
      <c r="AM175" s="100" t="e">
        <f ca="true">+IF(AND(ISNUMBER(OFFSET('Sanitation Data'!$G$10,0,10*ROW('Sanitation Data'!G169))),'Data Summary'!DB175="Yes"),OFFSET('Sanitation Data'!$G$10,0,10*ROW('Sanitation Data'!G169)),NA())</f>
        <v>#N/A</v>
      </c>
      <c r="AN175" s="100" t="e">
        <f ca="true">+IF(AND(ISNUMBER(OFFSET('Sanitation Data'!$G$11,0,10*ROW('Sanitation Data'!G169))),'Data Summary'!DC175="Yes"),OFFSET('Sanitation Data'!$G$11,0,10*ROW('Sanitation Data'!G169)),NA())</f>
        <v>#N/A</v>
      </c>
      <c r="AO175" s="100" t="e">
        <f ca="true">+IF(AND(ISNUMBER(OFFSET('Sanitation Data'!$G$12,0,10*ROW('Sanitation Data'!G169))),'Data Summary'!DD175="Yes"),OFFSET('Sanitation Data'!$G$12,0,10*ROW('Sanitation Data'!G169)),NA())</f>
        <v>#N/A</v>
      </c>
      <c r="AP175" s="100" t="e">
        <f ca="true">+IF(AND(ISNUMBER(OFFSET('Sanitation Data'!$H$4,0,10*ROW('Sanitation Data'!H169))),'Data Summary'!DE175="Yes"),100-OFFSET('Sanitation Data'!$H$4,0,10*ROW('Sanitation Data'!H169)),NA())</f>
        <v>#N/A</v>
      </c>
      <c r="AQ175" s="100" t="e">
        <f ca="true">+IF(AND(ISNUMBER(OFFSET('Sanitation Data'!$H$6,0,10*ROW('Sanitation Data'!H169))),'Data Summary'!DF175="Yes"),OFFSET('Sanitation Data'!$H$6,0,10*ROW('Sanitation Data'!H169)),NA())</f>
        <v>#N/A</v>
      </c>
      <c r="AR175" s="100" t="e">
        <f ca="true">+IF(AND(ISNUMBER(OFFSET('Sanitation Data'!$H$10,0,10*ROW('Sanitation Data'!H169))),'Data Summary'!DG175="Yes"),OFFSET('Sanitation Data'!$H$10,0,10*ROW('Sanitation Data'!H169)),NA())</f>
        <v>#N/A</v>
      </c>
      <c r="AS175" s="100" t="e">
        <f ca="true">+IF(AND(ISNUMBER(OFFSET('Sanitation Data'!$H$11,0,10*ROW('Sanitation Data'!H169))),'Data Summary'!DH175="Yes"),OFFSET('Sanitation Data'!$H$11,0,10*ROW('Sanitation Data'!H169)),NA())</f>
        <v>#N/A</v>
      </c>
      <c r="AT175" s="100" t="e">
        <f ca="true">+IF(AND(ISNUMBER(OFFSET('Sanitation Data'!$H$12,0,10*ROW('Sanitation Data'!H169))),'Data Summary'!DI175="Yes"),OFFSET('Sanitation Data'!$H$12,0,10*ROW('Sanitation Data'!H169)),NA())</f>
        <v>#N/A</v>
      </c>
      <c r="AU175" s="100" t="e">
        <f ca="true">+IF(AND(ISNUMBER(OFFSET('Sanitation Data'!$I$4,0,10*ROW('Sanitation Data'!I169))),'Data Summary'!DJ175="Yes"),100-OFFSET('Sanitation Data'!$I$4,0,10*ROW('Sanitation Data'!I169)),NA())</f>
        <v>#N/A</v>
      </c>
      <c r="AV175" s="100" t="e">
        <f ca="true">+IF(AND(ISNUMBER(OFFSET('Sanitation Data'!$I$6,0,10*ROW('Sanitation Data'!I169))),'Data Summary'!DK175="Yes"),OFFSET('Sanitation Data'!$I$6,0,10*ROW('Sanitation Data'!I169)),NA())</f>
        <v>#N/A</v>
      </c>
      <c r="AW175" s="100" t="e">
        <f ca="true">+IF(AND(ISNUMBER(OFFSET('Sanitation Data'!$I$10,0,10*ROW('Sanitation Data'!I169))),'Data Summary'!DL175="Yes"),OFFSET('Sanitation Data'!$I$10,0,10*ROW('Sanitation Data'!I169)),NA())</f>
        <v>#N/A</v>
      </c>
      <c r="AX175" s="100" t="e">
        <f ca="true">+IF(AND(ISNUMBER(OFFSET('Sanitation Data'!$I$11,0,10*ROW('Sanitation Data'!I169))),'Data Summary'!DM175="Yes"),OFFSET('Sanitation Data'!$I$11,0,10*ROW('Sanitation Data'!I169)),NA())</f>
        <v>#N/A</v>
      </c>
      <c r="AY175" s="100" t="e">
        <f ca="true">+IF(AND(ISNUMBER(OFFSET('Sanitation Data'!$I$12,0,10*ROW('Sanitation Data'!I169))),'Data Summary'!DN175="Yes"),OFFSET('Sanitation Data'!$I$12,0,10*ROW('Sanitation Data'!I169)),NA())</f>
        <v>#N/A</v>
      </c>
      <c r="AZ175" s="101" t="e">
        <f ca="true">+IF(AND(ISNUMBER(OFFSET('Hygiene Data'!$D$5,0,10*ROW('Hygiene Data'!D169))),'Data Summary'!DO175="Yes"),OFFSET('Hygiene Data'!$D$5,0,10*ROW('Hygiene Data'!D169)),NA())</f>
        <v>#N/A</v>
      </c>
      <c r="BA175" s="101" t="e">
        <f ca="true">+IF(AND(ISNUMBER(OFFSET('Hygiene Data'!$D$7,0,10*ROW('Hygiene Data'!D169))),'Data Summary'!DP175="Yes"),OFFSET('Hygiene Data'!$D$7,0,10*ROW('Hygiene Data'!D169)),NA())</f>
        <v>#N/A</v>
      </c>
      <c r="BB175" s="101" t="e">
        <f ca="true">+IF(AND(ISNUMBER(OFFSET('Hygiene Data'!$D$9,0,10*ROW('Hygiene Data'!D169))),'Data Summary'!DQ175="Yes"),OFFSET('Hygiene Data'!$D$9,0,10*ROW('Hygiene Data'!D169)),NA())</f>
        <v>#N/A</v>
      </c>
      <c r="BC175" s="101" t="e">
        <f ca="true">+IF(AND(ISNUMBER(OFFSET('Hygiene Data'!$E$5,0,10*ROW('Hygiene Data'!E169))),'Data Summary'!DR175="Yes"),OFFSET('Hygiene Data'!$E$5,0,10*ROW('Hygiene Data'!E169)),NA())</f>
        <v>#N/A</v>
      </c>
      <c r="BD175" s="101" t="e">
        <f ca="true">+IF(AND(ISNUMBER(OFFSET('Hygiene Data'!$E$7,0,10*ROW('Hygiene Data'!E169))),'Data Summary'!DS175="Yes"),OFFSET('Hygiene Data'!$E$7,0,10*ROW('Hygiene Data'!E169)),NA())</f>
        <v>#N/A</v>
      </c>
      <c r="BE175" s="101" t="e">
        <f ca="true">+IF(AND(ISNUMBER(OFFSET('Hygiene Data'!$E$9,0,10*ROW('Hygiene Data'!E169))),'Data Summary'!DT175="Yes"),OFFSET('Hygiene Data'!$E$9,0,10*ROW('Hygiene Data'!E169)),NA())</f>
        <v>#N/A</v>
      </c>
      <c r="BF175" s="101" t="e">
        <f ca="true">+IF(AND(ISNUMBER(OFFSET('Hygiene Data'!$F$5,0,10*ROW('Hygiene Data'!F169))),'Data Summary'!DU175="Yes"),OFFSET('Hygiene Data'!$F$5,0,10*ROW('Hygiene Data'!F169)),NA())</f>
        <v>#N/A</v>
      </c>
      <c r="BG175" s="101" t="e">
        <f ca="true">+IF(AND(ISNUMBER(OFFSET('Hygiene Data'!$F$7,0,10*ROW('Hygiene Data'!F169))),'Data Summary'!DV175="Yes"),OFFSET('Hygiene Data'!$F$7,0,10*ROW('Hygiene Data'!F169)),NA())</f>
        <v>#N/A</v>
      </c>
      <c r="BH175" s="101" t="e">
        <f ca="true">+IF(AND(ISNUMBER(OFFSET('Hygiene Data'!$F$9,0,10*ROW('Hygiene Data'!F169))),'Data Summary'!DW175="Yes"),OFFSET('Hygiene Data'!$F$9,0,10*ROW('Hygiene Data'!F169)),NA())</f>
        <v>#N/A</v>
      </c>
      <c r="BI175" s="101" t="e">
        <f ca="true">+IF(AND(ISNUMBER(OFFSET('Hygiene Data'!$G$5,0,10*ROW('Hygiene Data'!G169))),'Data Summary'!DX175="Yes"),OFFSET('Hygiene Data'!$G$5,0,10*ROW('Hygiene Data'!G169)),NA())</f>
        <v>#N/A</v>
      </c>
      <c r="BJ175" s="101" t="e">
        <f ca="true">+IF(AND(ISNUMBER(OFFSET('Hygiene Data'!$G$7,0,10*ROW('Hygiene Data'!G169))),'Data Summary'!DY175="Yes"),OFFSET('Hygiene Data'!$G$7,0,10*ROW('Hygiene Data'!G169)),NA())</f>
        <v>#N/A</v>
      </c>
      <c r="BK175" s="101" t="e">
        <f ca="true">+IF(AND(ISNUMBER(OFFSET('Hygiene Data'!$G$9,0,10*ROW('Hygiene Data'!G169))),'Data Summary'!DZ175="Yes"),OFFSET('Hygiene Data'!$G$9,0,10*ROW('Hygiene Data'!G169)),NA())</f>
        <v>#N/A</v>
      </c>
      <c r="BL175" s="101" t="e">
        <f ca="true">+IF(AND(ISNUMBER(OFFSET('Hygiene Data'!$H$5,0,10*ROW('Hygiene Data'!H169))),'Data Summary'!EA175="Yes"),OFFSET('Hygiene Data'!$H$5,0,10*ROW('Hygiene Data'!H169)),NA())</f>
        <v>#N/A</v>
      </c>
      <c r="BM175" s="101" t="e">
        <f ca="true">+IF(AND(ISNUMBER(OFFSET('Hygiene Data'!$H$7,0,10*ROW('Hygiene Data'!H169))),'Data Summary'!EB175="Yes"),OFFSET('Hygiene Data'!$H$7,0,10*ROW('Hygiene Data'!H169)),NA())</f>
        <v>#N/A</v>
      </c>
      <c r="BN175" s="101" t="e">
        <f ca="true">+IF(AND(ISNUMBER(OFFSET('Hygiene Data'!$H$9,0,10*ROW('Hygiene Data'!H169))),'Data Summary'!EC175="Yes"),OFFSET('Hygiene Data'!$H$9,0,10*ROW('Hygiene Data'!H169)),NA())</f>
        <v>#N/A</v>
      </c>
      <c r="BO175" s="101" t="e">
        <f ca="true">+IF(AND(ISNUMBER(OFFSET('Hygiene Data'!$I$5,0,10*ROW('Hygiene Data'!I169))),'Data Summary'!ED175="Yes"),OFFSET('Hygiene Data'!$I$5,0,10*ROW('Hygiene Data'!I169)),NA())</f>
        <v>#N/A</v>
      </c>
      <c r="BP175" s="101" t="e">
        <f ca="true">+IF(AND(ISNUMBER(OFFSET('Hygiene Data'!$I$7,0,10*ROW('Hygiene Data'!I169))),'Data Summary'!EE175="Yes"),OFFSET('Hygiene Data'!$I$7,0,10*ROW('Hygiene Data'!I169)),NA())</f>
        <v>#N/A</v>
      </c>
      <c r="BQ175" s="101" t="e">
        <f ca="true">+IF(AND(ISNUMBER(OFFSET('Hygiene Data'!$I$9,0,10*ROW('Hygiene Data'!I169))),'Data Summary'!EF175="Yes"),OFFSET('Hygiene Data'!$I$9,0,10*ROW('Hygiene Data'!I169)),NA())</f>
        <v>#N/A</v>
      </c>
    </row>
    <row xmlns:x14ac="http://schemas.microsoft.com/office/spreadsheetml/2009/9/ac" r="176" x14ac:dyDescent="0.2">
      <c r="A176" s="333" t="e">
        <f ca="true">+RIGHT('Data Summary'!A176,LEN('Data Summary'!A176)-9)</f>
        <v>#VALUE!</v>
      </c>
      <c r="B176" s="38" t="str">
        <f ca="true">+IF(ISTEXT('Data Summary'!B176),'Data Summary'!B176,"")</f>
        <v/>
      </c>
      <c r="C176" s="332" t="e">
        <f ca="true">+VALUE('Data Summary'!C176)</f>
        <v>#VALUE!</v>
      </c>
      <c r="D176" s="99" t="e">
        <f ca="true">+IF(AND(ISNUMBER(OFFSET('Water Data'!$D$4,0,10*ROW('Water Data'!D170))),'Data Summary'!BS176="Yes"),100-OFFSET('Water Data'!$D$4,0,10*ROW('Water Data'!D170)),NA())</f>
        <v>#N/A</v>
      </c>
      <c r="E176" s="99" t="e">
        <f ca="true">+IF(AND(ISNUMBER(OFFSET('Water Data'!$D$6,0,10*ROW('Water Data'!D170))),'Data Summary'!BT176="Yes"),OFFSET('Water Data'!$D$6,0,10*ROW('Water Data'!D170)),NA())</f>
        <v>#N/A</v>
      </c>
      <c r="F176" s="99" t="e">
        <f ca="true">+IF(AND(ISNUMBER(OFFSET('Water Data'!$D$9,0,10*ROW('Water Data'!D170))),'Data Summary'!BU176="Yes"),OFFSET('Water Data'!$D$9,0,10*ROW('Water Data'!D170)),NA())</f>
        <v>#N/A</v>
      </c>
      <c r="G176" s="99" t="e">
        <f ca="true">+IF(AND(ISNUMBER(OFFSET('Water Data'!$E$4,0,10*ROW('Water Data'!E170))),'Data Summary'!BV176="Yes"),100-OFFSET('Water Data'!$E$4,0,10*ROW('Water Data'!E170)),NA())</f>
        <v>#N/A</v>
      </c>
      <c r="H176" s="99" t="e">
        <f ca="true">+IF(AND(ISNUMBER(OFFSET('Water Data'!$E$6,0,10*ROW('Water Data'!E170))),'Data Summary'!BW176="Yes"),OFFSET('Water Data'!$E$6,0,10*ROW('Water Data'!E170)),NA())</f>
        <v>#N/A</v>
      </c>
      <c r="I176" s="99" t="e">
        <f ca="true">+IF(AND(ISNUMBER(OFFSET('Water Data'!$E$9,0,10*ROW('Water Data'!E170))),'Data Summary'!BX176="Yes"),OFFSET('Water Data'!$E$9,0,10*ROW('Water Data'!E170)),NA())</f>
        <v>#N/A</v>
      </c>
      <c r="J176" s="99" t="e">
        <f ca="true">+IF(AND(ISNUMBER(OFFSET('Water Data'!$F$4,0,10*ROW('Water Data'!F170))),'Data Summary'!BY176="Yes"),100-OFFSET('Water Data'!$F$4,0,10*ROW('Water Data'!F170)),NA())</f>
        <v>#N/A</v>
      </c>
      <c r="K176" s="99" t="e">
        <f ca="true">+IF(AND(ISNUMBER(OFFSET('Water Data'!$F$6,0,10*ROW('Water Data'!F170))),'Data Summary'!BZ176="Yes"),OFFSET('Water Data'!$F$6,0,10*ROW('Water Data'!F170)),NA())</f>
        <v>#N/A</v>
      </c>
      <c r="L176" s="99" t="e">
        <f ca="true">+IF(AND(ISNUMBER(OFFSET('Water Data'!$F$9,0,10*ROW('Water Data'!F170))),'Data Summary'!CA176="Yes"),OFFSET('Water Data'!$F$9,0,10*ROW('Water Data'!F170)),NA())</f>
        <v>#N/A</v>
      </c>
      <c r="M176" s="99" t="e">
        <f ca="true">+IF(AND(ISNUMBER(OFFSET('Water Data'!$G$4,0,10*ROW('Water Data'!G170))),'Data Summary'!CB176="Yes"),100-OFFSET('Water Data'!$G$4,0,10*ROW('Water Data'!G170)),NA())</f>
        <v>#N/A</v>
      </c>
      <c r="N176" s="99" t="e">
        <f ca="true">+IF(AND(ISNUMBER(OFFSET('Water Data'!$G$6,0,10*ROW('Water Data'!G170))),'Data Summary'!CC176="Yes"),OFFSET('Water Data'!$G$6,0,10*ROW('Water Data'!G170)),NA())</f>
        <v>#N/A</v>
      </c>
      <c r="O176" s="99" t="e">
        <f ca="true">+IF(AND(ISNUMBER(OFFSET('Water Data'!$G$9,0,10*ROW('Water Data'!G170))),'Data Summary'!CD176="Yes"),OFFSET('Water Data'!$G$9,0,10*ROW('Water Data'!G170)),NA())</f>
        <v>#N/A</v>
      </c>
      <c r="P176" s="99" t="e">
        <f ca="true">+IF(AND(ISNUMBER(OFFSET('Water Data'!$H$4,0,10*ROW('Water Data'!H170))),'Data Summary'!CE176="Yes"),100-OFFSET('Water Data'!$H$4,0,10*ROW('Water Data'!H170)),NA())</f>
        <v>#N/A</v>
      </c>
      <c r="Q176" s="99" t="e">
        <f ca="true">+IF(AND(ISNUMBER(OFFSET('Water Data'!$H$6,0,10*ROW('Water Data'!H170))),'Data Summary'!CF176="Yes"),OFFSET('Water Data'!$H$6,0,10*ROW('Water Data'!H170)),NA())</f>
        <v>#N/A</v>
      </c>
      <c r="R176" s="99" t="e">
        <f ca="true">+IF(AND(ISNUMBER(OFFSET('Water Data'!$H$9,0,10*ROW('Water Data'!H170))),'Data Summary'!CG176="Yes"),OFFSET('Water Data'!$H$9,0,10*ROW('Water Data'!H170)),NA())</f>
        <v>#N/A</v>
      </c>
      <c r="S176" s="99" t="e">
        <f ca="true">+IF(AND(ISNUMBER(OFFSET('Water Data'!$I$4,0,10*ROW('Water Data'!I170))),'Data Summary'!CH176="Yes"),100-OFFSET('Water Data'!$I$4,0,10*ROW('Water Data'!I170)),NA())</f>
        <v>#N/A</v>
      </c>
      <c r="T176" s="99" t="e">
        <f ca="true">+IF(AND(ISNUMBER(OFFSET('Water Data'!$I$6,0,10*ROW('Water Data'!I170))),'Data Summary'!CI176="Yes"),OFFSET('Water Data'!$I$6,0,10*ROW('Water Data'!I170)),NA())</f>
        <v>#N/A</v>
      </c>
      <c r="U176" s="99" t="e">
        <f ca="true">+IF(AND(ISNUMBER(OFFSET('Water Data'!$I$9,0,10*ROW('Water Data'!I170))),'Data Summary'!CJ176="Yes"),OFFSET('Water Data'!$I$9,0,10*ROW('Water Data'!I170)),NA())</f>
        <v>#N/A</v>
      </c>
      <c r="V176" s="100" t="e">
        <f ca="true">+IF(AND(ISNUMBER(OFFSET('Sanitation Data'!$D$4,0,10*ROW('Sanitation Data'!D170))),'Data Summary'!CK176="Yes"),100-OFFSET('Sanitation Data'!$D$4,0,10*ROW('Sanitation Data'!D170)),NA())</f>
        <v>#N/A</v>
      </c>
      <c r="W176" s="100" t="e">
        <f ca="true">+IF(AND(ISNUMBER(OFFSET('Sanitation Data'!$D$6,0,10*ROW('Sanitation Data'!D170))),'Data Summary'!CL176="Yes"),OFFSET('Sanitation Data'!$D$6,0,10*ROW('Sanitation Data'!D170)),NA())</f>
        <v>#N/A</v>
      </c>
      <c r="X176" s="100" t="e">
        <f ca="true">+IF(AND(ISNUMBER(OFFSET('Sanitation Data'!$D$10,0,10*ROW('Sanitation Data'!D170))),'Data Summary'!CM176="Yes"),OFFSET('Sanitation Data'!$D$10,0,10*ROW('Sanitation Data'!D170)),NA())</f>
        <v>#N/A</v>
      </c>
      <c r="Y176" s="100" t="e">
        <f ca="true">+IF(AND(ISNUMBER(OFFSET('Sanitation Data'!$D$11,0,10*ROW('Sanitation Data'!D170))),'Data Summary'!CN176="Yes"),OFFSET('Sanitation Data'!$D$11,0,10*ROW('Sanitation Data'!D170)),NA())</f>
        <v>#N/A</v>
      </c>
      <c r="Z176" s="100" t="e">
        <f ca="true">+IF(AND(ISNUMBER(OFFSET('Sanitation Data'!$D$12,0,10*ROW('Sanitation Data'!D170))),'Data Summary'!CO176="Yes"),OFFSET('Sanitation Data'!$D$12,0,10*ROW('Sanitation Data'!D170)),NA())</f>
        <v>#N/A</v>
      </c>
      <c r="AA176" s="100" t="e">
        <f ca="true">+IF(AND(ISNUMBER(OFFSET('Sanitation Data'!$E$4,0,10*ROW('Sanitation Data'!E170))),'Data Summary'!CP176="Yes"),100-OFFSET('Sanitation Data'!$E$4,0,10*ROW('Sanitation Data'!E170)),NA())</f>
        <v>#N/A</v>
      </c>
      <c r="AB176" s="100" t="e">
        <f ca="true">+IF(AND(ISNUMBER(OFFSET('Sanitation Data'!$E$6,0,10*ROW('Sanitation Data'!E170))),'Data Summary'!CQ176="Yes"),OFFSET('Sanitation Data'!$E$6,0,10*ROW('Sanitation Data'!E170)),NA())</f>
        <v>#N/A</v>
      </c>
      <c r="AC176" s="100" t="e">
        <f ca="true">+IF(AND(ISNUMBER(OFFSET('Sanitation Data'!$E$10,0,10*ROW('Sanitation Data'!E170))),'Data Summary'!CR176="Yes"),OFFSET('Sanitation Data'!$E$10,0,10*ROW('Sanitation Data'!E170)),NA())</f>
        <v>#N/A</v>
      </c>
      <c r="AD176" s="100" t="e">
        <f ca="true">+IF(AND(ISNUMBER(OFFSET('Sanitation Data'!$E$11,0,10*ROW('Sanitation Data'!E170))),'Data Summary'!CS176="Yes"),OFFSET('Sanitation Data'!$E$11,0,10*ROW('Sanitation Data'!E170)),NA())</f>
        <v>#N/A</v>
      </c>
      <c r="AE176" s="100" t="e">
        <f ca="true">+IF(AND(ISNUMBER(OFFSET('Sanitation Data'!$E$12,0,10*ROW('Sanitation Data'!E170))),'Data Summary'!CT176="Yes"),OFFSET('Sanitation Data'!$E$12,0,10*ROW('Sanitation Data'!E170)),NA())</f>
        <v>#N/A</v>
      </c>
      <c r="AF176" s="100" t="e">
        <f ca="true">+IF(AND(ISNUMBER(OFFSET('Sanitation Data'!$F$4,0,10*ROW('Sanitation Data'!F170))),'Data Summary'!CU176="Yes"),100-OFFSET('Sanitation Data'!$F$4,0,10*ROW('Sanitation Data'!F170)),NA())</f>
        <v>#N/A</v>
      </c>
      <c r="AG176" s="100" t="e">
        <f ca="true">+IF(AND(ISNUMBER(OFFSET('Sanitation Data'!$F$6,0,10*ROW('Sanitation Data'!F170))),'Data Summary'!CV176="Yes"),OFFSET('Sanitation Data'!$F$6,0,10*ROW('Sanitation Data'!F170)),NA())</f>
        <v>#N/A</v>
      </c>
      <c r="AH176" s="100" t="e">
        <f ca="true">+IF(AND(ISNUMBER(OFFSET('Sanitation Data'!$F$10,0,10*ROW('Sanitation Data'!F170))),'Data Summary'!CW176="Yes"),OFFSET('Sanitation Data'!$F$10,0,10*ROW('Sanitation Data'!F170)),NA())</f>
        <v>#N/A</v>
      </c>
      <c r="AI176" s="100" t="e">
        <f ca="true">+IF(AND(ISNUMBER(OFFSET('Sanitation Data'!$F$11,0,10*ROW('Sanitation Data'!F170))),'Data Summary'!CX176="Yes"),OFFSET('Sanitation Data'!$F$11,0,10*ROW('Sanitation Data'!F170)),NA())</f>
        <v>#N/A</v>
      </c>
      <c r="AJ176" s="100" t="e">
        <f ca="true">+IF(AND(ISNUMBER(OFFSET('Sanitation Data'!$F$12,0,10*ROW('Sanitation Data'!F170))),'Data Summary'!CY176="Yes"),OFFSET('Sanitation Data'!$F$12,0,10*ROW('Sanitation Data'!F170)),NA())</f>
        <v>#N/A</v>
      </c>
      <c r="AK176" s="100" t="e">
        <f ca="true">+IF(AND(ISNUMBER(OFFSET('Sanitation Data'!$G$4,0,10*ROW('Sanitation Data'!G170))),'Data Summary'!CZ176="Yes"),100-OFFSET('Sanitation Data'!$G$4,0,10*ROW('Sanitation Data'!G170)),NA())</f>
        <v>#N/A</v>
      </c>
      <c r="AL176" s="100" t="e">
        <f ca="true">+IF(AND(ISNUMBER(OFFSET('Sanitation Data'!$G$6,0,10*ROW('Sanitation Data'!G170))),'Data Summary'!DA176="Yes"),OFFSET('Sanitation Data'!$G$6,0,10*ROW('Sanitation Data'!G170)),NA())</f>
        <v>#N/A</v>
      </c>
      <c r="AM176" s="100" t="e">
        <f ca="true">+IF(AND(ISNUMBER(OFFSET('Sanitation Data'!$G$10,0,10*ROW('Sanitation Data'!G170))),'Data Summary'!DB176="Yes"),OFFSET('Sanitation Data'!$G$10,0,10*ROW('Sanitation Data'!G170)),NA())</f>
        <v>#N/A</v>
      </c>
      <c r="AN176" s="100" t="e">
        <f ca="true">+IF(AND(ISNUMBER(OFFSET('Sanitation Data'!$G$11,0,10*ROW('Sanitation Data'!G170))),'Data Summary'!DC176="Yes"),OFFSET('Sanitation Data'!$G$11,0,10*ROW('Sanitation Data'!G170)),NA())</f>
        <v>#N/A</v>
      </c>
      <c r="AO176" s="100" t="e">
        <f ca="true">+IF(AND(ISNUMBER(OFFSET('Sanitation Data'!$G$12,0,10*ROW('Sanitation Data'!G170))),'Data Summary'!DD176="Yes"),OFFSET('Sanitation Data'!$G$12,0,10*ROW('Sanitation Data'!G170)),NA())</f>
        <v>#N/A</v>
      </c>
      <c r="AP176" s="100" t="e">
        <f ca="true">+IF(AND(ISNUMBER(OFFSET('Sanitation Data'!$H$4,0,10*ROW('Sanitation Data'!H170))),'Data Summary'!DE176="Yes"),100-OFFSET('Sanitation Data'!$H$4,0,10*ROW('Sanitation Data'!H170)),NA())</f>
        <v>#N/A</v>
      </c>
      <c r="AQ176" s="100" t="e">
        <f ca="true">+IF(AND(ISNUMBER(OFFSET('Sanitation Data'!$H$6,0,10*ROW('Sanitation Data'!H170))),'Data Summary'!DF176="Yes"),OFFSET('Sanitation Data'!$H$6,0,10*ROW('Sanitation Data'!H170)),NA())</f>
        <v>#N/A</v>
      </c>
      <c r="AR176" s="100" t="e">
        <f ca="true">+IF(AND(ISNUMBER(OFFSET('Sanitation Data'!$H$10,0,10*ROW('Sanitation Data'!H170))),'Data Summary'!DG176="Yes"),OFFSET('Sanitation Data'!$H$10,0,10*ROW('Sanitation Data'!H170)),NA())</f>
        <v>#N/A</v>
      </c>
      <c r="AS176" s="100" t="e">
        <f ca="true">+IF(AND(ISNUMBER(OFFSET('Sanitation Data'!$H$11,0,10*ROW('Sanitation Data'!H170))),'Data Summary'!DH176="Yes"),OFFSET('Sanitation Data'!$H$11,0,10*ROW('Sanitation Data'!H170)),NA())</f>
        <v>#N/A</v>
      </c>
      <c r="AT176" s="100" t="e">
        <f ca="true">+IF(AND(ISNUMBER(OFFSET('Sanitation Data'!$H$12,0,10*ROW('Sanitation Data'!H170))),'Data Summary'!DI176="Yes"),OFFSET('Sanitation Data'!$H$12,0,10*ROW('Sanitation Data'!H170)),NA())</f>
        <v>#N/A</v>
      </c>
      <c r="AU176" s="100" t="e">
        <f ca="true">+IF(AND(ISNUMBER(OFFSET('Sanitation Data'!$I$4,0,10*ROW('Sanitation Data'!I170))),'Data Summary'!DJ176="Yes"),100-OFFSET('Sanitation Data'!$I$4,0,10*ROW('Sanitation Data'!I170)),NA())</f>
        <v>#N/A</v>
      </c>
      <c r="AV176" s="100" t="e">
        <f ca="true">+IF(AND(ISNUMBER(OFFSET('Sanitation Data'!$I$6,0,10*ROW('Sanitation Data'!I170))),'Data Summary'!DK176="Yes"),OFFSET('Sanitation Data'!$I$6,0,10*ROW('Sanitation Data'!I170)),NA())</f>
        <v>#N/A</v>
      </c>
      <c r="AW176" s="100" t="e">
        <f ca="true">+IF(AND(ISNUMBER(OFFSET('Sanitation Data'!$I$10,0,10*ROW('Sanitation Data'!I170))),'Data Summary'!DL176="Yes"),OFFSET('Sanitation Data'!$I$10,0,10*ROW('Sanitation Data'!I170)),NA())</f>
        <v>#N/A</v>
      </c>
      <c r="AX176" s="100" t="e">
        <f ca="true">+IF(AND(ISNUMBER(OFFSET('Sanitation Data'!$I$11,0,10*ROW('Sanitation Data'!I170))),'Data Summary'!DM176="Yes"),OFFSET('Sanitation Data'!$I$11,0,10*ROW('Sanitation Data'!I170)),NA())</f>
        <v>#N/A</v>
      </c>
      <c r="AY176" s="100" t="e">
        <f ca="true">+IF(AND(ISNUMBER(OFFSET('Sanitation Data'!$I$12,0,10*ROW('Sanitation Data'!I170))),'Data Summary'!DN176="Yes"),OFFSET('Sanitation Data'!$I$12,0,10*ROW('Sanitation Data'!I170)),NA())</f>
        <v>#N/A</v>
      </c>
      <c r="AZ176" s="101" t="e">
        <f ca="true">+IF(AND(ISNUMBER(OFFSET('Hygiene Data'!$D$5,0,10*ROW('Hygiene Data'!D170))),'Data Summary'!DO176="Yes"),OFFSET('Hygiene Data'!$D$5,0,10*ROW('Hygiene Data'!D170)),NA())</f>
        <v>#N/A</v>
      </c>
      <c r="BA176" s="101" t="e">
        <f ca="true">+IF(AND(ISNUMBER(OFFSET('Hygiene Data'!$D$7,0,10*ROW('Hygiene Data'!D170))),'Data Summary'!DP176="Yes"),OFFSET('Hygiene Data'!$D$7,0,10*ROW('Hygiene Data'!D170)),NA())</f>
        <v>#N/A</v>
      </c>
      <c r="BB176" s="101" t="e">
        <f ca="true">+IF(AND(ISNUMBER(OFFSET('Hygiene Data'!$D$9,0,10*ROW('Hygiene Data'!D170))),'Data Summary'!DQ176="Yes"),OFFSET('Hygiene Data'!$D$9,0,10*ROW('Hygiene Data'!D170)),NA())</f>
        <v>#N/A</v>
      </c>
      <c r="BC176" s="101" t="e">
        <f ca="true">+IF(AND(ISNUMBER(OFFSET('Hygiene Data'!$E$5,0,10*ROW('Hygiene Data'!E170))),'Data Summary'!DR176="Yes"),OFFSET('Hygiene Data'!$E$5,0,10*ROW('Hygiene Data'!E170)),NA())</f>
        <v>#N/A</v>
      </c>
      <c r="BD176" s="101" t="e">
        <f ca="true">+IF(AND(ISNUMBER(OFFSET('Hygiene Data'!$E$7,0,10*ROW('Hygiene Data'!E170))),'Data Summary'!DS176="Yes"),OFFSET('Hygiene Data'!$E$7,0,10*ROW('Hygiene Data'!E170)),NA())</f>
        <v>#N/A</v>
      </c>
      <c r="BE176" s="101" t="e">
        <f ca="true">+IF(AND(ISNUMBER(OFFSET('Hygiene Data'!$E$9,0,10*ROW('Hygiene Data'!E170))),'Data Summary'!DT176="Yes"),OFFSET('Hygiene Data'!$E$9,0,10*ROW('Hygiene Data'!E170)),NA())</f>
        <v>#N/A</v>
      </c>
      <c r="BF176" s="101" t="e">
        <f ca="true">+IF(AND(ISNUMBER(OFFSET('Hygiene Data'!$F$5,0,10*ROW('Hygiene Data'!F170))),'Data Summary'!DU176="Yes"),OFFSET('Hygiene Data'!$F$5,0,10*ROW('Hygiene Data'!F170)),NA())</f>
        <v>#N/A</v>
      </c>
      <c r="BG176" s="101" t="e">
        <f ca="true">+IF(AND(ISNUMBER(OFFSET('Hygiene Data'!$F$7,0,10*ROW('Hygiene Data'!F170))),'Data Summary'!DV176="Yes"),OFFSET('Hygiene Data'!$F$7,0,10*ROW('Hygiene Data'!F170)),NA())</f>
        <v>#N/A</v>
      </c>
      <c r="BH176" s="101" t="e">
        <f ca="true">+IF(AND(ISNUMBER(OFFSET('Hygiene Data'!$F$9,0,10*ROW('Hygiene Data'!F170))),'Data Summary'!DW176="Yes"),OFFSET('Hygiene Data'!$F$9,0,10*ROW('Hygiene Data'!F170)),NA())</f>
        <v>#N/A</v>
      </c>
      <c r="BI176" s="101" t="e">
        <f ca="true">+IF(AND(ISNUMBER(OFFSET('Hygiene Data'!$G$5,0,10*ROW('Hygiene Data'!G170))),'Data Summary'!DX176="Yes"),OFFSET('Hygiene Data'!$G$5,0,10*ROW('Hygiene Data'!G170)),NA())</f>
        <v>#N/A</v>
      </c>
      <c r="BJ176" s="101" t="e">
        <f ca="true">+IF(AND(ISNUMBER(OFFSET('Hygiene Data'!$G$7,0,10*ROW('Hygiene Data'!G170))),'Data Summary'!DY176="Yes"),OFFSET('Hygiene Data'!$G$7,0,10*ROW('Hygiene Data'!G170)),NA())</f>
        <v>#N/A</v>
      </c>
      <c r="BK176" s="101" t="e">
        <f ca="true">+IF(AND(ISNUMBER(OFFSET('Hygiene Data'!$G$9,0,10*ROW('Hygiene Data'!G170))),'Data Summary'!DZ176="Yes"),OFFSET('Hygiene Data'!$G$9,0,10*ROW('Hygiene Data'!G170)),NA())</f>
        <v>#N/A</v>
      </c>
      <c r="BL176" s="101" t="e">
        <f ca="true">+IF(AND(ISNUMBER(OFFSET('Hygiene Data'!$H$5,0,10*ROW('Hygiene Data'!H170))),'Data Summary'!EA176="Yes"),OFFSET('Hygiene Data'!$H$5,0,10*ROW('Hygiene Data'!H170)),NA())</f>
        <v>#N/A</v>
      </c>
      <c r="BM176" s="101" t="e">
        <f ca="true">+IF(AND(ISNUMBER(OFFSET('Hygiene Data'!$H$7,0,10*ROW('Hygiene Data'!H170))),'Data Summary'!EB176="Yes"),OFFSET('Hygiene Data'!$H$7,0,10*ROW('Hygiene Data'!H170)),NA())</f>
        <v>#N/A</v>
      </c>
      <c r="BN176" s="101" t="e">
        <f ca="true">+IF(AND(ISNUMBER(OFFSET('Hygiene Data'!$H$9,0,10*ROW('Hygiene Data'!H170))),'Data Summary'!EC176="Yes"),OFFSET('Hygiene Data'!$H$9,0,10*ROW('Hygiene Data'!H170)),NA())</f>
        <v>#N/A</v>
      </c>
      <c r="BO176" s="101" t="e">
        <f ca="true">+IF(AND(ISNUMBER(OFFSET('Hygiene Data'!$I$5,0,10*ROW('Hygiene Data'!I170))),'Data Summary'!ED176="Yes"),OFFSET('Hygiene Data'!$I$5,0,10*ROW('Hygiene Data'!I170)),NA())</f>
        <v>#N/A</v>
      </c>
      <c r="BP176" s="101" t="e">
        <f ca="true">+IF(AND(ISNUMBER(OFFSET('Hygiene Data'!$I$7,0,10*ROW('Hygiene Data'!I170))),'Data Summary'!EE176="Yes"),OFFSET('Hygiene Data'!$I$7,0,10*ROW('Hygiene Data'!I170)),NA())</f>
        <v>#N/A</v>
      </c>
      <c r="BQ176" s="101" t="e">
        <f ca="true">+IF(AND(ISNUMBER(OFFSET('Hygiene Data'!$I$9,0,10*ROW('Hygiene Data'!I170))),'Data Summary'!EF176="Yes"),OFFSET('Hygiene Data'!$I$9,0,10*ROW('Hygiene Data'!I170)),NA())</f>
        <v>#N/A</v>
      </c>
    </row>
    <row xmlns:x14ac="http://schemas.microsoft.com/office/spreadsheetml/2009/9/ac" r="177" x14ac:dyDescent="0.2">
      <c r="A177" s="333" t="e">
        <f ca="true">+RIGHT('Data Summary'!A177,LEN('Data Summary'!A177)-9)</f>
        <v>#VALUE!</v>
      </c>
      <c r="B177" s="38" t="str">
        <f ca="true">+IF(ISTEXT('Data Summary'!B177),'Data Summary'!B177,"")</f>
        <v/>
      </c>
      <c r="C177" s="332" t="e">
        <f ca="true">+VALUE('Data Summary'!C177)</f>
        <v>#VALUE!</v>
      </c>
      <c r="D177" s="99" t="e">
        <f ca="true">+IF(AND(ISNUMBER(OFFSET('Water Data'!$D$4,0,10*ROW('Water Data'!D171))),'Data Summary'!BS177="Yes"),100-OFFSET('Water Data'!$D$4,0,10*ROW('Water Data'!D171)),NA())</f>
        <v>#N/A</v>
      </c>
      <c r="E177" s="99" t="e">
        <f ca="true">+IF(AND(ISNUMBER(OFFSET('Water Data'!$D$6,0,10*ROW('Water Data'!D171))),'Data Summary'!BT177="Yes"),OFFSET('Water Data'!$D$6,0,10*ROW('Water Data'!D171)),NA())</f>
        <v>#N/A</v>
      </c>
      <c r="F177" s="99" t="e">
        <f ca="true">+IF(AND(ISNUMBER(OFFSET('Water Data'!$D$9,0,10*ROW('Water Data'!D171))),'Data Summary'!BU177="Yes"),OFFSET('Water Data'!$D$9,0,10*ROW('Water Data'!D171)),NA())</f>
        <v>#N/A</v>
      </c>
      <c r="G177" s="99" t="e">
        <f ca="true">+IF(AND(ISNUMBER(OFFSET('Water Data'!$E$4,0,10*ROW('Water Data'!E171))),'Data Summary'!BV177="Yes"),100-OFFSET('Water Data'!$E$4,0,10*ROW('Water Data'!E171)),NA())</f>
        <v>#N/A</v>
      </c>
      <c r="H177" s="99" t="e">
        <f ca="true">+IF(AND(ISNUMBER(OFFSET('Water Data'!$E$6,0,10*ROW('Water Data'!E171))),'Data Summary'!BW177="Yes"),OFFSET('Water Data'!$E$6,0,10*ROW('Water Data'!E171)),NA())</f>
        <v>#N/A</v>
      </c>
      <c r="I177" s="99" t="e">
        <f ca="true">+IF(AND(ISNUMBER(OFFSET('Water Data'!$E$9,0,10*ROW('Water Data'!E171))),'Data Summary'!BX177="Yes"),OFFSET('Water Data'!$E$9,0,10*ROW('Water Data'!E171)),NA())</f>
        <v>#N/A</v>
      </c>
      <c r="J177" s="99" t="e">
        <f ca="true">+IF(AND(ISNUMBER(OFFSET('Water Data'!$F$4,0,10*ROW('Water Data'!F171))),'Data Summary'!BY177="Yes"),100-OFFSET('Water Data'!$F$4,0,10*ROW('Water Data'!F171)),NA())</f>
        <v>#N/A</v>
      </c>
      <c r="K177" s="99" t="e">
        <f ca="true">+IF(AND(ISNUMBER(OFFSET('Water Data'!$F$6,0,10*ROW('Water Data'!F171))),'Data Summary'!BZ177="Yes"),OFFSET('Water Data'!$F$6,0,10*ROW('Water Data'!F171)),NA())</f>
        <v>#N/A</v>
      </c>
      <c r="L177" s="99" t="e">
        <f ca="true">+IF(AND(ISNUMBER(OFFSET('Water Data'!$F$9,0,10*ROW('Water Data'!F171))),'Data Summary'!CA177="Yes"),OFFSET('Water Data'!$F$9,0,10*ROW('Water Data'!F171)),NA())</f>
        <v>#N/A</v>
      </c>
      <c r="M177" s="99" t="e">
        <f ca="true">+IF(AND(ISNUMBER(OFFSET('Water Data'!$G$4,0,10*ROW('Water Data'!G171))),'Data Summary'!CB177="Yes"),100-OFFSET('Water Data'!$G$4,0,10*ROW('Water Data'!G171)),NA())</f>
        <v>#N/A</v>
      </c>
      <c r="N177" s="99" t="e">
        <f ca="true">+IF(AND(ISNUMBER(OFFSET('Water Data'!$G$6,0,10*ROW('Water Data'!G171))),'Data Summary'!CC177="Yes"),OFFSET('Water Data'!$G$6,0,10*ROW('Water Data'!G171)),NA())</f>
        <v>#N/A</v>
      </c>
      <c r="O177" s="99" t="e">
        <f ca="true">+IF(AND(ISNUMBER(OFFSET('Water Data'!$G$9,0,10*ROW('Water Data'!G171))),'Data Summary'!CD177="Yes"),OFFSET('Water Data'!$G$9,0,10*ROW('Water Data'!G171)),NA())</f>
        <v>#N/A</v>
      </c>
      <c r="P177" s="99" t="e">
        <f ca="true">+IF(AND(ISNUMBER(OFFSET('Water Data'!$H$4,0,10*ROW('Water Data'!H171))),'Data Summary'!CE177="Yes"),100-OFFSET('Water Data'!$H$4,0,10*ROW('Water Data'!H171)),NA())</f>
        <v>#N/A</v>
      </c>
      <c r="Q177" s="99" t="e">
        <f ca="true">+IF(AND(ISNUMBER(OFFSET('Water Data'!$H$6,0,10*ROW('Water Data'!H171))),'Data Summary'!CF177="Yes"),OFFSET('Water Data'!$H$6,0,10*ROW('Water Data'!H171)),NA())</f>
        <v>#N/A</v>
      </c>
      <c r="R177" s="99" t="e">
        <f ca="true">+IF(AND(ISNUMBER(OFFSET('Water Data'!$H$9,0,10*ROW('Water Data'!H171))),'Data Summary'!CG177="Yes"),OFFSET('Water Data'!$H$9,0,10*ROW('Water Data'!H171)),NA())</f>
        <v>#N/A</v>
      </c>
      <c r="S177" s="99" t="e">
        <f ca="true">+IF(AND(ISNUMBER(OFFSET('Water Data'!$I$4,0,10*ROW('Water Data'!I171))),'Data Summary'!CH177="Yes"),100-OFFSET('Water Data'!$I$4,0,10*ROW('Water Data'!I171)),NA())</f>
        <v>#N/A</v>
      </c>
      <c r="T177" s="99" t="e">
        <f ca="true">+IF(AND(ISNUMBER(OFFSET('Water Data'!$I$6,0,10*ROW('Water Data'!I171))),'Data Summary'!CI177="Yes"),OFFSET('Water Data'!$I$6,0,10*ROW('Water Data'!I171)),NA())</f>
        <v>#N/A</v>
      </c>
      <c r="U177" s="99" t="e">
        <f ca="true">+IF(AND(ISNUMBER(OFFSET('Water Data'!$I$9,0,10*ROW('Water Data'!I171))),'Data Summary'!CJ177="Yes"),OFFSET('Water Data'!$I$9,0,10*ROW('Water Data'!I171)),NA())</f>
        <v>#N/A</v>
      </c>
      <c r="V177" s="100" t="e">
        <f ca="true">+IF(AND(ISNUMBER(OFFSET('Sanitation Data'!$D$4,0,10*ROW('Sanitation Data'!D171))),'Data Summary'!CK177="Yes"),100-OFFSET('Sanitation Data'!$D$4,0,10*ROW('Sanitation Data'!D171)),NA())</f>
        <v>#N/A</v>
      </c>
      <c r="W177" s="100" t="e">
        <f ca="true">+IF(AND(ISNUMBER(OFFSET('Sanitation Data'!$D$6,0,10*ROW('Sanitation Data'!D171))),'Data Summary'!CL177="Yes"),OFFSET('Sanitation Data'!$D$6,0,10*ROW('Sanitation Data'!D171)),NA())</f>
        <v>#N/A</v>
      </c>
      <c r="X177" s="100" t="e">
        <f ca="true">+IF(AND(ISNUMBER(OFFSET('Sanitation Data'!$D$10,0,10*ROW('Sanitation Data'!D171))),'Data Summary'!CM177="Yes"),OFFSET('Sanitation Data'!$D$10,0,10*ROW('Sanitation Data'!D171)),NA())</f>
        <v>#N/A</v>
      </c>
      <c r="Y177" s="100" t="e">
        <f ca="true">+IF(AND(ISNUMBER(OFFSET('Sanitation Data'!$D$11,0,10*ROW('Sanitation Data'!D171))),'Data Summary'!CN177="Yes"),OFFSET('Sanitation Data'!$D$11,0,10*ROW('Sanitation Data'!D171)),NA())</f>
        <v>#N/A</v>
      </c>
      <c r="Z177" s="100" t="e">
        <f ca="true">+IF(AND(ISNUMBER(OFFSET('Sanitation Data'!$D$12,0,10*ROW('Sanitation Data'!D171))),'Data Summary'!CO177="Yes"),OFFSET('Sanitation Data'!$D$12,0,10*ROW('Sanitation Data'!D171)),NA())</f>
        <v>#N/A</v>
      </c>
      <c r="AA177" s="100" t="e">
        <f ca="true">+IF(AND(ISNUMBER(OFFSET('Sanitation Data'!$E$4,0,10*ROW('Sanitation Data'!E171))),'Data Summary'!CP177="Yes"),100-OFFSET('Sanitation Data'!$E$4,0,10*ROW('Sanitation Data'!E171)),NA())</f>
        <v>#N/A</v>
      </c>
      <c r="AB177" s="100" t="e">
        <f ca="true">+IF(AND(ISNUMBER(OFFSET('Sanitation Data'!$E$6,0,10*ROW('Sanitation Data'!E171))),'Data Summary'!CQ177="Yes"),OFFSET('Sanitation Data'!$E$6,0,10*ROW('Sanitation Data'!E171)),NA())</f>
        <v>#N/A</v>
      </c>
      <c r="AC177" s="100" t="e">
        <f ca="true">+IF(AND(ISNUMBER(OFFSET('Sanitation Data'!$E$10,0,10*ROW('Sanitation Data'!E171))),'Data Summary'!CR177="Yes"),OFFSET('Sanitation Data'!$E$10,0,10*ROW('Sanitation Data'!E171)),NA())</f>
        <v>#N/A</v>
      </c>
      <c r="AD177" s="100" t="e">
        <f ca="true">+IF(AND(ISNUMBER(OFFSET('Sanitation Data'!$E$11,0,10*ROW('Sanitation Data'!E171))),'Data Summary'!CS177="Yes"),OFFSET('Sanitation Data'!$E$11,0,10*ROW('Sanitation Data'!E171)),NA())</f>
        <v>#N/A</v>
      </c>
      <c r="AE177" s="100" t="e">
        <f ca="true">+IF(AND(ISNUMBER(OFFSET('Sanitation Data'!$E$12,0,10*ROW('Sanitation Data'!E171))),'Data Summary'!CT177="Yes"),OFFSET('Sanitation Data'!$E$12,0,10*ROW('Sanitation Data'!E171)),NA())</f>
        <v>#N/A</v>
      </c>
      <c r="AF177" s="100" t="e">
        <f ca="true">+IF(AND(ISNUMBER(OFFSET('Sanitation Data'!$F$4,0,10*ROW('Sanitation Data'!F171))),'Data Summary'!CU177="Yes"),100-OFFSET('Sanitation Data'!$F$4,0,10*ROW('Sanitation Data'!F171)),NA())</f>
        <v>#N/A</v>
      </c>
      <c r="AG177" s="100" t="e">
        <f ca="true">+IF(AND(ISNUMBER(OFFSET('Sanitation Data'!$F$6,0,10*ROW('Sanitation Data'!F171))),'Data Summary'!CV177="Yes"),OFFSET('Sanitation Data'!$F$6,0,10*ROW('Sanitation Data'!F171)),NA())</f>
        <v>#N/A</v>
      </c>
      <c r="AH177" s="100" t="e">
        <f ca="true">+IF(AND(ISNUMBER(OFFSET('Sanitation Data'!$F$10,0,10*ROW('Sanitation Data'!F171))),'Data Summary'!CW177="Yes"),OFFSET('Sanitation Data'!$F$10,0,10*ROW('Sanitation Data'!F171)),NA())</f>
        <v>#N/A</v>
      </c>
      <c r="AI177" s="100" t="e">
        <f ca="true">+IF(AND(ISNUMBER(OFFSET('Sanitation Data'!$F$11,0,10*ROW('Sanitation Data'!F171))),'Data Summary'!CX177="Yes"),OFFSET('Sanitation Data'!$F$11,0,10*ROW('Sanitation Data'!F171)),NA())</f>
        <v>#N/A</v>
      </c>
      <c r="AJ177" s="100" t="e">
        <f ca="true">+IF(AND(ISNUMBER(OFFSET('Sanitation Data'!$F$12,0,10*ROW('Sanitation Data'!F171))),'Data Summary'!CY177="Yes"),OFFSET('Sanitation Data'!$F$12,0,10*ROW('Sanitation Data'!F171)),NA())</f>
        <v>#N/A</v>
      </c>
      <c r="AK177" s="100" t="e">
        <f ca="true">+IF(AND(ISNUMBER(OFFSET('Sanitation Data'!$G$4,0,10*ROW('Sanitation Data'!G171))),'Data Summary'!CZ177="Yes"),100-OFFSET('Sanitation Data'!$G$4,0,10*ROW('Sanitation Data'!G171)),NA())</f>
        <v>#N/A</v>
      </c>
      <c r="AL177" s="100" t="e">
        <f ca="true">+IF(AND(ISNUMBER(OFFSET('Sanitation Data'!$G$6,0,10*ROW('Sanitation Data'!G171))),'Data Summary'!DA177="Yes"),OFFSET('Sanitation Data'!$G$6,0,10*ROW('Sanitation Data'!G171)),NA())</f>
        <v>#N/A</v>
      </c>
      <c r="AM177" s="100" t="e">
        <f ca="true">+IF(AND(ISNUMBER(OFFSET('Sanitation Data'!$G$10,0,10*ROW('Sanitation Data'!G171))),'Data Summary'!DB177="Yes"),OFFSET('Sanitation Data'!$G$10,0,10*ROW('Sanitation Data'!G171)),NA())</f>
        <v>#N/A</v>
      </c>
      <c r="AN177" s="100" t="e">
        <f ca="true">+IF(AND(ISNUMBER(OFFSET('Sanitation Data'!$G$11,0,10*ROW('Sanitation Data'!G171))),'Data Summary'!DC177="Yes"),OFFSET('Sanitation Data'!$G$11,0,10*ROW('Sanitation Data'!G171)),NA())</f>
        <v>#N/A</v>
      </c>
      <c r="AO177" s="100" t="e">
        <f ca="true">+IF(AND(ISNUMBER(OFFSET('Sanitation Data'!$G$12,0,10*ROW('Sanitation Data'!G171))),'Data Summary'!DD177="Yes"),OFFSET('Sanitation Data'!$G$12,0,10*ROW('Sanitation Data'!G171)),NA())</f>
        <v>#N/A</v>
      </c>
      <c r="AP177" s="100" t="e">
        <f ca="true">+IF(AND(ISNUMBER(OFFSET('Sanitation Data'!$H$4,0,10*ROW('Sanitation Data'!H171))),'Data Summary'!DE177="Yes"),100-OFFSET('Sanitation Data'!$H$4,0,10*ROW('Sanitation Data'!H171)),NA())</f>
        <v>#N/A</v>
      </c>
      <c r="AQ177" s="100" t="e">
        <f ca="true">+IF(AND(ISNUMBER(OFFSET('Sanitation Data'!$H$6,0,10*ROW('Sanitation Data'!H171))),'Data Summary'!DF177="Yes"),OFFSET('Sanitation Data'!$H$6,0,10*ROW('Sanitation Data'!H171)),NA())</f>
        <v>#N/A</v>
      </c>
      <c r="AR177" s="100" t="e">
        <f ca="true">+IF(AND(ISNUMBER(OFFSET('Sanitation Data'!$H$10,0,10*ROW('Sanitation Data'!H171))),'Data Summary'!DG177="Yes"),OFFSET('Sanitation Data'!$H$10,0,10*ROW('Sanitation Data'!H171)),NA())</f>
        <v>#N/A</v>
      </c>
      <c r="AS177" s="100" t="e">
        <f ca="true">+IF(AND(ISNUMBER(OFFSET('Sanitation Data'!$H$11,0,10*ROW('Sanitation Data'!H171))),'Data Summary'!DH177="Yes"),OFFSET('Sanitation Data'!$H$11,0,10*ROW('Sanitation Data'!H171)),NA())</f>
        <v>#N/A</v>
      </c>
      <c r="AT177" s="100" t="e">
        <f ca="true">+IF(AND(ISNUMBER(OFFSET('Sanitation Data'!$H$12,0,10*ROW('Sanitation Data'!H171))),'Data Summary'!DI177="Yes"),OFFSET('Sanitation Data'!$H$12,0,10*ROW('Sanitation Data'!H171)),NA())</f>
        <v>#N/A</v>
      </c>
      <c r="AU177" s="100" t="e">
        <f ca="true">+IF(AND(ISNUMBER(OFFSET('Sanitation Data'!$I$4,0,10*ROW('Sanitation Data'!I171))),'Data Summary'!DJ177="Yes"),100-OFFSET('Sanitation Data'!$I$4,0,10*ROW('Sanitation Data'!I171)),NA())</f>
        <v>#N/A</v>
      </c>
      <c r="AV177" s="100" t="e">
        <f ca="true">+IF(AND(ISNUMBER(OFFSET('Sanitation Data'!$I$6,0,10*ROW('Sanitation Data'!I171))),'Data Summary'!DK177="Yes"),OFFSET('Sanitation Data'!$I$6,0,10*ROW('Sanitation Data'!I171)),NA())</f>
        <v>#N/A</v>
      </c>
      <c r="AW177" s="100" t="e">
        <f ca="true">+IF(AND(ISNUMBER(OFFSET('Sanitation Data'!$I$10,0,10*ROW('Sanitation Data'!I171))),'Data Summary'!DL177="Yes"),OFFSET('Sanitation Data'!$I$10,0,10*ROW('Sanitation Data'!I171)),NA())</f>
        <v>#N/A</v>
      </c>
      <c r="AX177" s="100" t="e">
        <f ca="true">+IF(AND(ISNUMBER(OFFSET('Sanitation Data'!$I$11,0,10*ROW('Sanitation Data'!I171))),'Data Summary'!DM177="Yes"),OFFSET('Sanitation Data'!$I$11,0,10*ROW('Sanitation Data'!I171)),NA())</f>
        <v>#N/A</v>
      </c>
      <c r="AY177" s="100" t="e">
        <f ca="true">+IF(AND(ISNUMBER(OFFSET('Sanitation Data'!$I$12,0,10*ROW('Sanitation Data'!I171))),'Data Summary'!DN177="Yes"),OFFSET('Sanitation Data'!$I$12,0,10*ROW('Sanitation Data'!I171)),NA())</f>
        <v>#N/A</v>
      </c>
      <c r="AZ177" s="101" t="e">
        <f ca="true">+IF(AND(ISNUMBER(OFFSET('Hygiene Data'!$D$5,0,10*ROW('Hygiene Data'!D171))),'Data Summary'!DO177="Yes"),OFFSET('Hygiene Data'!$D$5,0,10*ROW('Hygiene Data'!D171)),NA())</f>
        <v>#N/A</v>
      </c>
      <c r="BA177" s="101" t="e">
        <f ca="true">+IF(AND(ISNUMBER(OFFSET('Hygiene Data'!$D$7,0,10*ROW('Hygiene Data'!D171))),'Data Summary'!DP177="Yes"),OFFSET('Hygiene Data'!$D$7,0,10*ROW('Hygiene Data'!D171)),NA())</f>
        <v>#N/A</v>
      </c>
      <c r="BB177" s="101" t="e">
        <f ca="true">+IF(AND(ISNUMBER(OFFSET('Hygiene Data'!$D$9,0,10*ROW('Hygiene Data'!D171))),'Data Summary'!DQ177="Yes"),OFFSET('Hygiene Data'!$D$9,0,10*ROW('Hygiene Data'!D171)),NA())</f>
        <v>#N/A</v>
      </c>
      <c r="BC177" s="101" t="e">
        <f ca="true">+IF(AND(ISNUMBER(OFFSET('Hygiene Data'!$E$5,0,10*ROW('Hygiene Data'!E171))),'Data Summary'!DR177="Yes"),OFFSET('Hygiene Data'!$E$5,0,10*ROW('Hygiene Data'!E171)),NA())</f>
        <v>#N/A</v>
      </c>
      <c r="BD177" s="101" t="e">
        <f ca="true">+IF(AND(ISNUMBER(OFFSET('Hygiene Data'!$E$7,0,10*ROW('Hygiene Data'!E171))),'Data Summary'!DS177="Yes"),OFFSET('Hygiene Data'!$E$7,0,10*ROW('Hygiene Data'!E171)),NA())</f>
        <v>#N/A</v>
      </c>
      <c r="BE177" s="101" t="e">
        <f ca="true">+IF(AND(ISNUMBER(OFFSET('Hygiene Data'!$E$9,0,10*ROW('Hygiene Data'!E171))),'Data Summary'!DT177="Yes"),OFFSET('Hygiene Data'!$E$9,0,10*ROW('Hygiene Data'!E171)),NA())</f>
        <v>#N/A</v>
      </c>
      <c r="BF177" s="101" t="e">
        <f ca="true">+IF(AND(ISNUMBER(OFFSET('Hygiene Data'!$F$5,0,10*ROW('Hygiene Data'!F171))),'Data Summary'!DU177="Yes"),OFFSET('Hygiene Data'!$F$5,0,10*ROW('Hygiene Data'!F171)),NA())</f>
        <v>#N/A</v>
      </c>
      <c r="BG177" s="101" t="e">
        <f ca="true">+IF(AND(ISNUMBER(OFFSET('Hygiene Data'!$F$7,0,10*ROW('Hygiene Data'!F171))),'Data Summary'!DV177="Yes"),OFFSET('Hygiene Data'!$F$7,0,10*ROW('Hygiene Data'!F171)),NA())</f>
        <v>#N/A</v>
      </c>
      <c r="BH177" s="101" t="e">
        <f ca="true">+IF(AND(ISNUMBER(OFFSET('Hygiene Data'!$F$9,0,10*ROW('Hygiene Data'!F171))),'Data Summary'!DW177="Yes"),OFFSET('Hygiene Data'!$F$9,0,10*ROW('Hygiene Data'!F171)),NA())</f>
        <v>#N/A</v>
      </c>
      <c r="BI177" s="101" t="e">
        <f ca="true">+IF(AND(ISNUMBER(OFFSET('Hygiene Data'!$G$5,0,10*ROW('Hygiene Data'!G171))),'Data Summary'!DX177="Yes"),OFFSET('Hygiene Data'!$G$5,0,10*ROW('Hygiene Data'!G171)),NA())</f>
        <v>#N/A</v>
      </c>
      <c r="BJ177" s="101" t="e">
        <f ca="true">+IF(AND(ISNUMBER(OFFSET('Hygiene Data'!$G$7,0,10*ROW('Hygiene Data'!G171))),'Data Summary'!DY177="Yes"),OFFSET('Hygiene Data'!$G$7,0,10*ROW('Hygiene Data'!G171)),NA())</f>
        <v>#N/A</v>
      </c>
      <c r="BK177" s="101" t="e">
        <f ca="true">+IF(AND(ISNUMBER(OFFSET('Hygiene Data'!$G$9,0,10*ROW('Hygiene Data'!G171))),'Data Summary'!DZ177="Yes"),OFFSET('Hygiene Data'!$G$9,0,10*ROW('Hygiene Data'!G171)),NA())</f>
        <v>#N/A</v>
      </c>
      <c r="BL177" s="101" t="e">
        <f ca="true">+IF(AND(ISNUMBER(OFFSET('Hygiene Data'!$H$5,0,10*ROW('Hygiene Data'!H171))),'Data Summary'!EA177="Yes"),OFFSET('Hygiene Data'!$H$5,0,10*ROW('Hygiene Data'!H171)),NA())</f>
        <v>#N/A</v>
      </c>
      <c r="BM177" s="101" t="e">
        <f ca="true">+IF(AND(ISNUMBER(OFFSET('Hygiene Data'!$H$7,0,10*ROW('Hygiene Data'!H171))),'Data Summary'!EB177="Yes"),OFFSET('Hygiene Data'!$H$7,0,10*ROW('Hygiene Data'!H171)),NA())</f>
        <v>#N/A</v>
      </c>
      <c r="BN177" s="101" t="e">
        <f ca="true">+IF(AND(ISNUMBER(OFFSET('Hygiene Data'!$H$9,0,10*ROW('Hygiene Data'!H171))),'Data Summary'!EC177="Yes"),OFFSET('Hygiene Data'!$H$9,0,10*ROW('Hygiene Data'!H171)),NA())</f>
        <v>#N/A</v>
      </c>
      <c r="BO177" s="101" t="e">
        <f ca="true">+IF(AND(ISNUMBER(OFFSET('Hygiene Data'!$I$5,0,10*ROW('Hygiene Data'!I171))),'Data Summary'!ED177="Yes"),OFFSET('Hygiene Data'!$I$5,0,10*ROW('Hygiene Data'!I171)),NA())</f>
        <v>#N/A</v>
      </c>
      <c r="BP177" s="101" t="e">
        <f ca="true">+IF(AND(ISNUMBER(OFFSET('Hygiene Data'!$I$7,0,10*ROW('Hygiene Data'!I171))),'Data Summary'!EE177="Yes"),OFFSET('Hygiene Data'!$I$7,0,10*ROW('Hygiene Data'!I171)),NA())</f>
        <v>#N/A</v>
      </c>
      <c r="BQ177" s="101" t="e">
        <f ca="true">+IF(AND(ISNUMBER(OFFSET('Hygiene Data'!$I$9,0,10*ROW('Hygiene Data'!I171))),'Data Summary'!EF177="Yes"),OFFSET('Hygiene Data'!$I$9,0,10*ROW('Hygiene Data'!I171)),NA())</f>
        <v>#N/A</v>
      </c>
    </row>
    <row xmlns:x14ac="http://schemas.microsoft.com/office/spreadsheetml/2009/9/ac" r="178" x14ac:dyDescent="0.2">
      <c r="A178" s="333" t="e">
        <f ca="true">+RIGHT('Data Summary'!A178,LEN('Data Summary'!A178)-9)</f>
        <v>#VALUE!</v>
      </c>
      <c r="B178" s="38" t="str">
        <f ca="true">+IF(ISTEXT('Data Summary'!B178),'Data Summary'!B178,"")</f>
        <v/>
      </c>
      <c r="C178" s="332" t="e">
        <f ca="true">+VALUE('Data Summary'!C178)</f>
        <v>#VALUE!</v>
      </c>
      <c r="D178" s="99" t="e">
        <f ca="true">+IF(AND(ISNUMBER(OFFSET('Water Data'!$D$4,0,10*ROW('Water Data'!D172))),'Data Summary'!BS178="Yes"),100-OFFSET('Water Data'!$D$4,0,10*ROW('Water Data'!D172)),NA())</f>
        <v>#N/A</v>
      </c>
      <c r="E178" s="99" t="e">
        <f ca="true">+IF(AND(ISNUMBER(OFFSET('Water Data'!$D$6,0,10*ROW('Water Data'!D172))),'Data Summary'!BT178="Yes"),OFFSET('Water Data'!$D$6,0,10*ROW('Water Data'!D172)),NA())</f>
        <v>#N/A</v>
      </c>
      <c r="F178" s="99" t="e">
        <f ca="true">+IF(AND(ISNUMBER(OFFSET('Water Data'!$D$9,0,10*ROW('Water Data'!D172))),'Data Summary'!BU178="Yes"),OFFSET('Water Data'!$D$9,0,10*ROW('Water Data'!D172)),NA())</f>
        <v>#N/A</v>
      </c>
      <c r="G178" s="99" t="e">
        <f ca="true">+IF(AND(ISNUMBER(OFFSET('Water Data'!$E$4,0,10*ROW('Water Data'!E172))),'Data Summary'!BV178="Yes"),100-OFFSET('Water Data'!$E$4,0,10*ROW('Water Data'!E172)),NA())</f>
        <v>#N/A</v>
      </c>
      <c r="H178" s="99" t="e">
        <f ca="true">+IF(AND(ISNUMBER(OFFSET('Water Data'!$E$6,0,10*ROW('Water Data'!E172))),'Data Summary'!BW178="Yes"),OFFSET('Water Data'!$E$6,0,10*ROW('Water Data'!E172)),NA())</f>
        <v>#N/A</v>
      </c>
      <c r="I178" s="99" t="e">
        <f ca="true">+IF(AND(ISNUMBER(OFFSET('Water Data'!$E$9,0,10*ROW('Water Data'!E172))),'Data Summary'!BX178="Yes"),OFFSET('Water Data'!$E$9,0,10*ROW('Water Data'!E172)),NA())</f>
        <v>#N/A</v>
      </c>
      <c r="J178" s="99" t="e">
        <f ca="true">+IF(AND(ISNUMBER(OFFSET('Water Data'!$F$4,0,10*ROW('Water Data'!F172))),'Data Summary'!BY178="Yes"),100-OFFSET('Water Data'!$F$4,0,10*ROW('Water Data'!F172)),NA())</f>
        <v>#N/A</v>
      </c>
      <c r="K178" s="99" t="e">
        <f ca="true">+IF(AND(ISNUMBER(OFFSET('Water Data'!$F$6,0,10*ROW('Water Data'!F172))),'Data Summary'!BZ178="Yes"),OFFSET('Water Data'!$F$6,0,10*ROW('Water Data'!F172)),NA())</f>
        <v>#N/A</v>
      </c>
      <c r="L178" s="99" t="e">
        <f ca="true">+IF(AND(ISNUMBER(OFFSET('Water Data'!$F$9,0,10*ROW('Water Data'!F172))),'Data Summary'!CA178="Yes"),OFFSET('Water Data'!$F$9,0,10*ROW('Water Data'!F172)),NA())</f>
        <v>#N/A</v>
      </c>
      <c r="M178" s="99" t="e">
        <f ca="true">+IF(AND(ISNUMBER(OFFSET('Water Data'!$G$4,0,10*ROW('Water Data'!G172))),'Data Summary'!CB178="Yes"),100-OFFSET('Water Data'!$G$4,0,10*ROW('Water Data'!G172)),NA())</f>
        <v>#N/A</v>
      </c>
      <c r="N178" s="99" t="e">
        <f ca="true">+IF(AND(ISNUMBER(OFFSET('Water Data'!$G$6,0,10*ROW('Water Data'!G172))),'Data Summary'!CC178="Yes"),OFFSET('Water Data'!$G$6,0,10*ROW('Water Data'!G172)),NA())</f>
        <v>#N/A</v>
      </c>
      <c r="O178" s="99" t="e">
        <f ca="true">+IF(AND(ISNUMBER(OFFSET('Water Data'!$G$9,0,10*ROW('Water Data'!G172))),'Data Summary'!CD178="Yes"),OFFSET('Water Data'!$G$9,0,10*ROW('Water Data'!G172)),NA())</f>
        <v>#N/A</v>
      </c>
      <c r="P178" s="99" t="e">
        <f ca="true">+IF(AND(ISNUMBER(OFFSET('Water Data'!$H$4,0,10*ROW('Water Data'!H172))),'Data Summary'!CE178="Yes"),100-OFFSET('Water Data'!$H$4,0,10*ROW('Water Data'!H172)),NA())</f>
        <v>#N/A</v>
      </c>
      <c r="Q178" s="99" t="e">
        <f ca="true">+IF(AND(ISNUMBER(OFFSET('Water Data'!$H$6,0,10*ROW('Water Data'!H172))),'Data Summary'!CF178="Yes"),OFFSET('Water Data'!$H$6,0,10*ROW('Water Data'!H172)),NA())</f>
        <v>#N/A</v>
      </c>
      <c r="R178" s="99" t="e">
        <f ca="true">+IF(AND(ISNUMBER(OFFSET('Water Data'!$H$9,0,10*ROW('Water Data'!H172))),'Data Summary'!CG178="Yes"),OFFSET('Water Data'!$H$9,0,10*ROW('Water Data'!H172)),NA())</f>
        <v>#N/A</v>
      </c>
      <c r="S178" s="99" t="e">
        <f ca="true">+IF(AND(ISNUMBER(OFFSET('Water Data'!$I$4,0,10*ROW('Water Data'!I172))),'Data Summary'!CH178="Yes"),100-OFFSET('Water Data'!$I$4,0,10*ROW('Water Data'!I172)),NA())</f>
        <v>#N/A</v>
      </c>
      <c r="T178" s="99" t="e">
        <f ca="true">+IF(AND(ISNUMBER(OFFSET('Water Data'!$I$6,0,10*ROW('Water Data'!I172))),'Data Summary'!CI178="Yes"),OFFSET('Water Data'!$I$6,0,10*ROW('Water Data'!I172)),NA())</f>
        <v>#N/A</v>
      </c>
      <c r="U178" s="99" t="e">
        <f ca="true">+IF(AND(ISNUMBER(OFFSET('Water Data'!$I$9,0,10*ROW('Water Data'!I172))),'Data Summary'!CJ178="Yes"),OFFSET('Water Data'!$I$9,0,10*ROW('Water Data'!I172)),NA())</f>
        <v>#N/A</v>
      </c>
      <c r="V178" s="100" t="e">
        <f ca="true">+IF(AND(ISNUMBER(OFFSET('Sanitation Data'!$D$4,0,10*ROW('Sanitation Data'!D172))),'Data Summary'!CK178="Yes"),100-OFFSET('Sanitation Data'!$D$4,0,10*ROW('Sanitation Data'!D172)),NA())</f>
        <v>#N/A</v>
      </c>
      <c r="W178" s="100" t="e">
        <f ca="true">+IF(AND(ISNUMBER(OFFSET('Sanitation Data'!$D$6,0,10*ROW('Sanitation Data'!D172))),'Data Summary'!CL178="Yes"),OFFSET('Sanitation Data'!$D$6,0,10*ROW('Sanitation Data'!D172)),NA())</f>
        <v>#N/A</v>
      </c>
      <c r="X178" s="100" t="e">
        <f ca="true">+IF(AND(ISNUMBER(OFFSET('Sanitation Data'!$D$10,0,10*ROW('Sanitation Data'!D172))),'Data Summary'!CM178="Yes"),OFFSET('Sanitation Data'!$D$10,0,10*ROW('Sanitation Data'!D172)),NA())</f>
        <v>#N/A</v>
      </c>
      <c r="Y178" s="100" t="e">
        <f ca="true">+IF(AND(ISNUMBER(OFFSET('Sanitation Data'!$D$11,0,10*ROW('Sanitation Data'!D172))),'Data Summary'!CN178="Yes"),OFFSET('Sanitation Data'!$D$11,0,10*ROW('Sanitation Data'!D172)),NA())</f>
        <v>#N/A</v>
      </c>
      <c r="Z178" s="100" t="e">
        <f ca="true">+IF(AND(ISNUMBER(OFFSET('Sanitation Data'!$D$12,0,10*ROW('Sanitation Data'!D172))),'Data Summary'!CO178="Yes"),OFFSET('Sanitation Data'!$D$12,0,10*ROW('Sanitation Data'!D172)),NA())</f>
        <v>#N/A</v>
      </c>
      <c r="AA178" s="100" t="e">
        <f ca="true">+IF(AND(ISNUMBER(OFFSET('Sanitation Data'!$E$4,0,10*ROW('Sanitation Data'!E172))),'Data Summary'!CP178="Yes"),100-OFFSET('Sanitation Data'!$E$4,0,10*ROW('Sanitation Data'!E172)),NA())</f>
        <v>#N/A</v>
      </c>
      <c r="AB178" s="100" t="e">
        <f ca="true">+IF(AND(ISNUMBER(OFFSET('Sanitation Data'!$E$6,0,10*ROW('Sanitation Data'!E172))),'Data Summary'!CQ178="Yes"),OFFSET('Sanitation Data'!$E$6,0,10*ROW('Sanitation Data'!E172)),NA())</f>
        <v>#N/A</v>
      </c>
      <c r="AC178" s="100" t="e">
        <f ca="true">+IF(AND(ISNUMBER(OFFSET('Sanitation Data'!$E$10,0,10*ROW('Sanitation Data'!E172))),'Data Summary'!CR178="Yes"),OFFSET('Sanitation Data'!$E$10,0,10*ROW('Sanitation Data'!E172)),NA())</f>
        <v>#N/A</v>
      </c>
      <c r="AD178" s="100" t="e">
        <f ca="true">+IF(AND(ISNUMBER(OFFSET('Sanitation Data'!$E$11,0,10*ROW('Sanitation Data'!E172))),'Data Summary'!CS178="Yes"),OFFSET('Sanitation Data'!$E$11,0,10*ROW('Sanitation Data'!E172)),NA())</f>
        <v>#N/A</v>
      </c>
      <c r="AE178" s="100" t="e">
        <f ca="true">+IF(AND(ISNUMBER(OFFSET('Sanitation Data'!$E$12,0,10*ROW('Sanitation Data'!E172))),'Data Summary'!CT178="Yes"),OFFSET('Sanitation Data'!$E$12,0,10*ROW('Sanitation Data'!E172)),NA())</f>
        <v>#N/A</v>
      </c>
      <c r="AF178" s="100" t="e">
        <f ca="true">+IF(AND(ISNUMBER(OFFSET('Sanitation Data'!$F$4,0,10*ROW('Sanitation Data'!F172))),'Data Summary'!CU178="Yes"),100-OFFSET('Sanitation Data'!$F$4,0,10*ROW('Sanitation Data'!F172)),NA())</f>
        <v>#N/A</v>
      </c>
      <c r="AG178" s="100" t="e">
        <f ca="true">+IF(AND(ISNUMBER(OFFSET('Sanitation Data'!$F$6,0,10*ROW('Sanitation Data'!F172))),'Data Summary'!CV178="Yes"),OFFSET('Sanitation Data'!$F$6,0,10*ROW('Sanitation Data'!F172)),NA())</f>
        <v>#N/A</v>
      </c>
      <c r="AH178" s="100" t="e">
        <f ca="true">+IF(AND(ISNUMBER(OFFSET('Sanitation Data'!$F$10,0,10*ROW('Sanitation Data'!F172))),'Data Summary'!CW178="Yes"),OFFSET('Sanitation Data'!$F$10,0,10*ROW('Sanitation Data'!F172)),NA())</f>
        <v>#N/A</v>
      </c>
      <c r="AI178" s="100" t="e">
        <f ca="true">+IF(AND(ISNUMBER(OFFSET('Sanitation Data'!$F$11,0,10*ROW('Sanitation Data'!F172))),'Data Summary'!CX178="Yes"),OFFSET('Sanitation Data'!$F$11,0,10*ROW('Sanitation Data'!F172)),NA())</f>
        <v>#N/A</v>
      </c>
      <c r="AJ178" s="100" t="e">
        <f ca="true">+IF(AND(ISNUMBER(OFFSET('Sanitation Data'!$F$12,0,10*ROW('Sanitation Data'!F172))),'Data Summary'!CY178="Yes"),OFFSET('Sanitation Data'!$F$12,0,10*ROW('Sanitation Data'!F172)),NA())</f>
        <v>#N/A</v>
      </c>
      <c r="AK178" s="100" t="e">
        <f ca="true">+IF(AND(ISNUMBER(OFFSET('Sanitation Data'!$G$4,0,10*ROW('Sanitation Data'!G172))),'Data Summary'!CZ178="Yes"),100-OFFSET('Sanitation Data'!$G$4,0,10*ROW('Sanitation Data'!G172)),NA())</f>
        <v>#N/A</v>
      </c>
      <c r="AL178" s="100" t="e">
        <f ca="true">+IF(AND(ISNUMBER(OFFSET('Sanitation Data'!$G$6,0,10*ROW('Sanitation Data'!G172))),'Data Summary'!DA178="Yes"),OFFSET('Sanitation Data'!$G$6,0,10*ROW('Sanitation Data'!G172)),NA())</f>
        <v>#N/A</v>
      </c>
      <c r="AM178" s="100" t="e">
        <f ca="true">+IF(AND(ISNUMBER(OFFSET('Sanitation Data'!$G$10,0,10*ROW('Sanitation Data'!G172))),'Data Summary'!DB178="Yes"),OFFSET('Sanitation Data'!$G$10,0,10*ROW('Sanitation Data'!G172)),NA())</f>
        <v>#N/A</v>
      </c>
      <c r="AN178" s="100" t="e">
        <f ca="true">+IF(AND(ISNUMBER(OFFSET('Sanitation Data'!$G$11,0,10*ROW('Sanitation Data'!G172))),'Data Summary'!DC178="Yes"),OFFSET('Sanitation Data'!$G$11,0,10*ROW('Sanitation Data'!G172)),NA())</f>
        <v>#N/A</v>
      </c>
      <c r="AO178" s="100" t="e">
        <f ca="true">+IF(AND(ISNUMBER(OFFSET('Sanitation Data'!$G$12,0,10*ROW('Sanitation Data'!G172))),'Data Summary'!DD178="Yes"),OFFSET('Sanitation Data'!$G$12,0,10*ROW('Sanitation Data'!G172)),NA())</f>
        <v>#N/A</v>
      </c>
      <c r="AP178" s="100" t="e">
        <f ca="true">+IF(AND(ISNUMBER(OFFSET('Sanitation Data'!$H$4,0,10*ROW('Sanitation Data'!H172))),'Data Summary'!DE178="Yes"),100-OFFSET('Sanitation Data'!$H$4,0,10*ROW('Sanitation Data'!H172)),NA())</f>
        <v>#N/A</v>
      </c>
      <c r="AQ178" s="100" t="e">
        <f ca="true">+IF(AND(ISNUMBER(OFFSET('Sanitation Data'!$H$6,0,10*ROW('Sanitation Data'!H172))),'Data Summary'!DF178="Yes"),OFFSET('Sanitation Data'!$H$6,0,10*ROW('Sanitation Data'!H172)),NA())</f>
        <v>#N/A</v>
      </c>
      <c r="AR178" s="100" t="e">
        <f ca="true">+IF(AND(ISNUMBER(OFFSET('Sanitation Data'!$H$10,0,10*ROW('Sanitation Data'!H172))),'Data Summary'!DG178="Yes"),OFFSET('Sanitation Data'!$H$10,0,10*ROW('Sanitation Data'!H172)),NA())</f>
        <v>#N/A</v>
      </c>
      <c r="AS178" s="100" t="e">
        <f ca="true">+IF(AND(ISNUMBER(OFFSET('Sanitation Data'!$H$11,0,10*ROW('Sanitation Data'!H172))),'Data Summary'!DH178="Yes"),OFFSET('Sanitation Data'!$H$11,0,10*ROW('Sanitation Data'!H172)),NA())</f>
        <v>#N/A</v>
      </c>
      <c r="AT178" s="100" t="e">
        <f ca="true">+IF(AND(ISNUMBER(OFFSET('Sanitation Data'!$H$12,0,10*ROW('Sanitation Data'!H172))),'Data Summary'!DI178="Yes"),OFFSET('Sanitation Data'!$H$12,0,10*ROW('Sanitation Data'!H172)),NA())</f>
        <v>#N/A</v>
      </c>
      <c r="AU178" s="100" t="e">
        <f ca="true">+IF(AND(ISNUMBER(OFFSET('Sanitation Data'!$I$4,0,10*ROW('Sanitation Data'!I172))),'Data Summary'!DJ178="Yes"),100-OFFSET('Sanitation Data'!$I$4,0,10*ROW('Sanitation Data'!I172)),NA())</f>
        <v>#N/A</v>
      </c>
      <c r="AV178" s="100" t="e">
        <f ca="true">+IF(AND(ISNUMBER(OFFSET('Sanitation Data'!$I$6,0,10*ROW('Sanitation Data'!I172))),'Data Summary'!DK178="Yes"),OFFSET('Sanitation Data'!$I$6,0,10*ROW('Sanitation Data'!I172)),NA())</f>
        <v>#N/A</v>
      </c>
      <c r="AW178" s="100" t="e">
        <f ca="true">+IF(AND(ISNUMBER(OFFSET('Sanitation Data'!$I$10,0,10*ROW('Sanitation Data'!I172))),'Data Summary'!DL178="Yes"),OFFSET('Sanitation Data'!$I$10,0,10*ROW('Sanitation Data'!I172)),NA())</f>
        <v>#N/A</v>
      </c>
      <c r="AX178" s="100" t="e">
        <f ca="true">+IF(AND(ISNUMBER(OFFSET('Sanitation Data'!$I$11,0,10*ROW('Sanitation Data'!I172))),'Data Summary'!DM178="Yes"),OFFSET('Sanitation Data'!$I$11,0,10*ROW('Sanitation Data'!I172)),NA())</f>
        <v>#N/A</v>
      </c>
      <c r="AY178" s="100" t="e">
        <f ca="true">+IF(AND(ISNUMBER(OFFSET('Sanitation Data'!$I$12,0,10*ROW('Sanitation Data'!I172))),'Data Summary'!DN178="Yes"),OFFSET('Sanitation Data'!$I$12,0,10*ROW('Sanitation Data'!I172)),NA())</f>
        <v>#N/A</v>
      </c>
      <c r="AZ178" s="101" t="e">
        <f ca="true">+IF(AND(ISNUMBER(OFFSET('Hygiene Data'!$D$5,0,10*ROW('Hygiene Data'!D172))),'Data Summary'!DO178="Yes"),OFFSET('Hygiene Data'!$D$5,0,10*ROW('Hygiene Data'!D172)),NA())</f>
        <v>#N/A</v>
      </c>
      <c r="BA178" s="101" t="e">
        <f ca="true">+IF(AND(ISNUMBER(OFFSET('Hygiene Data'!$D$7,0,10*ROW('Hygiene Data'!D172))),'Data Summary'!DP178="Yes"),OFFSET('Hygiene Data'!$D$7,0,10*ROW('Hygiene Data'!D172)),NA())</f>
        <v>#N/A</v>
      </c>
      <c r="BB178" s="101" t="e">
        <f ca="true">+IF(AND(ISNUMBER(OFFSET('Hygiene Data'!$D$9,0,10*ROW('Hygiene Data'!D172))),'Data Summary'!DQ178="Yes"),OFFSET('Hygiene Data'!$D$9,0,10*ROW('Hygiene Data'!D172)),NA())</f>
        <v>#N/A</v>
      </c>
      <c r="BC178" s="101" t="e">
        <f ca="true">+IF(AND(ISNUMBER(OFFSET('Hygiene Data'!$E$5,0,10*ROW('Hygiene Data'!E172))),'Data Summary'!DR178="Yes"),OFFSET('Hygiene Data'!$E$5,0,10*ROW('Hygiene Data'!E172)),NA())</f>
        <v>#N/A</v>
      </c>
      <c r="BD178" s="101" t="e">
        <f ca="true">+IF(AND(ISNUMBER(OFFSET('Hygiene Data'!$E$7,0,10*ROW('Hygiene Data'!E172))),'Data Summary'!DS178="Yes"),OFFSET('Hygiene Data'!$E$7,0,10*ROW('Hygiene Data'!E172)),NA())</f>
        <v>#N/A</v>
      </c>
      <c r="BE178" s="101" t="e">
        <f ca="true">+IF(AND(ISNUMBER(OFFSET('Hygiene Data'!$E$9,0,10*ROW('Hygiene Data'!E172))),'Data Summary'!DT178="Yes"),OFFSET('Hygiene Data'!$E$9,0,10*ROW('Hygiene Data'!E172)),NA())</f>
        <v>#N/A</v>
      </c>
      <c r="BF178" s="101" t="e">
        <f ca="true">+IF(AND(ISNUMBER(OFFSET('Hygiene Data'!$F$5,0,10*ROW('Hygiene Data'!F172))),'Data Summary'!DU178="Yes"),OFFSET('Hygiene Data'!$F$5,0,10*ROW('Hygiene Data'!F172)),NA())</f>
        <v>#N/A</v>
      </c>
      <c r="BG178" s="101" t="e">
        <f ca="true">+IF(AND(ISNUMBER(OFFSET('Hygiene Data'!$F$7,0,10*ROW('Hygiene Data'!F172))),'Data Summary'!DV178="Yes"),OFFSET('Hygiene Data'!$F$7,0,10*ROW('Hygiene Data'!F172)),NA())</f>
        <v>#N/A</v>
      </c>
      <c r="BH178" s="101" t="e">
        <f ca="true">+IF(AND(ISNUMBER(OFFSET('Hygiene Data'!$F$9,0,10*ROW('Hygiene Data'!F172))),'Data Summary'!DW178="Yes"),OFFSET('Hygiene Data'!$F$9,0,10*ROW('Hygiene Data'!F172)),NA())</f>
        <v>#N/A</v>
      </c>
      <c r="BI178" s="101" t="e">
        <f ca="true">+IF(AND(ISNUMBER(OFFSET('Hygiene Data'!$G$5,0,10*ROW('Hygiene Data'!G172))),'Data Summary'!DX178="Yes"),OFFSET('Hygiene Data'!$G$5,0,10*ROW('Hygiene Data'!G172)),NA())</f>
        <v>#N/A</v>
      </c>
      <c r="BJ178" s="101" t="e">
        <f ca="true">+IF(AND(ISNUMBER(OFFSET('Hygiene Data'!$G$7,0,10*ROW('Hygiene Data'!G172))),'Data Summary'!DY178="Yes"),OFFSET('Hygiene Data'!$G$7,0,10*ROW('Hygiene Data'!G172)),NA())</f>
        <v>#N/A</v>
      </c>
      <c r="BK178" s="101" t="e">
        <f ca="true">+IF(AND(ISNUMBER(OFFSET('Hygiene Data'!$G$9,0,10*ROW('Hygiene Data'!G172))),'Data Summary'!DZ178="Yes"),OFFSET('Hygiene Data'!$G$9,0,10*ROW('Hygiene Data'!G172)),NA())</f>
        <v>#N/A</v>
      </c>
      <c r="BL178" s="101" t="e">
        <f ca="true">+IF(AND(ISNUMBER(OFFSET('Hygiene Data'!$H$5,0,10*ROW('Hygiene Data'!H172))),'Data Summary'!EA178="Yes"),OFFSET('Hygiene Data'!$H$5,0,10*ROW('Hygiene Data'!H172)),NA())</f>
        <v>#N/A</v>
      </c>
      <c r="BM178" s="101" t="e">
        <f ca="true">+IF(AND(ISNUMBER(OFFSET('Hygiene Data'!$H$7,0,10*ROW('Hygiene Data'!H172))),'Data Summary'!EB178="Yes"),OFFSET('Hygiene Data'!$H$7,0,10*ROW('Hygiene Data'!H172)),NA())</f>
        <v>#N/A</v>
      </c>
      <c r="BN178" s="101" t="e">
        <f ca="true">+IF(AND(ISNUMBER(OFFSET('Hygiene Data'!$H$9,0,10*ROW('Hygiene Data'!H172))),'Data Summary'!EC178="Yes"),OFFSET('Hygiene Data'!$H$9,0,10*ROW('Hygiene Data'!H172)),NA())</f>
        <v>#N/A</v>
      </c>
      <c r="BO178" s="101" t="e">
        <f ca="true">+IF(AND(ISNUMBER(OFFSET('Hygiene Data'!$I$5,0,10*ROW('Hygiene Data'!I172))),'Data Summary'!ED178="Yes"),OFFSET('Hygiene Data'!$I$5,0,10*ROW('Hygiene Data'!I172)),NA())</f>
        <v>#N/A</v>
      </c>
      <c r="BP178" s="101" t="e">
        <f ca="true">+IF(AND(ISNUMBER(OFFSET('Hygiene Data'!$I$7,0,10*ROW('Hygiene Data'!I172))),'Data Summary'!EE178="Yes"),OFFSET('Hygiene Data'!$I$7,0,10*ROW('Hygiene Data'!I172)),NA())</f>
        <v>#N/A</v>
      </c>
      <c r="BQ178" s="101" t="e">
        <f ca="true">+IF(AND(ISNUMBER(OFFSET('Hygiene Data'!$I$9,0,10*ROW('Hygiene Data'!I172))),'Data Summary'!EF178="Yes"),OFFSET('Hygiene Data'!$I$9,0,10*ROW('Hygiene Data'!I172)),NA())</f>
        <v>#N/A</v>
      </c>
    </row>
    <row xmlns:x14ac="http://schemas.microsoft.com/office/spreadsheetml/2009/9/ac" r="179" x14ac:dyDescent="0.2">
      <c r="A179" s="333" t="e">
        <f ca="true">+RIGHT('Data Summary'!A179,LEN('Data Summary'!A179)-9)</f>
        <v>#VALUE!</v>
      </c>
      <c r="B179" s="38" t="str">
        <f ca="true">+IF(ISTEXT('Data Summary'!B179),'Data Summary'!B179,"")</f>
        <v/>
      </c>
      <c r="C179" s="332" t="e">
        <f ca="true">+VALUE('Data Summary'!C179)</f>
        <v>#VALUE!</v>
      </c>
      <c r="D179" s="99" t="e">
        <f ca="true">+IF(AND(ISNUMBER(OFFSET('Water Data'!$D$4,0,10*ROW('Water Data'!D173))),'Data Summary'!BS179="Yes"),100-OFFSET('Water Data'!$D$4,0,10*ROW('Water Data'!D173)),NA())</f>
        <v>#N/A</v>
      </c>
      <c r="E179" s="99" t="e">
        <f ca="true">+IF(AND(ISNUMBER(OFFSET('Water Data'!$D$6,0,10*ROW('Water Data'!D173))),'Data Summary'!BT179="Yes"),OFFSET('Water Data'!$D$6,0,10*ROW('Water Data'!D173)),NA())</f>
        <v>#N/A</v>
      </c>
      <c r="F179" s="99" t="e">
        <f ca="true">+IF(AND(ISNUMBER(OFFSET('Water Data'!$D$9,0,10*ROW('Water Data'!D173))),'Data Summary'!BU179="Yes"),OFFSET('Water Data'!$D$9,0,10*ROW('Water Data'!D173)),NA())</f>
        <v>#N/A</v>
      </c>
      <c r="G179" s="99" t="e">
        <f ca="true">+IF(AND(ISNUMBER(OFFSET('Water Data'!$E$4,0,10*ROW('Water Data'!E173))),'Data Summary'!BV179="Yes"),100-OFFSET('Water Data'!$E$4,0,10*ROW('Water Data'!E173)),NA())</f>
        <v>#N/A</v>
      </c>
      <c r="H179" s="99" t="e">
        <f ca="true">+IF(AND(ISNUMBER(OFFSET('Water Data'!$E$6,0,10*ROW('Water Data'!E173))),'Data Summary'!BW179="Yes"),OFFSET('Water Data'!$E$6,0,10*ROW('Water Data'!E173)),NA())</f>
        <v>#N/A</v>
      </c>
      <c r="I179" s="99" t="e">
        <f ca="true">+IF(AND(ISNUMBER(OFFSET('Water Data'!$E$9,0,10*ROW('Water Data'!E173))),'Data Summary'!BX179="Yes"),OFFSET('Water Data'!$E$9,0,10*ROW('Water Data'!E173)),NA())</f>
        <v>#N/A</v>
      </c>
      <c r="J179" s="99" t="e">
        <f ca="true">+IF(AND(ISNUMBER(OFFSET('Water Data'!$F$4,0,10*ROW('Water Data'!F173))),'Data Summary'!BY179="Yes"),100-OFFSET('Water Data'!$F$4,0,10*ROW('Water Data'!F173)),NA())</f>
        <v>#N/A</v>
      </c>
      <c r="K179" s="99" t="e">
        <f ca="true">+IF(AND(ISNUMBER(OFFSET('Water Data'!$F$6,0,10*ROW('Water Data'!F173))),'Data Summary'!BZ179="Yes"),OFFSET('Water Data'!$F$6,0,10*ROW('Water Data'!F173)),NA())</f>
        <v>#N/A</v>
      </c>
      <c r="L179" s="99" t="e">
        <f ca="true">+IF(AND(ISNUMBER(OFFSET('Water Data'!$F$9,0,10*ROW('Water Data'!F173))),'Data Summary'!CA179="Yes"),OFFSET('Water Data'!$F$9,0,10*ROW('Water Data'!F173)),NA())</f>
        <v>#N/A</v>
      </c>
      <c r="M179" s="99" t="e">
        <f ca="true">+IF(AND(ISNUMBER(OFFSET('Water Data'!$G$4,0,10*ROW('Water Data'!G173))),'Data Summary'!CB179="Yes"),100-OFFSET('Water Data'!$G$4,0,10*ROW('Water Data'!G173)),NA())</f>
        <v>#N/A</v>
      </c>
      <c r="N179" s="99" t="e">
        <f ca="true">+IF(AND(ISNUMBER(OFFSET('Water Data'!$G$6,0,10*ROW('Water Data'!G173))),'Data Summary'!CC179="Yes"),OFFSET('Water Data'!$G$6,0,10*ROW('Water Data'!G173)),NA())</f>
        <v>#N/A</v>
      </c>
      <c r="O179" s="99" t="e">
        <f ca="true">+IF(AND(ISNUMBER(OFFSET('Water Data'!$G$9,0,10*ROW('Water Data'!G173))),'Data Summary'!CD179="Yes"),OFFSET('Water Data'!$G$9,0,10*ROW('Water Data'!G173)),NA())</f>
        <v>#N/A</v>
      </c>
      <c r="P179" s="99" t="e">
        <f ca="true">+IF(AND(ISNUMBER(OFFSET('Water Data'!$H$4,0,10*ROW('Water Data'!H173))),'Data Summary'!CE179="Yes"),100-OFFSET('Water Data'!$H$4,0,10*ROW('Water Data'!H173)),NA())</f>
        <v>#N/A</v>
      </c>
      <c r="Q179" s="99" t="e">
        <f ca="true">+IF(AND(ISNUMBER(OFFSET('Water Data'!$H$6,0,10*ROW('Water Data'!H173))),'Data Summary'!CF179="Yes"),OFFSET('Water Data'!$H$6,0,10*ROW('Water Data'!H173)),NA())</f>
        <v>#N/A</v>
      </c>
      <c r="R179" s="99" t="e">
        <f ca="true">+IF(AND(ISNUMBER(OFFSET('Water Data'!$H$9,0,10*ROW('Water Data'!H173))),'Data Summary'!CG179="Yes"),OFFSET('Water Data'!$H$9,0,10*ROW('Water Data'!H173)),NA())</f>
        <v>#N/A</v>
      </c>
      <c r="S179" s="99" t="e">
        <f ca="true">+IF(AND(ISNUMBER(OFFSET('Water Data'!$I$4,0,10*ROW('Water Data'!I173))),'Data Summary'!CH179="Yes"),100-OFFSET('Water Data'!$I$4,0,10*ROW('Water Data'!I173)),NA())</f>
        <v>#N/A</v>
      </c>
      <c r="T179" s="99" t="e">
        <f ca="true">+IF(AND(ISNUMBER(OFFSET('Water Data'!$I$6,0,10*ROW('Water Data'!I173))),'Data Summary'!CI179="Yes"),OFFSET('Water Data'!$I$6,0,10*ROW('Water Data'!I173)),NA())</f>
        <v>#N/A</v>
      </c>
      <c r="U179" s="99" t="e">
        <f ca="true">+IF(AND(ISNUMBER(OFFSET('Water Data'!$I$9,0,10*ROW('Water Data'!I173))),'Data Summary'!CJ179="Yes"),OFFSET('Water Data'!$I$9,0,10*ROW('Water Data'!I173)),NA())</f>
        <v>#N/A</v>
      </c>
      <c r="V179" s="100" t="e">
        <f ca="true">+IF(AND(ISNUMBER(OFFSET('Sanitation Data'!$D$4,0,10*ROW('Sanitation Data'!D173))),'Data Summary'!CK179="Yes"),100-OFFSET('Sanitation Data'!$D$4,0,10*ROW('Sanitation Data'!D173)),NA())</f>
        <v>#N/A</v>
      </c>
      <c r="W179" s="100" t="e">
        <f ca="true">+IF(AND(ISNUMBER(OFFSET('Sanitation Data'!$D$6,0,10*ROW('Sanitation Data'!D173))),'Data Summary'!CL179="Yes"),OFFSET('Sanitation Data'!$D$6,0,10*ROW('Sanitation Data'!D173)),NA())</f>
        <v>#N/A</v>
      </c>
      <c r="X179" s="100" t="e">
        <f ca="true">+IF(AND(ISNUMBER(OFFSET('Sanitation Data'!$D$10,0,10*ROW('Sanitation Data'!D173))),'Data Summary'!CM179="Yes"),OFFSET('Sanitation Data'!$D$10,0,10*ROW('Sanitation Data'!D173)),NA())</f>
        <v>#N/A</v>
      </c>
      <c r="Y179" s="100" t="e">
        <f ca="true">+IF(AND(ISNUMBER(OFFSET('Sanitation Data'!$D$11,0,10*ROW('Sanitation Data'!D173))),'Data Summary'!CN179="Yes"),OFFSET('Sanitation Data'!$D$11,0,10*ROW('Sanitation Data'!D173)),NA())</f>
        <v>#N/A</v>
      </c>
      <c r="Z179" s="100" t="e">
        <f ca="true">+IF(AND(ISNUMBER(OFFSET('Sanitation Data'!$D$12,0,10*ROW('Sanitation Data'!D173))),'Data Summary'!CO179="Yes"),OFFSET('Sanitation Data'!$D$12,0,10*ROW('Sanitation Data'!D173)),NA())</f>
        <v>#N/A</v>
      </c>
      <c r="AA179" s="100" t="e">
        <f ca="true">+IF(AND(ISNUMBER(OFFSET('Sanitation Data'!$E$4,0,10*ROW('Sanitation Data'!E173))),'Data Summary'!CP179="Yes"),100-OFFSET('Sanitation Data'!$E$4,0,10*ROW('Sanitation Data'!E173)),NA())</f>
        <v>#N/A</v>
      </c>
      <c r="AB179" s="100" t="e">
        <f ca="true">+IF(AND(ISNUMBER(OFFSET('Sanitation Data'!$E$6,0,10*ROW('Sanitation Data'!E173))),'Data Summary'!CQ179="Yes"),OFFSET('Sanitation Data'!$E$6,0,10*ROW('Sanitation Data'!E173)),NA())</f>
        <v>#N/A</v>
      </c>
      <c r="AC179" s="100" t="e">
        <f ca="true">+IF(AND(ISNUMBER(OFFSET('Sanitation Data'!$E$10,0,10*ROW('Sanitation Data'!E173))),'Data Summary'!CR179="Yes"),OFFSET('Sanitation Data'!$E$10,0,10*ROW('Sanitation Data'!E173)),NA())</f>
        <v>#N/A</v>
      </c>
      <c r="AD179" s="100" t="e">
        <f ca="true">+IF(AND(ISNUMBER(OFFSET('Sanitation Data'!$E$11,0,10*ROW('Sanitation Data'!E173))),'Data Summary'!CS179="Yes"),OFFSET('Sanitation Data'!$E$11,0,10*ROW('Sanitation Data'!E173)),NA())</f>
        <v>#N/A</v>
      </c>
      <c r="AE179" s="100" t="e">
        <f ca="true">+IF(AND(ISNUMBER(OFFSET('Sanitation Data'!$E$12,0,10*ROW('Sanitation Data'!E173))),'Data Summary'!CT179="Yes"),OFFSET('Sanitation Data'!$E$12,0,10*ROW('Sanitation Data'!E173)),NA())</f>
        <v>#N/A</v>
      </c>
      <c r="AF179" s="100" t="e">
        <f ca="true">+IF(AND(ISNUMBER(OFFSET('Sanitation Data'!$F$4,0,10*ROW('Sanitation Data'!F173))),'Data Summary'!CU179="Yes"),100-OFFSET('Sanitation Data'!$F$4,0,10*ROW('Sanitation Data'!F173)),NA())</f>
        <v>#N/A</v>
      </c>
      <c r="AG179" s="100" t="e">
        <f ca="true">+IF(AND(ISNUMBER(OFFSET('Sanitation Data'!$F$6,0,10*ROW('Sanitation Data'!F173))),'Data Summary'!CV179="Yes"),OFFSET('Sanitation Data'!$F$6,0,10*ROW('Sanitation Data'!F173)),NA())</f>
        <v>#N/A</v>
      </c>
      <c r="AH179" s="100" t="e">
        <f ca="true">+IF(AND(ISNUMBER(OFFSET('Sanitation Data'!$F$10,0,10*ROW('Sanitation Data'!F173))),'Data Summary'!CW179="Yes"),OFFSET('Sanitation Data'!$F$10,0,10*ROW('Sanitation Data'!F173)),NA())</f>
        <v>#N/A</v>
      </c>
      <c r="AI179" s="100" t="e">
        <f ca="true">+IF(AND(ISNUMBER(OFFSET('Sanitation Data'!$F$11,0,10*ROW('Sanitation Data'!F173))),'Data Summary'!CX179="Yes"),OFFSET('Sanitation Data'!$F$11,0,10*ROW('Sanitation Data'!F173)),NA())</f>
        <v>#N/A</v>
      </c>
      <c r="AJ179" s="100" t="e">
        <f ca="true">+IF(AND(ISNUMBER(OFFSET('Sanitation Data'!$F$12,0,10*ROW('Sanitation Data'!F173))),'Data Summary'!CY179="Yes"),OFFSET('Sanitation Data'!$F$12,0,10*ROW('Sanitation Data'!F173)),NA())</f>
        <v>#N/A</v>
      </c>
      <c r="AK179" s="100" t="e">
        <f ca="true">+IF(AND(ISNUMBER(OFFSET('Sanitation Data'!$G$4,0,10*ROW('Sanitation Data'!G173))),'Data Summary'!CZ179="Yes"),100-OFFSET('Sanitation Data'!$G$4,0,10*ROW('Sanitation Data'!G173)),NA())</f>
        <v>#N/A</v>
      </c>
      <c r="AL179" s="100" t="e">
        <f ca="true">+IF(AND(ISNUMBER(OFFSET('Sanitation Data'!$G$6,0,10*ROW('Sanitation Data'!G173))),'Data Summary'!DA179="Yes"),OFFSET('Sanitation Data'!$G$6,0,10*ROW('Sanitation Data'!G173)),NA())</f>
        <v>#N/A</v>
      </c>
      <c r="AM179" s="100" t="e">
        <f ca="true">+IF(AND(ISNUMBER(OFFSET('Sanitation Data'!$G$10,0,10*ROW('Sanitation Data'!G173))),'Data Summary'!DB179="Yes"),OFFSET('Sanitation Data'!$G$10,0,10*ROW('Sanitation Data'!G173)),NA())</f>
        <v>#N/A</v>
      </c>
      <c r="AN179" s="100" t="e">
        <f ca="true">+IF(AND(ISNUMBER(OFFSET('Sanitation Data'!$G$11,0,10*ROW('Sanitation Data'!G173))),'Data Summary'!DC179="Yes"),OFFSET('Sanitation Data'!$G$11,0,10*ROW('Sanitation Data'!G173)),NA())</f>
        <v>#N/A</v>
      </c>
      <c r="AO179" s="100" t="e">
        <f ca="true">+IF(AND(ISNUMBER(OFFSET('Sanitation Data'!$G$12,0,10*ROW('Sanitation Data'!G173))),'Data Summary'!DD179="Yes"),OFFSET('Sanitation Data'!$G$12,0,10*ROW('Sanitation Data'!G173)),NA())</f>
        <v>#N/A</v>
      </c>
      <c r="AP179" s="100" t="e">
        <f ca="true">+IF(AND(ISNUMBER(OFFSET('Sanitation Data'!$H$4,0,10*ROW('Sanitation Data'!H173))),'Data Summary'!DE179="Yes"),100-OFFSET('Sanitation Data'!$H$4,0,10*ROW('Sanitation Data'!H173)),NA())</f>
        <v>#N/A</v>
      </c>
      <c r="AQ179" s="100" t="e">
        <f ca="true">+IF(AND(ISNUMBER(OFFSET('Sanitation Data'!$H$6,0,10*ROW('Sanitation Data'!H173))),'Data Summary'!DF179="Yes"),OFFSET('Sanitation Data'!$H$6,0,10*ROW('Sanitation Data'!H173)),NA())</f>
        <v>#N/A</v>
      </c>
      <c r="AR179" s="100" t="e">
        <f ca="true">+IF(AND(ISNUMBER(OFFSET('Sanitation Data'!$H$10,0,10*ROW('Sanitation Data'!H173))),'Data Summary'!DG179="Yes"),OFFSET('Sanitation Data'!$H$10,0,10*ROW('Sanitation Data'!H173)),NA())</f>
        <v>#N/A</v>
      </c>
      <c r="AS179" s="100" t="e">
        <f ca="true">+IF(AND(ISNUMBER(OFFSET('Sanitation Data'!$H$11,0,10*ROW('Sanitation Data'!H173))),'Data Summary'!DH179="Yes"),OFFSET('Sanitation Data'!$H$11,0,10*ROW('Sanitation Data'!H173)),NA())</f>
        <v>#N/A</v>
      </c>
      <c r="AT179" s="100" t="e">
        <f ca="true">+IF(AND(ISNUMBER(OFFSET('Sanitation Data'!$H$12,0,10*ROW('Sanitation Data'!H173))),'Data Summary'!DI179="Yes"),OFFSET('Sanitation Data'!$H$12,0,10*ROW('Sanitation Data'!H173)),NA())</f>
        <v>#N/A</v>
      </c>
      <c r="AU179" s="100" t="e">
        <f ca="true">+IF(AND(ISNUMBER(OFFSET('Sanitation Data'!$I$4,0,10*ROW('Sanitation Data'!I173))),'Data Summary'!DJ179="Yes"),100-OFFSET('Sanitation Data'!$I$4,0,10*ROW('Sanitation Data'!I173)),NA())</f>
        <v>#N/A</v>
      </c>
      <c r="AV179" s="100" t="e">
        <f ca="true">+IF(AND(ISNUMBER(OFFSET('Sanitation Data'!$I$6,0,10*ROW('Sanitation Data'!I173))),'Data Summary'!DK179="Yes"),OFFSET('Sanitation Data'!$I$6,0,10*ROW('Sanitation Data'!I173)),NA())</f>
        <v>#N/A</v>
      </c>
      <c r="AW179" s="100" t="e">
        <f ca="true">+IF(AND(ISNUMBER(OFFSET('Sanitation Data'!$I$10,0,10*ROW('Sanitation Data'!I173))),'Data Summary'!DL179="Yes"),OFFSET('Sanitation Data'!$I$10,0,10*ROW('Sanitation Data'!I173)),NA())</f>
        <v>#N/A</v>
      </c>
      <c r="AX179" s="100" t="e">
        <f ca="true">+IF(AND(ISNUMBER(OFFSET('Sanitation Data'!$I$11,0,10*ROW('Sanitation Data'!I173))),'Data Summary'!DM179="Yes"),OFFSET('Sanitation Data'!$I$11,0,10*ROW('Sanitation Data'!I173)),NA())</f>
        <v>#N/A</v>
      </c>
      <c r="AY179" s="100" t="e">
        <f ca="true">+IF(AND(ISNUMBER(OFFSET('Sanitation Data'!$I$12,0,10*ROW('Sanitation Data'!I173))),'Data Summary'!DN179="Yes"),OFFSET('Sanitation Data'!$I$12,0,10*ROW('Sanitation Data'!I173)),NA())</f>
        <v>#N/A</v>
      </c>
      <c r="AZ179" s="101" t="e">
        <f ca="true">+IF(AND(ISNUMBER(OFFSET('Hygiene Data'!$D$5,0,10*ROW('Hygiene Data'!D173))),'Data Summary'!DO179="Yes"),OFFSET('Hygiene Data'!$D$5,0,10*ROW('Hygiene Data'!D173)),NA())</f>
        <v>#N/A</v>
      </c>
      <c r="BA179" s="101" t="e">
        <f ca="true">+IF(AND(ISNUMBER(OFFSET('Hygiene Data'!$D$7,0,10*ROW('Hygiene Data'!D173))),'Data Summary'!DP179="Yes"),OFFSET('Hygiene Data'!$D$7,0,10*ROW('Hygiene Data'!D173)),NA())</f>
        <v>#N/A</v>
      </c>
      <c r="BB179" s="101" t="e">
        <f ca="true">+IF(AND(ISNUMBER(OFFSET('Hygiene Data'!$D$9,0,10*ROW('Hygiene Data'!D173))),'Data Summary'!DQ179="Yes"),OFFSET('Hygiene Data'!$D$9,0,10*ROW('Hygiene Data'!D173)),NA())</f>
        <v>#N/A</v>
      </c>
      <c r="BC179" s="101" t="e">
        <f ca="true">+IF(AND(ISNUMBER(OFFSET('Hygiene Data'!$E$5,0,10*ROW('Hygiene Data'!E173))),'Data Summary'!DR179="Yes"),OFFSET('Hygiene Data'!$E$5,0,10*ROW('Hygiene Data'!E173)),NA())</f>
        <v>#N/A</v>
      </c>
      <c r="BD179" s="101" t="e">
        <f ca="true">+IF(AND(ISNUMBER(OFFSET('Hygiene Data'!$E$7,0,10*ROW('Hygiene Data'!E173))),'Data Summary'!DS179="Yes"),OFFSET('Hygiene Data'!$E$7,0,10*ROW('Hygiene Data'!E173)),NA())</f>
        <v>#N/A</v>
      </c>
      <c r="BE179" s="101" t="e">
        <f ca="true">+IF(AND(ISNUMBER(OFFSET('Hygiene Data'!$E$9,0,10*ROW('Hygiene Data'!E173))),'Data Summary'!DT179="Yes"),OFFSET('Hygiene Data'!$E$9,0,10*ROW('Hygiene Data'!E173)),NA())</f>
        <v>#N/A</v>
      </c>
      <c r="BF179" s="101" t="e">
        <f ca="true">+IF(AND(ISNUMBER(OFFSET('Hygiene Data'!$F$5,0,10*ROW('Hygiene Data'!F173))),'Data Summary'!DU179="Yes"),OFFSET('Hygiene Data'!$F$5,0,10*ROW('Hygiene Data'!F173)),NA())</f>
        <v>#N/A</v>
      </c>
      <c r="BG179" s="101" t="e">
        <f ca="true">+IF(AND(ISNUMBER(OFFSET('Hygiene Data'!$F$7,0,10*ROW('Hygiene Data'!F173))),'Data Summary'!DV179="Yes"),OFFSET('Hygiene Data'!$F$7,0,10*ROW('Hygiene Data'!F173)),NA())</f>
        <v>#N/A</v>
      </c>
      <c r="BH179" s="101" t="e">
        <f ca="true">+IF(AND(ISNUMBER(OFFSET('Hygiene Data'!$F$9,0,10*ROW('Hygiene Data'!F173))),'Data Summary'!DW179="Yes"),OFFSET('Hygiene Data'!$F$9,0,10*ROW('Hygiene Data'!F173)),NA())</f>
        <v>#N/A</v>
      </c>
      <c r="BI179" s="101" t="e">
        <f ca="true">+IF(AND(ISNUMBER(OFFSET('Hygiene Data'!$G$5,0,10*ROW('Hygiene Data'!G173))),'Data Summary'!DX179="Yes"),OFFSET('Hygiene Data'!$G$5,0,10*ROW('Hygiene Data'!G173)),NA())</f>
        <v>#N/A</v>
      </c>
      <c r="BJ179" s="101" t="e">
        <f ca="true">+IF(AND(ISNUMBER(OFFSET('Hygiene Data'!$G$7,0,10*ROW('Hygiene Data'!G173))),'Data Summary'!DY179="Yes"),OFFSET('Hygiene Data'!$G$7,0,10*ROW('Hygiene Data'!G173)),NA())</f>
        <v>#N/A</v>
      </c>
      <c r="BK179" s="101" t="e">
        <f ca="true">+IF(AND(ISNUMBER(OFFSET('Hygiene Data'!$G$9,0,10*ROW('Hygiene Data'!G173))),'Data Summary'!DZ179="Yes"),OFFSET('Hygiene Data'!$G$9,0,10*ROW('Hygiene Data'!G173)),NA())</f>
        <v>#N/A</v>
      </c>
      <c r="BL179" s="101" t="e">
        <f ca="true">+IF(AND(ISNUMBER(OFFSET('Hygiene Data'!$H$5,0,10*ROW('Hygiene Data'!H173))),'Data Summary'!EA179="Yes"),OFFSET('Hygiene Data'!$H$5,0,10*ROW('Hygiene Data'!H173)),NA())</f>
        <v>#N/A</v>
      </c>
      <c r="BM179" s="101" t="e">
        <f ca="true">+IF(AND(ISNUMBER(OFFSET('Hygiene Data'!$H$7,0,10*ROW('Hygiene Data'!H173))),'Data Summary'!EB179="Yes"),OFFSET('Hygiene Data'!$H$7,0,10*ROW('Hygiene Data'!H173)),NA())</f>
        <v>#N/A</v>
      </c>
      <c r="BN179" s="101" t="e">
        <f ca="true">+IF(AND(ISNUMBER(OFFSET('Hygiene Data'!$H$9,0,10*ROW('Hygiene Data'!H173))),'Data Summary'!EC179="Yes"),OFFSET('Hygiene Data'!$H$9,0,10*ROW('Hygiene Data'!H173)),NA())</f>
        <v>#N/A</v>
      </c>
      <c r="BO179" s="101" t="e">
        <f ca="true">+IF(AND(ISNUMBER(OFFSET('Hygiene Data'!$I$5,0,10*ROW('Hygiene Data'!I173))),'Data Summary'!ED179="Yes"),OFFSET('Hygiene Data'!$I$5,0,10*ROW('Hygiene Data'!I173)),NA())</f>
        <v>#N/A</v>
      </c>
      <c r="BP179" s="101" t="e">
        <f ca="true">+IF(AND(ISNUMBER(OFFSET('Hygiene Data'!$I$7,0,10*ROW('Hygiene Data'!I173))),'Data Summary'!EE179="Yes"),OFFSET('Hygiene Data'!$I$7,0,10*ROW('Hygiene Data'!I173)),NA())</f>
        <v>#N/A</v>
      </c>
      <c r="BQ179" s="101" t="e">
        <f ca="true">+IF(AND(ISNUMBER(OFFSET('Hygiene Data'!$I$9,0,10*ROW('Hygiene Data'!I173))),'Data Summary'!EF179="Yes"),OFFSET('Hygiene Data'!$I$9,0,10*ROW('Hygiene Data'!I173)),NA())</f>
        <v>#N/A</v>
      </c>
    </row>
    <row xmlns:x14ac="http://schemas.microsoft.com/office/spreadsheetml/2009/9/ac" r="180" x14ac:dyDescent="0.2">
      <c r="A180" s="333" t="e">
        <f ca="true">+RIGHT('Data Summary'!A180,LEN('Data Summary'!A180)-9)</f>
        <v>#VALUE!</v>
      </c>
      <c r="B180" s="38" t="str">
        <f ca="true">+IF(ISTEXT('Data Summary'!B180),'Data Summary'!B180,"")</f>
        <v/>
      </c>
      <c r="C180" s="332" t="e">
        <f ca="true">+VALUE('Data Summary'!C180)</f>
        <v>#VALUE!</v>
      </c>
      <c r="D180" s="99" t="e">
        <f ca="true">+IF(AND(ISNUMBER(OFFSET('Water Data'!$D$4,0,10*ROW('Water Data'!D174))),'Data Summary'!BS180="Yes"),100-OFFSET('Water Data'!$D$4,0,10*ROW('Water Data'!D174)),NA())</f>
        <v>#N/A</v>
      </c>
      <c r="E180" s="99" t="e">
        <f ca="true">+IF(AND(ISNUMBER(OFFSET('Water Data'!$D$6,0,10*ROW('Water Data'!D174))),'Data Summary'!BT180="Yes"),OFFSET('Water Data'!$D$6,0,10*ROW('Water Data'!D174)),NA())</f>
        <v>#N/A</v>
      </c>
      <c r="F180" s="99" t="e">
        <f ca="true">+IF(AND(ISNUMBER(OFFSET('Water Data'!$D$9,0,10*ROW('Water Data'!D174))),'Data Summary'!BU180="Yes"),OFFSET('Water Data'!$D$9,0,10*ROW('Water Data'!D174)),NA())</f>
        <v>#N/A</v>
      </c>
      <c r="G180" s="99" t="e">
        <f ca="true">+IF(AND(ISNUMBER(OFFSET('Water Data'!$E$4,0,10*ROW('Water Data'!E174))),'Data Summary'!BV180="Yes"),100-OFFSET('Water Data'!$E$4,0,10*ROW('Water Data'!E174)),NA())</f>
        <v>#N/A</v>
      </c>
      <c r="H180" s="99" t="e">
        <f ca="true">+IF(AND(ISNUMBER(OFFSET('Water Data'!$E$6,0,10*ROW('Water Data'!E174))),'Data Summary'!BW180="Yes"),OFFSET('Water Data'!$E$6,0,10*ROW('Water Data'!E174)),NA())</f>
        <v>#N/A</v>
      </c>
      <c r="I180" s="99" t="e">
        <f ca="true">+IF(AND(ISNUMBER(OFFSET('Water Data'!$E$9,0,10*ROW('Water Data'!E174))),'Data Summary'!BX180="Yes"),OFFSET('Water Data'!$E$9,0,10*ROW('Water Data'!E174)),NA())</f>
        <v>#N/A</v>
      </c>
      <c r="J180" s="99" t="e">
        <f ca="true">+IF(AND(ISNUMBER(OFFSET('Water Data'!$F$4,0,10*ROW('Water Data'!F174))),'Data Summary'!BY180="Yes"),100-OFFSET('Water Data'!$F$4,0,10*ROW('Water Data'!F174)),NA())</f>
        <v>#N/A</v>
      </c>
      <c r="K180" s="99" t="e">
        <f ca="true">+IF(AND(ISNUMBER(OFFSET('Water Data'!$F$6,0,10*ROW('Water Data'!F174))),'Data Summary'!BZ180="Yes"),OFFSET('Water Data'!$F$6,0,10*ROW('Water Data'!F174)),NA())</f>
        <v>#N/A</v>
      </c>
      <c r="L180" s="99" t="e">
        <f ca="true">+IF(AND(ISNUMBER(OFFSET('Water Data'!$F$9,0,10*ROW('Water Data'!F174))),'Data Summary'!CA180="Yes"),OFFSET('Water Data'!$F$9,0,10*ROW('Water Data'!F174)),NA())</f>
        <v>#N/A</v>
      </c>
      <c r="M180" s="99" t="e">
        <f ca="true">+IF(AND(ISNUMBER(OFFSET('Water Data'!$G$4,0,10*ROW('Water Data'!G174))),'Data Summary'!CB180="Yes"),100-OFFSET('Water Data'!$G$4,0,10*ROW('Water Data'!G174)),NA())</f>
        <v>#N/A</v>
      </c>
      <c r="N180" s="99" t="e">
        <f ca="true">+IF(AND(ISNUMBER(OFFSET('Water Data'!$G$6,0,10*ROW('Water Data'!G174))),'Data Summary'!CC180="Yes"),OFFSET('Water Data'!$G$6,0,10*ROW('Water Data'!G174)),NA())</f>
        <v>#N/A</v>
      </c>
      <c r="O180" s="99" t="e">
        <f ca="true">+IF(AND(ISNUMBER(OFFSET('Water Data'!$G$9,0,10*ROW('Water Data'!G174))),'Data Summary'!CD180="Yes"),OFFSET('Water Data'!$G$9,0,10*ROW('Water Data'!G174)),NA())</f>
        <v>#N/A</v>
      </c>
      <c r="P180" s="99" t="e">
        <f ca="true">+IF(AND(ISNUMBER(OFFSET('Water Data'!$H$4,0,10*ROW('Water Data'!H174))),'Data Summary'!CE180="Yes"),100-OFFSET('Water Data'!$H$4,0,10*ROW('Water Data'!H174)),NA())</f>
        <v>#N/A</v>
      </c>
      <c r="Q180" s="99" t="e">
        <f ca="true">+IF(AND(ISNUMBER(OFFSET('Water Data'!$H$6,0,10*ROW('Water Data'!H174))),'Data Summary'!CF180="Yes"),OFFSET('Water Data'!$H$6,0,10*ROW('Water Data'!H174)),NA())</f>
        <v>#N/A</v>
      </c>
      <c r="R180" s="99" t="e">
        <f ca="true">+IF(AND(ISNUMBER(OFFSET('Water Data'!$H$9,0,10*ROW('Water Data'!H174))),'Data Summary'!CG180="Yes"),OFFSET('Water Data'!$H$9,0,10*ROW('Water Data'!H174)),NA())</f>
        <v>#N/A</v>
      </c>
      <c r="S180" s="99" t="e">
        <f ca="true">+IF(AND(ISNUMBER(OFFSET('Water Data'!$I$4,0,10*ROW('Water Data'!I174))),'Data Summary'!CH180="Yes"),100-OFFSET('Water Data'!$I$4,0,10*ROW('Water Data'!I174)),NA())</f>
        <v>#N/A</v>
      </c>
      <c r="T180" s="99" t="e">
        <f ca="true">+IF(AND(ISNUMBER(OFFSET('Water Data'!$I$6,0,10*ROW('Water Data'!I174))),'Data Summary'!CI180="Yes"),OFFSET('Water Data'!$I$6,0,10*ROW('Water Data'!I174)),NA())</f>
        <v>#N/A</v>
      </c>
      <c r="U180" s="99" t="e">
        <f ca="true">+IF(AND(ISNUMBER(OFFSET('Water Data'!$I$9,0,10*ROW('Water Data'!I174))),'Data Summary'!CJ180="Yes"),OFFSET('Water Data'!$I$9,0,10*ROW('Water Data'!I174)),NA())</f>
        <v>#N/A</v>
      </c>
      <c r="V180" s="100" t="e">
        <f ca="true">+IF(AND(ISNUMBER(OFFSET('Sanitation Data'!$D$4,0,10*ROW('Sanitation Data'!D174))),'Data Summary'!CK180="Yes"),100-OFFSET('Sanitation Data'!$D$4,0,10*ROW('Sanitation Data'!D174)),NA())</f>
        <v>#N/A</v>
      </c>
      <c r="W180" s="100" t="e">
        <f ca="true">+IF(AND(ISNUMBER(OFFSET('Sanitation Data'!$D$6,0,10*ROW('Sanitation Data'!D174))),'Data Summary'!CL180="Yes"),OFFSET('Sanitation Data'!$D$6,0,10*ROW('Sanitation Data'!D174)),NA())</f>
        <v>#N/A</v>
      </c>
      <c r="X180" s="100" t="e">
        <f ca="true">+IF(AND(ISNUMBER(OFFSET('Sanitation Data'!$D$10,0,10*ROW('Sanitation Data'!D174))),'Data Summary'!CM180="Yes"),OFFSET('Sanitation Data'!$D$10,0,10*ROW('Sanitation Data'!D174)),NA())</f>
        <v>#N/A</v>
      </c>
      <c r="Y180" s="100" t="e">
        <f ca="true">+IF(AND(ISNUMBER(OFFSET('Sanitation Data'!$D$11,0,10*ROW('Sanitation Data'!D174))),'Data Summary'!CN180="Yes"),OFFSET('Sanitation Data'!$D$11,0,10*ROW('Sanitation Data'!D174)),NA())</f>
        <v>#N/A</v>
      </c>
      <c r="Z180" s="100" t="e">
        <f ca="true">+IF(AND(ISNUMBER(OFFSET('Sanitation Data'!$D$12,0,10*ROW('Sanitation Data'!D174))),'Data Summary'!CO180="Yes"),OFFSET('Sanitation Data'!$D$12,0,10*ROW('Sanitation Data'!D174)),NA())</f>
        <v>#N/A</v>
      </c>
      <c r="AA180" s="100" t="e">
        <f ca="true">+IF(AND(ISNUMBER(OFFSET('Sanitation Data'!$E$4,0,10*ROW('Sanitation Data'!E174))),'Data Summary'!CP180="Yes"),100-OFFSET('Sanitation Data'!$E$4,0,10*ROW('Sanitation Data'!E174)),NA())</f>
        <v>#N/A</v>
      </c>
      <c r="AB180" s="100" t="e">
        <f ca="true">+IF(AND(ISNUMBER(OFFSET('Sanitation Data'!$E$6,0,10*ROW('Sanitation Data'!E174))),'Data Summary'!CQ180="Yes"),OFFSET('Sanitation Data'!$E$6,0,10*ROW('Sanitation Data'!E174)),NA())</f>
        <v>#N/A</v>
      </c>
      <c r="AC180" s="100" t="e">
        <f ca="true">+IF(AND(ISNUMBER(OFFSET('Sanitation Data'!$E$10,0,10*ROW('Sanitation Data'!E174))),'Data Summary'!CR180="Yes"),OFFSET('Sanitation Data'!$E$10,0,10*ROW('Sanitation Data'!E174)),NA())</f>
        <v>#N/A</v>
      </c>
      <c r="AD180" s="100" t="e">
        <f ca="true">+IF(AND(ISNUMBER(OFFSET('Sanitation Data'!$E$11,0,10*ROW('Sanitation Data'!E174))),'Data Summary'!CS180="Yes"),OFFSET('Sanitation Data'!$E$11,0,10*ROW('Sanitation Data'!E174)),NA())</f>
        <v>#N/A</v>
      </c>
      <c r="AE180" s="100" t="e">
        <f ca="true">+IF(AND(ISNUMBER(OFFSET('Sanitation Data'!$E$12,0,10*ROW('Sanitation Data'!E174))),'Data Summary'!CT180="Yes"),OFFSET('Sanitation Data'!$E$12,0,10*ROW('Sanitation Data'!E174)),NA())</f>
        <v>#N/A</v>
      </c>
      <c r="AF180" s="100" t="e">
        <f ca="true">+IF(AND(ISNUMBER(OFFSET('Sanitation Data'!$F$4,0,10*ROW('Sanitation Data'!F174))),'Data Summary'!CU180="Yes"),100-OFFSET('Sanitation Data'!$F$4,0,10*ROW('Sanitation Data'!F174)),NA())</f>
        <v>#N/A</v>
      </c>
      <c r="AG180" s="100" t="e">
        <f ca="true">+IF(AND(ISNUMBER(OFFSET('Sanitation Data'!$F$6,0,10*ROW('Sanitation Data'!F174))),'Data Summary'!CV180="Yes"),OFFSET('Sanitation Data'!$F$6,0,10*ROW('Sanitation Data'!F174)),NA())</f>
        <v>#N/A</v>
      </c>
      <c r="AH180" s="100" t="e">
        <f ca="true">+IF(AND(ISNUMBER(OFFSET('Sanitation Data'!$F$10,0,10*ROW('Sanitation Data'!F174))),'Data Summary'!CW180="Yes"),OFFSET('Sanitation Data'!$F$10,0,10*ROW('Sanitation Data'!F174)),NA())</f>
        <v>#N/A</v>
      </c>
      <c r="AI180" s="100" t="e">
        <f ca="true">+IF(AND(ISNUMBER(OFFSET('Sanitation Data'!$F$11,0,10*ROW('Sanitation Data'!F174))),'Data Summary'!CX180="Yes"),OFFSET('Sanitation Data'!$F$11,0,10*ROW('Sanitation Data'!F174)),NA())</f>
        <v>#N/A</v>
      </c>
      <c r="AJ180" s="100" t="e">
        <f ca="true">+IF(AND(ISNUMBER(OFFSET('Sanitation Data'!$F$12,0,10*ROW('Sanitation Data'!F174))),'Data Summary'!CY180="Yes"),OFFSET('Sanitation Data'!$F$12,0,10*ROW('Sanitation Data'!F174)),NA())</f>
        <v>#N/A</v>
      </c>
      <c r="AK180" s="100" t="e">
        <f ca="true">+IF(AND(ISNUMBER(OFFSET('Sanitation Data'!$G$4,0,10*ROW('Sanitation Data'!G174))),'Data Summary'!CZ180="Yes"),100-OFFSET('Sanitation Data'!$G$4,0,10*ROW('Sanitation Data'!G174)),NA())</f>
        <v>#N/A</v>
      </c>
      <c r="AL180" s="100" t="e">
        <f ca="true">+IF(AND(ISNUMBER(OFFSET('Sanitation Data'!$G$6,0,10*ROW('Sanitation Data'!G174))),'Data Summary'!DA180="Yes"),OFFSET('Sanitation Data'!$G$6,0,10*ROW('Sanitation Data'!G174)),NA())</f>
        <v>#N/A</v>
      </c>
      <c r="AM180" s="100" t="e">
        <f ca="true">+IF(AND(ISNUMBER(OFFSET('Sanitation Data'!$G$10,0,10*ROW('Sanitation Data'!G174))),'Data Summary'!DB180="Yes"),OFFSET('Sanitation Data'!$G$10,0,10*ROW('Sanitation Data'!G174)),NA())</f>
        <v>#N/A</v>
      </c>
      <c r="AN180" s="100" t="e">
        <f ca="true">+IF(AND(ISNUMBER(OFFSET('Sanitation Data'!$G$11,0,10*ROW('Sanitation Data'!G174))),'Data Summary'!DC180="Yes"),OFFSET('Sanitation Data'!$G$11,0,10*ROW('Sanitation Data'!G174)),NA())</f>
        <v>#N/A</v>
      </c>
      <c r="AO180" s="100" t="e">
        <f ca="true">+IF(AND(ISNUMBER(OFFSET('Sanitation Data'!$G$12,0,10*ROW('Sanitation Data'!G174))),'Data Summary'!DD180="Yes"),OFFSET('Sanitation Data'!$G$12,0,10*ROW('Sanitation Data'!G174)),NA())</f>
        <v>#N/A</v>
      </c>
      <c r="AP180" s="100" t="e">
        <f ca="true">+IF(AND(ISNUMBER(OFFSET('Sanitation Data'!$H$4,0,10*ROW('Sanitation Data'!H174))),'Data Summary'!DE180="Yes"),100-OFFSET('Sanitation Data'!$H$4,0,10*ROW('Sanitation Data'!H174)),NA())</f>
        <v>#N/A</v>
      </c>
      <c r="AQ180" s="100" t="e">
        <f ca="true">+IF(AND(ISNUMBER(OFFSET('Sanitation Data'!$H$6,0,10*ROW('Sanitation Data'!H174))),'Data Summary'!DF180="Yes"),OFFSET('Sanitation Data'!$H$6,0,10*ROW('Sanitation Data'!H174)),NA())</f>
        <v>#N/A</v>
      </c>
      <c r="AR180" s="100" t="e">
        <f ca="true">+IF(AND(ISNUMBER(OFFSET('Sanitation Data'!$H$10,0,10*ROW('Sanitation Data'!H174))),'Data Summary'!DG180="Yes"),OFFSET('Sanitation Data'!$H$10,0,10*ROW('Sanitation Data'!H174)),NA())</f>
        <v>#N/A</v>
      </c>
      <c r="AS180" s="100" t="e">
        <f ca="true">+IF(AND(ISNUMBER(OFFSET('Sanitation Data'!$H$11,0,10*ROW('Sanitation Data'!H174))),'Data Summary'!DH180="Yes"),OFFSET('Sanitation Data'!$H$11,0,10*ROW('Sanitation Data'!H174)),NA())</f>
        <v>#N/A</v>
      </c>
      <c r="AT180" s="100" t="e">
        <f ca="true">+IF(AND(ISNUMBER(OFFSET('Sanitation Data'!$H$12,0,10*ROW('Sanitation Data'!H174))),'Data Summary'!DI180="Yes"),OFFSET('Sanitation Data'!$H$12,0,10*ROW('Sanitation Data'!H174)),NA())</f>
        <v>#N/A</v>
      </c>
      <c r="AU180" s="100" t="e">
        <f ca="true">+IF(AND(ISNUMBER(OFFSET('Sanitation Data'!$I$4,0,10*ROW('Sanitation Data'!I174))),'Data Summary'!DJ180="Yes"),100-OFFSET('Sanitation Data'!$I$4,0,10*ROW('Sanitation Data'!I174)),NA())</f>
        <v>#N/A</v>
      </c>
      <c r="AV180" s="100" t="e">
        <f ca="true">+IF(AND(ISNUMBER(OFFSET('Sanitation Data'!$I$6,0,10*ROW('Sanitation Data'!I174))),'Data Summary'!DK180="Yes"),OFFSET('Sanitation Data'!$I$6,0,10*ROW('Sanitation Data'!I174)),NA())</f>
        <v>#N/A</v>
      </c>
      <c r="AW180" s="100" t="e">
        <f ca="true">+IF(AND(ISNUMBER(OFFSET('Sanitation Data'!$I$10,0,10*ROW('Sanitation Data'!I174))),'Data Summary'!DL180="Yes"),OFFSET('Sanitation Data'!$I$10,0,10*ROW('Sanitation Data'!I174)),NA())</f>
        <v>#N/A</v>
      </c>
      <c r="AX180" s="100" t="e">
        <f ca="true">+IF(AND(ISNUMBER(OFFSET('Sanitation Data'!$I$11,0,10*ROW('Sanitation Data'!I174))),'Data Summary'!DM180="Yes"),OFFSET('Sanitation Data'!$I$11,0,10*ROW('Sanitation Data'!I174)),NA())</f>
        <v>#N/A</v>
      </c>
      <c r="AY180" s="100" t="e">
        <f ca="true">+IF(AND(ISNUMBER(OFFSET('Sanitation Data'!$I$12,0,10*ROW('Sanitation Data'!I174))),'Data Summary'!DN180="Yes"),OFFSET('Sanitation Data'!$I$12,0,10*ROW('Sanitation Data'!I174)),NA())</f>
        <v>#N/A</v>
      </c>
      <c r="AZ180" s="101" t="e">
        <f ca="true">+IF(AND(ISNUMBER(OFFSET('Hygiene Data'!$D$5,0,10*ROW('Hygiene Data'!D174))),'Data Summary'!DO180="Yes"),OFFSET('Hygiene Data'!$D$5,0,10*ROW('Hygiene Data'!D174)),NA())</f>
        <v>#N/A</v>
      </c>
      <c r="BA180" s="101" t="e">
        <f ca="true">+IF(AND(ISNUMBER(OFFSET('Hygiene Data'!$D$7,0,10*ROW('Hygiene Data'!D174))),'Data Summary'!DP180="Yes"),OFFSET('Hygiene Data'!$D$7,0,10*ROW('Hygiene Data'!D174)),NA())</f>
        <v>#N/A</v>
      </c>
      <c r="BB180" s="101" t="e">
        <f ca="true">+IF(AND(ISNUMBER(OFFSET('Hygiene Data'!$D$9,0,10*ROW('Hygiene Data'!D174))),'Data Summary'!DQ180="Yes"),OFFSET('Hygiene Data'!$D$9,0,10*ROW('Hygiene Data'!D174)),NA())</f>
        <v>#N/A</v>
      </c>
      <c r="BC180" s="101" t="e">
        <f ca="true">+IF(AND(ISNUMBER(OFFSET('Hygiene Data'!$E$5,0,10*ROW('Hygiene Data'!E174))),'Data Summary'!DR180="Yes"),OFFSET('Hygiene Data'!$E$5,0,10*ROW('Hygiene Data'!E174)),NA())</f>
        <v>#N/A</v>
      </c>
      <c r="BD180" s="101" t="e">
        <f ca="true">+IF(AND(ISNUMBER(OFFSET('Hygiene Data'!$E$7,0,10*ROW('Hygiene Data'!E174))),'Data Summary'!DS180="Yes"),OFFSET('Hygiene Data'!$E$7,0,10*ROW('Hygiene Data'!E174)),NA())</f>
        <v>#N/A</v>
      </c>
      <c r="BE180" s="101" t="e">
        <f ca="true">+IF(AND(ISNUMBER(OFFSET('Hygiene Data'!$E$9,0,10*ROW('Hygiene Data'!E174))),'Data Summary'!DT180="Yes"),OFFSET('Hygiene Data'!$E$9,0,10*ROW('Hygiene Data'!E174)),NA())</f>
        <v>#N/A</v>
      </c>
      <c r="BF180" s="101" t="e">
        <f ca="true">+IF(AND(ISNUMBER(OFFSET('Hygiene Data'!$F$5,0,10*ROW('Hygiene Data'!F174))),'Data Summary'!DU180="Yes"),OFFSET('Hygiene Data'!$F$5,0,10*ROW('Hygiene Data'!F174)),NA())</f>
        <v>#N/A</v>
      </c>
      <c r="BG180" s="101" t="e">
        <f ca="true">+IF(AND(ISNUMBER(OFFSET('Hygiene Data'!$F$7,0,10*ROW('Hygiene Data'!F174))),'Data Summary'!DV180="Yes"),OFFSET('Hygiene Data'!$F$7,0,10*ROW('Hygiene Data'!F174)),NA())</f>
        <v>#N/A</v>
      </c>
      <c r="BH180" s="101" t="e">
        <f ca="true">+IF(AND(ISNUMBER(OFFSET('Hygiene Data'!$F$9,0,10*ROW('Hygiene Data'!F174))),'Data Summary'!DW180="Yes"),OFFSET('Hygiene Data'!$F$9,0,10*ROW('Hygiene Data'!F174)),NA())</f>
        <v>#N/A</v>
      </c>
      <c r="BI180" s="101" t="e">
        <f ca="true">+IF(AND(ISNUMBER(OFFSET('Hygiene Data'!$G$5,0,10*ROW('Hygiene Data'!G174))),'Data Summary'!DX180="Yes"),OFFSET('Hygiene Data'!$G$5,0,10*ROW('Hygiene Data'!G174)),NA())</f>
        <v>#N/A</v>
      </c>
      <c r="BJ180" s="101" t="e">
        <f ca="true">+IF(AND(ISNUMBER(OFFSET('Hygiene Data'!$G$7,0,10*ROW('Hygiene Data'!G174))),'Data Summary'!DY180="Yes"),OFFSET('Hygiene Data'!$G$7,0,10*ROW('Hygiene Data'!G174)),NA())</f>
        <v>#N/A</v>
      </c>
      <c r="BK180" s="101" t="e">
        <f ca="true">+IF(AND(ISNUMBER(OFFSET('Hygiene Data'!$G$9,0,10*ROW('Hygiene Data'!G174))),'Data Summary'!DZ180="Yes"),OFFSET('Hygiene Data'!$G$9,0,10*ROW('Hygiene Data'!G174)),NA())</f>
        <v>#N/A</v>
      </c>
      <c r="BL180" s="101" t="e">
        <f ca="true">+IF(AND(ISNUMBER(OFFSET('Hygiene Data'!$H$5,0,10*ROW('Hygiene Data'!H174))),'Data Summary'!EA180="Yes"),OFFSET('Hygiene Data'!$H$5,0,10*ROW('Hygiene Data'!H174)),NA())</f>
        <v>#N/A</v>
      </c>
      <c r="BM180" s="101" t="e">
        <f ca="true">+IF(AND(ISNUMBER(OFFSET('Hygiene Data'!$H$7,0,10*ROW('Hygiene Data'!H174))),'Data Summary'!EB180="Yes"),OFFSET('Hygiene Data'!$H$7,0,10*ROW('Hygiene Data'!H174)),NA())</f>
        <v>#N/A</v>
      </c>
      <c r="BN180" s="101" t="e">
        <f ca="true">+IF(AND(ISNUMBER(OFFSET('Hygiene Data'!$H$9,0,10*ROW('Hygiene Data'!H174))),'Data Summary'!EC180="Yes"),OFFSET('Hygiene Data'!$H$9,0,10*ROW('Hygiene Data'!H174)),NA())</f>
        <v>#N/A</v>
      </c>
      <c r="BO180" s="101" t="e">
        <f ca="true">+IF(AND(ISNUMBER(OFFSET('Hygiene Data'!$I$5,0,10*ROW('Hygiene Data'!I174))),'Data Summary'!ED180="Yes"),OFFSET('Hygiene Data'!$I$5,0,10*ROW('Hygiene Data'!I174)),NA())</f>
        <v>#N/A</v>
      </c>
      <c r="BP180" s="101" t="e">
        <f ca="true">+IF(AND(ISNUMBER(OFFSET('Hygiene Data'!$I$7,0,10*ROW('Hygiene Data'!I174))),'Data Summary'!EE180="Yes"),OFFSET('Hygiene Data'!$I$7,0,10*ROW('Hygiene Data'!I174)),NA())</f>
        <v>#N/A</v>
      </c>
      <c r="BQ180" s="101" t="e">
        <f ca="true">+IF(AND(ISNUMBER(OFFSET('Hygiene Data'!$I$9,0,10*ROW('Hygiene Data'!I174))),'Data Summary'!EF180="Yes"),OFFSET('Hygiene Data'!$I$9,0,10*ROW('Hygiene Data'!I174)),NA())</f>
        <v>#N/A</v>
      </c>
    </row>
    <row xmlns:x14ac="http://schemas.microsoft.com/office/spreadsheetml/2009/9/ac" r="181" x14ac:dyDescent="0.2">
      <c r="A181" s="333" t="e">
        <f ca="true">+RIGHT('Data Summary'!A181,LEN('Data Summary'!A181)-9)</f>
        <v>#VALUE!</v>
      </c>
      <c r="B181" s="38" t="str">
        <f ca="true">+IF(ISTEXT('Data Summary'!B181),'Data Summary'!B181,"")</f>
        <v/>
      </c>
      <c r="C181" s="332" t="e">
        <f ca="true">+VALUE('Data Summary'!C181)</f>
        <v>#VALUE!</v>
      </c>
      <c r="D181" s="99" t="e">
        <f ca="true">+IF(AND(ISNUMBER(OFFSET('Water Data'!$D$4,0,10*ROW('Water Data'!D175))),'Data Summary'!BS181="Yes"),100-OFFSET('Water Data'!$D$4,0,10*ROW('Water Data'!D175)),NA())</f>
        <v>#N/A</v>
      </c>
      <c r="E181" s="99" t="e">
        <f ca="true">+IF(AND(ISNUMBER(OFFSET('Water Data'!$D$6,0,10*ROW('Water Data'!D175))),'Data Summary'!BT181="Yes"),OFFSET('Water Data'!$D$6,0,10*ROW('Water Data'!D175)),NA())</f>
        <v>#N/A</v>
      </c>
      <c r="F181" s="99" t="e">
        <f ca="true">+IF(AND(ISNUMBER(OFFSET('Water Data'!$D$9,0,10*ROW('Water Data'!D175))),'Data Summary'!BU181="Yes"),OFFSET('Water Data'!$D$9,0,10*ROW('Water Data'!D175)),NA())</f>
        <v>#N/A</v>
      </c>
      <c r="G181" s="99" t="e">
        <f ca="true">+IF(AND(ISNUMBER(OFFSET('Water Data'!$E$4,0,10*ROW('Water Data'!E175))),'Data Summary'!BV181="Yes"),100-OFFSET('Water Data'!$E$4,0,10*ROW('Water Data'!E175)),NA())</f>
        <v>#N/A</v>
      </c>
      <c r="H181" s="99" t="e">
        <f ca="true">+IF(AND(ISNUMBER(OFFSET('Water Data'!$E$6,0,10*ROW('Water Data'!E175))),'Data Summary'!BW181="Yes"),OFFSET('Water Data'!$E$6,0,10*ROW('Water Data'!E175)),NA())</f>
        <v>#N/A</v>
      </c>
      <c r="I181" s="99" t="e">
        <f ca="true">+IF(AND(ISNUMBER(OFFSET('Water Data'!$E$9,0,10*ROW('Water Data'!E175))),'Data Summary'!BX181="Yes"),OFFSET('Water Data'!$E$9,0,10*ROW('Water Data'!E175)),NA())</f>
        <v>#N/A</v>
      </c>
      <c r="J181" s="99" t="e">
        <f ca="true">+IF(AND(ISNUMBER(OFFSET('Water Data'!$F$4,0,10*ROW('Water Data'!F175))),'Data Summary'!BY181="Yes"),100-OFFSET('Water Data'!$F$4,0,10*ROW('Water Data'!F175)),NA())</f>
        <v>#N/A</v>
      </c>
      <c r="K181" s="99" t="e">
        <f ca="true">+IF(AND(ISNUMBER(OFFSET('Water Data'!$F$6,0,10*ROW('Water Data'!F175))),'Data Summary'!BZ181="Yes"),OFFSET('Water Data'!$F$6,0,10*ROW('Water Data'!F175)),NA())</f>
        <v>#N/A</v>
      </c>
      <c r="L181" s="99" t="e">
        <f ca="true">+IF(AND(ISNUMBER(OFFSET('Water Data'!$F$9,0,10*ROW('Water Data'!F175))),'Data Summary'!CA181="Yes"),OFFSET('Water Data'!$F$9,0,10*ROW('Water Data'!F175)),NA())</f>
        <v>#N/A</v>
      </c>
      <c r="M181" s="99" t="e">
        <f ca="true">+IF(AND(ISNUMBER(OFFSET('Water Data'!$G$4,0,10*ROW('Water Data'!G175))),'Data Summary'!CB181="Yes"),100-OFFSET('Water Data'!$G$4,0,10*ROW('Water Data'!G175)),NA())</f>
        <v>#N/A</v>
      </c>
      <c r="N181" s="99" t="e">
        <f ca="true">+IF(AND(ISNUMBER(OFFSET('Water Data'!$G$6,0,10*ROW('Water Data'!G175))),'Data Summary'!CC181="Yes"),OFFSET('Water Data'!$G$6,0,10*ROW('Water Data'!G175)),NA())</f>
        <v>#N/A</v>
      </c>
      <c r="O181" s="99" t="e">
        <f ca="true">+IF(AND(ISNUMBER(OFFSET('Water Data'!$G$9,0,10*ROW('Water Data'!G175))),'Data Summary'!CD181="Yes"),OFFSET('Water Data'!$G$9,0,10*ROW('Water Data'!G175)),NA())</f>
        <v>#N/A</v>
      </c>
      <c r="P181" s="99" t="e">
        <f ca="true">+IF(AND(ISNUMBER(OFFSET('Water Data'!$H$4,0,10*ROW('Water Data'!H175))),'Data Summary'!CE181="Yes"),100-OFFSET('Water Data'!$H$4,0,10*ROW('Water Data'!H175)),NA())</f>
        <v>#N/A</v>
      </c>
      <c r="Q181" s="99" t="e">
        <f ca="true">+IF(AND(ISNUMBER(OFFSET('Water Data'!$H$6,0,10*ROW('Water Data'!H175))),'Data Summary'!CF181="Yes"),OFFSET('Water Data'!$H$6,0,10*ROW('Water Data'!H175)),NA())</f>
        <v>#N/A</v>
      </c>
      <c r="R181" s="99" t="e">
        <f ca="true">+IF(AND(ISNUMBER(OFFSET('Water Data'!$H$9,0,10*ROW('Water Data'!H175))),'Data Summary'!CG181="Yes"),OFFSET('Water Data'!$H$9,0,10*ROW('Water Data'!H175)),NA())</f>
        <v>#N/A</v>
      </c>
      <c r="S181" s="99" t="e">
        <f ca="true">+IF(AND(ISNUMBER(OFFSET('Water Data'!$I$4,0,10*ROW('Water Data'!I175))),'Data Summary'!CH181="Yes"),100-OFFSET('Water Data'!$I$4,0,10*ROW('Water Data'!I175)),NA())</f>
        <v>#N/A</v>
      </c>
      <c r="T181" s="99" t="e">
        <f ca="true">+IF(AND(ISNUMBER(OFFSET('Water Data'!$I$6,0,10*ROW('Water Data'!I175))),'Data Summary'!CI181="Yes"),OFFSET('Water Data'!$I$6,0,10*ROW('Water Data'!I175)),NA())</f>
        <v>#N/A</v>
      </c>
      <c r="U181" s="99" t="e">
        <f ca="true">+IF(AND(ISNUMBER(OFFSET('Water Data'!$I$9,0,10*ROW('Water Data'!I175))),'Data Summary'!CJ181="Yes"),OFFSET('Water Data'!$I$9,0,10*ROW('Water Data'!I175)),NA())</f>
        <v>#N/A</v>
      </c>
      <c r="V181" s="100" t="e">
        <f ca="true">+IF(AND(ISNUMBER(OFFSET('Sanitation Data'!$D$4,0,10*ROW('Sanitation Data'!D175))),'Data Summary'!CK181="Yes"),100-OFFSET('Sanitation Data'!$D$4,0,10*ROW('Sanitation Data'!D175)),NA())</f>
        <v>#N/A</v>
      </c>
      <c r="W181" s="100" t="e">
        <f ca="true">+IF(AND(ISNUMBER(OFFSET('Sanitation Data'!$D$6,0,10*ROW('Sanitation Data'!D175))),'Data Summary'!CL181="Yes"),OFFSET('Sanitation Data'!$D$6,0,10*ROW('Sanitation Data'!D175)),NA())</f>
        <v>#N/A</v>
      </c>
      <c r="X181" s="100" t="e">
        <f ca="true">+IF(AND(ISNUMBER(OFFSET('Sanitation Data'!$D$10,0,10*ROW('Sanitation Data'!D175))),'Data Summary'!CM181="Yes"),OFFSET('Sanitation Data'!$D$10,0,10*ROW('Sanitation Data'!D175)),NA())</f>
        <v>#N/A</v>
      </c>
      <c r="Y181" s="100" t="e">
        <f ca="true">+IF(AND(ISNUMBER(OFFSET('Sanitation Data'!$D$11,0,10*ROW('Sanitation Data'!D175))),'Data Summary'!CN181="Yes"),OFFSET('Sanitation Data'!$D$11,0,10*ROW('Sanitation Data'!D175)),NA())</f>
        <v>#N/A</v>
      </c>
      <c r="Z181" s="100" t="e">
        <f ca="true">+IF(AND(ISNUMBER(OFFSET('Sanitation Data'!$D$12,0,10*ROW('Sanitation Data'!D175))),'Data Summary'!CO181="Yes"),OFFSET('Sanitation Data'!$D$12,0,10*ROW('Sanitation Data'!D175)),NA())</f>
        <v>#N/A</v>
      </c>
      <c r="AA181" s="100" t="e">
        <f ca="true">+IF(AND(ISNUMBER(OFFSET('Sanitation Data'!$E$4,0,10*ROW('Sanitation Data'!E175))),'Data Summary'!CP181="Yes"),100-OFFSET('Sanitation Data'!$E$4,0,10*ROW('Sanitation Data'!E175)),NA())</f>
        <v>#N/A</v>
      </c>
      <c r="AB181" s="100" t="e">
        <f ca="true">+IF(AND(ISNUMBER(OFFSET('Sanitation Data'!$E$6,0,10*ROW('Sanitation Data'!E175))),'Data Summary'!CQ181="Yes"),OFFSET('Sanitation Data'!$E$6,0,10*ROW('Sanitation Data'!E175)),NA())</f>
        <v>#N/A</v>
      </c>
      <c r="AC181" s="100" t="e">
        <f ca="true">+IF(AND(ISNUMBER(OFFSET('Sanitation Data'!$E$10,0,10*ROW('Sanitation Data'!E175))),'Data Summary'!CR181="Yes"),OFFSET('Sanitation Data'!$E$10,0,10*ROW('Sanitation Data'!E175)),NA())</f>
        <v>#N/A</v>
      </c>
      <c r="AD181" s="100" t="e">
        <f ca="true">+IF(AND(ISNUMBER(OFFSET('Sanitation Data'!$E$11,0,10*ROW('Sanitation Data'!E175))),'Data Summary'!CS181="Yes"),OFFSET('Sanitation Data'!$E$11,0,10*ROW('Sanitation Data'!E175)),NA())</f>
        <v>#N/A</v>
      </c>
      <c r="AE181" s="100" t="e">
        <f ca="true">+IF(AND(ISNUMBER(OFFSET('Sanitation Data'!$E$12,0,10*ROW('Sanitation Data'!E175))),'Data Summary'!CT181="Yes"),OFFSET('Sanitation Data'!$E$12,0,10*ROW('Sanitation Data'!E175)),NA())</f>
        <v>#N/A</v>
      </c>
      <c r="AF181" s="100" t="e">
        <f ca="true">+IF(AND(ISNUMBER(OFFSET('Sanitation Data'!$F$4,0,10*ROW('Sanitation Data'!F175))),'Data Summary'!CU181="Yes"),100-OFFSET('Sanitation Data'!$F$4,0,10*ROW('Sanitation Data'!F175)),NA())</f>
        <v>#N/A</v>
      </c>
      <c r="AG181" s="100" t="e">
        <f ca="true">+IF(AND(ISNUMBER(OFFSET('Sanitation Data'!$F$6,0,10*ROW('Sanitation Data'!F175))),'Data Summary'!CV181="Yes"),OFFSET('Sanitation Data'!$F$6,0,10*ROW('Sanitation Data'!F175)),NA())</f>
        <v>#N/A</v>
      </c>
      <c r="AH181" s="100" t="e">
        <f ca="true">+IF(AND(ISNUMBER(OFFSET('Sanitation Data'!$F$10,0,10*ROW('Sanitation Data'!F175))),'Data Summary'!CW181="Yes"),OFFSET('Sanitation Data'!$F$10,0,10*ROW('Sanitation Data'!F175)),NA())</f>
        <v>#N/A</v>
      </c>
      <c r="AI181" s="100" t="e">
        <f ca="true">+IF(AND(ISNUMBER(OFFSET('Sanitation Data'!$F$11,0,10*ROW('Sanitation Data'!F175))),'Data Summary'!CX181="Yes"),OFFSET('Sanitation Data'!$F$11,0,10*ROW('Sanitation Data'!F175)),NA())</f>
        <v>#N/A</v>
      </c>
      <c r="AJ181" s="100" t="e">
        <f ca="true">+IF(AND(ISNUMBER(OFFSET('Sanitation Data'!$F$12,0,10*ROW('Sanitation Data'!F175))),'Data Summary'!CY181="Yes"),OFFSET('Sanitation Data'!$F$12,0,10*ROW('Sanitation Data'!F175)),NA())</f>
        <v>#N/A</v>
      </c>
      <c r="AK181" s="100" t="e">
        <f ca="true">+IF(AND(ISNUMBER(OFFSET('Sanitation Data'!$G$4,0,10*ROW('Sanitation Data'!G175))),'Data Summary'!CZ181="Yes"),100-OFFSET('Sanitation Data'!$G$4,0,10*ROW('Sanitation Data'!G175)),NA())</f>
        <v>#N/A</v>
      </c>
      <c r="AL181" s="100" t="e">
        <f ca="true">+IF(AND(ISNUMBER(OFFSET('Sanitation Data'!$G$6,0,10*ROW('Sanitation Data'!G175))),'Data Summary'!DA181="Yes"),OFFSET('Sanitation Data'!$G$6,0,10*ROW('Sanitation Data'!G175)),NA())</f>
        <v>#N/A</v>
      </c>
      <c r="AM181" s="100" t="e">
        <f ca="true">+IF(AND(ISNUMBER(OFFSET('Sanitation Data'!$G$10,0,10*ROW('Sanitation Data'!G175))),'Data Summary'!DB181="Yes"),OFFSET('Sanitation Data'!$G$10,0,10*ROW('Sanitation Data'!G175)),NA())</f>
        <v>#N/A</v>
      </c>
      <c r="AN181" s="100" t="e">
        <f ca="true">+IF(AND(ISNUMBER(OFFSET('Sanitation Data'!$G$11,0,10*ROW('Sanitation Data'!G175))),'Data Summary'!DC181="Yes"),OFFSET('Sanitation Data'!$G$11,0,10*ROW('Sanitation Data'!G175)),NA())</f>
        <v>#N/A</v>
      </c>
      <c r="AO181" s="100" t="e">
        <f ca="true">+IF(AND(ISNUMBER(OFFSET('Sanitation Data'!$G$12,0,10*ROW('Sanitation Data'!G175))),'Data Summary'!DD181="Yes"),OFFSET('Sanitation Data'!$G$12,0,10*ROW('Sanitation Data'!G175)),NA())</f>
        <v>#N/A</v>
      </c>
      <c r="AP181" s="100" t="e">
        <f ca="true">+IF(AND(ISNUMBER(OFFSET('Sanitation Data'!$H$4,0,10*ROW('Sanitation Data'!H175))),'Data Summary'!DE181="Yes"),100-OFFSET('Sanitation Data'!$H$4,0,10*ROW('Sanitation Data'!H175)),NA())</f>
        <v>#N/A</v>
      </c>
      <c r="AQ181" s="100" t="e">
        <f ca="true">+IF(AND(ISNUMBER(OFFSET('Sanitation Data'!$H$6,0,10*ROW('Sanitation Data'!H175))),'Data Summary'!DF181="Yes"),OFFSET('Sanitation Data'!$H$6,0,10*ROW('Sanitation Data'!H175)),NA())</f>
        <v>#N/A</v>
      </c>
      <c r="AR181" s="100" t="e">
        <f ca="true">+IF(AND(ISNUMBER(OFFSET('Sanitation Data'!$H$10,0,10*ROW('Sanitation Data'!H175))),'Data Summary'!DG181="Yes"),OFFSET('Sanitation Data'!$H$10,0,10*ROW('Sanitation Data'!H175)),NA())</f>
        <v>#N/A</v>
      </c>
      <c r="AS181" s="100" t="e">
        <f ca="true">+IF(AND(ISNUMBER(OFFSET('Sanitation Data'!$H$11,0,10*ROW('Sanitation Data'!H175))),'Data Summary'!DH181="Yes"),OFFSET('Sanitation Data'!$H$11,0,10*ROW('Sanitation Data'!H175)),NA())</f>
        <v>#N/A</v>
      </c>
      <c r="AT181" s="100" t="e">
        <f ca="true">+IF(AND(ISNUMBER(OFFSET('Sanitation Data'!$H$12,0,10*ROW('Sanitation Data'!H175))),'Data Summary'!DI181="Yes"),OFFSET('Sanitation Data'!$H$12,0,10*ROW('Sanitation Data'!H175)),NA())</f>
        <v>#N/A</v>
      </c>
      <c r="AU181" s="100" t="e">
        <f ca="true">+IF(AND(ISNUMBER(OFFSET('Sanitation Data'!$I$4,0,10*ROW('Sanitation Data'!I175))),'Data Summary'!DJ181="Yes"),100-OFFSET('Sanitation Data'!$I$4,0,10*ROW('Sanitation Data'!I175)),NA())</f>
        <v>#N/A</v>
      </c>
      <c r="AV181" s="100" t="e">
        <f ca="true">+IF(AND(ISNUMBER(OFFSET('Sanitation Data'!$I$6,0,10*ROW('Sanitation Data'!I175))),'Data Summary'!DK181="Yes"),OFFSET('Sanitation Data'!$I$6,0,10*ROW('Sanitation Data'!I175)),NA())</f>
        <v>#N/A</v>
      </c>
      <c r="AW181" s="100" t="e">
        <f ca="true">+IF(AND(ISNUMBER(OFFSET('Sanitation Data'!$I$10,0,10*ROW('Sanitation Data'!I175))),'Data Summary'!DL181="Yes"),OFFSET('Sanitation Data'!$I$10,0,10*ROW('Sanitation Data'!I175)),NA())</f>
        <v>#N/A</v>
      </c>
      <c r="AX181" s="100" t="e">
        <f ca="true">+IF(AND(ISNUMBER(OFFSET('Sanitation Data'!$I$11,0,10*ROW('Sanitation Data'!I175))),'Data Summary'!DM181="Yes"),OFFSET('Sanitation Data'!$I$11,0,10*ROW('Sanitation Data'!I175)),NA())</f>
        <v>#N/A</v>
      </c>
      <c r="AY181" s="100" t="e">
        <f ca="true">+IF(AND(ISNUMBER(OFFSET('Sanitation Data'!$I$12,0,10*ROW('Sanitation Data'!I175))),'Data Summary'!DN181="Yes"),OFFSET('Sanitation Data'!$I$12,0,10*ROW('Sanitation Data'!I175)),NA())</f>
        <v>#N/A</v>
      </c>
      <c r="AZ181" s="101" t="e">
        <f ca="true">+IF(AND(ISNUMBER(OFFSET('Hygiene Data'!$D$5,0,10*ROW('Hygiene Data'!D175))),'Data Summary'!DO181="Yes"),OFFSET('Hygiene Data'!$D$5,0,10*ROW('Hygiene Data'!D175)),NA())</f>
        <v>#N/A</v>
      </c>
      <c r="BA181" s="101" t="e">
        <f ca="true">+IF(AND(ISNUMBER(OFFSET('Hygiene Data'!$D$7,0,10*ROW('Hygiene Data'!D175))),'Data Summary'!DP181="Yes"),OFFSET('Hygiene Data'!$D$7,0,10*ROW('Hygiene Data'!D175)),NA())</f>
        <v>#N/A</v>
      </c>
      <c r="BB181" s="101" t="e">
        <f ca="true">+IF(AND(ISNUMBER(OFFSET('Hygiene Data'!$D$9,0,10*ROW('Hygiene Data'!D175))),'Data Summary'!DQ181="Yes"),OFFSET('Hygiene Data'!$D$9,0,10*ROW('Hygiene Data'!D175)),NA())</f>
        <v>#N/A</v>
      </c>
      <c r="BC181" s="101" t="e">
        <f ca="true">+IF(AND(ISNUMBER(OFFSET('Hygiene Data'!$E$5,0,10*ROW('Hygiene Data'!E175))),'Data Summary'!DR181="Yes"),OFFSET('Hygiene Data'!$E$5,0,10*ROW('Hygiene Data'!E175)),NA())</f>
        <v>#N/A</v>
      </c>
      <c r="BD181" s="101" t="e">
        <f ca="true">+IF(AND(ISNUMBER(OFFSET('Hygiene Data'!$E$7,0,10*ROW('Hygiene Data'!E175))),'Data Summary'!DS181="Yes"),OFFSET('Hygiene Data'!$E$7,0,10*ROW('Hygiene Data'!E175)),NA())</f>
        <v>#N/A</v>
      </c>
      <c r="BE181" s="101" t="e">
        <f ca="true">+IF(AND(ISNUMBER(OFFSET('Hygiene Data'!$E$9,0,10*ROW('Hygiene Data'!E175))),'Data Summary'!DT181="Yes"),OFFSET('Hygiene Data'!$E$9,0,10*ROW('Hygiene Data'!E175)),NA())</f>
        <v>#N/A</v>
      </c>
      <c r="BF181" s="101" t="e">
        <f ca="true">+IF(AND(ISNUMBER(OFFSET('Hygiene Data'!$F$5,0,10*ROW('Hygiene Data'!F175))),'Data Summary'!DU181="Yes"),OFFSET('Hygiene Data'!$F$5,0,10*ROW('Hygiene Data'!F175)),NA())</f>
        <v>#N/A</v>
      </c>
      <c r="BG181" s="101" t="e">
        <f ca="true">+IF(AND(ISNUMBER(OFFSET('Hygiene Data'!$F$7,0,10*ROW('Hygiene Data'!F175))),'Data Summary'!DV181="Yes"),OFFSET('Hygiene Data'!$F$7,0,10*ROW('Hygiene Data'!F175)),NA())</f>
        <v>#N/A</v>
      </c>
      <c r="BH181" s="101" t="e">
        <f ca="true">+IF(AND(ISNUMBER(OFFSET('Hygiene Data'!$F$9,0,10*ROW('Hygiene Data'!F175))),'Data Summary'!DW181="Yes"),OFFSET('Hygiene Data'!$F$9,0,10*ROW('Hygiene Data'!F175)),NA())</f>
        <v>#N/A</v>
      </c>
      <c r="BI181" s="101" t="e">
        <f ca="true">+IF(AND(ISNUMBER(OFFSET('Hygiene Data'!$G$5,0,10*ROW('Hygiene Data'!G175))),'Data Summary'!DX181="Yes"),OFFSET('Hygiene Data'!$G$5,0,10*ROW('Hygiene Data'!G175)),NA())</f>
        <v>#N/A</v>
      </c>
      <c r="BJ181" s="101" t="e">
        <f ca="true">+IF(AND(ISNUMBER(OFFSET('Hygiene Data'!$G$7,0,10*ROW('Hygiene Data'!G175))),'Data Summary'!DY181="Yes"),OFFSET('Hygiene Data'!$G$7,0,10*ROW('Hygiene Data'!G175)),NA())</f>
        <v>#N/A</v>
      </c>
      <c r="BK181" s="101" t="e">
        <f ca="true">+IF(AND(ISNUMBER(OFFSET('Hygiene Data'!$G$9,0,10*ROW('Hygiene Data'!G175))),'Data Summary'!DZ181="Yes"),OFFSET('Hygiene Data'!$G$9,0,10*ROW('Hygiene Data'!G175)),NA())</f>
        <v>#N/A</v>
      </c>
      <c r="BL181" s="101" t="e">
        <f ca="true">+IF(AND(ISNUMBER(OFFSET('Hygiene Data'!$H$5,0,10*ROW('Hygiene Data'!H175))),'Data Summary'!EA181="Yes"),OFFSET('Hygiene Data'!$H$5,0,10*ROW('Hygiene Data'!H175)),NA())</f>
        <v>#N/A</v>
      </c>
      <c r="BM181" s="101" t="e">
        <f ca="true">+IF(AND(ISNUMBER(OFFSET('Hygiene Data'!$H$7,0,10*ROW('Hygiene Data'!H175))),'Data Summary'!EB181="Yes"),OFFSET('Hygiene Data'!$H$7,0,10*ROW('Hygiene Data'!H175)),NA())</f>
        <v>#N/A</v>
      </c>
      <c r="BN181" s="101" t="e">
        <f ca="true">+IF(AND(ISNUMBER(OFFSET('Hygiene Data'!$H$9,0,10*ROW('Hygiene Data'!H175))),'Data Summary'!EC181="Yes"),OFFSET('Hygiene Data'!$H$9,0,10*ROW('Hygiene Data'!H175)),NA())</f>
        <v>#N/A</v>
      </c>
      <c r="BO181" s="101" t="e">
        <f ca="true">+IF(AND(ISNUMBER(OFFSET('Hygiene Data'!$I$5,0,10*ROW('Hygiene Data'!I175))),'Data Summary'!ED181="Yes"),OFFSET('Hygiene Data'!$I$5,0,10*ROW('Hygiene Data'!I175)),NA())</f>
        <v>#N/A</v>
      </c>
      <c r="BP181" s="101" t="e">
        <f ca="true">+IF(AND(ISNUMBER(OFFSET('Hygiene Data'!$I$7,0,10*ROW('Hygiene Data'!I175))),'Data Summary'!EE181="Yes"),OFFSET('Hygiene Data'!$I$7,0,10*ROW('Hygiene Data'!I175)),NA())</f>
        <v>#N/A</v>
      </c>
      <c r="BQ181" s="101" t="e">
        <f ca="true">+IF(AND(ISNUMBER(OFFSET('Hygiene Data'!$I$9,0,10*ROW('Hygiene Data'!I175))),'Data Summary'!EF181="Yes"),OFFSET('Hygiene Data'!$I$9,0,10*ROW('Hygiene Data'!I175)),NA())</f>
        <v>#N/A</v>
      </c>
    </row>
    <row xmlns:x14ac="http://schemas.microsoft.com/office/spreadsheetml/2009/9/ac" r="182" x14ac:dyDescent="0.2">
      <c r="A182" s="333" t="e">
        <f ca="true">+RIGHT('Data Summary'!A182,LEN('Data Summary'!A182)-9)</f>
        <v>#VALUE!</v>
      </c>
      <c r="B182" s="38" t="str">
        <f ca="true">+IF(ISTEXT('Data Summary'!B182),'Data Summary'!B182,"")</f>
        <v/>
      </c>
      <c r="C182" s="332" t="e">
        <f ca="true">+VALUE('Data Summary'!C182)</f>
        <v>#VALUE!</v>
      </c>
      <c r="D182" s="99" t="e">
        <f ca="true">+IF(AND(ISNUMBER(OFFSET('Water Data'!$D$4,0,10*ROW('Water Data'!D176))),'Data Summary'!BS182="Yes"),100-OFFSET('Water Data'!$D$4,0,10*ROW('Water Data'!D176)),NA())</f>
        <v>#N/A</v>
      </c>
      <c r="E182" s="99" t="e">
        <f ca="true">+IF(AND(ISNUMBER(OFFSET('Water Data'!$D$6,0,10*ROW('Water Data'!D176))),'Data Summary'!BT182="Yes"),OFFSET('Water Data'!$D$6,0,10*ROW('Water Data'!D176)),NA())</f>
        <v>#N/A</v>
      </c>
      <c r="F182" s="99" t="e">
        <f ca="true">+IF(AND(ISNUMBER(OFFSET('Water Data'!$D$9,0,10*ROW('Water Data'!D176))),'Data Summary'!BU182="Yes"),OFFSET('Water Data'!$D$9,0,10*ROW('Water Data'!D176)),NA())</f>
        <v>#N/A</v>
      </c>
      <c r="G182" s="99" t="e">
        <f ca="true">+IF(AND(ISNUMBER(OFFSET('Water Data'!$E$4,0,10*ROW('Water Data'!E176))),'Data Summary'!BV182="Yes"),100-OFFSET('Water Data'!$E$4,0,10*ROW('Water Data'!E176)),NA())</f>
        <v>#N/A</v>
      </c>
      <c r="H182" s="99" t="e">
        <f ca="true">+IF(AND(ISNUMBER(OFFSET('Water Data'!$E$6,0,10*ROW('Water Data'!E176))),'Data Summary'!BW182="Yes"),OFFSET('Water Data'!$E$6,0,10*ROW('Water Data'!E176)),NA())</f>
        <v>#N/A</v>
      </c>
      <c r="I182" s="99" t="e">
        <f ca="true">+IF(AND(ISNUMBER(OFFSET('Water Data'!$E$9,0,10*ROW('Water Data'!E176))),'Data Summary'!BX182="Yes"),OFFSET('Water Data'!$E$9,0,10*ROW('Water Data'!E176)),NA())</f>
        <v>#N/A</v>
      </c>
      <c r="J182" s="99" t="e">
        <f ca="true">+IF(AND(ISNUMBER(OFFSET('Water Data'!$F$4,0,10*ROW('Water Data'!F176))),'Data Summary'!BY182="Yes"),100-OFFSET('Water Data'!$F$4,0,10*ROW('Water Data'!F176)),NA())</f>
        <v>#N/A</v>
      </c>
      <c r="K182" s="99" t="e">
        <f ca="true">+IF(AND(ISNUMBER(OFFSET('Water Data'!$F$6,0,10*ROW('Water Data'!F176))),'Data Summary'!BZ182="Yes"),OFFSET('Water Data'!$F$6,0,10*ROW('Water Data'!F176)),NA())</f>
        <v>#N/A</v>
      </c>
      <c r="L182" s="99" t="e">
        <f ca="true">+IF(AND(ISNUMBER(OFFSET('Water Data'!$F$9,0,10*ROW('Water Data'!F176))),'Data Summary'!CA182="Yes"),OFFSET('Water Data'!$F$9,0,10*ROW('Water Data'!F176)),NA())</f>
        <v>#N/A</v>
      </c>
      <c r="M182" s="99" t="e">
        <f ca="true">+IF(AND(ISNUMBER(OFFSET('Water Data'!$G$4,0,10*ROW('Water Data'!G176))),'Data Summary'!CB182="Yes"),100-OFFSET('Water Data'!$G$4,0,10*ROW('Water Data'!G176)),NA())</f>
        <v>#N/A</v>
      </c>
      <c r="N182" s="99" t="e">
        <f ca="true">+IF(AND(ISNUMBER(OFFSET('Water Data'!$G$6,0,10*ROW('Water Data'!G176))),'Data Summary'!CC182="Yes"),OFFSET('Water Data'!$G$6,0,10*ROW('Water Data'!G176)),NA())</f>
        <v>#N/A</v>
      </c>
      <c r="O182" s="99" t="e">
        <f ca="true">+IF(AND(ISNUMBER(OFFSET('Water Data'!$G$9,0,10*ROW('Water Data'!G176))),'Data Summary'!CD182="Yes"),OFFSET('Water Data'!$G$9,0,10*ROW('Water Data'!G176)),NA())</f>
        <v>#N/A</v>
      </c>
      <c r="P182" s="99" t="e">
        <f ca="true">+IF(AND(ISNUMBER(OFFSET('Water Data'!$H$4,0,10*ROW('Water Data'!H176))),'Data Summary'!CE182="Yes"),100-OFFSET('Water Data'!$H$4,0,10*ROW('Water Data'!H176)),NA())</f>
        <v>#N/A</v>
      </c>
      <c r="Q182" s="99" t="e">
        <f ca="true">+IF(AND(ISNUMBER(OFFSET('Water Data'!$H$6,0,10*ROW('Water Data'!H176))),'Data Summary'!CF182="Yes"),OFFSET('Water Data'!$H$6,0,10*ROW('Water Data'!H176)),NA())</f>
        <v>#N/A</v>
      </c>
      <c r="R182" s="99" t="e">
        <f ca="true">+IF(AND(ISNUMBER(OFFSET('Water Data'!$H$9,0,10*ROW('Water Data'!H176))),'Data Summary'!CG182="Yes"),OFFSET('Water Data'!$H$9,0,10*ROW('Water Data'!H176)),NA())</f>
        <v>#N/A</v>
      </c>
      <c r="S182" s="99" t="e">
        <f ca="true">+IF(AND(ISNUMBER(OFFSET('Water Data'!$I$4,0,10*ROW('Water Data'!I176))),'Data Summary'!CH182="Yes"),100-OFFSET('Water Data'!$I$4,0,10*ROW('Water Data'!I176)),NA())</f>
        <v>#N/A</v>
      </c>
      <c r="T182" s="99" t="e">
        <f ca="true">+IF(AND(ISNUMBER(OFFSET('Water Data'!$I$6,0,10*ROW('Water Data'!I176))),'Data Summary'!CI182="Yes"),OFFSET('Water Data'!$I$6,0,10*ROW('Water Data'!I176)),NA())</f>
        <v>#N/A</v>
      </c>
      <c r="U182" s="99" t="e">
        <f ca="true">+IF(AND(ISNUMBER(OFFSET('Water Data'!$I$9,0,10*ROW('Water Data'!I176))),'Data Summary'!CJ182="Yes"),OFFSET('Water Data'!$I$9,0,10*ROW('Water Data'!I176)),NA())</f>
        <v>#N/A</v>
      </c>
      <c r="V182" s="100" t="e">
        <f ca="true">+IF(AND(ISNUMBER(OFFSET('Sanitation Data'!$D$4,0,10*ROW('Sanitation Data'!D176))),'Data Summary'!CK182="Yes"),100-OFFSET('Sanitation Data'!$D$4,0,10*ROW('Sanitation Data'!D176)),NA())</f>
        <v>#N/A</v>
      </c>
      <c r="W182" s="100" t="e">
        <f ca="true">+IF(AND(ISNUMBER(OFFSET('Sanitation Data'!$D$6,0,10*ROW('Sanitation Data'!D176))),'Data Summary'!CL182="Yes"),OFFSET('Sanitation Data'!$D$6,0,10*ROW('Sanitation Data'!D176)),NA())</f>
        <v>#N/A</v>
      </c>
      <c r="X182" s="100" t="e">
        <f ca="true">+IF(AND(ISNUMBER(OFFSET('Sanitation Data'!$D$10,0,10*ROW('Sanitation Data'!D176))),'Data Summary'!CM182="Yes"),OFFSET('Sanitation Data'!$D$10,0,10*ROW('Sanitation Data'!D176)),NA())</f>
        <v>#N/A</v>
      </c>
      <c r="Y182" s="100" t="e">
        <f ca="true">+IF(AND(ISNUMBER(OFFSET('Sanitation Data'!$D$11,0,10*ROW('Sanitation Data'!D176))),'Data Summary'!CN182="Yes"),OFFSET('Sanitation Data'!$D$11,0,10*ROW('Sanitation Data'!D176)),NA())</f>
        <v>#N/A</v>
      </c>
      <c r="Z182" s="100" t="e">
        <f ca="true">+IF(AND(ISNUMBER(OFFSET('Sanitation Data'!$D$12,0,10*ROW('Sanitation Data'!D176))),'Data Summary'!CO182="Yes"),OFFSET('Sanitation Data'!$D$12,0,10*ROW('Sanitation Data'!D176)),NA())</f>
        <v>#N/A</v>
      </c>
      <c r="AA182" s="100" t="e">
        <f ca="true">+IF(AND(ISNUMBER(OFFSET('Sanitation Data'!$E$4,0,10*ROW('Sanitation Data'!E176))),'Data Summary'!CP182="Yes"),100-OFFSET('Sanitation Data'!$E$4,0,10*ROW('Sanitation Data'!E176)),NA())</f>
        <v>#N/A</v>
      </c>
      <c r="AB182" s="100" t="e">
        <f ca="true">+IF(AND(ISNUMBER(OFFSET('Sanitation Data'!$E$6,0,10*ROW('Sanitation Data'!E176))),'Data Summary'!CQ182="Yes"),OFFSET('Sanitation Data'!$E$6,0,10*ROW('Sanitation Data'!E176)),NA())</f>
        <v>#N/A</v>
      </c>
      <c r="AC182" s="100" t="e">
        <f ca="true">+IF(AND(ISNUMBER(OFFSET('Sanitation Data'!$E$10,0,10*ROW('Sanitation Data'!E176))),'Data Summary'!CR182="Yes"),OFFSET('Sanitation Data'!$E$10,0,10*ROW('Sanitation Data'!E176)),NA())</f>
        <v>#N/A</v>
      </c>
      <c r="AD182" s="100" t="e">
        <f ca="true">+IF(AND(ISNUMBER(OFFSET('Sanitation Data'!$E$11,0,10*ROW('Sanitation Data'!E176))),'Data Summary'!CS182="Yes"),OFFSET('Sanitation Data'!$E$11,0,10*ROW('Sanitation Data'!E176)),NA())</f>
        <v>#N/A</v>
      </c>
      <c r="AE182" s="100" t="e">
        <f ca="true">+IF(AND(ISNUMBER(OFFSET('Sanitation Data'!$E$12,0,10*ROW('Sanitation Data'!E176))),'Data Summary'!CT182="Yes"),OFFSET('Sanitation Data'!$E$12,0,10*ROW('Sanitation Data'!E176)),NA())</f>
        <v>#N/A</v>
      </c>
      <c r="AF182" s="100" t="e">
        <f ca="true">+IF(AND(ISNUMBER(OFFSET('Sanitation Data'!$F$4,0,10*ROW('Sanitation Data'!F176))),'Data Summary'!CU182="Yes"),100-OFFSET('Sanitation Data'!$F$4,0,10*ROW('Sanitation Data'!F176)),NA())</f>
        <v>#N/A</v>
      </c>
      <c r="AG182" s="100" t="e">
        <f ca="true">+IF(AND(ISNUMBER(OFFSET('Sanitation Data'!$F$6,0,10*ROW('Sanitation Data'!F176))),'Data Summary'!CV182="Yes"),OFFSET('Sanitation Data'!$F$6,0,10*ROW('Sanitation Data'!F176)),NA())</f>
        <v>#N/A</v>
      </c>
      <c r="AH182" s="100" t="e">
        <f ca="true">+IF(AND(ISNUMBER(OFFSET('Sanitation Data'!$F$10,0,10*ROW('Sanitation Data'!F176))),'Data Summary'!CW182="Yes"),OFFSET('Sanitation Data'!$F$10,0,10*ROW('Sanitation Data'!F176)),NA())</f>
        <v>#N/A</v>
      </c>
      <c r="AI182" s="100" t="e">
        <f ca="true">+IF(AND(ISNUMBER(OFFSET('Sanitation Data'!$F$11,0,10*ROW('Sanitation Data'!F176))),'Data Summary'!CX182="Yes"),OFFSET('Sanitation Data'!$F$11,0,10*ROW('Sanitation Data'!F176)),NA())</f>
        <v>#N/A</v>
      </c>
      <c r="AJ182" s="100" t="e">
        <f ca="true">+IF(AND(ISNUMBER(OFFSET('Sanitation Data'!$F$12,0,10*ROW('Sanitation Data'!F176))),'Data Summary'!CY182="Yes"),OFFSET('Sanitation Data'!$F$12,0,10*ROW('Sanitation Data'!F176)),NA())</f>
        <v>#N/A</v>
      </c>
      <c r="AK182" s="100" t="e">
        <f ca="true">+IF(AND(ISNUMBER(OFFSET('Sanitation Data'!$G$4,0,10*ROW('Sanitation Data'!G176))),'Data Summary'!CZ182="Yes"),100-OFFSET('Sanitation Data'!$G$4,0,10*ROW('Sanitation Data'!G176)),NA())</f>
        <v>#N/A</v>
      </c>
      <c r="AL182" s="100" t="e">
        <f ca="true">+IF(AND(ISNUMBER(OFFSET('Sanitation Data'!$G$6,0,10*ROW('Sanitation Data'!G176))),'Data Summary'!DA182="Yes"),OFFSET('Sanitation Data'!$G$6,0,10*ROW('Sanitation Data'!G176)),NA())</f>
        <v>#N/A</v>
      </c>
      <c r="AM182" s="100" t="e">
        <f ca="true">+IF(AND(ISNUMBER(OFFSET('Sanitation Data'!$G$10,0,10*ROW('Sanitation Data'!G176))),'Data Summary'!DB182="Yes"),OFFSET('Sanitation Data'!$G$10,0,10*ROW('Sanitation Data'!G176)),NA())</f>
        <v>#N/A</v>
      </c>
      <c r="AN182" s="100" t="e">
        <f ca="true">+IF(AND(ISNUMBER(OFFSET('Sanitation Data'!$G$11,0,10*ROW('Sanitation Data'!G176))),'Data Summary'!DC182="Yes"),OFFSET('Sanitation Data'!$G$11,0,10*ROW('Sanitation Data'!G176)),NA())</f>
        <v>#N/A</v>
      </c>
      <c r="AO182" s="100" t="e">
        <f ca="true">+IF(AND(ISNUMBER(OFFSET('Sanitation Data'!$G$12,0,10*ROW('Sanitation Data'!G176))),'Data Summary'!DD182="Yes"),OFFSET('Sanitation Data'!$G$12,0,10*ROW('Sanitation Data'!G176)),NA())</f>
        <v>#N/A</v>
      </c>
      <c r="AP182" s="100" t="e">
        <f ca="true">+IF(AND(ISNUMBER(OFFSET('Sanitation Data'!$H$4,0,10*ROW('Sanitation Data'!H176))),'Data Summary'!DE182="Yes"),100-OFFSET('Sanitation Data'!$H$4,0,10*ROW('Sanitation Data'!H176)),NA())</f>
        <v>#N/A</v>
      </c>
      <c r="AQ182" s="100" t="e">
        <f ca="true">+IF(AND(ISNUMBER(OFFSET('Sanitation Data'!$H$6,0,10*ROW('Sanitation Data'!H176))),'Data Summary'!DF182="Yes"),OFFSET('Sanitation Data'!$H$6,0,10*ROW('Sanitation Data'!H176)),NA())</f>
        <v>#N/A</v>
      </c>
      <c r="AR182" s="100" t="e">
        <f ca="true">+IF(AND(ISNUMBER(OFFSET('Sanitation Data'!$H$10,0,10*ROW('Sanitation Data'!H176))),'Data Summary'!DG182="Yes"),OFFSET('Sanitation Data'!$H$10,0,10*ROW('Sanitation Data'!H176)),NA())</f>
        <v>#N/A</v>
      </c>
      <c r="AS182" s="100" t="e">
        <f ca="true">+IF(AND(ISNUMBER(OFFSET('Sanitation Data'!$H$11,0,10*ROW('Sanitation Data'!H176))),'Data Summary'!DH182="Yes"),OFFSET('Sanitation Data'!$H$11,0,10*ROW('Sanitation Data'!H176)),NA())</f>
        <v>#N/A</v>
      </c>
      <c r="AT182" s="100" t="e">
        <f ca="true">+IF(AND(ISNUMBER(OFFSET('Sanitation Data'!$H$12,0,10*ROW('Sanitation Data'!H176))),'Data Summary'!DI182="Yes"),OFFSET('Sanitation Data'!$H$12,0,10*ROW('Sanitation Data'!H176)),NA())</f>
        <v>#N/A</v>
      </c>
      <c r="AU182" s="100" t="e">
        <f ca="true">+IF(AND(ISNUMBER(OFFSET('Sanitation Data'!$I$4,0,10*ROW('Sanitation Data'!I176))),'Data Summary'!DJ182="Yes"),100-OFFSET('Sanitation Data'!$I$4,0,10*ROW('Sanitation Data'!I176)),NA())</f>
        <v>#N/A</v>
      </c>
      <c r="AV182" s="100" t="e">
        <f ca="true">+IF(AND(ISNUMBER(OFFSET('Sanitation Data'!$I$6,0,10*ROW('Sanitation Data'!I176))),'Data Summary'!DK182="Yes"),OFFSET('Sanitation Data'!$I$6,0,10*ROW('Sanitation Data'!I176)),NA())</f>
        <v>#N/A</v>
      </c>
      <c r="AW182" s="100" t="e">
        <f ca="true">+IF(AND(ISNUMBER(OFFSET('Sanitation Data'!$I$10,0,10*ROW('Sanitation Data'!I176))),'Data Summary'!DL182="Yes"),OFFSET('Sanitation Data'!$I$10,0,10*ROW('Sanitation Data'!I176)),NA())</f>
        <v>#N/A</v>
      </c>
      <c r="AX182" s="100" t="e">
        <f ca="true">+IF(AND(ISNUMBER(OFFSET('Sanitation Data'!$I$11,0,10*ROW('Sanitation Data'!I176))),'Data Summary'!DM182="Yes"),OFFSET('Sanitation Data'!$I$11,0,10*ROW('Sanitation Data'!I176)),NA())</f>
        <v>#N/A</v>
      </c>
      <c r="AY182" s="100" t="e">
        <f ca="true">+IF(AND(ISNUMBER(OFFSET('Sanitation Data'!$I$12,0,10*ROW('Sanitation Data'!I176))),'Data Summary'!DN182="Yes"),OFFSET('Sanitation Data'!$I$12,0,10*ROW('Sanitation Data'!I176)),NA())</f>
        <v>#N/A</v>
      </c>
      <c r="AZ182" s="101" t="e">
        <f ca="true">+IF(AND(ISNUMBER(OFFSET('Hygiene Data'!$D$5,0,10*ROW('Hygiene Data'!D176))),'Data Summary'!DO182="Yes"),OFFSET('Hygiene Data'!$D$5,0,10*ROW('Hygiene Data'!D176)),NA())</f>
        <v>#N/A</v>
      </c>
      <c r="BA182" s="101" t="e">
        <f ca="true">+IF(AND(ISNUMBER(OFFSET('Hygiene Data'!$D$7,0,10*ROW('Hygiene Data'!D176))),'Data Summary'!DP182="Yes"),OFFSET('Hygiene Data'!$D$7,0,10*ROW('Hygiene Data'!D176)),NA())</f>
        <v>#N/A</v>
      </c>
      <c r="BB182" s="101" t="e">
        <f ca="true">+IF(AND(ISNUMBER(OFFSET('Hygiene Data'!$D$9,0,10*ROW('Hygiene Data'!D176))),'Data Summary'!DQ182="Yes"),OFFSET('Hygiene Data'!$D$9,0,10*ROW('Hygiene Data'!D176)),NA())</f>
        <v>#N/A</v>
      </c>
      <c r="BC182" s="101" t="e">
        <f ca="true">+IF(AND(ISNUMBER(OFFSET('Hygiene Data'!$E$5,0,10*ROW('Hygiene Data'!E176))),'Data Summary'!DR182="Yes"),OFFSET('Hygiene Data'!$E$5,0,10*ROW('Hygiene Data'!E176)),NA())</f>
        <v>#N/A</v>
      </c>
      <c r="BD182" s="101" t="e">
        <f ca="true">+IF(AND(ISNUMBER(OFFSET('Hygiene Data'!$E$7,0,10*ROW('Hygiene Data'!E176))),'Data Summary'!DS182="Yes"),OFFSET('Hygiene Data'!$E$7,0,10*ROW('Hygiene Data'!E176)),NA())</f>
        <v>#N/A</v>
      </c>
      <c r="BE182" s="101" t="e">
        <f ca="true">+IF(AND(ISNUMBER(OFFSET('Hygiene Data'!$E$9,0,10*ROW('Hygiene Data'!E176))),'Data Summary'!DT182="Yes"),OFFSET('Hygiene Data'!$E$9,0,10*ROW('Hygiene Data'!E176)),NA())</f>
        <v>#N/A</v>
      </c>
      <c r="BF182" s="101" t="e">
        <f ca="true">+IF(AND(ISNUMBER(OFFSET('Hygiene Data'!$F$5,0,10*ROW('Hygiene Data'!F176))),'Data Summary'!DU182="Yes"),OFFSET('Hygiene Data'!$F$5,0,10*ROW('Hygiene Data'!F176)),NA())</f>
        <v>#N/A</v>
      </c>
      <c r="BG182" s="101" t="e">
        <f ca="true">+IF(AND(ISNUMBER(OFFSET('Hygiene Data'!$F$7,0,10*ROW('Hygiene Data'!F176))),'Data Summary'!DV182="Yes"),OFFSET('Hygiene Data'!$F$7,0,10*ROW('Hygiene Data'!F176)),NA())</f>
        <v>#N/A</v>
      </c>
      <c r="BH182" s="101" t="e">
        <f ca="true">+IF(AND(ISNUMBER(OFFSET('Hygiene Data'!$F$9,0,10*ROW('Hygiene Data'!F176))),'Data Summary'!DW182="Yes"),OFFSET('Hygiene Data'!$F$9,0,10*ROW('Hygiene Data'!F176)),NA())</f>
        <v>#N/A</v>
      </c>
      <c r="BI182" s="101" t="e">
        <f ca="true">+IF(AND(ISNUMBER(OFFSET('Hygiene Data'!$G$5,0,10*ROW('Hygiene Data'!G176))),'Data Summary'!DX182="Yes"),OFFSET('Hygiene Data'!$G$5,0,10*ROW('Hygiene Data'!G176)),NA())</f>
        <v>#N/A</v>
      </c>
      <c r="BJ182" s="101" t="e">
        <f ca="true">+IF(AND(ISNUMBER(OFFSET('Hygiene Data'!$G$7,0,10*ROW('Hygiene Data'!G176))),'Data Summary'!DY182="Yes"),OFFSET('Hygiene Data'!$G$7,0,10*ROW('Hygiene Data'!G176)),NA())</f>
        <v>#N/A</v>
      </c>
      <c r="BK182" s="101" t="e">
        <f ca="true">+IF(AND(ISNUMBER(OFFSET('Hygiene Data'!$G$9,0,10*ROW('Hygiene Data'!G176))),'Data Summary'!DZ182="Yes"),OFFSET('Hygiene Data'!$G$9,0,10*ROW('Hygiene Data'!G176)),NA())</f>
        <v>#N/A</v>
      </c>
      <c r="BL182" s="101" t="e">
        <f ca="true">+IF(AND(ISNUMBER(OFFSET('Hygiene Data'!$H$5,0,10*ROW('Hygiene Data'!H176))),'Data Summary'!EA182="Yes"),OFFSET('Hygiene Data'!$H$5,0,10*ROW('Hygiene Data'!H176)),NA())</f>
        <v>#N/A</v>
      </c>
      <c r="BM182" s="101" t="e">
        <f ca="true">+IF(AND(ISNUMBER(OFFSET('Hygiene Data'!$H$7,0,10*ROW('Hygiene Data'!H176))),'Data Summary'!EB182="Yes"),OFFSET('Hygiene Data'!$H$7,0,10*ROW('Hygiene Data'!H176)),NA())</f>
        <v>#N/A</v>
      </c>
      <c r="BN182" s="101" t="e">
        <f ca="true">+IF(AND(ISNUMBER(OFFSET('Hygiene Data'!$H$9,0,10*ROW('Hygiene Data'!H176))),'Data Summary'!EC182="Yes"),OFFSET('Hygiene Data'!$H$9,0,10*ROW('Hygiene Data'!H176)),NA())</f>
        <v>#N/A</v>
      </c>
      <c r="BO182" s="101" t="e">
        <f ca="true">+IF(AND(ISNUMBER(OFFSET('Hygiene Data'!$I$5,0,10*ROW('Hygiene Data'!I176))),'Data Summary'!ED182="Yes"),OFFSET('Hygiene Data'!$I$5,0,10*ROW('Hygiene Data'!I176)),NA())</f>
        <v>#N/A</v>
      </c>
      <c r="BP182" s="101" t="e">
        <f ca="true">+IF(AND(ISNUMBER(OFFSET('Hygiene Data'!$I$7,0,10*ROW('Hygiene Data'!I176))),'Data Summary'!EE182="Yes"),OFFSET('Hygiene Data'!$I$7,0,10*ROW('Hygiene Data'!I176)),NA())</f>
        <v>#N/A</v>
      </c>
      <c r="BQ182" s="101" t="e">
        <f ca="true">+IF(AND(ISNUMBER(OFFSET('Hygiene Data'!$I$9,0,10*ROW('Hygiene Data'!I176))),'Data Summary'!EF182="Yes"),OFFSET('Hygiene Data'!$I$9,0,10*ROW('Hygiene Data'!I176)),NA())</f>
        <v>#N/A</v>
      </c>
    </row>
    <row xmlns:x14ac="http://schemas.microsoft.com/office/spreadsheetml/2009/9/ac" r="183" x14ac:dyDescent="0.2">
      <c r="A183" s="333" t="e">
        <f ca="true">+RIGHT('Data Summary'!A183,LEN('Data Summary'!A183)-9)</f>
        <v>#VALUE!</v>
      </c>
      <c r="B183" s="38" t="str">
        <f ca="true">+IF(ISTEXT('Data Summary'!B183),'Data Summary'!B183,"")</f>
        <v/>
      </c>
      <c r="C183" s="332" t="e">
        <f ca="true">+VALUE('Data Summary'!C183)</f>
        <v>#VALUE!</v>
      </c>
      <c r="D183" s="99" t="e">
        <f ca="true">+IF(AND(ISNUMBER(OFFSET('Water Data'!$D$4,0,10*ROW('Water Data'!D177))),'Data Summary'!BS183="Yes"),100-OFFSET('Water Data'!$D$4,0,10*ROW('Water Data'!D177)),NA())</f>
        <v>#N/A</v>
      </c>
      <c r="E183" s="99" t="e">
        <f ca="true">+IF(AND(ISNUMBER(OFFSET('Water Data'!$D$6,0,10*ROW('Water Data'!D177))),'Data Summary'!BT183="Yes"),OFFSET('Water Data'!$D$6,0,10*ROW('Water Data'!D177)),NA())</f>
        <v>#N/A</v>
      </c>
      <c r="F183" s="99" t="e">
        <f ca="true">+IF(AND(ISNUMBER(OFFSET('Water Data'!$D$9,0,10*ROW('Water Data'!D177))),'Data Summary'!BU183="Yes"),OFFSET('Water Data'!$D$9,0,10*ROW('Water Data'!D177)),NA())</f>
        <v>#N/A</v>
      </c>
      <c r="G183" s="99" t="e">
        <f ca="true">+IF(AND(ISNUMBER(OFFSET('Water Data'!$E$4,0,10*ROW('Water Data'!E177))),'Data Summary'!BV183="Yes"),100-OFFSET('Water Data'!$E$4,0,10*ROW('Water Data'!E177)),NA())</f>
        <v>#N/A</v>
      </c>
      <c r="H183" s="99" t="e">
        <f ca="true">+IF(AND(ISNUMBER(OFFSET('Water Data'!$E$6,0,10*ROW('Water Data'!E177))),'Data Summary'!BW183="Yes"),OFFSET('Water Data'!$E$6,0,10*ROW('Water Data'!E177)),NA())</f>
        <v>#N/A</v>
      </c>
      <c r="I183" s="99" t="e">
        <f ca="true">+IF(AND(ISNUMBER(OFFSET('Water Data'!$E$9,0,10*ROW('Water Data'!E177))),'Data Summary'!BX183="Yes"),OFFSET('Water Data'!$E$9,0,10*ROW('Water Data'!E177)),NA())</f>
        <v>#N/A</v>
      </c>
      <c r="J183" s="99" t="e">
        <f ca="true">+IF(AND(ISNUMBER(OFFSET('Water Data'!$F$4,0,10*ROW('Water Data'!F177))),'Data Summary'!BY183="Yes"),100-OFFSET('Water Data'!$F$4,0,10*ROW('Water Data'!F177)),NA())</f>
        <v>#N/A</v>
      </c>
      <c r="K183" s="99" t="e">
        <f ca="true">+IF(AND(ISNUMBER(OFFSET('Water Data'!$F$6,0,10*ROW('Water Data'!F177))),'Data Summary'!BZ183="Yes"),OFFSET('Water Data'!$F$6,0,10*ROW('Water Data'!F177)),NA())</f>
        <v>#N/A</v>
      </c>
      <c r="L183" s="99" t="e">
        <f ca="true">+IF(AND(ISNUMBER(OFFSET('Water Data'!$F$9,0,10*ROW('Water Data'!F177))),'Data Summary'!CA183="Yes"),OFFSET('Water Data'!$F$9,0,10*ROW('Water Data'!F177)),NA())</f>
        <v>#N/A</v>
      </c>
      <c r="M183" s="99" t="e">
        <f ca="true">+IF(AND(ISNUMBER(OFFSET('Water Data'!$G$4,0,10*ROW('Water Data'!G177))),'Data Summary'!CB183="Yes"),100-OFFSET('Water Data'!$G$4,0,10*ROW('Water Data'!G177)),NA())</f>
        <v>#N/A</v>
      </c>
      <c r="N183" s="99" t="e">
        <f ca="true">+IF(AND(ISNUMBER(OFFSET('Water Data'!$G$6,0,10*ROW('Water Data'!G177))),'Data Summary'!CC183="Yes"),OFFSET('Water Data'!$G$6,0,10*ROW('Water Data'!G177)),NA())</f>
        <v>#N/A</v>
      </c>
      <c r="O183" s="99" t="e">
        <f ca="true">+IF(AND(ISNUMBER(OFFSET('Water Data'!$G$9,0,10*ROW('Water Data'!G177))),'Data Summary'!CD183="Yes"),OFFSET('Water Data'!$G$9,0,10*ROW('Water Data'!G177)),NA())</f>
        <v>#N/A</v>
      </c>
      <c r="P183" s="99" t="e">
        <f ca="true">+IF(AND(ISNUMBER(OFFSET('Water Data'!$H$4,0,10*ROW('Water Data'!H177))),'Data Summary'!CE183="Yes"),100-OFFSET('Water Data'!$H$4,0,10*ROW('Water Data'!H177)),NA())</f>
        <v>#N/A</v>
      </c>
      <c r="Q183" s="99" t="e">
        <f ca="true">+IF(AND(ISNUMBER(OFFSET('Water Data'!$H$6,0,10*ROW('Water Data'!H177))),'Data Summary'!CF183="Yes"),OFFSET('Water Data'!$H$6,0,10*ROW('Water Data'!H177)),NA())</f>
        <v>#N/A</v>
      </c>
      <c r="R183" s="99" t="e">
        <f ca="true">+IF(AND(ISNUMBER(OFFSET('Water Data'!$H$9,0,10*ROW('Water Data'!H177))),'Data Summary'!CG183="Yes"),OFFSET('Water Data'!$H$9,0,10*ROW('Water Data'!H177)),NA())</f>
        <v>#N/A</v>
      </c>
      <c r="S183" s="99" t="e">
        <f ca="true">+IF(AND(ISNUMBER(OFFSET('Water Data'!$I$4,0,10*ROW('Water Data'!I177))),'Data Summary'!CH183="Yes"),100-OFFSET('Water Data'!$I$4,0,10*ROW('Water Data'!I177)),NA())</f>
        <v>#N/A</v>
      </c>
      <c r="T183" s="99" t="e">
        <f ca="true">+IF(AND(ISNUMBER(OFFSET('Water Data'!$I$6,0,10*ROW('Water Data'!I177))),'Data Summary'!CI183="Yes"),OFFSET('Water Data'!$I$6,0,10*ROW('Water Data'!I177)),NA())</f>
        <v>#N/A</v>
      </c>
      <c r="U183" s="99" t="e">
        <f ca="true">+IF(AND(ISNUMBER(OFFSET('Water Data'!$I$9,0,10*ROW('Water Data'!I177))),'Data Summary'!CJ183="Yes"),OFFSET('Water Data'!$I$9,0,10*ROW('Water Data'!I177)),NA())</f>
        <v>#N/A</v>
      </c>
      <c r="V183" s="100" t="e">
        <f ca="true">+IF(AND(ISNUMBER(OFFSET('Sanitation Data'!$D$4,0,10*ROW('Sanitation Data'!D177))),'Data Summary'!CK183="Yes"),100-OFFSET('Sanitation Data'!$D$4,0,10*ROW('Sanitation Data'!D177)),NA())</f>
        <v>#N/A</v>
      </c>
      <c r="W183" s="100" t="e">
        <f ca="true">+IF(AND(ISNUMBER(OFFSET('Sanitation Data'!$D$6,0,10*ROW('Sanitation Data'!D177))),'Data Summary'!CL183="Yes"),OFFSET('Sanitation Data'!$D$6,0,10*ROW('Sanitation Data'!D177)),NA())</f>
        <v>#N/A</v>
      </c>
      <c r="X183" s="100" t="e">
        <f ca="true">+IF(AND(ISNUMBER(OFFSET('Sanitation Data'!$D$10,0,10*ROW('Sanitation Data'!D177))),'Data Summary'!CM183="Yes"),OFFSET('Sanitation Data'!$D$10,0,10*ROW('Sanitation Data'!D177)),NA())</f>
        <v>#N/A</v>
      </c>
      <c r="Y183" s="100" t="e">
        <f ca="true">+IF(AND(ISNUMBER(OFFSET('Sanitation Data'!$D$11,0,10*ROW('Sanitation Data'!D177))),'Data Summary'!CN183="Yes"),OFFSET('Sanitation Data'!$D$11,0,10*ROW('Sanitation Data'!D177)),NA())</f>
        <v>#N/A</v>
      </c>
      <c r="Z183" s="100" t="e">
        <f ca="true">+IF(AND(ISNUMBER(OFFSET('Sanitation Data'!$D$12,0,10*ROW('Sanitation Data'!D177))),'Data Summary'!CO183="Yes"),OFFSET('Sanitation Data'!$D$12,0,10*ROW('Sanitation Data'!D177)),NA())</f>
        <v>#N/A</v>
      </c>
      <c r="AA183" s="100" t="e">
        <f ca="true">+IF(AND(ISNUMBER(OFFSET('Sanitation Data'!$E$4,0,10*ROW('Sanitation Data'!E177))),'Data Summary'!CP183="Yes"),100-OFFSET('Sanitation Data'!$E$4,0,10*ROW('Sanitation Data'!E177)),NA())</f>
        <v>#N/A</v>
      </c>
      <c r="AB183" s="100" t="e">
        <f ca="true">+IF(AND(ISNUMBER(OFFSET('Sanitation Data'!$E$6,0,10*ROW('Sanitation Data'!E177))),'Data Summary'!CQ183="Yes"),OFFSET('Sanitation Data'!$E$6,0,10*ROW('Sanitation Data'!E177)),NA())</f>
        <v>#N/A</v>
      </c>
      <c r="AC183" s="100" t="e">
        <f ca="true">+IF(AND(ISNUMBER(OFFSET('Sanitation Data'!$E$10,0,10*ROW('Sanitation Data'!E177))),'Data Summary'!CR183="Yes"),OFFSET('Sanitation Data'!$E$10,0,10*ROW('Sanitation Data'!E177)),NA())</f>
        <v>#N/A</v>
      </c>
      <c r="AD183" s="100" t="e">
        <f ca="true">+IF(AND(ISNUMBER(OFFSET('Sanitation Data'!$E$11,0,10*ROW('Sanitation Data'!E177))),'Data Summary'!CS183="Yes"),OFFSET('Sanitation Data'!$E$11,0,10*ROW('Sanitation Data'!E177)),NA())</f>
        <v>#N/A</v>
      </c>
      <c r="AE183" s="100" t="e">
        <f ca="true">+IF(AND(ISNUMBER(OFFSET('Sanitation Data'!$E$12,0,10*ROW('Sanitation Data'!E177))),'Data Summary'!CT183="Yes"),OFFSET('Sanitation Data'!$E$12,0,10*ROW('Sanitation Data'!E177)),NA())</f>
        <v>#N/A</v>
      </c>
      <c r="AF183" s="100" t="e">
        <f ca="true">+IF(AND(ISNUMBER(OFFSET('Sanitation Data'!$F$4,0,10*ROW('Sanitation Data'!F177))),'Data Summary'!CU183="Yes"),100-OFFSET('Sanitation Data'!$F$4,0,10*ROW('Sanitation Data'!F177)),NA())</f>
        <v>#N/A</v>
      </c>
      <c r="AG183" s="100" t="e">
        <f ca="true">+IF(AND(ISNUMBER(OFFSET('Sanitation Data'!$F$6,0,10*ROW('Sanitation Data'!F177))),'Data Summary'!CV183="Yes"),OFFSET('Sanitation Data'!$F$6,0,10*ROW('Sanitation Data'!F177)),NA())</f>
        <v>#N/A</v>
      </c>
      <c r="AH183" s="100" t="e">
        <f ca="true">+IF(AND(ISNUMBER(OFFSET('Sanitation Data'!$F$10,0,10*ROW('Sanitation Data'!F177))),'Data Summary'!CW183="Yes"),OFFSET('Sanitation Data'!$F$10,0,10*ROW('Sanitation Data'!F177)),NA())</f>
        <v>#N/A</v>
      </c>
      <c r="AI183" s="100" t="e">
        <f ca="true">+IF(AND(ISNUMBER(OFFSET('Sanitation Data'!$F$11,0,10*ROW('Sanitation Data'!F177))),'Data Summary'!CX183="Yes"),OFFSET('Sanitation Data'!$F$11,0,10*ROW('Sanitation Data'!F177)),NA())</f>
        <v>#N/A</v>
      </c>
      <c r="AJ183" s="100" t="e">
        <f ca="true">+IF(AND(ISNUMBER(OFFSET('Sanitation Data'!$F$12,0,10*ROW('Sanitation Data'!F177))),'Data Summary'!CY183="Yes"),OFFSET('Sanitation Data'!$F$12,0,10*ROW('Sanitation Data'!F177)),NA())</f>
        <v>#N/A</v>
      </c>
      <c r="AK183" s="100" t="e">
        <f ca="true">+IF(AND(ISNUMBER(OFFSET('Sanitation Data'!$G$4,0,10*ROW('Sanitation Data'!G177))),'Data Summary'!CZ183="Yes"),100-OFFSET('Sanitation Data'!$G$4,0,10*ROW('Sanitation Data'!G177)),NA())</f>
        <v>#N/A</v>
      </c>
      <c r="AL183" s="100" t="e">
        <f ca="true">+IF(AND(ISNUMBER(OFFSET('Sanitation Data'!$G$6,0,10*ROW('Sanitation Data'!G177))),'Data Summary'!DA183="Yes"),OFFSET('Sanitation Data'!$G$6,0,10*ROW('Sanitation Data'!G177)),NA())</f>
        <v>#N/A</v>
      </c>
      <c r="AM183" s="100" t="e">
        <f ca="true">+IF(AND(ISNUMBER(OFFSET('Sanitation Data'!$G$10,0,10*ROW('Sanitation Data'!G177))),'Data Summary'!DB183="Yes"),OFFSET('Sanitation Data'!$G$10,0,10*ROW('Sanitation Data'!G177)),NA())</f>
        <v>#N/A</v>
      </c>
      <c r="AN183" s="100" t="e">
        <f ca="true">+IF(AND(ISNUMBER(OFFSET('Sanitation Data'!$G$11,0,10*ROW('Sanitation Data'!G177))),'Data Summary'!DC183="Yes"),OFFSET('Sanitation Data'!$G$11,0,10*ROW('Sanitation Data'!G177)),NA())</f>
        <v>#N/A</v>
      </c>
      <c r="AO183" s="100" t="e">
        <f ca="true">+IF(AND(ISNUMBER(OFFSET('Sanitation Data'!$G$12,0,10*ROW('Sanitation Data'!G177))),'Data Summary'!DD183="Yes"),OFFSET('Sanitation Data'!$G$12,0,10*ROW('Sanitation Data'!G177)),NA())</f>
        <v>#N/A</v>
      </c>
      <c r="AP183" s="100" t="e">
        <f ca="true">+IF(AND(ISNUMBER(OFFSET('Sanitation Data'!$H$4,0,10*ROW('Sanitation Data'!H177))),'Data Summary'!DE183="Yes"),100-OFFSET('Sanitation Data'!$H$4,0,10*ROW('Sanitation Data'!H177)),NA())</f>
        <v>#N/A</v>
      </c>
      <c r="AQ183" s="100" t="e">
        <f ca="true">+IF(AND(ISNUMBER(OFFSET('Sanitation Data'!$H$6,0,10*ROW('Sanitation Data'!H177))),'Data Summary'!DF183="Yes"),OFFSET('Sanitation Data'!$H$6,0,10*ROW('Sanitation Data'!H177)),NA())</f>
        <v>#N/A</v>
      </c>
      <c r="AR183" s="100" t="e">
        <f ca="true">+IF(AND(ISNUMBER(OFFSET('Sanitation Data'!$H$10,0,10*ROW('Sanitation Data'!H177))),'Data Summary'!DG183="Yes"),OFFSET('Sanitation Data'!$H$10,0,10*ROW('Sanitation Data'!H177)),NA())</f>
        <v>#N/A</v>
      </c>
      <c r="AS183" s="100" t="e">
        <f ca="true">+IF(AND(ISNUMBER(OFFSET('Sanitation Data'!$H$11,0,10*ROW('Sanitation Data'!H177))),'Data Summary'!DH183="Yes"),OFFSET('Sanitation Data'!$H$11,0,10*ROW('Sanitation Data'!H177)),NA())</f>
        <v>#N/A</v>
      </c>
      <c r="AT183" s="100" t="e">
        <f ca="true">+IF(AND(ISNUMBER(OFFSET('Sanitation Data'!$H$12,0,10*ROW('Sanitation Data'!H177))),'Data Summary'!DI183="Yes"),OFFSET('Sanitation Data'!$H$12,0,10*ROW('Sanitation Data'!H177)),NA())</f>
        <v>#N/A</v>
      </c>
      <c r="AU183" s="100" t="e">
        <f ca="true">+IF(AND(ISNUMBER(OFFSET('Sanitation Data'!$I$4,0,10*ROW('Sanitation Data'!I177))),'Data Summary'!DJ183="Yes"),100-OFFSET('Sanitation Data'!$I$4,0,10*ROW('Sanitation Data'!I177)),NA())</f>
        <v>#N/A</v>
      </c>
      <c r="AV183" s="100" t="e">
        <f ca="true">+IF(AND(ISNUMBER(OFFSET('Sanitation Data'!$I$6,0,10*ROW('Sanitation Data'!I177))),'Data Summary'!DK183="Yes"),OFFSET('Sanitation Data'!$I$6,0,10*ROW('Sanitation Data'!I177)),NA())</f>
        <v>#N/A</v>
      </c>
      <c r="AW183" s="100" t="e">
        <f ca="true">+IF(AND(ISNUMBER(OFFSET('Sanitation Data'!$I$10,0,10*ROW('Sanitation Data'!I177))),'Data Summary'!DL183="Yes"),OFFSET('Sanitation Data'!$I$10,0,10*ROW('Sanitation Data'!I177)),NA())</f>
        <v>#N/A</v>
      </c>
      <c r="AX183" s="100" t="e">
        <f ca="true">+IF(AND(ISNUMBER(OFFSET('Sanitation Data'!$I$11,0,10*ROW('Sanitation Data'!I177))),'Data Summary'!DM183="Yes"),OFFSET('Sanitation Data'!$I$11,0,10*ROW('Sanitation Data'!I177)),NA())</f>
        <v>#N/A</v>
      </c>
      <c r="AY183" s="100" t="e">
        <f ca="true">+IF(AND(ISNUMBER(OFFSET('Sanitation Data'!$I$12,0,10*ROW('Sanitation Data'!I177))),'Data Summary'!DN183="Yes"),OFFSET('Sanitation Data'!$I$12,0,10*ROW('Sanitation Data'!I177)),NA())</f>
        <v>#N/A</v>
      </c>
      <c r="AZ183" s="101" t="e">
        <f ca="true">+IF(AND(ISNUMBER(OFFSET('Hygiene Data'!$D$5,0,10*ROW('Hygiene Data'!D177))),'Data Summary'!DO183="Yes"),OFFSET('Hygiene Data'!$D$5,0,10*ROW('Hygiene Data'!D177)),NA())</f>
        <v>#N/A</v>
      </c>
      <c r="BA183" s="101" t="e">
        <f ca="true">+IF(AND(ISNUMBER(OFFSET('Hygiene Data'!$D$7,0,10*ROW('Hygiene Data'!D177))),'Data Summary'!DP183="Yes"),OFFSET('Hygiene Data'!$D$7,0,10*ROW('Hygiene Data'!D177)),NA())</f>
        <v>#N/A</v>
      </c>
      <c r="BB183" s="101" t="e">
        <f ca="true">+IF(AND(ISNUMBER(OFFSET('Hygiene Data'!$D$9,0,10*ROW('Hygiene Data'!D177))),'Data Summary'!DQ183="Yes"),OFFSET('Hygiene Data'!$D$9,0,10*ROW('Hygiene Data'!D177)),NA())</f>
        <v>#N/A</v>
      </c>
      <c r="BC183" s="101" t="e">
        <f ca="true">+IF(AND(ISNUMBER(OFFSET('Hygiene Data'!$E$5,0,10*ROW('Hygiene Data'!E177))),'Data Summary'!DR183="Yes"),OFFSET('Hygiene Data'!$E$5,0,10*ROW('Hygiene Data'!E177)),NA())</f>
        <v>#N/A</v>
      </c>
      <c r="BD183" s="101" t="e">
        <f ca="true">+IF(AND(ISNUMBER(OFFSET('Hygiene Data'!$E$7,0,10*ROW('Hygiene Data'!E177))),'Data Summary'!DS183="Yes"),OFFSET('Hygiene Data'!$E$7,0,10*ROW('Hygiene Data'!E177)),NA())</f>
        <v>#N/A</v>
      </c>
      <c r="BE183" s="101" t="e">
        <f ca="true">+IF(AND(ISNUMBER(OFFSET('Hygiene Data'!$E$9,0,10*ROW('Hygiene Data'!E177))),'Data Summary'!DT183="Yes"),OFFSET('Hygiene Data'!$E$9,0,10*ROW('Hygiene Data'!E177)),NA())</f>
        <v>#N/A</v>
      </c>
      <c r="BF183" s="101" t="e">
        <f ca="true">+IF(AND(ISNUMBER(OFFSET('Hygiene Data'!$F$5,0,10*ROW('Hygiene Data'!F177))),'Data Summary'!DU183="Yes"),OFFSET('Hygiene Data'!$F$5,0,10*ROW('Hygiene Data'!F177)),NA())</f>
        <v>#N/A</v>
      </c>
      <c r="BG183" s="101" t="e">
        <f ca="true">+IF(AND(ISNUMBER(OFFSET('Hygiene Data'!$F$7,0,10*ROW('Hygiene Data'!F177))),'Data Summary'!DV183="Yes"),OFFSET('Hygiene Data'!$F$7,0,10*ROW('Hygiene Data'!F177)),NA())</f>
        <v>#N/A</v>
      </c>
      <c r="BH183" s="101" t="e">
        <f ca="true">+IF(AND(ISNUMBER(OFFSET('Hygiene Data'!$F$9,0,10*ROW('Hygiene Data'!F177))),'Data Summary'!DW183="Yes"),OFFSET('Hygiene Data'!$F$9,0,10*ROW('Hygiene Data'!F177)),NA())</f>
        <v>#N/A</v>
      </c>
      <c r="BI183" s="101" t="e">
        <f ca="true">+IF(AND(ISNUMBER(OFFSET('Hygiene Data'!$G$5,0,10*ROW('Hygiene Data'!G177))),'Data Summary'!DX183="Yes"),OFFSET('Hygiene Data'!$G$5,0,10*ROW('Hygiene Data'!G177)),NA())</f>
        <v>#N/A</v>
      </c>
      <c r="BJ183" s="101" t="e">
        <f ca="true">+IF(AND(ISNUMBER(OFFSET('Hygiene Data'!$G$7,0,10*ROW('Hygiene Data'!G177))),'Data Summary'!DY183="Yes"),OFFSET('Hygiene Data'!$G$7,0,10*ROW('Hygiene Data'!G177)),NA())</f>
        <v>#N/A</v>
      </c>
      <c r="BK183" s="101" t="e">
        <f ca="true">+IF(AND(ISNUMBER(OFFSET('Hygiene Data'!$G$9,0,10*ROW('Hygiene Data'!G177))),'Data Summary'!DZ183="Yes"),OFFSET('Hygiene Data'!$G$9,0,10*ROW('Hygiene Data'!G177)),NA())</f>
        <v>#N/A</v>
      </c>
      <c r="BL183" s="101" t="e">
        <f ca="true">+IF(AND(ISNUMBER(OFFSET('Hygiene Data'!$H$5,0,10*ROW('Hygiene Data'!H177))),'Data Summary'!EA183="Yes"),OFFSET('Hygiene Data'!$H$5,0,10*ROW('Hygiene Data'!H177)),NA())</f>
        <v>#N/A</v>
      </c>
      <c r="BM183" s="101" t="e">
        <f ca="true">+IF(AND(ISNUMBER(OFFSET('Hygiene Data'!$H$7,0,10*ROW('Hygiene Data'!H177))),'Data Summary'!EB183="Yes"),OFFSET('Hygiene Data'!$H$7,0,10*ROW('Hygiene Data'!H177)),NA())</f>
        <v>#N/A</v>
      </c>
      <c r="BN183" s="101" t="e">
        <f ca="true">+IF(AND(ISNUMBER(OFFSET('Hygiene Data'!$H$9,0,10*ROW('Hygiene Data'!H177))),'Data Summary'!EC183="Yes"),OFFSET('Hygiene Data'!$H$9,0,10*ROW('Hygiene Data'!H177)),NA())</f>
        <v>#N/A</v>
      </c>
      <c r="BO183" s="101" t="e">
        <f ca="true">+IF(AND(ISNUMBER(OFFSET('Hygiene Data'!$I$5,0,10*ROW('Hygiene Data'!I177))),'Data Summary'!ED183="Yes"),OFFSET('Hygiene Data'!$I$5,0,10*ROW('Hygiene Data'!I177)),NA())</f>
        <v>#N/A</v>
      </c>
      <c r="BP183" s="101" t="e">
        <f ca="true">+IF(AND(ISNUMBER(OFFSET('Hygiene Data'!$I$7,0,10*ROW('Hygiene Data'!I177))),'Data Summary'!EE183="Yes"),OFFSET('Hygiene Data'!$I$7,0,10*ROW('Hygiene Data'!I177)),NA())</f>
        <v>#N/A</v>
      </c>
      <c r="BQ183" s="101" t="e">
        <f ca="true">+IF(AND(ISNUMBER(OFFSET('Hygiene Data'!$I$9,0,10*ROW('Hygiene Data'!I177))),'Data Summary'!EF183="Yes"),OFFSET('Hygiene Data'!$I$9,0,10*ROW('Hygiene Data'!I177)),NA())</f>
        <v>#N/A</v>
      </c>
    </row>
    <row xmlns:x14ac="http://schemas.microsoft.com/office/spreadsheetml/2009/9/ac" r="184" x14ac:dyDescent="0.2">
      <c r="A184" s="333" t="e">
        <f ca="true">+RIGHT('Data Summary'!A184,LEN('Data Summary'!A184)-9)</f>
        <v>#VALUE!</v>
      </c>
      <c r="B184" s="38" t="str">
        <f ca="true">+IF(ISTEXT('Data Summary'!B184),'Data Summary'!B184,"")</f>
        <v/>
      </c>
      <c r="C184" s="332" t="e">
        <f ca="true">+VALUE('Data Summary'!C184)</f>
        <v>#VALUE!</v>
      </c>
      <c r="D184" s="99" t="e">
        <f ca="true">+IF(AND(ISNUMBER(OFFSET('Water Data'!$D$4,0,10*ROW('Water Data'!D178))),'Data Summary'!BS184="Yes"),100-OFFSET('Water Data'!$D$4,0,10*ROW('Water Data'!D178)),NA())</f>
        <v>#N/A</v>
      </c>
      <c r="E184" s="99" t="e">
        <f ca="true">+IF(AND(ISNUMBER(OFFSET('Water Data'!$D$6,0,10*ROW('Water Data'!D178))),'Data Summary'!BT184="Yes"),OFFSET('Water Data'!$D$6,0,10*ROW('Water Data'!D178)),NA())</f>
        <v>#N/A</v>
      </c>
      <c r="F184" s="99" t="e">
        <f ca="true">+IF(AND(ISNUMBER(OFFSET('Water Data'!$D$9,0,10*ROW('Water Data'!D178))),'Data Summary'!BU184="Yes"),OFFSET('Water Data'!$D$9,0,10*ROW('Water Data'!D178)),NA())</f>
        <v>#N/A</v>
      </c>
      <c r="G184" s="99" t="e">
        <f ca="true">+IF(AND(ISNUMBER(OFFSET('Water Data'!$E$4,0,10*ROW('Water Data'!E178))),'Data Summary'!BV184="Yes"),100-OFFSET('Water Data'!$E$4,0,10*ROW('Water Data'!E178)),NA())</f>
        <v>#N/A</v>
      </c>
      <c r="H184" s="99" t="e">
        <f ca="true">+IF(AND(ISNUMBER(OFFSET('Water Data'!$E$6,0,10*ROW('Water Data'!E178))),'Data Summary'!BW184="Yes"),OFFSET('Water Data'!$E$6,0,10*ROW('Water Data'!E178)),NA())</f>
        <v>#N/A</v>
      </c>
      <c r="I184" s="99" t="e">
        <f ca="true">+IF(AND(ISNUMBER(OFFSET('Water Data'!$E$9,0,10*ROW('Water Data'!E178))),'Data Summary'!BX184="Yes"),OFFSET('Water Data'!$E$9,0,10*ROW('Water Data'!E178)),NA())</f>
        <v>#N/A</v>
      </c>
      <c r="J184" s="99" t="e">
        <f ca="true">+IF(AND(ISNUMBER(OFFSET('Water Data'!$F$4,0,10*ROW('Water Data'!F178))),'Data Summary'!BY184="Yes"),100-OFFSET('Water Data'!$F$4,0,10*ROW('Water Data'!F178)),NA())</f>
        <v>#N/A</v>
      </c>
      <c r="K184" s="99" t="e">
        <f ca="true">+IF(AND(ISNUMBER(OFFSET('Water Data'!$F$6,0,10*ROW('Water Data'!F178))),'Data Summary'!BZ184="Yes"),OFFSET('Water Data'!$F$6,0,10*ROW('Water Data'!F178)),NA())</f>
        <v>#N/A</v>
      </c>
      <c r="L184" s="99" t="e">
        <f ca="true">+IF(AND(ISNUMBER(OFFSET('Water Data'!$F$9,0,10*ROW('Water Data'!F178))),'Data Summary'!CA184="Yes"),OFFSET('Water Data'!$F$9,0,10*ROW('Water Data'!F178)),NA())</f>
        <v>#N/A</v>
      </c>
      <c r="M184" s="99" t="e">
        <f ca="true">+IF(AND(ISNUMBER(OFFSET('Water Data'!$G$4,0,10*ROW('Water Data'!G178))),'Data Summary'!CB184="Yes"),100-OFFSET('Water Data'!$G$4,0,10*ROW('Water Data'!G178)),NA())</f>
        <v>#N/A</v>
      </c>
      <c r="N184" s="99" t="e">
        <f ca="true">+IF(AND(ISNUMBER(OFFSET('Water Data'!$G$6,0,10*ROW('Water Data'!G178))),'Data Summary'!CC184="Yes"),OFFSET('Water Data'!$G$6,0,10*ROW('Water Data'!G178)),NA())</f>
        <v>#N/A</v>
      </c>
      <c r="O184" s="99" t="e">
        <f ca="true">+IF(AND(ISNUMBER(OFFSET('Water Data'!$G$9,0,10*ROW('Water Data'!G178))),'Data Summary'!CD184="Yes"),OFFSET('Water Data'!$G$9,0,10*ROW('Water Data'!G178)),NA())</f>
        <v>#N/A</v>
      </c>
      <c r="P184" s="99" t="e">
        <f ca="true">+IF(AND(ISNUMBER(OFFSET('Water Data'!$H$4,0,10*ROW('Water Data'!H178))),'Data Summary'!CE184="Yes"),100-OFFSET('Water Data'!$H$4,0,10*ROW('Water Data'!H178)),NA())</f>
        <v>#N/A</v>
      </c>
      <c r="Q184" s="99" t="e">
        <f ca="true">+IF(AND(ISNUMBER(OFFSET('Water Data'!$H$6,0,10*ROW('Water Data'!H178))),'Data Summary'!CF184="Yes"),OFFSET('Water Data'!$H$6,0,10*ROW('Water Data'!H178)),NA())</f>
        <v>#N/A</v>
      </c>
      <c r="R184" s="99" t="e">
        <f ca="true">+IF(AND(ISNUMBER(OFFSET('Water Data'!$H$9,0,10*ROW('Water Data'!H178))),'Data Summary'!CG184="Yes"),OFFSET('Water Data'!$H$9,0,10*ROW('Water Data'!H178)),NA())</f>
        <v>#N/A</v>
      </c>
      <c r="S184" s="99" t="e">
        <f ca="true">+IF(AND(ISNUMBER(OFFSET('Water Data'!$I$4,0,10*ROW('Water Data'!I178))),'Data Summary'!CH184="Yes"),100-OFFSET('Water Data'!$I$4,0,10*ROW('Water Data'!I178)),NA())</f>
        <v>#N/A</v>
      </c>
      <c r="T184" s="99" t="e">
        <f ca="true">+IF(AND(ISNUMBER(OFFSET('Water Data'!$I$6,0,10*ROW('Water Data'!I178))),'Data Summary'!CI184="Yes"),OFFSET('Water Data'!$I$6,0,10*ROW('Water Data'!I178)),NA())</f>
        <v>#N/A</v>
      </c>
      <c r="U184" s="99" t="e">
        <f ca="true">+IF(AND(ISNUMBER(OFFSET('Water Data'!$I$9,0,10*ROW('Water Data'!I178))),'Data Summary'!CJ184="Yes"),OFFSET('Water Data'!$I$9,0,10*ROW('Water Data'!I178)),NA())</f>
        <v>#N/A</v>
      </c>
      <c r="V184" s="100" t="e">
        <f ca="true">+IF(AND(ISNUMBER(OFFSET('Sanitation Data'!$D$4,0,10*ROW('Sanitation Data'!D178))),'Data Summary'!CK184="Yes"),100-OFFSET('Sanitation Data'!$D$4,0,10*ROW('Sanitation Data'!D178)),NA())</f>
        <v>#N/A</v>
      </c>
      <c r="W184" s="100" t="e">
        <f ca="true">+IF(AND(ISNUMBER(OFFSET('Sanitation Data'!$D$6,0,10*ROW('Sanitation Data'!D178))),'Data Summary'!CL184="Yes"),OFFSET('Sanitation Data'!$D$6,0,10*ROW('Sanitation Data'!D178)),NA())</f>
        <v>#N/A</v>
      </c>
      <c r="X184" s="100" t="e">
        <f ca="true">+IF(AND(ISNUMBER(OFFSET('Sanitation Data'!$D$10,0,10*ROW('Sanitation Data'!D178))),'Data Summary'!CM184="Yes"),OFFSET('Sanitation Data'!$D$10,0,10*ROW('Sanitation Data'!D178)),NA())</f>
        <v>#N/A</v>
      </c>
      <c r="Y184" s="100" t="e">
        <f ca="true">+IF(AND(ISNUMBER(OFFSET('Sanitation Data'!$D$11,0,10*ROW('Sanitation Data'!D178))),'Data Summary'!CN184="Yes"),OFFSET('Sanitation Data'!$D$11,0,10*ROW('Sanitation Data'!D178)),NA())</f>
        <v>#N/A</v>
      </c>
      <c r="Z184" s="100" t="e">
        <f ca="true">+IF(AND(ISNUMBER(OFFSET('Sanitation Data'!$D$12,0,10*ROW('Sanitation Data'!D178))),'Data Summary'!CO184="Yes"),OFFSET('Sanitation Data'!$D$12,0,10*ROW('Sanitation Data'!D178)),NA())</f>
        <v>#N/A</v>
      </c>
      <c r="AA184" s="100" t="e">
        <f ca="true">+IF(AND(ISNUMBER(OFFSET('Sanitation Data'!$E$4,0,10*ROW('Sanitation Data'!E178))),'Data Summary'!CP184="Yes"),100-OFFSET('Sanitation Data'!$E$4,0,10*ROW('Sanitation Data'!E178)),NA())</f>
        <v>#N/A</v>
      </c>
      <c r="AB184" s="100" t="e">
        <f ca="true">+IF(AND(ISNUMBER(OFFSET('Sanitation Data'!$E$6,0,10*ROW('Sanitation Data'!E178))),'Data Summary'!CQ184="Yes"),OFFSET('Sanitation Data'!$E$6,0,10*ROW('Sanitation Data'!E178)),NA())</f>
        <v>#N/A</v>
      </c>
      <c r="AC184" s="100" t="e">
        <f ca="true">+IF(AND(ISNUMBER(OFFSET('Sanitation Data'!$E$10,0,10*ROW('Sanitation Data'!E178))),'Data Summary'!CR184="Yes"),OFFSET('Sanitation Data'!$E$10,0,10*ROW('Sanitation Data'!E178)),NA())</f>
        <v>#N/A</v>
      </c>
      <c r="AD184" s="100" t="e">
        <f ca="true">+IF(AND(ISNUMBER(OFFSET('Sanitation Data'!$E$11,0,10*ROW('Sanitation Data'!E178))),'Data Summary'!CS184="Yes"),OFFSET('Sanitation Data'!$E$11,0,10*ROW('Sanitation Data'!E178)),NA())</f>
        <v>#N/A</v>
      </c>
      <c r="AE184" s="100" t="e">
        <f ca="true">+IF(AND(ISNUMBER(OFFSET('Sanitation Data'!$E$12,0,10*ROW('Sanitation Data'!E178))),'Data Summary'!CT184="Yes"),OFFSET('Sanitation Data'!$E$12,0,10*ROW('Sanitation Data'!E178)),NA())</f>
        <v>#N/A</v>
      </c>
      <c r="AF184" s="100" t="e">
        <f ca="true">+IF(AND(ISNUMBER(OFFSET('Sanitation Data'!$F$4,0,10*ROW('Sanitation Data'!F178))),'Data Summary'!CU184="Yes"),100-OFFSET('Sanitation Data'!$F$4,0,10*ROW('Sanitation Data'!F178)),NA())</f>
        <v>#N/A</v>
      </c>
      <c r="AG184" s="100" t="e">
        <f ca="true">+IF(AND(ISNUMBER(OFFSET('Sanitation Data'!$F$6,0,10*ROW('Sanitation Data'!F178))),'Data Summary'!CV184="Yes"),OFFSET('Sanitation Data'!$F$6,0,10*ROW('Sanitation Data'!F178)),NA())</f>
        <v>#N/A</v>
      </c>
      <c r="AH184" s="100" t="e">
        <f ca="true">+IF(AND(ISNUMBER(OFFSET('Sanitation Data'!$F$10,0,10*ROW('Sanitation Data'!F178))),'Data Summary'!CW184="Yes"),OFFSET('Sanitation Data'!$F$10,0,10*ROW('Sanitation Data'!F178)),NA())</f>
        <v>#N/A</v>
      </c>
      <c r="AI184" s="100" t="e">
        <f ca="true">+IF(AND(ISNUMBER(OFFSET('Sanitation Data'!$F$11,0,10*ROW('Sanitation Data'!F178))),'Data Summary'!CX184="Yes"),OFFSET('Sanitation Data'!$F$11,0,10*ROW('Sanitation Data'!F178)),NA())</f>
        <v>#N/A</v>
      </c>
      <c r="AJ184" s="100" t="e">
        <f ca="true">+IF(AND(ISNUMBER(OFFSET('Sanitation Data'!$F$12,0,10*ROW('Sanitation Data'!F178))),'Data Summary'!CY184="Yes"),OFFSET('Sanitation Data'!$F$12,0,10*ROW('Sanitation Data'!F178)),NA())</f>
        <v>#N/A</v>
      </c>
      <c r="AK184" s="100" t="e">
        <f ca="true">+IF(AND(ISNUMBER(OFFSET('Sanitation Data'!$G$4,0,10*ROW('Sanitation Data'!G178))),'Data Summary'!CZ184="Yes"),100-OFFSET('Sanitation Data'!$G$4,0,10*ROW('Sanitation Data'!G178)),NA())</f>
        <v>#N/A</v>
      </c>
      <c r="AL184" s="100" t="e">
        <f ca="true">+IF(AND(ISNUMBER(OFFSET('Sanitation Data'!$G$6,0,10*ROW('Sanitation Data'!G178))),'Data Summary'!DA184="Yes"),OFFSET('Sanitation Data'!$G$6,0,10*ROW('Sanitation Data'!G178)),NA())</f>
        <v>#N/A</v>
      </c>
      <c r="AM184" s="100" t="e">
        <f ca="true">+IF(AND(ISNUMBER(OFFSET('Sanitation Data'!$G$10,0,10*ROW('Sanitation Data'!G178))),'Data Summary'!DB184="Yes"),OFFSET('Sanitation Data'!$G$10,0,10*ROW('Sanitation Data'!G178)),NA())</f>
        <v>#N/A</v>
      </c>
      <c r="AN184" s="100" t="e">
        <f ca="true">+IF(AND(ISNUMBER(OFFSET('Sanitation Data'!$G$11,0,10*ROW('Sanitation Data'!G178))),'Data Summary'!DC184="Yes"),OFFSET('Sanitation Data'!$G$11,0,10*ROW('Sanitation Data'!G178)),NA())</f>
        <v>#N/A</v>
      </c>
      <c r="AO184" s="100" t="e">
        <f ca="true">+IF(AND(ISNUMBER(OFFSET('Sanitation Data'!$G$12,0,10*ROW('Sanitation Data'!G178))),'Data Summary'!DD184="Yes"),OFFSET('Sanitation Data'!$G$12,0,10*ROW('Sanitation Data'!G178)),NA())</f>
        <v>#N/A</v>
      </c>
      <c r="AP184" s="100" t="e">
        <f ca="true">+IF(AND(ISNUMBER(OFFSET('Sanitation Data'!$H$4,0,10*ROW('Sanitation Data'!H178))),'Data Summary'!DE184="Yes"),100-OFFSET('Sanitation Data'!$H$4,0,10*ROW('Sanitation Data'!H178)),NA())</f>
        <v>#N/A</v>
      </c>
      <c r="AQ184" s="100" t="e">
        <f ca="true">+IF(AND(ISNUMBER(OFFSET('Sanitation Data'!$H$6,0,10*ROW('Sanitation Data'!H178))),'Data Summary'!DF184="Yes"),OFFSET('Sanitation Data'!$H$6,0,10*ROW('Sanitation Data'!H178)),NA())</f>
        <v>#N/A</v>
      </c>
      <c r="AR184" s="100" t="e">
        <f ca="true">+IF(AND(ISNUMBER(OFFSET('Sanitation Data'!$H$10,0,10*ROW('Sanitation Data'!H178))),'Data Summary'!DG184="Yes"),OFFSET('Sanitation Data'!$H$10,0,10*ROW('Sanitation Data'!H178)),NA())</f>
        <v>#N/A</v>
      </c>
      <c r="AS184" s="100" t="e">
        <f ca="true">+IF(AND(ISNUMBER(OFFSET('Sanitation Data'!$H$11,0,10*ROW('Sanitation Data'!H178))),'Data Summary'!DH184="Yes"),OFFSET('Sanitation Data'!$H$11,0,10*ROW('Sanitation Data'!H178)),NA())</f>
        <v>#N/A</v>
      </c>
      <c r="AT184" s="100" t="e">
        <f ca="true">+IF(AND(ISNUMBER(OFFSET('Sanitation Data'!$H$12,0,10*ROW('Sanitation Data'!H178))),'Data Summary'!DI184="Yes"),OFFSET('Sanitation Data'!$H$12,0,10*ROW('Sanitation Data'!H178)),NA())</f>
        <v>#N/A</v>
      </c>
      <c r="AU184" s="100" t="e">
        <f ca="true">+IF(AND(ISNUMBER(OFFSET('Sanitation Data'!$I$4,0,10*ROW('Sanitation Data'!I178))),'Data Summary'!DJ184="Yes"),100-OFFSET('Sanitation Data'!$I$4,0,10*ROW('Sanitation Data'!I178)),NA())</f>
        <v>#N/A</v>
      </c>
      <c r="AV184" s="100" t="e">
        <f ca="true">+IF(AND(ISNUMBER(OFFSET('Sanitation Data'!$I$6,0,10*ROW('Sanitation Data'!I178))),'Data Summary'!DK184="Yes"),OFFSET('Sanitation Data'!$I$6,0,10*ROW('Sanitation Data'!I178)),NA())</f>
        <v>#N/A</v>
      </c>
      <c r="AW184" s="100" t="e">
        <f ca="true">+IF(AND(ISNUMBER(OFFSET('Sanitation Data'!$I$10,0,10*ROW('Sanitation Data'!I178))),'Data Summary'!DL184="Yes"),OFFSET('Sanitation Data'!$I$10,0,10*ROW('Sanitation Data'!I178)),NA())</f>
        <v>#N/A</v>
      </c>
      <c r="AX184" s="100" t="e">
        <f ca="true">+IF(AND(ISNUMBER(OFFSET('Sanitation Data'!$I$11,0,10*ROW('Sanitation Data'!I178))),'Data Summary'!DM184="Yes"),OFFSET('Sanitation Data'!$I$11,0,10*ROW('Sanitation Data'!I178)),NA())</f>
        <v>#N/A</v>
      </c>
      <c r="AY184" s="100" t="e">
        <f ca="true">+IF(AND(ISNUMBER(OFFSET('Sanitation Data'!$I$12,0,10*ROW('Sanitation Data'!I178))),'Data Summary'!DN184="Yes"),OFFSET('Sanitation Data'!$I$12,0,10*ROW('Sanitation Data'!I178)),NA())</f>
        <v>#N/A</v>
      </c>
      <c r="AZ184" s="101" t="e">
        <f ca="true">+IF(AND(ISNUMBER(OFFSET('Hygiene Data'!$D$5,0,10*ROW('Hygiene Data'!D178))),'Data Summary'!DO184="Yes"),OFFSET('Hygiene Data'!$D$5,0,10*ROW('Hygiene Data'!D178)),NA())</f>
        <v>#N/A</v>
      </c>
      <c r="BA184" s="101" t="e">
        <f ca="true">+IF(AND(ISNUMBER(OFFSET('Hygiene Data'!$D$7,0,10*ROW('Hygiene Data'!D178))),'Data Summary'!DP184="Yes"),OFFSET('Hygiene Data'!$D$7,0,10*ROW('Hygiene Data'!D178)),NA())</f>
        <v>#N/A</v>
      </c>
      <c r="BB184" s="101" t="e">
        <f ca="true">+IF(AND(ISNUMBER(OFFSET('Hygiene Data'!$D$9,0,10*ROW('Hygiene Data'!D178))),'Data Summary'!DQ184="Yes"),OFFSET('Hygiene Data'!$D$9,0,10*ROW('Hygiene Data'!D178)),NA())</f>
        <v>#N/A</v>
      </c>
      <c r="BC184" s="101" t="e">
        <f ca="true">+IF(AND(ISNUMBER(OFFSET('Hygiene Data'!$E$5,0,10*ROW('Hygiene Data'!E178))),'Data Summary'!DR184="Yes"),OFFSET('Hygiene Data'!$E$5,0,10*ROW('Hygiene Data'!E178)),NA())</f>
        <v>#N/A</v>
      </c>
      <c r="BD184" s="101" t="e">
        <f ca="true">+IF(AND(ISNUMBER(OFFSET('Hygiene Data'!$E$7,0,10*ROW('Hygiene Data'!E178))),'Data Summary'!DS184="Yes"),OFFSET('Hygiene Data'!$E$7,0,10*ROW('Hygiene Data'!E178)),NA())</f>
        <v>#N/A</v>
      </c>
      <c r="BE184" s="101" t="e">
        <f ca="true">+IF(AND(ISNUMBER(OFFSET('Hygiene Data'!$E$9,0,10*ROW('Hygiene Data'!E178))),'Data Summary'!DT184="Yes"),OFFSET('Hygiene Data'!$E$9,0,10*ROW('Hygiene Data'!E178)),NA())</f>
        <v>#N/A</v>
      </c>
      <c r="BF184" s="101" t="e">
        <f ca="true">+IF(AND(ISNUMBER(OFFSET('Hygiene Data'!$F$5,0,10*ROW('Hygiene Data'!F178))),'Data Summary'!DU184="Yes"),OFFSET('Hygiene Data'!$F$5,0,10*ROW('Hygiene Data'!F178)),NA())</f>
        <v>#N/A</v>
      </c>
      <c r="BG184" s="101" t="e">
        <f ca="true">+IF(AND(ISNUMBER(OFFSET('Hygiene Data'!$F$7,0,10*ROW('Hygiene Data'!F178))),'Data Summary'!DV184="Yes"),OFFSET('Hygiene Data'!$F$7,0,10*ROW('Hygiene Data'!F178)),NA())</f>
        <v>#N/A</v>
      </c>
      <c r="BH184" s="101" t="e">
        <f ca="true">+IF(AND(ISNUMBER(OFFSET('Hygiene Data'!$F$9,0,10*ROW('Hygiene Data'!F178))),'Data Summary'!DW184="Yes"),OFFSET('Hygiene Data'!$F$9,0,10*ROW('Hygiene Data'!F178)),NA())</f>
        <v>#N/A</v>
      </c>
      <c r="BI184" s="101" t="e">
        <f ca="true">+IF(AND(ISNUMBER(OFFSET('Hygiene Data'!$G$5,0,10*ROW('Hygiene Data'!G178))),'Data Summary'!DX184="Yes"),OFFSET('Hygiene Data'!$G$5,0,10*ROW('Hygiene Data'!G178)),NA())</f>
        <v>#N/A</v>
      </c>
      <c r="BJ184" s="101" t="e">
        <f ca="true">+IF(AND(ISNUMBER(OFFSET('Hygiene Data'!$G$7,0,10*ROW('Hygiene Data'!G178))),'Data Summary'!DY184="Yes"),OFFSET('Hygiene Data'!$G$7,0,10*ROW('Hygiene Data'!G178)),NA())</f>
        <v>#N/A</v>
      </c>
      <c r="BK184" s="101" t="e">
        <f ca="true">+IF(AND(ISNUMBER(OFFSET('Hygiene Data'!$G$9,0,10*ROW('Hygiene Data'!G178))),'Data Summary'!DZ184="Yes"),OFFSET('Hygiene Data'!$G$9,0,10*ROW('Hygiene Data'!G178)),NA())</f>
        <v>#N/A</v>
      </c>
      <c r="BL184" s="101" t="e">
        <f ca="true">+IF(AND(ISNUMBER(OFFSET('Hygiene Data'!$H$5,0,10*ROW('Hygiene Data'!H178))),'Data Summary'!EA184="Yes"),OFFSET('Hygiene Data'!$H$5,0,10*ROW('Hygiene Data'!H178)),NA())</f>
        <v>#N/A</v>
      </c>
      <c r="BM184" s="101" t="e">
        <f ca="true">+IF(AND(ISNUMBER(OFFSET('Hygiene Data'!$H$7,0,10*ROW('Hygiene Data'!H178))),'Data Summary'!EB184="Yes"),OFFSET('Hygiene Data'!$H$7,0,10*ROW('Hygiene Data'!H178)),NA())</f>
        <v>#N/A</v>
      </c>
      <c r="BN184" s="101" t="e">
        <f ca="true">+IF(AND(ISNUMBER(OFFSET('Hygiene Data'!$H$9,0,10*ROW('Hygiene Data'!H178))),'Data Summary'!EC184="Yes"),OFFSET('Hygiene Data'!$H$9,0,10*ROW('Hygiene Data'!H178)),NA())</f>
        <v>#N/A</v>
      </c>
      <c r="BO184" s="101" t="e">
        <f ca="true">+IF(AND(ISNUMBER(OFFSET('Hygiene Data'!$I$5,0,10*ROW('Hygiene Data'!I178))),'Data Summary'!ED184="Yes"),OFFSET('Hygiene Data'!$I$5,0,10*ROW('Hygiene Data'!I178)),NA())</f>
        <v>#N/A</v>
      </c>
      <c r="BP184" s="101" t="e">
        <f ca="true">+IF(AND(ISNUMBER(OFFSET('Hygiene Data'!$I$7,0,10*ROW('Hygiene Data'!I178))),'Data Summary'!EE184="Yes"),OFFSET('Hygiene Data'!$I$7,0,10*ROW('Hygiene Data'!I178)),NA())</f>
        <v>#N/A</v>
      </c>
      <c r="BQ184" s="101" t="e">
        <f ca="true">+IF(AND(ISNUMBER(OFFSET('Hygiene Data'!$I$9,0,10*ROW('Hygiene Data'!I178))),'Data Summary'!EF184="Yes"),OFFSET('Hygiene Data'!$I$9,0,10*ROW('Hygiene Data'!I178)),NA())</f>
        <v>#N/A</v>
      </c>
    </row>
    <row xmlns:x14ac="http://schemas.microsoft.com/office/spreadsheetml/2009/9/ac" r="185" x14ac:dyDescent="0.2">
      <c r="A185" s="333" t="e">
        <f ca="true">+RIGHT('Data Summary'!A185,LEN('Data Summary'!A185)-9)</f>
        <v>#VALUE!</v>
      </c>
      <c r="B185" s="38" t="str">
        <f ca="true">+IF(ISTEXT('Data Summary'!B185),'Data Summary'!B185,"")</f>
        <v/>
      </c>
      <c r="C185" s="332" t="e">
        <f ca="true">+VALUE('Data Summary'!C185)</f>
        <v>#VALUE!</v>
      </c>
      <c r="D185" s="99" t="e">
        <f ca="true">+IF(AND(ISNUMBER(OFFSET('Water Data'!$D$4,0,10*ROW('Water Data'!D179))),'Data Summary'!BS185="Yes"),100-OFFSET('Water Data'!$D$4,0,10*ROW('Water Data'!D179)),NA())</f>
        <v>#N/A</v>
      </c>
      <c r="E185" s="99" t="e">
        <f ca="true">+IF(AND(ISNUMBER(OFFSET('Water Data'!$D$6,0,10*ROW('Water Data'!D179))),'Data Summary'!BT185="Yes"),OFFSET('Water Data'!$D$6,0,10*ROW('Water Data'!D179)),NA())</f>
        <v>#N/A</v>
      </c>
      <c r="F185" s="99" t="e">
        <f ca="true">+IF(AND(ISNUMBER(OFFSET('Water Data'!$D$9,0,10*ROW('Water Data'!D179))),'Data Summary'!BU185="Yes"),OFFSET('Water Data'!$D$9,0,10*ROW('Water Data'!D179)),NA())</f>
        <v>#N/A</v>
      </c>
      <c r="G185" s="99" t="e">
        <f ca="true">+IF(AND(ISNUMBER(OFFSET('Water Data'!$E$4,0,10*ROW('Water Data'!E179))),'Data Summary'!BV185="Yes"),100-OFFSET('Water Data'!$E$4,0,10*ROW('Water Data'!E179)),NA())</f>
        <v>#N/A</v>
      </c>
      <c r="H185" s="99" t="e">
        <f ca="true">+IF(AND(ISNUMBER(OFFSET('Water Data'!$E$6,0,10*ROW('Water Data'!E179))),'Data Summary'!BW185="Yes"),OFFSET('Water Data'!$E$6,0,10*ROW('Water Data'!E179)),NA())</f>
        <v>#N/A</v>
      </c>
      <c r="I185" s="99" t="e">
        <f ca="true">+IF(AND(ISNUMBER(OFFSET('Water Data'!$E$9,0,10*ROW('Water Data'!E179))),'Data Summary'!BX185="Yes"),OFFSET('Water Data'!$E$9,0,10*ROW('Water Data'!E179)),NA())</f>
        <v>#N/A</v>
      </c>
      <c r="J185" s="99" t="e">
        <f ca="true">+IF(AND(ISNUMBER(OFFSET('Water Data'!$F$4,0,10*ROW('Water Data'!F179))),'Data Summary'!BY185="Yes"),100-OFFSET('Water Data'!$F$4,0,10*ROW('Water Data'!F179)),NA())</f>
        <v>#N/A</v>
      </c>
      <c r="K185" s="99" t="e">
        <f ca="true">+IF(AND(ISNUMBER(OFFSET('Water Data'!$F$6,0,10*ROW('Water Data'!F179))),'Data Summary'!BZ185="Yes"),OFFSET('Water Data'!$F$6,0,10*ROW('Water Data'!F179)),NA())</f>
        <v>#N/A</v>
      </c>
      <c r="L185" s="99" t="e">
        <f ca="true">+IF(AND(ISNUMBER(OFFSET('Water Data'!$F$9,0,10*ROW('Water Data'!F179))),'Data Summary'!CA185="Yes"),OFFSET('Water Data'!$F$9,0,10*ROW('Water Data'!F179)),NA())</f>
        <v>#N/A</v>
      </c>
      <c r="M185" s="99" t="e">
        <f ca="true">+IF(AND(ISNUMBER(OFFSET('Water Data'!$G$4,0,10*ROW('Water Data'!G179))),'Data Summary'!CB185="Yes"),100-OFFSET('Water Data'!$G$4,0,10*ROW('Water Data'!G179)),NA())</f>
        <v>#N/A</v>
      </c>
      <c r="N185" s="99" t="e">
        <f ca="true">+IF(AND(ISNUMBER(OFFSET('Water Data'!$G$6,0,10*ROW('Water Data'!G179))),'Data Summary'!CC185="Yes"),OFFSET('Water Data'!$G$6,0,10*ROW('Water Data'!G179)),NA())</f>
        <v>#N/A</v>
      </c>
      <c r="O185" s="99" t="e">
        <f ca="true">+IF(AND(ISNUMBER(OFFSET('Water Data'!$G$9,0,10*ROW('Water Data'!G179))),'Data Summary'!CD185="Yes"),OFFSET('Water Data'!$G$9,0,10*ROW('Water Data'!G179)),NA())</f>
        <v>#N/A</v>
      </c>
      <c r="P185" s="99" t="e">
        <f ca="true">+IF(AND(ISNUMBER(OFFSET('Water Data'!$H$4,0,10*ROW('Water Data'!H179))),'Data Summary'!CE185="Yes"),100-OFFSET('Water Data'!$H$4,0,10*ROW('Water Data'!H179)),NA())</f>
        <v>#N/A</v>
      </c>
      <c r="Q185" s="99" t="e">
        <f ca="true">+IF(AND(ISNUMBER(OFFSET('Water Data'!$H$6,0,10*ROW('Water Data'!H179))),'Data Summary'!CF185="Yes"),OFFSET('Water Data'!$H$6,0,10*ROW('Water Data'!H179)),NA())</f>
        <v>#N/A</v>
      </c>
      <c r="R185" s="99" t="e">
        <f ca="true">+IF(AND(ISNUMBER(OFFSET('Water Data'!$H$9,0,10*ROW('Water Data'!H179))),'Data Summary'!CG185="Yes"),OFFSET('Water Data'!$H$9,0,10*ROW('Water Data'!H179)),NA())</f>
        <v>#N/A</v>
      </c>
      <c r="S185" s="99" t="e">
        <f ca="true">+IF(AND(ISNUMBER(OFFSET('Water Data'!$I$4,0,10*ROW('Water Data'!I179))),'Data Summary'!CH185="Yes"),100-OFFSET('Water Data'!$I$4,0,10*ROW('Water Data'!I179)),NA())</f>
        <v>#N/A</v>
      </c>
      <c r="T185" s="99" t="e">
        <f ca="true">+IF(AND(ISNUMBER(OFFSET('Water Data'!$I$6,0,10*ROW('Water Data'!I179))),'Data Summary'!CI185="Yes"),OFFSET('Water Data'!$I$6,0,10*ROW('Water Data'!I179)),NA())</f>
        <v>#N/A</v>
      </c>
      <c r="U185" s="99" t="e">
        <f ca="true">+IF(AND(ISNUMBER(OFFSET('Water Data'!$I$9,0,10*ROW('Water Data'!I179))),'Data Summary'!CJ185="Yes"),OFFSET('Water Data'!$I$9,0,10*ROW('Water Data'!I179)),NA())</f>
        <v>#N/A</v>
      </c>
      <c r="V185" s="100" t="e">
        <f ca="true">+IF(AND(ISNUMBER(OFFSET('Sanitation Data'!$D$4,0,10*ROW('Sanitation Data'!D179))),'Data Summary'!CK185="Yes"),100-OFFSET('Sanitation Data'!$D$4,0,10*ROW('Sanitation Data'!D179)),NA())</f>
        <v>#N/A</v>
      </c>
      <c r="W185" s="100" t="e">
        <f ca="true">+IF(AND(ISNUMBER(OFFSET('Sanitation Data'!$D$6,0,10*ROW('Sanitation Data'!D179))),'Data Summary'!CL185="Yes"),OFFSET('Sanitation Data'!$D$6,0,10*ROW('Sanitation Data'!D179)),NA())</f>
        <v>#N/A</v>
      </c>
      <c r="X185" s="100" t="e">
        <f ca="true">+IF(AND(ISNUMBER(OFFSET('Sanitation Data'!$D$10,0,10*ROW('Sanitation Data'!D179))),'Data Summary'!CM185="Yes"),OFFSET('Sanitation Data'!$D$10,0,10*ROW('Sanitation Data'!D179)),NA())</f>
        <v>#N/A</v>
      </c>
      <c r="Y185" s="100" t="e">
        <f ca="true">+IF(AND(ISNUMBER(OFFSET('Sanitation Data'!$D$11,0,10*ROW('Sanitation Data'!D179))),'Data Summary'!CN185="Yes"),OFFSET('Sanitation Data'!$D$11,0,10*ROW('Sanitation Data'!D179)),NA())</f>
        <v>#N/A</v>
      </c>
      <c r="Z185" s="100" t="e">
        <f ca="true">+IF(AND(ISNUMBER(OFFSET('Sanitation Data'!$D$12,0,10*ROW('Sanitation Data'!D179))),'Data Summary'!CO185="Yes"),OFFSET('Sanitation Data'!$D$12,0,10*ROW('Sanitation Data'!D179)),NA())</f>
        <v>#N/A</v>
      </c>
      <c r="AA185" s="100" t="e">
        <f ca="true">+IF(AND(ISNUMBER(OFFSET('Sanitation Data'!$E$4,0,10*ROW('Sanitation Data'!E179))),'Data Summary'!CP185="Yes"),100-OFFSET('Sanitation Data'!$E$4,0,10*ROW('Sanitation Data'!E179)),NA())</f>
        <v>#N/A</v>
      </c>
      <c r="AB185" s="100" t="e">
        <f ca="true">+IF(AND(ISNUMBER(OFFSET('Sanitation Data'!$E$6,0,10*ROW('Sanitation Data'!E179))),'Data Summary'!CQ185="Yes"),OFFSET('Sanitation Data'!$E$6,0,10*ROW('Sanitation Data'!E179)),NA())</f>
        <v>#N/A</v>
      </c>
      <c r="AC185" s="100" t="e">
        <f ca="true">+IF(AND(ISNUMBER(OFFSET('Sanitation Data'!$E$10,0,10*ROW('Sanitation Data'!E179))),'Data Summary'!CR185="Yes"),OFFSET('Sanitation Data'!$E$10,0,10*ROW('Sanitation Data'!E179)),NA())</f>
        <v>#N/A</v>
      </c>
      <c r="AD185" s="100" t="e">
        <f ca="true">+IF(AND(ISNUMBER(OFFSET('Sanitation Data'!$E$11,0,10*ROW('Sanitation Data'!E179))),'Data Summary'!CS185="Yes"),OFFSET('Sanitation Data'!$E$11,0,10*ROW('Sanitation Data'!E179)),NA())</f>
        <v>#N/A</v>
      </c>
      <c r="AE185" s="100" t="e">
        <f ca="true">+IF(AND(ISNUMBER(OFFSET('Sanitation Data'!$E$12,0,10*ROW('Sanitation Data'!E179))),'Data Summary'!CT185="Yes"),OFFSET('Sanitation Data'!$E$12,0,10*ROW('Sanitation Data'!E179)),NA())</f>
        <v>#N/A</v>
      </c>
      <c r="AF185" s="100" t="e">
        <f ca="true">+IF(AND(ISNUMBER(OFFSET('Sanitation Data'!$F$4,0,10*ROW('Sanitation Data'!F179))),'Data Summary'!CU185="Yes"),100-OFFSET('Sanitation Data'!$F$4,0,10*ROW('Sanitation Data'!F179)),NA())</f>
        <v>#N/A</v>
      </c>
      <c r="AG185" s="100" t="e">
        <f ca="true">+IF(AND(ISNUMBER(OFFSET('Sanitation Data'!$F$6,0,10*ROW('Sanitation Data'!F179))),'Data Summary'!CV185="Yes"),OFFSET('Sanitation Data'!$F$6,0,10*ROW('Sanitation Data'!F179)),NA())</f>
        <v>#N/A</v>
      </c>
      <c r="AH185" s="100" t="e">
        <f ca="true">+IF(AND(ISNUMBER(OFFSET('Sanitation Data'!$F$10,0,10*ROW('Sanitation Data'!F179))),'Data Summary'!CW185="Yes"),OFFSET('Sanitation Data'!$F$10,0,10*ROW('Sanitation Data'!F179)),NA())</f>
        <v>#N/A</v>
      </c>
      <c r="AI185" s="100" t="e">
        <f ca="true">+IF(AND(ISNUMBER(OFFSET('Sanitation Data'!$F$11,0,10*ROW('Sanitation Data'!F179))),'Data Summary'!CX185="Yes"),OFFSET('Sanitation Data'!$F$11,0,10*ROW('Sanitation Data'!F179)),NA())</f>
        <v>#N/A</v>
      </c>
      <c r="AJ185" s="100" t="e">
        <f ca="true">+IF(AND(ISNUMBER(OFFSET('Sanitation Data'!$F$12,0,10*ROW('Sanitation Data'!F179))),'Data Summary'!CY185="Yes"),OFFSET('Sanitation Data'!$F$12,0,10*ROW('Sanitation Data'!F179)),NA())</f>
        <v>#N/A</v>
      </c>
      <c r="AK185" s="100" t="e">
        <f ca="true">+IF(AND(ISNUMBER(OFFSET('Sanitation Data'!$G$4,0,10*ROW('Sanitation Data'!G179))),'Data Summary'!CZ185="Yes"),100-OFFSET('Sanitation Data'!$G$4,0,10*ROW('Sanitation Data'!G179)),NA())</f>
        <v>#N/A</v>
      </c>
      <c r="AL185" s="100" t="e">
        <f ca="true">+IF(AND(ISNUMBER(OFFSET('Sanitation Data'!$G$6,0,10*ROW('Sanitation Data'!G179))),'Data Summary'!DA185="Yes"),OFFSET('Sanitation Data'!$G$6,0,10*ROW('Sanitation Data'!G179)),NA())</f>
        <v>#N/A</v>
      </c>
      <c r="AM185" s="100" t="e">
        <f ca="true">+IF(AND(ISNUMBER(OFFSET('Sanitation Data'!$G$10,0,10*ROW('Sanitation Data'!G179))),'Data Summary'!DB185="Yes"),OFFSET('Sanitation Data'!$G$10,0,10*ROW('Sanitation Data'!G179)),NA())</f>
        <v>#N/A</v>
      </c>
      <c r="AN185" s="100" t="e">
        <f ca="true">+IF(AND(ISNUMBER(OFFSET('Sanitation Data'!$G$11,0,10*ROW('Sanitation Data'!G179))),'Data Summary'!DC185="Yes"),OFFSET('Sanitation Data'!$G$11,0,10*ROW('Sanitation Data'!G179)),NA())</f>
        <v>#N/A</v>
      </c>
      <c r="AO185" s="100" t="e">
        <f ca="true">+IF(AND(ISNUMBER(OFFSET('Sanitation Data'!$G$12,0,10*ROW('Sanitation Data'!G179))),'Data Summary'!DD185="Yes"),OFFSET('Sanitation Data'!$G$12,0,10*ROW('Sanitation Data'!G179)),NA())</f>
        <v>#N/A</v>
      </c>
      <c r="AP185" s="100" t="e">
        <f ca="true">+IF(AND(ISNUMBER(OFFSET('Sanitation Data'!$H$4,0,10*ROW('Sanitation Data'!H179))),'Data Summary'!DE185="Yes"),100-OFFSET('Sanitation Data'!$H$4,0,10*ROW('Sanitation Data'!H179)),NA())</f>
        <v>#N/A</v>
      </c>
      <c r="AQ185" s="100" t="e">
        <f ca="true">+IF(AND(ISNUMBER(OFFSET('Sanitation Data'!$H$6,0,10*ROW('Sanitation Data'!H179))),'Data Summary'!DF185="Yes"),OFFSET('Sanitation Data'!$H$6,0,10*ROW('Sanitation Data'!H179)),NA())</f>
        <v>#N/A</v>
      </c>
      <c r="AR185" s="100" t="e">
        <f ca="true">+IF(AND(ISNUMBER(OFFSET('Sanitation Data'!$H$10,0,10*ROW('Sanitation Data'!H179))),'Data Summary'!DG185="Yes"),OFFSET('Sanitation Data'!$H$10,0,10*ROW('Sanitation Data'!H179)),NA())</f>
        <v>#N/A</v>
      </c>
      <c r="AS185" s="100" t="e">
        <f ca="true">+IF(AND(ISNUMBER(OFFSET('Sanitation Data'!$H$11,0,10*ROW('Sanitation Data'!H179))),'Data Summary'!DH185="Yes"),OFFSET('Sanitation Data'!$H$11,0,10*ROW('Sanitation Data'!H179)),NA())</f>
        <v>#N/A</v>
      </c>
      <c r="AT185" s="100" t="e">
        <f ca="true">+IF(AND(ISNUMBER(OFFSET('Sanitation Data'!$H$12,0,10*ROW('Sanitation Data'!H179))),'Data Summary'!DI185="Yes"),OFFSET('Sanitation Data'!$H$12,0,10*ROW('Sanitation Data'!H179)),NA())</f>
        <v>#N/A</v>
      </c>
      <c r="AU185" s="100" t="e">
        <f ca="true">+IF(AND(ISNUMBER(OFFSET('Sanitation Data'!$I$4,0,10*ROW('Sanitation Data'!I179))),'Data Summary'!DJ185="Yes"),100-OFFSET('Sanitation Data'!$I$4,0,10*ROW('Sanitation Data'!I179)),NA())</f>
        <v>#N/A</v>
      </c>
      <c r="AV185" s="100" t="e">
        <f ca="true">+IF(AND(ISNUMBER(OFFSET('Sanitation Data'!$I$6,0,10*ROW('Sanitation Data'!I179))),'Data Summary'!DK185="Yes"),OFFSET('Sanitation Data'!$I$6,0,10*ROW('Sanitation Data'!I179)),NA())</f>
        <v>#N/A</v>
      </c>
      <c r="AW185" s="100" t="e">
        <f ca="true">+IF(AND(ISNUMBER(OFFSET('Sanitation Data'!$I$10,0,10*ROW('Sanitation Data'!I179))),'Data Summary'!DL185="Yes"),OFFSET('Sanitation Data'!$I$10,0,10*ROW('Sanitation Data'!I179)),NA())</f>
        <v>#N/A</v>
      </c>
      <c r="AX185" s="100" t="e">
        <f ca="true">+IF(AND(ISNUMBER(OFFSET('Sanitation Data'!$I$11,0,10*ROW('Sanitation Data'!I179))),'Data Summary'!DM185="Yes"),OFFSET('Sanitation Data'!$I$11,0,10*ROW('Sanitation Data'!I179)),NA())</f>
        <v>#N/A</v>
      </c>
      <c r="AY185" s="100" t="e">
        <f ca="true">+IF(AND(ISNUMBER(OFFSET('Sanitation Data'!$I$12,0,10*ROW('Sanitation Data'!I179))),'Data Summary'!DN185="Yes"),OFFSET('Sanitation Data'!$I$12,0,10*ROW('Sanitation Data'!I179)),NA())</f>
        <v>#N/A</v>
      </c>
      <c r="AZ185" s="101" t="e">
        <f ca="true">+IF(AND(ISNUMBER(OFFSET('Hygiene Data'!$D$5,0,10*ROW('Hygiene Data'!D179))),'Data Summary'!DO185="Yes"),OFFSET('Hygiene Data'!$D$5,0,10*ROW('Hygiene Data'!D179)),NA())</f>
        <v>#N/A</v>
      </c>
      <c r="BA185" s="101" t="e">
        <f ca="true">+IF(AND(ISNUMBER(OFFSET('Hygiene Data'!$D$7,0,10*ROW('Hygiene Data'!D179))),'Data Summary'!DP185="Yes"),OFFSET('Hygiene Data'!$D$7,0,10*ROW('Hygiene Data'!D179)),NA())</f>
        <v>#N/A</v>
      </c>
      <c r="BB185" s="101" t="e">
        <f ca="true">+IF(AND(ISNUMBER(OFFSET('Hygiene Data'!$D$9,0,10*ROW('Hygiene Data'!D179))),'Data Summary'!DQ185="Yes"),OFFSET('Hygiene Data'!$D$9,0,10*ROW('Hygiene Data'!D179)),NA())</f>
        <v>#N/A</v>
      </c>
      <c r="BC185" s="101" t="e">
        <f ca="true">+IF(AND(ISNUMBER(OFFSET('Hygiene Data'!$E$5,0,10*ROW('Hygiene Data'!E179))),'Data Summary'!DR185="Yes"),OFFSET('Hygiene Data'!$E$5,0,10*ROW('Hygiene Data'!E179)),NA())</f>
        <v>#N/A</v>
      </c>
      <c r="BD185" s="101" t="e">
        <f ca="true">+IF(AND(ISNUMBER(OFFSET('Hygiene Data'!$E$7,0,10*ROW('Hygiene Data'!E179))),'Data Summary'!DS185="Yes"),OFFSET('Hygiene Data'!$E$7,0,10*ROW('Hygiene Data'!E179)),NA())</f>
        <v>#N/A</v>
      </c>
      <c r="BE185" s="101" t="e">
        <f ca="true">+IF(AND(ISNUMBER(OFFSET('Hygiene Data'!$E$9,0,10*ROW('Hygiene Data'!E179))),'Data Summary'!DT185="Yes"),OFFSET('Hygiene Data'!$E$9,0,10*ROW('Hygiene Data'!E179)),NA())</f>
        <v>#N/A</v>
      </c>
      <c r="BF185" s="101" t="e">
        <f ca="true">+IF(AND(ISNUMBER(OFFSET('Hygiene Data'!$F$5,0,10*ROW('Hygiene Data'!F179))),'Data Summary'!DU185="Yes"),OFFSET('Hygiene Data'!$F$5,0,10*ROW('Hygiene Data'!F179)),NA())</f>
        <v>#N/A</v>
      </c>
      <c r="BG185" s="101" t="e">
        <f ca="true">+IF(AND(ISNUMBER(OFFSET('Hygiene Data'!$F$7,0,10*ROW('Hygiene Data'!F179))),'Data Summary'!DV185="Yes"),OFFSET('Hygiene Data'!$F$7,0,10*ROW('Hygiene Data'!F179)),NA())</f>
        <v>#N/A</v>
      </c>
      <c r="BH185" s="101" t="e">
        <f ca="true">+IF(AND(ISNUMBER(OFFSET('Hygiene Data'!$F$9,0,10*ROW('Hygiene Data'!F179))),'Data Summary'!DW185="Yes"),OFFSET('Hygiene Data'!$F$9,0,10*ROW('Hygiene Data'!F179)),NA())</f>
        <v>#N/A</v>
      </c>
      <c r="BI185" s="101" t="e">
        <f ca="true">+IF(AND(ISNUMBER(OFFSET('Hygiene Data'!$G$5,0,10*ROW('Hygiene Data'!G179))),'Data Summary'!DX185="Yes"),OFFSET('Hygiene Data'!$G$5,0,10*ROW('Hygiene Data'!G179)),NA())</f>
        <v>#N/A</v>
      </c>
      <c r="BJ185" s="101" t="e">
        <f ca="true">+IF(AND(ISNUMBER(OFFSET('Hygiene Data'!$G$7,0,10*ROW('Hygiene Data'!G179))),'Data Summary'!DY185="Yes"),OFFSET('Hygiene Data'!$G$7,0,10*ROW('Hygiene Data'!G179)),NA())</f>
        <v>#N/A</v>
      </c>
      <c r="BK185" s="101" t="e">
        <f ca="true">+IF(AND(ISNUMBER(OFFSET('Hygiene Data'!$G$9,0,10*ROW('Hygiene Data'!G179))),'Data Summary'!DZ185="Yes"),OFFSET('Hygiene Data'!$G$9,0,10*ROW('Hygiene Data'!G179)),NA())</f>
        <v>#N/A</v>
      </c>
      <c r="BL185" s="101" t="e">
        <f ca="true">+IF(AND(ISNUMBER(OFFSET('Hygiene Data'!$H$5,0,10*ROW('Hygiene Data'!H179))),'Data Summary'!EA185="Yes"),OFFSET('Hygiene Data'!$H$5,0,10*ROW('Hygiene Data'!H179)),NA())</f>
        <v>#N/A</v>
      </c>
      <c r="BM185" s="101" t="e">
        <f ca="true">+IF(AND(ISNUMBER(OFFSET('Hygiene Data'!$H$7,0,10*ROW('Hygiene Data'!H179))),'Data Summary'!EB185="Yes"),OFFSET('Hygiene Data'!$H$7,0,10*ROW('Hygiene Data'!H179)),NA())</f>
        <v>#N/A</v>
      </c>
      <c r="BN185" s="101" t="e">
        <f ca="true">+IF(AND(ISNUMBER(OFFSET('Hygiene Data'!$H$9,0,10*ROW('Hygiene Data'!H179))),'Data Summary'!EC185="Yes"),OFFSET('Hygiene Data'!$H$9,0,10*ROW('Hygiene Data'!H179)),NA())</f>
        <v>#N/A</v>
      </c>
      <c r="BO185" s="101" t="e">
        <f ca="true">+IF(AND(ISNUMBER(OFFSET('Hygiene Data'!$I$5,0,10*ROW('Hygiene Data'!I179))),'Data Summary'!ED185="Yes"),OFFSET('Hygiene Data'!$I$5,0,10*ROW('Hygiene Data'!I179)),NA())</f>
        <v>#N/A</v>
      </c>
      <c r="BP185" s="101" t="e">
        <f ca="true">+IF(AND(ISNUMBER(OFFSET('Hygiene Data'!$I$7,0,10*ROW('Hygiene Data'!I179))),'Data Summary'!EE185="Yes"),OFFSET('Hygiene Data'!$I$7,0,10*ROW('Hygiene Data'!I179)),NA())</f>
        <v>#N/A</v>
      </c>
      <c r="BQ185" s="101" t="e">
        <f ca="true">+IF(AND(ISNUMBER(OFFSET('Hygiene Data'!$I$9,0,10*ROW('Hygiene Data'!I179))),'Data Summary'!EF185="Yes"),OFFSET('Hygiene Data'!$I$9,0,10*ROW('Hygiene Data'!I179)),NA())</f>
        <v>#N/A</v>
      </c>
    </row>
    <row xmlns:x14ac="http://schemas.microsoft.com/office/spreadsheetml/2009/9/ac" r="186" x14ac:dyDescent="0.2">
      <c r="A186" s="333" t="e">
        <f ca="true">+RIGHT('Data Summary'!A186,LEN('Data Summary'!A186)-9)</f>
        <v>#VALUE!</v>
      </c>
      <c r="B186" s="38" t="str">
        <f ca="true">+IF(ISTEXT('Data Summary'!B186),'Data Summary'!B186,"")</f>
        <v/>
      </c>
      <c r="C186" s="332" t="e">
        <f ca="true">+VALUE('Data Summary'!C186)</f>
        <v>#VALUE!</v>
      </c>
      <c r="D186" s="99" t="e">
        <f ca="true">+IF(AND(ISNUMBER(OFFSET('Water Data'!$D$4,0,10*ROW('Water Data'!D180))),'Data Summary'!BS186="Yes"),100-OFFSET('Water Data'!$D$4,0,10*ROW('Water Data'!D180)),NA())</f>
        <v>#N/A</v>
      </c>
      <c r="E186" s="99" t="e">
        <f ca="true">+IF(AND(ISNUMBER(OFFSET('Water Data'!$D$6,0,10*ROW('Water Data'!D180))),'Data Summary'!BT186="Yes"),OFFSET('Water Data'!$D$6,0,10*ROW('Water Data'!D180)),NA())</f>
        <v>#N/A</v>
      </c>
      <c r="F186" s="99" t="e">
        <f ca="true">+IF(AND(ISNUMBER(OFFSET('Water Data'!$D$9,0,10*ROW('Water Data'!D180))),'Data Summary'!BU186="Yes"),OFFSET('Water Data'!$D$9,0,10*ROW('Water Data'!D180)),NA())</f>
        <v>#N/A</v>
      </c>
      <c r="G186" s="99" t="e">
        <f ca="true">+IF(AND(ISNUMBER(OFFSET('Water Data'!$E$4,0,10*ROW('Water Data'!E180))),'Data Summary'!BV186="Yes"),100-OFFSET('Water Data'!$E$4,0,10*ROW('Water Data'!E180)),NA())</f>
        <v>#N/A</v>
      </c>
      <c r="H186" s="99" t="e">
        <f ca="true">+IF(AND(ISNUMBER(OFFSET('Water Data'!$E$6,0,10*ROW('Water Data'!E180))),'Data Summary'!BW186="Yes"),OFFSET('Water Data'!$E$6,0,10*ROW('Water Data'!E180)),NA())</f>
        <v>#N/A</v>
      </c>
      <c r="I186" s="99" t="e">
        <f ca="true">+IF(AND(ISNUMBER(OFFSET('Water Data'!$E$9,0,10*ROW('Water Data'!E180))),'Data Summary'!BX186="Yes"),OFFSET('Water Data'!$E$9,0,10*ROW('Water Data'!E180)),NA())</f>
        <v>#N/A</v>
      </c>
      <c r="J186" s="99" t="e">
        <f ca="true">+IF(AND(ISNUMBER(OFFSET('Water Data'!$F$4,0,10*ROW('Water Data'!F180))),'Data Summary'!BY186="Yes"),100-OFFSET('Water Data'!$F$4,0,10*ROW('Water Data'!F180)),NA())</f>
        <v>#N/A</v>
      </c>
      <c r="K186" s="99" t="e">
        <f ca="true">+IF(AND(ISNUMBER(OFFSET('Water Data'!$F$6,0,10*ROW('Water Data'!F180))),'Data Summary'!BZ186="Yes"),OFFSET('Water Data'!$F$6,0,10*ROW('Water Data'!F180)),NA())</f>
        <v>#N/A</v>
      </c>
      <c r="L186" s="99" t="e">
        <f ca="true">+IF(AND(ISNUMBER(OFFSET('Water Data'!$F$9,0,10*ROW('Water Data'!F180))),'Data Summary'!CA186="Yes"),OFFSET('Water Data'!$F$9,0,10*ROW('Water Data'!F180)),NA())</f>
        <v>#N/A</v>
      </c>
      <c r="M186" s="99" t="e">
        <f ca="true">+IF(AND(ISNUMBER(OFFSET('Water Data'!$G$4,0,10*ROW('Water Data'!G180))),'Data Summary'!CB186="Yes"),100-OFFSET('Water Data'!$G$4,0,10*ROW('Water Data'!G180)),NA())</f>
        <v>#N/A</v>
      </c>
      <c r="N186" s="99" t="e">
        <f ca="true">+IF(AND(ISNUMBER(OFFSET('Water Data'!$G$6,0,10*ROW('Water Data'!G180))),'Data Summary'!CC186="Yes"),OFFSET('Water Data'!$G$6,0,10*ROW('Water Data'!G180)),NA())</f>
        <v>#N/A</v>
      </c>
      <c r="O186" s="99" t="e">
        <f ca="true">+IF(AND(ISNUMBER(OFFSET('Water Data'!$G$9,0,10*ROW('Water Data'!G180))),'Data Summary'!CD186="Yes"),OFFSET('Water Data'!$G$9,0,10*ROW('Water Data'!G180)),NA())</f>
        <v>#N/A</v>
      </c>
      <c r="P186" s="99" t="e">
        <f ca="true">+IF(AND(ISNUMBER(OFFSET('Water Data'!$H$4,0,10*ROW('Water Data'!H180))),'Data Summary'!CE186="Yes"),100-OFFSET('Water Data'!$H$4,0,10*ROW('Water Data'!H180)),NA())</f>
        <v>#N/A</v>
      </c>
      <c r="Q186" s="99" t="e">
        <f ca="true">+IF(AND(ISNUMBER(OFFSET('Water Data'!$H$6,0,10*ROW('Water Data'!H180))),'Data Summary'!CF186="Yes"),OFFSET('Water Data'!$H$6,0,10*ROW('Water Data'!H180)),NA())</f>
        <v>#N/A</v>
      </c>
      <c r="R186" s="99" t="e">
        <f ca="true">+IF(AND(ISNUMBER(OFFSET('Water Data'!$H$9,0,10*ROW('Water Data'!H180))),'Data Summary'!CG186="Yes"),OFFSET('Water Data'!$H$9,0,10*ROW('Water Data'!H180)),NA())</f>
        <v>#N/A</v>
      </c>
      <c r="S186" s="99" t="e">
        <f ca="true">+IF(AND(ISNUMBER(OFFSET('Water Data'!$I$4,0,10*ROW('Water Data'!I180))),'Data Summary'!CH186="Yes"),100-OFFSET('Water Data'!$I$4,0,10*ROW('Water Data'!I180)),NA())</f>
        <v>#N/A</v>
      </c>
      <c r="T186" s="99" t="e">
        <f ca="true">+IF(AND(ISNUMBER(OFFSET('Water Data'!$I$6,0,10*ROW('Water Data'!I180))),'Data Summary'!CI186="Yes"),OFFSET('Water Data'!$I$6,0,10*ROW('Water Data'!I180)),NA())</f>
        <v>#N/A</v>
      </c>
      <c r="U186" s="99" t="e">
        <f ca="true">+IF(AND(ISNUMBER(OFFSET('Water Data'!$I$9,0,10*ROW('Water Data'!I180))),'Data Summary'!CJ186="Yes"),OFFSET('Water Data'!$I$9,0,10*ROW('Water Data'!I180)),NA())</f>
        <v>#N/A</v>
      </c>
      <c r="V186" s="100" t="e">
        <f ca="true">+IF(AND(ISNUMBER(OFFSET('Sanitation Data'!$D$4,0,10*ROW('Sanitation Data'!D180))),'Data Summary'!CK186="Yes"),100-OFFSET('Sanitation Data'!$D$4,0,10*ROW('Sanitation Data'!D180)),NA())</f>
        <v>#N/A</v>
      </c>
      <c r="W186" s="100" t="e">
        <f ca="true">+IF(AND(ISNUMBER(OFFSET('Sanitation Data'!$D$6,0,10*ROW('Sanitation Data'!D180))),'Data Summary'!CL186="Yes"),OFFSET('Sanitation Data'!$D$6,0,10*ROW('Sanitation Data'!D180)),NA())</f>
        <v>#N/A</v>
      </c>
      <c r="X186" s="100" t="e">
        <f ca="true">+IF(AND(ISNUMBER(OFFSET('Sanitation Data'!$D$10,0,10*ROW('Sanitation Data'!D180))),'Data Summary'!CM186="Yes"),OFFSET('Sanitation Data'!$D$10,0,10*ROW('Sanitation Data'!D180)),NA())</f>
        <v>#N/A</v>
      </c>
      <c r="Y186" s="100" t="e">
        <f ca="true">+IF(AND(ISNUMBER(OFFSET('Sanitation Data'!$D$11,0,10*ROW('Sanitation Data'!D180))),'Data Summary'!CN186="Yes"),OFFSET('Sanitation Data'!$D$11,0,10*ROW('Sanitation Data'!D180)),NA())</f>
        <v>#N/A</v>
      </c>
      <c r="Z186" s="100" t="e">
        <f ca="true">+IF(AND(ISNUMBER(OFFSET('Sanitation Data'!$D$12,0,10*ROW('Sanitation Data'!D180))),'Data Summary'!CO186="Yes"),OFFSET('Sanitation Data'!$D$12,0,10*ROW('Sanitation Data'!D180)),NA())</f>
        <v>#N/A</v>
      </c>
      <c r="AA186" s="100" t="e">
        <f ca="true">+IF(AND(ISNUMBER(OFFSET('Sanitation Data'!$E$4,0,10*ROW('Sanitation Data'!E180))),'Data Summary'!CP186="Yes"),100-OFFSET('Sanitation Data'!$E$4,0,10*ROW('Sanitation Data'!E180)),NA())</f>
        <v>#N/A</v>
      </c>
      <c r="AB186" s="100" t="e">
        <f ca="true">+IF(AND(ISNUMBER(OFFSET('Sanitation Data'!$E$6,0,10*ROW('Sanitation Data'!E180))),'Data Summary'!CQ186="Yes"),OFFSET('Sanitation Data'!$E$6,0,10*ROW('Sanitation Data'!E180)),NA())</f>
        <v>#N/A</v>
      </c>
      <c r="AC186" s="100" t="e">
        <f ca="true">+IF(AND(ISNUMBER(OFFSET('Sanitation Data'!$E$10,0,10*ROW('Sanitation Data'!E180))),'Data Summary'!CR186="Yes"),OFFSET('Sanitation Data'!$E$10,0,10*ROW('Sanitation Data'!E180)),NA())</f>
        <v>#N/A</v>
      </c>
      <c r="AD186" s="100" t="e">
        <f ca="true">+IF(AND(ISNUMBER(OFFSET('Sanitation Data'!$E$11,0,10*ROW('Sanitation Data'!E180))),'Data Summary'!CS186="Yes"),OFFSET('Sanitation Data'!$E$11,0,10*ROW('Sanitation Data'!E180)),NA())</f>
        <v>#N/A</v>
      </c>
      <c r="AE186" s="100" t="e">
        <f ca="true">+IF(AND(ISNUMBER(OFFSET('Sanitation Data'!$E$12,0,10*ROW('Sanitation Data'!E180))),'Data Summary'!CT186="Yes"),OFFSET('Sanitation Data'!$E$12,0,10*ROW('Sanitation Data'!E180)),NA())</f>
        <v>#N/A</v>
      </c>
      <c r="AF186" s="100" t="e">
        <f ca="true">+IF(AND(ISNUMBER(OFFSET('Sanitation Data'!$F$4,0,10*ROW('Sanitation Data'!F180))),'Data Summary'!CU186="Yes"),100-OFFSET('Sanitation Data'!$F$4,0,10*ROW('Sanitation Data'!F180)),NA())</f>
        <v>#N/A</v>
      </c>
      <c r="AG186" s="100" t="e">
        <f ca="true">+IF(AND(ISNUMBER(OFFSET('Sanitation Data'!$F$6,0,10*ROW('Sanitation Data'!F180))),'Data Summary'!CV186="Yes"),OFFSET('Sanitation Data'!$F$6,0,10*ROW('Sanitation Data'!F180)),NA())</f>
        <v>#N/A</v>
      </c>
      <c r="AH186" s="100" t="e">
        <f ca="true">+IF(AND(ISNUMBER(OFFSET('Sanitation Data'!$F$10,0,10*ROW('Sanitation Data'!F180))),'Data Summary'!CW186="Yes"),OFFSET('Sanitation Data'!$F$10,0,10*ROW('Sanitation Data'!F180)),NA())</f>
        <v>#N/A</v>
      </c>
      <c r="AI186" s="100" t="e">
        <f ca="true">+IF(AND(ISNUMBER(OFFSET('Sanitation Data'!$F$11,0,10*ROW('Sanitation Data'!F180))),'Data Summary'!CX186="Yes"),OFFSET('Sanitation Data'!$F$11,0,10*ROW('Sanitation Data'!F180)),NA())</f>
        <v>#N/A</v>
      </c>
      <c r="AJ186" s="100" t="e">
        <f ca="true">+IF(AND(ISNUMBER(OFFSET('Sanitation Data'!$F$12,0,10*ROW('Sanitation Data'!F180))),'Data Summary'!CY186="Yes"),OFFSET('Sanitation Data'!$F$12,0,10*ROW('Sanitation Data'!F180)),NA())</f>
        <v>#N/A</v>
      </c>
      <c r="AK186" s="100" t="e">
        <f ca="true">+IF(AND(ISNUMBER(OFFSET('Sanitation Data'!$G$4,0,10*ROW('Sanitation Data'!G180))),'Data Summary'!CZ186="Yes"),100-OFFSET('Sanitation Data'!$G$4,0,10*ROW('Sanitation Data'!G180)),NA())</f>
        <v>#N/A</v>
      </c>
      <c r="AL186" s="100" t="e">
        <f ca="true">+IF(AND(ISNUMBER(OFFSET('Sanitation Data'!$G$6,0,10*ROW('Sanitation Data'!G180))),'Data Summary'!DA186="Yes"),OFFSET('Sanitation Data'!$G$6,0,10*ROW('Sanitation Data'!G180)),NA())</f>
        <v>#N/A</v>
      </c>
      <c r="AM186" s="100" t="e">
        <f ca="true">+IF(AND(ISNUMBER(OFFSET('Sanitation Data'!$G$10,0,10*ROW('Sanitation Data'!G180))),'Data Summary'!DB186="Yes"),OFFSET('Sanitation Data'!$G$10,0,10*ROW('Sanitation Data'!G180)),NA())</f>
        <v>#N/A</v>
      </c>
      <c r="AN186" s="100" t="e">
        <f ca="true">+IF(AND(ISNUMBER(OFFSET('Sanitation Data'!$G$11,0,10*ROW('Sanitation Data'!G180))),'Data Summary'!DC186="Yes"),OFFSET('Sanitation Data'!$G$11,0,10*ROW('Sanitation Data'!G180)),NA())</f>
        <v>#N/A</v>
      </c>
      <c r="AO186" s="100" t="e">
        <f ca="true">+IF(AND(ISNUMBER(OFFSET('Sanitation Data'!$G$12,0,10*ROW('Sanitation Data'!G180))),'Data Summary'!DD186="Yes"),OFFSET('Sanitation Data'!$G$12,0,10*ROW('Sanitation Data'!G180)),NA())</f>
        <v>#N/A</v>
      </c>
      <c r="AP186" s="100" t="e">
        <f ca="true">+IF(AND(ISNUMBER(OFFSET('Sanitation Data'!$H$4,0,10*ROW('Sanitation Data'!H180))),'Data Summary'!DE186="Yes"),100-OFFSET('Sanitation Data'!$H$4,0,10*ROW('Sanitation Data'!H180)),NA())</f>
        <v>#N/A</v>
      </c>
      <c r="AQ186" s="100" t="e">
        <f ca="true">+IF(AND(ISNUMBER(OFFSET('Sanitation Data'!$H$6,0,10*ROW('Sanitation Data'!H180))),'Data Summary'!DF186="Yes"),OFFSET('Sanitation Data'!$H$6,0,10*ROW('Sanitation Data'!H180)),NA())</f>
        <v>#N/A</v>
      </c>
      <c r="AR186" s="100" t="e">
        <f ca="true">+IF(AND(ISNUMBER(OFFSET('Sanitation Data'!$H$10,0,10*ROW('Sanitation Data'!H180))),'Data Summary'!DG186="Yes"),OFFSET('Sanitation Data'!$H$10,0,10*ROW('Sanitation Data'!H180)),NA())</f>
        <v>#N/A</v>
      </c>
      <c r="AS186" s="100" t="e">
        <f ca="true">+IF(AND(ISNUMBER(OFFSET('Sanitation Data'!$H$11,0,10*ROW('Sanitation Data'!H180))),'Data Summary'!DH186="Yes"),OFFSET('Sanitation Data'!$H$11,0,10*ROW('Sanitation Data'!H180)),NA())</f>
        <v>#N/A</v>
      </c>
      <c r="AT186" s="100" t="e">
        <f ca="true">+IF(AND(ISNUMBER(OFFSET('Sanitation Data'!$H$12,0,10*ROW('Sanitation Data'!H180))),'Data Summary'!DI186="Yes"),OFFSET('Sanitation Data'!$H$12,0,10*ROW('Sanitation Data'!H180)),NA())</f>
        <v>#N/A</v>
      </c>
      <c r="AU186" s="100" t="e">
        <f ca="true">+IF(AND(ISNUMBER(OFFSET('Sanitation Data'!$I$4,0,10*ROW('Sanitation Data'!I180))),'Data Summary'!DJ186="Yes"),100-OFFSET('Sanitation Data'!$I$4,0,10*ROW('Sanitation Data'!I180)),NA())</f>
        <v>#N/A</v>
      </c>
      <c r="AV186" s="100" t="e">
        <f ca="true">+IF(AND(ISNUMBER(OFFSET('Sanitation Data'!$I$6,0,10*ROW('Sanitation Data'!I180))),'Data Summary'!DK186="Yes"),OFFSET('Sanitation Data'!$I$6,0,10*ROW('Sanitation Data'!I180)),NA())</f>
        <v>#N/A</v>
      </c>
      <c r="AW186" s="100" t="e">
        <f ca="true">+IF(AND(ISNUMBER(OFFSET('Sanitation Data'!$I$10,0,10*ROW('Sanitation Data'!I180))),'Data Summary'!DL186="Yes"),OFFSET('Sanitation Data'!$I$10,0,10*ROW('Sanitation Data'!I180)),NA())</f>
        <v>#N/A</v>
      </c>
      <c r="AX186" s="100" t="e">
        <f ca="true">+IF(AND(ISNUMBER(OFFSET('Sanitation Data'!$I$11,0,10*ROW('Sanitation Data'!I180))),'Data Summary'!DM186="Yes"),OFFSET('Sanitation Data'!$I$11,0,10*ROW('Sanitation Data'!I180)),NA())</f>
        <v>#N/A</v>
      </c>
      <c r="AY186" s="100" t="e">
        <f ca="true">+IF(AND(ISNUMBER(OFFSET('Sanitation Data'!$I$12,0,10*ROW('Sanitation Data'!I180))),'Data Summary'!DN186="Yes"),OFFSET('Sanitation Data'!$I$12,0,10*ROW('Sanitation Data'!I180)),NA())</f>
        <v>#N/A</v>
      </c>
      <c r="AZ186" s="101" t="e">
        <f ca="true">+IF(AND(ISNUMBER(OFFSET('Hygiene Data'!$D$5,0,10*ROW('Hygiene Data'!D180))),'Data Summary'!DO186="Yes"),OFFSET('Hygiene Data'!$D$5,0,10*ROW('Hygiene Data'!D180)),NA())</f>
        <v>#N/A</v>
      </c>
      <c r="BA186" s="101" t="e">
        <f ca="true">+IF(AND(ISNUMBER(OFFSET('Hygiene Data'!$D$7,0,10*ROW('Hygiene Data'!D180))),'Data Summary'!DP186="Yes"),OFFSET('Hygiene Data'!$D$7,0,10*ROW('Hygiene Data'!D180)),NA())</f>
        <v>#N/A</v>
      </c>
      <c r="BB186" s="101" t="e">
        <f ca="true">+IF(AND(ISNUMBER(OFFSET('Hygiene Data'!$D$9,0,10*ROW('Hygiene Data'!D180))),'Data Summary'!DQ186="Yes"),OFFSET('Hygiene Data'!$D$9,0,10*ROW('Hygiene Data'!D180)),NA())</f>
        <v>#N/A</v>
      </c>
      <c r="BC186" s="101" t="e">
        <f ca="true">+IF(AND(ISNUMBER(OFFSET('Hygiene Data'!$E$5,0,10*ROW('Hygiene Data'!E180))),'Data Summary'!DR186="Yes"),OFFSET('Hygiene Data'!$E$5,0,10*ROW('Hygiene Data'!E180)),NA())</f>
        <v>#N/A</v>
      </c>
      <c r="BD186" s="101" t="e">
        <f ca="true">+IF(AND(ISNUMBER(OFFSET('Hygiene Data'!$E$7,0,10*ROW('Hygiene Data'!E180))),'Data Summary'!DS186="Yes"),OFFSET('Hygiene Data'!$E$7,0,10*ROW('Hygiene Data'!E180)),NA())</f>
        <v>#N/A</v>
      </c>
      <c r="BE186" s="101" t="e">
        <f ca="true">+IF(AND(ISNUMBER(OFFSET('Hygiene Data'!$E$9,0,10*ROW('Hygiene Data'!E180))),'Data Summary'!DT186="Yes"),OFFSET('Hygiene Data'!$E$9,0,10*ROW('Hygiene Data'!E180)),NA())</f>
        <v>#N/A</v>
      </c>
      <c r="BF186" s="101" t="e">
        <f ca="true">+IF(AND(ISNUMBER(OFFSET('Hygiene Data'!$F$5,0,10*ROW('Hygiene Data'!F180))),'Data Summary'!DU186="Yes"),OFFSET('Hygiene Data'!$F$5,0,10*ROW('Hygiene Data'!F180)),NA())</f>
        <v>#N/A</v>
      </c>
      <c r="BG186" s="101" t="e">
        <f ca="true">+IF(AND(ISNUMBER(OFFSET('Hygiene Data'!$F$7,0,10*ROW('Hygiene Data'!F180))),'Data Summary'!DV186="Yes"),OFFSET('Hygiene Data'!$F$7,0,10*ROW('Hygiene Data'!F180)),NA())</f>
        <v>#N/A</v>
      </c>
      <c r="BH186" s="101" t="e">
        <f ca="true">+IF(AND(ISNUMBER(OFFSET('Hygiene Data'!$F$9,0,10*ROW('Hygiene Data'!F180))),'Data Summary'!DW186="Yes"),OFFSET('Hygiene Data'!$F$9,0,10*ROW('Hygiene Data'!F180)),NA())</f>
        <v>#N/A</v>
      </c>
      <c r="BI186" s="101" t="e">
        <f ca="true">+IF(AND(ISNUMBER(OFFSET('Hygiene Data'!$G$5,0,10*ROW('Hygiene Data'!G180))),'Data Summary'!DX186="Yes"),OFFSET('Hygiene Data'!$G$5,0,10*ROW('Hygiene Data'!G180)),NA())</f>
        <v>#N/A</v>
      </c>
      <c r="BJ186" s="101" t="e">
        <f ca="true">+IF(AND(ISNUMBER(OFFSET('Hygiene Data'!$G$7,0,10*ROW('Hygiene Data'!G180))),'Data Summary'!DY186="Yes"),OFFSET('Hygiene Data'!$G$7,0,10*ROW('Hygiene Data'!G180)),NA())</f>
        <v>#N/A</v>
      </c>
      <c r="BK186" s="101" t="e">
        <f ca="true">+IF(AND(ISNUMBER(OFFSET('Hygiene Data'!$G$9,0,10*ROW('Hygiene Data'!G180))),'Data Summary'!DZ186="Yes"),OFFSET('Hygiene Data'!$G$9,0,10*ROW('Hygiene Data'!G180)),NA())</f>
        <v>#N/A</v>
      </c>
      <c r="BL186" s="101" t="e">
        <f ca="true">+IF(AND(ISNUMBER(OFFSET('Hygiene Data'!$H$5,0,10*ROW('Hygiene Data'!H180))),'Data Summary'!EA186="Yes"),OFFSET('Hygiene Data'!$H$5,0,10*ROW('Hygiene Data'!H180)),NA())</f>
        <v>#N/A</v>
      </c>
      <c r="BM186" s="101" t="e">
        <f ca="true">+IF(AND(ISNUMBER(OFFSET('Hygiene Data'!$H$7,0,10*ROW('Hygiene Data'!H180))),'Data Summary'!EB186="Yes"),OFFSET('Hygiene Data'!$H$7,0,10*ROW('Hygiene Data'!H180)),NA())</f>
        <v>#N/A</v>
      </c>
      <c r="BN186" s="101" t="e">
        <f ca="true">+IF(AND(ISNUMBER(OFFSET('Hygiene Data'!$H$9,0,10*ROW('Hygiene Data'!H180))),'Data Summary'!EC186="Yes"),OFFSET('Hygiene Data'!$H$9,0,10*ROW('Hygiene Data'!H180)),NA())</f>
        <v>#N/A</v>
      </c>
      <c r="BO186" s="101" t="e">
        <f ca="true">+IF(AND(ISNUMBER(OFFSET('Hygiene Data'!$I$5,0,10*ROW('Hygiene Data'!I180))),'Data Summary'!ED186="Yes"),OFFSET('Hygiene Data'!$I$5,0,10*ROW('Hygiene Data'!I180)),NA())</f>
        <v>#N/A</v>
      </c>
      <c r="BP186" s="101" t="e">
        <f ca="true">+IF(AND(ISNUMBER(OFFSET('Hygiene Data'!$I$7,0,10*ROW('Hygiene Data'!I180))),'Data Summary'!EE186="Yes"),OFFSET('Hygiene Data'!$I$7,0,10*ROW('Hygiene Data'!I180)),NA())</f>
        <v>#N/A</v>
      </c>
      <c r="BQ186" s="101" t="e">
        <f ca="true">+IF(AND(ISNUMBER(OFFSET('Hygiene Data'!$I$9,0,10*ROW('Hygiene Data'!I180))),'Data Summary'!EF186="Yes"),OFFSET('Hygiene Data'!$I$9,0,10*ROW('Hygiene Data'!I180)),NA())</f>
        <v>#N/A</v>
      </c>
    </row>
    <row xmlns:x14ac="http://schemas.microsoft.com/office/spreadsheetml/2009/9/ac" r="187" x14ac:dyDescent="0.2">
      <c r="A187" s="333" t="e">
        <f ca="true">+RIGHT('Data Summary'!A187,LEN('Data Summary'!A187)-9)</f>
        <v>#VALUE!</v>
      </c>
      <c r="B187" s="38" t="str">
        <f ca="true">+IF(ISTEXT('Data Summary'!B187),'Data Summary'!B187,"")</f>
        <v/>
      </c>
      <c r="C187" s="332" t="e">
        <f ca="true">+VALUE('Data Summary'!C187)</f>
        <v>#VALUE!</v>
      </c>
      <c r="D187" s="99" t="e">
        <f ca="true">+IF(AND(ISNUMBER(OFFSET('Water Data'!$D$4,0,10*ROW('Water Data'!D181))),'Data Summary'!BS187="Yes"),100-OFFSET('Water Data'!$D$4,0,10*ROW('Water Data'!D181)),NA())</f>
        <v>#N/A</v>
      </c>
      <c r="E187" s="99" t="e">
        <f ca="true">+IF(AND(ISNUMBER(OFFSET('Water Data'!$D$6,0,10*ROW('Water Data'!D181))),'Data Summary'!BT187="Yes"),OFFSET('Water Data'!$D$6,0,10*ROW('Water Data'!D181)),NA())</f>
        <v>#N/A</v>
      </c>
      <c r="F187" s="99" t="e">
        <f ca="true">+IF(AND(ISNUMBER(OFFSET('Water Data'!$D$9,0,10*ROW('Water Data'!D181))),'Data Summary'!BU187="Yes"),OFFSET('Water Data'!$D$9,0,10*ROW('Water Data'!D181)),NA())</f>
        <v>#N/A</v>
      </c>
      <c r="G187" s="99" t="e">
        <f ca="true">+IF(AND(ISNUMBER(OFFSET('Water Data'!$E$4,0,10*ROW('Water Data'!E181))),'Data Summary'!BV187="Yes"),100-OFFSET('Water Data'!$E$4,0,10*ROW('Water Data'!E181)),NA())</f>
        <v>#N/A</v>
      </c>
      <c r="H187" s="99" t="e">
        <f ca="true">+IF(AND(ISNUMBER(OFFSET('Water Data'!$E$6,0,10*ROW('Water Data'!E181))),'Data Summary'!BW187="Yes"),OFFSET('Water Data'!$E$6,0,10*ROW('Water Data'!E181)),NA())</f>
        <v>#N/A</v>
      </c>
      <c r="I187" s="99" t="e">
        <f ca="true">+IF(AND(ISNUMBER(OFFSET('Water Data'!$E$9,0,10*ROW('Water Data'!E181))),'Data Summary'!BX187="Yes"),OFFSET('Water Data'!$E$9,0,10*ROW('Water Data'!E181)),NA())</f>
        <v>#N/A</v>
      </c>
      <c r="J187" s="99" t="e">
        <f ca="true">+IF(AND(ISNUMBER(OFFSET('Water Data'!$F$4,0,10*ROW('Water Data'!F181))),'Data Summary'!BY187="Yes"),100-OFFSET('Water Data'!$F$4,0,10*ROW('Water Data'!F181)),NA())</f>
        <v>#N/A</v>
      </c>
      <c r="K187" s="99" t="e">
        <f ca="true">+IF(AND(ISNUMBER(OFFSET('Water Data'!$F$6,0,10*ROW('Water Data'!F181))),'Data Summary'!BZ187="Yes"),OFFSET('Water Data'!$F$6,0,10*ROW('Water Data'!F181)),NA())</f>
        <v>#N/A</v>
      </c>
      <c r="L187" s="99" t="e">
        <f ca="true">+IF(AND(ISNUMBER(OFFSET('Water Data'!$F$9,0,10*ROW('Water Data'!F181))),'Data Summary'!CA187="Yes"),OFFSET('Water Data'!$F$9,0,10*ROW('Water Data'!F181)),NA())</f>
        <v>#N/A</v>
      </c>
      <c r="M187" s="99" t="e">
        <f ca="true">+IF(AND(ISNUMBER(OFFSET('Water Data'!$G$4,0,10*ROW('Water Data'!G181))),'Data Summary'!CB187="Yes"),100-OFFSET('Water Data'!$G$4,0,10*ROW('Water Data'!G181)),NA())</f>
        <v>#N/A</v>
      </c>
      <c r="N187" s="99" t="e">
        <f ca="true">+IF(AND(ISNUMBER(OFFSET('Water Data'!$G$6,0,10*ROW('Water Data'!G181))),'Data Summary'!CC187="Yes"),OFFSET('Water Data'!$G$6,0,10*ROW('Water Data'!G181)),NA())</f>
        <v>#N/A</v>
      </c>
      <c r="O187" s="99" t="e">
        <f ca="true">+IF(AND(ISNUMBER(OFFSET('Water Data'!$G$9,0,10*ROW('Water Data'!G181))),'Data Summary'!CD187="Yes"),OFFSET('Water Data'!$G$9,0,10*ROW('Water Data'!G181)),NA())</f>
        <v>#N/A</v>
      </c>
      <c r="P187" s="99" t="e">
        <f ca="true">+IF(AND(ISNUMBER(OFFSET('Water Data'!$H$4,0,10*ROW('Water Data'!H181))),'Data Summary'!CE187="Yes"),100-OFFSET('Water Data'!$H$4,0,10*ROW('Water Data'!H181)),NA())</f>
        <v>#N/A</v>
      </c>
      <c r="Q187" s="99" t="e">
        <f ca="true">+IF(AND(ISNUMBER(OFFSET('Water Data'!$H$6,0,10*ROW('Water Data'!H181))),'Data Summary'!CF187="Yes"),OFFSET('Water Data'!$H$6,0,10*ROW('Water Data'!H181)),NA())</f>
        <v>#N/A</v>
      </c>
      <c r="R187" s="99" t="e">
        <f ca="true">+IF(AND(ISNUMBER(OFFSET('Water Data'!$H$9,0,10*ROW('Water Data'!H181))),'Data Summary'!CG187="Yes"),OFFSET('Water Data'!$H$9,0,10*ROW('Water Data'!H181)),NA())</f>
        <v>#N/A</v>
      </c>
      <c r="S187" s="99" t="e">
        <f ca="true">+IF(AND(ISNUMBER(OFFSET('Water Data'!$I$4,0,10*ROW('Water Data'!I181))),'Data Summary'!CH187="Yes"),100-OFFSET('Water Data'!$I$4,0,10*ROW('Water Data'!I181)),NA())</f>
        <v>#N/A</v>
      </c>
      <c r="T187" s="99" t="e">
        <f ca="true">+IF(AND(ISNUMBER(OFFSET('Water Data'!$I$6,0,10*ROW('Water Data'!I181))),'Data Summary'!CI187="Yes"),OFFSET('Water Data'!$I$6,0,10*ROW('Water Data'!I181)),NA())</f>
        <v>#N/A</v>
      </c>
      <c r="U187" s="99" t="e">
        <f ca="true">+IF(AND(ISNUMBER(OFFSET('Water Data'!$I$9,0,10*ROW('Water Data'!I181))),'Data Summary'!CJ187="Yes"),OFFSET('Water Data'!$I$9,0,10*ROW('Water Data'!I181)),NA())</f>
        <v>#N/A</v>
      </c>
      <c r="V187" s="100" t="e">
        <f ca="true">+IF(AND(ISNUMBER(OFFSET('Sanitation Data'!$D$4,0,10*ROW('Sanitation Data'!D181))),'Data Summary'!CK187="Yes"),100-OFFSET('Sanitation Data'!$D$4,0,10*ROW('Sanitation Data'!D181)),NA())</f>
        <v>#N/A</v>
      </c>
      <c r="W187" s="100" t="e">
        <f ca="true">+IF(AND(ISNUMBER(OFFSET('Sanitation Data'!$D$6,0,10*ROW('Sanitation Data'!D181))),'Data Summary'!CL187="Yes"),OFFSET('Sanitation Data'!$D$6,0,10*ROW('Sanitation Data'!D181)),NA())</f>
        <v>#N/A</v>
      </c>
      <c r="X187" s="100" t="e">
        <f ca="true">+IF(AND(ISNUMBER(OFFSET('Sanitation Data'!$D$10,0,10*ROW('Sanitation Data'!D181))),'Data Summary'!CM187="Yes"),OFFSET('Sanitation Data'!$D$10,0,10*ROW('Sanitation Data'!D181)),NA())</f>
        <v>#N/A</v>
      </c>
      <c r="Y187" s="100" t="e">
        <f ca="true">+IF(AND(ISNUMBER(OFFSET('Sanitation Data'!$D$11,0,10*ROW('Sanitation Data'!D181))),'Data Summary'!CN187="Yes"),OFFSET('Sanitation Data'!$D$11,0,10*ROW('Sanitation Data'!D181)),NA())</f>
        <v>#N/A</v>
      </c>
      <c r="Z187" s="100" t="e">
        <f ca="true">+IF(AND(ISNUMBER(OFFSET('Sanitation Data'!$D$12,0,10*ROW('Sanitation Data'!D181))),'Data Summary'!CO187="Yes"),OFFSET('Sanitation Data'!$D$12,0,10*ROW('Sanitation Data'!D181)),NA())</f>
        <v>#N/A</v>
      </c>
      <c r="AA187" s="100" t="e">
        <f ca="true">+IF(AND(ISNUMBER(OFFSET('Sanitation Data'!$E$4,0,10*ROW('Sanitation Data'!E181))),'Data Summary'!CP187="Yes"),100-OFFSET('Sanitation Data'!$E$4,0,10*ROW('Sanitation Data'!E181)),NA())</f>
        <v>#N/A</v>
      </c>
      <c r="AB187" s="100" t="e">
        <f ca="true">+IF(AND(ISNUMBER(OFFSET('Sanitation Data'!$E$6,0,10*ROW('Sanitation Data'!E181))),'Data Summary'!CQ187="Yes"),OFFSET('Sanitation Data'!$E$6,0,10*ROW('Sanitation Data'!E181)),NA())</f>
        <v>#N/A</v>
      </c>
      <c r="AC187" s="100" t="e">
        <f ca="true">+IF(AND(ISNUMBER(OFFSET('Sanitation Data'!$E$10,0,10*ROW('Sanitation Data'!E181))),'Data Summary'!CR187="Yes"),OFFSET('Sanitation Data'!$E$10,0,10*ROW('Sanitation Data'!E181)),NA())</f>
        <v>#N/A</v>
      </c>
      <c r="AD187" s="100" t="e">
        <f ca="true">+IF(AND(ISNUMBER(OFFSET('Sanitation Data'!$E$11,0,10*ROW('Sanitation Data'!E181))),'Data Summary'!CS187="Yes"),OFFSET('Sanitation Data'!$E$11,0,10*ROW('Sanitation Data'!E181)),NA())</f>
        <v>#N/A</v>
      </c>
      <c r="AE187" s="100" t="e">
        <f ca="true">+IF(AND(ISNUMBER(OFFSET('Sanitation Data'!$E$12,0,10*ROW('Sanitation Data'!E181))),'Data Summary'!CT187="Yes"),OFFSET('Sanitation Data'!$E$12,0,10*ROW('Sanitation Data'!E181)),NA())</f>
        <v>#N/A</v>
      </c>
      <c r="AF187" s="100" t="e">
        <f ca="true">+IF(AND(ISNUMBER(OFFSET('Sanitation Data'!$F$4,0,10*ROW('Sanitation Data'!F181))),'Data Summary'!CU187="Yes"),100-OFFSET('Sanitation Data'!$F$4,0,10*ROW('Sanitation Data'!F181)),NA())</f>
        <v>#N/A</v>
      </c>
      <c r="AG187" s="100" t="e">
        <f ca="true">+IF(AND(ISNUMBER(OFFSET('Sanitation Data'!$F$6,0,10*ROW('Sanitation Data'!F181))),'Data Summary'!CV187="Yes"),OFFSET('Sanitation Data'!$F$6,0,10*ROW('Sanitation Data'!F181)),NA())</f>
        <v>#N/A</v>
      </c>
      <c r="AH187" s="100" t="e">
        <f ca="true">+IF(AND(ISNUMBER(OFFSET('Sanitation Data'!$F$10,0,10*ROW('Sanitation Data'!F181))),'Data Summary'!CW187="Yes"),OFFSET('Sanitation Data'!$F$10,0,10*ROW('Sanitation Data'!F181)),NA())</f>
        <v>#N/A</v>
      </c>
      <c r="AI187" s="100" t="e">
        <f ca="true">+IF(AND(ISNUMBER(OFFSET('Sanitation Data'!$F$11,0,10*ROW('Sanitation Data'!F181))),'Data Summary'!CX187="Yes"),OFFSET('Sanitation Data'!$F$11,0,10*ROW('Sanitation Data'!F181)),NA())</f>
        <v>#N/A</v>
      </c>
      <c r="AJ187" s="100" t="e">
        <f ca="true">+IF(AND(ISNUMBER(OFFSET('Sanitation Data'!$F$12,0,10*ROW('Sanitation Data'!F181))),'Data Summary'!CY187="Yes"),OFFSET('Sanitation Data'!$F$12,0,10*ROW('Sanitation Data'!F181)),NA())</f>
        <v>#N/A</v>
      </c>
      <c r="AK187" s="100" t="e">
        <f ca="true">+IF(AND(ISNUMBER(OFFSET('Sanitation Data'!$G$4,0,10*ROW('Sanitation Data'!G181))),'Data Summary'!CZ187="Yes"),100-OFFSET('Sanitation Data'!$G$4,0,10*ROW('Sanitation Data'!G181)),NA())</f>
        <v>#N/A</v>
      </c>
      <c r="AL187" s="100" t="e">
        <f ca="true">+IF(AND(ISNUMBER(OFFSET('Sanitation Data'!$G$6,0,10*ROW('Sanitation Data'!G181))),'Data Summary'!DA187="Yes"),OFFSET('Sanitation Data'!$G$6,0,10*ROW('Sanitation Data'!G181)),NA())</f>
        <v>#N/A</v>
      </c>
      <c r="AM187" s="100" t="e">
        <f ca="true">+IF(AND(ISNUMBER(OFFSET('Sanitation Data'!$G$10,0,10*ROW('Sanitation Data'!G181))),'Data Summary'!DB187="Yes"),OFFSET('Sanitation Data'!$G$10,0,10*ROW('Sanitation Data'!G181)),NA())</f>
        <v>#N/A</v>
      </c>
      <c r="AN187" s="100" t="e">
        <f ca="true">+IF(AND(ISNUMBER(OFFSET('Sanitation Data'!$G$11,0,10*ROW('Sanitation Data'!G181))),'Data Summary'!DC187="Yes"),OFFSET('Sanitation Data'!$G$11,0,10*ROW('Sanitation Data'!G181)),NA())</f>
        <v>#N/A</v>
      </c>
      <c r="AO187" s="100" t="e">
        <f ca="true">+IF(AND(ISNUMBER(OFFSET('Sanitation Data'!$G$12,0,10*ROW('Sanitation Data'!G181))),'Data Summary'!DD187="Yes"),OFFSET('Sanitation Data'!$G$12,0,10*ROW('Sanitation Data'!G181)),NA())</f>
        <v>#N/A</v>
      </c>
      <c r="AP187" s="100" t="e">
        <f ca="true">+IF(AND(ISNUMBER(OFFSET('Sanitation Data'!$H$4,0,10*ROW('Sanitation Data'!H181))),'Data Summary'!DE187="Yes"),100-OFFSET('Sanitation Data'!$H$4,0,10*ROW('Sanitation Data'!H181)),NA())</f>
        <v>#N/A</v>
      </c>
      <c r="AQ187" s="100" t="e">
        <f ca="true">+IF(AND(ISNUMBER(OFFSET('Sanitation Data'!$H$6,0,10*ROW('Sanitation Data'!H181))),'Data Summary'!DF187="Yes"),OFFSET('Sanitation Data'!$H$6,0,10*ROW('Sanitation Data'!H181)),NA())</f>
        <v>#N/A</v>
      </c>
      <c r="AR187" s="100" t="e">
        <f ca="true">+IF(AND(ISNUMBER(OFFSET('Sanitation Data'!$H$10,0,10*ROW('Sanitation Data'!H181))),'Data Summary'!DG187="Yes"),OFFSET('Sanitation Data'!$H$10,0,10*ROW('Sanitation Data'!H181)),NA())</f>
        <v>#N/A</v>
      </c>
      <c r="AS187" s="100" t="e">
        <f ca="true">+IF(AND(ISNUMBER(OFFSET('Sanitation Data'!$H$11,0,10*ROW('Sanitation Data'!H181))),'Data Summary'!DH187="Yes"),OFFSET('Sanitation Data'!$H$11,0,10*ROW('Sanitation Data'!H181)),NA())</f>
        <v>#N/A</v>
      </c>
      <c r="AT187" s="100" t="e">
        <f ca="true">+IF(AND(ISNUMBER(OFFSET('Sanitation Data'!$H$12,0,10*ROW('Sanitation Data'!H181))),'Data Summary'!DI187="Yes"),OFFSET('Sanitation Data'!$H$12,0,10*ROW('Sanitation Data'!H181)),NA())</f>
        <v>#N/A</v>
      </c>
      <c r="AU187" s="100" t="e">
        <f ca="true">+IF(AND(ISNUMBER(OFFSET('Sanitation Data'!$I$4,0,10*ROW('Sanitation Data'!I181))),'Data Summary'!DJ187="Yes"),100-OFFSET('Sanitation Data'!$I$4,0,10*ROW('Sanitation Data'!I181)),NA())</f>
        <v>#N/A</v>
      </c>
      <c r="AV187" s="100" t="e">
        <f ca="true">+IF(AND(ISNUMBER(OFFSET('Sanitation Data'!$I$6,0,10*ROW('Sanitation Data'!I181))),'Data Summary'!DK187="Yes"),OFFSET('Sanitation Data'!$I$6,0,10*ROW('Sanitation Data'!I181)),NA())</f>
        <v>#N/A</v>
      </c>
      <c r="AW187" s="100" t="e">
        <f ca="true">+IF(AND(ISNUMBER(OFFSET('Sanitation Data'!$I$10,0,10*ROW('Sanitation Data'!I181))),'Data Summary'!DL187="Yes"),OFFSET('Sanitation Data'!$I$10,0,10*ROW('Sanitation Data'!I181)),NA())</f>
        <v>#N/A</v>
      </c>
      <c r="AX187" s="100" t="e">
        <f ca="true">+IF(AND(ISNUMBER(OFFSET('Sanitation Data'!$I$11,0,10*ROW('Sanitation Data'!I181))),'Data Summary'!DM187="Yes"),OFFSET('Sanitation Data'!$I$11,0,10*ROW('Sanitation Data'!I181)),NA())</f>
        <v>#N/A</v>
      </c>
      <c r="AY187" s="100" t="e">
        <f ca="true">+IF(AND(ISNUMBER(OFFSET('Sanitation Data'!$I$12,0,10*ROW('Sanitation Data'!I181))),'Data Summary'!DN187="Yes"),OFFSET('Sanitation Data'!$I$12,0,10*ROW('Sanitation Data'!I181)),NA())</f>
        <v>#N/A</v>
      </c>
      <c r="AZ187" s="101" t="e">
        <f ca="true">+IF(AND(ISNUMBER(OFFSET('Hygiene Data'!$D$5,0,10*ROW('Hygiene Data'!D181))),'Data Summary'!DO187="Yes"),OFFSET('Hygiene Data'!$D$5,0,10*ROW('Hygiene Data'!D181)),NA())</f>
        <v>#N/A</v>
      </c>
      <c r="BA187" s="101" t="e">
        <f ca="true">+IF(AND(ISNUMBER(OFFSET('Hygiene Data'!$D$7,0,10*ROW('Hygiene Data'!D181))),'Data Summary'!DP187="Yes"),OFFSET('Hygiene Data'!$D$7,0,10*ROW('Hygiene Data'!D181)),NA())</f>
        <v>#N/A</v>
      </c>
      <c r="BB187" s="101" t="e">
        <f ca="true">+IF(AND(ISNUMBER(OFFSET('Hygiene Data'!$D$9,0,10*ROW('Hygiene Data'!D181))),'Data Summary'!DQ187="Yes"),OFFSET('Hygiene Data'!$D$9,0,10*ROW('Hygiene Data'!D181)),NA())</f>
        <v>#N/A</v>
      </c>
      <c r="BC187" s="101" t="e">
        <f ca="true">+IF(AND(ISNUMBER(OFFSET('Hygiene Data'!$E$5,0,10*ROW('Hygiene Data'!E181))),'Data Summary'!DR187="Yes"),OFFSET('Hygiene Data'!$E$5,0,10*ROW('Hygiene Data'!E181)),NA())</f>
        <v>#N/A</v>
      </c>
      <c r="BD187" s="101" t="e">
        <f ca="true">+IF(AND(ISNUMBER(OFFSET('Hygiene Data'!$E$7,0,10*ROW('Hygiene Data'!E181))),'Data Summary'!DS187="Yes"),OFFSET('Hygiene Data'!$E$7,0,10*ROW('Hygiene Data'!E181)),NA())</f>
        <v>#N/A</v>
      </c>
      <c r="BE187" s="101" t="e">
        <f ca="true">+IF(AND(ISNUMBER(OFFSET('Hygiene Data'!$E$9,0,10*ROW('Hygiene Data'!E181))),'Data Summary'!DT187="Yes"),OFFSET('Hygiene Data'!$E$9,0,10*ROW('Hygiene Data'!E181)),NA())</f>
        <v>#N/A</v>
      </c>
      <c r="BF187" s="101" t="e">
        <f ca="true">+IF(AND(ISNUMBER(OFFSET('Hygiene Data'!$F$5,0,10*ROW('Hygiene Data'!F181))),'Data Summary'!DU187="Yes"),OFFSET('Hygiene Data'!$F$5,0,10*ROW('Hygiene Data'!F181)),NA())</f>
        <v>#N/A</v>
      </c>
      <c r="BG187" s="101" t="e">
        <f ca="true">+IF(AND(ISNUMBER(OFFSET('Hygiene Data'!$F$7,0,10*ROW('Hygiene Data'!F181))),'Data Summary'!DV187="Yes"),OFFSET('Hygiene Data'!$F$7,0,10*ROW('Hygiene Data'!F181)),NA())</f>
        <v>#N/A</v>
      </c>
      <c r="BH187" s="101" t="e">
        <f ca="true">+IF(AND(ISNUMBER(OFFSET('Hygiene Data'!$F$9,0,10*ROW('Hygiene Data'!F181))),'Data Summary'!DW187="Yes"),OFFSET('Hygiene Data'!$F$9,0,10*ROW('Hygiene Data'!F181)),NA())</f>
        <v>#N/A</v>
      </c>
      <c r="BI187" s="101" t="e">
        <f ca="true">+IF(AND(ISNUMBER(OFFSET('Hygiene Data'!$G$5,0,10*ROW('Hygiene Data'!G181))),'Data Summary'!DX187="Yes"),OFFSET('Hygiene Data'!$G$5,0,10*ROW('Hygiene Data'!G181)),NA())</f>
        <v>#N/A</v>
      </c>
      <c r="BJ187" s="101" t="e">
        <f ca="true">+IF(AND(ISNUMBER(OFFSET('Hygiene Data'!$G$7,0,10*ROW('Hygiene Data'!G181))),'Data Summary'!DY187="Yes"),OFFSET('Hygiene Data'!$G$7,0,10*ROW('Hygiene Data'!G181)),NA())</f>
        <v>#N/A</v>
      </c>
      <c r="BK187" s="101" t="e">
        <f ca="true">+IF(AND(ISNUMBER(OFFSET('Hygiene Data'!$G$9,0,10*ROW('Hygiene Data'!G181))),'Data Summary'!DZ187="Yes"),OFFSET('Hygiene Data'!$G$9,0,10*ROW('Hygiene Data'!G181)),NA())</f>
        <v>#N/A</v>
      </c>
      <c r="BL187" s="101" t="e">
        <f ca="true">+IF(AND(ISNUMBER(OFFSET('Hygiene Data'!$H$5,0,10*ROW('Hygiene Data'!H181))),'Data Summary'!EA187="Yes"),OFFSET('Hygiene Data'!$H$5,0,10*ROW('Hygiene Data'!H181)),NA())</f>
        <v>#N/A</v>
      </c>
      <c r="BM187" s="101" t="e">
        <f ca="true">+IF(AND(ISNUMBER(OFFSET('Hygiene Data'!$H$7,0,10*ROW('Hygiene Data'!H181))),'Data Summary'!EB187="Yes"),OFFSET('Hygiene Data'!$H$7,0,10*ROW('Hygiene Data'!H181)),NA())</f>
        <v>#N/A</v>
      </c>
      <c r="BN187" s="101" t="e">
        <f ca="true">+IF(AND(ISNUMBER(OFFSET('Hygiene Data'!$H$9,0,10*ROW('Hygiene Data'!H181))),'Data Summary'!EC187="Yes"),OFFSET('Hygiene Data'!$H$9,0,10*ROW('Hygiene Data'!H181)),NA())</f>
        <v>#N/A</v>
      </c>
      <c r="BO187" s="101" t="e">
        <f ca="true">+IF(AND(ISNUMBER(OFFSET('Hygiene Data'!$I$5,0,10*ROW('Hygiene Data'!I181))),'Data Summary'!ED187="Yes"),OFFSET('Hygiene Data'!$I$5,0,10*ROW('Hygiene Data'!I181)),NA())</f>
        <v>#N/A</v>
      </c>
      <c r="BP187" s="101" t="e">
        <f ca="true">+IF(AND(ISNUMBER(OFFSET('Hygiene Data'!$I$7,0,10*ROW('Hygiene Data'!I181))),'Data Summary'!EE187="Yes"),OFFSET('Hygiene Data'!$I$7,0,10*ROW('Hygiene Data'!I181)),NA())</f>
        <v>#N/A</v>
      </c>
      <c r="BQ187" s="101" t="e">
        <f ca="true">+IF(AND(ISNUMBER(OFFSET('Hygiene Data'!$I$9,0,10*ROW('Hygiene Data'!I181))),'Data Summary'!EF187="Yes"),OFFSET('Hygiene Data'!$I$9,0,10*ROW('Hygiene Data'!I181)),NA())</f>
        <v>#N/A</v>
      </c>
    </row>
    <row xmlns:x14ac="http://schemas.microsoft.com/office/spreadsheetml/2009/9/ac" r="188" x14ac:dyDescent="0.2">
      <c r="A188" s="333" t="e">
        <f ca="true">+RIGHT('Data Summary'!A188,LEN('Data Summary'!A188)-9)</f>
        <v>#VALUE!</v>
      </c>
      <c r="B188" s="38" t="str">
        <f ca="true">+IF(ISTEXT('Data Summary'!B188),'Data Summary'!B188,"")</f>
        <v/>
      </c>
      <c r="C188" s="332" t="e">
        <f ca="true">+VALUE('Data Summary'!C188)</f>
        <v>#VALUE!</v>
      </c>
      <c r="D188" s="99" t="e">
        <f ca="true">+IF(AND(ISNUMBER(OFFSET('Water Data'!$D$4,0,10*ROW('Water Data'!D182))),'Data Summary'!BS188="Yes"),100-OFFSET('Water Data'!$D$4,0,10*ROW('Water Data'!D182)),NA())</f>
        <v>#N/A</v>
      </c>
      <c r="E188" s="99" t="e">
        <f ca="true">+IF(AND(ISNUMBER(OFFSET('Water Data'!$D$6,0,10*ROW('Water Data'!D182))),'Data Summary'!BT188="Yes"),OFFSET('Water Data'!$D$6,0,10*ROW('Water Data'!D182)),NA())</f>
        <v>#N/A</v>
      </c>
      <c r="F188" s="99" t="e">
        <f ca="true">+IF(AND(ISNUMBER(OFFSET('Water Data'!$D$9,0,10*ROW('Water Data'!D182))),'Data Summary'!BU188="Yes"),OFFSET('Water Data'!$D$9,0,10*ROW('Water Data'!D182)),NA())</f>
        <v>#N/A</v>
      </c>
      <c r="G188" s="99" t="e">
        <f ca="true">+IF(AND(ISNUMBER(OFFSET('Water Data'!$E$4,0,10*ROW('Water Data'!E182))),'Data Summary'!BV188="Yes"),100-OFFSET('Water Data'!$E$4,0,10*ROW('Water Data'!E182)),NA())</f>
        <v>#N/A</v>
      </c>
      <c r="H188" s="99" t="e">
        <f ca="true">+IF(AND(ISNUMBER(OFFSET('Water Data'!$E$6,0,10*ROW('Water Data'!E182))),'Data Summary'!BW188="Yes"),OFFSET('Water Data'!$E$6,0,10*ROW('Water Data'!E182)),NA())</f>
        <v>#N/A</v>
      </c>
      <c r="I188" s="99" t="e">
        <f ca="true">+IF(AND(ISNUMBER(OFFSET('Water Data'!$E$9,0,10*ROW('Water Data'!E182))),'Data Summary'!BX188="Yes"),OFFSET('Water Data'!$E$9,0,10*ROW('Water Data'!E182)),NA())</f>
        <v>#N/A</v>
      </c>
      <c r="J188" s="99" t="e">
        <f ca="true">+IF(AND(ISNUMBER(OFFSET('Water Data'!$F$4,0,10*ROW('Water Data'!F182))),'Data Summary'!BY188="Yes"),100-OFFSET('Water Data'!$F$4,0,10*ROW('Water Data'!F182)),NA())</f>
        <v>#N/A</v>
      </c>
      <c r="K188" s="99" t="e">
        <f ca="true">+IF(AND(ISNUMBER(OFFSET('Water Data'!$F$6,0,10*ROW('Water Data'!F182))),'Data Summary'!BZ188="Yes"),OFFSET('Water Data'!$F$6,0,10*ROW('Water Data'!F182)),NA())</f>
        <v>#N/A</v>
      </c>
      <c r="L188" s="99" t="e">
        <f ca="true">+IF(AND(ISNUMBER(OFFSET('Water Data'!$F$9,0,10*ROW('Water Data'!F182))),'Data Summary'!CA188="Yes"),OFFSET('Water Data'!$F$9,0,10*ROW('Water Data'!F182)),NA())</f>
        <v>#N/A</v>
      </c>
      <c r="M188" s="99" t="e">
        <f ca="true">+IF(AND(ISNUMBER(OFFSET('Water Data'!$G$4,0,10*ROW('Water Data'!G182))),'Data Summary'!CB188="Yes"),100-OFFSET('Water Data'!$G$4,0,10*ROW('Water Data'!G182)),NA())</f>
        <v>#N/A</v>
      </c>
      <c r="N188" s="99" t="e">
        <f ca="true">+IF(AND(ISNUMBER(OFFSET('Water Data'!$G$6,0,10*ROW('Water Data'!G182))),'Data Summary'!CC188="Yes"),OFFSET('Water Data'!$G$6,0,10*ROW('Water Data'!G182)),NA())</f>
        <v>#N/A</v>
      </c>
      <c r="O188" s="99" t="e">
        <f ca="true">+IF(AND(ISNUMBER(OFFSET('Water Data'!$G$9,0,10*ROW('Water Data'!G182))),'Data Summary'!CD188="Yes"),OFFSET('Water Data'!$G$9,0,10*ROW('Water Data'!G182)),NA())</f>
        <v>#N/A</v>
      </c>
      <c r="P188" s="99" t="e">
        <f ca="true">+IF(AND(ISNUMBER(OFFSET('Water Data'!$H$4,0,10*ROW('Water Data'!H182))),'Data Summary'!CE188="Yes"),100-OFFSET('Water Data'!$H$4,0,10*ROW('Water Data'!H182)),NA())</f>
        <v>#N/A</v>
      </c>
      <c r="Q188" s="99" t="e">
        <f ca="true">+IF(AND(ISNUMBER(OFFSET('Water Data'!$H$6,0,10*ROW('Water Data'!H182))),'Data Summary'!CF188="Yes"),OFFSET('Water Data'!$H$6,0,10*ROW('Water Data'!H182)),NA())</f>
        <v>#N/A</v>
      </c>
      <c r="R188" s="99" t="e">
        <f ca="true">+IF(AND(ISNUMBER(OFFSET('Water Data'!$H$9,0,10*ROW('Water Data'!H182))),'Data Summary'!CG188="Yes"),OFFSET('Water Data'!$H$9,0,10*ROW('Water Data'!H182)),NA())</f>
        <v>#N/A</v>
      </c>
      <c r="S188" s="99" t="e">
        <f ca="true">+IF(AND(ISNUMBER(OFFSET('Water Data'!$I$4,0,10*ROW('Water Data'!I182))),'Data Summary'!CH188="Yes"),100-OFFSET('Water Data'!$I$4,0,10*ROW('Water Data'!I182)),NA())</f>
        <v>#N/A</v>
      </c>
      <c r="T188" s="99" t="e">
        <f ca="true">+IF(AND(ISNUMBER(OFFSET('Water Data'!$I$6,0,10*ROW('Water Data'!I182))),'Data Summary'!CI188="Yes"),OFFSET('Water Data'!$I$6,0,10*ROW('Water Data'!I182)),NA())</f>
        <v>#N/A</v>
      </c>
      <c r="U188" s="99" t="e">
        <f ca="true">+IF(AND(ISNUMBER(OFFSET('Water Data'!$I$9,0,10*ROW('Water Data'!I182))),'Data Summary'!CJ188="Yes"),OFFSET('Water Data'!$I$9,0,10*ROW('Water Data'!I182)),NA())</f>
        <v>#N/A</v>
      </c>
      <c r="V188" s="100" t="e">
        <f ca="true">+IF(AND(ISNUMBER(OFFSET('Sanitation Data'!$D$4,0,10*ROW('Sanitation Data'!D182))),'Data Summary'!CK188="Yes"),100-OFFSET('Sanitation Data'!$D$4,0,10*ROW('Sanitation Data'!D182)),NA())</f>
        <v>#N/A</v>
      </c>
      <c r="W188" s="100" t="e">
        <f ca="true">+IF(AND(ISNUMBER(OFFSET('Sanitation Data'!$D$6,0,10*ROW('Sanitation Data'!D182))),'Data Summary'!CL188="Yes"),OFFSET('Sanitation Data'!$D$6,0,10*ROW('Sanitation Data'!D182)),NA())</f>
        <v>#N/A</v>
      </c>
      <c r="X188" s="100" t="e">
        <f ca="true">+IF(AND(ISNUMBER(OFFSET('Sanitation Data'!$D$10,0,10*ROW('Sanitation Data'!D182))),'Data Summary'!CM188="Yes"),OFFSET('Sanitation Data'!$D$10,0,10*ROW('Sanitation Data'!D182)),NA())</f>
        <v>#N/A</v>
      </c>
      <c r="Y188" s="100" t="e">
        <f ca="true">+IF(AND(ISNUMBER(OFFSET('Sanitation Data'!$D$11,0,10*ROW('Sanitation Data'!D182))),'Data Summary'!CN188="Yes"),OFFSET('Sanitation Data'!$D$11,0,10*ROW('Sanitation Data'!D182)),NA())</f>
        <v>#N/A</v>
      </c>
      <c r="Z188" s="100" t="e">
        <f ca="true">+IF(AND(ISNUMBER(OFFSET('Sanitation Data'!$D$12,0,10*ROW('Sanitation Data'!D182))),'Data Summary'!CO188="Yes"),OFFSET('Sanitation Data'!$D$12,0,10*ROW('Sanitation Data'!D182)),NA())</f>
        <v>#N/A</v>
      </c>
      <c r="AA188" s="100" t="e">
        <f ca="true">+IF(AND(ISNUMBER(OFFSET('Sanitation Data'!$E$4,0,10*ROW('Sanitation Data'!E182))),'Data Summary'!CP188="Yes"),100-OFFSET('Sanitation Data'!$E$4,0,10*ROW('Sanitation Data'!E182)),NA())</f>
        <v>#N/A</v>
      </c>
      <c r="AB188" s="100" t="e">
        <f ca="true">+IF(AND(ISNUMBER(OFFSET('Sanitation Data'!$E$6,0,10*ROW('Sanitation Data'!E182))),'Data Summary'!CQ188="Yes"),OFFSET('Sanitation Data'!$E$6,0,10*ROW('Sanitation Data'!E182)),NA())</f>
        <v>#N/A</v>
      </c>
      <c r="AC188" s="100" t="e">
        <f ca="true">+IF(AND(ISNUMBER(OFFSET('Sanitation Data'!$E$10,0,10*ROW('Sanitation Data'!E182))),'Data Summary'!CR188="Yes"),OFFSET('Sanitation Data'!$E$10,0,10*ROW('Sanitation Data'!E182)),NA())</f>
        <v>#N/A</v>
      </c>
      <c r="AD188" s="100" t="e">
        <f ca="true">+IF(AND(ISNUMBER(OFFSET('Sanitation Data'!$E$11,0,10*ROW('Sanitation Data'!E182))),'Data Summary'!CS188="Yes"),OFFSET('Sanitation Data'!$E$11,0,10*ROW('Sanitation Data'!E182)),NA())</f>
        <v>#N/A</v>
      </c>
      <c r="AE188" s="100" t="e">
        <f ca="true">+IF(AND(ISNUMBER(OFFSET('Sanitation Data'!$E$12,0,10*ROW('Sanitation Data'!E182))),'Data Summary'!CT188="Yes"),OFFSET('Sanitation Data'!$E$12,0,10*ROW('Sanitation Data'!E182)),NA())</f>
        <v>#N/A</v>
      </c>
      <c r="AF188" s="100" t="e">
        <f ca="true">+IF(AND(ISNUMBER(OFFSET('Sanitation Data'!$F$4,0,10*ROW('Sanitation Data'!F182))),'Data Summary'!CU188="Yes"),100-OFFSET('Sanitation Data'!$F$4,0,10*ROW('Sanitation Data'!F182)),NA())</f>
        <v>#N/A</v>
      </c>
      <c r="AG188" s="100" t="e">
        <f ca="true">+IF(AND(ISNUMBER(OFFSET('Sanitation Data'!$F$6,0,10*ROW('Sanitation Data'!F182))),'Data Summary'!CV188="Yes"),OFFSET('Sanitation Data'!$F$6,0,10*ROW('Sanitation Data'!F182)),NA())</f>
        <v>#N/A</v>
      </c>
      <c r="AH188" s="100" t="e">
        <f ca="true">+IF(AND(ISNUMBER(OFFSET('Sanitation Data'!$F$10,0,10*ROW('Sanitation Data'!F182))),'Data Summary'!CW188="Yes"),OFFSET('Sanitation Data'!$F$10,0,10*ROW('Sanitation Data'!F182)),NA())</f>
        <v>#N/A</v>
      </c>
      <c r="AI188" s="100" t="e">
        <f ca="true">+IF(AND(ISNUMBER(OFFSET('Sanitation Data'!$F$11,0,10*ROW('Sanitation Data'!F182))),'Data Summary'!CX188="Yes"),OFFSET('Sanitation Data'!$F$11,0,10*ROW('Sanitation Data'!F182)),NA())</f>
        <v>#N/A</v>
      </c>
      <c r="AJ188" s="100" t="e">
        <f ca="true">+IF(AND(ISNUMBER(OFFSET('Sanitation Data'!$F$12,0,10*ROW('Sanitation Data'!F182))),'Data Summary'!CY188="Yes"),OFFSET('Sanitation Data'!$F$12,0,10*ROW('Sanitation Data'!F182)),NA())</f>
        <v>#N/A</v>
      </c>
      <c r="AK188" s="100" t="e">
        <f ca="true">+IF(AND(ISNUMBER(OFFSET('Sanitation Data'!$G$4,0,10*ROW('Sanitation Data'!G182))),'Data Summary'!CZ188="Yes"),100-OFFSET('Sanitation Data'!$G$4,0,10*ROW('Sanitation Data'!G182)),NA())</f>
        <v>#N/A</v>
      </c>
      <c r="AL188" s="100" t="e">
        <f ca="true">+IF(AND(ISNUMBER(OFFSET('Sanitation Data'!$G$6,0,10*ROW('Sanitation Data'!G182))),'Data Summary'!DA188="Yes"),OFFSET('Sanitation Data'!$G$6,0,10*ROW('Sanitation Data'!G182)),NA())</f>
        <v>#N/A</v>
      </c>
      <c r="AM188" s="100" t="e">
        <f ca="true">+IF(AND(ISNUMBER(OFFSET('Sanitation Data'!$G$10,0,10*ROW('Sanitation Data'!G182))),'Data Summary'!DB188="Yes"),OFFSET('Sanitation Data'!$G$10,0,10*ROW('Sanitation Data'!G182)),NA())</f>
        <v>#N/A</v>
      </c>
      <c r="AN188" s="100" t="e">
        <f ca="true">+IF(AND(ISNUMBER(OFFSET('Sanitation Data'!$G$11,0,10*ROW('Sanitation Data'!G182))),'Data Summary'!DC188="Yes"),OFFSET('Sanitation Data'!$G$11,0,10*ROW('Sanitation Data'!G182)),NA())</f>
        <v>#N/A</v>
      </c>
      <c r="AO188" s="100" t="e">
        <f ca="true">+IF(AND(ISNUMBER(OFFSET('Sanitation Data'!$G$12,0,10*ROW('Sanitation Data'!G182))),'Data Summary'!DD188="Yes"),OFFSET('Sanitation Data'!$G$12,0,10*ROW('Sanitation Data'!G182)),NA())</f>
        <v>#N/A</v>
      </c>
      <c r="AP188" s="100" t="e">
        <f ca="true">+IF(AND(ISNUMBER(OFFSET('Sanitation Data'!$H$4,0,10*ROW('Sanitation Data'!H182))),'Data Summary'!DE188="Yes"),100-OFFSET('Sanitation Data'!$H$4,0,10*ROW('Sanitation Data'!H182)),NA())</f>
        <v>#N/A</v>
      </c>
      <c r="AQ188" s="100" t="e">
        <f ca="true">+IF(AND(ISNUMBER(OFFSET('Sanitation Data'!$H$6,0,10*ROW('Sanitation Data'!H182))),'Data Summary'!DF188="Yes"),OFFSET('Sanitation Data'!$H$6,0,10*ROW('Sanitation Data'!H182)),NA())</f>
        <v>#N/A</v>
      </c>
      <c r="AR188" s="100" t="e">
        <f ca="true">+IF(AND(ISNUMBER(OFFSET('Sanitation Data'!$H$10,0,10*ROW('Sanitation Data'!H182))),'Data Summary'!DG188="Yes"),OFFSET('Sanitation Data'!$H$10,0,10*ROW('Sanitation Data'!H182)),NA())</f>
        <v>#N/A</v>
      </c>
      <c r="AS188" s="100" t="e">
        <f ca="true">+IF(AND(ISNUMBER(OFFSET('Sanitation Data'!$H$11,0,10*ROW('Sanitation Data'!H182))),'Data Summary'!DH188="Yes"),OFFSET('Sanitation Data'!$H$11,0,10*ROW('Sanitation Data'!H182)),NA())</f>
        <v>#N/A</v>
      </c>
      <c r="AT188" s="100" t="e">
        <f ca="true">+IF(AND(ISNUMBER(OFFSET('Sanitation Data'!$H$12,0,10*ROW('Sanitation Data'!H182))),'Data Summary'!DI188="Yes"),OFFSET('Sanitation Data'!$H$12,0,10*ROW('Sanitation Data'!H182)),NA())</f>
        <v>#N/A</v>
      </c>
      <c r="AU188" s="100" t="e">
        <f ca="true">+IF(AND(ISNUMBER(OFFSET('Sanitation Data'!$I$4,0,10*ROW('Sanitation Data'!I182))),'Data Summary'!DJ188="Yes"),100-OFFSET('Sanitation Data'!$I$4,0,10*ROW('Sanitation Data'!I182)),NA())</f>
        <v>#N/A</v>
      </c>
      <c r="AV188" s="100" t="e">
        <f ca="true">+IF(AND(ISNUMBER(OFFSET('Sanitation Data'!$I$6,0,10*ROW('Sanitation Data'!I182))),'Data Summary'!DK188="Yes"),OFFSET('Sanitation Data'!$I$6,0,10*ROW('Sanitation Data'!I182)),NA())</f>
        <v>#N/A</v>
      </c>
      <c r="AW188" s="100" t="e">
        <f ca="true">+IF(AND(ISNUMBER(OFFSET('Sanitation Data'!$I$10,0,10*ROW('Sanitation Data'!I182))),'Data Summary'!DL188="Yes"),OFFSET('Sanitation Data'!$I$10,0,10*ROW('Sanitation Data'!I182)),NA())</f>
        <v>#N/A</v>
      </c>
      <c r="AX188" s="100" t="e">
        <f ca="true">+IF(AND(ISNUMBER(OFFSET('Sanitation Data'!$I$11,0,10*ROW('Sanitation Data'!I182))),'Data Summary'!DM188="Yes"),OFFSET('Sanitation Data'!$I$11,0,10*ROW('Sanitation Data'!I182)),NA())</f>
        <v>#N/A</v>
      </c>
      <c r="AY188" s="100" t="e">
        <f ca="true">+IF(AND(ISNUMBER(OFFSET('Sanitation Data'!$I$12,0,10*ROW('Sanitation Data'!I182))),'Data Summary'!DN188="Yes"),OFFSET('Sanitation Data'!$I$12,0,10*ROW('Sanitation Data'!I182)),NA())</f>
        <v>#N/A</v>
      </c>
      <c r="AZ188" s="101" t="e">
        <f ca="true">+IF(AND(ISNUMBER(OFFSET('Hygiene Data'!$D$5,0,10*ROW('Hygiene Data'!D182))),'Data Summary'!DO188="Yes"),OFFSET('Hygiene Data'!$D$5,0,10*ROW('Hygiene Data'!D182)),NA())</f>
        <v>#N/A</v>
      </c>
      <c r="BA188" s="101" t="e">
        <f ca="true">+IF(AND(ISNUMBER(OFFSET('Hygiene Data'!$D$7,0,10*ROW('Hygiene Data'!D182))),'Data Summary'!DP188="Yes"),OFFSET('Hygiene Data'!$D$7,0,10*ROW('Hygiene Data'!D182)),NA())</f>
        <v>#N/A</v>
      </c>
      <c r="BB188" s="101" t="e">
        <f ca="true">+IF(AND(ISNUMBER(OFFSET('Hygiene Data'!$D$9,0,10*ROW('Hygiene Data'!D182))),'Data Summary'!DQ188="Yes"),OFFSET('Hygiene Data'!$D$9,0,10*ROW('Hygiene Data'!D182)),NA())</f>
        <v>#N/A</v>
      </c>
      <c r="BC188" s="101" t="e">
        <f ca="true">+IF(AND(ISNUMBER(OFFSET('Hygiene Data'!$E$5,0,10*ROW('Hygiene Data'!E182))),'Data Summary'!DR188="Yes"),OFFSET('Hygiene Data'!$E$5,0,10*ROW('Hygiene Data'!E182)),NA())</f>
        <v>#N/A</v>
      </c>
      <c r="BD188" s="101" t="e">
        <f ca="true">+IF(AND(ISNUMBER(OFFSET('Hygiene Data'!$E$7,0,10*ROW('Hygiene Data'!E182))),'Data Summary'!DS188="Yes"),OFFSET('Hygiene Data'!$E$7,0,10*ROW('Hygiene Data'!E182)),NA())</f>
        <v>#N/A</v>
      </c>
      <c r="BE188" s="101" t="e">
        <f ca="true">+IF(AND(ISNUMBER(OFFSET('Hygiene Data'!$E$9,0,10*ROW('Hygiene Data'!E182))),'Data Summary'!DT188="Yes"),OFFSET('Hygiene Data'!$E$9,0,10*ROW('Hygiene Data'!E182)),NA())</f>
        <v>#N/A</v>
      </c>
      <c r="BF188" s="101" t="e">
        <f ca="true">+IF(AND(ISNUMBER(OFFSET('Hygiene Data'!$F$5,0,10*ROW('Hygiene Data'!F182))),'Data Summary'!DU188="Yes"),OFFSET('Hygiene Data'!$F$5,0,10*ROW('Hygiene Data'!F182)),NA())</f>
        <v>#N/A</v>
      </c>
      <c r="BG188" s="101" t="e">
        <f ca="true">+IF(AND(ISNUMBER(OFFSET('Hygiene Data'!$F$7,0,10*ROW('Hygiene Data'!F182))),'Data Summary'!DV188="Yes"),OFFSET('Hygiene Data'!$F$7,0,10*ROW('Hygiene Data'!F182)),NA())</f>
        <v>#N/A</v>
      </c>
      <c r="BH188" s="101" t="e">
        <f ca="true">+IF(AND(ISNUMBER(OFFSET('Hygiene Data'!$F$9,0,10*ROW('Hygiene Data'!F182))),'Data Summary'!DW188="Yes"),OFFSET('Hygiene Data'!$F$9,0,10*ROW('Hygiene Data'!F182)),NA())</f>
        <v>#N/A</v>
      </c>
      <c r="BI188" s="101" t="e">
        <f ca="true">+IF(AND(ISNUMBER(OFFSET('Hygiene Data'!$G$5,0,10*ROW('Hygiene Data'!G182))),'Data Summary'!DX188="Yes"),OFFSET('Hygiene Data'!$G$5,0,10*ROW('Hygiene Data'!G182)),NA())</f>
        <v>#N/A</v>
      </c>
      <c r="BJ188" s="101" t="e">
        <f ca="true">+IF(AND(ISNUMBER(OFFSET('Hygiene Data'!$G$7,0,10*ROW('Hygiene Data'!G182))),'Data Summary'!DY188="Yes"),OFFSET('Hygiene Data'!$G$7,0,10*ROW('Hygiene Data'!G182)),NA())</f>
        <v>#N/A</v>
      </c>
      <c r="BK188" s="101" t="e">
        <f ca="true">+IF(AND(ISNUMBER(OFFSET('Hygiene Data'!$G$9,0,10*ROW('Hygiene Data'!G182))),'Data Summary'!DZ188="Yes"),OFFSET('Hygiene Data'!$G$9,0,10*ROW('Hygiene Data'!G182)),NA())</f>
        <v>#N/A</v>
      </c>
      <c r="BL188" s="101" t="e">
        <f ca="true">+IF(AND(ISNUMBER(OFFSET('Hygiene Data'!$H$5,0,10*ROW('Hygiene Data'!H182))),'Data Summary'!EA188="Yes"),OFFSET('Hygiene Data'!$H$5,0,10*ROW('Hygiene Data'!H182)),NA())</f>
        <v>#N/A</v>
      </c>
      <c r="BM188" s="101" t="e">
        <f ca="true">+IF(AND(ISNUMBER(OFFSET('Hygiene Data'!$H$7,0,10*ROW('Hygiene Data'!H182))),'Data Summary'!EB188="Yes"),OFFSET('Hygiene Data'!$H$7,0,10*ROW('Hygiene Data'!H182)),NA())</f>
        <v>#N/A</v>
      </c>
      <c r="BN188" s="101" t="e">
        <f ca="true">+IF(AND(ISNUMBER(OFFSET('Hygiene Data'!$H$9,0,10*ROW('Hygiene Data'!H182))),'Data Summary'!EC188="Yes"),OFFSET('Hygiene Data'!$H$9,0,10*ROW('Hygiene Data'!H182)),NA())</f>
        <v>#N/A</v>
      </c>
      <c r="BO188" s="101" t="e">
        <f ca="true">+IF(AND(ISNUMBER(OFFSET('Hygiene Data'!$I$5,0,10*ROW('Hygiene Data'!I182))),'Data Summary'!ED188="Yes"),OFFSET('Hygiene Data'!$I$5,0,10*ROW('Hygiene Data'!I182)),NA())</f>
        <v>#N/A</v>
      </c>
      <c r="BP188" s="101" t="e">
        <f ca="true">+IF(AND(ISNUMBER(OFFSET('Hygiene Data'!$I$7,0,10*ROW('Hygiene Data'!I182))),'Data Summary'!EE188="Yes"),OFFSET('Hygiene Data'!$I$7,0,10*ROW('Hygiene Data'!I182)),NA())</f>
        <v>#N/A</v>
      </c>
      <c r="BQ188" s="101" t="e">
        <f ca="true">+IF(AND(ISNUMBER(OFFSET('Hygiene Data'!$I$9,0,10*ROW('Hygiene Data'!I182))),'Data Summary'!EF188="Yes"),OFFSET('Hygiene Data'!$I$9,0,10*ROW('Hygiene Data'!I182)),NA())</f>
        <v>#N/A</v>
      </c>
    </row>
    <row xmlns:x14ac="http://schemas.microsoft.com/office/spreadsheetml/2009/9/ac" r="189" x14ac:dyDescent="0.2">
      <c r="A189" s="333" t="e">
        <f ca="true">+RIGHT('Data Summary'!A189,LEN('Data Summary'!A189)-9)</f>
        <v>#VALUE!</v>
      </c>
      <c r="B189" s="38" t="str">
        <f ca="true">+IF(ISTEXT('Data Summary'!B189),'Data Summary'!B189,"")</f>
        <v/>
      </c>
      <c r="C189" s="332" t="e">
        <f ca="true">+VALUE('Data Summary'!C189)</f>
        <v>#VALUE!</v>
      </c>
      <c r="D189" s="99" t="e">
        <f ca="true">+IF(AND(ISNUMBER(OFFSET('Water Data'!$D$4,0,10*ROW('Water Data'!D183))),'Data Summary'!BS189="Yes"),100-OFFSET('Water Data'!$D$4,0,10*ROW('Water Data'!D183)),NA())</f>
        <v>#N/A</v>
      </c>
      <c r="E189" s="99" t="e">
        <f ca="true">+IF(AND(ISNUMBER(OFFSET('Water Data'!$D$6,0,10*ROW('Water Data'!D183))),'Data Summary'!BT189="Yes"),OFFSET('Water Data'!$D$6,0,10*ROW('Water Data'!D183)),NA())</f>
        <v>#N/A</v>
      </c>
      <c r="F189" s="99" t="e">
        <f ca="true">+IF(AND(ISNUMBER(OFFSET('Water Data'!$D$9,0,10*ROW('Water Data'!D183))),'Data Summary'!BU189="Yes"),OFFSET('Water Data'!$D$9,0,10*ROW('Water Data'!D183)),NA())</f>
        <v>#N/A</v>
      </c>
      <c r="G189" s="99" t="e">
        <f ca="true">+IF(AND(ISNUMBER(OFFSET('Water Data'!$E$4,0,10*ROW('Water Data'!E183))),'Data Summary'!BV189="Yes"),100-OFFSET('Water Data'!$E$4,0,10*ROW('Water Data'!E183)),NA())</f>
        <v>#N/A</v>
      </c>
      <c r="H189" s="99" t="e">
        <f ca="true">+IF(AND(ISNUMBER(OFFSET('Water Data'!$E$6,0,10*ROW('Water Data'!E183))),'Data Summary'!BW189="Yes"),OFFSET('Water Data'!$E$6,0,10*ROW('Water Data'!E183)),NA())</f>
        <v>#N/A</v>
      </c>
      <c r="I189" s="99" t="e">
        <f ca="true">+IF(AND(ISNUMBER(OFFSET('Water Data'!$E$9,0,10*ROW('Water Data'!E183))),'Data Summary'!BX189="Yes"),OFFSET('Water Data'!$E$9,0,10*ROW('Water Data'!E183)),NA())</f>
        <v>#N/A</v>
      </c>
      <c r="J189" s="99" t="e">
        <f ca="true">+IF(AND(ISNUMBER(OFFSET('Water Data'!$F$4,0,10*ROW('Water Data'!F183))),'Data Summary'!BY189="Yes"),100-OFFSET('Water Data'!$F$4,0,10*ROW('Water Data'!F183)),NA())</f>
        <v>#N/A</v>
      </c>
      <c r="K189" s="99" t="e">
        <f ca="true">+IF(AND(ISNUMBER(OFFSET('Water Data'!$F$6,0,10*ROW('Water Data'!F183))),'Data Summary'!BZ189="Yes"),OFFSET('Water Data'!$F$6,0,10*ROW('Water Data'!F183)),NA())</f>
        <v>#N/A</v>
      </c>
      <c r="L189" s="99" t="e">
        <f ca="true">+IF(AND(ISNUMBER(OFFSET('Water Data'!$F$9,0,10*ROW('Water Data'!F183))),'Data Summary'!CA189="Yes"),OFFSET('Water Data'!$F$9,0,10*ROW('Water Data'!F183)),NA())</f>
        <v>#N/A</v>
      </c>
      <c r="M189" s="99" t="e">
        <f ca="true">+IF(AND(ISNUMBER(OFFSET('Water Data'!$G$4,0,10*ROW('Water Data'!G183))),'Data Summary'!CB189="Yes"),100-OFFSET('Water Data'!$G$4,0,10*ROW('Water Data'!G183)),NA())</f>
        <v>#N/A</v>
      </c>
      <c r="N189" s="99" t="e">
        <f ca="true">+IF(AND(ISNUMBER(OFFSET('Water Data'!$G$6,0,10*ROW('Water Data'!G183))),'Data Summary'!CC189="Yes"),OFFSET('Water Data'!$G$6,0,10*ROW('Water Data'!G183)),NA())</f>
        <v>#N/A</v>
      </c>
      <c r="O189" s="99" t="e">
        <f ca="true">+IF(AND(ISNUMBER(OFFSET('Water Data'!$G$9,0,10*ROW('Water Data'!G183))),'Data Summary'!CD189="Yes"),OFFSET('Water Data'!$G$9,0,10*ROW('Water Data'!G183)),NA())</f>
        <v>#N/A</v>
      </c>
      <c r="P189" s="99" t="e">
        <f ca="true">+IF(AND(ISNUMBER(OFFSET('Water Data'!$H$4,0,10*ROW('Water Data'!H183))),'Data Summary'!CE189="Yes"),100-OFFSET('Water Data'!$H$4,0,10*ROW('Water Data'!H183)),NA())</f>
        <v>#N/A</v>
      </c>
      <c r="Q189" s="99" t="e">
        <f ca="true">+IF(AND(ISNUMBER(OFFSET('Water Data'!$H$6,0,10*ROW('Water Data'!H183))),'Data Summary'!CF189="Yes"),OFFSET('Water Data'!$H$6,0,10*ROW('Water Data'!H183)),NA())</f>
        <v>#N/A</v>
      </c>
      <c r="R189" s="99" t="e">
        <f ca="true">+IF(AND(ISNUMBER(OFFSET('Water Data'!$H$9,0,10*ROW('Water Data'!H183))),'Data Summary'!CG189="Yes"),OFFSET('Water Data'!$H$9,0,10*ROW('Water Data'!H183)),NA())</f>
        <v>#N/A</v>
      </c>
      <c r="S189" s="99" t="e">
        <f ca="true">+IF(AND(ISNUMBER(OFFSET('Water Data'!$I$4,0,10*ROW('Water Data'!I183))),'Data Summary'!CH189="Yes"),100-OFFSET('Water Data'!$I$4,0,10*ROW('Water Data'!I183)),NA())</f>
        <v>#N/A</v>
      </c>
      <c r="T189" s="99" t="e">
        <f ca="true">+IF(AND(ISNUMBER(OFFSET('Water Data'!$I$6,0,10*ROW('Water Data'!I183))),'Data Summary'!CI189="Yes"),OFFSET('Water Data'!$I$6,0,10*ROW('Water Data'!I183)),NA())</f>
        <v>#N/A</v>
      </c>
      <c r="U189" s="99" t="e">
        <f ca="true">+IF(AND(ISNUMBER(OFFSET('Water Data'!$I$9,0,10*ROW('Water Data'!I183))),'Data Summary'!CJ189="Yes"),OFFSET('Water Data'!$I$9,0,10*ROW('Water Data'!I183)),NA())</f>
        <v>#N/A</v>
      </c>
      <c r="V189" s="100" t="e">
        <f ca="true">+IF(AND(ISNUMBER(OFFSET('Sanitation Data'!$D$4,0,10*ROW('Sanitation Data'!D183))),'Data Summary'!CK189="Yes"),100-OFFSET('Sanitation Data'!$D$4,0,10*ROW('Sanitation Data'!D183)),NA())</f>
        <v>#N/A</v>
      </c>
      <c r="W189" s="100" t="e">
        <f ca="true">+IF(AND(ISNUMBER(OFFSET('Sanitation Data'!$D$6,0,10*ROW('Sanitation Data'!D183))),'Data Summary'!CL189="Yes"),OFFSET('Sanitation Data'!$D$6,0,10*ROW('Sanitation Data'!D183)),NA())</f>
        <v>#N/A</v>
      </c>
      <c r="X189" s="100" t="e">
        <f ca="true">+IF(AND(ISNUMBER(OFFSET('Sanitation Data'!$D$10,0,10*ROW('Sanitation Data'!D183))),'Data Summary'!CM189="Yes"),OFFSET('Sanitation Data'!$D$10,0,10*ROW('Sanitation Data'!D183)),NA())</f>
        <v>#N/A</v>
      </c>
      <c r="Y189" s="100" t="e">
        <f ca="true">+IF(AND(ISNUMBER(OFFSET('Sanitation Data'!$D$11,0,10*ROW('Sanitation Data'!D183))),'Data Summary'!CN189="Yes"),OFFSET('Sanitation Data'!$D$11,0,10*ROW('Sanitation Data'!D183)),NA())</f>
        <v>#N/A</v>
      </c>
      <c r="Z189" s="100" t="e">
        <f ca="true">+IF(AND(ISNUMBER(OFFSET('Sanitation Data'!$D$12,0,10*ROW('Sanitation Data'!D183))),'Data Summary'!CO189="Yes"),OFFSET('Sanitation Data'!$D$12,0,10*ROW('Sanitation Data'!D183)),NA())</f>
        <v>#N/A</v>
      </c>
      <c r="AA189" s="100" t="e">
        <f ca="true">+IF(AND(ISNUMBER(OFFSET('Sanitation Data'!$E$4,0,10*ROW('Sanitation Data'!E183))),'Data Summary'!CP189="Yes"),100-OFFSET('Sanitation Data'!$E$4,0,10*ROW('Sanitation Data'!E183)),NA())</f>
        <v>#N/A</v>
      </c>
      <c r="AB189" s="100" t="e">
        <f ca="true">+IF(AND(ISNUMBER(OFFSET('Sanitation Data'!$E$6,0,10*ROW('Sanitation Data'!E183))),'Data Summary'!CQ189="Yes"),OFFSET('Sanitation Data'!$E$6,0,10*ROW('Sanitation Data'!E183)),NA())</f>
        <v>#N/A</v>
      </c>
      <c r="AC189" s="100" t="e">
        <f ca="true">+IF(AND(ISNUMBER(OFFSET('Sanitation Data'!$E$10,0,10*ROW('Sanitation Data'!E183))),'Data Summary'!CR189="Yes"),OFFSET('Sanitation Data'!$E$10,0,10*ROW('Sanitation Data'!E183)),NA())</f>
        <v>#N/A</v>
      </c>
      <c r="AD189" s="100" t="e">
        <f ca="true">+IF(AND(ISNUMBER(OFFSET('Sanitation Data'!$E$11,0,10*ROW('Sanitation Data'!E183))),'Data Summary'!CS189="Yes"),OFFSET('Sanitation Data'!$E$11,0,10*ROW('Sanitation Data'!E183)),NA())</f>
        <v>#N/A</v>
      </c>
      <c r="AE189" s="100" t="e">
        <f ca="true">+IF(AND(ISNUMBER(OFFSET('Sanitation Data'!$E$12,0,10*ROW('Sanitation Data'!E183))),'Data Summary'!CT189="Yes"),OFFSET('Sanitation Data'!$E$12,0,10*ROW('Sanitation Data'!E183)),NA())</f>
        <v>#N/A</v>
      </c>
      <c r="AF189" s="100" t="e">
        <f ca="true">+IF(AND(ISNUMBER(OFFSET('Sanitation Data'!$F$4,0,10*ROW('Sanitation Data'!F183))),'Data Summary'!CU189="Yes"),100-OFFSET('Sanitation Data'!$F$4,0,10*ROW('Sanitation Data'!F183)),NA())</f>
        <v>#N/A</v>
      </c>
      <c r="AG189" s="100" t="e">
        <f ca="true">+IF(AND(ISNUMBER(OFFSET('Sanitation Data'!$F$6,0,10*ROW('Sanitation Data'!F183))),'Data Summary'!CV189="Yes"),OFFSET('Sanitation Data'!$F$6,0,10*ROW('Sanitation Data'!F183)),NA())</f>
        <v>#N/A</v>
      </c>
      <c r="AH189" s="100" t="e">
        <f ca="true">+IF(AND(ISNUMBER(OFFSET('Sanitation Data'!$F$10,0,10*ROW('Sanitation Data'!F183))),'Data Summary'!CW189="Yes"),OFFSET('Sanitation Data'!$F$10,0,10*ROW('Sanitation Data'!F183)),NA())</f>
        <v>#N/A</v>
      </c>
      <c r="AI189" s="100" t="e">
        <f ca="true">+IF(AND(ISNUMBER(OFFSET('Sanitation Data'!$F$11,0,10*ROW('Sanitation Data'!F183))),'Data Summary'!CX189="Yes"),OFFSET('Sanitation Data'!$F$11,0,10*ROW('Sanitation Data'!F183)),NA())</f>
        <v>#N/A</v>
      </c>
      <c r="AJ189" s="100" t="e">
        <f ca="true">+IF(AND(ISNUMBER(OFFSET('Sanitation Data'!$F$12,0,10*ROW('Sanitation Data'!F183))),'Data Summary'!CY189="Yes"),OFFSET('Sanitation Data'!$F$12,0,10*ROW('Sanitation Data'!F183)),NA())</f>
        <v>#N/A</v>
      </c>
      <c r="AK189" s="100" t="e">
        <f ca="true">+IF(AND(ISNUMBER(OFFSET('Sanitation Data'!$G$4,0,10*ROW('Sanitation Data'!G183))),'Data Summary'!CZ189="Yes"),100-OFFSET('Sanitation Data'!$G$4,0,10*ROW('Sanitation Data'!G183)),NA())</f>
        <v>#N/A</v>
      </c>
      <c r="AL189" s="100" t="e">
        <f ca="true">+IF(AND(ISNUMBER(OFFSET('Sanitation Data'!$G$6,0,10*ROW('Sanitation Data'!G183))),'Data Summary'!DA189="Yes"),OFFSET('Sanitation Data'!$G$6,0,10*ROW('Sanitation Data'!G183)),NA())</f>
        <v>#N/A</v>
      </c>
      <c r="AM189" s="100" t="e">
        <f ca="true">+IF(AND(ISNUMBER(OFFSET('Sanitation Data'!$G$10,0,10*ROW('Sanitation Data'!G183))),'Data Summary'!DB189="Yes"),OFFSET('Sanitation Data'!$G$10,0,10*ROW('Sanitation Data'!G183)),NA())</f>
        <v>#N/A</v>
      </c>
      <c r="AN189" s="100" t="e">
        <f ca="true">+IF(AND(ISNUMBER(OFFSET('Sanitation Data'!$G$11,0,10*ROW('Sanitation Data'!G183))),'Data Summary'!DC189="Yes"),OFFSET('Sanitation Data'!$G$11,0,10*ROW('Sanitation Data'!G183)),NA())</f>
        <v>#N/A</v>
      </c>
      <c r="AO189" s="100" t="e">
        <f ca="true">+IF(AND(ISNUMBER(OFFSET('Sanitation Data'!$G$12,0,10*ROW('Sanitation Data'!G183))),'Data Summary'!DD189="Yes"),OFFSET('Sanitation Data'!$G$12,0,10*ROW('Sanitation Data'!G183)),NA())</f>
        <v>#N/A</v>
      </c>
      <c r="AP189" s="100" t="e">
        <f ca="true">+IF(AND(ISNUMBER(OFFSET('Sanitation Data'!$H$4,0,10*ROW('Sanitation Data'!H183))),'Data Summary'!DE189="Yes"),100-OFFSET('Sanitation Data'!$H$4,0,10*ROW('Sanitation Data'!H183)),NA())</f>
        <v>#N/A</v>
      </c>
      <c r="AQ189" s="100" t="e">
        <f ca="true">+IF(AND(ISNUMBER(OFFSET('Sanitation Data'!$H$6,0,10*ROW('Sanitation Data'!H183))),'Data Summary'!DF189="Yes"),OFFSET('Sanitation Data'!$H$6,0,10*ROW('Sanitation Data'!H183)),NA())</f>
        <v>#N/A</v>
      </c>
      <c r="AR189" s="100" t="e">
        <f ca="true">+IF(AND(ISNUMBER(OFFSET('Sanitation Data'!$H$10,0,10*ROW('Sanitation Data'!H183))),'Data Summary'!DG189="Yes"),OFFSET('Sanitation Data'!$H$10,0,10*ROW('Sanitation Data'!H183)),NA())</f>
        <v>#N/A</v>
      </c>
      <c r="AS189" s="100" t="e">
        <f ca="true">+IF(AND(ISNUMBER(OFFSET('Sanitation Data'!$H$11,0,10*ROW('Sanitation Data'!H183))),'Data Summary'!DH189="Yes"),OFFSET('Sanitation Data'!$H$11,0,10*ROW('Sanitation Data'!H183)),NA())</f>
        <v>#N/A</v>
      </c>
      <c r="AT189" s="100" t="e">
        <f ca="true">+IF(AND(ISNUMBER(OFFSET('Sanitation Data'!$H$12,0,10*ROW('Sanitation Data'!H183))),'Data Summary'!DI189="Yes"),OFFSET('Sanitation Data'!$H$12,0,10*ROW('Sanitation Data'!H183)),NA())</f>
        <v>#N/A</v>
      </c>
      <c r="AU189" s="100" t="e">
        <f ca="true">+IF(AND(ISNUMBER(OFFSET('Sanitation Data'!$I$4,0,10*ROW('Sanitation Data'!I183))),'Data Summary'!DJ189="Yes"),100-OFFSET('Sanitation Data'!$I$4,0,10*ROW('Sanitation Data'!I183)),NA())</f>
        <v>#N/A</v>
      </c>
      <c r="AV189" s="100" t="e">
        <f ca="true">+IF(AND(ISNUMBER(OFFSET('Sanitation Data'!$I$6,0,10*ROW('Sanitation Data'!I183))),'Data Summary'!DK189="Yes"),OFFSET('Sanitation Data'!$I$6,0,10*ROW('Sanitation Data'!I183)),NA())</f>
        <v>#N/A</v>
      </c>
      <c r="AW189" s="100" t="e">
        <f ca="true">+IF(AND(ISNUMBER(OFFSET('Sanitation Data'!$I$10,0,10*ROW('Sanitation Data'!I183))),'Data Summary'!DL189="Yes"),OFFSET('Sanitation Data'!$I$10,0,10*ROW('Sanitation Data'!I183)),NA())</f>
        <v>#N/A</v>
      </c>
      <c r="AX189" s="100" t="e">
        <f ca="true">+IF(AND(ISNUMBER(OFFSET('Sanitation Data'!$I$11,0,10*ROW('Sanitation Data'!I183))),'Data Summary'!DM189="Yes"),OFFSET('Sanitation Data'!$I$11,0,10*ROW('Sanitation Data'!I183)),NA())</f>
        <v>#N/A</v>
      </c>
      <c r="AY189" s="100" t="e">
        <f ca="true">+IF(AND(ISNUMBER(OFFSET('Sanitation Data'!$I$12,0,10*ROW('Sanitation Data'!I183))),'Data Summary'!DN189="Yes"),OFFSET('Sanitation Data'!$I$12,0,10*ROW('Sanitation Data'!I183)),NA())</f>
        <v>#N/A</v>
      </c>
      <c r="AZ189" s="101" t="e">
        <f ca="true">+IF(AND(ISNUMBER(OFFSET('Hygiene Data'!$D$5,0,10*ROW('Hygiene Data'!D183))),'Data Summary'!DO189="Yes"),OFFSET('Hygiene Data'!$D$5,0,10*ROW('Hygiene Data'!D183)),NA())</f>
        <v>#N/A</v>
      </c>
      <c r="BA189" s="101" t="e">
        <f ca="true">+IF(AND(ISNUMBER(OFFSET('Hygiene Data'!$D$7,0,10*ROW('Hygiene Data'!D183))),'Data Summary'!DP189="Yes"),OFFSET('Hygiene Data'!$D$7,0,10*ROW('Hygiene Data'!D183)),NA())</f>
        <v>#N/A</v>
      </c>
      <c r="BB189" s="101" t="e">
        <f ca="true">+IF(AND(ISNUMBER(OFFSET('Hygiene Data'!$D$9,0,10*ROW('Hygiene Data'!D183))),'Data Summary'!DQ189="Yes"),OFFSET('Hygiene Data'!$D$9,0,10*ROW('Hygiene Data'!D183)),NA())</f>
        <v>#N/A</v>
      </c>
      <c r="BC189" s="101" t="e">
        <f ca="true">+IF(AND(ISNUMBER(OFFSET('Hygiene Data'!$E$5,0,10*ROW('Hygiene Data'!E183))),'Data Summary'!DR189="Yes"),OFFSET('Hygiene Data'!$E$5,0,10*ROW('Hygiene Data'!E183)),NA())</f>
        <v>#N/A</v>
      </c>
      <c r="BD189" s="101" t="e">
        <f ca="true">+IF(AND(ISNUMBER(OFFSET('Hygiene Data'!$E$7,0,10*ROW('Hygiene Data'!E183))),'Data Summary'!DS189="Yes"),OFFSET('Hygiene Data'!$E$7,0,10*ROW('Hygiene Data'!E183)),NA())</f>
        <v>#N/A</v>
      </c>
      <c r="BE189" s="101" t="e">
        <f ca="true">+IF(AND(ISNUMBER(OFFSET('Hygiene Data'!$E$9,0,10*ROW('Hygiene Data'!E183))),'Data Summary'!DT189="Yes"),OFFSET('Hygiene Data'!$E$9,0,10*ROW('Hygiene Data'!E183)),NA())</f>
        <v>#N/A</v>
      </c>
      <c r="BF189" s="101" t="e">
        <f ca="true">+IF(AND(ISNUMBER(OFFSET('Hygiene Data'!$F$5,0,10*ROW('Hygiene Data'!F183))),'Data Summary'!DU189="Yes"),OFFSET('Hygiene Data'!$F$5,0,10*ROW('Hygiene Data'!F183)),NA())</f>
        <v>#N/A</v>
      </c>
      <c r="BG189" s="101" t="e">
        <f ca="true">+IF(AND(ISNUMBER(OFFSET('Hygiene Data'!$F$7,0,10*ROW('Hygiene Data'!F183))),'Data Summary'!DV189="Yes"),OFFSET('Hygiene Data'!$F$7,0,10*ROW('Hygiene Data'!F183)),NA())</f>
        <v>#N/A</v>
      </c>
      <c r="BH189" s="101" t="e">
        <f ca="true">+IF(AND(ISNUMBER(OFFSET('Hygiene Data'!$F$9,0,10*ROW('Hygiene Data'!F183))),'Data Summary'!DW189="Yes"),OFFSET('Hygiene Data'!$F$9,0,10*ROW('Hygiene Data'!F183)),NA())</f>
        <v>#N/A</v>
      </c>
      <c r="BI189" s="101" t="e">
        <f ca="true">+IF(AND(ISNUMBER(OFFSET('Hygiene Data'!$G$5,0,10*ROW('Hygiene Data'!G183))),'Data Summary'!DX189="Yes"),OFFSET('Hygiene Data'!$G$5,0,10*ROW('Hygiene Data'!G183)),NA())</f>
        <v>#N/A</v>
      </c>
      <c r="BJ189" s="101" t="e">
        <f ca="true">+IF(AND(ISNUMBER(OFFSET('Hygiene Data'!$G$7,0,10*ROW('Hygiene Data'!G183))),'Data Summary'!DY189="Yes"),OFFSET('Hygiene Data'!$G$7,0,10*ROW('Hygiene Data'!G183)),NA())</f>
        <v>#N/A</v>
      </c>
      <c r="BK189" s="101" t="e">
        <f ca="true">+IF(AND(ISNUMBER(OFFSET('Hygiene Data'!$G$9,0,10*ROW('Hygiene Data'!G183))),'Data Summary'!DZ189="Yes"),OFFSET('Hygiene Data'!$G$9,0,10*ROW('Hygiene Data'!G183)),NA())</f>
        <v>#N/A</v>
      </c>
      <c r="BL189" s="101" t="e">
        <f ca="true">+IF(AND(ISNUMBER(OFFSET('Hygiene Data'!$H$5,0,10*ROW('Hygiene Data'!H183))),'Data Summary'!EA189="Yes"),OFFSET('Hygiene Data'!$H$5,0,10*ROW('Hygiene Data'!H183)),NA())</f>
        <v>#N/A</v>
      </c>
      <c r="BM189" s="101" t="e">
        <f ca="true">+IF(AND(ISNUMBER(OFFSET('Hygiene Data'!$H$7,0,10*ROW('Hygiene Data'!H183))),'Data Summary'!EB189="Yes"),OFFSET('Hygiene Data'!$H$7,0,10*ROW('Hygiene Data'!H183)),NA())</f>
        <v>#N/A</v>
      </c>
      <c r="BN189" s="101" t="e">
        <f ca="true">+IF(AND(ISNUMBER(OFFSET('Hygiene Data'!$H$9,0,10*ROW('Hygiene Data'!H183))),'Data Summary'!EC189="Yes"),OFFSET('Hygiene Data'!$H$9,0,10*ROW('Hygiene Data'!H183)),NA())</f>
        <v>#N/A</v>
      </c>
      <c r="BO189" s="101" t="e">
        <f ca="true">+IF(AND(ISNUMBER(OFFSET('Hygiene Data'!$I$5,0,10*ROW('Hygiene Data'!I183))),'Data Summary'!ED189="Yes"),OFFSET('Hygiene Data'!$I$5,0,10*ROW('Hygiene Data'!I183)),NA())</f>
        <v>#N/A</v>
      </c>
      <c r="BP189" s="101" t="e">
        <f ca="true">+IF(AND(ISNUMBER(OFFSET('Hygiene Data'!$I$7,0,10*ROW('Hygiene Data'!I183))),'Data Summary'!EE189="Yes"),OFFSET('Hygiene Data'!$I$7,0,10*ROW('Hygiene Data'!I183)),NA())</f>
        <v>#N/A</v>
      </c>
      <c r="BQ189" s="101" t="e">
        <f ca="true">+IF(AND(ISNUMBER(OFFSET('Hygiene Data'!$I$9,0,10*ROW('Hygiene Data'!I183))),'Data Summary'!EF189="Yes"),OFFSET('Hygiene Data'!$I$9,0,10*ROW('Hygiene Data'!I183)),NA())</f>
        <v>#N/A</v>
      </c>
    </row>
    <row xmlns:x14ac="http://schemas.microsoft.com/office/spreadsheetml/2009/9/ac" r="190" x14ac:dyDescent="0.2">
      <c r="A190" s="333" t="e">
        <f ca="true">+RIGHT('Data Summary'!A190,LEN('Data Summary'!A190)-9)</f>
        <v>#VALUE!</v>
      </c>
      <c r="B190" s="38" t="str">
        <f ca="true">+IF(ISTEXT('Data Summary'!B190),'Data Summary'!B190,"")</f>
        <v/>
      </c>
      <c r="C190" s="332" t="e">
        <f ca="true">+VALUE('Data Summary'!C190)</f>
        <v>#VALUE!</v>
      </c>
      <c r="D190" s="99" t="e">
        <f ca="true">+IF(AND(ISNUMBER(OFFSET('Water Data'!$D$4,0,10*ROW('Water Data'!D184))),'Data Summary'!BS190="Yes"),100-OFFSET('Water Data'!$D$4,0,10*ROW('Water Data'!D184)),NA())</f>
        <v>#N/A</v>
      </c>
      <c r="E190" s="99" t="e">
        <f ca="true">+IF(AND(ISNUMBER(OFFSET('Water Data'!$D$6,0,10*ROW('Water Data'!D184))),'Data Summary'!BT190="Yes"),OFFSET('Water Data'!$D$6,0,10*ROW('Water Data'!D184)),NA())</f>
        <v>#N/A</v>
      </c>
      <c r="F190" s="99" t="e">
        <f ca="true">+IF(AND(ISNUMBER(OFFSET('Water Data'!$D$9,0,10*ROW('Water Data'!D184))),'Data Summary'!BU190="Yes"),OFFSET('Water Data'!$D$9,0,10*ROW('Water Data'!D184)),NA())</f>
        <v>#N/A</v>
      </c>
      <c r="G190" s="99" t="e">
        <f ca="true">+IF(AND(ISNUMBER(OFFSET('Water Data'!$E$4,0,10*ROW('Water Data'!E184))),'Data Summary'!BV190="Yes"),100-OFFSET('Water Data'!$E$4,0,10*ROW('Water Data'!E184)),NA())</f>
        <v>#N/A</v>
      </c>
      <c r="H190" s="99" t="e">
        <f ca="true">+IF(AND(ISNUMBER(OFFSET('Water Data'!$E$6,0,10*ROW('Water Data'!E184))),'Data Summary'!BW190="Yes"),OFFSET('Water Data'!$E$6,0,10*ROW('Water Data'!E184)),NA())</f>
        <v>#N/A</v>
      </c>
      <c r="I190" s="99" t="e">
        <f ca="true">+IF(AND(ISNUMBER(OFFSET('Water Data'!$E$9,0,10*ROW('Water Data'!E184))),'Data Summary'!BX190="Yes"),OFFSET('Water Data'!$E$9,0,10*ROW('Water Data'!E184)),NA())</f>
        <v>#N/A</v>
      </c>
      <c r="J190" s="99" t="e">
        <f ca="true">+IF(AND(ISNUMBER(OFFSET('Water Data'!$F$4,0,10*ROW('Water Data'!F184))),'Data Summary'!BY190="Yes"),100-OFFSET('Water Data'!$F$4,0,10*ROW('Water Data'!F184)),NA())</f>
        <v>#N/A</v>
      </c>
      <c r="K190" s="99" t="e">
        <f ca="true">+IF(AND(ISNUMBER(OFFSET('Water Data'!$F$6,0,10*ROW('Water Data'!F184))),'Data Summary'!BZ190="Yes"),OFFSET('Water Data'!$F$6,0,10*ROW('Water Data'!F184)),NA())</f>
        <v>#N/A</v>
      </c>
      <c r="L190" s="99" t="e">
        <f ca="true">+IF(AND(ISNUMBER(OFFSET('Water Data'!$F$9,0,10*ROW('Water Data'!F184))),'Data Summary'!CA190="Yes"),OFFSET('Water Data'!$F$9,0,10*ROW('Water Data'!F184)),NA())</f>
        <v>#N/A</v>
      </c>
      <c r="M190" s="99" t="e">
        <f ca="true">+IF(AND(ISNUMBER(OFFSET('Water Data'!$G$4,0,10*ROW('Water Data'!G184))),'Data Summary'!CB190="Yes"),100-OFFSET('Water Data'!$G$4,0,10*ROW('Water Data'!G184)),NA())</f>
        <v>#N/A</v>
      </c>
      <c r="N190" s="99" t="e">
        <f ca="true">+IF(AND(ISNUMBER(OFFSET('Water Data'!$G$6,0,10*ROW('Water Data'!G184))),'Data Summary'!CC190="Yes"),OFFSET('Water Data'!$G$6,0,10*ROW('Water Data'!G184)),NA())</f>
        <v>#N/A</v>
      </c>
      <c r="O190" s="99" t="e">
        <f ca="true">+IF(AND(ISNUMBER(OFFSET('Water Data'!$G$9,0,10*ROW('Water Data'!G184))),'Data Summary'!CD190="Yes"),OFFSET('Water Data'!$G$9,0,10*ROW('Water Data'!G184)),NA())</f>
        <v>#N/A</v>
      </c>
      <c r="P190" s="99" t="e">
        <f ca="true">+IF(AND(ISNUMBER(OFFSET('Water Data'!$H$4,0,10*ROW('Water Data'!H184))),'Data Summary'!CE190="Yes"),100-OFFSET('Water Data'!$H$4,0,10*ROW('Water Data'!H184)),NA())</f>
        <v>#N/A</v>
      </c>
      <c r="Q190" s="99" t="e">
        <f ca="true">+IF(AND(ISNUMBER(OFFSET('Water Data'!$H$6,0,10*ROW('Water Data'!H184))),'Data Summary'!CF190="Yes"),OFFSET('Water Data'!$H$6,0,10*ROW('Water Data'!H184)),NA())</f>
        <v>#N/A</v>
      </c>
      <c r="R190" s="99" t="e">
        <f ca="true">+IF(AND(ISNUMBER(OFFSET('Water Data'!$H$9,0,10*ROW('Water Data'!H184))),'Data Summary'!CG190="Yes"),OFFSET('Water Data'!$H$9,0,10*ROW('Water Data'!H184)),NA())</f>
        <v>#N/A</v>
      </c>
      <c r="S190" s="99" t="e">
        <f ca="true">+IF(AND(ISNUMBER(OFFSET('Water Data'!$I$4,0,10*ROW('Water Data'!I184))),'Data Summary'!CH190="Yes"),100-OFFSET('Water Data'!$I$4,0,10*ROW('Water Data'!I184)),NA())</f>
        <v>#N/A</v>
      </c>
      <c r="T190" s="99" t="e">
        <f ca="true">+IF(AND(ISNUMBER(OFFSET('Water Data'!$I$6,0,10*ROW('Water Data'!I184))),'Data Summary'!CI190="Yes"),OFFSET('Water Data'!$I$6,0,10*ROW('Water Data'!I184)),NA())</f>
        <v>#N/A</v>
      </c>
      <c r="U190" s="99" t="e">
        <f ca="true">+IF(AND(ISNUMBER(OFFSET('Water Data'!$I$9,0,10*ROW('Water Data'!I184))),'Data Summary'!CJ190="Yes"),OFFSET('Water Data'!$I$9,0,10*ROW('Water Data'!I184)),NA())</f>
        <v>#N/A</v>
      </c>
      <c r="V190" s="100" t="e">
        <f ca="true">+IF(AND(ISNUMBER(OFFSET('Sanitation Data'!$D$4,0,10*ROW('Sanitation Data'!D184))),'Data Summary'!CK190="Yes"),100-OFFSET('Sanitation Data'!$D$4,0,10*ROW('Sanitation Data'!D184)),NA())</f>
        <v>#N/A</v>
      </c>
      <c r="W190" s="100" t="e">
        <f ca="true">+IF(AND(ISNUMBER(OFFSET('Sanitation Data'!$D$6,0,10*ROW('Sanitation Data'!D184))),'Data Summary'!CL190="Yes"),OFFSET('Sanitation Data'!$D$6,0,10*ROW('Sanitation Data'!D184)),NA())</f>
        <v>#N/A</v>
      </c>
      <c r="X190" s="100" t="e">
        <f ca="true">+IF(AND(ISNUMBER(OFFSET('Sanitation Data'!$D$10,0,10*ROW('Sanitation Data'!D184))),'Data Summary'!CM190="Yes"),OFFSET('Sanitation Data'!$D$10,0,10*ROW('Sanitation Data'!D184)),NA())</f>
        <v>#N/A</v>
      </c>
      <c r="Y190" s="100" t="e">
        <f ca="true">+IF(AND(ISNUMBER(OFFSET('Sanitation Data'!$D$11,0,10*ROW('Sanitation Data'!D184))),'Data Summary'!CN190="Yes"),OFFSET('Sanitation Data'!$D$11,0,10*ROW('Sanitation Data'!D184)),NA())</f>
        <v>#N/A</v>
      </c>
      <c r="Z190" s="100" t="e">
        <f ca="true">+IF(AND(ISNUMBER(OFFSET('Sanitation Data'!$D$12,0,10*ROW('Sanitation Data'!D184))),'Data Summary'!CO190="Yes"),OFFSET('Sanitation Data'!$D$12,0,10*ROW('Sanitation Data'!D184)),NA())</f>
        <v>#N/A</v>
      </c>
      <c r="AA190" s="100" t="e">
        <f ca="true">+IF(AND(ISNUMBER(OFFSET('Sanitation Data'!$E$4,0,10*ROW('Sanitation Data'!E184))),'Data Summary'!CP190="Yes"),100-OFFSET('Sanitation Data'!$E$4,0,10*ROW('Sanitation Data'!E184)),NA())</f>
        <v>#N/A</v>
      </c>
      <c r="AB190" s="100" t="e">
        <f ca="true">+IF(AND(ISNUMBER(OFFSET('Sanitation Data'!$E$6,0,10*ROW('Sanitation Data'!E184))),'Data Summary'!CQ190="Yes"),OFFSET('Sanitation Data'!$E$6,0,10*ROW('Sanitation Data'!E184)),NA())</f>
        <v>#N/A</v>
      </c>
      <c r="AC190" s="100" t="e">
        <f ca="true">+IF(AND(ISNUMBER(OFFSET('Sanitation Data'!$E$10,0,10*ROW('Sanitation Data'!E184))),'Data Summary'!CR190="Yes"),OFFSET('Sanitation Data'!$E$10,0,10*ROW('Sanitation Data'!E184)),NA())</f>
        <v>#N/A</v>
      </c>
      <c r="AD190" s="100" t="e">
        <f ca="true">+IF(AND(ISNUMBER(OFFSET('Sanitation Data'!$E$11,0,10*ROW('Sanitation Data'!E184))),'Data Summary'!CS190="Yes"),OFFSET('Sanitation Data'!$E$11,0,10*ROW('Sanitation Data'!E184)),NA())</f>
        <v>#N/A</v>
      </c>
      <c r="AE190" s="100" t="e">
        <f ca="true">+IF(AND(ISNUMBER(OFFSET('Sanitation Data'!$E$12,0,10*ROW('Sanitation Data'!E184))),'Data Summary'!CT190="Yes"),OFFSET('Sanitation Data'!$E$12,0,10*ROW('Sanitation Data'!E184)),NA())</f>
        <v>#N/A</v>
      </c>
      <c r="AF190" s="100" t="e">
        <f ca="true">+IF(AND(ISNUMBER(OFFSET('Sanitation Data'!$F$4,0,10*ROW('Sanitation Data'!F184))),'Data Summary'!CU190="Yes"),100-OFFSET('Sanitation Data'!$F$4,0,10*ROW('Sanitation Data'!F184)),NA())</f>
        <v>#N/A</v>
      </c>
      <c r="AG190" s="100" t="e">
        <f ca="true">+IF(AND(ISNUMBER(OFFSET('Sanitation Data'!$F$6,0,10*ROW('Sanitation Data'!F184))),'Data Summary'!CV190="Yes"),OFFSET('Sanitation Data'!$F$6,0,10*ROW('Sanitation Data'!F184)),NA())</f>
        <v>#N/A</v>
      </c>
      <c r="AH190" s="100" t="e">
        <f ca="true">+IF(AND(ISNUMBER(OFFSET('Sanitation Data'!$F$10,0,10*ROW('Sanitation Data'!F184))),'Data Summary'!CW190="Yes"),OFFSET('Sanitation Data'!$F$10,0,10*ROW('Sanitation Data'!F184)),NA())</f>
        <v>#N/A</v>
      </c>
      <c r="AI190" s="100" t="e">
        <f ca="true">+IF(AND(ISNUMBER(OFFSET('Sanitation Data'!$F$11,0,10*ROW('Sanitation Data'!F184))),'Data Summary'!CX190="Yes"),OFFSET('Sanitation Data'!$F$11,0,10*ROW('Sanitation Data'!F184)),NA())</f>
        <v>#N/A</v>
      </c>
      <c r="AJ190" s="100" t="e">
        <f ca="true">+IF(AND(ISNUMBER(OFFSET('Sanitation Data'!$F$12,0,10*ROW('Sanitation Data'!F184))),'Data Summary'!CY190="Yes"),OFFSET('Sanitation Data'!$F$12,0,10*ROW('Sanitation Data'!F184)),NA())</f>
        <v>#N/A</v>
      </c>
      <c r="AK190" s="100" t="e">
        <f ca="true">+IF(AND(ISNUMBER(OFFSET('Sanitation Data'!$G$4,0,10*ROW('Sanitation Data'!G184))),'Data Summary'!CZ190="Yes"),100-OFFSET('Sanitation Data'!$G$4,0,10*ROW('Sanitation Data'!G184)),NA())</f>
        <v>#N/A</v>
      </c>
      <c r="AL190" s="100" t="e">
        <f ca="true">+IF(AND(ISNUMBER(OFFSET('Sanitation Data'!$G$6,0,10*ROW('Sanitation Data'!G184))),'Data Summary'!DA190="Yes"),OFFSET('Sanitation Data'!$G$6,0,10*ROW('Sanitation Data'!G184)),NA())</f>
        <v>#N/A</v>
      </c>
      <c r="AM190" s="100" t="e">
        <f ca="true">+IF(AND(ISNUMBER(OFFSET('Sanitation Data'!$G$10,0,10*ROW('Sanitation Data'!G184))),'Data Summary'!DB190="Yes"),OFFSET('Sanitation Data'!$G$10,0,10*ROW('Sanitation Data'!G184)),NA())</f>
        <v>#N/A</v>
      </c>
      <c r="AN190" s="100" t="e">
        <f ca="true">+IF(AND(ISNUMBER(OFFSET('Sanitation Data'!$G$11,0,10*ROW('Sanitation Data'!G184))),'Data Summary'!DC190="Yes"),OFFSET('Sanitation Data'!$G$11,0,10*ROW('Sanitation Data'!G184)),NA())</f>
        <v>#N/A</v>
      </c>
      <c r="AO190" s="100" t="e">
        <f ca="true">+IF(AND(ISNUMBER(OFFSET('Sanitation Data'!$G$12,0,10*ROW('Sanitation Data'!G184))),'Data Summary'!DD190="Yes"),OFFSET('Sanitation Data'!$G$12,0,10*ROW('Sanitation Data'!G184)),NA())</f>
        <v>#N/A</v>
      </c>
      <c r="AP190" s="100" t="e">
        <f ca="true">+IF(AND(ISNUMBER(OFFSET('Sanitation Data'!$H$4,0,10*ROW('Sanitation Data'!H184))),'Data Summary'!DE190="Yes"),100-OFFSET('Sanitation Data'!$H$4,0,10*ROW('Sanitation Data'!H184)),NA())</f>
        <v>#N/A</v>
      </c>
      <c r="AQ190" s="100" t="e">
        <f ca="true">+IF(AND(ISNUMBER(OFFSET('Sanitation Data'!$H$6,0,10*ROW('Sanitation Data'!H184))),'Data Summary'!DF190="Yes"),OFFSET('Sanitation Data'!$H$6,0,10*ROW('Sanitation Data'!H184)),NA())</f>
        <v>#N/A</v>
      </c>
      <c r="AR190" s="100" t="e">
        <f ca="true">+IF(AND(ISNUMBER(OFFSET('Sanitation Data'!$H$10,0,10*ROW('Sanitation Data'!H184))),'Data Summary'!DG190="Yes"),OFFSET('Sanitation Data'!$H$10,0,10*ROW('Sanitation Data'!H184)),NA())</f>
        <v>#N/A</v>
      </c>
      <c r="AS190" s="100" t="e">
        <f ca="true">+IF(AND(ISNUMBER(OFFSET('Sanitation Data'!$H$11,0,10*ROW('Sanitation Data'!H184))),'Data Summary'!DH190="Yes"),OFFSET('Sanitation Data'!$H$11,0,10*ROW('Sanitation Data'!H184)),NA())</f>
        <v>#N/A</v>
      </c>
      <c r="AT190" s="100" t="e">
        <f ca="true">+IF(AND(ISNUMBER(OFFSET('Sanitation Data'!$H$12,0,10*ROW('Sanitation Data'!H184))),'Data Summary'!DI190="Yes"),OFFSET('Sanitation Data'!$H$12,0,10*ROW('Sanitation Data'!H184)),NA())</f>
        <v>#N/A</v>
      </c>
      <c r="AU190" s="100" t="e">
        <f ca="true">+IF(AND(ISNUMBER(OFFSET('Sanitation Data'!$I$4,0,10*ROW('Sanitation Data'!I184))),'Data Summary'!DJ190="Yes"),100-OFFSET('Sanitation Data'!$I$4,0,10*ROW('Sanitation Data'!I184)),NA())</f>
        <v>#N/A</v>
      </c>
      <c r="AV190" s="100" t="e">
        <f ca="true">+IF(AND(ISNUMBER(OFFSET('Sanitation Data'!$I$6,0,10*ROW('Sanitation Data'!I184))),'Data Summary'!DK190="Yes"),OFFSET('Sanitation Data'!$I$6,0,10*ROW('Sanitation Data'!I184)),NA())</f>
        <v>#N/A</v>
      </c>
      <c r="AW190" s="100" t="e">
        <f ca="true">+IF(AND(ISNUMBER(OFFSET('Sanitation Data'!$I$10,0,10*ROW('Sanitation Data'!I184))),'Data Summary'!DL190="Yes"),OFFSET('Sanitation Data'!$I$10,0,10*ROW('Sanitation Data'!I184)),NA())</f>
        <v>#N/A</v>
      </c>
      <c r="AX190" s="100" t="e">
        <f ca="true">+IF(AND(ISNUMBER(OFFSET('Sanitation Data'!$I$11,0,10*ROW('Sanitation Data'!I184))),'Data Summary'!DM190="Yes"),OFFSET('Sanitation Data'!$I$11,0,10*ROW('Sanitation Data'!I184)),NA())</f>
        <v>#N/A</v>
      </c>
      <c r="AY190" s="100" t="e">
        <f ca="true">+IF(AND(ISNUMBER(OFFSET('Sanitation Data'!$I$12,0,10*ROW('Sanitation Data'!I184))),'Data Summary'!DN190="Yes"),OFFSET('Sanitation Data'!$I$12,0,10*ROW('Sanitation Data'!I184)),NA())</f>
        <v>#N/A</v>
      </c>
      <c r="AZ190" s="101" t="e">
        <f ca="true">+IF(AND(ISNUMBER(OFFSET('Hygiene Data'!$D$5,0,10*ROW('Hygiene Data'!D184))),'Data Summary'!DO190="Yes"),OFFSET('Hygiene Data'!$D$5,0,10*ROW('Hygiene Data'!D184)),NA())</f>
        <v>#N/A</v>
      </c>
      <c r="BA190" s="101" t="e">
        <f ca="true">+IF(AND(ISNUMBER(OFFSET('Hygiene Data'!$D$7,0,10*ROW('Hygiene Data'!D184))),'Data Summary'!DP190="Yes"),OFFSET('Hygiene Data'!$D$7,0,10*ROW('Hygiene Data'!D184)),NA())</f>
        <v>#N/A</v>
      </c>
      <c r="BB190" s="101" t="e">
        <f ca="true">+IF(AND(ISNUMBER(OFFSET('Hygiene Data'!$D$9,0,10*ROW('Hygiene Data'!D184))),'Data Summary'!DQ190="Yes"),OFFSET('Hygiene Data'!$D$9,0,10*ROW('Hygiene Data'!D184)),NA())</f>
        <v>#N/A</v>
      </c>
      <c r="BC190" s="101" t="e">
        <f ca="true">+IF(AND(ISNUMBER(OFFSET('Hygiene Data'!$E$5,0,10*ROW('Hygiene Data'!E184))),'Data Summary'!DR190="Yes"),OFFSET('Hygiene Data'!$E$5,0,10*ROW('Hygiene Data'!E184)),NA())</f>
        <v>#N/A</v>
      </c>
      <c r="BD190" s="101" t="e">
        <f ca="true">+IF(AND(ISNUMBER(OFFSET('Hygiene Data'!$E$7,0,10*ROW('Hygiene Data'!E184))),'Data Summary'!DS190="Yes"),OFFSET('Hygiene Data'!$E$7,0,10*ROW('Hygiene Data'!E184)),NA())</f>
        <v>#N/A</v>
      </c>
      <c r="BE190" s="101" t="e">
        <f ca="true">+IF(AND(ISNUMBER(OFFSET('Hygiene Data'!$E$9,0,10*ROW('Hygiene Data'!E184))),'Data Summary'!DT190="Yes"),OFFSET('Hygiene Data'!$E$9,0,10*ROW('Hygiene Data'!E184)),NA())</f>
        <v>#N/A</v>
      </c>
      <c r="BF190" s="101" t="e">
        <f ca="true">+IF(AND(ISNUMBER(OFFSET('Hygiene Data'!$F$5,0,10*ROW('Hygiene Data'!F184))),'Data Summary'!DU190="Yes"),OFFSET('Hygiene Data'!$F$5,0,10*ROW('Hygiene Data'!F184)),NA())</f>
        <v>#N/A</v>
      </c>
      <c r="BG190" s="101" t="e">
        <f ca="true">+IF(AND(ISNUMBER(OFFSET('Hygiene Data'!$F$7,0,10*ROW('Hygiene Data'!F184))),'Data Summary'!DV190="Yes"),OFFSET('Hygiene Data'!$F$7,0,10*ROW('Hygiene Data'!F184)),NA())</f>
        <v>#N/A</v>
      </c>
      <c r="BH190" s="101" t="e">
        <f ca="true">+IF(AND(ISNUMBER(OFFSET('Hygiene Data'!$F$9,0,10*ROW('Hygiene Data'!F184))),'Data Summary'!DW190="Yes"),OFFSET('Hygiene Data'!$F$9,0,10*ROW('Hygiene Data'!F184)),NA())</f>
        <v>#N/A</v>
      </c>
      <c r="BI190" s="101" t="e">
        <f ca="true">+IF(AND(ISNUMBER(OFFSET('Hygiene Data'!$G$5,0,10*ROW('Hygiene Data'!G184))),'Data Summary'!DX190="Yes"),OFFSET('Hygiene Data'!$G$5,0,10*ROW('Hygiene Data'!G184)),NA())</f>
        <v>#N/A</v>
      </c>
      <c r="BJ190" s="101" t="e">
        <f ca="true">+IF(AND(ISNUMBER(OFFSET('Hygiene Data'!$G$7,0,10*ROW('Hygiene Data'!G184))),'Data Summary'!DY190="Yes"),OFFSET('Hygiene Data'!$G$7,0,10*ROW('Hygiene Data'!G184)),NA())</f>
        <v>#N/A</v>
      </c>
      <c r="BK190" s="101" t="e">
        <f ca="true">+IF(AND(ISNUMBER(OFFSET('Hygiene Data'!$G$9,0,10*ROW('Hygiene Data'!G184))),'Data Summary'!DZ190="Yes"),OFFSET('Hygiene Data'!$G$9,0,10*ROW('Hygiene Data'!G184)),NA())</f>
        <v>#N/A</v>
      </c>
      <c r="BL190" s="101" t="e">
        <f ca="true">+IF(AND(ISNUMBER(OFFSET('Hygiene Data'!$H$5,0,10*ROW('Hygiene Data'!H184))),'Data Summary'!EA190="Yes"),OFFSET('Hygiene Data'!$H$5,0,10*ROW('Hygiene Data'!H184)),NA())</f>
        <v>#N/A</v>
      </c>
      <c r="BM190" s="101" t="e">
        <f ca="true">+IF(AND(ISNUMBER(OFFSET('Hygiene Data'!$H$7,0,10*ROW('Hygiene Data'!H184))),'Data Summary'!EB190="Yes"),OFFSET('Hygiene Data'!$H$7,0,10*ROW('Hygiene Data'!H184)),NA())</f>
        <v>#N/A</v>
      </c>
      <c r="BN190" s="101" t="e">
        <f ca="true">+IF(AND(ISNUMBER(OFFSET('Hygiene Data'!$H$9,0,10*ROW('Hygiene Data'!H184))),'Data Summary'!EC190="Yes"),OFFSET('Hygiene Data'!$H$9,0,10*ROW('Hygiene Data'!H184)),NA())</f>
        <v>#N/A</v>
      </c>
      <c r="BO190" s="101" t="e">
        <f ca="true">+IF(AND(ISNUMBER(OFFSET('Hygiene Data'!$I$5,0,10*ROW('Hygiene Data'!I184))),'Data Summary'!ED190="Yes"),OFFSET('Hygiene Data'!$I$5,0,10*ROW('Hygiene Data'!I184)),NA())</f>
        <v>#N/A</v>
      </c>
      <c r="BP190" s="101" t="e">
        <f ca="true">+IF(AND(ISNUMBER(OFFSET('Hygiene Data'!$I$7,0,10*ROW('Hygiene Data'!I184))),'Data Summary'!EE190="Yes"),OFFSET('Hygiene Data'!$I$7,0,10*ROW('Hygiene Data'!I184)),NA())</f>
        <v>#N/A</v>
      </c>
      <c r="BQ190" s="101" t="e">
        <f ca="true">+IF(AND(ISNUMBER(OFFSET('Hygiene Data'!$I$9,0,10*ROW('Hygiene Data'!I184))),'Data Summary'!EF190="Yes"),OFFSET('Hygiene Data'!$I$9,0,10*ROW('Hygiene Data'!I184)),NA())</f>
        <v>#N/A</v>
      </c>
    </row>
    <row xmlns:x14ac="http://schemas.microsoft.com/office/spreadsheetml/2009/9/ac" r="191" x14ac:dyDescent="0.2">
      <c r="A191" s="333" t="e">
        <f ca="true">+RIGHT('Data Summary'!A191,LEN('Data Summary'!A191)-9)</f>
        <v>#VALUE!</v>
      </c>
      <c r="B191" s="38" t="str">
        <f ca="true">+IF(ISTEXT('Data Summary'!B191),'Data Summary'!B191,"")</f>
        <v/>
      </c>
      <c r="C191" s="332" t="e">
        <f ca="true">+VALUE('Data Summary'!C191)</f>
        <v>#VALUE!</v>
      </c>
      <c r="D191" s="99" t="e">
        <f ca="true">+IF(AND(ISNUMBER(OFFSET('Water Data'!$D$4,0,10*ROW('Water Data'!D185))),'Data Summary'!BS191="Yes"),100-OFFSET('Water Data'!$D$4,0,10*ROW('Water Data'!D185)),NA())</f>
        <v>#N/A</v>
      </c>
      <c r="E191" s="99" t="e">
        <f ca="true">+IF(AND(ISNUMBER(OFFSET('Water Data'!$D$6,0,10*ROW('Water Data'!D185))),'Data Summary'!BT191="Yes"),OFFSET('Water Data'!$D$6,0,10*ROW('Water Data'!D185)),NA())</f>
        <v>#N/A</v>
      </c>
      <c r="F191" s="99" t="e">
        <f ca="true">+IF(AND(ISNUMBER(OFFSET('Water Data'!$D$9,0,10*ROW('Water Data'!D185))),'Data Summary'!BU191="Yes"),OFFSET('Water Data'!$D$9,0,10*ROW('Water Data'!D185)),NA())</f>
        <v>#N/A</v>
      </c>
      <c r="G191" s="99" t="e">
        <f ca="true">+IF(AND(ISNUMBER(OFFSET('Water Data'!$E$4,0,10*ROW('Water Data'!E185))),'Data Summary'!BV191="Yes"),100-OFFSET('Water Data'!$E$4,0,10*ROW('Water Data'!E185)),NA())</f>
        <v>#N/A</v>
      </c>
      <c r="H191" s="99" t="e">
        <f ca="true">+IF(AND(ISNUMBER(OFFSET('Water Data'!$E$6,0,10*ROW('Water Data'!E185))),'Data Summary'!BW191="Yes"),OFFSET('Water Data'!$E$6,0,10*ROW('Water Data'!E185)),NA())</f>
        <v>#N/A</v>
      </c>
      <c r="I191" s="99" t="e">
        <f ca="true">+IF(AND(ISNUMBER(OFFSET('Water Data'!$E$9,0,10*ROW('Water Data'!E185))),'Data Summary'!BX191="Yes"),OFFSET('Water Data'!$E$9,0,10*ROW('Water Data'!E185)),NA())</f>
        <v>#N/A</v>
      </c>
      <c r="J191" s="99" t="e">
        <f ca="true">+IF(AND(ISNUMBER(OFFSET('Water Data'!$F$4,0,10*ROW('Water Data'!F185))),'Data Summary'!BY191="Yes"),100-OFFSET('Water Data'!$F$4,0,10*ROW('Water Data'!F185)),NA())</f>
        <v>#N/A</v>
      </c>
      <c r="K191" s="99" t="e">
        <f ca="true">+IF(AND(ISNUMBER(OFFSET('Water Data'!$F$6,0,10*ROW('Water Data'!F185))),'Data Summary'!BZ191="Yes"),OFFSET('Water Data'!$F$6,0,10*ROW('Water Data'!F185)),NA())</f>
        <v>#N/A</v>
      </c>
      <c r="L191" s="99" t="e">
        <f ca="true">+IF(AND(ISNUMBER(OFFSET('Water Data'!$F$9,0,10*ROW('Water Data'!F185))),'Data Summary'!CA191="Yes"),OFFSET('Water Data'!$F$9,0,10*ROW('Water Data'!F185)),NA())</f>
        <v>#N/A</v>
      </c>
      <c r="M191" s="99" t="e">
        <f ca="true">+IF(AND(ISNUMBER(OFFSET('Water Data'!$G$4,0,10*ROW('Water Data'!G185))),'Data Summary'!CB191="Yes"),100-OFFSET('Water Data'!$G$4,0,10*ROW('Water Data'!G185)),NA())</f>
        <v>#N/A</v>
      </c>
      <c r="N191" s="99" t="e">
        <f ca="true">+IF(AND(ISNUMBER(OFFSET('Water Data'!$G$6,0,10*ROW('Water Data'!G185))),'Data Summary'!CC191="Yes"),OFFSET('Water Data'!$G$6,0,10*ROW('Water Data'!G185)),NA())</f>
        <v>#N/A</v>
      </c>
      <c r="O191" s="99" t="e">
        <f ca="true">+IF(AND(ISNUMBER(OFFSET('Water Data'!$G$9,0,10*ROW('Water Data'!G185))),'Data Summary'!CD191="Yes"),OFFSET('Water Data'!$G$9,0,10*ROW('Water Data'!G185)),NA())</f>
        <v>#N/A</v>
      </c>
      <c r="P191" s="99" t="e">
        <f ca="true">+IF(AND(ISNUMBER(OFFSET('Water Data'!$H$4,0,10*ROW('Water Data'!H185))),'Data Summary'!CE191="Yes"),100-OFFSET('Water Data'!$H$4,0,10*ROW('Water Data'!H185)),NA())</f>
        <v>#N/A</v>
      </c>
      <c r="Q191" s="99" t="e">
        <f ca="true">+IF(AND(ISNUMBER(OFFSET('Water Data'!$H$6,0,10*ROW('Water Data'!H185))),'Data Summary'!CF191="Yes"),OFFSET('Water Data'!$H$6,0,10*ROW('Water Data'!H185)),NA())</f>
        <v>#N/A</v>
      </c>
      <c r="R191" s="99" t="e">
        <f ca="true">+IF(AND(ISNUMBER(OFFSET('Water Data'!$H$9,0,10*ROW('Water Data'!H185))),'Data Summary'!CG191="Yes"),OFFSET('Water Data'!$H$9,0,10*ROW('Water Data'!H185)),NA())</f>
        <v>#N/A</v>
      </c>
      <c r="S191" s="99" t="e">
        <f ca="true">+IF(AND(ISNUMBER(OFFSET('Water Data'!$I$4,0,10*ROW('Water Data'!I185))),'Data Summary'!CH191="Yes"),100-OFFSET('Water Data'!$I$4,0,10*ROW('Water Data'!I185)),NA())</f>
        <v>#N/A</v>
      </c>
      <c r="T191" s="99" t="e">
        <f ca="true">+IF(AND(ISNUMBER(OFFSET('Water Data'!$I$6,0,10*ROW('Water Data'!I185))),'Data Summary'!CI191="Yes"),OFFSET('Water Data'!$I$6,0,10*ROW('Water Data'!I185)),NA())</f>
        <v>#N/A</v>
      </c>
      <c r="U191" s="99" t="e">
        <f ca="true">+IF(AND(ISNUMBER(OFFSET('Water Data'!$I$9,0,10*ROW('Water Data'!I185))),'Data Summary'!CJ191="Yes"),OFFSET('Water Data'!$I$9,0,10*ROW('Water Data'!I185)),NA())</f>
        <v>#N/A</v>
      </c>
      <c r="V191" s="100" t="e">
        <f ca="true">+IF(AND(ISNUMBER(OFFSET('Sanitation Data'!$D$4,0,10*ROW('Sanitation Data'!D185))),'Data Summary'!CK191="Yes"),100-OFFSET('Sanitation Data'!$D$4,0,10*ROW('Sanitation Data'!D185)),NA())</f>
        <v>#N/A</v>
      </c>
      <c r="W191" s="100" t="e">
        <f ca="true">+IF(AND(ISNUMBER(OFFSET('Sanitation Data'!$D$6,0,10*ROW('Sanitation Data'!D185))),'Data Summary'!CL191="Yes"),OFFSET('Sanitation Data'!$D$6,0,10*ROW('Sanitation Data'!D185)),NA())</f>
        <v>#N/A</v>
      </c>
      <c r="X191" s="100" t="e">
        <f ca="true">+IF(AND(ISNUMBER(OFFSET('Sanitation Data'!$D$10,0,10*ROW('Sanitation Data'!D185))),'Data Summary'!CM191="Yes"),OFFSET('Sanitation Data'!$D$10,0,10*ROW('Sanitation Data'!D185)),NA())</f>
        <v>#N/A</v>
      </c>
      <c r="Y191" s="100" t="e">
        <f ca="true">+IF(AND(ISNUMBER(OFFSET('Sanitation Data'!$D$11,0,10*ROW('Sanitation Data'!D185))),'Data Summary'!CN191="Yes"),OFFSET('Sanitation Data'!$D$11,0,10*ROW('Sanitation Data'!D185)),NA())</f>
        <v>#N/A</v>
      </c>
      <c r="Z191" s="100" t="e">
        <f ca="true">+IF(AND(ISNUMBER(OFFSET('Sanitation Data'!$D$12,0,10*ROW('Sanitation Data'!D185))),'Data Summary'!CO191="Yes"),OFFSET('Sanitation Data'!$D$12,0,10*ROW('Sanitation Data'!D185)),NA())</f>
        <v>#N/A</v>
      </c>
      <c r="AA191" s="100" t="e">
        <f ca="true">+IF(AND(ISNUMBER(OFFSET('Sanitation Data'!$E$4,0,10*ROW('Sanitation Data'!E185))),'Data Summary'!CP191="Yes"),100-OFFSET('Sanitation Data'!$E$4,0,10*ROW('Sanitation Data'!E185)),NA())</f>
        <v>#N/A</v>
      </c>
      <c r="AB191" s="100" t="e">
        <f ca="true">+IF(AND(ISNUMBER(OFFSET('Sanitation Data'!$E$6,0,10*ROW('Sanitation Data'!E185))),'Data Summary'!CQ191="Yes"),OFFSET('Sanitation Data'!$E$6,0,10*ROW('Sanitation Data'!E185)),NA())</f>
        <v>#N/A</v>
      </c>
      <c r="AC191" s="100" t="e">
        <f ca="true">+IF(AND(ISNUMBER(OFFSET('Sanitation Data'!$E$10,0,10*ROW('Sanitation Data'!E185))),'Data Summary'!CR191="Yes"),OFFSET('Sanitation Data'!$E$10,0,10*ROW('Sanitation Data'!E185)),NA())</f>
        <v>#N/A</v>
      </c>
      <c r="AD191" s="100" t="e">
        <f ca="true">+IF(AND(ISNUMBER(OFFSET('Sanitation Data'!$E$11,0,10*ROW('Sanitation Data'!E185))),'Data Summary'!CS191="Yes"),OFFSET('Sanitation Data'!$E$11,0,10*ROW('Sanitation Data'!E185)),NA())</f>
        <v>#N/A</v>
      </c>
      <c r="AE191" s="100" t="e">
        <f ca="true">+IF(AND(ISNUMBER(OFFSET('Sanitation Data'!$E$12,0,10*ROW('Sanitation Data'!E185))),'Data Summary'!CT191="Yes"),OFFSET('Sanitation Data'!$E$12,0,10*ROW('Sanitation Data'!E185)),NA())</f>
        <v>#N/A</v>
      </c>
      <c r="AF191" s="100" t="e">
        <f ca="true">+IF(AND(ISNUMBER(OFFSET('Sanitation Data'!$F$4,0,10*ROW('Sanitation Data'!F185))),'Data Summary'!CU191="Yes"),100-OFFSET('Sanitation Data'!$F$4,0,10*ROW('Sanitation Data'!F185)),NA())</f>
        <v>#N/A</v>
      </c>
      <c r="AG191" s="100" t="e">
        <f ca="true">+IF(AND(ISNUMBER(OFFSET('Sanitation Data'!$F$6,0,10*ROW('Sanitation Data'!F185))),'Data Summary'!CV191="Yes"),OFFSET('Sanitation Data'!$F$6,0,10*ROW('Sanitation Data'!F185)),NA())</f>
        <v>#N/A</v>
      </c>
      <c r="AH191" s="100" t="e">
        <f ca="true">+IF(AND(ISNUMBER(OFFSET('Sanitation Data'!$F$10,0,10*ROW('Sanitation Data'!F185))),'Data Summary'!CW191="Yes"),OFFSET('Sanitation Data'!$F$10,0,10*ROW('Sanitation Data'!F185)),NA())</f>
        <v>#N/A</v>
      </c>
      <c r="AI191" s="100" t="e">
        <f ca="true">+IF(AND(ISNUMBER(OFFSET('Sanitation Data'!$F$11,0,10*ROW('Sanitation Data'!F185))),'Data Summary'!CX191="Yes"),OFFSET('Sanitation Data'!$F$11,0,10*ROW('Sanitation Data'!F185)),NA())</f>
        <v>#N/A</v>
      </c>
      <c r="AJ191" s="100" t="e">
        <f ca="true">+IF(AND(ISNUMBER(OFFSET('Sanitation Data'!$F$12,0,10*ROW('Sanitation Data'!F185))),'Data Summary'!CY191="Yes"),OFFSET('Sanitation Data'!$F$12,0,10*ROW('Sanitation Data'!F185)),NA())</f>
        <v>#N/A</v>
      </c>
      <c r="AK191" s="100" t="e">
        <f ca="true">+IF(AND(ISNUMBER(OFFSET('Sanitation Data'!$G$4,0,10*ROW('Sanitation Data'!G185))),'Data Summary'!CZ191="Yes"),100-OFFSET('Sanitation Data'!$G$4,0,10*ROW('Sanitation Data'!G185)),NA())</f>
        <v>#N/A</v>
      </c>
      <c r="AL191" s="100" t="e">
        <f ca="true">+IF(AND(ISNUMBER(OFFSET('Sanitation Data'!$G$6,0,10*ROW('Sanitation Data'!G185))),'Data Summary'!DA191="Yes"),OFFSET('Sanitation Data'!$G$6,0,10*ROW('Sanitation Data'!G185)),NA())</f>
        <v>#N/A</v>
      </c>
      <c r="AM191" s="100" t="e">
        <f ca="true">+IF(AND(ISNUMBER(OFFSET('Sanitation Data'!$G$10,0,10*ROW('Sanitation Data'!G185))),'Data Summary'!DB191="Yes"),OFFSET('Sanitation Data'!$G$10,0,10*ROW('Sanitation Data'!G185)),NA())</f>
        <v>#N/A</v>
      </c>
      <c r="AN191" s="100" t="e">
        <f ca="true">+IF(AND(ISNUMBER(OFFSET('Sanitation Data'!$G$11,0,10*ROW('Sanitation Data'!G185))),'Data Summary'!DC191="Yes"),OFFSET('Sanitation Data'!$G$11,0,10*ROW('Sanitation Data'!G185)),NA())</f>
        <v>#N/A</v>
      </c>
      <c r="AO191" s="100" t="e">
        <f ca="true">+IF(AND(ISNUMBER(OFFSET('Sanitation Data'!$G$12,0,10*ROW('Sanitation Data'!G185))),'Data Summary'!DD191="Yes"),OFFSET('Sanitation Data'!$G$12,0,10*ROW('Sanitation Data'!G185)),NA())</f>
        <v>#N/A</v>
      </c>
      <c r="AP191" s="100" t="e">
        <f ca="true">+IF(AND(ISNUMBER(OFFSET('Sanitation Data'!$H$4,0,10*ROW('Sanitation Data'!H185))),'Data Summary'!DE191="Yes"),100-OFFSET('Sanitation Data'!$H$4,0,10*ROW('Sanitation Data'!H185)),NA())</f>
        <v>#N/A</v>
      </c>
      <c r="AQ191" s="100" t="e">
        <f ca="true">+IF(AND(ISNUMBER(OFFSET('Sanitation Data'!$H$6,0,10*ROW('Sanitation Data'!H185))),'Data Summary'!DF191="Yes"),OFFSET('Sanitation Data'!$H$6,0,10*ROW('Sanitation Data'!H185)),NA())</f>
        <v>#N/A</v>
      </c>
      <c r="AR191" s="100" t="e">
        <f ca="true">+IF(AND(ISNUMBER(OFFSET('Sanitation Data'!$H$10,0,10*ROW('Sanitation Data'!H185))),'Data Summary'!DG191="Yes"),OFFSET('Sanitation Data'!$H$10,0,10*ROW('Sanitation Data'!H185)),NA())</f>
        <v>#N/A</v>
      </c>
      <c r="AS191" s="100" t="e">
        <f ca="true">+IF(AND(ISNUMBER(OFFSET('Sanitation Data'!$H$11,0,10*ROW('Sanitation Data'!H185))),'Data Summary'!DH191="Yes"),OFFSET('Sanitation Data'!$H$11,0,10*ROW('Sanitation Data'!H185)),NA())</f>
        <v>#N/A</v>
      </c>
      <c r="AT191" s="100" t="e">
        <f ca="true">+IF(AND(ISNUMBER(OFFSET('Sanitation Data'!$H$12,0,10*ROW('Sanitation Data'!H185))),'Data Summary'!DI191="Yes"),OFFSET('Sanitation Data'!$H$12,0,10*ROW('Sanitation Data'!H185)),NA())</f>
        <v>#N/A</v>
      </c>
      <c r="AU191" s="100" t="e">
        <f ca="true">+IF(AND(ISNUMBER(OFFSET('Sanitation Data'!$I$4,0,10*ROW('Sanitation Data'!I185))),'Data Summary'!DJ191="Yes"),100-OFFSET('Sanitation Data'!$I$4,0,10*ROW('Sanitation Data'!I185)),NA())</f>
        <v>#N/A</v>
      </c>
      <c r="AV191" s="100" t="e">
        <f ca="true">+IF(AND(ISNUMBER(OFFSET('Sanitation Data'!$I$6,0,10*ROW('Sanitation Data'!I185))),'Data Summary'!DK191="Yes"),OFFSET('Sanitation Data'!$I$6,0,10*ROW('Sanitation Data'!I185)),NA())</f>
        <v>#N/A</v>
      </c>
      <c r="AW191" s="100" t="e">
        <f ca="true">+IF(AND(ISNUMBER(OFFSET('Sanitation Data'!$I$10,0,10*ROW('Sanitation Data'!I185))),'Data Summary'!DL191="Yes"),OFFSET('Sanitation Data'!$I$10,0,10*ROW('Sanitation Data'!I185)),NA())</f>
        <v>#N/A</v>
      </c>
      <c r="AX191" s="100" t="e">
        <f ca="true">+IF(AND(ISNUMBER(OFFSET('Sanitation Data'!$I$11,0,10*ROW('Sanitation Data'!I185))),'Data Summary'!DM191="Yes"),OFFSET('Sanitation Data'!$I$11,0,10*ROW('Sanitation Data'!I185)),NA())</f>
        <v>#N/A</v>
      </c>
      <c r="AY191" s="100" t="e">
        <f ca="true">+IF(AND(ISNUMBER(OFFSET('Sanitation Data'!$I$12,0,10*ROW('Sanitation Data'!I185))),'Data Summary'!DN191="Yes"),OFFSET('Sanitation Data'!$I$12,0,10*ROW('Sanitation Data'!I185)),NA())</f>
        <v>#N/A</v>
      </c>
      <c r="AZ191" s="101" t="e">
        <f ca="true">+IF(AND(ISNUMBER(OFFSET('Hygiene Data'!$D$5,0,10*ROW('Hygiene Data'!D185))),'Data Summary'!DO191="Yes"),OFFSET('Hygiene Data'!$D$5,0,10*ROW('Hygiene Data'!D185)),NA())</f>
        <v>#N/A</v>
      </c>
      <c r="BA191" s="101" t="e">
        <f ca="true">+IF(AND(ISNUMBER(OFFSET('Hygiene Data'!$D$7,0,10*ROW('Hygiene Data'!D185))),'Data Summary'!DP191="Yes"),OFFSET('Hygiene Data'!$D$7,0,10*ROW('Hygiene Data'!D185)),NA())</f>
        <v>#N/A</v>
      </c>
      <c r="BB191" s="101" t="e">
        <f ca="true">+IF(AND(ISNUMBER(OFFSET('Hygiene Data'!$D$9,0,10*ROW('Hygiene Data'!D185))),'Data Summary'!DQ191="Yes"),OFFSET('Hygiene Data'!$D$9,0,10*ROW('Hygiene Data'!D185)),NA())</f>
        <v>#N/A</v>
      </c>
      <c r="BC191" s="101" t="e">
        <f ca="true">+IF(AND(ISNUMBER(OFFSET('Hygiene Data'!$E$5,0,10*ROW('Hygiene Data'!E185))),'Data Summary'!DR191="Yes"),OFFSET('Hygiene Data'!$E$5,0,10*ROW('Hygiene Data'!E185)),NA())</f>
        <v>#N/A</v>
      </c>
      <c r="BD191" s="101" t="e">
        <f ca="true">+IF(AND(ISNUMBER(OFFSET('Hygiene Data'!$E$7,0,10*ROW('Hygiene Data'!E185))),'Data Summary'!DS191="Yes"),OFFSET('Hygiene Data'!$E$7,0,10*ROW('Hygiene Data'!E185)),NA())</f>
        <v>#N/A</v>
      </c>
      <c r="BE191" s="101" t="e">
        <f ca="true">+IF(AND(ISNUMBER(OFFSET('Hygiene Data'!$E$9,0,10*ROW('Hygiene Data'!E185))),'Data Summary'!DT191="Yes"),OFFSET('Hygiene Data'!$E$9,0,10*ROW('Hygiene Data'!E185)),NA())</f>
        <v>#N/A</v>
      </c>
      <c r="BF191" s="101" t="e">
        <f ca="true">+IF(AND(ISNUMBER(OFFSET('Hygiene Data'!$F$5,0,10*ROW('Hygiene Data'!F185))),'Data Summary'!DU191="Yes"),OFFSET('Hygiene Data'!$F$5,0,10*ROW('Hygiene Data'!F185)),NA())</f>
        <v>#N/A</v>
      </c>
      <c r="BG191" s="101" t="e">
        <f ca="true">+IF(AND(ISNUMBER(OFFSET('Hygiene Data'!$F$7,0,10*ROW('Hygiene Data'!F185))),'Data Summary'!DV191="Yes"),OFFSET('Hygiene Data'!$F$7,0,10*ROW('Hygiene Data'!F185)),NA())</f>
        <v>#N/A</v>
      </c>
      <c r="BH191" s="101" t="e">
        <f ca="true">+IF(AND(ISNUMBER(OFFSET('Hygiene Data'!$F$9,0,10*ROW('Hygiene Data'!F185))),'Data Summary'!DW191="Yes"),OFFSET('Hygiene Data'!$F$9,0,10*ROW('Hygiene Data'!F185)),NA())</f>
        <v>#N/A</v>
      </c>
      <c r="BI191" s="101" t="e">
        <f ca="true">+IF(AND(ISNUMBER(OFFSET('Hygiene Data'!$G$5,0,10*ROW('Hygiene Data'!G185))),'Data Summary'!DX191="Yes"),OFFSET('Hygiene Data'!$G$5,0,10*ROW('Hygiene Data'!G185)),NA())</f>
        <v>#N/A</v>
      </c>
      <c r="BJ191" s="101" t="e">
        <f ca="true">+IF(AND(ISNUMBER(OFFSET('Hygiene Data'!$G$7,0,10*ROW('Hygiene Data'!G185))),'Data Summary'!DY191="Yes"),OFFSET('Hygiene Data'!$G$7,0,10*ROW('Hygiene Data'!G185)),NA())</f>
        <v>#N/A</v>
      </c>
      <c r="BK191" s="101" t="e">
        <f ca="true">+IF(AND(ISNUMBER(OFFSET('Hygiene Data'!$G$9,0,10*ROW('Hygiene Data'!G185))),'Data Summary'!DZ191="Yes"),OFFSET('Hygiene Data'!$G$9,0,10*ROW('Hygiene Data'!G185)),NA())</f>
        <v>#N/A</v>
      </c>
      <c r="BL191" s="101" t="e">
        <f ca="true">+IF(AND(ISNUMBER(OFFSET('Hygiene Data'!$H$5,0,10*ROW('Hygiene Data'!H185))),'Data Summary'!EA191="Yes"),OFFSET('Hygiene Data'!$H$5,0,10*ROW('Hygiene Data'!H185)),NA())</f>
        <v>#N/A</v>
      </c>
      <c r="BM191" s="101" t="e">
        <f ca="true">+IF(AND(ISNUMBER(OFFSET('Hygiene Data'!$H$7,0,10*ROW('Hygiene Data'!H185))),'Data Summary'!EB191="Yes"),OFFSET('Hygiene Data'!$H$7,0,10*ROW('Hygiene Data'!H185)),NA())</f>
        <v>#N/A</v>
      </c>
      <c r="BN191" s="101" t="e">
        <f ca="true">+IF(AND(ISNUMBER(OFFSET('Hygiene Data'!$H$9,0,10*ROW('Hygiene Data'!H185))),'Data Summary'!EC191="Yes"),OFFSET('Hygiene Data'!$H$9,0,10*ROW('Hygiene Data'!H185)),NA())</f>
        <v>#N/A</v>
      </c>
      <c r="BO191" s="101" t="e">
        <f ca="true">+IF(AND(ISNUMBER(OFFSET('Hygiene Data'!$I$5,0,10*ROW('Hygiene Data'!I185))),'Data Summary'!ED191="Yes"),OFFSET('Hygiene Data'!$I$5,0,10*ROW('Hygiene Data'!I185)),NA())</f>
        <v>#N/A</v>
      </c>
      <c r="BP191" s="101" t="e">
        <f ca="true">+IF(AND(ISNUMBER(OFFSET('Hygiene Data'!$I$7,0,10*ROW('Hygiene Data'!I185))),'Data Summary'!EE191="Yes"),OFFSET('Hygiene Data'!$I$7,0,10*ROW('Hygiene Data'!I185)),NA())</f>
        <v>#N/A</v>
      </c>
      <c r="BQ191" s="101" t="e">
        <f ca="true">+IF(AND(ISNUMBER(OFFSET('Hygiene Data'!$I$9,0,10*ROW('Hygiene Data'!I185))),'Data Summary'!EF191="Yes"),OFFSET('Hygiene Data'!$I$9,0,10*ROW('Hygiene Data'!I185)),NA())</f>
        <v>#N/A</v>
      </c>
    </row>
    <row xmlns:x14ac="http://schemas.microsoft.com/office/spreadsheetml/2009/9/ac" r="192" x14ac:dyDescent="0.2">
      <c r="A192" s="333" t="e">
        <f ca="true">+RIGHT('Data Summary'!A192,LEN('Data Summary'!A192)-9)</f>
        <v>#VALUE!</v>
      </c>
      <c r="B192" s="38" t="str">
        <f ca="true">+IF(ISTEXT('Data Summary'!B192),'Data Summary'!B192,"")</f>
        <v/>
      </c>
      <c r="C192" s="332" t="e">
        <f ca="true">+VALUE('Data Summary'!C192)</f>
        <v>#VALUE!</v>
      </c>
      <c r="D192" s="99" t="e">
        <f ca="true">+IF(AND(ISNUMBER(OFFSET('Water Data'!$D$4,0,10*ROW('Water Data'!D186))),'Data Summary'!BS192="Yes"),100-OFFSET('Water Data'!$D$4,0,10*ROW('Water Data'!D186)),NA())</f>
        <v>#N/A</v>
      </c>
      <c r="E192" s="99" t="e">
        <f ca="true">+IF(AND(ISNUMBER(OFFSET('Water Data'!$D$6,0,10*ROW('Water Data'!D186))),'Data Summary'!BT192="Yes"),OFFSET('Water Data'!$D$6,0,10*ROW('Water Data'!D186)),NA())</f>
        <v>#N/A</v>
      </c>
      <c r="F192" s="99" t="e">
        <f ca="true">+IF(AND(ISNUMBER(OFFSET('Water Data'!$D$9,0,10*ROW('Water Data'!D186))),'Data Summary'!BU192="Yes"),OFFSET('Water Data'!$D$9,0,10*ROW('Water Data'!D186)),NA())</f>
        <v>#N/A</v>
      </c>
      <c r="G192" s="99" t="e">
        <f ca="true">+IF(AND(ISNUMBER(OFFSET('Water Data'!$E$4,0,10*ROW('Water Data'!E186))),'Data Summary'!BV192="Yes"),100-OFFSET('Water Data'!$E$4,0,10*ROW('Water Data'!E186)),NA())</f>
        <v>#N/A</v>
      </c>
      <c r="H192" s="99" t="e">
        <f ca="true">+IF(AND(ISNUMBER(OFFSET('Water Data'!$E$6,0,10*ROW('Water Data'!E186))),'Data Summary'!BW192="Yes"),OFFSET('Water Data'!$E$6,0,10*ROW('Water Data'!E186)),NA())</f>
        <v>#N/A</v>
      </c>
      <c r="I192" s="99" t="e">
        <f ca="true">+IF(AND(ISNUMBER(OFFSET('Water Data'!$E$9,0,10*ROW('Water Data'!E186))),'Data Summary'!BX192="Yes"),OFFSET('Water Data'!$E$9,0,10*ROW('Water Data'!E186)),NA())</f>
        <v>#N/A</v>
      </c>
      <c r="J192" s="99" t="e">
        <f ca="true">+IF(AND(ISNUMBER(OFFSET('Water Data'!$F$4,0,10*ROW('Water Data'!F186))),'Data Summary'!BY192="Yes"),100-OFFSET('Water Data'!$F$4,0,10*ROW('Water Data'!F186)),NA())</f>
        <v>#N/A</v>
      </c>
      <c r="K192" s="99" t="e">
        <f ca="true">+IF(AND(ISNUMBER(OFFSET('Water Data'!$F$6,0,10*ROW('Water Data'!F186))),'Data Summary'!BZ192="Yes"),OFFSET('Water Data'!$F$6,0,10*ROW('Water Data'!F186)),NA())</f>
        <v>#N/A</v>
      </c>
      <c r="L192" s="99" t="e">
        <f ca="true">+IF(AND(ISNUMBER(OFFSET('Water Data'!$F$9,0,10*ROW('Water Data'!F186))),'Data Summary'!CA192="Yes"),OFFSET('Water Data'!$F$9,0,10*ROW('Water Data'!F186)),NA())</f>
        <v>#N/A</v>
      </c>
      <c r="M192" s="99" t="e">
        <f ca="true">+IF(AND(ISNUMBER(OFFSET('Water Data'!$G$4,0,10*ROW('Water Data'!G186))),'Data Summary'!CB192="Yes"),100-OFFSET('Water Data'!$G$4,0,10*ROW('Water Data'!G186)),NA())</f>
        <v>#N/A</v>
      </c>
      <c r="N192" s="99" t="e">
        <f ca="true">+IF(AND(ISNUMBER(OFFSET('Water Data'!$G$6,0,10*ROW('Water Data'!G186))),'Data Summary'!CC192="Yes"),OFFSET('Water Data'!$G$6,0,10*ROW('Water Data'!G186)),NA())</f>
        <v>#N/A</v>
      </c>
      <c r="O192" s="99" t="e">
        <f ca="true">+IF(AND(ISNUMBER(OFFSET('Water Data'!$G$9,0,10*ROW('Water Data'!G186))),'Data Summary'!CD192="Yes"),OFFSET('Water Data'!$G$9,0,10*ROW('Water Data'!G186)),NA())</f>
        <v>#N/A</v>
      </c>
      <c r="P192" s="99" t="e">
        <f ca="true">+IF(AND(ISNUMBER(OFFSET('Water Data'!$H$4,0,10*ROW('Water Data'!H186))),'Data Summary'!CE192="Yes"),100-OFFSET('Water Data'!$H$4,0,10*ROW('Water Data'!H186)),NA())</f>
        <v>#N/A</v>
      </c>
      <c r="Q192" s="99" t="e">
        <f ca="true">+IF(AND(ISNUMBER(OFFSET('Water Data'!$H$6,0,10*ROW('Water Data'!H186))),'Data Summary'!CF192="Yes"),OFFSET('Water Data'!$H$6,0,10*ROW('Water Data'!H186)),NA())</f>
        <v>#N/A</v>
      </c>
      <c r="R192" s="99" t="e">
        <f ca="true">+IF(AND(ISNUMBER(OFFSET('Water Data'!$H$9,0,10*ROW('Water Data'!H186))),'Data Summary'!CG192="Yes"),OFFSET('Water Data'!$H$9,0,10*ROW('Water Data'!H186)),NA())</f>
        <v>#N/A</v>
      </c>
      <c r="S192" s="99" t="e">
        <f ca="true">+IF(AND(ISNUMBER(OFFSET('Water Data'!$I$4,0,10*ROW('Water Data'!I186))),'Data Summary'!CH192="Yes"),100-OFFSET('Water Data'!$I$4,0,10*ROW('Water Data'!I186)),NA())</f>
        <v>#N/A</v>
      </c>
      <c r="T192" s="99" t="e">
        <f ca="true">+IF(AND(ISNUMBER(OFFSET('Water Data'!$I$6,0,10*ROW('Water Data'!I186))),'Data Summary'!CI192="Yes"),OFFSET('Water Data'!$I$6,0,10*ROW('Water Data'!I186)),NA())</f>
        <v>#N/A</v>
      </c>
      <c r="U192" s="99" t="e">
        <f ca="true">+IF(AND(ISNUMBER(OFFSET('Water Data'!$I$9,0,10*ROW('Water Data'!I186))),'Data Summary'!CJ192="Yes"),OFFSET('Water Data'!$I$9,0,10*ROW('Water Data'!I186)),NA())</f>
        <v>#N/A</v>
      </c>
      <c r="V192" s="100" t="e">
        <f ca="true">+IF(AND(ISNUMBER(OFFSET('Sanitation Data'!$D$4,0,10*ROW('Sanitation Data'!D186))),'Data Summary'!CK192="Yes"),100-OFFSET('Sanitation Data'!$D$4,0,10*ROW('Sanitation Data'!D186)),NA())</f>
        <v>#N/A</v>
      </c>
      <c r="W192" s="100" t="e">
        <f ca="true">+IF(AND(ISNUMBER(OFFSET('Sanitation Data'!$D$6,0,10*ROW('Sanitation Data'!D186))),'Data Summary'!CL192="Yes"),OFFSET('Sanitation Data'!$D$6,0,10*ROW('Sanitation Data'!D186)),NA())</f>
        <v>#N/A</v>
      </c>
      <c r="X192" s="100" t="e">
        <f ca="true">+IF(AND(ISNUMBER(OFFSET('Sanitation Data'!$D$10,0,10*ROW('Sanitation Data'!D186))),'Data Summary'!CM192="Yes"),OFFSET('Sanitation Data'!$D$10,0,10*ROW('Sanitation Data'!D186)),NA())</f>
        <v>#N/A</v>
      </c>
      <c r="Y192" s="100" t="e">
        <f ca="true">+IF(AND(ISNUMBER(OFFSET('Sanitation Data'!$D$11,0,10*ROW('Sanitation Data'!D186))),'Data Summary'!CN192="Yes"),OFFSET('Sanitation Data'!$D$11,0,10*ROW('Sanitation Data'!D186)),NA())</f>
        <v>#N/A</v>
      </c>
      <c r="Z192" s="100" t="e">
        <f ca="true">+IF(AND(ISNUMBER(OFFSET('Sanitation Data'!$D$12,0,10*ROW('Sanitation Data'!D186))),'Data Summary'!CO192="Yes"),OFFSET('Sanitation Data'!$D$12,0,10*ROW('Sanitation Data'!D186)),NA())</f>
        <v>#N/A</v>
      </c>
      <c r="AA192" s="100" t="e">
        <f ca="true">+IF(AND(ISNUMBER(OFFSET('Sanitation Data'!$E$4,0,10*ROW('Sanitation Data'!E186))),'Data Summary'!CP192="Yes"),100-OFFSET('Sanitation Data'!$E$4,0,10*ROW('Sanitation Data'!E186)),NA())</f>
        <v>#N/A</v>
      </c>
      <c r="AB192" s="100" t="e">
        <f ca="true">+IF(AND(ISNUMBER(OFFSET('Sanitation Data'!$E$6,0,10*ROW('Sanitation Data'!E186))),'Data Summary'!CQ192="Yes"),OFFSET('Sanitation Data'!$E$6,0,10*ROW('Sanitation Data'!E186)),NA())</f>
        <v>#N/A</v>
      </c>
      <c r="AC192" s="100" t="e">
        <f ca="true">+IF(AND(ISNUMBER(OFFSET('Sanitation Data'!$E$10,0,10*ROW('Sanitation Data'!E186))),'Data Summary'!CR192="Yes"),OFFSET('Sanitation Data'!$E$10,0,10*ROW('Sanitation Data'!E186)),NA())</f>
        <v>#N/A</v>
      </c>
      <c r="AD192" s="100" t="e">
        <f ca="true">+IF(AND(ISNUMBER(OFFSET('Sanitation Data'!$E$11,0,10*ROW('Sanitation Data'!E186))),'Data Summary'!CS192="Yes"),OFFSET('Sanitation Data'!$E$11,0,10*ROW('Sanitation Data'!E186)),NA())</f>
        <v>#N/A</v>
      </c>
      <c r="AE192" s="100" t="e">
        <f ca="true">+IF(AND(ISNUMBER(OFFSET('Sanitation Data'!$E$12,0,10*ROW('Sanitation Data'!E186))),'Data Summary'!CT192="Yes"),OFFSET('Sanitation Data'!$E$12,0,10*ROW('Sanitation Data'!E186)),NA())</f>
        <v>#N/A</v>
      </c>
      <c r="AF192" s="100" t="e">
        <f ca="true">+IF(AND(ISNUMBER(OFFSET('Sanitation Data'!$F$4,0,10*ROW('Sanitation Data'!F186))),'Data Summary'!CU192="Yes"),100-OFFSET('Sanitation Data'!$F$4,0,10*ROW('Sanitation Data'!F186)),NA())</f>
        <v>#N/A</v>
      </c>
      <c r="AG192" s="100" t="e">
        <f ca="true">+IF(AND(ISNUMBER(OFFSET('Sanitation Data'!$F$6,0,10*ROW('Sanitation Data'!F186))),'Data Summary'!CV192="Yes"),OFFSET('Sanitation Data'!$F$6,0,10*ROW('Sanitation Data'!F186)),NA())</f>
        <v>#N/A</v>
      </c>
      <c r="AH192" s="100" t="e">
        <f ca="true">+IF(AND(ISNUMBER(OFFSET('Sanitation Data'!$F$10,0,10*ROW('Sanitation Data'!F186))),'Data Summary'!CW192="Yes"),OFFSET('Sanitation Data'!$F$10,0,10*ROW('Sanitation Data'!F186)),NA())</f>
        <v>#N/A</v>
      </c>
      <c r="AI192" s="100" t="e">
        <f ca="true">+IF(AND(ISNUMBER(OFFSET('Sanitation Data'!$F$11,0,10*ROW('Sanitation Data'!F186))),'Data Summary'!CX192="Yes"),OFFSET('Sanitation Data'!$F$11,0,10*ROW('Sanitation Data'!F186)),NA())</f>
        <v>#N/A</v>
      </c>
      <c r="AJ192" s="100" t="e">
        <f ca="true">+IF(AND(ISNUMBER(OFFSET('Sanitation Data'!$F$12,0,10*ROW('Sanitation Data'!F186))),'Data Summary'!CY192="Yes"),OFFSET('Sanitation Data'!$F$12,0,10*ROW('Sanitation Data'!F186)),NA())</f>
        <v>#N/A</v>
      </c>
      <c r="AK192" s="100" t="e">
        <f ca="true">+IF(AND(ISNUMBER(OFFSET('Sanitation Data'!$G$4,0,10*ROW('Sanitation Data'!G186))),'Data Summary'!CZ192="Yes"),100-OFFSET('Sanitation Data'!$G$4,0,10*ROW('Sanitation Data'!G186)),NA())</f>
        <v>#N/A</v>
      </c>
      <c r="AL192" s="100" t="e">
        <f ca="true">+IF(AND(ISNUMBER(OFFSET('Sanitation Data'!$G$6,0,10*ROW('Sanitation Data'!G186))),'Data Summary'!DA192="Yes"),OFFSET('Sanitation Data'!$G$6,0,10*ROW('Sanitation Data'!G186)),NA())</f>
        <v>#N/A</v>
      </c>
      <c r="AM192" s="100" t="e">
        <f ca="true">+IF(AND(ISNUMBER(OFFSET('Sanitation Data'!$G$10,0,10*ROW('Sanitation Data'!G186))),'Data Summary'!DB192="Yes"),OFFSET('Sanitation Data'!$G$10,0,10*ROW('Sanitation Data'!G186)),NA())</f>
        <v>#N/A</v>
      </c>
      <c r="AN192" s="100" t="e">
        <f ca="true">+IF(AND(ISNUMBER(OFFSET('Sanitation Data'!$G$11,0,10*ROW('Sanitation Data'!G186))),'Data Summary'!DC192="Yes"),OFFSET('Sanitation Data'!$G$11,0,10*ROW('Sanitation Data'!G186)),NA())</f>
        <v>#N/A</v>
      </c>
      <c r="AO192" s="100" t="e">
        <f ca="true">+IF(AND(ISNUMBER(OFFSET('Sanitation Data'!$G$12,0,10*ROW('Sanitation Data'!G186))),'Data Summary'!DD192="Yes"),OFFSET('Sanitation Data'!$G$12,0,10*ROW('Sanitation Data'!G186)),NA())</f>
        <v>#N/A</v>
      </c>
      <c r="AP192" s="100" t="e">
        <f ca="true">+IF(AND(ISNUMBER(OFFSET('Sanitation Data'!$H$4,0,10*ROW('Sanitation Data'!H186))),'Data Summary'!DE192="Yes"),100-OFFSET('Sanitation Data'!$H$4,0,10*ROW('Sanitation Data'!H186)),NA())</f>
        <v>#N/A</v>
      </c>
      <c r="AQ192" s="100" t="e">
        <f ca="true">+IF(AND(ISNUMBER(OFFSET('Sanitation Data'!$H$6,0,10*ROW('Sanitation Data'!H186))),'Data Summary'!DF192="Yes"),OFFSET('Sanitation Data'!$H$6,0,10*ROW('Sanitation Data'!H186)),NA())</f>
        <v>#N/A</v>
      </c>
      <c r="AR192" s="100" t="e">
        <f ca="true">+IF(AND(ISNUMBER(OFFSET('Sanitation Data'!$H$10,0,10*ROW('Sanitation Data'!H186))),'Data Summary'!DG192="Yes"),OFFSET('Sanitation Data'!$H$10,0,10*ROW('Sanitation Data'!H186)),NA())</f>
        <v>#N/A</v>
      </c>
      <c r="AS192" s="100" t="e">
        <f ca="true">+IF(AND(ISNUMBER(OFFSET('Sanitation Data'!$H$11,0,10*ROW('Sanitation Data'!H186))),'Data Summary'!DH192="Yes"),OFFSET('Sanitation Data'!$H$11,0,10*ROW('Sanitation Data'!H186)),NA())</f>
        <v>#N/A</v>
      </c>
      <c r="AT192" s="100" t="e">
        <f ca="true">+IF(AND(ISNUMBER(OFFSET('Sanitation Data'!$H$12,0,10*ROW('Sanitation Data'!H186))),'Data Summary'!DI192="Yes"),OFFSET('Sanitation Data'!$H$12,0,10*ROW('Sanitation Data'!H186)),NA())</f>
        <v>#N/A</v>
      </c>
      <c r="AU192" s="100" t="e">
        <f ca="true">+IF(AND(ISNUMBER(OFFSET('Sanitation Data'!$I$4,0,10*ROW('Sanitation Data'!I186))),'Data Summary'!DJ192="Yes"),100-OFFSET('Sanitation Data'!$I$4,0,10*ROW('Sanitation Data'!I186)),NA())</f>
        <v>#N/A</v>
      </c>
      <c r="AV192" s="100" t="e">
        <f ca="true">+IF(AND(ISNUMBER(OFFSET('Sanitation Data'!$I$6,0,10*ROW('Sanitation Data'!I186))),'Data Summary'!DK192="Yes"),OFFSET('Sanitation Data'!$I$6,0,10*ROW('Sanitation Data'!I186)),NA())</f>
        <v>#N/A</v>
      </c>
      <c r="AW192" s="100" t="e">
        <f ca="true">+IF(AND(ISNUMBER(OFFSET('Sanitation Data'!$I$10,0,10*ROW('Sanitation Data'!I186))),'Data Summary'!DL192="Yes"),OFFSET('Sanitation Data'!$I$10,0,10*ROW('Sanitation Data'!I186)),NA())</f>
        <v>#N/A</v>
      </c>
      <c r="AX192" s="100" t="e">
        <f ca="true">+IF(AND(ISNUMBER(OFFSET('Sanitation Data'!$I$11,0,10*ROW('Sanitation Data'!I186))),'Data Summary'!DM192="Yes"),OFFSET('Sanitation Data'!$I$11,0,10*ROW('Sanitation Data'!I186)),NA())</f>
        <v>#N/A</v>
      </c>
      <c r="AY192" s="100" t="e">
        <f ca="true">+IF(AND(ISNUMBER(OFFSET('Sanitation Data'!$I$12,0,10*ROW('Sanitation Data'!I186))),'Data Summary'!DN192="Yes"),OFFSET('Sanitation Data'!$I$12,0,10*ROW('Sanitation Data'!I186)),NA())</f>
        <v>#N/A</v>
      </c>
      <c r="AZ192" s="101" t="e">
        <f ca="true">+IF(AND(ISNUMBER(OFFSET('Hygiene Data'!$D$5,0,10*ROW('Hygiene Data'!D186))),'Data Summary'!DO192="Yes"),OFFSET('Hygiene Data'!$D$5,0,10*ROW('Hygiene Data'!D186)),NA())</f>
        <v>#N/A</v>
      </c>
      <c r="BA192" s="101" t="e">
        <f ca="true">+IF(AND(ISNUMBER(OFFSET('Hygiene Data'!$D$7,0,10*ROW('Hygiene Data'!D186))),'Data Summary'!DP192="Yes"),OFFSET('Hygiene Data'!$D$7,0,10*ROW('Hygiene Data'!D186)),NA())</f>
        <v>#N/A</v>
      </c>
      <c r="BB192" s="101" t="e">
        <f ca="true">+IF(AND(ISNUMBER(OFFSET('Hygiene Data'!$D$9,0,10*ROW('Hygiene Data'!D186))),'Data Summary'!DQ192="Yes"),OFFSET('Hygiene Data'!$D$9,0,10*ROW('Hygiene Data'!D186)),NA())</f>
        <v>#N/A</v>
      </c>
      <c r="BC192" s="101" t="e">
        <f ca="true">+IF(AND(ISNUMBER(OFFSET('Hygiene Data'!$E$5,0,10*ROW('Hygiene Data'!E186))),'Data Summary'!DR192="Yes"),OFFSET('Hygiene Data'!$E$5,0,10*ROW('Hygiene Data'!E186)),NA())</f>
        <v>#N/A</v>
      </c>
      <c r="BD192" s="101" t="e">
        <f ca="true">+IF(AND(ISNUMBER(OFFSET('Hygiene Data'!$E$7,0,10*ROW('Hygiene Data'!E186))),'Data Summary'!DS192="Yes"),OFFSET('Hygiene Data'!$E$7,0,10*ROW('Hygiene Data'!E186)),NA())</f>
        <v>#N/A</v>
      </c>
      <c r="BE192" s="101" t="e">
        <f ca="true">+IF(AND(ISNUMBER(OFFSET('Hygiene Data'!$E$9,0,10*ROW('Hygiene Data'!E186))),'Data Summary'!DT192="Yes"),OFFSET('Hygiene Data'!$E$9,0,10*ROW('Hygiene Data'!E186)),NA())</f>
        <v>#N/A</v>
      </c>
      <c r="BF192" s="101" t="e">
        <f ca="true">+IF(AND(ISNUMBER(OFFSET('Hygiene Data'!$F$5,0,10*ROW('Hygiene Data'!F186))),'Data Summary'!DU192="Yes"),OFFSET('Hygiene Data'!$F$5,0,10*ROW('Hygiene Data'!F186)),NA())</f>
        <v>#N/A</v>
      </c>
      <c r="BG192" s="101" t="e">
        <f ca="true">+IF(AND(ISNUMBER(OFFSET('Hygiene Data'!$F$7,0,10*ROW('Hygiene Data'!F186))),'Data Summary'!DV192="Yes"),OFFSET('Hygiene Data'!$F$7,0,10*ROW('Hygiene Data'!F186)),NA())</f>
        <v>#N/A</v>
      </c>
      <c r="BH192" s="101" t="e">
        <f ca="true">+IF(AND(ISNUMBER(OFFSET('Hygiene Data'!$F$9,0,10*ROW('Hygiene Data'!F186))),'Data Summary'!DW192="Yes"),OFFSET('Hygiene Data'!$F$9,0,10*ROW('Hygiene Data'!F186)),NA())</f>
        <v>#N/A</v>
      </c>
      <c r="BI192" s="101" t="e">
        <f ca="true">+IF(AND(ISNUMBER(OFFSET('Hygiene Data'!$G$5,0,10*ROW('Hygiene Data'!G186))),'Data Summary'!DX192="Yes"),OFFSET('Hygiene Data'!$G$5,0,10*ROW('Hygiene Data'!G186)),NA())</f>
        <v>#N/A</v>
      </c>
      <c r="BJ192" s="101" t="e">
        <f ca="true">+IF(AND(ISNUMBER(OFFSET('Hygiene Data'!$G$7,0,10*ROW('Hygiene Data'!G186))),'Data Summary'!DY192="Yes"),OFFSET('Hygiene Data'!$G$7,0,10*ROW('Hygiene Data'!G186)),NA())</f>
        <v>#N/A</v>
      </c>
      <c r="BK192" s="101" t="e">
        <f ca="true">+IF(AND(ISNUMBER(OFFSET('Hygiene Data'!$G$9,0,10*ROW('Hygiene Data'!G186))),'Data Summary'!DZ192="Yes"),OFFSET('Hygiene Data'!$G$9,0,10*ROW('Hygiene Data'!G186)),NA())</f>
        <v>#N/A</v>
      </c>
      <c r="BL192" s="101" t="e">
        <f ca="true">+IF(AND(ISNUMBER(OFFSET('Hygiene Data'!$H$5,0,10*ROW('Hygiene Data'!H186))),'Data Summary'!EA192="Yes"),OFFSET('Hygiene Data'!$H$5,0,10*ROW('Hygiene Data'!H186)),NA())</f>
        <v>#N/A</v>
      </c>
      <c r="BM192" s="101" t="e">
        <f ca="true">+IF(AND(ISNUMBER(OFFSET('Hygiene Data'!$H$7,0,10*ROW('Hygiene Data'!H186))),'Data Summary'!EB192="Yes"),OFFSET('Hygiene Data'!$H$7,0,10*ROW('Hygiene Data'!H186)),NA())</f>
        <v>#N/A</v>
      </c>
      <c r="BN192" s="101" t="e">
        <f ca="true">+IF(AND(ISNUMBER(OFFSET('Hygiene Data'!$H$9,0,10*ROW('Hygiene Data'!H186))),'Data Summary'!EC192="Yes"),OFFSET('Hygiene Data'!$H$9,0,10*ROW('Hygiene Data'!H186)),NA())</f>
        <v>#N/A</v>
      </c>
      <c r="BO192" s="101" t="e">
        <f ca="true">+IF(AND(ISNUMBER(OFFSET('Hygiene Data'!$I$5,0,10*ROW('Hygiene Data'!I186))),'Data Summary'!ED192="Yes"),OFFSET('Hygiene Data'!$I$5,0,10*ROW('Hygiene Data'!I186)),NA())</f>
        <v>#N/A</v>
      </c>
      <c r="BP192" s="101" t="e">
        <f ca="true">+IF(AND(ISNUMBER(OFFSET('Hygiene Data'!$I$7,0,10*ROW('Hygiene Data'!I186))),'Data Summary'!EE192="Yes"),OFFSET('Hygiene Data'!$I$7,0,10*ROW('Hygiene Data'!I186)),NA())</f>
        <v>#N/A</v>
      </c>
      <c r="BQ192" s="101" t="e">
        <f ca="true">+IF(AND(ISNUMBER(OFFSET('Hygiene Data'!$I$9,0,10*ROW('Hygiene Data'!I186))),'Data Summary'!EF192="Yes"),OFFSET('Hygiene Data'!$I$9,0,10*ROW('Hygiene Data'!I186)),NA())</f>
        <v>#N/A</v>
      </c>
    </row>
    <row xmlns:x14ac="http://schemas.microsoft.com/office/spreadsheetml/2009/9/ac" r="193" x14ac:dyDescent="0.2">
      <c r="A193" s="333" t="e">
        <f ca="true">+RIGHT('Data Summary'!A193,LEN('Data Summary'!A193)-9)</f>
        <v>#VALUE!</v>
      </c>
      <c r="B193" s="38" t="str">
        <f ca="true">+IF(ISTEXT('Data Summary'!B193),'Data Summary'!B193,"")</f>
        <v/>
      </c>
      <c r="C193" s="332" t="e">
        <f ca="true">+VALUE('Data Summary'!C193)</f>
        <v>#VALUE!</v>
      </c>
      <c r="D193" s="99" t="e">
        <f ca="true">+IF(AND(ISNUMBER(OFFSET('Water Data'!$D$4,0,10*ROW('Water Data'!D187))),'Data Summary'!BS193="Yes"),100-OFFSET('Water Data'!$D$4,0,10*ROW('Water Data'!D187)),NA())</f>
        <v>#N/A</v>
      </c>
      <c r="E193" s="99" t="e">
        <f ca="true">+IF(AND(ISNUMBER(OFFSET('Water Data'!$D$6,0,10*ROW('Water Data'!D187))),'Data Summary'!BT193="Yes"),OFFSET('Water Data'!$D$6,0,10*ROW('Water Data'!D187)),NA())</f>
        <v>#N/A</v>
      </c>
      <c r="F193" s="99" t="e">
        <f ca="true">+IF(AND(ISNUMBER(OFFSET('Water Data'!$D$9,0,10*ROW('Water Data'!D187))),'Data Summary'!BU193="Yes"),OFFSET('Water Data'!$D$9,0,10*ROW('Water Data'!D187)),NA())</f>
        <v>#N/A</v>
      </c>
      <c r="G193" s="99" t="e">
        <f ca="true">+IF(AND(ISNUMBER(OFFSET('Water Data'!$E$4,0,10*ROW('Water Data'!E187))),'Data Summary'!BV193="Yes"),100-OFFSET('Water Data'!$E$4,0,10*ROW('Water Data'!E187)),NA())</f>
        <v>#N/A</v>
      </c>
      <c r="H193" s="99" t="e">
        <f ca="true">+IF(AND(ISNUMBER(OFFSET('Water Data'!$E$6,0,10*ROW('Water Data'!E187))),'Data Summary'!BW193="Yes"),OFFSET('Water Data'!$E$6,0,10*ROW('Water Data'!E187)),NA())</f>
        <v>#N/A</v>
      </c>
      <c r="I193" s="99" t="e">
        <f ca="true">+IF(AND(ISNUMBER(OFFSET('Water Data'!$E$9,0,10*ROW('Water Data'!E187))),'Data Summary'!BX193="Yes"),OFFSET('Water Data'!$E$9,0,10*ROW('Water Data'!E187)),NA())</f>
        <v>#N/A</v>
      </c>
      <c r="J193" s="99" t="e">
        <f ca="true">+IF(AND(ISNUMBER(OFFSET('Water Data'!$F$4,0,10*ROW('Water Data'!F187))),'Data Summary'!BY193="Yes"),100-OFFSET('Water Data'!$F$4,0,10*ROW('Water Data'!F187)),NA())</f>
        <v>#N/A</v>
      </c>
      <c r="K193" s="99" t="e">
        <f ca="true">+IF(AND(ISNUMBER(OFFSET('Water Data'!$F$6,0,10*ROW('Water Data'!F187))),'Data Summary'!BZ193="Yes"),OFFSET('Water Data'!$F$6,0,10*ROW('Water Data'!F187)),NA())</f>
        <v>#N/A</v>
      </c>
      <c r="L193" s="99" t="e">
        <f ca="true">+IF(AND(ISNUMBER(OFFSET('Water Data'!$F$9,0,10*ROW('Water Data'!F187))),'Data Summary'!CA193="Yes"),OFFSET('Water Data'!$F$9,0,10*ROW('Water Data'!F187)),NA())</f>
        <v>#N/A</v>
      </c>
      <c r="M193" s="99" t="e">
        <f ca="true">+IF(AND(ISNUMBER(OFFSET('Water Data'!$G$4,0,10*ROW('Water Data'!G187))),'Data Summary'!CB193="Yes"),100-OFFSET('Water Data'!$G$4,0,10*ROW('Water Data'!G187)),NA())</f>
        <v>#N/A</v>
      </c>
      <c r="N193" s="99" t="e">
        <f ca="true">+IF(AND(ISNUMBER(OFFSET('Water Data'!$G$6,0,10*ROW('Water Data'!G187))),'Data Summary'!CC193="Yes"),OFFSET('Water Data'!$G$6,0,10*ROW('Water Data'!G187)),NA())</f>
        <v>#N/A</v>
      </c>
      <c r="O193" s="99" t="e">
        <f ca="true">+IF(AND(ISNUMBER(OFFSET('Water Data'!$G$9,0,10*ROW('Water Data'!G187))),'Data Summary'!CD193="Yes"),OFFSET('Water Data'!$G$9,0,10*ROW('Water Data'!G187)),NA())</f>
        <v>#N/A</v>
      </c>
      <c r="P193" s="99" t="e">
        <f ca="true">+IF(AND(ISNUMBER(OFFSET('Water Data'!$H$4,0,10*ROW('Water Data'!H187))),'Data Summary'!CE193="Yes"),100-OFFSET('Water Data'!$H$4,0,10*ROW('Water Data'!H187)),NA())</f>
        <v>#N/A</v>
      </c>
      <c r="Q193" s="99" t="e">
        <f ca="true">+IF(AND(ISNUMBER(OFFSET('Water Data'!$H$6,0,10*ROW('Water Data'!H187))),'Data Summary'!CF193="Yes"),OFFSET('Water Data'!$H$6,0,10*ROW('Water Data'!H187)),NA())</f>
        <v>#N/A</v>
      </c>
      <c r="R193" s="99" t="e">
        <f ca="true">+IF(AND(ISNUMBER(OFFSET('Water Data'!$H$9,0,10*ROW('Water Data'!H187))),'Data Summary'!CG193="Yes"),OFFSET('Water Data'!$H$9,0,10*ROW('Water Data'!H187)),NA())</f>
        <v>#N/A</v>
      </c>
      <c r="S193" s="99" t="e">
        <f ca="true">+IF(AND(ISNUMBER(OFFSET('Water Data'!$I$4,0,10*ROW('Water Data'!I187))),'Data Summary'!CH193="Yes"),100-OFFSET('Water Data'!$I$4,0,10*ROW('Water Data'!I187)),NA())</f>
        <v>#N/A</v>
      </c>
      <c r="T193" s="99" t="e">
        <f ca="true">+IF(AND(ISNUMBER(OFFSET('Water Data'!$I$6,0,10*ROW('Water Data'!I187))),'Data Summary'!CI193="Yes"),OFFSET('Water Data'!$I$6,0,10*ROW('Water Data'!I187)),NA())</f>
        <v>#N/A</v>
      </c>
      <c r="U193" s="99" t="e">
        <f ca="true">+IF(AND(ISNUMBER(OFFSET('Water Data'!$I$9,0,10*ROW('Water Data'!I187))),'Data Summary'!CJ193="Yes"),OFFSET('Water Data'!$I$9,0,10*ROW('Water Data'!I187)),NA())</f>
        <v>#N/A</v>
      </c>
      <c r="V193" s="100" t="e">
        <f ca="true">+IF(AND(ISNUMBER(OFFSET('Sanitation Data'!$D$4,0,10*ROW('Sanitation Data'!D187))),'Data Summary'!CK193="Yes"),100-OFFSET('Sanitation Data'!$D$4,0,10*ROW('Sanitation Data'!D187)),NA())</f>
        <v>#N/A</v>
      </c>
      <c r="W193" s="100" t="e">
        <f ca="true">+IF(AND(ISNUMBER(OFFSET('Sanitation Data'!$D$6,0,10*ROW('Sanitation Data'!D187))),'Data Summary'!CL193="Yes"),OFFSET('Sanitation Data'!$D$6,0,10*ROW('Sanitation Data'!D187)),NA())</f>
        <v>#N/A</v>
      </c>
      <c r="X193" s="100" t="e">
        <f ca="true">+IF(AND(ISNUMBER(OFFSET('Sanitation Data'!$D$10,0,10*ROW('Sanitation Data'!D187))),'Data Summary'!CM193="Yes"),OFFSET('Sanitation Data'!$D$10,0,10*ROW('Sanitation Data'!D187)),NA())</f>
        <v>#N/A</v>
      </c>
      <c r="Y193" s="100" t="e">
        <f ca="true">+IF(AND(ISNUMBER(OFFSET('Sanitation Data'!$D$11,0,10*ROW('Sanitation Data'!D187))),'Data Summary'!CN193="Yes"),OFFSET('Sanitation Data'!$D$11,0,10*ROW('Sanitation Data'!D187)),NA())</f>
        <v>#N/A</v>
      </c>
      <c r="Z193" s="100" t="e">
        <f ca="true">+IF(AND(ISNUMBER(OFFSET('Sanitation Data'!$D$12,0,10*ROW('Sanitation Data'!D187))),'Data Summary'!CO193="Yes"),OFFSET('Sanitation Data'!$D$12,0,10*ROW('Sanitation Data'!D187)),NA())</f>
        <v>#N/A</v>
      </c>
      <c r="AA193" s="100" t="e">
        <f ca="true">+IF(AND(ISNUMBER(OFFSET('Sanitation Data'!$E$4,0,10*ROW('Sanitation Data'!E187))),'Data Summary'!CP193="Yes"),100-OFFSET('Sanitation Data'!$E$4,0,10*ROW('Sanitation Data'!E187)),NA())</f>
        <v>#N/A</v>
      </c>
      <c r="AB193" s="100" t="e">
        <f ca="true">+IF(AND(ISNUMBER(OFFSET('Sanitation Data'!$E$6,0,10*ROW('Sanitation Data'!E187))),'Data Summary'!CQ193="Yes"),OFFSET('Sanitation Data'!$E$6,0,10*ROW('Sanitation Data'!E187)),NA())</f>
        <v>#N/A</v>
      </c>
      <c r="AC193" s="100" t="e">
        <f ca="true">+IF(AND(ISNUMBER(OFFSET('Sanitation Data'!$E$10,0,10*ROW('Sanitation Data'!E187))),'Data Summary'!CR193="Yes"),OFFSET('Sanitation Data'!$E$10,0,10*ROW('Sanitation Data'!E187)),NA())</f>
        <v>#N/A</v>
      </c>
      <c r="AD193" s="100" t="e">
        <f ca="true">+IF(AND(ISNUMBER(OFFSET('Sanitation Data'!$E$11,0,10*ROW('Sanitation Data'!E187))),'Data Summary'!CS193="Yes"),OFFSET('Sanitation Data'!$E$11,0,10*ROW('Sanitation Data'!E187)),NA())</f>
        <v>#N/A</v>
      </c>
      <c r="AE193" s="100" t="e">
        <f ca="true">+IF(AND(ISNUMBER(OFFSET('Sanitation Data'!$E$12,0,10*ROW('Sanitation Data'!E187))),'Data Summary'!CT193="Yes"),OFFSET('Sanitation Data'!$E$12,0,10*ROW('Sanitation Data'!E187)),NA())</f>
        <v>#N/A</v>
      </c>
      <c r="AF193" s="100" t="e">
        <f ca="true">+IF(AND(ISNUMBER(OFFSET('Sanitation Data'!$F$4,0,10*ROW('Sanitation Data'!F187))),'Data Summary'!CU193="Yes"),100-OFFSET('Sanitation Data'!$F$4,0,10*ROW('Sanitation Data'!F187)),NA())</f>
        <v>#N/A</v>
      </c>
      <c r="AG193" s="100" t="e">
        <f ca="true">+IF(AND(ISNUMBER(OFFSET('Sanitation Data'!$F$6,0,10*ROW('Sanitation Data'!F187))),'Data Summary'!CV193="Yes"),OFFSET('Sanitation Data'!$F$6,0,10*ROW('Sanitation Data'!F187)),NA())</f>
        <v>#N/A</v>
      </c>
      <c r="AH193" s="100" t="e">
        <f ca="true">+IF(AND(ISNUMBER(OFFSET('Sanitation Data'!$F$10,0,10*ROW('Sanitation Data'!F187))),'Data Summary'!CW193="Yes"),OFFSET('Sanitation Data'!$F$10,0,10*ROW('Sanitation Data'!F187)),NA())</f>
        <v>#N/A</v>
      </c>
      <c r="AI193" s="100" t="e">
        <f ca="true">+IF(AND(ISNUMBER(OFFSET('Sanitation Data'!$F$11,0,10*ROW('Sanitation Data'!F187))),'Data Summary'!CX193="Yes"),OFFSET('Sanitation Data'!$F$11,0,10*ROW('Sanitation Data'!F187)),NA())</f>
        <v>#N/A</v>
      </c>
      <c r="AJ193" s="100" t="e">
        <f ca="true">+IF(AND(ISNUMBER(OFFSET('Sanitation Data'!$F$12,0,10*ROW('Sanitation Data'!F187))),'Data Summary'!CY193="Yes"),OFFSET('Sanitation Data'!$F$12,0,10*ROW('Sanitation Data'!F187)),NA())</f>
        <v>#N/A</v>
      </c>
      <c r="AK193" s="100" t="e">
        <f ca="true">+IF(AND(ISNUMBER(OFFSET('Sanitation Data'!$G$4,0,10*ROW('Sanitation Data'!G187))),'Data Summary'!CZ193="Yes"),100-OFFSET('Sanitation Data'!$G$4,0,10*ROW('Sanitation Data'!G187)),NA())</f>
        <v>#N/A</v>
      </c>
      <c r="AL193" s="100" t="e">
        <f ca="true">+IF(AND(ISNUMBER(OFFSET('Sanitation Data'!$G$6,0,10*ROW('Sanitation Data'!G187))),'Data Summary'!DA193="Yes"),OFFSET('Sanitation Data'!$G$6,0,10*ROW('Sanitation Data'!G187)),NA())</f>
        <v>#N/A</v>
      </c>
      <c r="AM193" s="100" t="e">
        <f ca="true">+IF(AND(ISNUMBER(OFFSET('Sanitation Data'!$G$10,0,10*ROW('Sanitation Data'!G187))),'Data Summary'!DB193="Yes"),OFFSET('Sanitation Data'!$G$10,0,10*ROW('Sanitation Data'!G187)),NA())</f>
        <v>#N/A</v>
      </c>
      <c r="AN193" s="100" t="e">
        <f ca="true">+IF(AND(ISNUMBER(OFFSET('Sanitation Data'!$G$11,0,10*ROW('Sanitation Data'!G187))),'Data Summary'!DC193="Yes"),OFFSET('Sanitation Data'!$G$11,0,10*ROW('Sanitation Data'!G187)),NA())</f>
        <v>#N/A</v>
      </c>
      <c r="AO193" s="100" t="e">
        <f ca="true">+IF(AND(ISNUMBER(OFFSET('Sanitation Data'!$G$12,0,10*ROW('Sanitation Data'!G187))),'Data Summary'!DD193="Yes"),OFFSET('Sanitation Data'!$G$12,0,10*ROW('Sanitation Data'!G187)),NA())</f>
        <v>#N/A</v>
      </c>
      <c r="AP193" s="100" t="e">
        <f ca="true">+IF(AND(ISNUMBER(OFFSET('Sanitation Data'!$H$4,0,10*ROW('Sanitation Data'!H187))),'Data Summary'!DE193="Yes"),100-OFFSET('Sanitation Data'!$H$4,0,10*ROW('Sanitation Data'!H187)),NA())</f>
        <v>#N/A</v>
      </c>
      <c r="AQ193" s="100" t="e">
        <f ca="true">+IF(AND(ISNUMBER(OFFSET('Sanitation Data'!$H$6,0,10*ROW('Sanitation Data'!H187))),'Data Summary'!DF193="Yes"),OFFSET('Sanitation Data'!$H$6,0,10*ROW('Sanitation Data'!H187)),NA())</f>
        <v>#N/A</v>
      </c>
      <c r="AR193" s="100" t="e">
        <f ca="true">+IF(AND(ISNUMBER(OFFSET('Sanitation Data'!$H$10,0,10*ROW('Sanitation Data'!H187))),'Data Summary'!DG193="Yes"),OFFSET('Sanitation Data'!$H$10,0,10*ROW('Sanitation Data'!H187)),NA())</f>
        <v>#N/A</v>
      </c>
      <c r="AS193" s="100" t="e">
        <f ca="true">+IF(AND(ISNUMBER(OFFSET('Sanitation Data'!$H$11,0,10*ROW('Sanitation Data'!H187))),'Data Summary'!DH193="Yes"),OFFSET('Sanitation Data'!$H$11,0,10*ROW('Sanitation Data'!H187)),NA())</f>
        <v>#N/A</v>
      </c>
      <c r="AT193" s="100" t="e">
        <f ca="true">+IF(AND(ISNUMBER(OFFSET('Sanitation Data'!$H$12,0,10*ROW('Sanitation Data'!H187))),'Data Summary'!DI193="Yes"),OFFSET('Sanitation Data'!$H$12,0,10*ROW('Sanitation Data'!H187)),NA())</f>
        <v>#N/A</v>
      </c>
      <c r="AU193" s="100" t="e">
        <f ca="true">+IF(AND(ISNUMBER(OFFSET('Sanitation Data'!$I$4,0,10*ROW('Sanitation Data'!I187))),'Data Summary'!DJ193="Yes"),100-OFFSET('Sanitation Data'!$I$4,0,10*ROW('Sanitation Data'!I187)),NA())</f>
        <v>#N/A</v>
      </c>
      <c r="AV193" s="100" t="e">
        <f ca="true">+IF(AND(ISNUMBER(OFFSET('Sanitation Data'!$I$6,0,10*ROW('Sanitation Data'!I187))),'Data Summary'!DK193="Yes"),OFFSET('Sanitation Data'!$I$6,0,10*ROW('Sanitation Data'!I187)),NA())</f>
        <v>#N/A</v>
      </c>
      <c r="AW193" s="100" t="e">
        <f ca="true">+IF(AND(ISNUMBER(OFFSET('Sanitation Data'!$I$10,0,10*ROW('Sanitation Data'!I187))),'Data Summary'!DL193="Yes"),OFFSET('Sanitation Data'!$I$10,0,10*ROW('Sanitation Data'!I187)),NA())</f>
        <v>#N/A</v>
      </c>
      <c r="AX193" s="100" t="e">
        <f ca="true">+IF(AND(ISNUMBER(OFFSET('Sanitation Data'!$I$11,0,10*ROW('Sanitation Data'!I187))),'Data Summary'!DM193="Yes"),OFFSET('Sanitation Data'!$I$11,0,10*ROW('Sanitation Data'!I187)),NA())</f>
        <v>#N/A</v>
      </c>
      <c r="AY193" s="100" t="e">
        <f ca="true">+IF(AND(ISNUMBER(OFFSET('Sanitation Data'!$I$12,0,10*ROW('Sanitation Data'!I187))),'Data Summary'!DN193="Yes"),OFFSET('Sanitation Data'!$I$12,0,10*ROW('Sanitation Data'!I187)),NA())</f>
        <v>#N/A</v>
      </c>
      <c r="AZ193" s="101" t="e">
        <f ca="true">+IF(AND(ISNUMBER(OFFSET('Hygiene Data'!$D$5,0,10*ROW('Hygiene Data'!D187))),'Data Summary'!DO193="Yes"),OFFSET('Hygiene Data'!$D$5,0,10*ROW('Hygiene Data'!D187)),NA())</f>
        <v>#N/A</v>
      </c>
      <c r="BA193" s="101" t="e">
        <f ca="true">+IF(AND(ISNUMBER(OFFSET('Hygiene Data'!$D$7,0,10*ROW('Hygiene Data'!D187))),'Data Summary'!DP193="Yes"),OFFSET('Hygiene Data'!$D$7,0,10*ROW('Hygiene Data'!D187)),NA())</f>
        <v>#N/A</v>
      </c>
      <c r="BB193" s="101" t="e">
        <f ca="true">+IF(AND(ISNUMBER(OFFSET('Hygiene Data'!$D$9,0,10*ROW('Hygiene Data'!D187))),'Data Summary'!DQ193="Yes"),OFFSET('Hygiene Data'!$D$9,0,10*ROW('Hygiene Data'!D187)),NA())</f>
        <v>#N/A</v>
      </c>
      <c r="BC193" s="101" t="e">
        <f ca="true">+IF(AND(ISNUMBER(OFFSET('Hygiene Data'!$E$5,0,10*ROW('Hygiene Data'!E187))),'Data Summary'!DR193="Yes"),OFFSET('Hygiene Data'!$E$5,0,10*ROW('Hygiene Data'!E187)),NA())</f>
        <v>#N/A</v>
      </c>
      <c r="BD193" s="101" t="e">
        <f ca="true">+IF(AND(ISNUMBER(OFFSET('Hygiene Data'!$E$7,0,10*ROW('Hygiene Data'!E187))),'Data Summary'!DS193="Yes"),OFFSET('Hygiene Data'!$E$7,0,10*ROW('Hygiene Data'!E187)),NA())</f>
        <v>#N/A</v>
      </c>
      <c r="BE193" s="101" t="e">
        <f ca="true">+IF(AND(ISNUMBER(OFFSET('Hygiene Data'!$E$9,0,10*ROW('Hygiene Data'!E187))),'Data Summary'!DT193="Yes"),OFFSET('Hygiene Data'!$E$9,0,10*ROW('Hygiene Data'!E187)),NA())</f>
        <v>#N/A</v>
      </c>
      <c r="BF193" s="101" t="e">
        <f ca="true">+IF(AND(ISNUMBER(OFFSET('Hygiene Data'!$F$5,0,10*ROW('Hygiene Data'!F187))),'Data Summary'!DU193="Yes"),OFFSET('Hygiene Data'!$F$5,0,10*ROW('Hygiene Data'!F187)),NA())</f>
        <v>#N/A</v>
      </c>
      <c r="BG193" s="101" t="e">
        <f ca="true">+IF(AND(ISNUMBER(OFFSET('Hygiene Data'!$F$7,0,10*ROW('Hygiene Data'!F187))),'Data Summary'!DV193="Yes"),OFFSET('Hygiene Data'!$F$7,0,10*ROW('Hygiene Data'!F187)),NA())</f>
        <v>#N/A</v>
      </c>
      <c r="BH193" s="101" t="e">
        <f ca="true">+IF(AND(ISNUMBER(OFFSET('Hygiene Data'!$F$9,0,10*ROW('Hygiene Data'!F187))),'Data Summary'!DW193="Yes"),OFFSET('Hygiene Data'!$F$9,0,10*ROW('Hygiene Data'!F187)),NA())</f>
        <v>#N/A</v>
      </c>
      <c r="BI193" s="101" t="e">
        <f ca="true">+IF(AND(ISNUMBER(OFFSET('Hygiene Data'!$G$5,0,10*ROW('Hygiene Data'!G187))),'Data Summary'!DX193="Yes"),OFFSET('Hygiene Data'!$G$5,0,10*ROW('Hygiene Data'!G187)),NA())</f>
        <v>#N/A</v>
      </c>
      <c r="BJ193" s="101" t="e">
        <f ca="true">+IF(AND(ISNUMBER(OFFSET('Hygiene Data'!$G$7,0,10*ROW('Hygiene Data'!G187))),'Data Summary'!DY193="Yes"),OFFSET('Hygiene Data'!$G$7,0,10*ROW('Hygiene Data'!G187)),NA())</f>
        <v>#N/A</v>
      </c>
      <c r="BK193" s="101" t="e">
        <f ca="true">+IF(AND(ISNUMBER(OFFSET('Hygiene Data'!$G$9,0,10*ROW('Hygiene Data'!G187))),'Data Summary'!DZ193="Yes"),OFFSET('Hygiene Data'!$G$9,0,10*ROW('Hygiene Data'!G187)),NA())</f>
        <v>#N/A</v>
      </c>
      <c r="BL193" s="101" t="e">
        <f ca="true">+IF(AND(ISNUMBER(OFFSET('Hygiene Data'!$H$5,0,10*ROW('Hygiene Data'!H187))),'Data Summary'!EA193="Yes"),OFFSET('Hygiene Data'!$H$5,0,10*ROW('Hygiene Data'!H187)),NA())</f>
        <v>#N/A</v>
      </c>
      <c r="BM193" s="101" t="e">
        <f ca="true">+IF(AND(ISNUMBER(OFFSET('Hygiene Data'!$H$7,0,10*ROW('Hygiene Data'!H187))),'Data Summary'!EB193="Yes"),OFFSET('Hygiene Data'!$H$7,0,10*ROW('Hygiene Data'!H187)),NA())</f>
        <v>#N/A</v>
      </c>
      <c r="BN193" s="101" t="e">
        <f ca="true">+IF(AND(ISNUMBER(OFFSET('Hygiene Data'!$H$9,0,10*ROW('Hygiene Data'!H187))),'Data Summary'!EC193="Yes"),OFFSET('Hygiene Data'!$H$9,0,10*ROW('Hygiene Data'!H187)),NA())</f>
        <v>#N/A</v>
      </c>
      <c r="BO193" s="101" t="e">
        <f ca="true">+IF(AND(ISNUMBER(OFFSET('Hygiene Data'!$I$5,0,10*ROW('Hygiene Data'!I187))),'Data Summary'!ED193="Yes"),OFFSET('Hygiene Data'!$I$5,0,10*ROW('Hygiene Data'!I187)),NA())</f>
        <v>#N/A</v>
      </c>
      <c r="BP193" s="101" t="e">
        <f ca="true">+IF(AND(ISNUMBER(OFFSET('Hygiene Data'!$I$7,0,10*ROW('Hygiene Data'!I187))),'Data Summary'!EE193="Yes"),OFFSET('Hygiene Data'!$I$7,0,10*ROW('Hygiene Data'!I187)),NA())</f>
        <v>#N/A</v>
      </c>
      <c r="BQ193" s="101" t="e">
        <f ca="true">+IF(AND(ISNUMBER(OFFSET('Hygiene Data'!$I$9,0,10*ROW('Hygiene Data'!I187))),'Data Summary'!EF193="Yes"),OFFSET('Hygiene Data'!$I$9,0,10*ROW('Hygiene Data'!I187)),NA())</f>
        <v>#N/A</v>
      </c>
    </row>
    <row xmlns:x14ac="http://schemas.microsoft.com/office/spreadsheetml/2009/9/ac" r="194" x14ac:dyDescent="0.2">
      <c r="A194" s="333" t="e">
        <f ca="true">+RIGHT('Data Summary'!A194,LEN('Data Summary'!A194)-9)</f>
        <v>#VALUE!</v>
      </c>
      <c r="B194" s="38" t="str">
        <f ca="true">+IF(ISTEXT('Data Summary'!B194),'Data Summary'!B194,"")</f>
        <v/>
      </c>
      <c r="C194" s="332" t="e">
        <f ca="true">+VALUE('Data Summary'!C194)</f>
        <v>#VALUE!</v>
      </c>
      <c r="D194" s="99" t="e">
        <f ca="true">+IF(AND(ISNUMBER(OFFSET('Water Data'!$D$4,0,10*ROW('Water Data'!D188))),'Data Summary'!BS194="Yes"),100-OFFSET('Water Data'!$D$4,0,10*ROW('Water Data'!D188)),NA())</f>
        <v>#N/A</v>
      </c>
      <c r="E194" s="99" t="e">
        <f ca="true">+IF(AND(ISNUMBER(OFFSET('Water Data'!$D$6,0,10*ROW('Water Data'!D188))),'Data Summary'!BT194="Yes"),OFFSET('Water Data'!$D$6,0,10*ROW('Water Data'!D188)),NA())</f>
        <v>#N/A</v>
      </c>
      <c r="F194" s="99" t="e">
        <f ca="true">+IF(AND(ISNUMBER(OFFSET('Water Data'!$D$9,0,10*ROW('Water Data'!D188))),'Data Summary'!BU194="Yes"),OFFSET('Water Data'!$D$9,0,10*ROW('Water Data'!D188)),NA())</f>
        <v>#N/A</v>
      </c>
      <c r="G194" s="99" t="e">
        <f ca="true">+IF(AND(ISNUMBER(OFFSET('Water Data'!$E$4,0,10*ROW('Water Data'!E188))),'Data Summary'!BV194="Yes"),100-OFFSET('Water Data'!$E$4,0,10*ROW('Water Data'!E188)),NA())</f>
        <v>#N/A</v>
      </c>
      <c r="H194" s="99" t="e">
        <f ca="true">+IF(AND(ISNUMBER(OFFSET('Water Data'!$E$6,0,10*ROW('Water Data'!E188))),'Data Summary'!BW194="Yes"),OFFSET('Water Data'!$E$6,0,10*ROW('Water Data'!E188)),NA())</f>
        <v>#N/A</v>
      </c>
      <c r="I194" s="99" t="e">
        <f ca="true">+IF(AND(ISNUMBER(OFFSET('Water Data'!$E$9,0,10*ROW('Water Data'!E188))),'Data Summary'!BX194="Yes"),OFFSET('Water Data'!$E$9,0,10*ROW('Water Data'!E188)),NA())</f>
        <v>#N/A</v>
      </c>
      <c r="J194" s="99" t="e">
        <f ca="true">+IF(AND(ISNUMBER(OFFSET('Water Data'!$F$4,0,10*ROW('Water Data'!F188))),'Data Summary'!BY194="Yes"),100-OFFSET('Water Data'!$F$4,0,10*ROW('Water Data'!F188)),NA())</f>
        <v>#N/A</v>
      </c>
      <c r="K194" s="99" t="e">
        <f ca="true">+IF(AND(ISNUMBER(OFFSET('Water Data'!$F$6,0,10*ROW('Water Data'!F188))),'Data Summary'!BZ194="Yes"),OFFSET('Water Data'!$F$6,0,10*ROW('Water Data'!F188)),NA())</f>
        <v>#N/A</v>
      </c>
      <c r="L194" s="99" t="e">
        <f ca="true">+IF(AND(ISNUMBER(OFFSET('Water Data'!$F$9,0,10*ROW('Water Data'!F188))),'Data Summary'!CA194="Yes"),OFFSET('Water Data'!$F$9,0,10*ROW('Water Data'!F188)),NA())</f>
        <v>#N/A</v>
      </c>
      <c r="M194" s="99" t="e">
        <f ca="true">+IF(AND(ISNUMBER(OFFSET('Water Data'!$G$4,0,10*ROW('Water Data'!G188))),'Data Summary'!CB194="Yes"),100-OFFSET('Water Data'!$G$4,0,10*ROW('Water Data'!G188)),NA())</f>
        <v>#N/A</v>
      </c>
      <c r="N194" s="99" t="e">
        <f ca="true">+IF(AND(ISNUMBER(OFFSET('Water Data'!$G$6,0,10*ROW('Water Data'!G188))),'Data Summary'!CC194="Yes"),OFFSET('Water Data'!$G$6,0,10*ROW('Water Data'!G188)),NA())</f>
        <v>#N/A</v>
      </c>
      <c r="O194" s="99" t="e">
        <f ca="true">+IF(AND(ISNUMBER(OFFSET('Water Data'!$G$9,0,10*ROW('Water Data'!G188))),'Data Summary'!CD194="Yes"),OFFSET('Water Data'!$G$9,0,10*ROW('Water Data'!G188)),NA())</f>
        <v>#N/A</v>
      </c>
      <c r="P194" s="99" t="e">
        <f ca="true">+IF(AND(ISNUMBER(OFFSET('Water Data'!$H$4,0,10*ROW('Water Data'!H188))),'Data Summary'!CE194="Yes"),100-OFFSET('Water Data'!$H$4,0,10*ROW('Water Data'!H188)),NA())</f>
        <v>#N/A</v>
      </c>
      <c r="Q194" s="99" t="e">
        <f ca="true">+IF(AND(ISNUMBER(OFFSET('Water Data'!$H$6,0,10*ROW('Water Data'!H188))),'Data Summary'!CF194="Yes"),OFFSET('Water Data'!$H$6,0,10*ROW('Water Data'!H188)),NA())</f>
        <v>#N/A</v>
      </c>
      <c r="R194" s="99" t="e">
        <f ca="true">+IF(AND(ISNUMBER(OFFSET('Water Data'!$H$9,0,10*ROW('Water Data'!H188))),'Data Summary'!CG194="Yes"),OFFSET('Water Data'!$H$9,0,10*ROW('Water Data'!H188)),NA())</f>
        <v>#N/A</v>
      </c>
      <c r="S194" s="99" t="e">
        <f ca="true">+IF(AND(ISNUMBER(OFFSET('Water Data'!$I$4,0,10*ROW('Water Data'!I188))),'Data Summary'!CH194="Yes"),100-OFFSET('Water Data'!$I$4,0,10*ROW('Water Data'!I188)),NA())</f>
        <v>#N/A</v>
      </c>
      <c r="T194" s="99" t="e">
        <f ca="true">+IF(AND(ISNUMBER(OFFSET('Water Data'!$I$6,0,10*ROW('Water Data'!I188))),'Data Summary'!CI194="Yes"),OFFSET('Water Data'!$I$6,0,10*ROW('Water Data'!I188)),NA())</f>
        <v>#N/A</v>
      </c>
      <c r="U194" s="99" t="e">
        <f ca="true">+IF(AND(ISNUMBER(OFFSET('Water Data'!$I$9,0,10*ROW('Water Data'!I188))),'Data Summary'!CJ194="Yes"),OFFSET('Water Data'!$I$9,0,10*ROW('Water Data'!I188)),NA())</f>
        <v>#N/A</v>
      </c>
      <c r="V194" s="100" t="e">
        <f ca="true">+IF(AND(ISNUMBER(OFFSET('Sanitation Data'!$D$4,0,10*ROW('Sanitation Data'!D188))),'Data Summary'!CK194="Yes"),100-OFFSET('Sanitation Data'!$D$4,0,10*ROW('Sanitation Data'!D188)),NA())</f>
        <v>#N/A</v>
      </c>
      <c r="W194" s="100" t="e">
        <f ca="true">+IF(AND(ISNUMBER(OFFSET('Sanitation Data'!$D$6,0,10*ROW('Sanitation Data'!D188))),'Data Summary'!CL194="Yes"),OFFSET('Sanitation Data'!$D$6,0,10*ROW('Sanitation Data'!D188)),NA())</f>
        <v>#N/A</v>
      </c>
      <c r="X194" s="100" t="e">
        <f ca="true">+IF(AND(ISNUMBER(OFFSET('Sanitation Data'!$D$10,0,10*ROW('Sanitation Data'!D188))),'Data Summary'!CM194="Yes"),OFFSET('Sanitation Data'!$D$10,0,10*ROW('Sanitation Data'!D188)),NA())</f>
        <v>#N/A</v>
      </c>
      <c r="Y194" s="100" t="e">
        <f ca="true">+IF(AND(ISNUMBER(OFFSET('Sanitation Data'!$D$11,0,10*ROW('Sanitation Data'!D188))),'Data Summary'!CN194="Yes"),OFFSET('Sanitation Data'!$D$11,0,10*ROW('Sanitation Data'!D188)),NA())</f>
        <v>#N/A</v>
      </c>
      <c r="Z194" s="100" t="e">
        <f ca="true">+IF(AND(ISNUMBER(OFFSET('Sanitation Data'!$D$12,0,10*ROW('Sanitation Data'!D188))),'Data Summary'!CO194="Yes"),OFFSET('Sanitation Data'!$D$12,0,10*ROW('Sanitation Data'!D188)),NA())</f>
        <v>#N/A</v>
      </c>
      <c r="AA194" s="100" t="e">
        <f ca="true">+IF(AND(ISNUMBER(OFFSET('Sanitation Data'!$E$4,0,10*ROW('Sanitation Data'!E188))),'Data Summary'!CP194="Yes"),100-OFFSET('Sanitation Data'!$E$4,0,10*ROW('Sanitation Data'!E188)),NA())</f>
        <v>#N/A</v>
      </c>
      <c r="AB194" s="100" t="e">
        <f ca="true">+IF(AND(ISNUMBER(OFFSET('Sanitation Data'!$E$6,0,10*ROW('Sanitation Data'!E188))),'Data Summary'!CQ194="Yes"),OFFSET('Sanitation Data'!$E$6,0,10*ROW('Sanitation Data'!E188)),NA())</f>
        <v>#N/A</v>
      </c>
      <c r="AC194" s="100" t="e">
        <f ca="true">+IF(AND(ISNUMBER(OFFSET('Sanitation Data'!$E$10,0,10*ROW('Sanitation Data'!E188))),'Data Summary'!CR194="Yes"),OFFSET('Sanitation Data'!$E$10,0,10*ROW('Sanitation Data'!E188)),NA())</f>
        <v>#N/A</v>
      </c>
      <c r="AD194" s="100" t="e">
        <f ca="true">+IF(AND(ISNUMBER(OFFSET('Sanitation Data'!$E$11,0,10*ROW('Sanitation Data'!E188))),'Data Summary'!CS194="Yes"),OFFSET('Sanitation Data'!$E$11,0,10*ROW('Sanitation Data'!E188)),NA())</f>
        <v>#N/A</v>
      </c>
      <c r="AE194" s="100" t="e">
        <f ca="true">+IF(AND(ISNUMBER(OFFSET('Sanitation Data'!$E$12,0,10*ROW('Sanitation Data'!E188))),'Data Summary'!CT194="Yes"),OFFSET('Sanitation Data'!$E$12,0,10*ROW('Sanitation Data'!E188)),NA())</f>
        <v>#N/A</v>
      </c>
      <c r="AF194" s="100" t="e">
        <f ca="true">+IF(AND(ISNUMBER(OFFSET('Sanitation Data'!$F$4,0,10*ROW('Sanitation Data'!F188))),'Data Summary'!CU194="Yes"),100-OFFSET('Sanitation Data'!$F$4,0,10*ROW('Sanitation Data'!F188)),NA())</f>
        <v>#N/A</v>
      </c>
      <c r="AG194" s="100" t="e">
        <f ca="true">+IF(AND(ISNUMBER(OFFSET('Sanitation Data'!$F$6,0,10*ROW('Sanitation Data'!F188))),'Data Summary'!CV194="Yes"),OFFSET('Sanitation Data'!$F$6,0,10*ROW('Sanitation Data'!F188)),NA())</f>
        <v>#N/A</v>
      </c>
      <c r="AH194" s="100" t="e">
        <f ca="true">+IF(AND(ISNUMBER(OFFSET('Sanitation Data'!$F$10,0,10*ROW('Sanitation Data'!F188))),'Data Summary'!CW194="Yes"),OFFSET('Sanitation Data'!$F$10,0,10*ROW('Sanitation Data'!F188)),NA())</f>
        <v>#N/A</v>
      </c>
      <c r="AI194" s="100" t="e">
        <f ca="true">+IF(AND(ISNUMBER(OFFSET('Sanitation Data'!$F$11,0,10*ROW('Sanitation Data'!F188))),'Data Summary'!CX194="Yes"),OFFSET('Sanitation Data'!$F$11,0,10*ROW('Sanitation Data'!F188)),NA())</f>
        <v>#N/A</v>
      </c>
      <c r="AJ194" s="100" t="e">
        <f ca="true">+IF(AND(ISNUMBER(OFFSET('Sanitation Data'!$F$12,0,10*ROW('Sanitation Data'!F188))),'Data Summary'!CY194="Yes"),OFFSET('Sanitation Data'!$F$12,0,10*ROW('Sanitation Data'!F188)),NA())</f>
        <v>#N/A</v>
      </c>
      <c r="AK194" s="100" t="e">
        <f ca="true">+IF(AND(ISNUMBER(OFFSET('Sanitation Data'!$G$4,0,10*ROW('Sanitation Data'!G188))),'Data Summary'!CZ194="Yes"),100-OFFSET('Sanitation Data'!$G$4,0,10*ROW('Sanitation Data'!G188)),NA())</f>
        <v>#N/A</v>
      </c>
      <c r="AL194" s="100" t="e">
        <f ca="true">+IF(AND(ISNUMBER(OFFSET('Sanitation Data'!$G$6,0,10*ROW('Sanitation Data'!G188))),'Data Summary'!DA194="Yes"),OFFSET('Sanitation Data'!$G$6,0,10*ROW('Sanitation Data'!G188)),NA())</f>
        <v>#N/A</v>
      </c>
      <c r="AM194" s="100" t="e">
        <f ca="true">+IF(AND(ISNUMBER(OFFSET('Sanitation Data'!$G$10,0,10*ROW('Sanitation Data'!G188))),'Data Summary'!DB194="Yes"),OFFSET('Sanitation Data'!$G$10,0,10*ROW('Sanitation Data'!G188)),NA())</f>
        <v>#N/A</v>
      </c>
      <c r="AN194" s="100" t="e">
        <f ca="true">+IF(AND(ISNUMBER(OFFSET('Sanitation Data'!$G$11,0,10*ROW('Sanitation Data'!G188))),'Data Summary'!DC194="Yes"),OFFSET('Sanitation Data'!$G$11,0,10*ROW('Sanitation Data'!G188)),NA())</f>
        <v>#N/A</v>
      </c>
      <c r="AO194" s="100" t="e">
        <f ca="true">+IF(AND(ISNUMBER(OFFSET('Sanitation Data'!$G$12,0,10*ROW('Sanitation Data'!G188))),'Data Summary'!DD194="Yes"),OFFSET('Sanitation Data'!$G$12,0,10*ROW('Sanitation Data'!G188)),NA())</f>
        <v>#N/A</v>
      </c>
      <c r="AP194" s="100" t="e">
        <f ca="true">+IF(AND(ISNUMBER(OFFSET('Sanitation Data'!$H$4,0,10*ROW('Sanitation Data'!H188))),'Data Summary'!DE194="Yes"),100-OFFSET('Sanitation Data'!$H$4,0,10*ROW('Sanitation Data'!H188)),NA())</f>
        <v>#N/A</v>
      </c>
      <c r="AQ194" s="100" t="e">
        <f ca="true">+IF(AND(ISNUMBER(OFFSET('Sanitation Data'!$H$6,0,10*ROW('Sanitation Data'!H188))),'Data Summary'!DF194="Yes"),OFFSET('Sanitation Data'!$H$6,0,10*ROW('Sanitation Data'!H188)),NA())</f>
        <v>#N/A</v>
      </c>
      <c r="AR194" s="100" t="e">
        <f ca="true">+IF(AND(ISNUMBER(OFFSET('Sanitation Data'!$H$10,0,10*ROW('Sanitation Data'!H188))),'Data Summary'!DG194="Yes"),OFFSET('Sanitation Data'!$H$10,0,10*ROW('Sanitation Data'!H188)),NA())</f>
        <v>#N/A</v>
      </c>
      <c r="AS194" s="100" t="e">
        <f ca="true">+IF(AND(ISNUMBER(OFFSET('Sanitation Data'!$H$11,0,10*ROW('Sanitation Data'!H188))),'Data Summary'!DH194="Yes"),OFFSET('Sanitation Data'!$H$11,0,10*ROW('Sanitation Data'!H188)),NA())</f>
        <v>#N/A</v>
      </c>
      <c r="AT194" s="100" t="e">
        <f ca="true">+IF(AND(ISNUMBER(OFFSET('Sanitation Data'!$H$12,0,10*ROW('Sanitation Data'!H188))),'Data Summary'!DI194="Yes"),OFFSET('Sanitation Data'!$H$12,0,10*ROW('Sanitation Data'!H188)),NA())</f>
        <v>#N/A</v>
      </c>
      <c r="AU194" s="100" t="e">
        <f ca="true">+IF(AND(ISNUMBER(OFFSET('Sanitation Data'!$I$4,0,10*ROW('Sanitation Data'!I188))),'Data Summary'!DJ194="Yes"),100-OFFSET('Sanitation Data'!$I$4,0,10*ROW('Sanitation Data'!I188)),NA())</f>
        <v>#N/A</v>
      </c>
      <c r="AV194" s="100" t="e">
        <f ca="true">+IF(AND(ISNUMBER(OFFSET('Sanitation Data'!$I$6,0,10*ROW('Sanitation Data'!I188))),'Data Summary'!DK194="Yes"),OFFSET('Sanitation Data'!$I$6,0,10*ROW('Sanitation Data'!I188)),NA())</f>
        <v>#N/A</v>
      </c>
      <c r="AW194" s="100" t="e">
        <f ca="true">+IF(AND(ISNUMBER(OFFSET('Sanitation Data'!$I$10,0,10*ROW('Sanitation Data'!I188))),'Data Summary'!DL194="Yes"),OFFSET('Sanitation Data'!$I$10,0,10*ROW('Sanitation Data'!I188)),NA())</f>
        <v>#N/A</v>
      </c>
      <c r="AX194" s="100" t="e">
        <f ca="true">+IF(AND(ISNUMBER(OFFSET('Sanitation Data'!$I$11,0,10*ROW('Sanitation Data'!I188))),'Data Summary'!DM194="Yes"),OFFSET('Sanitation Data'!$I$11,0,10*ROW('Sanitation Data'!I188)),NA())</f>
        <v>#N/A</v>
      </c>
      <c r="AY194" s="100" t="e">
        <f ca="true">+IF(AND(ISNUMBER(OFFSET('Sanitation Data'!$I$12,0,10*ROW('Sanitation Data'!I188))),'Data Summary'!DN194="Yes"),OFFSET('Sanitation Data'!$I$12,0,10*ROW('Sanitation Data'!I188)),NA())</f>
        <v>#N/A</v>
      </c>
      <c r="AZ194" s="101" t="e">
        <f ca="true">+IF(AND(ISNUMBER(OFFSET('Hygiene Data'!$D$5,0,10*ROW('Hygiene Data'!D188))),'Data Summary'!DO194="Yes"),OFFSET('Hygiene Data'!$D$5,0,10*ROW('Hygiene Data'!D188)),NA())</f>
        <v>#N/A</v>
      </c>
      <c r="BA194" s="101" t="e">
        <f ca="true">+IF(AND(ISNUMBER(OFFSET('Hygiene Data'!$D$7,0,10*ROW('Hygiene Data'!D188))),'Data Summary'!DP194="Yes"),OFFSET('Hygiene Data'!$D$7,0,10*ROW('Hygiene Data'!D188)),NA())</f>
        <v>#N/A</v>
      </c>
      <c r="BB194" s="101" t="e">
        <f ca="true">+IF(AND(ISNUMBER(OFFSET('Hygiene Data'!$D$9,0,10*ROW('Hygiene Data'!D188))),'Data Summary'!DQ194="Yes"),OFFSET('Hygiene Data'!$D$9,0,10*ROW('Hygiene Data'!D188)),NA())</f>
        <v>#N/A</v>
      </c>
      <c r="BC194" s="101" t="e">
        <f ca="true">+IF(AND(ISNUMBER(OFFSET('Hygiene Data'!$E$5,0,10*ROW('Hygiene Data'!E188))),'Data Summary'!DR194="Yes"),OFFSET('Hygiene Data'!$E$5,0,10*ROW('Hygiene Data'!E188)),NA())</f>
        <v>#N/A</v>
      </c>
      <c r="BD194" s="101" t="e">
        <f ca="true">+IF(AND(ISNUMBER(OFFSET('Hygiene Data'!$E$7,0,10*ROW('Hygiene Data'!E188))),'Data Summary'!DS194="Yes"),OFFSET('Hygiene Data'!$E$7,0,10*ROW('Hygiene Data'!E188)),NA())</f>
        <v>#N/A</v>
      </c>
      <c r="BE194" s="101" t="e">
        <f ca="true">+IF(AND(ISNUMBER(OFFSET('Hygiene Data'!$E$9,0,10*ROW('Hygiene Data'!E188))),'Data Summary'!DT194="Yes"),OFFSET('Hygiene Data'!$E$9,0,10*ROW('Hygiene Data'!E188)),NA())</f>
        <v>#N/A</v>
      </c>
      <c r="BF194" s="101" t="e">
        <f ca="true">+IF(AND(ISNUMBER(OFFSET('Hygiene Data'!$F$5,0,10*ROW('Hygiene Data'!F188))),'Data Summary'!DU194="Yes"),OFFSET('Hygiene Data'!$F$5,0,10*ROW('Hygiene Data'!F188)),NA())</f>
        <v>#N/A</v>
      </c>
      <c r="BG194" s="101" t="e">
        <f ca="true">+IF(AND(ISNUMBER(OFFSET('Hygiene Data'!$F$7,0,10*ROW('Hygiene Data'!F188))),'Data Summary'!DV194="Yes"),OFFSET('Hygiene Data'!$F$7,0,10*ROW('Hygiene Data'!F188)),NA())</f>
        <v>#N/A</v>
      </c>
      <c r="BH194" s="101" t="e">
        <f ca="true">+IF(AND(ISNUMBER(OFFSET('Hygiene Data'!$F$9,0,10*ROW('Hygiene Data'!F188))),'Data Summary'!DW194="Yes"),OFFSET('Hygiene Data'!$F$9,0,10*ROW('Hygiene Data'!F188)),NA())</f>
        <v>#N/A</v>
      </c>
      <c r="BI194" s="101" t="e">
        <f ca="true">+IF(AND(ISNUMBER(OFFSET('Hygiene Data'!$G$5,0,10*ROW('Hygiene Data'!G188))),'Data Summary'!DX194="Yes"),OFFSET('Hygiene Data'!$G$5,0,10*ROW('Hygiene Data'!G188)),NA())</f>
        <v>#N/A</v>
      </c>
      <c r="BJ194" s="101" t="e">
        <f ca="true">+IF(AND(ISNUMBER(OFFSET('Hygiene Data'!$G$7,0,10*ROW('Hygiene Data'!G188))),'Data Summary'!DY194="Yes"),OFFSET('Hygiene Data'!$G$7,0,10*ROW('Hygiene Data'!G188)),NA())</f>
        <v>#N/A</v>
      </c>
      <c r="BK194" s="101" t="e">
        <f ca="true">+IF(AND(ISNUMBER(OFFSET('Hygiene Data'!$G$9,0,10*ROW('Hygiene Data'!G188))),'Data Summary'!DZ194="Yes"),OFFSET('Hygiene Data'!$G$9,0,10*ROW('Hygiene Data'!G188)),NA())</f>
        <v>#N/A</v>
      </c>
      <c r="BL194" s="101" t="e">
        <f ca="true">+IF(AND(ISNUMBER(OFFSET('Hygiene Data'!$H$5,0,10*ROW('Hygiene Data'!H188))),'Data Summary'!EA194="Yes"),OFFSET('Hygiene Data'!$H$5,0,10*ROW('Hygiene Data'!H188)),NA())</f>
        <v>#N/A</v>
      </c>
      <c r="BM194" s="101" t="e">
        <f ca="true">+IF(AND(ISNUMBER(OFFSET('Hygiene Data'!$H$7,0,10*ROW('Hygiene Data'!H188))),'Data Summary'!EB194="Yes"),OFFSET('Hygiene Data'!$H$7,0,10*ROW('Hygiene Data'!H188)),NA())</f>
        <v>#N/A</v>
      </c>
      <c r="BN194" s="101" t="e">
        <f ca="true">+IF(AND(ISNUMBER(OFFSET('Hygiene Data'!$H$9,0,10*ROW('Hygiene Data'!H188))),'Data Summary'!EC194="Yes"),OFFSET('Hygiene Data'!$H$9,0,10*ROW('Hygiene Data'!H188)),NA())</f>
        <v>#N/A</v>
      </c>
      <c r="BO194" s="101" t="e">
        <f ca="true">+IF(AND(ISNUMBER(OFFSET('Hygiene Data'!$I$5,0,10*ROW('Hygiene Data'!I188))),'Data Summary'!ED194="Yes"),OFFSET('Hygiene Data'!$I$5,0,10*ROW('Hygiene Data'!I188)),NA())</f>
        <v>#N/A</v>
      </c>
      <c r="BP194" s="101" t="e">
        <f ca="true">+IF(AND(ISNUMBER(OFFSET('Hygiene Data'!$I$7,0,10*ROW('Hygiene Data'!I188))),'Data Summary'!EE194="Yes"),OFFSET('Hygiene Data'!$I$7,0,10*ROW('Hygiene Data'!I188)),NA())</f>
        <v>#N/A</v>
      </c>
      <c r="BQ194" s="101" t="e">
        <f ca="true">+IF(AND(ISNUMBER(OFFSET('Hygiene Data'!$I$9,0,10*ROW('Hygiene Data'!I188))),'Data Summary'!EF194="Yes"),OFFSET('Hygiene Data'!$I$9,0,10*ROW('Hygiene Data'!I188)),NA())</f>
        <v>#N/A</v>
      </c>
    </row>
    <row xmlns:x14ac="http://schemas.microsoft.com/office/spreadsheetml/2009/9/ac" r="195" x14ac:dyDescent="0.2">
      <c r="A195" s="333" t="e">
        <f ca="true">+RIGHT('Data Summary'!A195,LEN('Data Summary'!A195)-9)</f>
        <v>#VALUE!</v>
      </c>
      <c r="B195" s="38" t="str">
        <f ca="true">+IF(ISTEXT('Data Summary'!B195),'Data Summary'!B195,"")</f>
        <v/>
      </c>
      <c r="C195" s="332" t="e">
        <f ca="true">+VALUE('Data Summary'!C195)</f>
        <v>#VALUE!</v>
      </c>
      <c r="D195" s="99" t="e">
        <f ca="true">+IF(AND(ISNUMBER(OFFSET('Water Data'!$D$4,0,10*ROW('Water Data'!D189))),'Data Summary'!BS195="Yes"),100-OFFSET('Water Data'!$D$4,0,10*ROW('Water Data'!D189)),NA())</f>
        <v>#N/A</v>
      </c>
      <c r="E195" s="99" t="e">
        <f ca="true">+IF(AND(ISNUMBER(OFFSET('Water Data'!$D$6,0,10*ROW('Water Data'!D189))),'Data Summary'!BT195="Yes"),OFFSET('Water Data'!$D$6,0,10*ROW('Water Data'!D189)),NA())</f>
        <v>#N/A</v>
      </c>
      <c r="F195" s="99" t="e">
        <f ca="true">+IF(AND(ISNUMBER(OFFSET('Water Data'!$D$9,0,10*ROW('Water Data'!D189))),'Data Summary'!BU195="Yes"),OFFSET('Water Data'!$D$9,0,10*ROW('Water Data'!D189)),NA())</f>
        <v>#N/A</v>
      </c>
      <c r="G195" s="99" t="e">
        <f ca="true">+IF(AND(ISNUMBER(OFFSET('Water Data'!$E$4,0,10*ROW('Water Data'!E189))),'Data Summary'!BV195="Yes"),100-OFFSET('Water Data'!$E$4,0,10*ROW('Water Data'!E189)),NA())</f>
        <v>#N/A</v>
      </c>
      <c r="H195" s="99" t="e">
        <f ca="true">+IF(AND(ISNUMBER(OFFSET('Water Data'!$E$6,0,10*ROW('Water Data'!E189))),'Data Summary'!BW195="Yes"),OFFSET('Water Data'!$E$6,0,10*ROW('Water Data'!E189)),NA())</f>
        <v>#N/A</v>
      </c>
      <c r="I195" s="99" t="e">
        <f ca="true">+IF(AND(ISNUMBER(OFFSET('Water Data'!$E$9,0,10*ROW('Water Data'!E189))),'Data Summary'!BX195="Yes"),OFFSET('Water Data'!$E$9,0,10*ROW('Water Data'!E189)),NA())</f>
        <v>#N/A</v>
      </c>
      <c r="J195" s="99" t="e">
        <f ca="true">+IF(AND(ISNUMBER(OFFSET('Water Data'!$F$4,0,10*ROW('Water Data'!F189))),'Data Summary'!BY195="Yes"),100-OFFSET('Water Data'!$F$4,0,10*ROW('Water Data'!F189)),NA())</f>
        <v>#N/A</v>
      </c>
      <c r="K195" s="99" t="e">
        <f ca="true">+IF(AND(ISNUMBER(OFFSET('Water Data'!$F$6,0,10*ROW('Water Data'!F189))),'Data Summary'!BZ195="Yes"),OFFSET('Water Data'!$F$6,0,10*ROW('Water Data'!F189)),NA())</f>
        <v>#N/A</v>
      </c>
      <c r="L195" s="99" t="e">
        <f ca="true">+IF(AND(ISNUMBER(OFFSET('Water Data'!$F$9,0,10*ROW('Water Data'!F189))),'Data Summary'!CA195="Yes"),OFFSET('Water Data'!$F$9,0,10*ROW('Water Data'!F189)),NA())</f>
        <v>#N/A</v>
      </c>
      <c r="M195" s="99" t="e">
        <f ca="true">+IF(AND(ISNUMBER(OFFSET('Water Data'!$G$4,0,10*ROW('Water Data'!G189))),'Data Summary'!CB195="Yes"),100-OFFSET('Water Data'!$G$4,0,10*ROW('Water Data'!G189)),NA())</f>
        <v>#N/A</v>
      </c>
      <c r="N195" s="99" t="e">
        <f ca="true">+IF(AND(ISNUMBER(OFFSET('Water Data'!$G$6,0,10*ROW('Water Data'!G189))),'Data Summary'!CC195="Yes"),OFFSET('Water Data'!$G$6,0,10*ROW('Water Data'!G189)),NA())</f>
        <v>#N/A</v>
      </c>
      <c r="O195" s="99" t="e">
        <f ca="true">+IF(AND(ISNUMBER(OFFSET('Water Data'!$G$9,0,10*ROW('Water Data'!G189))),'Data Summary'!CD195="Yes"),OFFSET('Water Data'!$G$9,0,10*ROW('Water Data'!G189)),NA())</f>
        <v>#N/A</v>
      </c>
      <c r="P195" s="99" t="e">
        <f ca="true">+IF(AND(ISNUMBER(OFFSET('Water Data'!$H$4,0,10*ROW('Water Data'!H189))),'Data Summary'!CE195="Yes"),100-OFFSET('Water Data'!$H$4,0,10*ROW('Water Data'!H189)),NA())</f>
        <v>#N/A</v>
      </c>
      <c r="Q195" s="99" t="e">
        <f ca="true">+IF(AND(ISNUMBER(OFFSET('Water Data'!$H$6,0,10*ROW('Water Data'!H189))),'Data Summary'!CF195="Yes"),OFFSET('Water Data'!$H$6,0,10*ROW('Water Data'!H189)),NA())</f>
        <v>#N/A</v>
      </c>
      <c r="R195" s="99" t="e">
        <f ca="true">+IF(AND(ISNUMBER(OFFSET('Water Data'!$H$9,0,10*ROW('Water Data'!H189))),'Data Summary'!CG195="Yes"),OFFSET('Water Data'!$H$9,0,10*ROW('Water Data'!H189)),NA())</f>
        <v>#N/A</v>
      </c>
      <c r="S195" s="99" t="e">
        <f ca="true">+IF(AND(ISNUMBER(OFFSET('Water Data'!$I$4,0,10*ROW('Water Data'!I189))),'Data Summary'!CH195="Yes"),100-OFFSET('Water Data'!$I$4,0,10*ROW('Water Data'!I189)),NA())</f>
        <v>#N/A</v>
      </c>
      <c r="T195" s="99" t="e">
        <f ca="true">+IF(AND(ISNUMBER(OFFSET('Water Data'!$I$6,0,10*ROW('Water Data'!I189))),'Data Summary'!CI195="Yes"),OFFSET('Water Data'!$I$6,0,10*ROW('Water Data'!I189)),NA())</f>
        <v>#N/A</v>
      </c>
      <c r="U195" s="99" t="e">
        <f ca="true">+IF(AND(ISNUMBER(OFFSET('Water Data'!$I$9,0,10*ROW('Water Data'!I189))),'Data Summary'!CJ195="Yes"),OFFSET('Water Data'!$I$9,0,10*ROW('Water Data'!I189)),NA())</f>
        <v>#N/A</v>
      </c>
      <c r="V195" s="100" t="e">
        <f ca="true">+IF(AND(ISNUMBER(OFFSET('Sanitation Data'!$D$4,0,10*ROW('Sanitation Data'!D189))),'Data Summary'!CK195="Yes"),100-OFFSET('Sanitation Data'!$D$4,0,10*ROW('Sanitation Data'!D189)),NA())</f>
        <v>#N/A</v>
      </c>
      <c r="W195" s="100" t="e">
        <f ca="true">+IF(AND(ISNUMBER(OFFSET('Sanitation Data'!$D$6,0,10*ROW('Sanitation Data'!D189))),'Data Summary'!CL195="Yes"),OFFSET('Sanitation Data'!$D$6,0,10*ROW('Sanitation Data'!D189)),NA())</f>
        <v>#N/A</v>
      </c>
      <c r="X195" s="100" t="e">
        <f ca="true">+IF(AND(ISNUMBER(OFFSET('Sanitation Data'!$D$10,0,10*ROW('Sanitation Data'!D189))),'Data Summary'!CM195="Yes"),OFFSET('Sanitation Data'!$D$10,0,10*ROW('Sanitation Data'!D189)),NA())</f>
        <v>#N/A</v>
      </c>
      <c r="Y195" s="100" t="e">
        <f ca="true">+IF(AND(ISNUMBER(OFFSET('Sanitation Data'!$D$11,0,10*ROW('Sanitation Data'!D189))),'Data Summary'!CN195="Yes"),OFFSET('Sanitation Data'!$D$11,0,10*ROW('Sanitation Data'!D189)),NA())</f>
        <v>#N/A</v>
      </c>
      <c r="Z195" s="100" t="e">
        <f ca="true">+IF(AND(ISNUMBER(OFFSET('Sanitation Data'!$D$12,0,10*ROW('Sanitation Data'!D189))),'Data Summary'!CO195="Yes"),OFFSET('Sanitation Data'!$D$12,0,10*ROW('Sanitation Data'!D189)),NA())</f>
        <v>#N/A</v>
      </c>
      <c r="AA195" s="100" t="e">
        <f ca="true">+IF(AND(ISNUMBER(OFFSET('Sanitation Data'!$E$4,0,10*ROW('Sanitation Data'!E189))),'Data Summary'!CP195="Yes"),100-OFFSET('Sanitation Data'!$E$4,0,10*ROW('Sanitation Data'!E189)),NA())</f>
        <v>#N/A</v>
      </c>
      <c r="AB195" s="100" t="e">
        <f ca="true">+IF(AND(ISNUMBER(OFFSET('Sanitation Data'!$E$6,0,10*ROW('Sanitation Data'!E189))),'Data Summary'!CQ195="Yes"),OFFSET('Sanitation Data'!$E$6,0,10*ROW('Sanitation Data'!E189)),NA())</f>
        <v>#N/A</v>
      </c>
      <c r="AC195" s="100" t="e">
        <f ca="true">+IF(AND(ISNUMBER(OFFSET('Sanitation Data'!$E$10,0,10*ROW('Sanitation Data'!E189))),'Data Summary'!CR195="Yes"),OFFSET('Sanitation Data'!$E$10,0,10*ROW('Sanitation Data'!E189)),NA())</f>
        <v>#N/A</v>
      </c>
      <c r="AD195" s="100" t="e">
        <f ca="true">+IF(AND(ISNUMBER(OFFSET('Sanitation Data'!$E$11,0,10*ROW('Sanitation Data'!E189))),'Data Summary'!CS195="Yes"),OFFSET('Sanitation Data'!$E$11,0,10*ROW('Sanitation Data'!E189)),NA())</f>
        <v>#N/A</v>
      </c>
      <c r="AE195" s="100" t="e">
        <f ca="true">+IF(AND(ISNUMBER(OFFSET('Sanitation Data'!$E$12,0,10*ROW('Sanitation Data'!E189))),'Data Summary'!CT195="Yes"),OFFSET('Sanitation Data'!$E$12,0,10*ROW('Sanitation Data'!E189)),NA())</f>
        <v>#N/A</v>
      </c>
      <c r="AF195" s="100" t="e">
        <f ca="true">+IF(AND(ISNUMBER(OFFSET('Sanitation Data'!$F$4,0,10*ROW('Sanitation Data'!F189))),'Data Summary'!CU195="Yes"),100-OFFSET('Sanitation Data'!$F$4,0,10*ROW('Sanitation Data'!F189)),NA())</f>
        <v>#N/A</v>
      </c>
      <c r="AG195" s="100" t="e">
        <f ca="true">+IF(AND(ISNUMBER(OFFSET('Sanitation Data'!$F$6,0,10*ROW('Sanitation Data'!F189))),'Data Summary'!CV195="Yes"),OFFSET('Sanitation Data'!$F$6,0,10*ROW('Sanitation Data'!F189)),NA())</f>
        <v>#N/A</v>
      </c>
      <c r="AH195" s="100" t="e">
        <f ca="true">+IF(AND(ISNUMBER(OFFSET('Sanitation Data'!$F$10,0,10*ROW('Sanitation Data'!F189))),'Data Summary'!CW195="Yes"),OFFSET('Sanitation Data'!$F$10,0,10*ROW('Sanitation Data'!F189)),NA())</f>
        <v>#N/A</v>
      </c>
      <c r="AI195" s="100" t="e">
        <f ca="true">+IF(AND(ISNUMBER(OFFSET('Sanitation Data'!$F$11,0,10*ROW('Sanitation Data'!F189))),'Data Summary'!CX195="Yes"),OFFSET('Sanitation Data'!$F$11,0,10*ROW('Sanitation Data'!F189)),NA())</f>
        <v>#N/A</v>
      </c>
      <c r="AJ195" s="100" t="e">
        <f ca="true">+IF(AND(ISNUMBER(OFFSET('Sanitation Data'!$F$12,0,10*ROW('Sanitation Data'!F189))),'Data Summary'!CY195="Yes"),OFFSET('Sanitation Data'!$F$12,0,10*ROW('Sanitation Data'!F189)),NA())</f>
        <v>#N/A</v>
      </c>
      <c r="AK195" s="100" t="e">
        <f ca="true">+IF(AND(ISNUMBER(OFFSET('Sanitation Data'!$G$4,0,10*ROW('Sanitation Data'!G189))),'Data Summary'!CZ195="Yes"),100-OFFSET('Sanitation Data'!$G$4,0,10*ROW('Sanitation Data'!G189)),NA())</f>
        <v>#N/A</v>
      </c>
      <c r="AL195" s="100" t="e">
        <f ca="true">+IF(AND(ISNUMBER(OFFSET('Sanitation Data'!$G$6,0,10*ROW('Sanitation Data'!G189))),'Data Summary'!DA195="Yes"),OFFSET('Sanitation Data'!$G$6,0,10*ROW('Sanitation Data'!G189)),NA())</f>
        <v>#N/A</v>
      </c>
      <c r="AM195" s="100" t="e">
        <f ca="true">+IF(AND(ISNUMBER(OFFSET('Sanitation Data'!$G$10,0,10*ROW('Sanitation Data'!G189))),'Data Summary'!DB195="Yes"),OFFSET('Sanitation Data'!$G$10,0,10*ROW('Sanitation Data'!G189)),NA())</f>
        <v>#N/A</v>
      </c>
      <c r="AN195" s="100" t="e">
        <f ca="true">+IF(AND(ISNUMBER(OFFSET('Sanitation Data'!$G$11,0,10*ROW('Sanitation Data'!G189))),'Data Summary'!DC195="Yes"),OFFSET('Sanitation Data'!$G$11,0,10*ROW('Sanitation Data'!G189)),NA())</f>
        <v>#N/A</v>
      </c>
      <c r="AO195" s="100" t="e">
        <f ca="true">+IF(AND(ISNUMBER(OFFSET('Sanitation Data'!$G$12,0,10*ROW('Sanitation Data'!G189))),'Data Summary'!DD195="Yes"),OFFSET('Sanitation Data'!$G$12,0,10*ROW('Sanitation Data'!G189)),NA())</f>
        <v>#N/A</v>
      </c>
      <c r="AP195" s="100" t="e">
        <f ca="true">+IF(AND(ISNUMBER(OFFSET('Sanitation Data'!$H$4,0,10*ROW('Sanitation Data'!H189))),'Data Summary'!DE195="Yes"),100-OFFSET('Sanitation Data'!$H$4,0,10*ROW('Sanitation Data'!H189)),NA())</f>
        <v>#N/A</v>
      </c>
      <c r="AQ195" s="100" t="e">
        <f ca="true">+IF(AND(ISNUMBER(OFFSET('Sanitation Data'!$H$6,0,10*ROW('Sanitation Data'!H189))),'Data Summary'!DF195="Yes"),OFFSET('Sanitation Data'!$H$6,0,10*ROW('Sanitation Data'!H189)),NA())</f>
        <v>#N/A</v>
      </c>
      <c r="AR195" s="100" t="e">
        <f ca="true">+IF(AND(ISNUMBER(OFFSET('Sanitation Data'!$H$10,0,10*ROW('Sanitation Data'!H189))),'Data Summary'!DG195="Yes"),OFFSET('Sanitation Data'!$H$10,0,10*ROW('Sanitation Data'!H189)),NA())</f>
        <v>#N/A</v>
      </c>
      <c r="AS195" s="100" t="e">
        <f ca="true">+IF(AND(ISNUMBER(OFFSET('Sanitation Data'!$H$11,0,10*ROW('Sanitation Data'!H189))),'Data Summary'!DH195="Yes"),OFFSET('Sanitation Data'!$H$11,0,10*ROW('Sanitation Data'!H189)),NA())</f>
        <v>#N/A</v>
      </c>
      <c r="AT195" s="100" t="e">
        <f ca="true">+IF(AND(ISNUMBER(OFFSET('Sanitation Data'!$H$12,0,10*ROW('Sanitation Data'!H189))),'Data Summary'!DI195="Yes"),OFFSET('Sanitation Data'!$H$12,0,10*ROW('Sanitation Data'!H189)),NA())</f>
        <v>#N/A</v>
      </c>
      <c r="AU195" s="100" t="e">
        <f ca="true">+IF(AND(ISNUMBER(OFFSET('Sanitation Data'!$I$4,0,10*ROW('Sanitation Data'!I189))),'Data Summary'!DJ195="Yes"),100-OFFSET('Sanitation Data'!$I$4,0,10*ROW('Sanitation Data'!I189)),NA())</f>
        <v>#N/A</v>
      </c>
      <c r="AV195" s="100" t="e">
        <f ca="true">+IF(AND(ISNUMBER(OFFSET('Sanitation Data'!$I$6,0,10*ROW('Sanitation Data'!I189))),'Data Summary'!DK195="Yes"),OFFSET('Sanitation Data'!$I$6,0,10*ROW('Sanitation Data'!I189)),NA())</f>
        <v>#N/A</v>
      </c>
      <c r="AW195" s="100" t="e">
        <f ca="true">+IF(AND(ISNUMBER(OFFSET('Sanitation Data'!$I$10,0,10*ROW('Sanitation Data'!I189))),'Data Summary'!DL195="Yes"),OFFSET('Sanitation Data'!$I$10,0,10*ROW('Sanitation Data'!I189)),NA())</f>
        <v>#N/A</v>
      </c>
      <c r="AX195" s="100" t="e">
        <f ca="true">+IF(AND(ISNUMBER(OFFSET('Sanitation Data'!$I$11,0,10*ROW('Sanitation Data'!I189))),'Data Summary'!DM195="Yes"),OFFSET('Sanitation Data'!$I$11,0,10*ROW('Sanitation Data'!I189)),NA())</f>
        <v>#N/A</v>
      </c>
      <c r="AY195" s="100" t="e">
        <f ca="true">+IF(AND(ISNUMBER(OFFSET('Sanitation Data'!$I$12,0,10*ROW('Sanitation Data'!I189))),'Data Summary'!DN195="Yes"),OFFSET('Sanitation Data'!$I$12,0,10*ROW('Sanitation Data'!I189)),NA())</f>
        <v>#N/A</v>
      </c>
      <c r="AZ195" s="101" t="e">
        <f ca="true">+IF(AND(ISNUMBER(OFFSET('Hygiene Data'!$D$5,0,10*ROW('Hygiene Data'!D189))),'Data Summary'!DO195="Yes"),OFFSET('Hygiene Data'!$D$5,0,10*ROW('Hygiene Data'!D189)),NA())</f>
        <v>#N/A</v>
      </c>
      <c r="BA195" s="101" t="e">
        <f ca="true">+IF(AND(ISNUMBER(OFFSET('Hygiene Data'!$D$7,0,10*ROW('Hygiene Data'!D189))),'Data Summary'!DP195="Yes"),OFFSET('Hygiene Data'!$D$7,0,10*ROW('Hygiene Data'!D189)),NA())</f>
        <v>#N/A</v>
      </c>
      <c r="BB195" s="101" t="e">
        <f ca="true">+IF(AND(ISNUMBER(OFFSET('Hygiene Data'!$D$9,0,10*ROW('Hygiene Data'!D189))),'Data Summary'!DQ195="Yes"),OFFSET('Hygiene Data'!$D$9,0,10*ROW('Hygiene Data'!D189)),NA())</f>
        <v>#N/A</v>
      </c>
      <c r="BC195" s="101" t="e">
        <f ca="true">+IF(AND(ISNUMBER(OFFSET('Hygiene Data'!$E$5,0,10*ROW('Hygiene Data'!E189))),'Data Summary'!DR195="Yes"),OFFSET('Hygiene Data'!$E$5,0,10*ROW('Hygiene Data'!E189)),NA())</f>
        <v>#N/A</v>
      </c>
      <c r="BD195" s="101" t="e">
        <f ca="true">+IF(AND(ISNUMBER(OFFSET('Hygiene Data'!$E$7,0,10*ROW('Hygiene Data'!E189))),'Data Summary'!DS195="Yes"),OFFSET('Hygiene Data'!$E$7,0,10*ROW('Hygiene Data'!E189)),NA())</f>
        <v>#N/A</v>
      </c>
      <c r="BE195" s="101" t="e">
        <f ca="true">+IF(AND(ISNUMBER(OFFSET('Hygiene Data'!$E$9,0,10*ROW('Hygiene Data'!E189))),'Data Summary'!DT195="Yes"),OFFSET('Hygiene Data'!$E$9,0,10*ROW('Hygiene Data'!E189)),NA())</f>
        <v>#N/A</v>
      </c>
      <c r="BF195" s="101" t="e">
        <f ca="true">+IF(AND(ISNUMBER(OFFSET('Hygiene Data'!$F$5,0,10*ROW('Hygiene Data'!F189))),'Data Summary'!DU195="Yes"),OFFSET('Hygiene Data'!$F$5,0,10*ROW('Hygiene Data'!F189)),NA())</f>
        <v>#N/A</v>
      </c>
      <c r="BG195" s="101" t="e">
        <f ca="true">+IF(AND(ISNUMBER(OFFSET('Hygiene Data'!$F$7,0,10*ROW('Hygiene Data'!F189))),'Data Summary'!DV195="Yes"),OFFSET('Hygiene Data'!$F$7,0,10*ROW('Hygiene Data'!F189)),NA())</f>
        <v>#N/A</v>
      </c>
      <c r="BH195" s="101" t="e">
        <f ca="true">+IF(AND(ISNUMBER(OFFSET('Hygiene Data'!$F$9,0,10*ROW('Hygiene Data'!F189))),'Data Summary'!DW195="Yes"),OFFSET('Hygiene Data'!$F$9,0,10*ROW('Hygiene Data'!F189)),NA())</f>
        <v>#N/A</v>
      </c>
      <c r="BI195" s="101" t="e">
        <f ca="true">+IF(AND(ISNUMBER(OFFSET('Hygiene Data'!$G$5,0,10*ROW('Hygiene Data'!G189))),'Data Summary'!DX195="Yes"),OFFSET('Hygiene Data'!$G$5,0,10*ROW('Hygiene Data'!G189)),NA())</f>
        <v>#N/A</v>
      </c>
      <c r="BJ195" s="101" t="e">
        <f ca="true">+IF(AND(ISNUMBER(OFFSET('Hygiene Data'!$G$7,0,10*ROW('Hygiene Data'!G189))),'Data Summary'!DY195="Yes"),OFFSET('Hygiene Data'!$G$7,0,10*ROW('Hygiene Data'!G189)),NA())</f>
        <v>#N/A</v>
      </c>
      <c r="BK195" s="101" t="e">
        <f ca="true">+IF(AND(ISNUMBER(OFFSET('Hygiene Data'!$G$9,0,10*ROW('Hygiene Data'!G189))),'Data Summary'!DZ195="Yes"),OFFSET('Hygiene Data'!$G$9,0,10*ROW('Hygiene Data'!G189)),NA())</f>
        <v>#N/A</v>
      </c>
      <c r="BL195" s="101" t="e">
        <f ca="true">+IF(AND(ISNUMBER(OFFSET('Hygiene Data'!$H$5,0,10*ROW('Hygiene Data'!H189))),'Data Summary'!EA195="Yes"),OFFSET('Hygiene Data'!$H$5,0,10*ROW('Hygiene Data'!H189)),NA())</f>
        <v>#N/A</v>
      </c>
      <c r="BM195" s="101" t="e">
        <f ca="true">+IF(AND(ISNUMBER(OFFSET('Hygiene Data'!$H$7,0,10*ROW('Hygiene Data'!H189))),'Data Summary'!EB195="Yes"),OFFSET('Hygiene Data'!$H$7,0,10*ROW('Hygiene Data'!H189)),NA())</f>
        <v>#N/A</v>
      </c>
      <c r="BN195" s="101" t="e">
        <f ca="true">+IF(AND(ISNUMBER(OFFSET('Hygiene Data'!$H$9,0,10*ROW('Hygiene Data'!H189))),'Data Summary'!EC195="Yes"),OFFSET('Hygiene Data'!$H$9,0,10*ROW('Hygiene Data'!H189)),NA())</f>
        <v>#N/A</v>
      </c>
      <c r="BO195" s="101" t="e">
        <f ca="true">+IF(AND(ISNUMBER(OFFSET('Hygiene Data'!$I$5,0,10*ROW('Hygiene Data'!I189))),'Data Summary'!ED195="Yes"),OFFSET('Hygiene Data'!$I$5,0,10*ROW('Hygiene Data'!I189)),NA())</f>
        <v>#N/A</v>
      </c>
      <c r="BP195" s="101" t="e">
        <f ca="true">+IF(AND(ISNUMBER(OFFSET('Hygiene Data'!$I$7,0,10*ROW('Hygiene Data'!I189))),'Data Summary'!EE195="Yes"),OFFSET('Hygiene Data'!$I$7,0,10*ROW('Hygiene Data'!I189)),NA())</f>
        <v>#N/A</v>
      </c>
      <c r="BQ195" s="101" t="e">
        <f ca="true">+IF(AND(ISNUMBER(OFFSET('Hygiene Data'!$I$9,0,10*ROW('Hygiene Data'!I189))),'Data Summary'!EF195="Yes"),OFFSET('Hygiene Data'!$I$9,0,10*ROW('Hygiene Data'!I189)),NA())</f>
        <v>#N/A</v>
      </c>
    </row>
    <row xmlns:x14ac="http://schemas.microsoft.com/office/spreadsheetml/2009/9/ac" r="196" x14ac:dyDescent="0.2">
      <c r="A196" s="333" t="e">
        <f ca="true">+RIGHT('Data Summary'!A196,LEN('Data Summary'!A196)-9)</f>
        <v>#VALUE!</v>
      </c>
      <c r="B196" s="38" t="str">
        <f ca="true">+IF(ISTEXT('Data Summary'!B196),'Data Summary'!B196,"")</f>
        <v/>
      </c>
      <c r="C196" s="332" t="e">
        <f ca="true">+VALUE('Data Summary'!C196)</f>
        <v>#VALUE!</v>
      </c>
      <c r="D196" s="99" t="e">
        <f ca="true">+IF(AND(ISNUMBER(OFFSET('Water Data'!$D$4,0,10*ROW('Water Data'!D190))),'Data Summary'!BS196="Yes"),100-OFFSET('Water Data'!$D$4,0,10*ROW('Water Data'!D190)),NA())</f>
        <v>#N/A</v>
      </c>
      <c r="E196" s="99" t="e">
        <f ca="true">+IF(AND(ISNUMBER(OFFSET('Water Data'!$D$6,0,10*ROW('Water Data'!D190))),'Data Summary'!BT196="Yes"),OFFSET('Water Data'!$D$6,0,10*ROW('Water Data'!D190)),NA())</f>
        <v>#N/A</v>
      </c>
      <c r="F196" s="99" t="e">
        <f ca="true">+IF(AND(ISNUMBER(OFFSET('Water Data'!$D$9,0,10*ROW('Water Data'!D190))),'Data Summary'!BU196="Yes"),OFFSET('Water Data'!$D$9,0,10*ROW('Water Data'!D190)),NA())</f>
        <v>#N/A</v>
      </c>
      <c r="G196" s="99" t="e">
        <f ca="true">+IF(AND(ISNUMBER(OFFSET('Water Data'!$E$4,0,10*ROW('Water Data'!E190))),'Data Summary'!BV196="Yes"),100-OFFSET('Water Data'!$E$4,0,10*ROW('Water Data'!E190)),NA())</f>
        <v>#N/A</v>
      </c>
      <c r="H196" s="99" t="e">
        <f ca="true">+IF(AND(ISNUMBER(OFFSET('Water Data'!$E$6,0,10*ROW('Water Data'!E190))),'Data Summary'!BW196="Yes"),OFFSET('Water Data'!$E$6,0,10*ROW('Water Data'!E190)),NA())</f>
        <v>#N/A</v>
      </c>
      <c r="I196" s="99" t="e">
        <f ca="true">+IF(AND(ISNUMBER(OFFSET('Water Data'!$E$9,0,10*ROW('Water Data'!E190))),'Data Summary'!BX196="Yes"),OFFSET('Water Data'!$E$9,0,10*ROW('Water Data'!E190)),NA())</f>
        <v>#N/A</v>
      </c>
      <c r="J196" s="99" t="e">
        <f ca="true">+IF(AND(ISNUMBER(OFFSET('Water Data'!$F$4,0,10*ROW('Water Data'!F190))),'Data Summary'!BY196="Yes"),100-OFFSET('Water Data'!$F$4,0,10*ROW('Water Data'!F190)),NA())</f>
        <v>#N/A</v>
      </c>
      <c r="K196" s="99" t="e">
        <f ca="true">+IF(AND(ISNUMBER(OFFSET('Water Data'!$F$6,0,10*ROW('Water Data'!F190))),'Data Summary'!BZ196="Yes"),OFFSET('Water Data'!$F$6,0,10*ROW('Water Data'!F190)),NA())</f>
        <v>#N/A</v>
      </c>
      <c r="L196" s="99" t="e">
        <f ca="true">+IF(AND(ISNUMBER(OFFSET('Water Data'!$F$9,0,10*ROW('Water Data'!F190))),'Data Summary'!CA196="Yes"),OFFSET('Water Data'!$F$9,0,10*ROW('Water Data'!F190)),NA())</f>
        <v>#N/A</v>
      </c>
      <c r="M196" s="99" t="e">
        <f ca="true">+IF(AND(ISNUMBER(OFFSET('Water Data'!$G$4,0,10*ROW('Water Data'!G190))),'Data Summary'!CB196="Yes"),100-OFFSET('Water Data'!$G$4,0,10*ROW('Water Data'!G190)),NA())</f>
        <v>#N/A</v>
      </c>
      <c r="N196" s="99" t="e">
        <f ca="true">+IF(AND(ISNUMBER(OFFSET('Water Data'!$G$6,0,10*ROW('Water Data'!G190))),'Data Summary'!CC196="Yes"),OFFSET('Water Data'!$G$6,0,10*ROW('Water Data'!G190)),NA())</f>
        <v>#N/A</v>
      </c>
      <c r="O196" s="99" t="e">
        <f ca="true">+IF(AND(ISNUMBER(OFFSET('Water Data'!$G$9,0,10*ROW('Water Data'!G190))),'Data Summary'!CD196="Yes"),OFFSET('Water Data'!$G$9,0,10*ROW('Water Data'!G190)),NA())</f>
        <v>#N/A</v>
      </c>
      <c r="P196" s="99" t="e">
        <f ca="true">+IF(AND(ISNUMBER(OFFSET('Water Data'!$H$4,0,10*ROW('Water Data'!H190))),'Data Summary'!CE196="Yes"),100-OFFSET('Water Data'!$H$4,0,10*ROW('Water Data'!H190)),NA())</f>
        <v>#N/A</v>
      </c>
      <c r="Q196" s="99" t="e">
        <f ca="true">+IF(AND(ISNUMBER(OFFSET('Water Data'!$H$6,0,10*ROW('Water Data'!H190))),'Data Summary'!CF196="Yes"),OFFSET('Water Data'!$H$6,0,10*ROW('Water Data'!H190)),NA())</f>
        <v>#N/A</v>
      </c>
      <c r="R196" s="99" t="e">
        <f ca="true">+IF(AND(ISNUMBER(OFFSET('Water Data'!$H$9,0,10*ROW('Water Data'!H190))),'Data Summary'!CG196="Yes"),OFFSET('Water Data'!$H$9,0,10*ROW('Water Data'!H190)),NA())</f>
        <v>#N/A</v>
      </c>
      <c r="S196" s="99" t="e">
        <f ca="true">+IF(AND(ISNUMBER(OFFSET('Water Data'!$I$4,0,10*ROW('Water Data'!I190))),'Data Summary'!CH196="Yes"),100-OFFSET('Water Data'!$I$4,0,10*ROW('Water Data'!I190)),NA())</f>
        <v>#N/A</v>
      </c>
      <c r="T196" s="99" t="e">
        <f ca="true">+IF(AND(ISNUMBER(OFFSET('Water Data'!$I$6,0,10*ROW('Water Data'!I190))),'Data Summary'!CI196="Yes"),OFFSET('Water Data'!$I$6,0,10*ROW('Water Data'!I190)),NA())</f>
        <v>#N/A</v>
      </c>
      <c r="U196" s="99" t="e">
        <f ca="true">+IF(AND(ISNUMBER(OFFSET('Water Data'!$I$9,0,10*ROW('Water Data'!I190))),'Data Summary'!CJ196="Yes"),OFFSET('Water Data'!$I$9,0,10*ROW('Water Data'!I190)),NA())</f>
        <v>#N/A</v>
      </c>
      <c r="V196" s="100" t="e">
        <f ca="true">+IF(AND(ISNUMBER(OFFSET('Sanitation Data'!$D$4,0,10*ROW('Sanitation Data'!D190))),'Data Summary'!CK196="Yes"),100-OFFSET('Sanitation Data'!$D$4,0,10*ROW('Sanitation Data'!D190)),NA())</f>
        <v>#N/A</v>
      </c>
      <c r="W196" s="100" t="e">
        <f ca="true">+IF(AND(ISNUMBER(OFFSET('Sanitation Data'!$D$6,0,10*ROW('Sanitation Data'!D190))),'Data Summary'!CL196="Yes"),OFFSET('Sanitation Data'!$D$6,0,10*ROW('Sanitation Data'!D190)),NA())</f>
        <v>#N/A</v>
      </c>
      <c r="X196" s="100" t="e">
        <f ca="true">+IF(AND(ISNUMBER(OFFSET('Sanitation Data'!$D$10,0,10*ROW('Sanitation Data'!D190))),'Data Summary'!CM196="Yes"),OFFSET('Sanitation Data'!$D$10,0,10*ROW('Sanitation Data'!D190)),NA())</f>
        <v>#N/A</v>
      </c>
      <c r="Y196" s="100" t="e">
        <f ca="true">+IF(AND(ISNUMBER(OFFSET('Sanitation Data'!$D$11,0,10*ROW('Sanitation Data'!D190))),'Data Summary'!CN196="Yes"),OFFSET('Sanitation Data'!$D$11,0,10*ROW('Sanitation Data'!D190)),NA())</f>
        <v>#N/A</v>
      </c>
      <c r="Z196" s="100" t="e">
        <f ca="true">+IF(AND(ISNUMBER(OFFSET('Sanitation Data'!$D$12,0,10*ROW('Sanitation Data'!D190))),'Data Summary'!CO196="Yes"),OFFSET('Sanitation Data'!$D$12,0,10*ROW('Sanitation Data'!D190)),NA())</f>
        <v>#N/A</v>
      </c>
      <c r="AA196" s="100" t="e">
        <f ca="true">+IF(AND(ISNUMBER(OFFSET('Sanitation Data'!$E$4,0,10*ROW('Sanitation Data'!E190))),'Data Summary'!CP196="Yes"),100-OFFSET('Sanitation Data'!$E$4,0,10*ROW('Sanitation Data'!E190)),NA())</f>
        <v>#N/A</v>
      </c>
      <c r="AB196" s="100" t="e">
        <f ca="true">+IF(AND(ISNUMBER(OFFSET('Sanitation Data'!$E$6,0,10*ROW('Sanitation Data'!E190))),'Data Summary'!CQ196="Yes"),OFFSET('Sanitation Data'!$E$6,0,10*ROW('Sanitation Data'!E190)),NA())</f>
        <v>#N/A</v>
      </c>
      <c r="AC196" s="100" t="e">
        <f ca="true">+IF(AND(ISNUMBER(OFFSET('Sanitation Data'!$E$10,0,10*ROW('Sanitation Data'!E190))),'Data Summary'!CR196="Yes"),OFFSET('Sanitation Data'!$E$10,0,10*ROW('Sanitation Data'!E190)),NA())</f>
        <v>#N/A</v>
      </c>
      <c r="AD196" s="100" t="e">
        <f ca="true">+IF(AND(ISNUMBER(OFFSET('Sanitation Data'!$E$11,0,10*ROW('Sanitation Data'!E190))),'Data Summary'!CS196="Yes"),OFFSET('Sanitation Data'!$E$11,0,10*ROW('Sanitation Data'!E190)),NA())</f>
        <v>#N/A</v>
      </c>
      <c r="AE196" s="100" t="e">
        <f ca="true">+IF(AND(ISNUMBER(OFFSET('Sanitation Data'!$E$12,0,10*ROW('Sanitation Data'!E190))),'Data Summary'!CT196="Yes"),OFFSET('Sanitation Data'!$E$12,0,10*ROW('Sanitation Data'!E190)),NA())</f>
        <v>#N/A</v>
      </c>
      <c r="AF196" s="100" t="e">
        <f ca="true">+IF(AND(ISNUMBER(OFFSET('Sanitation Data'!$F$4,0,10*ROW('Sanitation Data'!F190))),'Data Summary'!CU196="Yes"),100-OFFSET('Sanitation Data'!$F$4,0,10*ROW('Sanitation Data'!F190)),NA())</f>
        <v>#N/A</v>
      </c>
      <c r="AG196" s="100" t="e">
        <f ca="true">+IF(AND(ISNUMBER(OFFSET('Sanitation Data'!$F$6,0,10*ROW('Sanitation Data'!F190))),'Data Summary'!CV196="Yes"),OFFSET('Sanitation Data'!$F$6,0,10*ROW('Sanitation Data'!F190)),NA())</f>
        <v>#N/A</v>
      </c>
      <c r="AH196" s="100" t="e">
        <f ca="true">+IF(AND(ISNUMBER(OFFSET('Sanitation Data'!$F$10,0,10*ROW('Sanitation Data'!F190))),'Data Summary'!CW196="Yes"),OFFSET('Sanitation Data'!$F$10,0,10*ROW('Sanitation Data'!F190)),NA())</f>
        <v>#N/A</v>
      </c>
      <c r="AI196" s="100" t="e">
        <f ca="true">+IF(AND(ISNUMBER(OFFSET('Sanitation Data'!$F$11,0,10*ROW('Sanitation Data'!F190))),'Data Summary'!CX196="Yes"),OFFSET('Sanitation Data'!$F$11,0,10*ROW('Sanitation Data'!F190)),NA())</f>
        <v>#N/A</v>
      </c>
      <c r="AJ196" s="100" t="e">
        <f ca="true">+IF(AND(ISNUMBER(OFFSET('Sanitation Data'!$F$12,0,10*ROW('Sanitation Data'!F190))),'Data Summary'!CY196="Yes"),OFFSET('Sanitation Data'!$F$12,0,10*ROW('Sanitation Data'!F190)),NA())</f>
        <v>#N/A</v>
      </c>
      <c r="AK196" s="100" t="e">
        <f ca="true">+IF(AND(ISNUMBER(OFFSET('Sanitation Data'!$G$4,0,10*ROW('Sanitation Data'!G190))),'Data Summary'!CZ196="Yes"),100-OFFSET('Sanitation Data'!$G$4,0,10*ROW('Sanitation Data'!G190)),NA())</f>
        <v>#N/A</v>
      </c>
      <c r="AL196" s="100" t="e">
        <f ca="true">+IF(AND(ISNUMBER(OFFSET('Sanitation Data'!$G$6,0,10*ROW('Sanitation Data'!G190))),'Data Summary'!DA196="Yes"),OFFSET('Sanitation Data'!$G$6,0,10*ROW('Sanitation Data'!G190)),NA())</f>
        <v>#N/A</v>
      </c>
      <c r="AM196" s="100" t="e">
        <f ca="true">+IF(AND(ISNUMBER(OFFSET('Sanitation Data'!$G$10,0,10*ROW('Sanitation Data'!G190))),'Data Summary'!DB196="Yes"),OFFSET('Sanitation Data'!$G$10,0,10*ROW('Sanitation Data'!G190)),NA())</f>
        <v>#N/A</v>
      </c>
      <c r="AN196" s="100" t="e">
        <f ca="true">+IF(AND(ISNUMBER(OFFSET('Sanitation Data'!$G$11,0,10*ROW('Sanitation Data'!G190))),'Data Summary'!DC196="Yes"),OFFSET('Sanitation Data'!$G$11,0,10*ROW('Sanitation Data'!G190)),NA())</f>
        <v>#N/A</v>
      </c>
      <c r="AO196" s="100" t="e">
        <f ca="true">+IF(AND(ISNUMBER(OFFSET('Sanitation Data'!$G$12,0,10*ROW('Sanitation Data'!G190))),'Data Summary'!DD196="Yes"),OFFSET('Sanitation Data'!$G$12,0,10*ROW('Sanitation Data'!G190)),NA())</f>
        <v>#N/A</v>
      </c>
      <c r="AP196" s="100" t="e">
        <f ca="true">+IF(AND(ISNUMBER(OFFSET('Sanitation Data'!$H$4,0,10*ROW('Sanitation Data'!H190))),'Data Summary'!DE196="Yes"),100-OFFSET('Sanitation Data'!$H$4,0,10*ROW('Sanitation Data'!H190)),NA())</f>
        <v>#N/A</v>
      </c>
      <c r="AQ196" s="100" t="e">
        <f ca="true">+IF(AND(ISNUMBER(OFFSET('Sanitation Data'!$H$6,0,10*ROW('Sanitation Data'!H190))),'Data Summary'!DF196="Yes"),OFFSET('Sanitation Data'!$H$6,0,10*ROW('Sanitation Data'!H190)),NA())</f>
        <v>#N/A</v>
      </c>
      <c r="AR196" s="100" t="e">
        <f ca="true">+IF(AND(ISNUMBER(OFFSET('Sanitation Data'!$H$10,0,10*ROW('Sanitation Data'!H190))),'Data Summary'!DG196="Yes"),OFFSET('Sanitation Data'!$H$10,0,10*ROW('Sanitation Data'!H190)),NA())</f>
        <v>#N/A</v>
      </c>
      <c r="AS196" s="100" t="e">
        <f ca="true">+IF(AND(ISNUMBER(OFFSET('Sanitation Data'!$H$11,0,10*ROW('Sanitation Data'!H190))),'Data Summary'!DH196="Yes"),OFFSET('Sanitation Data'!$H$11,0,10*ROW('Sanitation Data'!H190)),NA())</f>
        <v>#N/A</v>
      </c>
      <c r="AT196" s="100" t="e">
        <f ca="true">+IF(AND(ISNUMBER(OFFSET('Sanitation Data'!$H$12,0,10*ROW('Sanitation Data'!H190))),'Data Summary'!DI196="Yes"),OFFSET('Sanitation Data'!$H$12,0,10*ROW('Sanitation Data'!H190)),NA())</f>
        <v>#N/A</v>
      </c>
      <c r="AU196" s="100" t="e">
        <f ca="true">+IF(AND(ISNUMBER(OFFSET('Sanitation Data'!$I$4,0,10*ROW('Sanitation Data'!I190))),'Data Summary'!DJ196="Yes"),100-OFFSET('Sanitation Data'!$I$4,0,10*ROW('Sanitation Data'!I190)),NA())</f>
        <v>#N/A</v>
      </c>
      <c r="AV196" s="100" t="e">
        <f ca="true">+IF(AND(ISNUMBER(OFFSET('Sanitation Data'!$I$6,0,10*ROW('Sanitation Data'!I190))),'Data Summary'!DK196="Yes"),OFFSET('Sanitation Data'!$I$6,0,10*ROW('Sanitation Data'!I190)),NA())</f>
        <v>#N/A</v>
      </c>
      <c r="AW196" s="100" t="e">
        <f ca="true">+IF(AND(ISNUMBER(OFFSET('Sanitation Data'!$I$10,0,10*ROW('Sanitation Data'!I190))),'Data Summary'!DL196="Yes"),OFFSET('Sanitation Data'!$I$10,0,10*ROW('Sanitation Data'!I190)),NA())</f>
        <v>#N/A</v>
      </c>
      <c r="AX196" s="100" t="e">
        <f ca="true">+IF(AND(ISNUMBER(OFFSET('Sanitation Data'!$I$11,0,10*ROW('Sanitation Data'!I190))),'Data Summary'!DM196="Yes"),OFFSET('Sanitation Data'!$I$11,0,10*ROW('Sanitation Data'!I190)),NA())</f>
        <v>#N/A</v>
      </c>
      <c r="AY196" s="100" t="e">
        <f ca="true">+IF(AND(ISNUMBER(OFFSET('Sanitation Data'!$I$12,0,10*ROW('Sanitation Data'!I190))),'Data Summary'!DN196="Yes"),OFFSET('Sanitation Data'!$I$12,0,10*ROW('Sanitation Data'!I190)),NA())</f>
        <v>#N/A</v>
      </c>
      <c r="AZ196" s="101" t="e">
        <f ca="true">+IF(AND(ISNUMBER(OFFSET('Hygiene Data'!$D$5,0,10*ROW('Hygiene Data'!D190))),'Data Summary'!DO196="Yes"),OFFSET('Hygiene Data'!$D$5,0,10*ROW('Hygiene Data'!D190)),NA())</f>
        <v>#N/A</v>
      </c>
      <c r="BA196" s="101" t="e">
        <f ca="true">+IF(AND(ISNUMBER(OFFSET('Hygiene Data'!$D$7,0,10*ROW('Hygiene Data'!D190))),'Data Summary'!DP196="Yes"),OFFSET('Hygiene Data'!$D$7,0,10*ROW('Hygiene Data'!D190)),NA())</f>
        <v>#N/A</v>
      </c>
      <c r="BB196" s="101" t="e">
        <f ca="true">+IF(AND(ISNUMBER(OFFSET('Hygiene Data'!$D$9,0,10*ROW('Hygiene Data'!D190))),'Data Summary'!DQ196="Yes"),OFFSET('Hygiene Data'!$D$9,0,10*ROW('Hygiene Data'!D190)),NA())</f>
        <v>#N/A</v>
      </c>
      <c r="BC196" s="101" t="e">
        <f ca="true">+IF(AND(ISNUMBER(OFFSET('Hygiene Data'!$E$5,0,10*ROW('Hygiene Data'!E190))),'Data Summary'!DR196="Yes"),OFFSET('Hygiene Data'!$E$5,0,10*ROW('Hygiene Data'!E190)),NA())</f>
        <v>#N/A</v>
      </c>
      <c r="BD196" s="101" t="e">
        <f ca="true">+IF(AND(ISNUMBER(OFFSET('Hygiene Data'!$E$7,0,10*ROW('Hygiene Data'!E190))),'Data Summary'!DS196="Yes"),OFFSET('Hygiene Data'!$E$7,0,10*ROW('Hygiene Data'!E190)),NA())</f>
        <v>#N/A</v>
      </c>
      <c r="BE196" s="101" t="e">
        <f ca="true">+IF(AND(ISNUMBER(OFFSET('Hygiene Data'!$E$9,0,10*ROW('Hygiene Data'!E190))),'Data Summary'!DT196="Yes"),OFFSET('Hygiene Data'!$E$9,0,10*ROW('Hygiene Data'!E190)),NA())</f>
        <v>#N/A</v>
      </c>
      <c r="BF196" s="101" t="e">
        <f ca="true">+IF(AND(ISNUMBER(OFFSET('Hygiene Data'!$F$5,0,10*ROW('Hygiene Data'!F190))),'Data Summary'!DU196="Yes"),OFFSET('Hygiene Data'!$F$5,0,10*ROW('Hygiene Data'!F190)),NA())</f>
        <v>#N/A</v>
      </c>
      <c r="BG196" s="101" t="e">
        <f ca="true">+IF(AND(ISNUMBER(OFFSET('Hygiene Data'!$F$7,0,10*ROW('Hygiene Data'!F190))),'Data Summary'!DV196="Yes"),OFFSET('Hygiene Data'!$F$7,0,10*ROW('Hygiene Data'!F190)),NA())</f>
        <v>#N/A</v>
      </c>
      <c r="BH196" s="101" t="e">
        <f ca="true">+IF(AND(ISNUMBER(OFFSET('Hygiene Data'!$F$9,0,10*ROW('Hygiene Data'!F190))),'Data Summary'!DW196="Yes"),OFFSET('Hygiene Data'!$F$9,0,10*ROW('Hygiene Data'!F190)),NA())</f>
        <v>#N/A</v>
      </c>
      <c r="BI196" s="101" t="e">
        <f ca="true">+IF(AND(ISNUMBER(OFFSET('Hygiene Data'!$G$5,0,10*ROW('Hygiene Data'!G190))),'Data Summary'!DX196="Yes"),OFFSET('Hygiene Data'!$G$5,0,10*ROW('Hygiene Data'!G190)),NA())</f>
        <v>#N/A</v>
      </c>
      <c r="BJ196" s="101" t="e">
        <f ca="true">+IF(AND(ISNUMBER(OFFSET('Hygiene Data'!$G$7,0,10*ROW('Hygiene Data'!G190))),'Data Summary'!DY196="Yes"),OFFSET('Hygiene Data'!$G$7,0,10*ROW('Hygiene Data'!G190)),NA())</f>
        <v>#N/A</v>
      </c>
      <c r="BK196" s="101" t="e">
        <f ca="true">+IF(AND(ISNUMBER(OFFSET('Hygiene Data'!$G$9,0,10*ROW('Hygiene Data'!G190))),'Data Summary'!DZ196="Yes"),OFFSET('Hygiene Data'!$G$9,0,10*ROW('Hygiene Data'!G190)),NA())</f>
        <v>#N/A</v>
      </c>
      <c r="BL196" s="101" t="e">
        <f ca="true">+IF(AND(ISNUMBER(OFFSET('Hygiene Data'!$H$5,0,10*ROW('Hygiene Data'!H190))),'Data Summary'!EA196="Yes"),OFFSET('Hygiene Data'!$H$5,0,10*ROW('Hygiene Data'!H190)),NA())</f>
        <v>#N/A</v>
      </c>
      <c r="BM196" s="101" t="e">
        <f ca="true">+IF(AND(ISNUMBER(OFFSET('Hygiene Data'!$H$7,0,10*ROW('Hygiene Data'!H190))),'Data Summary'!EB196="Yes"),OFFSET('Hygiene Data'!$H$7,0,10*ROW('Hygiene Data'!H190)),NA())</f>
        <v>#N/A</v>
      </c>
      <c r="BN196" s="101" t="e">
        <f ca="true">+IF(AND(ISNUMBER(OFFSET('Hygiene Data'!$H$9,0,10*ROW('Hygiene Data'!H190))),'Data Summary'!EC196="Yes"),OFFSET('Hygiene Data'!$H$9,0,10*ROW('Hygiene Data'!H190)),NA())</f>
        <v>#N/A</v>
      </c>
      <c r="BO196" s="101" t="e">
        <f ca="true">+IF(AND(ISNUMBER(OFFSET('Hygiene Data'!$I$5,0,10*ROW('Hygiene Data'!I190))),'Data Summary'!ED196="Yes"),OFFSET('Hygiene Data'!$I$5,0,10*ROW('Hygiene Data'!I190)),NA())</f>
        <v>#N/A</v>
      </c>
      <c r="BP196" s="101" t="e">
        <f ca="true">+IF(AND(ISNUMBER(OFFSET('Hygiene Data'!$I$7,0,10*ROW('Hygiene Data'!I190))),'Data Summary'!EE196="Yes"),OFFSET('Hygiene Data'!$I$7,0,10*ROW('Hygiene Data'!I190)),NA())</f>
        <v>#N/A</v>
      </c>
      <c r="BQ196" s="101" t="e">
        <f ca="true">+IF(AND(ISNUMBER(OFFSET('Hygiene Data'!$I$9,0,10*ROW('Hygiene Data'!I190))),'Data Summary'!EF196="Yes"),OFFSET('Hygiene Data'!$I$9,0,10*ROW('Hygiene Data'!I190)),NA())</f>
        <v>#N/A</v>
      </c>
    </row>
    <row xmlns:x14ac="http://schemas.microsoft.com/office/spreadsheetml/2009/9/ac" r="197" x14ac:dyDescent="0.2">
      <c r="A197" s="333" t="e">
        <f ca="true">+RIGHT('Data Summary'!A197,LEN('Data Summary'!A197)-9)</f>
        <v>#VALUE!</v>
      </c>
      <c r="B197" s="38" t="str">
        <f ca="true">+IF(ISTEXT('Data Summary'!B197),'Data Summary'!B197,"")</f>
        <v/>
      </c>
      <c r="C197" s="332" t="e">
        <f ca="true">+VALUE('Data Summary'!C197)</f>
        <v>#VALUE!</v>
      </c>
      <c r="D197" s="99" t="e">
        <f ca="true">+IF(AND(ISNUMBER(OFFSET('Water Data'!$D$4,0,10*ROW('Water Data'!D191))),'Data Summary'!BS197="Yes"),100-OFFSET('Water Data'!$D$4,0,10*ROW('Water Data'!D191)),NA())</f>
        <v>#N/A</v>
      </c>
      <c r="E197" s="99" t="e">
        <f ca="true">+IF(AND(ISNUMBER(OFFSET('Water Data'!$D$6,0,10*ROW('Water Data'!D191))),'Data Summary'!BT197="Yes"),OFFSET('Water Data'!$D$6,0,10*ROW('Water Data'!D191)),NA())</f>
        <v>#N/A</v>
      </c>
      <c r="F197" s="99" t="e">
        <f ca="true">+IF(AND(ISNUMBER(OFFSET('Water Data'!$D$9,0,10*ROW('Water Data'!D191))),'Data Summary'!BU197="Yes"),OFFSET('Water Data'!$D$9,0,10*ROW('Water Data'!D191)),NA())</f>
        <v>#N/A</v>
      </c>
      <c r="G197" s="99" t="e">
        <f ca="true">+IF(AND(ISNUMBER(OFFSET('Water Data'!$E$4,0,10*ROW('Water Data'!E191))),'Data Summary'!BV197="Yes"),100-OFFSET('Water Data'!$E$4,0,10*ROW('Water Data'!E191)),NA())</f>
        <v>#N/A</v>
      </c>
      <c r="H197" s="99" t="e">
        <f ca="true">+IF(AND(ISNUMBER(OFFSET('Water Data'!$E$6,0,10*ROW('Water Data'!E191))),'Data Summary'!BW197="Yes"),OFFSET('Water Data'!$E$6,0,10*ROW('Water Data'!E191)),NA())</f>
        <v>#N/A</v>
      </c>
      <c r="I197" s="99" t="e">
        <f ca="true">+IF(AND(ISNUMBER(OFFSET('Water Data'!$E$9,0,10*ROW('Water Data'!E191))),'Data Summary'!BX197="Yes"),OFFSET('Water Data'!$E$9,0,10*ROW('Water Data'!E191)),NA())</f>
        <v>#N/A</v>
      </c>
      <c r="J197" s="99" t="e">
        <f ca="true">+IF(AND(ISNUMBER(OFFSET('Water Data'!$F$4,0,10*ROW('Water Data'!F191))),'Data Summary'!BY197="Yes"),100-OFFSET('Water Data'!$F$4,0,10*ROW('Water Data'!F191)),NA())</f>
        <v>#N/A</v>
      </c>
      <c r="K197" s="99" t="e">
        <f ca="true">+IF(AND(ISNUMBER(OFFSET('Water Data'!$F$6,0,10*ROW('Water Data'!F191))),'Data Summary'!BZ197="Yes"),OFFSET('Water Data'!$F$6,0,10*ROW('Water Data'!F191)),NA())</f>
        <v>#N/A</v>
      </c>
      <c r="L197" s="99" t="e">
        <f ca="true">+IF(AND(ISNUMBER(OFFSET('Water Data'!$F$9,0,10*ROW('Water Data'!F191))),'Data Summary'!CA197="Yes"),OFFSET('Water Data'!$F$9,0,10*ROW('Water Data'!F191)),NA())</f>
        <v>#N/A</v>
      </c>
      <c r="M197" s="99" t="e">
        <f ca="true">+IF(AND(ISNUMBER(OFFSET('Water Data'!$G$4,0,10*ROW('Water Data'!G191))),'Data Summary'!CB197="Yes"),100-OFFSET('Water Data'!$G$4,0,10*ROW('Water Data'!G191)),NA())</f>
        <v>#N/A</v>
      </c>
      <c r="N197" s="99" t="e">
        <f ca="true">+IF(AND(ISNUMBER(OFFSET('Water Data'!$G$6,0,10*ROW('Water Data'!G191))),'Data Summary'!CC197="Yes"),OFFSET('Water Data'!$G$6,0,10*ROW('Water Data'!G191)),NA())</f>
        <v>#N/A</v>
      </c>
      <c r="O197" s="99" t="e">
        <f ca="true">+IF(AND(ISNUMBER(OFFSET('Water Data'!$G$9,0,10*ROW('Water Data'!G191))),'Data Summary'!CD197="Yes"),OFFSET('Water Data'!$G$9,0,10*ROW('Water Data'!G191)),NA())</f>
        <v>#N/A</v>
      </c>
      <c r="P197" s="99" t="e">
        <f ca="true">+IF(AND(ISNUMBER(OFFSET('Water Data'!$H$4,0,10*ROW('Water Data'!H191))),'Data Summary'!CE197="Yes"),100-OFFSET('Water Data'!$H$4,0,10*ROW('Water Data'!H191)),NA())</f>
        <v>#N/A</v>
      </c>
      <c r="Q197" s="99" t="e">
        <f ca="true">+IF(AND(ISNUMBER(OFFSET('Water Data'!$H$6,0,10*ROW('Water Data'!H191))),'Data Summary'!CF197="Yes"),OFFSET('Water Data'!$H$6,0,10*ROW('Water Data'!H191)),NA())</f>
        <v>#N/A</v>
      </c>
      <c r="R197" s="99" t="e">
        <f ca="true">+IF(AND(ISNUMBER(OFFSET('Water Data'!$H$9,0,10*ROW('Water Data'!H191))),'Data Summary'!CG197="Yes"),OFFSET('Water Data'!$H$9,0,10*ROW('Water Data'!H191)),NA())</f>
        <v>#N/A</v>
      </c>
      <c r="S197" s="99" t="e">
        <f ca="true">+IF(AND(ISNUMBER(OFFSET('Water Data'!$I$4,0,10*ROW('Water Data'!I191))),'Data Summary'!CH197="Yes"),100-OFFSET('Water Data'!$I$4,0,10*ROW('Water Data'!I191)),NA())</f>
        <v>#N/A</v>
      </c>
      <c r="T197" s="99" t="e">
        <f ca="true">+IF(AND(ISNUMBER(OFFSET('Water Data'!$I$6,0,10*ROW('Water Data'!I191))),'Data Summary'!CI197="Yes"),OFFSET('Water Data'!$I$6,0,10*ROW('Water Data'!I191)),NA())</f>
        <v>#N/A</v>
      </c>
      <c r="U197" s="99" t="e">
        <f ca="true">+IF(AND(ISNUMBER(OFFSET('Water Data'!$I$9,0,10*ROW('Water Data'!I191))),'Data Summary'!CJ197="Yes"),OFFSET('Water Data'!$I$9,0,10*ROW('Water Data'!I191)),NA())</f>
        <v>#N/A</v>
      </c>
      <c r="V197" s="100" t="e">
        <f ca="true">+IF(AND(ISNUMBER(OFFSET('Sanitation Data'!$D$4,0,10*ROW('Sanitation Data'!D191))),'Data Summary'!CK197="Yes"),100-OFFSET('Sanitation Data'!$D$4,0,10*ROW('Sanitation Data'!D191)),NA())</f>
        <v>#N/A</v>
      </c>
      <c r="W197" s="100" t="e">
        <f ca="true">+IF(AND(ISNUMBER(OFFSET('Sanitation Data'!$D$6,0,10*ROW('Sanitation Data'!D191))),'Data Summary'!CL197="Yes"),OFFSET('Sanitation Data'!$D$6,0,10*ROW('Sanitation Data'!D191)),NA())</f>
        <v>#N/A</v>
      </c>
      <c r="X197" s="100" t="e">
        <f ca="true">+IF(AND(ISNUMBER(OFFSET('Sanitation Data'!$D$10,0,10*ROW('Sanitation Data'!D191))),'Data Summary'!CM197="Yes"),OFFSET('Sanitation Data'!$D$10,0,10*ROW('Sanitation Data'!D191)),NA())</f>
        <v>#N/A</v>
      </c>
      <c r="Y197" s="100" t="e">
        <f ca="true">+IF(AND(ISNUMBER(OFFSET('Sanitation Data'!$D$11,0,10*ROW('Sanitation Data'!D191))),'Data Summary'!CN197="Yes"),OFFSET('Sanitation Data'!$D$11,0,10*ROW('Sanitation Data'!D191)),NA())</f>
        <v>#N/A</v>
      </c>
      <c r="Z197" s="100" t="e">
        <f ca="true">+IF(AND(ISNUMBER(OFFSET('Sanitation Data'!$D$12,0,10*ROW('Sanitation Data'!D191))),'Data Summary'!CO197="Yes"),OFFSET('Sanitation Data'!$D$12,0,10*ROW('Sanitation Data'!D191)),NA())</f>
        <v>#N/A</v>
      </c>
      <c r="AA197" s="100" t="e">
        <f ca="true">+IF(AND(ISNUMBER(OFFSET('Sanitation Data'!$E$4,0,10*ROW('Sanitation Data'!E191))),'Data Summary'!CP197="Yes"),100-OFFSET('Sanitation Data'!$E$4,0,10*ROW('Sanitation Data'!E191)),NA())</f>
        <v>#N/A</v>
      </c>
      <c r="AB197" s="100" t="e">
        <f ca="true">+IF(AND(ISNUMBER(OFFSET('Sanitation Data'!$E$6,0,10*ROW('Sanitation Data'!E191))),'Data Summary'!CQ197="Yes"),OFFSET('Sanitation Data'!$E$6,0,10*ROW('Sanitation Data'!E191)),NA())</f>
        <v>#N/A</v>
      </c>
      <c r="AC197" s="100" t="e">
        <f ca="true">+IF(AND(ISNUMBER(OFFSET('Sanitation Data'!$E$10,0,10*ROW('Sanitation Data'!E191))),'Data Summary'!CR197="Yes"),OFFSET('Sanitation Data'!$E$10,0,10*ROW('Sanitation Data'!E191)),NA())</f>
        <v>#N/A</v>
      </c>
      <c r="AD197" s="100" t="e">
        <f ca="true">+IF(AND(ISNUMBER(OFFSET('Sanitation Data'!$E$11,0,10*ROW('Sanitation Data'!E191))),'Data Summary'!CS197="Yes"),OFFSET('Sanitation Data'!$E$11,0,10*ROW('Sanitation Data'!E191)),NA())</f>
        <v>#N/A</v>
      </c>
      <c r="AE197" s="100" t="e">
        <f ca="true">+IF(AND(ISNUMBER(OFFSET('Sanitation Data'!$E$12,0,10*ROW('Sanitation Data'!E191))),'Data Summary'!CT197="Yes"),OFFSET('Sanitation Data'!$E$12,0,10*ROW('Sanitation Data'!E191)),NA())</f>
        <v>#N/A</v>
      </c>
      <c r="AF197" s="100" t="e">
        <f ca="true">+IF(AND(ISNUMBER(OFFSET('Sanitation Data'!$F$4,0,10*ROW('Sanitation Data'!F191))),'Data Summary'!CU197="Yes"),100-OFFSET('Sanitation Data'!$F$4,0,10*ROW('Sanitation Data'!F191)),NA())</f>
        <v>#N/A</v>
      </c>
      <c r="AG197" s="100" t="e">
        <f ca="true">+IF(AND(ISNUMBER(OFFSET('Sanitation Data'!$F$6,0,10*ROW('Sanitation Data'!F191))),'Data Summary'!CV197="Yes"),OFFSET('Sanitation Data'!$F$6,0,10*ROW('Sanitation Data'!F191)),NA())</f>
        <v>#N/A</v>
      </c>
      <c r="AH197" s="100" t="e">
        <f ca="true">+IF(AND(ISNUMBER(OFFSET('Sanitation Data'!$F$10,0,10*ROW('Sanitation Data'!F191))),'Data Summary'!CW197="Yes"),OFFSET('Sanitation Data'!$F$10,0,10*ROW('Sanitation Data'!F191)),NA())</f>
        <v>#N/A</v>
      </c>
      <c r="AI197" s="100" t="e">
        <f ca="true">+IF(AND(ISNUMBER(OFFSET('Sanitation Data'!$F$11,0,10*ROW('Sanitation Data'!F191))),'Data Summary'!CX197="Yes"),OFFSET('Sanitation Data'!$F$11,0,10*ROW('Sanitation Data'!F191)),NA())</f>
        <v>#N/A</v>
      </c>
      <c r="AJ197" s="100" t="e">
        <f ca="true">+IF(AND(ISNUMBER(OFFSET('Sanitation Data'!$F$12,0,10*ROW('Sanitation Data'!F191))),'Data Summary'!CY197="Yes"),OFFSET('Sanitation Data'!$F$12,0,10*ROW('Sanitation Data'!F191)),NA())</f>
        <v>#N/A</v>
      </c>
      <c r="AK197" s="100" t="e">
        <f ca="true">+IF(AND(ISNUMBER(OFFSET('Sanitation Data'!$G$4,0,10*ROW('Sanitation Data'!G191))),'Data Summary'!CZ197="Yes"),100-OFFSET('Sanitation Data'!$G$4,0,10*ROW('Sanitation Data'!G191)),NA())</f>
        <v>#N/A</v>
      </c>
      <c r="AL197" s="100" t="e">
        <f ca="true">+IF(AND(ISNUMBER(OFFSET('Sanitation Data'!$G$6,0,10*ROW('Sanitation Data'!G191))),'Data Summary'!DA197="Yes"),OFFSET('Sanitation Data'!$G$6,0,10*ROW('Sanitation Data'!G191)),NA())</f>
        <v>#N/A</v>
      </c>
      <c r="AM197" s="100" t="e">
        <f ca="true">+IF(AND(ISNUMBER(OFFSET('Sanitation Data'!$G$10,0,10*ROW('Sanitation Data'!G191))),'Data Summary'!DB197="Yes"),OFFSET('Sanitation Data'!$G$10,0,10*ROW('Sanitation Data'!G191)),NA())</f>
        <v>#N/A</v>
      </c>
      <c r="AN197" s="100" t="e">
        <f ca="true">+IF(AND(ISNUMBER(OFFSET('Sanitation Data'!$G$11,0,10*ROW('Sanitation Data'!G191))),'Data Summary'!DC197="Yes"),OFFSET('Sanitation Data'!$G$11,0,10*ROW('Sanitation Data'!G191)),NA())</f>
        <v>#N/A</v>
      </c>
      <c r="AO197" s="100" t="e">
        <f ca="true">+IF(AND(ISNUMBER(OFFSET('Sanitation Data'!$G$12,0,10*ROW('Sanitation Data'!G191))),'Data Summary'!DD197="Yes"),OFFSET('Sanitation Data'!$G$12,0,10*ROW('Sanitation Data'!G191)),NA())</f>
        <v>#N/A</v>
      </c>
      <c r="AP197" s="100" t="e">
        <f ca="true">+IF(AND(ISNUMBER(OFFSET('Sanitation Data'!$H$4,0,10*ROW('Sanitation Data'!H191))),'Data Summary'!DE197="Yes"),100-OFFSET('Sanitation Data'!$H$4,0,10*ROW('Sanitation Data'!H191)),NA())</f>
        <v>#N/A</v>
      </c>
      <c r="AQ197" s="100" t="e">
        <f ca="true">+IF(AND(ISNUMBER(OFFSET('Sanitation Data'!$H$6,0,10*ROW('Sanitation Data'!H191))),'Data Summary'!DF197="Yes"),OFFSET('Sanitation Data'!$H$6,0,10*ROW('Sanitation Data'!H191)),NA())</f>
        <v>#N/A</v>
      </c>
      <c r="AR197" s="100" t="e">
        <f ca="true">+IF(AND(ISNUMBER(OFFSET('Sanitation Data'!$H$10,0,10*ROW('Sanitation Data'!H191))),'Data Summary'!DG197="Yes"),OFFSET('Sanitation Data'!$H$10,0,10*ROW('Sanitation Data'!H191)),NA())</f>
        <v>#N/A</v>
      </c>
      <c r="AS197" s="100" t="e">
        <f ca="true">+IF(AND(ISNUMBER(OFFSET('Sanitation Data'!$H$11,0,10*ROW('Sanitation Data'!H191))),'Data Summary'!DH197="Yes"),OFFSET('Sanitation Data'!$H$11,0,10*ROW('Sanitation Data'!H191)),NA())</f>
        <v>#N/A</v>
      </c>
      <c r="AT197" s="100" t="e">
        <f ca="true">+IF(AND(ISNUMBER(OFFSET('Sanitation Data'!$H$12,0,10*ROW('Sanitation Data'!H191))),'Data Summary'!DI197="Yes"),OFFSET('Sanitation Data'!$H$12,0,10*ROW('Sanitation Data'!H191)),NA())</f>
        <v>#N/A</v>
      </c>
      <c r="AU197" s="100" t="e">
        <f ca="true">+IF(AND(ISNUMBER(OFFSET('Sanitation Data'!$I$4,0,10*ROW('Sanitation Data'!I191))),'Data Summary'!DJ197="Yes"),100-OFFSET('Sanitation Data'!$I$4,0,10*ROW('Sanitation Data'!I191)),NA())</f>
        <v>#N/A</v>
      </c>
      <c r="AV197" s="100" t="e">
        <f ca="true">+IF(AND(ISNUMBER(OFFSET('Sanitation Data'!$I$6,0,10*ROW('Sanitation Data'!I191))),'Data Summary'!DK197="Yes"),OFFSET('Sanitation Data'!$I$6,0,10*ROW('Sanitation Data'!I191)),NA())</f>
        <v>#N/A</v>
      </c>
      <c r="AW197" s="100" t="e">
        <f ca="true">+IF(AND(ISNUMBER(OFFSET('Sanitation Data'!$I$10,0,10*ROW('Sanitation Data'!I191))),'Data Summary'!DL197="Yes"),OFFSET('Sanitation Data'!$I$10,0,10*ROW('Sanitation Data'!I191)),NA())</f>
        <v>#N/A</v>
      </c>
      <c r="AX197" s="100" t="e">
        <f ca="true">+IF(AND(ISNUMBER(OFFSET('Sanitation Data'!$I$11,0,10*ROW('Sanitation Data'!I191))),'Data Summary'!DM197="Yes"),OFFSET('Sanitation Data'!$I$11,0,10*ROW('Sanitation Data'!I191)),NA())</f>
        <v>#N/A</v>
      </c>
      <c r="AY197" s="100" t="e">
        <f ca="true">+IF(AND(ISNUMBER(OFFSET('Sanitation Data'!$I$12,0,10*ROW('Sanitation Data'!I191))),'Data Summary'!DN197="Yes"),OFFSET('Sanitation Data'!$I$12,0,10*ROW('Sanitation Data'!I191)),NA())</f>
        <v>#N/A</v>
      </c>
      <c r="AZ197" s="101" t="e">
        <f ca="true">+IF(AND(ISNUMBER(OFFSET('Hygiene Data'!$D$5,0,10*ROW('Hygiene Data'!D191))),'Data Summary'!DO197="Yes"),OFFSET('Hygiene Data'!$D$5,0,10*ROW('Hygiene Data'!D191)),NA())</f>
        <v>#N/A</v>
      </c>
      <c r="BA197" s="101" t="e">
        <f ca="true">+IF(AND(ISNUMBER(OFFSET('Hygiene Data'!$D$7,0,10*ROW('Hygiene Data'!D191))),'Data Summary'!DP197="Yes"),OFFSET('Hygiene Data'!$D$7,0,10*ROW('Hygiene Data'!D191)),NA())</f>
        <v>#N/A</v>
      </c>
      <c r="BB197" s="101" t="e">
        <f ca="true">+IF(AND(ISNUMBER(OFFSET('Hygiene Data'!$D$9,0,10*ROW('Hygiene Data'!D191))),'Data Summary'!DQ197="Yes"),OFFSET('Hygiene Data'!$D$9,0,10*ROW('Hygiene Data'!D191)),NA())</f>
        <v>#N/A</v>
      </c>
      <c r="BC197" s="101" t="e">
        <f ca="true">+IF(AND(ISNUMBER(OFFSET('Hygiene Data'!$E$5,0,10*ROW('Hygiene Data'!E191))),'Data Summary'!DR197="Yes"),OFFSET('Hygiene Data'!$E$5,0,10*ROW('Hygiene Data'!E191)),NA())</f>
        <v>#N/A</v>
      </c>
      <c r="BD197" s="101" t="e">
        <f ca="true">+IF(AND(ISNUMBER(OFFSET('Hygiene Data'!$E$7,0,10*ROW('Hygiene Data'!E191))),'Data Summary'!DS197="Yes"),OFFSET('Hygiene Data'!$E$7,0,10*ROW('Hygiene Data'!E191)),NA())</f>
        <v>#N/A</v>
      </c>
      <c r="BE197" s="101" t="e">
        <f ca="true">+IF(AND(ISNUMBER(OFFSET('Hygiene Data'!$E$9,0,10*ROW('Hygiene Data'!E191))),'Data Summary'!DT197="Yes"),OFFSET('Hygiene Data'!$E$9,0,10*ROW('Hygiene Data'!E191)),NA())</f>
        <v>#N/A</v>
      </c>
      <c r="BF197" s="101" t="e">
        <f ca="true">+IF(AND(ISNUMBER(OFFSET('Hygiene Data'!$F$5,0,10*ROW('Hygiene Data'!F191))),'Data Summary'!DU197="Yes"),OFFSET('Hygiene Data'!$F$5,0,10*ROW('Hygiene Data'!F191)),NA())</f>
        <v>#N/A</v>
      </c>
      <c r="BG197" s="101" t="e">
        <f ca="true">+IF(AND(ISNUMBER(OFFSET('Hygiene Data'!$F$7,0,10*ROW('Hygiene Data'!F191))),'Data Summary'!DV197="Yes"),OFFSET('Hygiene Data'!$F$7,0,10*ROW('Hygiene Data'!F191)),NA())</f>
        <v>#N/A</v>
      </c>
      <c r="BH197" s="101" t="e">
        <f ca="true">+IF(AND(ISNUMBER(OFFSET('Hygiene Data'!$F$9,0,10*ROW('Hygiene Data'!F191))),'Data Summary'!DW197="Yes"),OFFSET('Hygiene Data'!$F$9,0,10*ROW('Hygiene Data'!F191)),NA())</f>
        <v>#N/A</v>
      </c>
      <c r="BI197" s="101" t="e">
        <f ca="true">+IF(AND(ISNUMBER(OFFSET('Hygiene Data'!$G$5,0,10*ROW('Hygiene Data'!G191))),'Data Summary'!DX197="Yes"),OFFSET('Hygiene Data'!$G$5,0,10*ROW('Hygiene Data'!G191)),NA())</f>
        <v>#N/A</v>
      </c>
      <c r="BJ197" s="101" t="e">
        <f ca="true">+IF(AND(ISNUMBER(OFFSET('Hygiene Data'!$G$7,0,10*ROW('Hygiene Data'!G191))),'Data Summary'!DY197="Yes"),OFFSET('Hygiene Data'!$G$7,0,10*ROW('Hygiene Data'!G191)),NA())</f>
        <v>#N/A</v>
      </c>
      <c r="BK197" s="101" t="e">
        <f ca="true">+IF(AND(ISNUMBER(OFFSET('Hygiene Data'!$G$9,0,10*ROW('Hygiene Data'!G191))),'Data Summary'!DZ197="Yes"),OFFSET('Hygiene Data'!$G$9,0,10*ROW('Hygiene Data'!G191)),NA())</f>
        <v>#N/A</v>
      </c>
      <c r="BL197" s="101" t="e">
        <f ca="true">+IF(AND(ISNUMBER(OFFSET('Hygiene Data'!$H$5,0,10*ROW('Hygiene Data'!H191))),'Data Summary'!EA197="Yes"),OFFSET('Hygiene Data'!$H$5,0,10*ROW('Hygiene Data'!H191)),NA())</f>
        <v>#N/A</v>
      </c>
      <c r="BM197" s="101" t="e">
        <f ca="true">+IF(AND(ISNUMBER(OFFSET('Hygiene Data'!$H$7,0,10*ROW('Hygiene Data'!H191))),'Data Summary'!EB197="Yes"),OFFSET('Hygiene Data'!$H$7,0,10*ROW('Hygiene Data'!H191)),NA())</f>
        <v>#N/A</v>
      </c>
      <c r="BN197" s="101" t="e">
        <f ca="true">+IF(AND(ISNUMBER(OFFSET('Hygiene Data'!$H$9,0,10*ROW('Hygiene Data'!H191))),'Data Summary'!EC197="Yes"),OFFSET('Hygiene Data'!$H$9,0,10*ROW('Hygiene Data'!H191)),NA())</f>
        <v>#N/A</v>
      </c>
      <c r="BO197" s="101" t="e">
        <f ca="true">+IF(AND(ISNUMBER(OFFSET('Hygiene Data'!$I$5,0,10*ROW('Hygiene Data'!I191))),'Data Summary'!ED197="Yes"),OFFSET('Hygiene Data'!$I$5,0,10*ROW('Hygiene Data'!I191)),NA())</f>
        <v>#N/A</v>
      </c>
      <c r="BP197" s="101" t="e">
        <f ca="true">+IF(AND(ISNUMBER(OFFSET('Hygiene Data'!$I$7,0,10*ROW('Hygiene Data'!I191))),'Data Summary'!EE197="Yes"),OFFSET('Hygiene Data'!$I$7,0,10*ROW('Hygiene Data'!I191)),NA())</f>
        <v>#N/A</v>
      </c>
      <c r="BQ197" s="101" t="e">
        <f ca="true">+IF(AND(ISNUMBER(OFFSET('Hygiene Data'!$I$9,0,10*ROW('Hygiene Data'!I191))),'Data Summary'!EF197="Yes"),OFFSET('Hygiene Data'!$I$9,0,10*ROW('Hygiene Data'!I191)),NA())</f>
        <v>#N/A</v>
      </c>
    </row>
    <row xmlns:x14ac="http://schemas.microsoft.com/office/spreadsheetml/2009/9/ac" r="198" x14ac:dyDescent="0.2">
      <c r="A198" s="333" t="e">
        <f ca="true">+RIGHT('Data Summary'!A198,LEN('Data Summary'!A198)-9)</f>
        <v>#VALUE!</v>
      </c>
      <c r="B198" s="38" t="str">
        <f ca="true">+IF(ISTEXT('Data Summary'!B198),'Data Summary'!B198,"")</f>
        <v/>
      </c>
      <c r="C198" s="332" t="e">
        <f ca="true">+VALUE('Data Summary'!C198)</f>
        <v>#VALUE!</v>
      </c>
      <c r="D198" s="99" t="e">
        <f ca="true">+IF(AND(ISNUMBER(OFFSET('Water Data'!$D$4,0,10*ROW('Water Data'!D192))),'Data Summary'!BS198="Yes"),100-OFFSET('Water Data'!$D$4,0,10*ROW('Water Data'!D192)),NA())</f>
        <v>#N/A</v>
      </c>
      <c r="E198" s="99" t="e">
        <f ca="true">+IF(AND(ISNUMBER(OFFSET('Water Data'!$D$6,0,10*ROW('Water Data'!D192))),'Data Summary'!BT198="Yes"),OFFSET('Water Data'!$D$6,0,10*ROW('Water Data'!D192)),NA())</f>
        <v>#N/A</v>
      </c>
      <c r="F198" s="99" t="e">
        <f ca="true">+IF(AND(ISNUMBER(OFFSET('Water Data'!$D$9,0,10*ROW('Water Data'!D192))),'Data Summary'!BU198="Yes"),OFFSET('Water Data'!$D$9,0,10*ROW('Water Data'!D192)),NA())</f>
        <v>#N/A</v>
      </c>
      <c r="G198" s="99" t="e">
        <f ca="true">+IF(AND(ISNUMBER(OFFSET('Water Data'!$E$4,0,10*ROW('Water Data'!E192))),'Data Summary'!BV198="Yes"),100-OFFSET('Water Data'!$E$4,0,10*ROW('Water Data'!E192)),NA())</f>
        <v>#N/A</v>
      </c>
      <c r="H198" s="99" t="e">
        <f ca="true">+IF(AND(ISNUMBER(OFFSET('Water Data'!$E$6,0,10*ROW('Water Data'!E192))),'Data Summary'!BW198="Yes"),OFFSET('Water Data'!$E$6,0,10*ROW('Water Data'!E192)),NA())</f>
        <v>#N/A</v>
      </c>
      <c r="I198" s="99" t="e">
        <f ca="true">+IF(AND(ISNUMBER(OFFSET('Water Data'!$E$9,0,10*ROW('Water Data'!E192))),'Data Summary'!BX198="Yes"),OFFSET('Water Data'!$E$9,0,10*ROW('Water Data'!E192)),NA())</f>
        <v>#N/A</v>
      </c>
      <c r="J198" s="99" t="e">
        <f ca="true">+IF(AND(ISNUMBER(OFFSET('Water Data'!$F$4,0,10*ROW('Water Data'!F192))),'Data Summary'!BY198="Yes"),100-OFFSET('Water Data'!$F$4,0,10*ROW('Water Data'!F192)),NA())</f>
        <v>#N/A</v>
      </c>
      <c r="K198" s="99" t="e">
        <f ca="true">+IF(AND(ISNUMBER(OFFSET('Water Data'!$F$6,0,10*ROW('Water Data'!F192))),'Data Summary'!BZ198="Yes"),OFFSET('Water Data'!$F$6,0,10*ROW('Water Data'!F192)),NA())</f>
        <v>#N/A</v>
      </c>
      <c r="L198" s="99" t="e">
        <f ca="true">+IF(AND(ISNUMBER(OFFSET('Water Data'!$F$9,0,10*ROW('Water Data'!F192))),'Data Summary'!CA198="Yes"),OFFSET('Water Data'!$F$9,0,10*ROW('Water Data'!F192)),NA())</f>
        <v>#N/A</v>
      </c>
      <c r="M198" s="99" t="e">
        <f ca="true">+IF(AND(ISNUMBER(OFFSET('Water Data'!$G$4,0,10*ROW('Water Data'!G192))),'Data Summary'!CB198="Yes"),100-OFFSET('Water Data'!$G$4,0,10*ROW('Water Data'!G192)),NA())</f>
        <v>#N/A</v>
      </c>
      <c r="N198" s="99" t="e">
        <f ca="true">+IF(AND(ISNUMBER(OFFSET('Water Data'!$G$6,0,10*ROW('Water Data'!G192))),'Data Summary'!CC198="Yes"),OFFSET('Water Data'!$G$6,0,10*ROW('Water Data'!G192)),NA())</f>
        <v>#N/A</v>
      </c>
      <c r="O198" s="99" t="e">
        <f ca="true">+IF(AND(ISNUMBER(OFFSET('Water Data'!$G$9,0,10*ROW('Water Data'!G192))),'Data Summary'!CD198="Yes"),OFFSET('Water Data'!$G$9,0,10*ROW('Water Data'!G192)),NA())</f>
        <v>#N/A</v>
      </c>
      <c r="P198" s="99" t="e">
        <f ca="true">+IF(AND(ISNUMBER(OFFSET('Water Data'!$H$4,0,10*ROW('Water Data'!H192))),'Data Summary'!CE198="Yes"),100-OFFSET('Water Data'!$H$4,0,10*ROW('Water Data'!H192)),NA())</f>
        <v>#N/A</v>
      </c>
      <c r="Q198" s="99" t="e">
        <f ca="true">+IF(AND(ISNUMBER(OFFSET('Water Data'!$H$6,0,10*ROW('Water Data'!H192))),'Data Summary'!CF198="Yes"),OFFSET('Water Data'!$H$6,0,10*ROW('Water Data'!H192)),NA())</f>
        <v>#N/A</v>
      </c>
      <c r="R198" s="99" t="e">
        <f ca="true">+IF(AND(ISNUMBER(OFFSET('Water Data'!$H$9,0,10*ROW('Water Data'!H192))),'Data Summary'!CG198="Yes"),OFFSET('Water Data'!$H$9,0,10*ROW('Water Data'!H192)),NA())</f>
        <v>#N/A</v>
      </c>
      <c r="S198" s="99" t="e">
        <f ca="true">+IF(AND(ISNUMBER(OFFSET('Water Data'!$I$4,0,10*ROW('Water Data'!I192))),'Data Summary'!CH198="Yes"),100-OFFSET('Water Data'!$I$4,0,10*ROW('Water Data'!I192)),NA())</f>
        <v>#N/A</v>
      </c>
      <c r="T198" s="99" t="e">
        <f ca="true">+IF(AND(ISNUMBER(OFFSET('Water Data'!$I$6,0,10*ROW('Water Data'!I192))),'Data Summary'!CI198="Yes"),OFFSET('Water Data'!$I$6,0,10*ROW('Water Data'!I192)),NA())</f>
        <v>#N/A</v>
      </c>
      <c r="U198" s="99" t="e">
        <f ca="true">+IF(AND(ISNUMBER(OFFSET('Water Data'!$I$9,0,10*ROW('Water Data'!I192))),'Data Summary'!CJ198="Yes"),OFFSET('Water Data'!$I$9,0,10*ROW('Water Data'!I192)),NA())</f>
        <v>#N/A</v>
      </c>
      <c r="V198" s="100" t="e">
        <f ca="true">+IF(AND(ISNUMBER(OFFSET('Sanitation Data'!$D$4,0,10*ROW('Sanitation Data'!D192))),'Data Summary'!CK198="Yes"),100-OFFSET('Sanitation Data'!$D$4,0,10*ROW('Sanitation Data'!D192)),NA())</f>
        <v>#N/A</v>
      </c>
      <c r="W198" s="100" t="e">
        <f ca="true">+IF(AND(ISNUMBER(OFFSET('Sanitation Data'!$D$6,0,10*ROW('Sanitation Data'!D192))),'Data Summary'!CL198="Yes"),OFFSET('Sanitation Data'!$D$6,0,10*ROW('Sanitation Data'!D192)),NA())</f>
        <v>#N/A</v>
      </c>
      <c r="X198" s="100" t="e">
        <f ca="true">+IF(AND(ISNUMBER(OFFSET('Sanitation Data'!$D$10,0,10*ROW('Sanitation Data'!D192))),'Data Summary'!CM198="Yes"),OFFSET('Sanitation Data'!$D$10,0,10*ROW('Sanitation Data'!D192)),NA())</f>
        <v>#N/A</v>
      </c>
      <c r="Y198" s="100" t="e">
        <f ca="true">+IF(AND(ISNUMBER(OFFSET('Sanitation Data'!$D$11,0,10*ROW('Sanitation Data'!D192))),'Data Summary'!CN198="Yes"),OFFSET('Sanitation Data'!$D$11,0,10*ROW('Sanitation Data'!D192)),NA())</f>
        <v>#N/A</v>
      </c>
      <c r="Z198" s="100" t="e">
        <f ca="true">+IF(AND(ISNUMBER(OFFSET('Sanitation Data'!$D$12,0,10*ROW('Sanitation Data'!D192))),'Data Summary'!CO198="Yes"),OFFSET('Sanitation Data'!$D$12,0,10*ROW('Sanitation Data'!D192)),NA())</f>
        <v>#N/A</v>
      </c>
      <c r="AA198" s="100" t="e">
        <f ca="true">+IF(AND(ISNUMBER(OFFSET('Sanitation Data'!$E$4,0,10*ROW('Sanitation Data'!E192))),'Data Summary'!CP198="Yes"),100-OFFSET('Sanitation Data'!$E$4,0,10*ROW('Sanitation Data'!E192)),NA())</f>
        <v>#N/A</v>
      </c>
      <c r="AB198" s="100" t="e">
        <f ca="true">+IF(AND(ISNUMBER(OFFSET('Sanitation Data'!$E$6,0,10*ROW('Sanitation Data'!E192))),'Data Summary'!CQ198="Yes"),OFFSET('Sanitation Data'!$E$6,0,10*ROW('Sanitation Data'!E192)),NA())</f>
        <v>#N/A</v>
      </c>
      <c r="AC198" s="100" t="e">
        <f ca="true">+IF(AND(ISNUMBER(OFFSET('Sanitation Data'!$E$10,0,10*ROW('Sanitation Data'!E192))),'Data Summary'!CR198="Yes"),OFFSET('Sanitation Data'!$E$10,0,10*ROW('Sanitation Data'!E192)),NA())</f>
        <v>#N/A</v>
      </c>
      <c r="AD198" s="100" t="e">
        <f ca="true">+IF(AND(ISNUMBER(OFFSET('Sanitation Data'!$E$11,0,10*ROW('Sanitation Data'!E192))),'Data Summary'!CS198="Yes"),OFFSET('Sanitation Data'!$E$11,0,10*ROW('Sanitation Data'!E192)),NA())</f>
        <v>#N/A</v>
      </c>
      <c r="AE198" s="100" t="e">
        <f ca="true">+IF(AND(ISNUMBER(OFFSET('Sanitation Data'!$E$12,0,10*ROW('Sanitation Data'!E192))),'Data Summary'!CT198="Yes"),OFFSET('Sanitation Data'!$E$12,0,10*ROW('Sanitation Data'!E192)),NA())</f>
        <v>#N/A</v>
      </c>
      <c r="AF198" s="100" t="e">
        <f ca="true">+IF(AND(ISNUMBER(OFFSET('Sanitation Data'!$F$4,0,10*ROW('Sanitation Data'!F192))),'Data Summary'!CU198="Yes"),100-OFFSET('Sanitation Data'!$F$4,0,10*ROW('Sanitation Data'!F192)),NA())</f>
        <v>#N/A</v>
      </c>
      <c r="AG198" s="100" t="e">
        <f ca="true">+IF(AND(ISNUMBER(OFFSET('Sanitation Data'!$F$6,0,10*ROW('Sanitation Data'!F192))),'Data Summary'!CV198="Yes"),OFFSET('Sanitation Data'!$F$6,0,10*ROW('Sanitation Data'!F192)),NA())</f>
        <v>#N/A</v>
      </c>
      <c r="AH198" s="100" t="e">
        <f ca="true">+IF(AND(ISNUMBER(OFFSET('Sanitation Data'!$F$10,0,10*ROW('Sanitation Data'!F192))),'Data Summary'!CW198="Yes"),OFFSET('Sanitation Data'!$F$10,0,10*ROW('Sanitation Data'!F192)),NA())</f>
        <v>#N/A</v>
      </c>
      <c r="AI198" s="100" t="e">
        <f ca="true">+IF(AND(ISNUMBER(OFFSET('Sanitation Data'!$F$11,0,10*ROW('Sanitation Data'!F192))),'Data Summary'!CX198="Yes"),OFFSET('Sanitation Data'!$F$11,0,10*ROW('Sanitation Data'!F192)),NA())</f>
        <v>#N/A</v>
      </c>
      <c r="AJ198" s="100" t="e">
        <f ca="true">+IF(AND(ISNUMBER(OFFSET('Sanitation Data'!$F$12,0,10*ROW('Sanitation Data'!F192))),'Data Summary'!CY198="Yes"),OFFSET('Sanitation Data'!$F$12,0,10*ROW('Sanitation Data'!F192)),NA())</f>
        <v>#N/A</v>
      </c>
      <c r="AK198" s="100" t="e">
        <f ca="true">+IF(AND(ISNUMBER(OFFSET('Sanitation Data'!$G$4,0,10*ROW('Sanitation Data'!G192))),'Data Summary'!CZ198="Yes"),100-OFFSET('Sanitation Data'!$G$4,0,10*ROW('Sanitation Data'!G192)),NA())</f>
        <v>#N/A</v>
      </c>
      <c r="AL198" s="100" t="e">
        <f ca="true">+IF(AND(ISNUMBER(OFFSET('Sanitation Data'!$G$6,0,10*ROW('Sanitation Data'!G192))),'Data Summary'!DA198="Yes"),OFFSET('Sanitation Data'!$G$6,0,10*ROW('Sanitation Data'!G192)),NA())</f>
        <v>#N/A</v>
      </c>
      <c r="AM198" s="100" t="e">
        <f ca="true">+IF(AND(ISNUMBER(OFFSET('Sanitation Data'!$G$10,0,10*ROW('Sanitation Data'!G192))),'Data Summary'!DB198="Yes"),OFFSET('Sanitation Data'!$G$10,0,10*ROW('Sanitation Data'!G192)),NA())</f>
        <v>#N/A</v>
      </c>
      <c r="AN198" s="100" t="e">
        <f ca="true">+IF(AND(ISNUMBER(OFFSET('Sanitation Data'!$G$11,0,10*ROW('Sanitation Data'!G192))),'Data Summary'!DC198="Yes"),OFFSET('Sanitation Data'!$G$11,0,10*ROW('Sanitation Data'!G192)),NA())</f>
        <v>#N/A</v>
      </c>
      <c r="AO198" s="100" t="e">
        <f ca="true">+IF(AND(ISNUMBER(OFFSET('Sanitation Data'!$G$12,0,10*ROW('Sanitation Data'!G192))),'Data Summary'!DD198="Yes"),OFFSET('Sanitation Data'!$G$12,0,10*ROW('Sanitation Data'!G192)),NA())</f>
        <v>#N/A</v>
      </c>
      <c r="AP198" s="100" t="e">
        <f ca="true">+IF(AND(ISNUMBER(OFFSET('Sanitation Data'!$H$4,0,10*ROW('Sanitation Data'!H192))),'Data Summary'!DE198="Yes"),100-OFFSET('Sanitation Data'!$H$4,0,10*ROW('Sanitation Data'!H192)),NA())</f>
        <v>#N/A</v>
      </c>
      <c r="AQ198" s="100" t="e">
        <f ca="true">+IF(AND(ISNUMBER(OFFSET('Sanitation Data'!$H$6,0,10*ROW('Sanitation Data'!H192))),'Data Summary'!DF198="Yes"),OFFSET('Sanitation Data'!$H$6,0,10*ROW('Sanitation Data'!H192)),NA())</f>
        <v>#N/A</v>
      </c>
      <c r="AR198" s="100" t="e">
        <f ca="true">+IF(AND(ISNUMBER(OFFSET('Sanitation Data'!$H$10,0,10*ROW('Sanitation Data'!H192))),'Data Summary'!DG198="Yes"),OFFSET('Sanitation Data'!$H$10,0,10*ROW('Sanitation Data'!H192)),NA())</f>
        <v>#N/A</v>
      </c>
      <c r="AS198" s="100" t="e">
        <f ca="true">+IF(AND(ISNUMBER(OFFSET('Sanitation Data'!$H$11,0,10*ROW('Sanitation Data'!H192))),'Data Summary'!DH198="Yes"),OFFSET('Sanitation Data'!$H$11,0,10*ROW('Sanitation Data'!H192)),NA())</f>
        <v>#N/A</v>
      </c>
      <c r="AT198" s="100" t="e">
        <f ca="true">+IF(AND(ISNUMBER(OFFSET('Sanitation Data'!$H$12,0,10*ROW('Sanitation Data'!H192))),'Data Summary'!DI198="Yes"),OFFSET('Sanitation Data'!$H$12,0,10*ROW('Sanitation Data'!H192)),NA())</f>
        <v>#N/A</v>
      </c>
      <c r="AU198" s="100" t="e">
        <f ca="true">+IF(AND(ISNUMBER(OFFSET('Sanitation Data'!$I$4,0,10*ROW('Sanitation Data'!I192))),'Data Summary'!DJ198="Yes"),100-OFFSET('Sanitation Data'!$I$4,0,10*ROW('Sanitation Data'!I192)),NA())</f>
        <v>#N/A</v>
      </c>
      <c r="AV198" s="100" t="e">
        <f ca="true">+IF(AND(ISNUMBER(OFFSET('Sanitation Data'!$I$6,0,10*ROW('Sanitation Data'!I192))),'Data Summary'!DK198="Yes"),OFFSET('Sanitation Data'!$I$6,0,10*ROW('Sanitation Data'!I192)),NA())</f>
        <v>#N/A</v>
      </c>
      <c r="AW198" s="100" t="e">
        <f ca="true">+IF(AND(ISNUMBER(OFFSET('Sanitation Data'!$I$10,0,10*ROW('Sanitation Data'!I192))),'Data Summary'!DL198="Yes"),OFFSET('Sanitation Data'!$I$10,0,10*ROW('Sanitation Data'!I192)),NA())</f>
        <v>#N/A</v>
      </c>
      <c r="AX198" s="100" t="e">
        <f ca="true">+IF(AND(ISNUMBER(OFFSET('Sanitation Data'!$I$11,0,10*ROW('Sanitation Data'!I192))),'Data Summary'!DM198="Yes"),OFFSET('Sanitation Data'!$I$11,0,10*ROW('Sanitation Data'!I192)),NA())</f>
        <v>#N/A</v>
      </c>
      <c r="AY198" s="100" t="e">
        <f ca="true">+IF(AND(ISNUMBER(OFFSET('Sanitation Data'!$I$12,0,10*ROW('Sanitation Data'!I192))),'Data Summary'!DN198="Yes"),OFFSET('Sanitation Data'!$I$12,0,10*ROW('Sanitation Data'!I192)),NA())</f>
        <v>#N/A</v>
      </c>
      <c r="AZ198" s="101" t="e">
        <f ca="true">+IF(AND(ISNUMBER(OFFSET('Hygiene Data'!$D$5,0,10*ROW('Hygiene Data'!D192))),'Data Summary'!DO198="Yes"),OFFSET('Hygiene Data'!$D$5,0,10*ROW('Hygiene Data'!D192)),NA())</f>
        <v>#N/A</v>
      </c>
      <c r="BA198" s="101" t="e">
        <f ca="true">+IF(AND(ISNUMBER(OFFSET('Hygiene Data'!$D$7,0,10*ROW('Hygiene Data'!D192))),'Data Summary'!DP198="Yes"),OFFSET('Hygiene Data'!$D$7,0,10*ROW('Hygiene Data'!D192)),NA())</f>
        <v>#N/A</v>
      </c>
      <c r="BB198" s="101" t="e">
        <f ca="true">+IF(AND(ISNUMBER(OFFSET('Hygiene Data'!$D$9,0,10*ROW('Hygiene Data'!D192))),'Data Summary'!DQ198="Yes"),OFFSET('Hygiene Data'!$D$9,0,10*ROW('Hygiene Data'!D192)),NA())</f>
        <v>#N/A</v>
      </c>
      <c r="BC198" s="101" t="e">
        <f ca="true">+IF(AND(ISNUMBER(OFFSET('Hygiene Data'!$E$5,0,10*ROW('Hygiene Data'!E192))),'Data Summary'!DR198="Yes"),OFFSET('Hygiene Data'!$E$5,0,10*ROW('Hygiene Data'!E192)),NA())</f>
        <v>#N/A</v>
      </c>
      <c r="BD198" s="101" t="e">
        <f ca="true">+IF(AND(ISNUMBER(OFFSET('Hygiene Data'!$E$7,0,10*ROW('Hygiene Data'!E192))),'Data Summary'!DS198="Yes"),OFFSET('Hygiene Data'!$E$7,0,10*ROW('Hygiene Data'!E192)),NA())</f>
        <v>#N/A</v>
      </c>
      <c r="BE198" s="101" t="e">
        <f ca="true">+IF(AND(ISNUMBER(OFFSET('Hygiene Data'!$E$9,0,10*ROW('Hygiene Data'!E192))),'Data Summary'!DT198="Yes"),OFFSET('Hygiene Data'!$E$9,0,10*ROW('Hygiene Data'!E192)),NA())</f>
        <v>#N/A</v>
      </c>
      <c r="BF198" s="101" t="e">
        <f ca="true">+IF(AND(ISNUMBER(OFFSET('Hygiene Data'!$F$5,0,10*ROW('Hygiene Data'!F192))),'Data Summary'!DU198="Yes"),OFFSET('Hygiene Data'!$F$5,0,10*ROW('Hygiene Data'!F192)),NA())</f>
        <v>#N/A</v>
      </c>
      <c r="BG198" s="101" t="e">
        <f ca="true">+IF(AND(ISNUMBER(OFFSET('Hygiene Data'!$F$7,0,10*ROW('Hygiene Data'!F192))),'Data Summary'!DV198="Yes"),OFFSET('Hygiene Data'!$F$7,0,10*ROW('Hygiene Data'!F192)),NA())</f>
        <v>#N/A</v>
      </c>
      <c r="BH198" s="101" t="e">
        <f ca="true">+IF(AND(ISNUMBER(OFFSET('Hygiene Data'!$F$9,0,10*ROW('Hygiene Data'!F192))),'Data Summary'!DW198="Yes"),OFFSET('Hygiene Data'!$F$9,0,10*ROW('Hygiene Data'!F192)),NA())</f>
        <v>#N/A</v>
      </c>
      <c r="BI198" s="101" t="e">
        <f ca="true">+IF(AND(ISNUMBER(OFFSET('Hygiene Data'!$G$5,0,10*ROW('Hygiene Data'!G192))),'Data Summary'!DX198="Yes"),OFFSET('Hygiene Data'!$G$5,0,10*ROW('Hygiene Data'!G192)),NA())</f>
        <v>#N/A</v>
      </c>
      <c r="BJ198" s="101" t="e">
        <f ca="true">+IF(AND(ISNUMBER(OFFSET('Hygiene Data'!$G$7,0,10*ROW('Hygiene Data'!G192))),'Data Summary'!DY198="Yes"),OFFSET('Hygiene Data'!$G$7,0,10*ROW('Hygiene Data'!G192)),NA())</f>
        <v>#N/A</v>
      </c>
      <c r="BK198" s="101" t="e">
        <f ca="true">+IF(AND(ISNUMBER(OFFSET('Hygiene Data'!$G$9,0,10*ROW('Hygiene Data'!G192))),'Data Summary'!DZ198="Yes"),OFFSET('Hygiene Data'!$G$9,0,10*ROW('Hygiene Data'!G192)),NA())</f>
        <v>#N/A</v>
      </c>
      <c r="BL198" s="101" t="e">
        <f ca="true">+IF(AND(ISNUMBER(OFFSET('Hygiene Data'!$H$5,0,10*ROW('Hygiene Data'!H192))),'Data Summary'!EA198="Yes"),OFFSET('Hygiene Data'!$H$5,0,10*ROW('Hygiene Data'!H192)),NA())</f>
        <v>#N/A</v>
      </c>
      <c r="BM198" s="101" t="e">
        <f ca="true">+IF(AND(ISNUMBER(OFFSET('Hygiene Data'!$H$7,0,10*ROW('Hygiene Data'!H192))),'Data Summary'!EB198="Yes"),OFFSET('Hygiene Data'!$H$7,0,10*ROW('Hygiene Data'!H192)),NA())</f>
        <v>#N/A</v>
      </c>
      <c r="BN198" s="101" t="e">
        <f ca="true">+IF(AND(ISNUMBER(OFFSET('Hygiene Data'!$H$9,0,10*ROW('Hygiene Data'!H192))),'Data Summary'!EC198="Yes"),OFFSET('Hygiene Data'!$H$9,0,10*ROW('Hygiene Data'!H192)),NA())</f>
        <v>#N/A</v>
      </c>
      <c r="BO198" s="101" t="e">
        <f ca="true">+IF(AND(ISNUMBER(OFFSET('Hygiene Data'!$I$5,0,10*ROW('Hygiene Data'!I192))),'Data Summary'!ED198="Yes"),OFFSET('Hygiene Data'!$I$5,0,10*ROW('Hygiene Data'!I192)),NA())</f>
        <v>#N/A</v>
      </c>
      <c r="BP198" s="101" t="e">
        <f ca="true">+IF(AND(ISNUMBER(OFFSET('Hygiene Data'!$I$7,0,10*ROW('Hygiene Data'!I192))),'Data Summary'!EE198="Yes"),OFFSET('Hygiene Data'!$I$7,0,10*ROW('Hygiene Data'!I192)),NA())</f>
        <v>#N/A</v>
      </c>
      <c r="BQ198" s="101" t="e">
        <f ca="true">+IF(AND(ISNUMBER(OFFSET('Hygiene Data'!$I$9,0,10*ROW('Hygiene Data'!I192))),'Data Summary'!EF198="Yes"),OFFSET('Hygiene Data'!$I$9,0,10*ROW('Hygiene Data'!I192)),NA())</f>
        <v>#N/A</v>
      </c>
    </row>
    <row xmlns:x14ac="http://schemas.microsoft.com/office/spreadsheetml/2009/9/ac" r="199" x14ac:dyDescent="0.2">
      <c r="A199" s="333" t="e">
        <f ca="true">+RIGHT('Data Summary'!A199,LEN('Data Summary'!A199)-9)</f>
        <v>#VALUE!</v>
      </c>
      <c r="B199" s="38" t="str">
        <f ca="true">+IF(ISTEXT('Data Summary'!B199),'Data Summary'!B199,"")</f>
        <v/>
      </c>
      <c r="C199" s="332" t="e">
        <f ca="true">+VALUE('Data Summary'!C199)</f>
        <v>#VALUE!</v>
      </c>
      <c r="D199" s="99" t="e">
        <f ca="true">+IF(AND(ISNUMBER(OFFSET('Water Data'!$D$4,0,10*ROW('Water Data'!D193))),'Data Summary'!BS199="Yes"),100-OFFSET('Water Data'!$D$4,0,10*ROW('Water Data'!D193)),NA())</f>
        <v>#N/A</v>
      </c>
      <c r="E199" s="99" t="e">
        <f ca="true">+IF(AND(ISNUMBER(OFFSET('Water Data'!$D$6,0,10*ROW('Water Data'!D193))),'Data Summary'!BT199="Yes"),OFFSET('Water Data'!$D$6,0,10*ROW('Water Data'!D193)),NA())</f>
        <v>#N/A</v>
      </c>
      <c r="F199" s="99" t="e">
        <f ca="true">+IF(AND(ISNUMBER(OFFSET('Water Data'!$D$9,0,10*ROW('Water Data'!D193))),'Data Summary'!BU199="Yes"),OFFSET('Water Data'!$D$9,0,10*ROW('Water Data'!D193)),NA())</f>
        <v>#N/A</v>
      </c>
      <c r="G199" s="99" t="e">
        <f ca="true">+IF(AND(ISNUMBER(OFFSET('Water Data'!$E$4,0,10*ROW('Water Data'!E193))),'Data Summary'!BV199="Yes"),100-OFFSET('Water Data'!$E$4,0,10*ROW('Water Data'!E193)),NA())</f>
        <v>#N/A</v>
      </c>
      <c r="H199" s="99" t="e">
        <f ca="true">+IF(AND(ISNUMBER(OFFSET('Water Data'!$E$6,0,10*ROW('Water Data'!E193))),'Data Summary'!BW199="Yes"),OFFSET('Water Data'!$E$6,0,10*ROW('Water Data'!E193)),NA())</f>
        <v>#N/A</v>
      </c>
      <c r="I199" s="99" t="e">
        <f ca="true">+IF(AND(ISNUMBER(OFFSET('Water Data'!$E$9,0,10*ROW('Water Data'!E193))),'Data Summary'!BX199="Yes"),OFFSET('Water Data'!$E$9,0,10*ROW('Water Data'!E193)),NA())</f>
        <v>#N/A</v>
      </c>
      <c r="J199" s="99" t="e">
        <f ca="true">+IF(AND(ISNUMBER(OFFSET('Water Data'!$F$4,0,10*ROW('Water Data'!F193))),'Data Summary'!BY199="Yes"),100-OFFSET('Water Data'!$F$4,0,10*ROW('Water Data'!F193)),NA())</f>
        <v>#N/A</v>
      </c>
      <c r="K199" s="99" t="e">
        <f ca="true">+IF(AND(ISNUMBER(OFFSET('Water Data'!$F$6,0,10*ROW('Water Data'!F193))),'Data Summary'!BZ199="Yes"),OFFSET('Water Data'!$F$6,0,10*ROW('Water Data'!F193)),NA())</f>
        <v>#N/A</v>
      </c>
      <c r="L199" s="99" t="e">
        <f ca="true">+IF(AND(ISNUMBER(OFFSET('Water Data'!$F$9,0,10*ROW('Water Data'!F193))),'Data Summary'!CA199="Yes"),OFFSET('Water Data'!$F$9,0,10*ROW('Water Data'!F193)),NA())</f>
        <v>#N/A</v>
      </c>
      <c r="M199" s="99" t="e">
        <f ca="true">+IF(AND(ISNUMBER(OFFSET('Water Data'!$G$4,0,10*ROW('Water Data'!G193))),'Data Summary'!CB199="Yes"),100-OFFSET('Water Data'!$G$4,0,10*ROW('Water Data'!G193)),NA())</f>
        <v>#N/A</v>
      </c>
      <c r="N199" s="99" t="e">
        <f ca="true">+IF(AND(ISNUMBER(OFFSET('Water Data'!$G$6,0,10*ROW('Water Data'!G193))),'Data Summary'!CC199="Yes"),OFFSET('Water Data'!$G$6,0,10*ROW('Water Data'!G193)),NA())</f>
        <v>#N/A</v>
      </c>
      <c r="O199" s="99" t="e">
        <f ca="true">+IF(AND(ISNUMBER(OFFSET('Water Data'!$G$9,0,10*ROW('Water Data'!G193))),'Data Summary'!CD199="Yes"),OFFSET('Water Data'!$G$9,0,10*ROW('Water Data'!G193)),NA())</f>
        <v>#N/A</v>
      </c>
      <c r="P199" s="99" t="e">
        <f ca="true">+IF(AND(ISNUMBER(OFFSET('Water Data'!$H$4,0,10*ROW('Water Data'!H193))),'Data Summary'!CE199="Yes"),100-OFFSET('Water Data'!$H$4,0,10*ROW('Water Data'!H193)),NA())</f>
        <v>#N/A</v>
      </c>
      <c r="Q199" s="99" t="e">
        <f ca="true">+IF(AND(ISNUMBER(OFFSET('Water Data'!$H$6,0,10*ROW('Water Data'!H193))),'Data Summary'!CF199="Yes"),OFFSET('Water Data'!$H$6,0,10*ROW('Water Data'!H193)),NA())</f>
        <v>#N/A</v>
      </c>
      <c r="R199" s="99" t="e">
        <f ca="true">+IF(AND(ISNUMBER(OFFSET('Water Data'!$H$9,0,10*ROW('Water Data'!H193))),'Data Summary'!CG199="Yes"),OFFSET('Water Data'!$H$9,0,10*ROW('Water Data'!H193)),NA())</f>
        <v>#N/A</v>
      </c>
      <c r="S199" s="99" t="e">
        <f ca="true">+IF(AND(ISNUMBER(OFFSET('Water Data'!$I$4,0,10*ROW('Water Data'!I193))),'Data Summary'!CH199="Yes"),100-OFFSET('Water Data'!$I$4,0,10*ROW('Water Data'!I193)),NA())</f>
        <v>#N/A</v>
      </c>
      <c r="T199" s="99" t="e">
        <f ca="true">+IF(AND(ISNUMBER(OFFSET('Water Data'!$I$6,0,10*ROW('Water Data'!I193))),'Data Summary'!CI199="Yes"),OFFSET('Water Data'!$I$6,0,10*ROW('Water Data'!I193)),NA())</f>
        <v>#N/A</v>
      </c>
      <c r="U199" s="99" t="e">
        <f ca="true">+IF(AND(ISNUMBER(OFFSET('Water Data'!$I$9,0,10*ROW('Water Data'!I193))),'Data Summary'!CJ199="Yes"),OFFSET('Water Data'!$I$9,0,10*ROW('Water Data'!I193)),NA())</f>
        <v>#N/A</v>
      </c>
      <c r="V199" s="100" t="e">
        <f ca="true">+IF(AND(ISNUMBER(OFFSET('Sanitation Data'!$D$4,0,10*ROW('Sanitation Data'!D193))),'Data Summary'!CK199="Yes"),100-OFFSET('Sanitation Data'!$D$4,0,10*ROW('Sanitation Data'!D193)),NA())</f>
        <v>#N/A</v>
      </c>
      <c r="W199" s="100" t="e">
        <f ca="true">+IF(AND(ISNUMBER(OFFSET('Sanitation Data'!$D$6,0,10*ROW('Sanitation Data'!D193))),'Data Summary'!CL199="Yes"),OFFSET('Sanitation Data'!$D$6,0,10*ROW('Sanitation Data'!D193)),NA())</f>
        <v>#N/A</v>
      </c>
      <c r="X199" s="100" t="e">
        <f ca="true">+IF(AND(ISNUMBER(OFFSET('Sanitation Data'!$D$10,0,10*ROW('Sanitation Data'!D193))),'Data Summary'!CM199="Yes"),OFFSET('Sanitation Data'!$D$10,0,10*ROW('Sanitation Data'!D193)),NA())</f>
        <v>#N/A</v>
      </c>
      <c r="Y199" s="100" t="e">
        <f ca="true">+IF(AND(ISNUMBER(OFFSET('Sanitation Data'!$D$11,0,10*ROW('Sanitation Data'!D193))),'Data Summary'!CN199="Yes"),OFFSET('Sanitation Data'!$D$11,0,10*ROW('Sanitation Data'!D193)),NA())</f>
        <v>#N/A</v>
      </c>
      <c r="Z199" s="100" t="e">
        <f ca="true">+IF(AND(ISNUMBER(OFFSET('Sanitation Data'!$D$12,0,10*ROW('Sanitation Data'!D193))),'Data Summary'!CO199="Yes"),OFFSET('Sanitation Data'!$D$12,0,10*ROW('Sanitation Data'!D193)),NA())</f>
        <v>#N/A</v>
      </c>
      <c r="AA199" s="100" t="e">
        <f ca="true">+IF(AND(ISNUMBER(OFFSET('Sanitation Data'!$E$4,0,10*ROW('Sanitation Data'!E193))),'Data Summary'!CP199="Yes"),100-OFFSET('Sanitation Data'!$E$4,0,10*ROW('Sanitation Data'!E193)),NA())</f>
        <v>#N/A</v>
      </c>
      <c r="AB199" s="100" t="e">
        <f ca="true">+IF(AND(ISNUMBER(OFFSET('Sanitation Data'!$E$6,0,10*ROW('Sanitation Data'!E193))),'Data Summary'!CQ199="Yes"),OFFSET('Sanitation Data'!$E$6,0,10*ROW('Sanitation Data'!E193)),NA())</f>
        <v>#N/A</v>
      </c>
      <c r="AC199" s="100" t="e">
        <f ca="true">+IF(AND(ISNUMBER(OFFSET('Sanitation Data'!$E$10,0,10*ROW('Sanitation Data'!E193))),'Data Summary'!CR199="Yes"),OFFSET('Sanitation Data'!$E$10,0,10*ROW('Sanitation Data'!E193)),NA())</f>
        <v>#N/A</v>
      </c>
      <c r="AD199" s="100" t="e">
        <f ca="true">+IF(AND(ISNUMBER(OFFSET('Sanitation Data'!$E$11,0,10*ROW('Sanitation Data'!E193))),'Data Summary'!CS199="Yes"),OFFSET('Sanitation Data'!$E$11,0,10*ROW('Sanitation Data'!E193)),NA())</f>
        <v>#N/A</v>
      </c>
      <c r="AE199" s="100" t="e">
        <f ca="true">+IF(AND(ISNUMBER(OFFSET('Sanitation Data'!$E$12,0,10*ROW('Sanitation Data'!E193))),'Data Summary'!CT199="Yes"),OFFSET('Sanitation Data'!$E$12,0,10*ROW('Sanitation Data'!E193)),NA())</f>
        <v>#N/A</v>
      </c>
      <c r="AF199" s="100" t="e">
        <f ca="true">+IF(AND(ISNUMBER(OFFSET('Sanitation Data'!$F$4,0,10*ROW('Sanitation Data'!F193))),'Data Summary'!CU199="Yes"),100-OFFSET('Sanitation Data'!$F$4,0,10*ROW('Sanitation Data'!F193)),NA())</f>
        <v>#N/A</v>
      </c>
      <c r="AG199" s="100" t="e">
        <f ca="true">+IF(AND(ISNUMBER(OFFSET('Sanitation Data'!$F$6,0,10*ROW('Sanitation Data'!F193))),'Data Summary'!CV199="Yes"),OFFSET('Sanitation Data'!$F$6,0,10*ROW('Sanitation Data'!F193)),NA())</f>
        <v>#N/A</v>
      </c>
      <c r="AH199" s="100" t="e">
        <f ca="true">+IF(AND(ISNUMBER(OFFSET('Sanitation Data'!$F$10,0,10*ROW('Sanitation Data'!F193))),'Data Summary'!CW199="Yes"),OFFSET('Sanitation Data'!$F$10,0,10*ROW('Sanitation Data'!F193)),NA())</f>
        <v>#N/A</v>
      </c>
      <c r="AI199" s="100" t="e">
        <f ca="true">+IF(AND(ISNUMBER(OFFSET('Sanitation Data'!$F$11,0,10*ROW('Sanitation Data'!F193))),'Data Summary'!CX199="Yes"),OFFSET('Sanitation Data'!$F$11,0,10*ROW('Sanitation Data'!F193)),NA())</f>
        <v>#N/A</v>
      </c>
      <c r="AJ199" s="100" t="e">
        <f ca="true">+IF(AND(ISNUMBER(OFFSET('Sanitation Data'!$F$12,0,10*ROW('Sanitation Data'!F193))),'Data Summary'!CY199="Yes"),OFFSET('Sanitation Data'!$F$12,0,10*ROW('Sanitation Data'!F193)),NA())</f>
        <v>#N/A</v>
      </c>
      <c r="AK199" s="100" t="e">
        <f ca="true">+IF(AND(ISNUMBER(OFFSET('Sanitation Data'!$G$4,0,10*ROW('Sanitation Data'!G193))),'Data Summary'!CZ199="Yes"),100-OFFSET('Sanitation Data'!$G$4,0,10*ROW('Sanitation Data'!G193)),NA())</f>
        <v>#N/A</v>
      </c>
      <c r="AL199" s="100" t="e">
        <f ca="true">+IF(AND(ISNUMBER(OFFSET('Sanitation Data'!$G$6,0,10*ROW('Sanitation Data'!G193))),'Data Summary'!DA199="Yes"),OFFSET('Sanitation Data'!$G$6,0,10*ROW('Sanitation Data'!G193)),NA())</f>
        <v>#N/A</v>
      </c>
      <c r="AM199" s="100" t="e">
        <f ca="true">+IF(AND(ISNUMBER(OFFSET('Sanitation Data'!$G$10,0,10*ROW('Sanitation Data'!G193))),'Data Summary'!DB199="Yes"),OFFSET('Sanitation Data'!$G$10,0,10*ROW('Sanitation Data'!G193)),NA())</f>
        <v>#N/A</v>
      </c>
      <c r="AN199" s="100" t="e">
        <f ca="true">+IF(AND(ISNUMBER(OFFSET('Sanitation Data'!$G$11,0,10*ROW('Sanitation Data'!G193))),'Data Summary'!DC199="Yes"),OFFSET('Sanitation Data'!$G$11,0,10*ROW('Sanitation Data'!G193)),NA())</f>
        <v>#N/A</v>
      </c>
      <c r="AO199" s="100" t="e">
        <f ca="true">+IF(AND(ISNUMBER(OFFSET('Sanitation Data'!$G$12,0,10*ROW('Sanitation Data'!G193))),'Data Summary'!DD199="Yes"),OFFSET('Sanitation Data'!$G$12,0,10*ROW('Sanitation Data'!G193)),NA())</f>
        <v>#N/A</v>
      </c>
      <c r="AP199" s="100" t="e">
        <f ca="true">+IF(AND(ISNUMBER(OFFSET('Sanitation Data'!$H$4,0,10*ROW('Sanitation Data'!H193))),'Data Summary'!DE199="Yes"),100-OFFSET('Sanitation Data'!$H$4,0,10*ROW('Sanitation Data'!H193)),NA())</f>
        <v>#N/A</v>
      </c>
      <c r="AQ199" s="100" t="e">
        <f ca="true">+IF(AND(ISNUMBER(OFFSET('Sanitation Data'!$H$6,0,10*ROW('Sanitation Data'!H193))),'Data Summary'!DF199="Yes"),OFFSET('Sanitation Data'!$H$6,0,10*ROW('Sanitation Data'!H193)),NA())</f>
        <v>#N/A</v>
      </c>
      <c r="AR199" s="100" t="e">
        <f ca="true">+IF(AND(ISNUMBER(OFFSET('Sanitation Data'!$H$10,0,10*ROW('Sanitation Data'!H193))),'Data Summary'!DG199="Yes"),OFFSET('Sanitation Data'!$H$10,0,10*ROW('Sanitation Data'!H193)),NA())</f>
        <v>#N/A</v>
      </c>
      <c r="AS199" s="100" t="e">
        <f ca="true">+IF(AND(ISNUMBER(OFFSET('Sanitation Data'!$H$11,0,10*ROW('Sanitation Data'!H193))),'Data Summary'!DH199="Yes"),OFFSET('Sanitation Data'!$H$11,0,10*ROW('Sanitation Data'!H193)),NA())</f>
        <v>#N/A</v>
      </c>
      <c r="AT199" s="100" t="e">
        <f ca="true">+IF(AND(ISNUMBER(OFFSET('Sanitation Data'!$H$12,0,10*ROW('Sanitation Data'!H193))),'Data Summary'!DI199="Yes"),OFFSET('Sanitation Data'!$H$12,0,10*ROW('Sanitation Data'!H193)),NA())</f>
        <v>#N/A</v>
      </c>
      <c r="AU199" s="100" t="e">
        <f ca="true">+IF(AND(ISNUMBER(OFFSET('Sanitation Data'!$I$4,0,10*ROW('Sanitation Data'!I193))),'Data Summary'!DJ199="Yes"),100-OFFSET('Sanitation Data'!$I$4,0,10*ROW('Sanitation Data'!I193)),NA())</f>
        <v>#N/A</v>
      </c>
      <c r="AV199" s="100" t="e">
        <f ca="true">+IF(AND(ISNUMBER(OFFSET('Sanitation Data'!$I$6,0,10*ROW('Sanitation Data'!I193))),'Data Summary'!DK199="Yes"),OFFSET('Sanitation Data'!$I$6,0,10*ROW('Sanitation Data'!I193)),NA())</f>
        <v>#N/A</v>
      </c>
      <c r="AW199" s="100" t="e">
        <f ca="true">+IF(AND(ISNUMBER(OFFSET('Sanitation Data'!$I$10,0,10*ROW('Sanitation Data'!I193))),'Data Summary'!DL199="Yes"),OFFSET('Sanitation Data'!$I$10,0,10*ROW('Sanitation Data'!I193)),NA())</f>
        <v>#N/A</v>
      </c>
      <c r="AX199" s="100" t="e">
        <f ca="true">+IF(AND(ISNUMBER(OFFSET('Sanitation Data'!$I$11,0,10*ROW('Sanitation Data'!I193))),'Data Summary'!DM199="Yes"),OFFSET('Sanitation Data'!$I$11,0,10*ROW('Sanitation Data'!I193)),NA())</f>
        <v>#N/A</v>
      </c>
      <c r="AY199" s="100" t="e">
        <f ca="true">+IF(AND(ISNUMBER(OFFSET('Sanitation Data'!$I$12,0,10*ROW('Sanitation Data'!I193))),'Data Summary'!DN199="Yes"),OFFSET('Sanitation Data'!$I$12,0,10*ROW('Sanitation Data'!I193)),NA())</f>
        <v>#N/A</v>
      </c>
      <c r="AZ199" s="101" t="e">
        <f ca="true">+IF(AND(ISNUMBER(OFFSET('Hygiene Data'!$D$5,0,10*ROW('Hygiene Data'!D193))),'Data Summary'!DO199="Yes"),OFFSET('Hygiene Data'!$D$5,0,10*ROW('Hygiene Data'!D193)),NA())</f>
        <v>#N/A</v>
      </c>
      <c r="BA199" s="101" t="e">
        <f ca="true">+IF(AND(ISNUMBER(OFFSET('Hygiene Data'!$D$7,0,10*ROW('Hygiene Data'!D193))),'Data Summary'!DP199="Yes"),OFFSET('Hygiene Data'!$D$7,0,10*ROW('Hygiene Data'!D193)),NA())</f>
        <v>#N/A</v>
      </c>
      <c r="BB199" s="101" t="e">
        <f ca="true">+IF(AND(ISNUMBER(OFFSET('Hygiene Data'!$D$9,0,10*ROW('Hygiene Data'!D193))),'Data Summary'!DQ199="Yes"),OFFSET('Hygiene Data'!$D$9,0,10*ROW('Hygiene Data'!D193)),NA())</f>
        <v>#N/A</v>
      </c>
      <c r="BC199" s="101" t="e">
        <f ca="true">+IF(AND(ISNUMBER(OFFSET('Hygiene Data'!$E$5,0,10*ROW('Hygiene Data'!E193))),'Data Summary'!DR199="Yes"),OFFSET('Hygiene Data'!$E$5,0,10*ROW('Hygiene Data'!E193)),NA())</f>
        <v>#N/A</v>
      </c>
      <c r="BD199" s="101" t="e">
        <f ca="true">+IF(AND(ISNUMBER(OFFSET('Hygiene Data'!$E$7,0,10*ROW('Hygiene Data'!E193))),'Data Summary'!DS199="Yes"),OFFSET('Hygiene Data'!$E$7,0,10*ROW('Hygiene Data'!E193)),NA())</f>
        <v>#N/A</v>
      </c>
      <c r="BE199" s="101" t="e">
        <f ca="true">+IF(AND(ISNUMBER(OFFSET('Hygiene Data'!$E$9,0,10*ROW('Hygiene Data'!E193))),'Data Summary'!DT199="Yes"),OFFSET('Hygiene Data'!$E$9,0,10*ROW('Hygiene Data'!E193)),NA())</f>
        <v>#N/A</v>
      </c>
      <c r="BF199" s="101" t="e">
        <f ca="true">+IF(AND(ISNUMBER(OFFSET('Hygiene Data'!$F$5,0,10*ROW('Hygiene Data'!F193))),'Data Summary'!DU199="Yes"),OFFSET('Hygiene Data'!$F$5,0,10*ROW('Hygiene Data'!F193)),NA())</f>
        <v>#N/A</v>
      </c>
      <c r="BG199" s="101" t="e">
        <f ca="true">+IF(AND(ISNUMBER(OFFSET('Hygiene Data'!$F$7,0,10*ROW('Hygiene Data'!F193))),'Data Summary'!DV199="Yes"),OFFSET('Hygiene Data'!$F$7,0,10*ROW('Hygiene Data'!F193)),NA())</f>
        <v>#N/A</v>
      </c>
      <c r="BH199" s="101" t="e">
        <f ca="true">+IF(AND(ISNUMBER(OFFSET('Hygiene Data'!$F$9,0,10*ROW('Hygiene Data'!F193))),'Data Summary'!DW199="Yes"),OFFSET('Hygiene Data'!$F$9,0,10*ROW('Hygiene Data'!F193)),NA())</f>
        <v>#N/A</v>
      </c>
      <c r="BI199" s="101" t="e">
        <f ca="true">+IF(AND(ISNUMBER(OFFSET('Hygiene Data'!$G$5,0,10*ROW('Hygiene Data'!G193))),'Data Summary'!DX199="Yes"),OFFSET('Hygiene Data'!$G$5,0,10*ROW('Hygiene Data'!G193)),NA())</f>
        <v>#N/A</v>
      </c>
      <c r="BJ199" s="101" t="e">
        <f ca="true">+IF(AND(ISNUMBER(OFFSET('Hygiene Data'!$G$7,0,10*ROW('Hygiene Data'!G193))),'Data Summary'!DY199="Yes"),OFFSET('Hygiene Data'!$G$7,0,10*ROW('Hygiene Data'!G193)),NA())</f>
        <v>#N/A</v>
      </c>
      <c r="BK199" s="101" t="e">
        <f ca="true">+IF(AND(ISNUMBER(OFFSET('Hygiene Data'!$G$9,0,10*ROW('Hygiene Data'!G193))),'Data Summary'!DZ199="Yes"),OFFSET('Hygiene Data'!$G$9,0,10*ROW('Hygiene Data'!G193)),NA())</f>
        <v>#N/A</v>
      </c>
      <c r="BL199" s="101" t="e">
        <f ca="true">+IF(AND(ISNUMBER(OFFSET('Hygiene Data'!$H$5,0,10*ROW('Hygiene Data'!H193))),'Data Summary'!EA199="Yes"),OFFSET('Hygiene Data'!$H$5,0,10*ROW('Hygiene Data'!H193)),NA())</f>
        <v>#N/A</v>
      </c>
      <c r="BM199" s="101" t="e">
        <f ca="true">+IF(AND(ISNUMBER(OFFSET('Hygiene Data'!$H$7,0,10*ROW('Hygiene Data'!H193))),'Data Summary'!EB199="Yes"),OFFSET('Hygiene Data'!$H$7,0,10*ROW('Hygiene Data'!H193)),NA())</f>
        <v>#N/A</v>
      </c>
      <c r="BN199" s="101" t="e">
        <f ca="true">+IF(AND(ISNUMBER(OFFSET('Hygiene Data'!$H$9,0,10*ROW('Hygiene Data'!H193))),'Data Summary'!EC199="Yes"),OFFSET('Hygiene Data'!$H$9,0,10*ROW('Hygiene Data'!H193)),NA())</f>
        <v>#N/A</v>
      </c>
      <c r="BO199" s="101" t="e">
        <f ca="true">+IF(AND(ISNUMBER(OFFSET('Hygiene Data'!$I$5,0,10*ROW('Hygiene Data'!I193))),'Data Summary'!ED199="Yes"),OFFSET('Hygiene Data'!$I$5,0,10*ROW('Hygiene Data'!I193)),NA())</f>
        <v>#N/A</v>
      </c>
      <c r="BP199" s="101" t="e">
        <f ca="true">+IF(AND(ISNUMBER(OFFSET('Hygiene Data'!$I$7,0,10*ROW('Hygiene Data'!I193))),'Data Summary'!EE199="Yes"),OFFSET('Hygiene Data'!$I$7,0,10*ROW('Hygiene Data'!I193)),NA())</f>
        <v>#N/A</v>
      </c>
      <c r="BQ199" s="101" t="e">
        <f ca="true">+IF(AND(ISNUMBER(OFFSET('Hygiene Data'!$I$9,0,10*ROW('Hygiene Data'!I193))),'Data Summary'!EF199="Yes"),OFFSET('Hygiene Data'!$I$9,0,10*ROW('Hygiene Data'!I193)),NA())</f>
        <v>#N/A</v>
      </c>
    </row>
    <row xmlns:x14ac="http://schemas.microsoft.com/office/spreadsheetml/2009/9/ac" r="200" x14ac:dyDescent="0.2">
      <c r="A200" s="333" t="e">
        <f ca="true">+RIGHT('Data Summary'!A200,LEN('Data Summary'!A200)-9)</f>
        <v>#VALUE!</v>
      </c>
      <c r="B200" s="38" t="str">
        <f ca="true">+IF(ISTEXT('Data Summary'!B200),'Data Summary'!B200,"")</f>
        <v/>
      </c>
      <c r="C200" s="332" t="e">
        <f ca="true">+VALUE('Data Summary'!C200)</f>
        <v>#VALUE!</v>
      </c>
      <c r="D200" s="99" t="e">
        <f ca="true">+IF(AND(ISNUMBER(OFFSET('Water Data'!$D$4,0,10*ROW('Water Data'!D194))),'Data Summary'!BS200="Yes"),100-OFFSET('Water Data'!$D$4,0,10*ROW('Water Data'!D194)),NA())</f>
        <v>#N/A</v>
      </c>
      <c r="E200" s="99" t="e">
        <f ca="true">+IF(AND(ISNUMBER(OFFSET('Water Data'!$D$6,0,10*ROW('Water Data'!D194))),'Data Summary'!BT200="Yes"),OFFSET('Water Data'!$D$6,0,10*ROW('Water Data'!D194)),NA())</f>
        <v>#N/A</v>
      </c>
      <c r="F200" s="99" t="e">
        <f ca="true">+IF(AND(ISNUMBER(OFFSET('Water Data'!$D$9,0,10*ROW('Water Data'!D194))),'Data Summary'!BU200="Yes"),OFFSET('Water Data'!$D$9,0,10*ROW('Water Data'!D194)),NA())</f>
        <v>#N/A</v>
      </c>
      <c r="G200" s="99" t="e">
        <f ca="true">+IF(AND(ISNUMBER(OFFSET('Water Data'!$E$4,0,10*ROW('Water Data'!E194))),'Data Summary'!BV200="Yes"),100-OFFSET('Water Data'!$E$4,0,10*ROW('Water Data'!E194)),NA())</f>
        <v>#N/A</v>
      </c>
      <c r="H200" s="99" t="e">
        <f ca="true">+IF(AND(ISNUMBER(OFFSET('Water Data'!$E$6,0,10*ROW('Water Data'!E194))),'Data Summary'!BW200="Yes"),OFFSET('Water Data'!$E$6,0,10*ROW('Water Data'!E194)),NA())</f>
        <v>#N/A</v>
      </c>
      <c r="I200" s="99" t="e">
        <f ca="true">+IF(AND(ISNUMBER(OFFSET('Water Data'!$E$9,0,10*ROW('Water Data'!E194))),'Data Summary'!BX200="Yes"),OFFSET('Water Data'!$E$9,0,10*ROW('Water Data'!E194)),NA())</f>
        <v>#N/A</v>
      </c>
      <c r="J200" s="99" t="e">
        <f ca="true">+IF(AND(ISNUMBER(OFFSET('Water Data'!$F$4,0,10*ROW('Water Data'!F194))),'Data Summary'!BY200="Yes"),100-OFFSET('Water Data'!$F$4,0,10*ROW('Water Data'!F194)),NA())</f>
        <v>#N/A</v>
      </c>
      <c r="K200" s="99" t="e">
        <f ca="true">+IF(AND(ISNUMBER(OFFSET('Water Data'!$F$6,0,10*ROW('Water Data'!F194))),'Data Summary'!BZ200="Yes"),OFFSET('Water Data'!$F$6,0,10*ROW('Water Data'!F194)),NA())</f>
        <v>#N/A</v>
      </c>
      <c r="L200" s="99" t="e">
        <f ca="true">+IF(AND(ISNUMBER(OFFSET('Water Data'!$F$9,0,10*ROW('Water Data'!F194))),'Data Summary'!CA200="Yes"),OFFSET('Water Data'!$F$9,0,10*ROW('Water Data'!F194)),NA())</f>
        <v>#N/A</v>
      </c>
      <c r="M200" s="99" t="e">
        <f ca="true">+IF(AND(ISNUMBER(OFFSET('Water Data'!$G$4,0,10*ROW('Water Data'!G194))),'Data Summary'!CB200="Yes"),100-OFFSET('Water Data'!$G$4,0,10*ROW('Water Data'!G194)),NA())</f>
        <v>#N/A</v>
      </c>
      <c r="N200" s="99" t="e">
        <f ca="true">+IF(AND(ISNUMBER(OFFSET('Water Data'!$G$6,0,10*ROW('Water Data'!G194))),'Data Summary'!CC200="Yes"),OFFSET('Water Data'!$G$6,0,10*ROW('Water Data'!G194)),NA())</f>
        <v>#N/A</v>
      </c>
      <c r="O200" s="99" t="e">
        <f ca="true">+IF(AND(ISNUMBER(OFFSET('Water Data'!$G$9,0,10*ROW('Water Data'!G194))),'Data Summary'!CD200="Yes"),OFFSET('Water Data'!$G$9,0,10*ROW('Water Data'!G194)),NA())</f>
        <v>#N/A</v>
      </c>
      <c r="P200" s="99" t="e">
        <f ca="true">+IF(AND(ISNUMBER(OFFSET('Water Data'!$H$4,0,10*ROW('Water Data'!H194))),'Data Summary'!CE200="Yes"),100-OFFSET('Water Data'!$H$4,0,10*ROW('Water Data'!H194)),NA())</f>
        <v>#N/A</v>
      </c>
      <c r="Q200" s="99" t="e">
        <f ca="true">+IF(AND(ISNUMBER(OFFSET('Water Data'!$H$6,0,10*ROW('Water Data'!H194))),'Data Summary'!CF200="Yes"),OFFSET('Water Data'!$H$6,0,10*ROW('Water Data'!H194)),NA())</f>
        <v>#N/A</v>
      </c>
      <c r="R200" s="99" t="e">
        <f ca="true">+IF(AND(ISNUMBER(OFFSET('Water Data'!$H$9,0,10*ROW('Water Data'!H194))),'Data Summary'!CG200="Yes"),OFFSET('Water Data'!$H$9,0,10*ROW('Water Data'!H194)),NA())</f>
        <v>#N/A</v>
      </c>
      <c r="S200" s="99" t="e">
        <f ca="true">+IF(AND(ISNUMBER(OFFSET('Water Data'!$I$4,0,10*ROW('Water Data'!I194))),'Data Summary'!CH200="Yes"),100-OFFSET('Water Data'!$I$4,0,10*ROW('Water Data'!I194)),NA())</f>
        <v>#N/A</v>
      </c>
      <c r="T200" s="99" t="e">
        <f ca="true">+IF(AND(ISNUMBER(OFFSET('Water Data'!$I$6,0,10*ROW('Water Data'!I194))),'Data Summary'!CI200="Yes"),OFFSET('Water Data'!$I$6,0,10*ROW('Water Data'!I194)),NA())</f>
        <v>#N/A</v>
      </c>
      <c r="U200" s="99" t="e">
        <f ca="true">+IF(AND(ISNUMBER(OFFSET('Water Data'!$I$9,0,10*ROW('Water Data'!I194))),'Data Summary'!CJ200="Yes"),OFFSET('Water Data'!$I$9,0,10*ROW('Water Data'!I194)),NA())</f>
        <v>#N/A</v>
      </c>
      <c r="V200" s="100" t="e">
        <f ca="true">+IF(AND(ISNUMBER(OFFSET('Sanitation Data'!$D$4,0,10*ROW('Sanitation Data'!D194))),'Data Summary'!CK200="Yes"),100-OFFSET('Sanitation Data'!$D$4,0,10*ROW('Sanitation Data'!D194)),NA())</f>
        <v>#N/A</v>
      </c>
      <c r="W200" s="100" t="e">
        <f ca="true">+IF(AND(ISNUMBER(OFFSET('Sanitation Data'!$D$6,0,10*ROW('Sanitation Data'!D194))),'Data Summary'!CL200="Yes"),OFFSET('Sanitation Data'!$D$6,0,10*ROW('Sanitation Data'!D194)),NA())</f>
        <v>#N/A</v>
      </c>
      <c r="X200" s="100" t="e">
        <f ca="true">+IF(AND(ISNUMBER(OFFSET('Sanitation Data'!$D$10,0,10*ROW('Sanitation Data'!D194))),'Data Summary'!CM200="Yes"),OFFSET('Sanitation Data'!$D$10,0,10*ROW('Sanitation Data'!D194)),NA())</f>
        <v>#N/A</v>
      </c>
      <c r="Y200" s="100" t="e">
        <f ca="true">+IF(AND(ISNUMBER(OFFSET('Sanitation Data'!$D$11,0,10*ROW('Sanitation Data'!D194))),'Data Summary'!CN200="Yes"),OFFSET('Sanitation Data'!$D$11,0,10*ROW('Sanitation Data'!D194)),NA())</f>
        <v>#N/A</v>
      </c>
      <c r="Z200" s="100" t="e">
        <f ca="true">+IF(AND(ISNUMBER(OFFSET('Sanitation Data'!$D$12,0,10*ROW('Sanitation Data'!D194))),'Data Summary'!CO200="Yes"),OFFSET('Sanitation Data'!$D$12,0,10*ROW('Sanitation Data'!D194)),NA())</f>
        <v>#N/A</v>
      </c>
      <c r="AA200" s="100" t="e">
        <f ca="true">+IF(AND(ISNUMBER(OFFSET('Sanitation Data'!$E$4,0,10*ROW('Sanitation Data'!E194))),'Data Summary'!CP200="Yes"),100-OFFSET('Sanitation Data'!$E$4,0,10*ROW('Sanitation Data'!E194)),NA())</f>
        <v>#N/A</v>
      </c>
      <c r="AB200" s="100" t="e">
        <f ca="true">+IF(AND(ISNUMBER(OFFSET('Sanitation Data'!$E$6,0,10*ROW('Sanitation Data'!E194))),'Data Summary'!CQ200="Yes"),OFFSET('Sanitation Data'!$E$6,0,10*ROW('Sanitation Data'!E194)),NA())</f>
        <v>#N/A</v>
      </c>
      <c r="AC200" s="100" t="e">
        <f ca="true">+IF(AND(ISNUMBER(OFFSET('Sanitation Data'!$E$10,0,10*ROW('Sanitation Data'!E194))),'Data Summary'!CR200="Yes"),OFFSET('Sanitation Data'!$E$10,0,10*ROW('Sanitation Data'!E194)),NA())</f>
        <v>#N/A</v>
      </c>
      <c r="AD200" s="100" t="e">
        <f ca="true">+IF(AND(ISNUMBER(OFFSET('Sanitation Data'!$E$11,0,10*ROW('Sanitation Data'!E194))),'Data Summary'!CS200="Yes"),OFFSET('Sanitation Data'!$E$11,0,10*ROW('Sanitation Data'!E194)),NA())</f>
        <v>#N/A</v>
      </c>
      <c r="AE200" s="100" t="e">
        <f ca="true">+IF(AND(ISNUMBER(OFFSET('Sanitation Data'!$E$12,0,10*ROW('Sanitation Data'!E194))),'Data Summary'!CT200="Yes"),OFFSET('Sanitation Data'!$E$12,0,10*ROW('Sanitation Data'!E194)),NA())</f>
        <v>#N/A</v>
      </c>
      <c r="AF200" s="100" t="e">
        <f ca="true">+IF(AND(ISNUMBER(OFFSET('Sanitation Data'!$F$4,0,10*ROW('Sanitation Data'!F194))),'Data Summary'!CU200="Yes"),100-OFFSET('Sanitation Data'!$F$4,0,10*ROW('Sanitation Data'!F194)),NA())</f>
        <v>#N/A</v>
      </c>
      <c r="AG200" s="100" t="e">
        <f ca="true">+IF(AND(ISNUMBER(OFFSET('Sanitation Data'!$F$6,0,10*ROW('Sanitation Data'!F194))),'Data Summary'!CV200="Yes"),OFFSET('Sanitation Data'!$F$6,0,10*ROW('Sanitation Data'!F194)),NA())</f>
        <v>#N/A</v>
      </c>
      <c r="AH200" s="100" t="e">
        <f ca="true">+IF(AND(ISNUMBER(OFFSET('Sanitation Data'!$F$10,0,10*ROW('Sanitation Data'!F194))),'Data Summary'!CW200="Yes"),OFFSET('Sanitation Data'!$F$10,0,10*ROW('Sanitation Data'!F194)),NA())</f>
        <v>#N/A</v>
      </c>
      <c r="AI200" s="100" t="e">
        <f ca="true">+IF(AND(ISNUMBER(OFFSET('Sanitation Data'!$F$11,0,10*ROW('Sanitation Data'!F194))),'Data Summary'!CX200="Yes"),OFFSET('Sanitation Data'!$F$11,0,10*ROW('Sanitation Data'!F194)),NA())</f>
        <v>#N/A</v>
      </c>
      <c r="AJ200" s="100" t="e">
        <f ca="true">+IF(AND(ISNUMBER(OFFSET('Sanitation Data'!$F$12,0,10*ROW('Sanitation Data'!F194))),'Data Summary'!CY200="Yes"),OFFSET('Sanitation Data'!$F$12,0,10*ROW('Sanitation Data'!F194)),NA())</f>
        <v>#N/A</v>
      </c>
      <c r="AK200" s="100" t="e">
        <f ca="true">+IF(AND(ISNUMBER(OFFSET('Sanitation Data'!$G$4,0,10*ROW('Sanitation Data'!G194))),'Data Summary'!CZ200="Yes"),100-OFFSET('Sanitation Data'!$G$4,0,10*ROW('Sanitation Data'!G194)),NA())</f>
        <v>#N/A</v>
      </c>
      <c r="AL200" s="100" t="e">
        <f ca="true">+IF(AND(ISNUMBER(OFFSET('Sanitation Data'!$G$6,0,10*ROW('Sanitation Data'!G194))),'Data Summary'!DA200="Yes"),OFFSET('Sanitation Data'!$G$6,0,10*ROW('Sanitation Data'!G194)),NA())</f>
        <v>#N/A</v>
      </c>
      <c r="AM200" s="100" t="e">
        <f ca="true">+IF(AND(ISNUMBER(OFFSET('Sanitation Data'!$G$10,0,10*ROW('Sanitation Data'!G194))),'Data Summary'!DB200="Yes"),OFFSET('Sanitation Data'!$G$10,0,10*ROW('Sanitation Data'!G194)),NA())</f>
        <v>#N/A</v>
      </c>
      <c r="AN200" s="100" t="e">
        <f ca="true">+IF(AND(ISNUMBER(OFFSET('Sanitation Data'!$G$11,0,10*ROW('Sanitation Data'!G194))),'Data Summary'!DC200="Yes"),OFFSET('Sanitation Data'!$G$11,0,10*ROW('Sanitation Data'!G194)),NA())</f>
        <v>#N/A</v>
      </c>
      <c r="AO200" s="100" t="e">
        <f ca="true">+IF(AND(ISNUMBER(OFFSET('Sanitation Data'!$G$12,0,10*ROW('Sanitation Data'!G194))),'Data Summary'!DD200="Yes"),OFFSET('Sanitation Data'!$G$12,0,10*ROW('Sanitation Data'!G194)),NA())</f>
        <v>#N/A</v>
      </c>
      <c r="AP200" s="100" t="e">
        <f ca="true">+IF(AND(ISNUMBER(OFFSET('Sanitation Data'!$H$4,0,10*ROW('Sanitation Data'!H194))),'Data Summary'!DE200="Yes"),100-OFFSET('Sanitation Data'!$H$4,0,10*ROW('Sanitation Data'!H194)),NA())</f>
        <v>#N/A</v>
      </c>
      <c r="AQ200" s="100" t="e">
        <f ca="true">+IF(AND(ISNUMBER(OFFSET('Sanitation Data'!$H$6,0,10*ROW('Sanitation Data'!H194))),'Data Summary'!DF200="Yes"),OFFSET('Sanitation Data'!$H$6,0,10*ROW('Sanitation Data'!H194)),NA())</f>
        <v>#N/A</v>
      </c>
      <c r="AR200" s="100" t="e">
        <f ca="true">+IF(AND(ISNUMBER(OFFSET('Sanitation Data'!$H$10,0,10*ROW('Sanitation Data'!H194))),'Data Summary'!DG200="Yes"),OFFSET('Sanitation Data'!$H$10,0,10*ROW('Sanitation Data'!H194)),NA())</f>
        <v>#N/A</v>
      </c>
      <c r="AS200" s="100" t="e">
        <f ca="true">+IF(AND(ISNUMBER(OFFSET('Sanitation Data'!$H$11,0,10*ROW('Sanitation Data'!H194))),'Data Summary'!DH200="Yes"),OFFSET('Sanitation Data'!$H$11,0,10*ROW('Sanitation Data'!H194)),NA())</f>
        <v>#N/A</v>
      </c>
      <c r="AT200" s="100" t="e">
        <f ca="true">+IF(AND(ISNUMBER(OFFSET('Sanitation Data'!$H$12,0,10*ROW('Sanitation Data'!H194))),'Data Summary'!DI200="Yes"),OFFSET('Sanitation Data'!$H$12,0,10*ROW('Sanitation Data'!H194)),NA())</f>
        <v>#N/A</v>
      </c>
      <c r="AU200" s="100" t="e">
        <f ca="true">+IF(AND(ISNUMBER(OFFSET('Sanitation Data'!$I$4,0,10*ROW('Sanitation Data'!I194))),'Data Summary'!DJ200="Yes"),100-OFFSET('Sanitation Data'!$I$4,0,10*ROW('Sanitation Data'!I194)),NA())</f>
        <v>#N/A</v>
      </c>
      <c r="AV200" s="100" t="e">
        <f ca="true">+IF(AND(ISNUMBER(OFFSET('Sanitation Data'!$I$6,0,10*ROW('Sanitation Data'!I194))),'Data Summary'!DK200="Yes"),OFFSET('Sanitation Data'!$I$6,0,10*ROW('Sanitation Data'!I194)),NA())</f>
        <v>#N/A</v>
      </c>
      <c r="AW200" s="100" t="e">
        <f ca="true">+IF(AND(ISNUMBER(OFFSET('Sanitation Data'!$I$10,0,10*ROW('Sanitation Data'!I194))),'Data Summary'!DL200="Yes"),OFFSET('Sanitation Data'!$I$10,0,10*ROW('Sanitation Data'!I194)),NA())</f>
        <v>#N/A</v>
      </c>
      <c r="AX200" s="100" t="e">
        <f ca="true">+IF(AND(ISNUMBER(OFFSET('Sanitation Data'!$I$11,0,10*ROW('Sanitation Data'!I194))),'Data Summary'!DM200="Yes"),OFFSET('Sanitation Data'!$I$11,0,10*ROW('Sanitation Data'!I194)),NA())</f>
        <v>#N/A</v>
      </c>
      <c r="AY200" s="100" t="e">
        <f ca="true">+IF(AND(ISNUMBER(OFFSET('Sanitation Data'!$I$12,0,10*ROW('Sanitation Data'!I194))),'Data Summary'!DN200="Yes"),OFFSET('Sanitation Data'!$I$12,0,10*ROW('Sanitation Data'!I194)),NA())</f>
        <v>#N/A</v>
      </c>
      <c r="AZ200" s="101" t="e">
        <f ca="true">+IF(AND(ISNUMBER(OFFSET('Hygiene Data'!$D$5,0,10*ROW('Hygiene Data'!D194))),'Data Summary'!DO200="Yes"),OFFSET('Hygiene Data'!$D$5,0,10*ROW('Hygiene Data'!D194)),NA())</f>
        <v>#N/A</v>
      </c>
      <c r="BA200" s="101" t="e">
        <f ca="true">+IF(AND(ISNUMBER(OFFSET('Hygiene Data'!$D$7,0,10*ROW('Hygiene Data'!D194))),'Data Summary'!DP200="Yes"),OFFSET('Hygiene Data'!$D$7,0,10*ROW('Hygiene Data'!D194)),NA())</f>
        <v>#N/A</v>
      </c>
      <c r="BB200" s="101" t="e">
        <f ca="true">+IF(AND(ISNUMBER(OFFSET('Hygiene Data'!$D$9,0,10*ROW('Hygiene Data'!D194))),'Data Summary'!DQ200="Yes"),OFFSET('Hygiene Data'!$D$9,0,10*ROW('Hygiene Data'!D194)),NA())</f>
        <v>#N/A</v>
      </c>
      <c r="BC200" s="101" t="e">
        <f ca="true">+IF(AND(ISNUMBER(OFFSET('Hygiene Data'!$E$5,0,10*ROW('Hygiene Data'!E194))),'Data Summary'!DR200="Yes"),OFFSET('Hygiene Data'!$E$5,0,10*ROW('Hygiene Data'!E194)),NA())</f>
        <v>#N/A</v>
      </c>
      <c r="BD200" s="101" t="e">
        <f ca="true">+IF(AND(ISNUMBER(OFFSET('Hygiene Data'!$E$7,0,10*ROW('Hygiene Data'!E194))),'Data Summary'!DS200="Yes"),OFFSET('Hygiene Data'!$E$7,0,10*ROW('Hygiene Data'!E194)),NA())</f>
        <v>#N/A</v>
      </c>
      <c r="BE200" s="101" t="e">
        <f ca="true">+IF(AND(ISNUMBER(OFFSET('Hygiene Data'!$E$9,0,10*ROW('Hygiene Data'!E194))),'Data Summary'!DT200="Yes"),OFFSET('Hygiene Data'!$E$9,0,10*ROW('Hygiene Data'!E194)),NA())</f>
        <v>#N/A</v>
      </c>
      <c r="BF200" s="101" t="e">
        <f ca="true">+IF(AND(ISNUMBER(OFFSET('Hygiene Data'!$F$5,0,10*ROW('Hygiene Data'!F194))),'Data Summary'!DU200="Yes"),OFFSET('Hygiene Data'!$F$5,0,10*ROW('Hygiene Data'!F194)),NA())</f>
        <v>#N/A</v>
      </c>
      <c r="BG200" s="101" t="e">
        <f ca="true">+IF(AND(ISNUMBER(OFFSET('Hygiene Data'!$F$7,0,10*ROW('Hygiene Data'!F194))),'Data Summary'!DV200="Yes"),OFFSET('Hygiene Data'!$F$7,0,10*ROW('Hygiene Data'!F194)),NA())</f>
        <v>#N/A</v>
      </c>
      <c r="BH200" s="101" t="e">
        <f ca="true">+IF(AND(ISNUMBER(OFFSET('Hygiene Data'!$F$9,0,10*ROW('Hygiene Data'!F194))),'Data Summary'!DW200="Yes"),OFFSET('Hygiene Data'!$F$9,0,10*ROW('Hygiene Data'!F194)),NA())</f>
        <v>#N/A</v>
      </c>
      <c r="BI200" s="101" t="e">
        <f ca="true">+IF(AND(ISNUMBER(OFFSET('Hygiene Data'!$G$5,0,10*ROW('Hygiene Data'!G194))),'Data Summary'!DX200="Yes"),OFFSET('Hygiene Data'!$G$5,0,10*ROW('Hygiene Data'!G194)),NA())</f>
        <v>#N/A</v>
      </c>
      <c r="BJ200" s="101" t="e">
        <f ca="true">+IF(AND(ISNUMBER(OFFSET('Hygiene Data'!$G$7,0,10*ROW('Hygiene Data'!G194))),'Data Summary'!DY200="Yes"),OFFSET('Hygiene Data'!$G$7,0,10*ROW('Hygiene Data'!G194)),NA())</f>
        <v>#N/A</v>
      </c>
      <c r="BK200" s="101" t="e">
        <f ca="true">+IF(AND(ISNUMBER(OFFSET('Hygiene Data'!$G$9,0,10*ROW('Hygiene Data'!G194))),'Data Summary'!DZ200="Yes"),OFFSET('Hygiene Data'!$G$9,0,10*ROW('Hygiene Data'!G194)),NA())</f>
        <v>#N/A</v>
      </c>
      <c r="BL200" s="101" t="e">
        <f ca="true">+IF(AND(ISNUMBER(OFFSET('Hygiene Data'!$H$5,0,10*ROW('Hygiene Data'!H194))),'Data Summary'!EA200="Yes"),OFFSET('Hygiene Data'!$H$5,0,10*ROW('Hygiene Data'!H194)),NA())</f>
        <v>#N/A</v>
      </c>
      <c r="BM200" s="101" t="e">
        <f ca="true">+IF(AND(ISNUMBER(OFFSET('Hygiene Data'!$H$7,0,10*ROW('Hygiene Data'!H194))),'Data Summary'!EB200="Yes"),OFFSET('Hygiene Data'!$H$7,0,10*ROW('Hygiene Data'!H194)),NA())</f>
        <v>#N/A</v>
      </c>
      <c r="BN200" s="101" t="e">
        <f ca="true">+IF(AND(ISNUMBER(OFFSET('Hygiene Data'!$H$9,0,10*ROW('Hygiene Data'!H194))),'Data Summary'!EC200="Yes"),OFFSET('Hygiene Data'!$H$9,0,10*ROW('Hygiene Data'!H194)),NA())</f>
        <v>#N/A</v>
      </c>
      <c r="BO200" s="101" t="e">
        <f ca="true">+IF(AND(ISNUMBER(OFFSET('Hygiene Data'!$I$5,0,10*ROW('Hygiene Data'!I194))),'Data Summary'!ED200="Yes"),OFFSET('Hygiene Data'!$I$5,0,10*ROW('Hygiene Data'!I194)),NA())</f>
        <v>#N/A</v>
      </c>
      <c r="BP200" s="101" t="e">
        <f ca="true">+IF(AND(ISNUMBER(OFFSET('Hygiene Data'!$I$7,0,10*ROW('Hygiene Data'!I194))),'Data Summary'!EE200="Yes"),OFFSET('Hygiene Data'!$I$7,0,10*ROW('Hygiene Data'!I194)),NA())</f>
        <v>#N/A</v>
      </c>
      <c r="BQ200" s="101" t="e">
        <f ca="true">+IF(AND(ISNUMBER(OFFSET('Hygiene Data'!$I$9,0,10*ROW('Hygiene Data'!I194))),'Data Summary'!EF200="Yes"),OFFSET('Hygiene Data'!$I$9,0,10*ROW('Hygiene Data'!I194)),NA())</f>
        <v>#N/A</v>
      </c>
    </row>
    <row xmlns:x14ac="http://schemas.microsoft.com/office/spreadsheetml/2009/9/ac" r="201" x14ac:dyDescent="0.2">
      <c r="A201" s="333" t="e">
        <f ca="true">+RIGHT('Data Summary'!A201,LEN('Data Summary'!A201)-9)</f>
        <v>#VALUE!</v>
      </c>
      <c r="B201" s="38" t="str">
        <f ca="true">+IF(ISTEXT('Data Summary'!B201),'Data Summary'!B201,"")</f>
        <v/>
      </c>
      <c r="C201" s="332" t="e">
        <f ca="true">+VALUE('Data Summary'!C201)</f>
        <v>#VALUE!</v>
      </c>
      <c r="D201" s="99" t="e">
        <f ca="true">+IF(AND(ISNUMBER(OFFSET('Water Data'!$D$4,0,10*ROW('Water Data'!D195))),'Data Summary'!BS201="Yes"),100-OFFSET('Water Data'!$D$4,0,10*ROW('Water Data'!D195)),NA())</f>
        <v>#N/A</v>
      </c>
      <c r="E201" s="99" t="e">
        <f ca="true">+IF(AND(ISNUMBER(OFFSET('Water Data'!$D$6,0,10*ROW('Water Data'!D195))),'Data Summary'!BT201="Yes"),OFFSET('Water Data'!$D$6,0,10*ROW('Water Data'!D195)),NA())</f>
        <v>#N/A</v>
      </c>
      <c r="F201" s="99" t="e">
        <f ca="true">+IF(AND(ISNUMBER(OFFSET('Water Data'!$D$9,0,10*ROW('Water Data'!D195))),'Data Summary'!BU201="Yes"),OFFSET('Water Data'!$D$9,0,10*ROW('Water Data'!D195)),NA())</f>
        <v>#N/A</v>
      </c>
      <c r="G201" s="99" t="e">
        <f ca="true">+IF(AND(ISNUMBER(OFFSET('Water Data'!$E$4,0,10*ROW('Water Data'!E195))),'Data Summary'!BV201="Yes"),100-OFFSET('Water Data'!$E$4,0,10*ROW('Water Data'!E195)),NA())</f>
        <v>#N/A</v>
      </c>
      <c r="H201" s="99" t="e">
        <f ca="true">+IF(AND(ISNUMBER(OFFSET('Water Data'!$E$6,0,10*ROW('Water Data'!E195))),'Data Summary'!BW201="Yes"),OFFSET('Water Data'!$E$6,0,10*ROW('Water Data'!E195)),NA())</f>
        <v>#N/A</v>
      </c>
      <c r="I201" s="99" t="e">
        <f ca="true">+IF(AND(ISNUMBER(OFFSET('Water Data'!$E$9,0,10*ROW('Water Data'!E195))),'Data Summary'!BX201="Yes"),OFFSET('Water Data'!$E$9,0,10*ROW('Water Data'!E195)),NA())</f>
        <v>#N/A</v>
      </c>
      <c r="J201" s="99" t="e">
        <f ca="true">+IF(AND(ISNUMBER(OFFSET('Water Data'!$F$4,0,10*ROW('Water Data'!F195))),'Data Summary'!BY201="Yes"),100-OFFSET('Water Data'!$F$4,0,10*ROW('Water Data'!F195)),NA())</f>
        <v>#N/A</v>
      </c>
      <c r="K201" s="99" t="e">
        <f ca="true">+IF(AND(ISNUMBER(OFFSET('Water Data'!$F$6,0,10*ROW('Water Data'!F195))),'Data Summary'!BZ201="Yes"),OFFSET('Water Data'!$F$6,0,10*ROW('Water Data'!F195)),NA())</f>
        <v>#N/A</v>
      </c>
      <c r="L201" s="99" t="e">
        <f ca="true">+IF(AND(ISNUMBER(OFFSET('Water Data'!$F$9,0,10*ROW('Water Data'!F195))),'Data Summary'!CA201="Yes"),OFFSET('Water Data'!$F$9,0,10*ROW('Water Data'!F195)),NA())</f>
        <v>#N/A</v>
      </c>
      <c r="M201" s="99" t="e">
        <f ca="true">+IF(AND(ISNUMBER(OFFSET('Water Data'!$G$4,0,10*ROW('Water Data'!G195))),'Data Summary'!CB201="Yes"),100-OFFSET('Water Data'!$G$4,0,10*ROW('Water Data'!G195)),NA())</f>
        <v>#N/A</v>
      </c>
      <c r="N201" s="99" t="e">
        <f ca="true">+IF(AND(ISNUMBER(OFFSET('Water Data'!$G$6,0,10*ROW('Water Data'!G195))),'Data Summary'!CC201="Yes"),OFFSET('Water Data'!$G$6,0,10*ROW('Water Data'!G195)),NA())</f>
        <v>#N/A</v>
      </c>
      <c r="O201" s="99" t="e">
        <f ca="true">+IF(AND(ISNUMBER(OFFSET('Water Data'!$G$9,0,10*ROW('Water Data'!G195))),'Data Summary'!CD201="Yes"),OFFSET('Water Data'!$G$9,0,10*ROW('Water Data'!G195)),NA())</f>
        <v>#N/A</v>
      </c>
      <c r="P201" s="99" t="e">
        <f ca="true">+IF(AND(ISNUMBER(OFFSET('Water Data'!$H$4,0,10*ROW('Water Data'!H195))),'Data Summary'!CE201="Yes"),100-OFFSET('Water Data'!$H$4,0,10*ROW('Water Data'!H195)),NA())</f>
        <v>#N/A</v>
      </c>
      <c r="Q201" s="99" t="e">
        <f ca="true">+IF(AND(ISNUMBER(OFFSET('Water Data'!$H$6,0,10*ROW('Water Data'!H195))),'Data Summary'!CF201="Yes"),OFFSET('Water Data'!$H$6,0,10*ROW('Water Data'!H195)),NA())</f>
        <v>#N/A</v>
      </c>
      <c r="R201" s="99" t="e">
        <f ca="true">+IF(AND(ISNUMBER(OFFSET('Water Data'!$H$9,0,10*ROW('Water Data'!H195))),'Data Summary'!CG201="Yes"),OFFSET('Water Data'!$H$9,0,10*ROW('Water Data'!H195)),NA())</f>
        <v>#N/A</v>
      </c>
      <c r="S201" s="99" t="e">
        <f ca="true">+IF(AND(ISNUMBER(OFFSET('Water Data'!$I$4,0,10*ROW('Water Data'!I195))),'Data Summary'!CH201="Yes"),100-OFFSET('Water Data'!$I$4,0,10*ROW('Water Data'!I195)),NA())</f>
        <v>#N/A</v>
      </c>
      <c r="T201" s="99" t="e">
        <f ca="true">+IF(AND(ISNUMBER(OFFSET('Water Data'!$I$6,0,10*ROW('Water Data'!I195))),'Data Summary'!CI201="Yes"),OFFSET('Water Data'!$I$6,0,10*ROW('Water Data'!I195)),NA())</f>
        <v>#N/A</v>
      </c>
      <c r="U201" s="99" t="e">
        <f ca="true">+IF(AND(ISNUMBER(OFFSET('Water Data'!$I$9,0,10*ROW('Water Data'!I195))),'Data Summary'!CJ201="Yes"),OFFSET('Water Data'!$I$9,0,10*ROW('Water Data'!I195)),NA())</f>
        <v>#N/A</v>
      </c>
      <c r="V201" s="100" t="e">
        <f ca="true">+IF(AND(ISNUMBER(OFFSET('Sanitation Data'!$D$4,0,10*ROW('Sanitation Data'!D195))),'Data Summary'!CK201="Yes"),100-OFFSET('Sanitation Data'!$D$4,0,10*ROW('Sanitation Data'!D195)),NA())</f>
        <v>#N/A</v>
      </c>
      <c r="W201" s="100" t="e">
        <f ca="true">+IF(AND(ISNUMBER(OFFSET('Sanitation Data'!$D$6,0,10*ROW('Sanitation Data'!D195))),'Data Summary'!CL201="Yes"),OFFSET('Sanitation Data'!$D$6,0,10*ROW('Sanitation Data'!D195)),NA())</f>
        <v>#N/A</v>
      </c>
      <c r="X201" s="100" t="e">
        <f ca="true">+IF(AND(ISNUMBER(OFFSET('Sanitation Data'!$D$10,0,10*ROW('Sanitation Data'!D195))),'Data Summary'!CM201="Yes"),OFFSET('Sanitation Data'!$D$10,0,10*ROW('Sanitation Data'!D195)),NA())</f>
        <v>#N/A</v>
      </c>
      <c r="Y201" s="100" t="e">
        <f ca="true">+IF(AND(ISNUMBER(OFFSET('Sanitation Data'!$D$11,0,10*ROW('Sanitation Data'!D195))),'Data Summary'!CN201="Yes"),OFFSET('Sanitation Data'!$D$11,0,10*ROW('Sanitation Data'!D195)),NA())</f>
        <v>#N/A</v>
      </c>
      <c r="Z201" s="100" t="e">
        <f ca="true">+IF(AND(ISNUMBER(OFFSET('Sanitation Data'!$D$12,0,10*ROW('Sanitation Data'!D195))),'Data Summary'!CO201="Yes"),OFFSET('Sanitation Data'!$D$12,0,10*ROW('Sanitation Data'!D195)),NA())</f>
        <v>#N/A</v>
      </c>
      <c r="AA201" s="100" t="e">
        <f ca="true">+IF(AND(ISNUMBER(OFFSET('Sanitation Data'!$E$4,0,10*ROW('Sanitation Data'!E195))),'Data Summary'!CP201="Yes"),100-OFFSET('Sanitation Data'!$E$4,0,10*ROW('Sanitation Data'!E195)),NA())</f>
        <v>#N/A</v>
      </c>
      <c r="AB201" s="100" t="e">
        <f ca="true">+IF(AND(ISNUMBER(OFFSET('Sanitation Data'!$E$6,0,10*ROW('Sanitation Data'!E195))),'Data Summary'!CQ201="Yes"),OFFSET('Sanitation Data'!$E$6,0,10*ROW('Sanitation Data'!E195)),NA())</f>
        <v>#N/A</v>
      </c>
      <c r="AC201" s="100" t="e">
        <f ca="true">+IF(AND(ISNUMBER(OFFSET('Sanitation Data'!$E$10,0,10*ROW('Sanitation Data'!E195))),'Data Summary'!CR201="Yes"),OFFSET('Sanitation Data'!$E$10,0,10*ROW('Sanitation Data'!E195)),NA())</f>
        <v>#N/A</v>
      </c>
      <c r="AD201" s="100" t="e">
        <f ca="true">+IF(AND(ISNUMBER(OFFSET('Sanitation Data'!$E$11,0,10*ROW('Sanitation Data'!E195))),'Data Summary'!CS201="Yes"),OFFSET('Sanitation Data'!$E$11,0,10*ROW('Sanitation Data'!E195)),NA())</f>
        <v>#N/A</v>
      </c>
      <c r="AE201" s="100" t="e">
        <f ca="true">+IF(AND(ISNUMBER(OFFSET('Sanitation Data'!$E$12,0,10*ROW('Sanitation Data'!E195))),'Data Summary'!CT201="Yes"),OFFSET('Sanitation Data'!$E$12,0,10*ROW('Sanitation Data'!E195)),NA())</f>
        <v>#N/A</v>
      </c>
      <c r="AF201" s="100" t="e">
        <f ca="true">+IF(AND(ISNUMBER(OFFSET('Sanitation Data'!$F$4,0,10*ROW('Sanitation Data'!F195))),'Data Summary'!CU201="Yes"),100-OFFSET('Sanitation Data'!$F$4,0,10*ROW('Sanitation Data'!F195)),NA())</f>
        <v>#N/A</v>
      </c>
      <c r="AG201" s="100" t="e">
        <f ca="true">+IF(AND(ISNUMBER(OFFSET('Sanitation Data'!$F$6,0,10*ROW('Sanitation Data'!F195))),'Data Summary'!CV201="Yes"),OFFSET('Sanitation Data'!$F$6,0,10*ROW('Sanitation Data'!F195)),NA())</f>
        <v>#N/A</v>
      </c>
      <c r="AH201" s="100" t="e">
        <f ca="true">+IF(AND(ISNUMBER(OFFSET('Sanitation Data'!$F$10,0,10*ROW('Sanitation Data'!F195))),'Data Summary'!CW201="Yes"),OFFSET('Sanitation Data'!$F$10,0,10*ROW('Sanitation Data'!F195)),NA())</f>
        <v>#N/A</v>
      </c>
      <c r="AI201" s="100" t="e">
        <f ca="true">+IF(AND(ISNUMBER(OFFSET('Sanitation Data'!$F$11,0,10*ROW('Sanitation Data'!F195))),'Data Summary'!CX201="Yes"),OFFSET('Sanitation Data'!$F$11,0,10*ROW('Sanitation Data'!F195)),NA())</f>
        <v>#N/A</v>
      </c>
      <c r="AJ201" s="100" t="e">
        <f ca="true">+IF(AND(ISNUMBER(OFFSET('Sanitation Data'!$F$12,0,10*ROW('Sanitation Data'!F195))),'Data Summary'!CY201="Yes"),OFFSET('Sanitation Data'!$F$12,0,10*ROW('Sanitation Data'!F195)),NA())</f>
        <v>#N/A</v>
      </c>
      <c r="AK201" s="100" t="e">
        <f ca="true">+IF(AND(ISNUMBER(OFFSET('Sanitation Data'!$G$4,0,10*ROW('Sanitation Data'!G195))),'Data Summary'!CZ201="Yes"),100-OFFSET('Sanitation Data'!$G$4,0,10*ROW('Sanitation Data'!G195)),NA())</f>
        <v>#N/A</v>
      </c>
      <c r="AL201" s="100" t="e">
        <f ca="true">+IF(AND(ISNUMBER(OFFSET('Sanitation Data'!$G$6,0,10*ROW('Sanitation Data'!G195))),'Data Summary'!DA201="Yes"),OFFSET('Sanitation Data'!$G$6,0,10*ROW('Sanitation Data'!G195)),NA())</f>
        <v>#N/A</v>
      </c>
      <c r="AM201" s="100" t="e">
        <f ca="true">+IF(AND(ISNUMBER(OFFSET('Sanitation Data'!$G$10,0,10*ROW('Sanitation Data'!G195))),'Data Summary'!DB201="Yes"),OFFSET('Sanitation Data'!$G$10,0,10*ROW('Sanitation Data'!G195)),NA())</f>
        <v>#N/A</v>
      </c>
      <c r="AN201" s="100" t="e">
        <f ca="true">+IF(AND(ISNUMBER(OFFSET('Sanitation Data'!$G$11,0,10*ROW('Sanitation Data'!G195))),'Data Summary'!DC201="Yes"),OFFSET('Sanitation Data'!$G$11,0,10*ROW('Sanitation Data'!G195)),NA())</f>
        <v>#N/A</v>
      </c>
      <c r="AO201" s="100" t="e">
        <f ca="true">+IF(AND(ISNUMBER(OFFSET('Sanitation Data'!$G$12,0,10*ROW('Sanitation Data'!G195))),'Data Summary'!DD201="Yes"),OFFSET('Sanitation Data'!$G$12,0,10*ROW('Sanitation Data'!G195)),NA())</f>
        <v>#N/A</v>
      </c>
      <c r="AP201" s="100" t="e">
        <f ca="true">+IF(AND(ISNUMBER(OFFSET('Sanitation Data'!$H$4,0,10*ROW('Sanitation Data'!H195))),'Data Summary'!DE201="Yes"),100-OFFSET('Sanitation Data'!$H$4,0,10*ROW('Sanitation Data'!H195)),NA())</f>
        <v>#N/A</v>
      </c>
      <c r="AQ201" s="100" t="e">
        <f ca="true">+IF(AND(ISNUMBER(OFFSET('Sanitation Data'!$H$6,0,10*ROW('Sanitation Data'!H195))),'Data Summary'!DF201="Yes"),OFFSET('Sanitation Data'!$H$6,0,10*ROW('Sanitation Data'!H195)),NA())</f>
        <v>#N/A</v>
      </c>
      <c r="AR201" s="100" t="e">
        <f ca="true">+IF(AND(ISNUMBER(OFFSET('Sanitation Data'!$H$10,0,10*ROW('Sanitation Data'!H195))),'Data Summary'!DG201="Yes"),OFFSET('Sanitation Data'!$H$10,0,10*ROW('Sanitation Data'!H195)),NA())</f>
        <v>#N/A</v>
      </c>
      <c r="AS201" s="100" t="e">
        <f ca="true">+IF(AND(ISNUMBER(OFFSET('Sanitation Data'!$H$11,0,10*ROW('Sanitation Data'!H195))),'Data Summary'!DH201="Yes"),OFFSET('Sanitation Data'!$H$11,0,10*ROW('Sanitation Data'!H195)),NA())</f>
        <v>#N/A</v>
      </c>
      <c r="AT201" s="100" t="e">
        <f ca="true">+IF(AND(ISNUMBER(OFFSET('Sanitation Data'!$H$12,0,10*ROW('Sanitation Data'!H195))),'Data Summary'!DI201="Yes"),OFFSET('Sanitation Data'!$H$12,0,10*ROW('Sanitation Data'!H195)),NA())</f>
        <v>#N/A</v>
      </c>
      <c r="AU201" s="100" t="e">
        <f ca="true">+IF(AND(ISNUMBER(OFFSET('Sanitation Data'!$I$4,0,10*ROW('Sanitation Data'!I195))),'Data Summary'!DJ201="Yes"),100-OFFSET('Sanitation Data'!$I$4,0,10*ROW('Sanitation Data'!I195)),NA())</f>
        <v>#N/A</v>
      </c>
      <c r="AV201" s="100" t="e">
        <f ca="true">+IF(AND(ISNUMBER(OFFSET('Sanitation Data'!$I$6,0,10*ROW('Sanitation Data'!I195))),'Data Summary'!DK201="Yes"),OFFSET('Sanitation Data'!$I$6,0,10*ROW('Sanitation Data'!I195)),NA())</f>
        <v>#N/A</v>
      </c>
      <c r="AW201" s="100" t="e">
        <f ca="true">+IF(AND(ISNUMBER(OFFSET('Sanitation Data'!$I$10,0,10*ROW('Sanitation Data'!I195))),'Data Summary'!DL201="Yes"),OFFSET('Sanitation Data'!$I$10,0,10*ROW('Sanitation Data'!I195)),NA())</f>
        <v>#N/A</v>
      </c>
      <c r="AX201" s="100" t="e">
        <f ca="true">+IF(AND(ISNUMBER(OFFSET('Sanitation Data'!$I$11,0,10*ROW('Sanitation Data'!I195))),'Data Summary'!DM201="Yes"),OFFSET('Sanitation Data'!$I$11,0,10*ROW('Sanitation Data'!I195)),NA())</f>
        <v>#N/A</v>
      </c>
      <c r="AY201" s="100" t="e">
        <f ca="true">+IF(AND(ISNUMBER(OFFSET('Sanitation Data'!$I$12,0,10*ROW('Sanitation Data'!I195))),'Data Summary'!DN201="Yes"),OFFSET('Sanitation Data'!$I$12,0,10*ROW('Sanitation Data'!I195)),NA())</f>
        <v>#N/A</v>
      </c>
      <c r="AZ201" s="101" t="e">
        <f ca="true">+IF(AND(ISNUMBER(OFFSET('Hygiene Data'!$D$5,0,10*ROW('Hygiene Data'!D195))),'Data Summary'!DO201="Yes"),OFFSET('Hygiene Data'!$D$5,0,10*ROW('Hygiene Data'!D195)),NA())</f>
        <v>#N/A</v>
      </c>
      <c r="BA201" s="101" t="e">
        <f ca="true">+IF(AND(ISNUMBER(OFFSET('Hygiene Data'!$D$7,0,10*ROW('Hygiene Data'!D195))),'Data Summary'!DP201="Yes"),OFFSET('Hygiene Data'!$D$7,0,10*ROW('Hygiene Data'!D195)),NA())</f>
        <v>#N/A</v>
      </c>
      <c r="BB201" s="101" t="e">
        <f ca="true">+IF(AND(ISNUMBER(OFFSET('Hygiene Data'!$D$9,0,10*ROW('Hygiene Data'!D195))),'Data Summary'!DQ201="Yes"),OFFSET('Hygiene Data'!$D$9,0,10*ROW('Hygiene Data'!D195)),NA())</f>
        <v>#N/A</v>
      </c>
      <c r="BC201" s="101" t="e">
        <f ca="true">+IF(AND(ISNUMBER(OFFSET('Hygiene Data'!$E$5,0,10*ROW('Hygiene Data'!E195))),'Data Summary'!DR201="Yes"),OFFSET('Hygiene Data'!$E$5,0,10*ROW('Hygiene Data'!E195)),NA())</f>
        <v>#N/A</v>
      </c>
      <c r="BD201" s="101" t="e">
        <f ca="true">+IF(AND(ISNUMBER(OFFSET('Hygiene Data'!$E$7,0,10*ROW('Hygiene Data'!E195))),'Data Summary'!DS201="Yes"),OFFSET('Hygiene Data'!$E$7,0,10*ROW('Hygiene Data'!E195)),NA())</f>
        <v>#N/A</v>
      </c>
      <c r="BE201" s="101" t="e">
        <f ca="true">+IF(AND(ISNUMBER(OFFSET('Hygiene Data'!$E$9,0,10*ROW('Hygiene Data'!E195))),'Data Summary'!DT201="Yes"),OFFSET('Hygiene Data'!$E$9,0,10*ROW('Hygiene Data'!E195)),NA())</f>
        <v>#N/A</v>
      </c>
      <c r="BF201" s="101" t="e">
        <f ca="true">+IF(AND(ISNUMBER(OFFSET('Hygiene Data'!$F$5,0,10*ROW('Hygiene Data'!F195))),'Data Summary'!DU201="Yes"),OFFSET('Hygiene Data'!$F$5,0,10*ROW('Hygiene Data'!F195)),NA())</f>
        <v>#N/A</v>
      </c>
      <c r="BG201" s="101" t="e">
        <f ca="true">+IF(AND(ISNUMBER(OFFSET('Hygiene Data'!$F$7,0,10*ROW('Hygiene Data'!F195))),'Data Summary'!DV201="Yes"),OFFSET('Hygiene Data'!$F$7,0,10*ROW('Hygiene Data'!F195)),NA())</f>
        <v>#N/A</v>
      </c>
      <c r="BH201" s="101" t="e">
        <f ca="true">+IF(AND(ISNUMBER(OFFSET('Hygiene Data'!$F$9,0,10*ROW('Hygiene Data'!F195))),'Data Summary'!DW201="Yes"),OFFSET('Hygiene Data'!$F$9,0,10*ROW('Hygiene Data'!F195)),NA())</f>
        <v>#N/A</v>
      </c>
      <c r="BI201" s="101" t="e">
        <f ca="true">+IF(AND(ISNUMBER(OFFSET('Hygiene Data'!$G$5,0,10*ROW('Hygiene Data'!G195))),'Data Summary'!DX201="Yes"),OFFSET('Hygiene Data'!$G$5,0,10*ROW('Hygiene Data'!G195)),NA())</f>
        <v>#N/A</v>
      </c>
      <c r="BJ201" s="101" t="e">
        <f ca="true">+IF(AND(ISNUMBER(OFFSET('Hygiene Data'!$G$7,0,10*ROW('Hygiene Data'!G195))),'Data Summary'!DY201="Yes"),OFFSET('Hygiene Data'!$G$7,0,10*ROW('Hygiene Data'!G195)),NA())</f>
        <v>#N/A</v>
      </c>
      <c r="BK201" s="101" t="e">
        <f ca="true">+IF(AND(ISNUMBER(OFFSET('Hygiene Data'!$G$9,0,10*ROW('Hygiene Data'!G195))),'Data Summary'!DZ201="Yes"),OFFSET('Hygiene Data'!$G$9,0,10*ROW('Hygiene Data'!G195)),NA())</f>
        <v>#N/A</v>
      </c>
      <c r="BL201" s="101" t="e">
        <f ca="true">+IF(AND(ISNUMBER(OFFSET('Hygiene Data'!$H$5,0,10*ROW('Hygiene Data'!H195))),'Data Summary'!EA201="Yes"),OFFSET('Hygiene Data'!$H$5,0,10*ROW('Hygiene Data'!H195)),NA())</f>
        <v>#N/A</v>
      </c>
      <c r="BM201" s="101" t="e">
        <f ca="true">+IF(AND(ISNUMBER(OFFSET('Hygiene Data'!$H$7,0,10*ROW('Hygiene Data'!H195))),'Data Summary'!EB201="Yes"),OFFSET('Hygiene Data'!$H$7,0,10*ROW('Hygiene Data'!H195)),NA())</f>
        <v>#N/A</v>
      </c>
      <c r="BN201" s="101" t="e">
        <f ca="true">+IF(AND(ISNUMBER(OFFSET('Hygiene Data'!$H$9,0,10*ROW('Hygiene Data'!H195))),'Data Summary'!EC201="Yes"),OFFSET('Hygiene Data'!$H$9,0,10*ROW('Hygiene Data'!H195)),NA())</f>
        <v>#N/A</v>
      </c>
      <c r="BO201" s="101" t="e">
        <f ca="true">+IF(AND(ISNUMBER(OFFSET('Hygiene Data'!$I$5,0,10*ROW('Hygiene Data'!I195))),'Data Summary'!ED201="Yes"),OFFSET('Hygiene Data'!$I$5,0,10*ROW('Hygiene Data'!I195)),NA())</f>
        <v>#N/A</v>
      </c>
      <c r="BP201" s="101" t="e">
        <f ca="true">+IF(AND(ISNUMBER(OFFSET('Hygiene Data'!$I$7,0,10*ROW('Hygiene Data'!I195))),'Data Summary'!EE201="Yes"),OFFSET('Hygiene Data'!$I$7,0,10*ROW('Hygiene Data'!I195)),NA())</f>
        <v>#N/A</v>
      </c>
      <c r="BQ201" s="101" t="e">
        <f ca="true">+IF(AND(ISNUMBER(OFFSET('Hygiene Data'!$I$9,0,10*ROW('Hygiene Data'!I195))),'Data Summary'!EF201="Yes"),OFFSET('Hygiene Data'!$I$9,0,10*ROW('Hygiene Data'!I195)),NA())</f>
        <v>#N/A</v>
      </c>
    </row>
    <row xmlns:x14ac="http://schemas.microsoft.com/office/spreadsheetml/2009/9/ac" r="202" x14ac:dyDescent="0.2">
      <c r="A202" s="333" t="e">
        <f ca="true">+RIGHT('Data Summary'!A202,LEN('Data Summary'!A202)-9)</f>
        <v>#VALUE!</v>
      </c>
      <c r="B202" s="38" t="str">
        <f ca="true">+IF(ISTEXT('Data Summary'!B202),'Data Summary'!B202,"")</f>
        <v/>
      </c>
      <c r="C202" s="332" t="e">
        <f ca="true">+VALUE('Data Summary'!C202)</f>
        <v>#VALUE!</v>
      </c>
      <c r="D202" s="99" t="e">
        <f ca="true">+IF(AND(ISNUMBER(OFFSET('Water Data'!$D$4,0,10*ROW('Water Data'!D196))),'Data Summary'!BS202="Yes"),100-OFFSET('Water Data'!$D$4,0,10*ROW('Water Data'!D196)),NA())</f>
        <v>#N/A</v>
      </c>
      <c r="E202" s="99" t="e">
        <f ca="true">+IF(AND(ISNUMBER(OFFSET('Water Data'!$D$6,0,10*ROW('Water Data'!D196))),'Data Summary'!BT202="Yes"),OFFSET('Water Data'!$D$6,0,10*ROW('Water Data'!D196)),NA())</f>
        <v>#N/A</v>
      </c>
      <c r="F202" s="99" t="e">
        <f ca="true">+IF(AND(ISNUMBER(OFFSET('Water Data'!$D$9,0,10*ROW('Water Data'!D196))),'Data Summary'!BU202="Yes"),OFFSET('Water Data'!$D$9,0,10*ROW('Water Data'!D196)),NA())</f>
        <v>#N/A</v>
      </c>
      <c r="G202" s="99" t="e">
        <f ca="true">+IF(AND(ISNUMBER(OFFSET('Water Data'!$E$4,0,10*ROW('Water Data'!E196))),'Data Summary'!BV202="Yes"),100-OFFSET('Water Data'!$E$4,0,10*ROW('Water Data'!E196)),NA())</f>
        <v>#N/A</v>
      </c>
      <c r="H202" s="99" t="e">
        <f ca="true">+IF(AND(ISNUMBER(OFFSET('Water Data'!$E$6,0,10*ROW('Water Data'!E196))),'Data Summary'!BW202="Yes"),OFFSET('Water Data'!$E$6,0,10*ROW('Water Data'!E196)),NA())</f>
        <v>#N/A</v>
      </c>
      <c r="I202" s="99" t="e">
        <f ca="true">+IF(AND(ISNUMBER(OFFSET('Water Data'!$E$9,0,10*ROW('Water Data'!E196))),'Data Summary'!BX202="Yes"),OFFSET('Water Data'!$E$9,0,10*ROW('Water Data'!E196)),NA())</f>
        <v>#N/A</v>
      </c>
      <c r="J202" s="99" t="e">
        <f ca="true">+IF(AND(ISNUMBER(OFFSET('Water Data'!$F$4,0,10*ROW('Water Data'!F196))),'Data Summary'!BY202="Yes"),100-OFFSET('Water Data'!$F$4,0,10*ROW('Water Data'!F196)),NA())</f>
        <v>#N/A</v>
      </c>
      <c r="K202" s="99" t="e">
        <f ca="true">+IF(AND(ISNUMBER(OFFSET('Water Data'!$F$6,0,10*ROW('Water Data'!F196))),'Data Summary'!BZ202="Yes"),OFFSET('Water Data'!$F$6,0,10*ROW('Water Data'!F196)),NA())</f>
        <v>#N/A</v>
      </c>
      <c r="L202" s="99" t="e">
        <f ca="true">+IF(AND(ISNUMBER(OFFSET('Water Data'!$F$9,0,10*ROW('Water Data'!F196))),'Data Summary'!CA202="Yes"),OFFSET('Water Data'!$F$9,0,10*ROW('Water Data'!F196)),NA())</f>
        <v>#N/A</v>
      </c>
      <c r="M202" s="99" t="e">
        <f ca="true">+IF(AND(ISNUMBER(OFFSET('Water Data'!$G$4,0,10*ROW('Water Data'!G196))),'Data Summary'!CB202="Yes"),100-OFFSET('Water Data'!$G$4,0,10*ROW('Water Data'!G196)),NA())</f>
        <v>#N/A</v>
      </c>
      <c r="N202" s="99" t="e">
        <f ca="true">+IF(AND(ISNUMBER(OFFSET('Water Data'!$G$6,0,10*ROW('Water Data'!G196))),'Data Summary'!CC202="Yes"),OFFSET('Water Data'!$G$6,0,10*ROW('Water Data'!G196)),NA())</f>
        <v>#N/A</v>
      </c>
      <c r="O202" s="99" t="e">
        <f ca="true">+IF(AND(ISNUMBER(OFFSET('Water Data'!$G$9,0,10*ROW('Water Data'!G196))),'Data Summary'!CD202="Yes"),OFFSET('Water Data'!$G$9,0,10*ROW('Water Data'!G196)),NA())</f>
        <v>#N/A</v>
      </c>
      <c r="P202" s="99" t="e">
        <f ca="true">+IF(AND(ISNUMBER(OFFSET('Water Data'!$H$4,0,10*ROW('Water Data'!H196))),'Data Summary'!CE202="Yes"),100-OFFSET('Water Data'!$H$4,0,10*ROW('Water Data'!H196)),NA())</f>
        <v>#N/A</v>
      </c>
      <c r="Q202" s="99" t="e">
        <f ca="true">+IF(AND(ISNUMBER(OFFSET('Water Data'!$H$6,0,10*ROW('Water Data'!H196))),'Data Summary'!CF202="Yes"),OFFSET('Water Data'!$H$6,0,10*ROW('Water Data'!H196)),NA())</f>
        <v>#N/A</v>
      </c>
      <c r="R202" s="99" t="e">
        <f ca="true">+IF(AND(ISNUMBER(OFFSET('Water Data'!$H$9,0,10*ROW('Water Data'!H196))),'Data Summary'!CG202="Yes"),OFFSET('Water Data'!$H$9,0,10*ROW('Water Data'!H196)),NA())</f>
        <v>#N/A</v>
      </c>
      <c r="S202" s="99" t="e">
        <f ca="true">+IF(AND(ISNUMBER(OFFSET('Water Data'!$I$4,0,10*ROW('Water Data'!I196))),'Data Summary'!CH202="Yes"),100-OFFSET('Water Data'!$I$4,0,10*ROW('Water Data'!I196)),NA())</f>
        <v>#N/A</v>
      </c>
      <c r="T202" s="99" t="e">
        <f ca="true">+IF(AND(ISNUMBER(OFFSET('Water Data'!$I$6,0,10*ROW('Water Data'!I196))),'Data Summary'!CI202="Yes"),OFFSET('Water Data'!$I$6,0,10*ROW('Water Data'!I196)),NA())</f>
        <v>#N/A</v>
      </c>
      <c r="U202" s="99" t="e">
        <f ca="true">+IF(AND(ISNUMBER(OFFSET('Water Data'!$I$9,0,10*ROW('Water Data'!I196))),'Data Summary'!CJ202="Yes"),OFFSET('Water Data'!$I$9,0,10*ROW('Water Data'!I196)),NA())</f>
        <v>#N/A</v>
      </c>
      <c r="V202" s="100" t="e">
        <f ca="true">+IF(AND(ISNUMBER(OFFSET('Sanitation Data'!$D$4,0,10*ROW('Sanitation Data'!D196))),'Data Summary'!CK202="Yes"),100-OFFSET('Sanitation Data'!$D$4,0,10*ROW('Sanitation Data'!D196)),NA())</f>
        <v>#N/A</v>
      </c>
      <c r="W202" s="100" t="e">
        <f ca="true">+IF(AND(ISNUMBER(OFFSET('Sanitation Data'!$D$6,0,10*ROW('Sanitation Data'!D196))),'Data Summary'!CL202="Yes"),OFFSET('Sanitation Data'!$D$6,0,10*ROW('Sanitation Data'!D196)),NA())</f>
        <v>#N/A</v>
      </c>
      <c r="X202" s="100" t="e">
        <f ca="true">+IF(AND(ISNUMBER(OFFSET('Sanitation Data'!$D$10,0,10*ROW('Sanitation Data'!D196))),'Data Summary'!CM202="Yes"),OFFSET('Sanitation Data'!$D$10,0,10*ROW('Sanitation Data'!D196)),NA())</f>
        <v>#N/A</v>
      </c>
      <c r="Y202" s="100" t="e">
        <f ca="true">+IF(AND(ISNUMBER(OFFSET('Sanitation Data'!$D$11,0,10*ROW('Sanitation Data'!D196))),'Data Summary'!CN202="Yes"),OFFSET('Sanitation Data'!$D$11,0,10*ROW('Sanitation Data'!D196)),NA())</f>
        <v>#N/A</v>
      </c>
      <c r="Z202" s="100" t="e">
        <f ca="true">+IF(AND(ISNUMBER(OFFSET('Sanitation Data'!$D$12,0,10*ROW('Sanitation Data'!D196))),'Data Summary'!CO202="Yes"),OFFSET('Sanitation Data'!$D$12,0,10*ROW('Sanitation Data'!D196)),NA())</f>
        <v>#N/A</v>
      </c>
      <c r="AA202" s="100" t="e">
        <f ca="true">+IF(AND(ISNUMBER(OFFSET('Sanitation Data'!$E$4,0,10*ROW('Sanitation Data'!E196))),'Data Summary'!CP202="Yes"),100-OFFSET('Sanitation Data'!$E$4,0,10*ROW('Sanitation Data'!E196)),NA())</f>
        <v>#N/A</v>
      </c>
      <c r="AB202" s="100" t="e">
        <f ca="true">+IF(AND(ISNUMBER(OFFSET('Sanitation Data'!$E$6,0,10*ROW('Sanitation Data'!E196))),'Data Summary'!CQ202="Yes"),OFFSET('Sanitation Data'!$E$6,0,10*ROW('Sanitation Data'!E196)),NA())</f>
        <v>#N/A</v>
      </c>
      <c r="AC202" s="100" t="e">
        <f ca="true">+IF(AND(ISNUMBER(OFFSET('Sanitation Data'!$E$10,0,10*ROW('Sanitation Data'!E196))),'Data Summary'!CR202="Yes"),OFFSET('Sanitation Data'!$E$10,0,10*ROW('Sanitation Data'!E196)),NA())</f>
        <v>#N/A</v>
      </c>
      <c r="AD202" s="100" t="e">
        <f ca="true">+IF(AND(ISNUMBER(OFFSET('Sanitation Data'!$E$11,0,10*ROW('Sanitation Data'!E196))),'Data Summary'!CS202="Yes"),OFFSET('Sanitation Data'!$E$11,0,10*ROW('Sanitation Data'!E196)),NA())</f>
        <v>#N/A</v>
      </c>
      <c r="AE202" s="100" t="e">
        <f ca="true">+IF(AND(ISNUMBER(OFFSET('Sanitation Data'!$E$12,0,10*ROW('Sanitation Data'!E196))),'Data Summary'!CT202="Yes"),OFFSET('Sanitation Data'!$E$12,0,10*ROW('Sanitation Data'!E196)),NA())</f>
        <v>#N/A</v>
      </c>
      <c r="AF202" s="100" t="e">
        <f ca="true">+IF(AND(ISNUMBER(OFFSET('Sanitation Data'!$F$4,0,10*ROW('Sanitation Data'!F196))),'Data Summary'!CU202="Yes"),100-OFFSET('Sanitation Data'!$F$4,0,10*ROW('Sanitation Data'!F196)),NA())</f>
        <v>#N/A</v>
      </c>
      <c r="AG202" s="100" t="e">
        <f ca="true">+IF(AND(ISNUMBER(OFFSET('Sanitation Data'!$F$6,0,10*ROW('Sanitation Data'!F196))),'Data Summary'!CV202="Yes"),OFFSET('Sanitation Data'!$F$6,0,10*ROW('Sanitation Data'!F196)),NA())</f>
        <v>#N/A</v>
      </c>
      <c r="AH202" s="100" t="e">
        <f ca="true">+IF(AND(ISNUMBER(OFFSET('Sanitation Data'!$F$10,0,10*ROW('Sanitation Data'!F196))),'Data Summary'!CW202="Yes"),OFFSET('Sanitation Data'!$F$10,0,10*ROW('Sanitation Data'!F196)),NA())</f>
        <v>#N/A</v>
      </c>
      <c r="AI202" s="100" t="e">
        <f ca="true">+IF(AND(ISNUMBER(OFFSET('Sanitation Data'!$F$11,0,10*ROW('Sanitation Data'!F196))),'Data Summary'!CX202="Yes"),OFFSET('Sanitation Data'!$F$11,0,10*ROW('Sanitation Data'!F196)),NA())</f>
        <v>#N/A</v>
      </c>
      <c r="AJ202" s="100" t="e">
        <f ca="true">+IF(AND(ISNUMBER(OFFSET('Sanitation Data'!$F$12,0,10*ROW('Sanitation Data'!F196))),'Data Summary'!CY202="Yes"),OFFSET('Sanitation Data'!$F$12,0,10*ROW('Sanitation Data'!F196)),NA())</f>
        <v>#N/A</v>
      </c>
      <c r="AK202" s="100" t="e">
        <f ca="true">+IF(AND(ISNUMBER(OFFSET('Sanitation Data'!$G$4,0,10*ROW('Sanitation Data'!G196))),'Data Summary'!CZ202="Yes"),100-OFFSET('Sanitation Data'!$G$4,0,10*ROW('Sanitation Data'!G196)),NA())</f>
        <v>#N/A</v>
      </c>
      <c r="AL202" s="100" t="e">
        <f ca="true">+IF(AND(ISNUMBER(OFFSET('Sanitation Data'!$G$6,0,10*ROW('Sanitation Data'!G196))),'Data Summary'!DA202="Yes"),OFFSET('Sanitation Data'!$G$6,0,10*ROW('Sanitation Data'!G196)),NA())</f>
        <v>#N/A</v>
      </c>
      <c r="AM202" s="100" t="e">
        <f ca="true">+IF(AND(ISNUMBER(OFFSET('Sanitation Data'!$G$10,0,10*ROW('Sanitation Data'!G196))),'Data Summary'!DB202="Yes"),OFFSET('Sanitation Data'!$G$10,0,10*ROW('Sanitation Data'!G196)),NA())</f>
        <v>#N/A</v>
      </c>
      <c r="AN202" s="100" t="e">
        <f ca="true">+IF(AND(ISNUMBER(OFFSET('Sanitation Data'!$G$11,0,10*ROW('Sanitation Data'!G196))),'Data Summary'!DC202="Yes"),OFFSET('Sanitation Data'!$G$11,0,10*ROW('Sanitation Data'!G196)),NA())</f>
        <v>#N/A</v>
      </c>
      <c r="AO202" s="100" t="e">
        <f ca="true">+IF(AND(ISNUMBER(OFFSET('Sanitation Data'!$G$12,0,10*ROW('Sanitation Data'!G196))),'Data Summary'!DD202="Yes"),OFFSET('Sanitation Data'!$G$12,0,10*ROW('Sanitation Data'!G196)),NA())</f>
        <v>#N/A</v>
      </c>
      <c r="AP202" s="100" t="e">
        <f ca="true">+IF(AND(ISNUMBER(OFFSET('Sanitation Data'!$H$4,0,10*ROW('Sanitation Data'!H196))),'Data Summary'!DE202="Yes"),100-OFFSET('Sanitation Data'!$H$4,0,10*ROW('Sanitation Data'!H196)),NA())</f>
        <v>#N/A</v>
      </c>
      <c r="AQ202" s="100" t="e">
        <f ca="true">+IF(AND(ISNUMBER(OFFSET('Sanitation Data'!$H$6,0,10*ROW('Sanitation Data'!H196))),'Data Summary'!DF202="Yes"),OFFSET('Sanitation Data'!$H$6,0,10*ROW('Sanitation Data'!H196)),NA())</f>
        <v>#N/A</v>
      </c>
      <c r="AR202" s="100" t="e">
        <f ca="true">+IF(AND(ISNUMBER(OFFSET('Sanitation Data'!$H$10,0,10*ROW('Sanitation Data'!H196))),'Data Summary'!DG202="Yes"),OFFSET('Sanitation Data'!$H$10,0,10*ROW('Sanitation Data'!H196)),NA())</f>
        <v>#N/A</v>
      </c>
      <c r="AS202" s="100" t="e">
        <f ca="true">+IF(AND(ISNUMBER(OFFSET('Sanitation Data'!$H$11,0,10*ROW('Sanitation Data'!H196))),'Data Summary'!DH202="Yes"),OFFSET('Sanitation Data'!$H$11,0,10*ROW('Sanitation Data'!H196)),NA())</f>
        <v>#N/A</v>
      </c>
      <c r="AT202" s="100" t="e">
        <f ca="true">+IF(AND(ISNUMBER(OFFSET('Sanitation Data'!$H$12,0,10*ROW('Sanitation Data'!H196))),'Data Summary'!DI202="Yes"),OFFSET('Sanitation Data'!$H$12,0,10*ROW('Sanitation Data'!H196)),NA())</f>
        <v>#N/A</v>
      </c>
      <c r="AU202" s="100" t="e">
        <f ca="true">+IF(AND(ISNUMBER(OFFSET('Sanitation Data'!$I$4,0,10*ROW('Sanitation Data'!I196))),'Data Summary'!DJ202="Yes"),100-OFFSET('Sanitation Data'!$I$4,0,10*ROW('Sanitation Data'!I196)),NA())</f>
        <v>#N/A</v>
      </c>
      <c r="AV202" s="100" t="e">
        <f ca="true">+IF(AND(ISNUMBER(OFFSET('Sanitation Data'!$I$6,0,10*ROW('Sanitation Data'!I196))),'Data Summary'!DK202="Yes"),OFFSET('Sanitation Data'!$I$6,0,10*ROW('Sanitation Data'!I196)),NA())</f>
        <v>#N/A</v>
      </c>
      <c r="AW202" s="100" t="e">
        <f ca="true">+IF(AND(ISNUMBER(OFFSET('Sanitation Data'!$I$10,0,10*ROW('Sanitation Data'!I196))),'Data Summary'!DL202="Yes"),OFFSET('Sanitation Data'!$I$10,0,10*ROW('Sanitation Data'!I196)),NA())</f>
        <v>#N/A</v>
      </c>
      <c r="AX202" s="100" t="e">
        <f ca="true">+IF(AND(ISNUMBER(OFFSET('Sanitation Data'!$I$11,0,10*ROW('Sanitation Data'!I196))),'Data Summary'!DM202="Yes"),OFFSET('Sanitation Data'!$I$11,0,10*ROW('Sanitation Data'!I196)),NA())</f>
        <v>#N/A</v>
      </c>
      <c r="AY202" s="100" t="e">
        <f ca="true">+IF(AND(ISNUMBER(OFFSET('Sanitation Data'!$I$12,0,10*ROW('Sanitation Data'!I196))),'Data Summary'!DN202="Yes"),OFFSET('Sanitation Data'!$I$12,0,10*ROW('Sanitation Data'!I196)),NA())</f>
        <v>#N/A</v>
      </c>
      <c r="AZ202" s="101" t="e">
        <f ca="true">+IF(AND(ISNUMBER(OFFSET('Hygiene Data'!$D$5,0,10*ROW('Hygiene Data'!D196))),'Data Summary'!DO202="Yes"),OFFSET('Hygiene Data'!$D$5,0,10*ROW('Hygiene Data'!D196)),NA())</f>
        <v>#N/A</v>
      </c>
      <c r="BA202" s="101" t="e">
        <f ca="true">+IF(AND(ISNUMBER(OFFSET('Hygiene Data'!$D$7,0,10*ROW('Hygiene Data'!D196))),'Data Summary'!DP202="Yes"),OFFSET('Hygiene Data'!$D$7,0,10*ROW('Hygiene Data'!D196)),NA())</f>
        <v>#N/A</v>
      </c>
      <c r="BB202" s="101" t="e">
        <f ca="true">+IF(AND(ISNUMBER(OFFSET('Hygiene Data'!$D$9,0,10*ROW('Hygiene Data'!D196))),'Data Summary'!DQ202="Yes"),OFFSET('Hygiene Data'!$D$9,0,10*ROW('Hygiene Data'!D196)),NA())</f>
        <v>#N/A</v>
      </c>
      <c r="BC202" s="101" t="e">
        <f ca="true">+IF(AND(ISNUMBER(OFFSET('Hygiene Data'!$E$5,0,10*ROW('Hygiene Data'!E196))),'Data Summary'!DR202="Yes"),OFFSET('Hygiene Data'!$E$5,0,10*ROW('Hygiene Data'!E196)),NA())</f>
        <v>#N/A</v>
      </c>
      <c r="BD202" s="101" t="e">
        <f ca="true">+IF(AND(ISNUMBER(OFFSET('Hygiene Data'!$E$7,0,10*ROW('Hygiene Data'!E196))),'Data Summary'!DS202="Yes"),OFFSET('Hygiene Data'!$E$7,0,10*ROW('Hygiene Data'!E196)),NA())</f>
        <v>#N/A</v>
      </c>
      <c r="BE202" s="101" t="e">
        <f ca="true">+IF(AND(ISNUMBER(OFFSET('Hygiene Data'!$E$9,0,10*ROW('Hygiene Data'!E196))),'Data Summary'!DT202="Yes"),OFFSET('Hygiene Data'!$E$9,0,10*ROW('Hygiene Data'!E196)),NA())</f>
        <v>#N/A</v>
      </c>
      <c r="BF202" s="101" t="e">
        <f ca="true">+IF(AND(ISNUMBER(OFFSET('Hygiene Data'!$F$5,0,10*ROW('Hygiene Data'!F196))),'Data Summary'!DU202="Yes"),OFFSET('Hygiene Data'!$F$5,0,10*ROW('Hygiene Data'!F196)),NA())</f>
        <v>#N/A</v>
      </c>
      <c r="BG202" s="101" t="e">
        <f ca="true">+IF(AND(ISNUMBER(OFFSET('Hygiene Data'!$F$7,0,10*ROW('Hygiene Data'!F196))),'Data Summary'!DV202="Yes"),OFFSET('Hygiene Data'!$F$7,0,10*ROW('Hygiene Data'!F196)),NA())</f>
        <v>#N/A</v>
      </c>
      <c r="BH202" s="101" t="e">
        <f ca="true">+IF(AND(ISNUMBER(OFFSET('Hygiene Data'!$F$9,0,10*ROW('Hygiene Data'!F196))),'Data Summary'!DW202="Yes"),OFFSET('Hygiene Data'!$F$9,0,10*ROW('Hygiene Data'!F196)),NA())</f>
        <v>#N/A</v>
      </c>
      <c r="BI202" s="101" t="e">
        <f ca="true">+IF(AND(ISNUMBER(OFFSET('Hygiene Data'!$G$5,0,10*ROW('Hygiene Data'!G196))),'Data Summary'!DX202="Yes"),OFFSET('Hygiene Data'!$G$5,0,10*ROW('Hygiene Data'!G196)),NA())</f>
        <v>#N/A</v>
      </c>
      <c r="BJ202" s="101" t="e">
        <f ca="true">+IF(AND(ISNUMBER(OFFSET('Hygiene Data'!$G$7,0,10*ROW('Hygiene Data'!G196))),'Data Summary'!DY202="Yes"),OFFSET('Hygiene Data'!$G$7,0,10*ROW('Hygiene Data'!G196)),NA())</f>
        <v>#N/A</v>
      </c>
      <c r="BK202" s="101" t="e">
        <f ca="true">+IF(AND(ISNUMBER(OFFSET('Hygiene Data'!$G$9,0,10*ROW('Hygiene Data'!G196))),'Data Summary'!DZ202="Yes"),OFFSET('Hygiene Data'!$G$9,0,10*ROW('Hygiene Data'!G196)),NA())</f>
        <v>#N/A</v>
      </c>
      <c r="BL202" s="101" t="e">
        <f ca="true">+IF(AND(ISNUMBER(OFFSET('Hygiene Data'!$H$5,0,10*ROW('Hygiene Data'!H196))),'Data Summary'!EA202="Yes"),OFFSET('Hygiene Data'!$H$5,0,10*ROW('Hygiene Data'!H196)),NA())</f>
        <v>#N/A</v>
      </c>
      <c r="BM202" s="101" t="e">
        <f ca="true">+IF(AND(ISNUMBER(OFFSET('Hygiene Data'!$H$7,0,10*ROW('Hygiene Data'!H196))),'Data Summary'!EB202="Yes"),OFFSET('Hygiene Data'!$H$7,0,10*ROW('Hygiene Data'!H196)),NA())</f>
        <v>#N/A</v>
      </c>
      <c r="BN202" s="101" t="e">
        <f ca="true">+IF(AND(ISNUMBER(OFFSET('Hygiene Data'!$H$9,0,10*ROW('Hygiene Data'!H196))),'Data Summary'!EC202="Yes"),OFFSET('Hygiene Data'!$H$9,0,10*ROW('Hygiene Data'!H196)),NA())</f>
        <v>#N/A</v>
      </c>
      <c r="BO202" s="101" t="e">
        <f ca="true">+IF(AND(ISNUMBER(OFFSET('Hygiene Data'!$I$5,0,10*ROW('Hygiene Data'!I196))),'Data Summary'!ED202="Yes"),OFFSET('Hygiene Data'!$I$5,0,10*ROW('Hygiene Data'!I196)),NA())</f>
        <v>#N/A</v>
      </c>
      <c r="BP202" s="101" t="e">
        <f ca="true">+IF(AND(ISNUMBER(OFFSET('Hygiene Data'!$I$7,0,10*ROW('Hygiene Data'!I196))),'Data Summary'!EE202="Yes"),OFFSET('Hygiene Data'!$I$7,0,10*ROW('Hygiene Data'!I196)),NA())</f>
        <v>#N/A</v>
      </c>
      <c r="BQ202" s="101" t="e">
        <f ca="true">+IF(AND(ISNUMBER(OFFSET('Hygiene Data'!$I$9,0,10*ROW('Hygiene Data'!I196))),'Data Summary'!EF202="Yes"),OFFSET('Hygiene Data'!$I$9,0,10*ROW('Hygiene Data'!I196)),NA())</f>
        <v>#N/A</v>
      </c>
    </row>
    <row xmlns:x14ac="http://schemas.microsoft.com/office/spreadsheetml/2009/9/ac" r="203" x14ac:dyDescent="0.2">
      <c r="A203" s="333" t="e">
        <f ca="true">+RIGHT('Data Summary'!A203,LEN('Data Summary'!A203)-9)</f>
        <v>#VALUE!</v>
      </c>
      <c r="B203" s="38" t="str">
        <f ca="true">+IF(ISTEXT('Data Summary'!B203),'Data Summary'!B203,"")</f>
        <v/>
      </c>
      <c r="C203" s="332" t="e">
        <f ca="true">+VALUE('Data Summary'!C203)</f>
        <v>#VALUE!</v>
      </c>
      <c r="D203" s="99" t="e">
        <f ca="true">+IF(AND(ISNUMBER(OFFSET('Water Data'!$D$4,0,10*ROW('Water Data'!D197))),'Data Summary'!BS203="Yes"),100-OFFSET('Water Data'!$D$4,0,10*ROW('Water Data'!D197)),NA())</f>
        <v>#N/A</v>
      </c>
      <c r="E203" s="99" t="e">
        <f ca="true">+IF(AND(ISNUMBER(OFFSET('Water Data'!$D$6,0,10*ROW('Water Data'!D197))),'Data Summary'!BT203="Yes"),OFFSET('Water Data'!$D$6,0,10*ROW('Water Data'!D197)),NA())</f>
        <v>#N/A</v>
      </c>
      <c r="F203" s="99" t="e">
        <f ca="true">+IF(AND(ISNUMBER(OFFSET('Water Data'!$D$9,0,10*ROW('Water Data'!D197))),'Data Summary'!BU203="Yes"),OFFSET('Water Data'!$D$9,0,10*ROW('Water Data'!D197)),NA())</f>
        <v>#N/A</v>
      </c>
      <c r="G203" s="99" t="e">
        <f ca="true">+IF(AND(ISNUMBER(OFFSET('Water Data'!$E$4,0,10*ROW('Water Data'!E197))),'Data Summary'!BV203="Yes"),100-OFFSET('Water Data'!$E$4,0,10*ROW('Water Data'!E197)),NA())</f>
        <v>#N/A</v>
      </c>
      <c r="H203" s="99" t="e">
        <f ca="true">+IF(AND(ISNUMBER(OFFSET('Water Data'!$E$6,0,10*ROW('Water Data'!E197))),'Data Summary'!BW203="Yes"),OFFSET('Water Data'!$E$6,0,10*ROW('Water Data'!E197)),NA())</f>
        <v>#N/A</v>
      </c>
      <c r="I203" s="99" t="e">
        <f ca="true">+IF(AND(ISNUMBER(OFFSET('Water Data'!$E$9,0,10*ROW('Water Data'!E197))),'Data Summary'!BX203="Yes"),OFFSET('Water Data'!$E$9,0,10*ROW('Water Data'!E197)),NA())</f>
        <v>#N/A</v>
      </c>
      <c r="J203" s="99" t="e">
        <f ca="true">+IF(AND(ISNUMBER(OFFSET('Water Data'!$F$4,0,10*ROW('Water Data'!F197))),'Data Summary'!BY203="Yes"),100-OFFSET('Water Data'!$F$4,0,10*ROW('Water Data'!F197)),NA())</f>
        <v>#N/A</v>
      </c>
      <c r="K203" s="99" t="e">
        <f ca="true">+IF(AND(ISNUMBER(OFFSET('Water Data'!$F$6,0,10*ROW('Water Data'!F197))),'Data Summary'!BZ203="Yes"),OFFSET('Water Data'!$F$6,0,10*ROW('Water Data'!F197)),NA())</f>
        <v>#N/A</v>
      </c>
      <c r="L203" s="99" t="e">
        <f ca="true">+IF(AND(ISNUMBER(OFFSET('Water Data'!$F$9,0,10*ROW('Water Data'!F197))),'Data Summary'!CA203="Yes"),OFFSET('Water Data'!$F$9,0,10*ROW('Water Data'!F197)),NA())</f>
        <v>#N/A</v>
      </c>
      <c r="M203" s="99" t="e">
        <f ca="true">+IF(AND(ISNUMBER(OFFSET('Water Data'!$G$4,0,10*ROW('Water Data'!G197))),'Data Summary'!CB203="Yes"),100-OFFSET('Water Data'!$G$4,0,10*ROW('Water Data'!G197)),NA())</f>
        <v>#N/A</v>
      </c>
      <c r="N203" s="99" t="e">
        <f ca="true">+IF(AND(ISNUMBER(OFFSET('Water Data'!$G$6,0,10*ROW('Water Data'!G197))),'Data Summary'!CC203="Yes"),OFFSET('Water Data'!$G$6,0,10*ROW('Water Data'!G197)),NA())</f>
        <v>#N/A</v>
      </c>
      <c r="O203" s="99" t="e">
        <f ca="true">+IF(AND(ISNUMBER(OFFSET('Water Data'!$G$9,0,10*ROW('Water Data'!G197))),'Data Summary'!CD203="Yes"),OFFSET('Water Data'!$G$9,0,10*ROW('Water Data'!G197)),NA())</f>
        <v>#N/A</v>
      </c>
      <c r="P203" s="99" t="e">
        <f ca="true">+IF(AND(ISNUMBER(OFFSET('Water Data'!$H$4,0,10*ROW('Water Data'!H197))),'Data Summary'!CE203="Yes"),100-OFFSET('Water Data'!$H$4,0,10*ROW('Water Data'!H197)),NA())</f>
        <v>#N/A</v>
      </c>
      <c r="Q203" s="99" t="e">
        <f ca="true">+IF(AND(ISNUMBER(OFFSET('Water Data'!$H$6,0,10*ROW('Water Data'!H197))),'Data Summary'!CF203="Yes"),OFFSET('Water Data'!$H$6,0,10*ROW('Water Data'!H197)),NA())</f>
        <v>#N/A</v>
      </c>
      <c r="R203" s="99" t="e">
        <f ca="true">+IF(AND(ISNUMBER(OFFSET('Water Data'!$H$9,0,10*ROW('Water Data'!H197))),'Data Summary'!CG203="Yes"),OFFSET('Water Data'!$H$9,0,10*ROW('Water Data'!H197)),NA())</f>
        <v>#N/A</v>
      </c>
      <c r="S203" s="99" t="e">
        <f ca="true">+IF(AND(ISNUMBER(OFFSET('Water Data'!$I$4,0,10*ROW('Water Data'!I197))),'Data Summary'!CH203="Yes"),100-OFFSET('Water Data'!$I$4,0,10*ROW('Water Data'!I197)),NA())</f>
        <v>#N/A</v>
      </c>
      <c r="T203" s="99" t="e">
        <f ca="true">+IF(AND(ISNUMBER(OFFSET('Water Data'!$I$6,0,10*ROW('Water Data'!I197))),'Data Summary'!CI203="Yes"),OFFSET('Water Data'!$I$6,0,10*ROW('Water Data'!I197)),NA())</f>
        <v>#N/A</v>
      </c>
      <c r="U203" s="99" t="e">
        <f ca="true">+IF(AND(ISNUMBER(OFFSET('Water Data'!$I$9,0,10*ROW('Water Data'!I197))),'Data Summary'!CJ203="Yes"),OFFSET('Water Data'!$I$9,0,10*ROW('Water Data'!I197)),NA())</f>
        <v>#N/A</v>
      </c>
      <c r="V203" s="100" t="e">
        <f ca="true">+IF(AND(ISNUMBER(OFFSET('Sanitation Data'!$D$4,0,10*ROW('Sanitation Data'!D197))),'Data Summary'!CK203="Yes"),100-OFFSET('Sanitation Data'!$D$4,0,10*ROW('Sanitation Data'!D197)),NA())</f>
        <v>#N/A</v>
      </c>
      <c r="W203" s="100" t="e">
        <f ca="true">+IF(AND(ISNUMBER(OFFSET('Sanitation Data'!$D$6,0,10*ROW('Sanitation Data'!D197))),'Data Summary'!CL203="Yes"),OFFSET('Sanitation Data'!$D$6,0,10*ROW('Sanitation Data'!D197)),NA())</f>
        <v>#N/A</v>
      </c>
      <c r="X203" s="100" t="e">
        <f ca="true">+IF(AND(ISNUMBER(OFFSET('Sanitation Data'!$D$10,0,10*ROW('Sanitation Data'!D197))),'Data Summary'!CM203="Yes"),OFFSET('Sanitation Data'!$D$10,0,10*ROW('Sanitation Data'!D197)),NA())</f>
        <v>#N/A</v>
      </c>
      <c r="Y203" s="100" t="e">
        <f ca="true">+IF(AND(ISNUMBER(OFFSET('Sanitation Data'!$D$11,0,10*ROW('Sanitation Data'!D197))),'Data Summary'!CN203="Yes"),OFFSET('Sanitation Data'!$D$11,0,10*ROW('Sanitation Data'!D197)),NA())</f>
        <v>#N/A</v>
      </c>
      <c r="Z203" s="100" t="e">
        <f ca="true">+IF(AND(ISNUMBER(OFFSET('Sanitation Data'!$D$12,0,10*ROW('Sanitation Data'!D197))),'Data Summary'!CO203="Yes"),OFFSET('Sanitation Data'!$D$12,0,10*ROW('Sanitation Data'!D197)),NA())</f>
        <v>#N/A</v>
      </c>
      <c r="AA203" s="100" t="e">
        <f ca="true">+IF(AND(ISNUMBER(OFFSET('Sanitation Data'!$E$4,0,10*ROW('Sanitation Data'!E197))),'Data Summary'!CP203="Yes"),100-OFFSET('Sanitation Data'!$E$4,0,10*ROW('Sanitation Data'!E197)),NA())</f>
        <v>#N/A</v>
      </c>
      <c r="AB203" s="100" t="e">
        <f ca="true">+IF(AND(ISNUMBER(OFFSET('Sanitation Data'!$E$6,0,10*ROW('Sanitation Data'!E197))),'Data Summary'!CQ203="Yes"),OFFSET('Sanitation Data'!$E$6,0,10*ROW('Sanitation Data'!E197)),NA())</f>
        <v>#N/A</v>
      </c>
      <c r="AC203" s="100" t="e">
        <f ca="true">+IF(AND(ISNUMBER(OFFSET('Sanitation Data'!$E$10,0,10*ROW('Sanitation Data'!E197))),'Data Summary'!CR203="Yes"),OFFSET('Sanitation Data'!$E$10,0,10*ROW('Sanitation Data'!E197)),NA())</f>
        <v>#N/A</v>
      </c>
      <c r="AD203" s="100" t="e">
        <f ca="true">+IF(AND(ISNUMBER(OFFSET('Sanitation Data'!$E$11,0,10*ROW('Sanitation Data'!E197))),'Data Summary'!CS203="Yes"),OFFSET('Sanitation Data'!$E$11,0,10*ROW('Sanitation Data'!E197)),NA())</f>
        <v>#N/A</v>
      </c>
      <c r="AE203" s="100" t="e">
        <f ca="true">+IF(AND(ISNUMBER(OFFSET('Sanitation Data'!$E$12,0,10*ROW('Sanitation Data'!E197))),'Data Summary'!CT203="Yes"),OFFSET('Sanitation Data'!$E$12,0,10*ROW('Sanitation Data'!E197)),NA())</f>
        <v>#N/A</v>
      </c>
      <c r="AF203" s="100" t="e">
        <f ca="true">+IF(AND(ISNUMBER(OFFSET('Sanitation Data'!$F$4,0,10*ROW('Sanitation Data'!F197))),'Data Summary'!CU203="Yes"),100-OFFSET('Sanitation Data'!$F$4,0,10*ROW('Sanitation Data'!F197)),NA())</f>
        <v>#N/A</v>
      </c>
      <c r="AG203" s="100" t="e">
        <f ca="true">+IF(AND(ISNUMBER(OFFSET('Sanitation Data'!$F$6,0,10*ROW('Sanitation Data'!F197))),'Data Summary'!CV203="Yes"),OFFSET('Sanitation Data'!$F$6,0,10*ROW('Sanitation Data'!F197)),NA())</f>
        <v>#N/A</v>
      </c>
      <c r="AH203" s="100" t="e">
        <f ca="true">+IF(AND(ISNUMBER(OFFSET('Sanitation Data'!$F$10,0,10*ROW('Sanitation Data'!F197))),'Data Summary'!CW203="Yes"),OFFSET('Sanitation Data'!$F$10,0,10*ROW('Sanitation Data'!F197)),NA())</f>
        <v>#N/A</v>
      </c>
      <c r="AI203" s="100" t="e">
        <f ca="true">+IF(AND(ISNUMBER(OFFSET('Sanitation Data'!$F$11,0,10*ROW('Sanitation Data'!F197))),'Data Summary'!CX203="Yes"),OFFSET('Sanitation Data'!$F$11,0,10*ROW('Sanitation Data'!F197)),NA())</f>
        <v>#N/A</v>
      </c>
      <c r="AJ203" s="100" t="e">
        <f ca="true">+IF(AND(ISNUMBER(OFFSET('Sanitation Data'!$F$12,0,10*ROW('Sanitation Data'!F197))),'Data Summary'!CY203="Yes"),OFFSET('Sanitation Data'!$F$12,0,10*ROW('Sanitation Data'!F197)),NA())</f>
        <v>#N/A</v>
      </c>
      <c r="AK203" s="100" t="e">
        <f ca="true">+IF(AND(ISNUMBER(OFFSET('Sanitation Data'!$G$4,0,10*ROW('Sanitation Data'!G197))),'Data Summary'!CZ203="Yes"),100-OFFSET('Sanitation Data'!$G$4,0,10*ROW('Sanitation Data'!G197)),NA())</f>
        <v>#N/A</v>
      </c>
      <c r="AL203" s="100" t="e">
        <f ca="true">+IF(AND(ISNUMBER(OFFSET('Sanitation Data'!$G$6,0,10*ROW('Sanitation Data'!G197))),'Data Summary'!DA203="Yes"),OFFSET('Sanitation Data'!$G$6,0,10*ROW('Sanitation Data'!G197)),NA())</f>
        <v>#N/A</v>
      </c>
      <c r="AM203" s="100" t="e">
        <f ca="true">+IF(AND(ISNUMBER(OFFSET('Sanitation Data'!$G$10,0,10*ROW('Sanitation Data'!G197))),'Data Summary'!DB203="Yes"),OFFSET('Sanitation Data'!$G$10,0,10*ROW('Sanitation Data'!G197)),NA())</f>
        <v>#N/A</v>
      </c>
      <c r="AN203" s="100" t="e">
        <f ca="true">+IF(AND(ISNUMBER(OFFSET('Sanitation Data'!$G$11,0,10*ROW('Sanitation Data'!G197))),'Data Summary'!DC203="Yes"),OFFSET('Sanitation Data'!$G$11,0,10*ROW('Sanitation Data'!G197)),NA())</f>
        <v>#N/A</v>
      </c>
      <c r="AO203" s="100" t="e">
        <f ca="true">+IF(AND(ISNUMBER(OFFSET('Sanitation Data'!$G$12,0,10*ROW('Sanitation Data'!G197))),'Data Summary'!DD203="Yes"),OFFSET('Sanitation Data'!$G$12,0,10*ROW('Sanitation Data'!G197)),NA())</f>
        <v>#N/A</v>
      </c>
      <c r="AP203" s="100" t="e">
        <f ca="true">+IF(AND(ISNUMBER(OFFSET('Sanitation Data'!$H$4,0,10*ROW('Sanitation Data'!H197))),'Data Summary'!DE203="Yes"),100-OFFSET('Sanitation Data'!$H$4,0,10*ROW('Sanitation Data'!H197)),NA())</f>
        <v>#N/A</v>
      </c>
      <c r="AQ203" s="100" t="e">
        <f ca="true">+IF(AND(ISNUMBER(OFFSET('Sanitation Data'!$H$6,0,10*ROW('Sanitation Data'!H197))),'Data Summary'!DF203="Yes"),OFFSET('Sanitation Data'!$H$6,0,10*ROW('Sanitation Data'!H197)),NA())</f>
        <v>#N/A</v>
      </c>
      <c r="AR203" s="100" t="e">
        <f ca="true">+IF(AND(ISNUMBER(OFFSET('Sanitation Data'!$H$10,0,10*ROW('Sanitation Data'!H197))),'Data Summary'!DG203="Yes"),OFFSET('Sanitation Data'!$H$10,0,10*ROW('Sanitation Data'!H197)),NA())</f>
        <v>#N/A</v>
      </c>
      <c r="AS203" s="100" t="e">
        <f ca="true">+IF(AND(ISNUMBER(OFFSET('Sanitation Data'!$H$11,0,10*ROW('Sanitation Data'!H197))),'Data Summary'!DH203="Yes"),OFFSET('Sanitation Data'!$H$11,0,10*ROW('Sanitation Data'!H197)),NA())</f>
        <v>#N/A</v>
      </c>
      <c r="AT203" s="100" t="e">
        <f ca="true">+IF(AND(ISNUMBER(OFFSET('Sanitation Data'!$H$12,0,10*ROW('Sanitation Data'!H197))),'Data Summary'!DI203="Yes"),OFFSET('Sanitation Data'!$H$12,0,10*ROW('Sanitation Data'!H197)),NA())</f>
        <v>#N/A</v>
      </c>
      <c r="AU203" s="100" t="e">
        <f ca="true">+IF(AND(ISNUMBER(OFFSET('Sanitation Data'!$I$4,0,10*ROW('Sanitation Data'!I197))),'Data Summary'!DJ203="Yes"),100-OFFSET('Sanitation Data'!$I$4,0,10*ROW('Sanitation Data'!I197)),NA())</f>
        <v>#N/A</v>
      </c>
      <c r="AV203" s="100" t="e">
        <f ca="true">+IF(AND(ISNUMBER(OFFSET('Sanitation Data'!$I$6,0,10*ROW('Sanitation Data'!I197))),'Data Summary'!DK203="Yes"),OFFSET('Sanitation Data'!$I$6,0,10*ROW('Sanitation Data'!I197)),NA())</f>
        <v>#N/A</v>
      </c>
      <c r="AW203" s="100" t="e">
        <f ca="true">+IF(AND(ISNUMBER(OFFSET('Sanitation Data'!$I$10,0,10*ROW('Sanitation Data'!I197))),'Data Summary'!DL203="Yes"),OFFSET('Sanitation Data'!$I$10,0,10*ROW('Sanitation Data'!I197)),NA())</f>
        <v>#N/A</v>
      </c>
      <c r="AX203" s="100" t="e">
        <f ca="true">+IF(AND(ISNUMBER(OFFSET('Sanitation Data'!$I$11,0,10*ROW('Sanitation Data'!I197))),'Data Summary'!DM203="Yes"),OFFSET('Sanitation Data'!$I$11,0,10*ROW('Sanitation Data'!I197)),NA())</f>
        <v>#N/A</v>
      </c>
      <c r="AY203" s="100" t="e">
        <f ca="true">+IF(AND(ISNUMBER(OFFSET('Sanitation Data'!$I$12,0,10*ROW('Sanitation Data'!I197))),'Data Summary'!DN203="Yes"),OFFSET('Sanitation Data'!$I$12,0,10*ROW('Sanitation Data'!I197)),NA())</f>
        <v>#N/A</v>
      </c>
      <c r="AZ203" s="101" t="e">
        <f ca="true">+IF(AND(ISNUMBER(OFFSET('Hygiene Data'!$D$5,0,10*ROW('Hygiene Data'!D197))),'Data Summary'!DO203="Yes"),OFFSET('Hygiene Data'!$D$5,0,10*ROW('Hygiene Data'!D197)),NA())</f>
        <v>#N/A</v>
      </c>
      <c r="BA203" s="101" t="e">
        <f ca="true">+IF(AND(ISNUMBER(OFFSET('Hygiene Data'!$D$7,0,10*ROW('Hygiene Data'!D197))),'Data Summary'!DP203="Yes"),OFFSET('Hygiene Data'!$D$7,0,10*ROW('Hygiene Data'!D197)),NA())</f>
        <v>#N/A</v>
      </c>
      <c r="BB203" s="101" t="e">
        <f ca="true">+IF(AND(ISNUMBER(OFFSET('Hygiene Data'!$D$9,0,10*ROW('Hygiene Data'!D197))),'Data Summary'!DQ203="Yes"),OFFSET('Hygiene Data'!$D$9,0,10*ROW('Hygiene Data'!D197)),NA())</f>
        <v>#N/A</v>
      </c>
      <c r="BC203" s="101" t="e">
        <f ca="true">+IF(AND(ISNUMBER(OFFSET('Hygiene Data'!$E$5,0,10*ROW('Hygiene Data'!E197))),'Data Summary'!DR203="Yes"),OFFSET('Hygiene Data'!$E$5,0,10*ROW('Hygiene Data'!E197)),NA())</f>
        <v>#N/A</v>
      </c>
      <c r="BD203" s="101" t="e">
        <f ca="true">+IF(AND(ISNUMBER(OFFSET('Hygiene Data'!$E$7,0,10*ROW('Hygiene Data'!E197))),'Data Summary'!DS203="Yes"),OFFSET('Hygiene Data'!$E$7,0,10*ROW('Hygiene Data'!E197)),NA())</f>
        <v>#N/A</v>
      </c>
      <c r="BE203" s="101" t="e">
        <f ca="true">+IF(AND(ISNUMBER(OFFSET('Hygiene Data'!$E$9,0,10*ROW('Hygiene Data'!E197))),'Data Summary'!DT203="Yes"),OFFSET('Hygiene Data'!$E$9,0,10*ROW('Hygiene Data'!E197)),NA())</f>
        <v>#N/A</v>
      </c>
      <c r="BF203" s="101" t="e">
        <f ca="true">+IF(AND(ISNUMBER(OFFSET('Hygiene Data'!$F$5,0,10*ROW('Hygiene Data'!F197))),'Data Summary'!DU203="Yes"),OFFSET('Hygiene Data'!$F$5,0,10*ROW('Hygiene Data'!F197)),NA())</f>
        <v>#N/A</v>
      </c>
      <c r="BG203" s="101" t="e">
        <f ca="true">+IF(AND(ISNUMBER(OFFSET('Hygiene Data'!$F$7,0,10*ROW('Hygiene Data'!F197))),'Data Summary'!DV203="Yes"),OFFSET('Hygiene Data'!$F$7,0,10*ROW('Hygiene Data'!F197)),NA())</f>
        <v>#N/A</v>
      </c>
      <c r="BH203" s="101" t="e">
        <f ca="true">+IF(AND(ISNUMBER(OFFSET('Hygiene Data'!$F$9,0,10*ROW('Hygiene Data'!F197))),'Data Summary'!DW203="Yes"),OFFSET('Hygiene Data'!$F$9,0,10*ROW('Hygiene Data'!F197)),NA())</f>
        <v>#N/A</v>
      </c>
      <c r="BI203" s="101" t="e">
        <f ca="true">+IF(AND(ISNUMBER(OFFSET('Hygiene Data'!$G$5,0,10*ROW('Hygiene Data'!G197))),'Data Summary'!DX203="Yes"),OFFSET('Hygiene Data'!$G$5,0,10*ROW('Hygiene Data'!G197)),NA())</f>
        <v>#N/A</v>
      </c>
      <c r="BJ203" s="101" t="e">
        <f ca="true">+IF(AND(ISNUMBER(OFFSET('Hygiene Data'!$G$7,0,10*ROW('Hygiene Data'!G197))),'Data Summary'!DY203="Yes"),OFFSET('Hygiene Data'!$G$7,0,10*ROW('Hygiene Data'!G197)),NA())</f>
        <v>#N/A</v>
      </c>
      <c r="BK203" s="101" t="e">
        <f ca="true">+IF(AND(ISNUMBER(OFFSET('Hygiene Data'!$G$9,0,10*ROW('Hygiene Data'!G197))),'Data Summary'!DZ203="Yes"),OFFSET('Hygiene Data'!$G$9,0,10*ROW('Hygiene Data'!G197)),NA())</f>
        <v>#N/A</v>
      </c>
      <c r="BL203" s="101" t="e">
        <f ca="true">+IF(AND(ISNUMBER(OFFSET('Hygiene Data'!$H$5,0,10*ROW('Hygiene Data'!H197))),'Data Summary'!EA203="Yes"),OFFSET('Hygiene Data'!$H$5,0,10*ROW('Hygiene Data'!H197)),NA())</f>
        <v>#N/A</v>
      </c>
      <c r="BM203" s="101" t="e">
        <f ca="true">+IF(AND(ISNUMBER(OFFSET('Hygiene Data'!$H$7,0,10*ROW('Hygiene Data'!H197))),'Data Summary'!EB203="Yes"),OFFSET('Hygiene Data'!$H$7,0,10*ROW('Hygiene Data'!H197)),NA())</f>
        <v>#N/A</v>
      </c>
      <c r="BN203" s="101" t="e">
        <f ca="true">+IF(AND(ISNUMBER(OFFSET('Hygiene Data'!$H$9,0,10*ROW('Hygiene Data'!H197))),'Data Summary'!EC203="Yes"),OFFSET('Hygiene Data'!$H$9,0,10*ROW('Hygiene Data'!H197)),NA())</f>
        <v>#N/A</v>
      </c>
      <c r="BO203" s="101" t="e">
        <f ca="true">+IF(AND(ISNUMBER(OFFSET('Hygiene Data'!$I$5,0,10*ROW('Hygiene Data'!I197))),'Data Summary'!ED203="Yes"),OFFSET('Hygiene Data'!$I$5,0,10*ROW('Hygiene Data'!I197)),NA())</f>
        <v>#N/A</v>
      </c>
      <c r="BP203" s="101" t="e">
        <f ca="true">+IF(AND(ISNUMBER(OFFSET('Hygiene Data'!$I$7,0,10*ROW('Hygiene Data'!I197))),'Data Summary'!EE203="Yes"),OFFSET('Hygiene Data'!$I$7,0,10*ROW('Hygiene Data'!I197)),NA())</f>
        <v>#N/A</v>
      </c>
      <c r="BQ203" s="101" t="e">
        <f ca="true">+IF(AND(ISNUMBER(OFFSET('Hygiene Data'!$I$9,0,10*ROW('Hygiene Data'!I197))),'Data Summary'!EF203="Yes"),OFFSET('Hygiene Data'!$I$9,0,10*ROW('Hygiene Data'!I197)),NA())</f>
        <v>#N/A</v>
      </c>
    </row>
    <row xmlns:x14ac="http://schemas.microsoft.com/office/spreadsheetml/2009/9/ac" r="204" x14ac:dyDescent="0.2">
      <c r="A204" s="333" t="e">
        <f ca="true">+RIGHT('Data Summary'!A204,LEN('Data Summary'!A204)-9)</f>
        <v>#VALUE!</v>
      </c>
      <c r="B204" s="38" t="str">
        <f ca="true">+IF(ISTEXT('Data Summary'!B204),'Data Summary'!B204,"")</f>
        <v/>
      </c>
      <c r="C204" s="332" t="e">
        <f ca="true">+VALUE('Data Summary'!C204)</f>
        <v>#VALUE!</v>
      </c>
      <c r="D204" s="99" t="e">
        <f ca="true">+IF(AND(ISNUMBER(OFFSET('Water Data'!$D$4,0,10*ROW('Water Data'!D198))),'Data Summary'!BS204="Yes"),100-OFFSET('Water Data'!$D$4,0,10*ROW('Water Data'!D198)),NA())</f>
        <v>#N/A</v>
      </c>
      <c r="E204" s="99" t="e">
        <f ca="true">+IF(AND(ISNUMBER(OFFSET('Water Data'!$D$6,0,10*ROW('Water Data'!D198))),'Data Summary'!BT204="Yes"),OFFSET('Water Data'!$D$6,0,10*ROW('Water Data'!D198)),NA())</f>
        <v>#N/A</v>
      </c>
      <c r="F204" s="99" t="e">
        <f ca="true">+IF(AND(ISNUMBER(OFFSET('Water Data'!$D$9,0,10*ROW('Water Data'!D198))),'Data Summary'!BU204="Yes"),OFFSET('Water Data'!$D$9,0,10*ROW('Water Data'!D198)),NA())</f>
        <v>#N/A</v>
      </c>
      <c r="G204" s="99" t="e">
        <f ca="true">+IF(AND(ISNUMBER(OFFSET('Water Data'!$E$4,0,10*ROW('Water Data'!E198))),'Data Summary'!BV204="Yes"),100-OFFSET('Water Data'!$E$4,0,10*ROW('Water Data'!E198)),NA())</f>
        <v>#N/A</v>
      </c>
      <c r="H204" s="99" t="e">
        <f ca="true">+IF(AND(ISNUMBER(OFFSET('Water Data'!$E$6,0,10*ROW('Water Data'!E198))),'Data Summary'!BW204="Yes"),OFFSET('Water Data'!$E$6,0,10*ROW('Water Data'!E198)),NA())</f>
        <v>#N/A</v>
      </c>
      <c r="I204" s="99" t="e">
        <f ca="true">+IF(AND(ISNUMBER(OFFSET('Water Data'!$E$9,0,10*ROW('Water Data'!E198))),'Data Summary'!BX204="Yes"),OFFSET('Water Data'!$E$9,0,10*ROW('Water Data'!E198)),NA())</f>
        <v>#N/A</v>
      </c>
      <c r="J204" s="99" t="e">
        <f ca="true">+IF(AND(ISNUMBER(OFFSET('Water Data'!$F$4,0,10*ROW('Water Data'!F198))),'Data Summary'!BY204="Yes"),100-OFFSET('Water Data'!$F$4,0,10*ROW('Water Data'!F198)),NA())</f>
        <v>#N/A</v>
      </c>
      <c r="K204" s="99" t="e">
        <f ca="true">+IF(AND(ISNUMBER(OFFSET('Water Data'!$F$6,0,10*ROW('Water Data'!F198))),'Data Summary'!BZ204="Yes"),OFFSET('Water Data'!$F$6,0,10*ROW('Water Data'!F198)),NA())</f>
        <v>#N/A</v>
      </c>
      <c r="L204" s="99" t="e">
        <f ca="true">+IF(AND(ISNUMBER(OFFSET('Water Data'!$F$9,0,10*ROW('Water Data'!F198))),'Data Summary'!CA204="Yes"),OFFSET('Water Data'!$F$9,0,10*ROW('Water Data'!F198)),NA())</f>
        <v>#N/A</v>
      </c>
      <c r="M204" s="99" t="e">
        <f ca="true">+IF(AND(ISNUMBER(OFFSET('Water Data'!$G$4,0,10*ROW('Water Data'!G198))),'Data Summary'!CB204="Yes"),100-OFFSET('Water Data'!$G$4,0,10*ROW('Water Data'!G198)),NA())</f>
        <v>#N/A</v>
      </c>
      <c r="N204" s="99" t="e">
        <f ca="true">+IF(AND(ISNUMBER(OFFSET('Water Data'!$G$6,0,10*ROW('Water Data'!G198))),'Data Summary'!CC204="Yes"),OFFSET('Water Data'!$G$6,0,10*ROW('Water Data'!G198)),NA())</f>
        <v>#N/A</v>
      </c>
      <c r="O204" s="99" t="e">
        <f ca="true">+IF(AND(ISNUMBER(OFFSET('Water Data'!$G$9,0,10*ROW('Water Data'!G198))),'Data Summary'!CD204="Yes"),OFFSET('Water Data'!$G$9,0,10*ROW('Water Data'!G198)),NA())</f>
        <v>#N/A</v>
      </c>
      <c r="P204" s="99" t="e">
        <f ca="true">+IF(AND(ISNUMBER(OFFSET('Water Data'!$H$4,0,10*ROW('Water Data'!H198))),'Data Summary'!CE204="Yes"),100-OFFSET('Water Data'!$H$4,0,10*ROW('Water Data'!H198)),NA())</f>
        <v>#N/A</v>
      </c>
      <c r="Q204" s="99" t="e">
        <f ca="true">+IF(AND(ISNUMBER(OFFSET('Water Data'!$H$6,0,10*ROW('Water Data'!H198))),'Data Summary'!CF204="Yes"),OFFSET('Water Data'!$H$6,0,10*ROW('Water Data'!H198)),NA())</f>
        <v>#N/A</v>
      </c>
      <c r="R204" s="99" t="e">
        <f ca="true">+IF(AND(ISNUMBER(OFFSET('Water Data'!$H$9,0,10*ROW('Water Data'!H198))),'Data Summary'!CG204="Yes"),OFFSET('Water Data'!$H$9,0,10*ROW('Water Data'!H198)),NA())</f>
        <v>#N/A</v>
      </c>
      <c r="S204" s="99" t="e">
        <f ca="true">+IF(AND(ISNUMBER(OFFSET('Water Data'!$I$4,0,10*ROW('Water Data'!I198))),'Data Summary'!CH204="Yes"),100-OFFSET('Water Data'!$I$4,0,10*ROW('Water Data'!I198)),NA())</f>
        <v>#N/A</v>
      </c>
      <c r="T204" s="99" t="e">
        <f ca="true">+IF(AND(ISNUMBER(OFFSET('Water Data'!$I$6,0,10*ROW('Water Data'!I198))),'Data Summary'!CI204="Yes"),OFFSET('Water Data'!$I$6,0,10*ROW('Water Data'!I198)),NA())</f>
        <v>#N/A</v>
      </c>
      <c r="U204" s="99" t="e">
        <f ca="true">+IF(AND(ISNUMBER(OFFSET('Water Data'!$I$9,0,10*ROW('Water Data'!I198))),'Data Summary'!CJ204="Yes"),OFFSET('Water Data'!$I$9,0,10*ROW('Water Data'!I198)),NA())</f>
        <v>#N/A</v>
      </c>
      <c r="V204" s="100" t="e">
        <f ca="true">+IF(AND(ISNUMBER(OFFSET('Sanitation Data'!$D$4,0,10*ROW('Sanitation Data'!D198))),'Data Summary'!CK204="Yes"),100-OFFSET('Sanitation Data'!$D$4,0,10*ROW('Sanitation Data'!D198)),NA())</f>
        <v>#N/A</v>
      </c>
      <c r="W204" s="100" t="e">
        <f ca="true">+IF(AND(ISNUMBER(OFFSET('Sanitation Data'!$D$6,0,10*ROW('Sanitation Data'!D198))),'Data Summary'!CL204="Yes"),OFFSET('Sanitation Data'!$D$6,0,10*ROW('Sanitation Data'!D198)),NA())</f>
        <v>#N/A</v>
      </c>
      <c r="X204" s="100" t="e">
        <f ca="true">+IF(AND(ISNUMBER(OFFSET('Sanitation Data'!$D$10,0,10*ROW('Sanitation Data'!D198))),'Data Summary'!CM204="Yes"),OFFSET('Sanitation Data'!$D$10,0,10*ROW('Sanitation Data'!D198)),NA())</f>
        <v>#N/A</v>
      </c>
      <c r="Y204" s="100" t="e">
        <f ca="true">+IF(AND(ISNUMBER(OFFSET('Sanitation Data'!$D$11,0,10*ROW('Sanitation Data'!D198))),'Data Summary'!CN204="Yes"),OFFSET('Sanitation Data'!$D$11,0,10*ROW('Sanitation Data'!D198)),NA())</f>
        <v>#N/A</v>
      </c>
      <c r="Z204" s="100" t="e">
        <f ca="true">+IF(AND(ISNUMBER(OFFSET('Sanitation Data'!$D$12,0,10*ROW('Sanitation Data'!D198))),'Data Summary'!CO204="Yes"),OFFSET('Sanitation Data'!$D$12,0,10*ROW('Sanitation Data'!D198)),NA())</f>
        <v>#N/A</v>
      </c>
      <c r="AA204" s="100" t="e">
        <f ca="true">+IF(AND(ISNUMBER(OFFSET('Sanitation Data'!$E$4,0,10*ROW('Sanitation Data'!E198))),'Data Summary'!CP204="Yes"),100-OFFSET('Sanitation Data'!$E$4,0,10*ROW('Sanitation Data'!E198)),NA())</f>
        <v>#N/A</v>
      </c>
      <c r="AB204" s="100" t="e">
        <f ca="true">+IF(AND(ISNUMBER(OFFSET('Sanitation Data'!$E$6,0,10*ROW('Sanitation Data'!E198))),'Data Summary'!CQ204="Yes"),OFFSET('Sanitation Data'!$E$6,0,10*ROW('Sanitation Data'!E198)),NA())</f>
        <v>#N/A</v>
      </c>
      <c r="AC204" s="100" t="e">
        <f ca="true">+IF(AND(ISNUMBER(OFFSET('Sanitation Data'!$E$10,0,10*ROW('Sanitation Data'!E198))),'Data Summary'!CR204="Yes"),OFFSET('Sanitation Data'!$E$10,0,10*ROW('Sanitation Data'!E198)),NA())</f>
        <v>#N/A</v>
      </c>
      <c r="AD204" s="100" t="e">
        <f ca="true">+IF(AND(ISNUMBER(OFFSET('Sanitation Data'!$E$11,0,10*ROW('Sanitation Data'!E198))),'Data Summary'!CS204="Yes"),OFFSET('Sanitation Data'!$E$11,0,10*ROW('Sanitation Data'!E198)),NA())</f>
        <v>#N/A</v>
      </c>
      <c r="AE204" s="100" t="e">
        <f ca="true">+IF(AND(ISNUMBER(OFFSET('Sanitation Data'!$E$12,0,10*ROW('Sanitation Data'!E198))),'Data Summary'!CT204="Yes"),OFFSET('Sanitation Data'!$E$12,0,10*ROW('Sanitation Data'!E198)),NA())</f>
        <v>#N/A</v>
      </c>
      <c r="AF204" s="100" t="e">
        <f ca="true">+IF(AND(ISNUMBER(OFFSET('Sanitation Data'!$F$4,0,10*ROW('Sanitation Data'!F198))),'Data Summary'!CU204="Yes"),100-OFFSET('Sanitation Data'!$F$4,0,10*ROW('Sanitation Data'!F198)),NA())</f>
        <v>#N/A</v>
      </c>
      <c r="AG204" s="100" t="e">
        <f ca="true">+IF(AND(ISNUMBER(OFFSET('Sanitation Data'!$F$6,0,10*ROW('Sanitation Data'!F198))),'Data Summary'!CV204="Yes"),OFFSET('Sanitation Data'!$F$6,0,10*ROW('Sanitation Data'!F198)),NA())</f>
        <v>#N/A</v>
      </c>
      <c r="AH204" s="100" t="e">
        <f ca="true">+IF(AND(ISNUMBER(OFFSET('Sanitation Data'!$F$10,0,10*ROW('Sanitation Data'!F198))),'Data Summary'!CW204="Yes"),OFFSET('Sanitation Data'!$F$10,0,10*ROW('Sanitation Data'!F198)),NA())</f>
        <v>#N/A</v>
      </c>
      <c r="AI204" s="100" t="e">
        <f ca="true">+IF(AND(ISNUMBER(OFFSET('Sanitation Data'!$F$11,0,10*ROW('Sanitation Data'!F198))),'Data Summary'!CX204="Yes"),OFFSET('Sanitation Data'!$F$11,0,10*ROW('Sanitation Data'!F198)),NA())</f>
        <v>#N/A</v>
      </c>
      <c r="AJ204" s="100" t="e">
        <f ca="true">+IF(AND(ISNUMBER(OFFSET('Sanitation Data'!$F$12,0,10*ROW('Sanitation Data'!F198))),'Data Summary'!CY204="Yes"),OFFSET('Sanitation Data'!$F$12,0,10*ROW('Sanitation Data'!F198)),NA())</f>
        <v>#N/A</v>
      </c>
      <c r="AK204" s="100" t="e">
        <f ca="true">+IF(AND(ISNUMBER(OFFSET('Sanitation Data'!$G$4,0,10*ROW('Sanitation Data'!G198))),'Data Summary'!CZ204="Yes"),100-OFFSET('Sanitation Data'!$G$4,0,10*ROW('Sanitation Data'!G198)),NA())</f>
        <v>#N/A</v>
      </c>
      <c r="AL204" s="100" t="e">
        <f ca="true">+IF(AND(ISNUMBER(OFFSET('Sanitation Data'!$G$6,0,10*ROW('Sanitation Data'!G198))),'Data Summary'!DA204="Yes"),OFFSET('Sanitation Data'!$G$6,0,10*ROW('Sanitation Data'!G198)),NA())</f>
        <v>#N/A</v>
      </c>
      <c r="AM204" s="100" t="e">
        <f ca="true">+IF(AND(ISNUMBER(OFFSET('Sanitation Data'!$G$10,0,10*ROW('Sanitation Data'!G198))),'Data Summary'!DB204="Yes"),OFFSET('Sanitation Data'!$G$10,0,10*ROW('Sanitation Data'!G198)),NA())</f>
        <v>#N/A</v>
      </c>
      <c r="AN204" s="100" t="e">
        <f ca="true">+IF(AND(ISNUMBER(OFFSET('Sanitation Data'!$G$11,0,10*ROW('Sanitation Data'!G198))),'Data Summary'!DC204="Yes"),OFFSET('Sanitation Data'!$G$11,0,10*ROW('Sanitation Data'!G198)),NA())</f>
        <v>#N/A</v>
      </c>
      <c r="AO204" s="100" t="e">
        <f ca="true">+IF(AND(ISNUMBER(OFFSET('Sanitation Data'!$G$12,0,10*ROW('Sanitation Data'!G198))),'Data Summary'!DD204="Yes"),OFFSET('Sanitation Data'!$G$12,0,10*ROW('Sanitation Data'!G198)),NA())</f>
        <v>#N/A</v>
      </c>
      <c r="AP204" s="100" t="e">
        <f ca="true">+IF(AND(ISNUMBER(OFFSET('Sanitation Data'!$H$4,0,10*ROW('Sanitation Data'!H198))),'Data Summary'!DE204="Yes"),100-OFFSET('Sanitation Data'!$H$4,0,10*ROW('Sanitation Data'!H198)),NA())</f>
        <v>#N/A</v>
      </c>
      <c r="AQ204" s="100" t="e">
        <f ca="true">+IF(AND(ISNUMBER(OFFSET('Sanitation Data'!$H$6,0,10*ROW('Sanitation Data'!H198))),'Data Summary'!DF204="Yes"),OFFSET('Sanitation Data'!$H$6,0,10*ROW('Sanitation Data'!H198)),NA())</f>
        <v>#N/A</v>
      </c>
      <c r="AR204" s="100" t="e">
        <f ca="true">+IF(AND(ISNUMBER(OFFSET('Sanitation Data'!$H$10,0,10*ROW('Sanitation Data'!H198))),'Data Summary'!DG204="Yes"),OFFSET('Sanitation Data'!$H$10,0,10*ROW('Sanitation Data'!H198)),NA())</f>
        <v>#N/A</v>
      </c>
      <c r="AS204" s="100" t="e">
        <f ca="true">+IF(AND(ISNUMBER(OFFSET('Sanitation Data'!$H$11,0,10*ROW('Sanitation Data'!H198))),'Data Summary'!DH204="Yes"),OFFSET('Sanitation Data'!$H$11,0,10*ROW('Sanitation Data'!H198)),NA())</f>
        <v>#N/A</v>
      </c>
      <c r="AT204" s="100" t="e">
        <f ca="true">+IF(AND(ISNUMBER(OFFSET('Sanitation Data'!$H$12,0,10*ROW('Sanitation Data'!H198))),'Data Summary'!DI204="Yes"),OFFSET('Sanitation Data'!$H$12,0,10*ROW('Sanitation Data'!H198)),NA())</f>
        <v>#N/A</v>
      </c>
      <c r="AU204" s="100" t="e">
        <f ca="true">+IF(AND(ISNUMBER(OFFSET('Sanitation Data'!$I$4,0,10*ROW('Sanitation Data'!I198))),'Data Summary'!DJ204="Yes"),100-OFFSET('Sanitation Data'!$I$4,0,10*ROW('Sanitation Data'!I198)),NA())</f>
        <v>#N/A</v>
      </c>
      <c r="AV204" s="100" t="e">
        <f ca="true">+IF(AND(ISNUMBER(OFFSET('Sanitation Data'!$I$6,0,10*ROW('Sanitation Data'!I198))),'Data Summary'!DK204="Yes"),OFFSET('Sanitation Data'!$I$6,0,10*ROW('Sanitation Data'!I198)),NA())</f>
        <v>#N/A</v>
      </c>
      <c r="AW204" s="100" t="e">
        <f ca="true">+IF(AND(ISNUMBER(OFFSET('Sanitation Data'!$I$10,0,10*ROW('Sanitation Data'!I198))),'Data Summary'!DL204="Yes"),OFFSET('Sanitation Data'!$I$10,0,10*ROW('Sanitation Data'!I198)),NA())</f>
        <v>#N/A</v>
      </c>
      <c r="AX204" s="100" t="e">
        <f ca="true">+IF(AND(ISNUMBER(OFFSET('Sanitation Data'!$I$11,0,10*ROW('Sanitation Data'!I198))),'Data Summary'!DM204="Yes"),OFFSET('Sanitation Data'!$I$11,0,10*ROW('Sanitation Data'!I198)),NA())</f>
        <v>#N/A</v>
      </c>
      <c r="AY204" s="100" t="e">
        <f ca="true">+IF(AND(ISNUMBER(OFFSET('Sanitation Data'!$I$12,0,10*ROW('Sanitation Data'!I198))),'Data Summary'!DN204="Yes"),OFFSET('Sanitation Data'!$I$12,0,10*ROW('Sanitation Data'!I198)),NA())</f>
        <v>#N/A</v>
      </c>
      <c r="AZ204" s="101" t="e">
        <f ca="true">+IF(AND(ISNUMBER(OFFSET('Hygiene Data'!$D$5,0,10*ROW('Hygiene Data'!D198))),'Data Summary'!DO204="Yes"),OFFSET('Hygiene Data'!$D$5,0,10*ROW('Hygiene Data'!D198)),NA())</f>
        <v>#N/A</v>
      </c>
      <c r="BA204" s="101" t="e">
        <f ca="true">+IF(AND(ISNUMBER(OFFSET('Hygiene Data'!$D$7,0,10*ROW('Hygiene Data'!D198))),'Data Summary'!DP204="Yes"),OFFSET('Hygiene Data'!$D$7,0,10*ROW('Hygiene Data'!D198)),NA())</f>
        <v>#N/A</v>
      </c>
      <c r="BB204" s="101" t="e">
        <f ca="true">+IF(AND(ISNUMBER(OFFSET('Hygiene Data'!$D$9,0,10*ROW('Hygiene Data'!D198))),'Data Summary'!DQ204="Yes"),OFFSET('Hygiene Data'!$D$9,0,10*ROW('Hygiene Data'!D198)),NA())</f>
        <v>#N/A</v>
      </c>
      <c r="BC204" s="101" t="e">
        <f ca="true">+IF(AND(ISNUMBER(OFFSET('Hygiene Data'!$E$5,0,10*ROW('Hygiene Data'!E198))),'Data Summary'!DR204="Yes"),OFFSET('Hygiene Data'!$E$5,0,10*ROW('Hygiene Data'!E198)),NA())</f>
        <v>#N/A</v>
      </c>
      <c r="BD204" s="101" t="e">
        <f ca="true">+IF(AND(ISNUMBER(OFFSET('Hygiene Data'!$E$7,0,10*ROW('Hygiene Data'!E198))),'Data Summary'!DS204="Yes"),OFFSET('Hygiene Data'!$E$7,0,10*ROW('Hygiene Data'!E198)),NA())</f>
        <v>#N/A</v>
      </c>
      <c r="BE204" s="101" t="e">
        <f ca="true">+IF(AND(ISNUMBER(OFFSET('Hygiene Data'!$E$9,0,10*ROW('Hygiene Data'!E198))),'Data Summary'!DT204="Yes"),OFFSET('Hygiene Data'!$E$9,0,10*ROW('Hygiene Data'!E198)),NA())</f>
        <v>#N/A</v>
      </c>
      <c r="BF204" s="101" t="e">
        <f ca="true">+IF(AND(ISNUMBER(OFFSET('Hygiene Data'!$F$5,0,10*ROW('Hygiene Data'!F198))),'Data Summary'!DU204="Yes"),OFFSET('Hygiene Data'!$F$5,0,10*ROW('Hygiene Data'!F198)),NA())</f>
        <v>#N/A</v>
      </c>
      <c r="BG204" s="101" t="e">
        <f ca="true">+IF(AND(ISNUMBER(OFFSET('Hygiene Data'!$F$7,0,10*ROW('Hygiene Data'!F198))),'Data Summary'!DV204="Yes"),OFFSET('Hygiene Data'!$F$7,0,10*ROW('Hygiene Data'!F198)),NA())</f>
        <v>#N/A</v>
      </c>
      <c r="BH204" s="101" t="e">
        <f ca="true">+IF(AND(ISNUMBER(OFFSET('Hygiene Data'!$F$9,0,10*ROW('Hygiene Data'!F198))),'Data Summary'!DW204="Yes"),OFFSET('Hygiene Data'!$F$9,0,10*ROW('Hygiene Data'!F198)),NA())</f>
        <v>#N/A</v>
      </c>
      <c r="BI204" s="101" t="e">
        <f ca="true">+IF(AND(ISNUMBER(OFFSET('Hygiene Data'!$G$5,0,10*ROW('Hygiene Data'!G198))),'Data Summary'!DX204="Yes"),OFFSET('Hygiene Data'!$G$5,0,10*ROW('Hygiene Data'!G198)),NA())</f>
        <v>#N/A</v>
      </c>
      <c r="BJ204" s="101" t="e">
        <f ca="true">+IF(AND(ISNUMBER(OFFSET('Hygiene Data'!$G$7,0,10*ROW('Hygiene Data'!G198))),'Data Summary'!DY204="Yes"),OFFSET('Hygiene Data'!$G$7,0,10*ROW('Hygiene Data'!G198)),NA())</f>
        <v>#N/A</v>
      </c>
      <c r="BK204" s="101" t="e">
        <f ca="true">+IF(AND(ISNUMBER(OFFSET('Hygiene Data'!$G$9,0,10*ROW('Hygiene Data'!G198))),'Data Summary'!DZ204="Yes"),OFFSET('Hygiene Data'!$G$9,0,10*ROW('Hygiene Data'!G198)),NA())</f>
        <v>#N/A</v>
      </c>
      <c r="BL204" s="101" t="e">
        <f ca="true">+IF(AND(ISNUMBER(OFFSET('Hygiene Data'!$H$5,0,10*ROW('Hygiene Data'!H198))),'Data Summary'!EA204="Yes"),OFFSET('Hygiene Data'!$H$5,0,10*ROW('Hygiene Data'!H198)),NA())</f>
        <v>#N/A</v>
      </c>
      <c r="BM204" s="101" t="e">
        <f ca="true">+IF(AND(ISNUMBER(OFFSET('Hygiene Data'!$H$7,0,10*ROW('Hygiene Data'!H198))),'Data Summary'!EB204="Yes"),OFFSET('Hygiene Data'!$H$7,0,10*ROW('Hygiene Data'!H198)),NA())</f>
        <v>#N/A</v>
      </c>
      <c r="BN204" s="101" t="e">
        <f ca="true">+IF(AND(ISNUMBER(OFFSET('Hygiene Data'!$H$9,0,10*ROW('Hygiene Data'!H198))),'Data Summary'!EC204="Yes"),OFFSET('Hygiene Data'!$H$9,0,10*ROW('Hygiene Data'!H198)),NA())</f>
        <v>#N/A</v>
      </c>
      <c r="BO204" s="101" t="e">
        <f ca="true">+IF(AND(ISNUMBER(OFFSET('Hygiene Data'!$I$5,0,10*ROW('Hygiene Data'!I198))),'Data Summary'!ED204="Yes"),OFFSET('Hygiene Data'!$I$5,0,10*ROW('Hygiene Data'!I198)),NA())</f>
        <v>#N/A</v>
      </c>
      <c r="BP204" s="101" t="e">
        <f ca="true">+IF(AND(ISNUMBER(OFFSET('Hygiene Data'!$I$7,0,10*ROW('Hygiene Data'!I198))),'Data Summary'!EE204="Yes"),OFFSET('Hygiene Data'!$I$7,0,10*ROW('Hygiene Data'!I198)),NA())</f>
        <v>#N/A</v>
      </c>
      <c r="BQ204" s="101" t="e">
        <f ca="true">+IF(AND(ISNUMBER(OFFSET('Hygiene Data'!$I$9,0,10*ROW('Hygiene Data'!I198))),'Data Summary'!EF204="Yes"),OFFSET('Hygiene Data'!$I$9,0,10*ROW('Hygiene Data'!I198)),NA())</f>
        <v>#N/A</v>
      </c>
    </row>
    <row xmlns:x14ac="http://schemas.microsoft.com/office/spreadsheetml/2009/9/ac" r="205" x14ac:dyDescent="0.2">
      <c r="A205" s="333" t="e">
        <f ca="true">+RIGHT('Data Summary'!A205,LEN('Data Summary'!A205)-9)</f>
        <v>#VALUE!</v>
      </c>
      <c r="B205" s="38" t="str">
        <f ca="true">+IF(ISTEXT('Data Summary'!B205),'Data Summary'!B205,"")</f>
        <v/>
      </c>
      <c r="C205" s="332" t="e">
        <f ca="true">+VALUE('Data Summary'!C205)</f>
        <v>#VALUE!</v>
      </c>
      <c r="D205" s="99" t="e">
        <f ca="true">+IF(AND(ISNUMBER(OFFSET('Water Data'!$D$4,0,10*ROW('Water Data'!D199))),'Data Summary'!BS205="Yes"),100-OFFSET('Water Data'!$D$4,0,10*ROW('Water Data'!D199)),NA())</f>
        <v>#N/A</v>
      </c>
      <c r="E205" s="99" t="e">
        <f ca="true">+IF(AND(ISNUMBER(OFFSET('Water Data'!$D$6,0,10*ROW('Water Data'!D199))),'Data Summary'!BT205="Yes"),OFFSET('Water Data'!$D$6,0,10*ROW('Water Data'!D199)),NA())</f>
        <v>#N/A</v>
      </c>
      <c r="F205" s="99" t="e">
        <f ca="true">+IF(AND(ISNUMBER(OFFSET('Water Data'!$D$9,0,10*ROW('Water Data'!D199))),'Data Summary'!BU205="Yes"),OFFSET('Water Data'!$D$9,0,10*ROW('Water Data'!D199)),NA())</f>
        <v>#N/A</v>
      </c>
      <c r="G205" s="99" t="e">
        <f ca="true">+IF(AND(ISNUMBER(OFFSET('Water Data'!$E$4,0,10*ROW('Water Data'!E199))),'Data Summary'!BV205="Yes"),100-OFFSET('Water Data'!$E$4,0,10*ROW('Water Data'!E199)),NA())</f>
        <v>#N/A</v>
      </c>
      <c r="H205" s="99" t="e">
        <f ca="true">+IF(AND(ISNUMBER(OFFSET('Water Data'!$E$6,0,10*ROW('Water Data'!E199))),'Data Summary'!BW205="Yes"),OFFSET('Water Data'!$E$6,0,10*ROW('Water Data'!E199)),NA())</f>
        <v>#N/A</v>
      </c>
      <c r="I205" s="99" t="e">
        <f ca="true">+IF(AND(ISNUMBER(OFFSET('Water Data'!$E$9,0,10*ROW('Water Data'!E199))),'Data Summary'!BX205="Yes"),OFFSET('Water Data'!$E$9,0,10*ROW('Water Data'!E199)),NA())</f>
        <v>#N/A</v>
      </c>
      <c r="J205" s="99" t="e">
        <f ca="true">+IF(AND(ISNUMBER(OFFSET('Water Data'!$F$4,0,10*ROW('Water Data'!F199))),'Data Summary'!BY205="Yes"),100-OFFSET('Water Data'!$F$4,0,10*ROW('Water Data'!F199)),NA())</f>
        <v>#N/A</v>
      </c>
      <c r="K205" s="99" t="e">
        <f ca="true">+IF(AND(ISNUMBER(OFFSET('Water Data'!$F$6,0,10*ROW('Water Data'!F199))),'Data Summary'!BZ205="Yes"),OFFSET('Water Data'!$F$6,0,10*ROW('Water Data'!F199)),NA())</f>
        <v>#N/A</v>
      </c>
      <c r="L205" s="99" t="e">
        <f ca="true">+IF(AND(ISNUMBER(OFFSET('Water Data'!$F$9,0,10*ROW('Water Data'!F199))),'Data Summary'!CA205="Yes"),OFFSET('Water Data'!$F$9,0,10*ROW('Water Data'!F199)),NA())</f>
        <v>#N/A</v>
      </c>
      <c r="M205" s="99" t="e">
        <f ca="true">+IF(AND(ISNUMBER(OFFSET('Water Data'!$G$4,0,10*ROW('Water Data'!G199))),'Data Summary'!CB205="Yes"),100-OFFSET('Water Data'!$G$4,0,10*ROW('Water Data'!G199)),NA())</f>
        <v>#N/A</v>
      </c>
      <c r="N205" s="99" t="e">
        <f ca="true">+IF(AND(ISNUMBER(OFFSET('Water Data'!$G$6,0,10*ROW('Water Data'!G199))),'Data Summary'!CC205="Yes"),OFFSET('Water Data'!$G$6,0,10*ROW('Water Data'!G199)),NA())</f>
        <v>#N/A</v>
      </c>
      <c r="O205" s="99" t="e">
        <f ca="true">+IF(AND(ISNUMBER(OFFSET('Water Data'!$G$9,0,10*ROW('Water Data'!G199))),'Data Summary'!CD205="Yes"),OFFSET('Water Data'!$G$9,0,10*ROW('Water Data'!G199)),NA())</f>
        <v>#N/A</v>
      </c>
      <c r="P205" s="99" t="e">
        <f ca="true">+IF(AND(ISNUMBER(OFFSET('Water Data'!$H$4,0,10*ROW('Water Data'!H199))),'Data Summary'!CE205="Yes"),100-OFFSET('Water Data'!$H$4,0,10*ROW('Water Data'!H199)),NA())</f>
        <v>#N/A</v>
      </c>
      <c r="Q205" s="99" t="e">
        <f ca="true">+IF(AND(ISNUMBER(OFFSET('Water Data'!$H$6,0,10*ROW('Water Data'!H199))),'Data Summary'!CF205="Yes"),OFFSET('Water Data'!$H$6,0,10*ROW('Water Data'!H199)),NA())</f>
        <v>#N/A</v>
      </c>
      <c r="R205" s="99" t="e">
        <f ca="true">+IF(AND(ISNUMBER(OFFSET('Water Data'!$H$9,0,10*ROW('Water Data'!H199))),'Data Summary'!CG205="Yes"),OFFSET('Water Data'!$H$9,0,10*ROW('Water Data'!H199)),NA())</f>
        <v>#N/A</v>
      </c>
      <c r="S205" s="99" t="e">
        <f ca="true">+IF(AND(ISNUMBER(OFFSET('Water Data'!$I$4,0,10*ROW('Water Data'!I199))),'Data Summary'!CH205="Yes"),100-OFFSET('Water Data'!$I$4,0,10*ROW('Water Data'!I199)),NA())</f>
        <v>#N/A</v>
      </c>
      <c r="T205" s="99" t="e">
        <f ca="true">+IF(AND(ISNUMBER(OFFSET('Water Data'!$I$6,0,10*ROW('Water Data'!I199))),'Data Summary'!CI205="Yes"),OFFSET('Water Data'!$I$6,0,10*ROW('Water Data'!I199)),NA())</f>
        <v>#N/A</v>
      </c>
      <c r="U205" s="99" t="e">
        <f ca="true">+IF(AND(ISNUMBER(OFFSET('Water Data'!$I$9,0,10*ROW('Water Data'!I199))),'Data Summary'!CJ205="Yes"),OFFSET('Water Data'!$I$9,0,10*ROW('Water Data'!I199)),NA())</f>
        <v>#N/A</v>
      </c>
      <c r="V205" s="100" t="e">
        <f ca="true">+IF(AND(ISNUMBER(OFFSET('Sanitation Data'!$D$4,0,10*ROW('Sanitation Data'!D199))),'Data Summary'!CK205="Yes"),100-OFFSET('Sanitation Data'!$D$4,0,10*ROW('Sanitation Data'!D199)),NA())</f>
        <v>#N/A</v>
      </c>
      <c r="W205" s="100" t="e">
        <f ca="true">+IF(AND(ISNUMBER(OFFSET('Sanitation Data'!$D$6,0,10*ROW('Sanitation Data'!D199))),'Data Summary'!CL205="Yes"),OFFSET('Sanitation Data'!$D$6,0,10*ROW('Sanitation Data'!D199)),NA())</f>
        <v>#N/A</v>
      </c>
      <c r="X205" s="100" t="e">
        <f ca="true">+IF(AND(ISNUMBER(OFFSET('Sanitation Data'!$D$10,0,10*ROW('Sanitation Data'!D199))),'Data Summary'!CM205="Yes"),OFFSET('Sanitation Data'!$D$10,0,10*ROW('Sanitation Data'!D199)),NA())</f>
        <v>#N/A</v>
      </c>
      <c r="Y205" s="100" t="e">
        <f ca="true">+IF(AND(ISNUMBER(OFFSET('Sanitation Data'!$D$11,0,10*ROW('Sanitation Data'!D199))),'Data Summary'!CN205="Yes"),OFFSET('Sanitation Data'!$D$11,0,10*ROW('Sanitation Data'!D199)),NA())</f>
        <v>#N/A</v>
      </c>
      <c r="Z205" s="100" t="e">
        <f ca="true">+IF(AND(ISNUMBER(OFFSET('Sanitation Data'!$D$12,0,10*ROW('Sanitation Data'!D199))),'Data Summary'!CO205="Yes"),OFFSET('Sanitation Data'!$D$12,0,10*ROW('Sanitation Data'!D199)),NA())</f>
        <v>#N/A</v>
      </c>
      <c r="AA205" s="100" t="e">
        <f ca="true">+IF(AND(ISNUMBER(OFFSET('Sanitation Data'!$E$4,0,10*ROW('Sanitation Data'!E199))),'Data Summary'!CP205="Yes"),100-OFFSET('Sanitation Data'!$E$4,0,10*ROW('Sanitation Data'!E199)),NA())</f>
        <v>#N/A</v>
      </c>
      <c r="AB205" s="100" t="e">
        <f ca="true">+IF(AND(ISNUMBER(OFFSET('Sanitation Data'!$E$6,0,10*ROW('Sanitation Data'!E199))),'Data Summary'!CQ205="Yes"),OFFSET('Sanitation Data'!$E$6,0,10*ROW('Sanitation Data'!E199)),NA())</f>
        <v>#N/A</v>
      </c>
      <c r="AC205" s="100" t="e">
        <f ca="true">+IF(AND(ISNUMBER(OFFSET('Sanitation Data'!$E$10,0,10*ROW('Sanitation Data'!E199))),'Data Summary'!CR205="Yes"),OFFSET('Sanitation Data'!$E$10,0,10*ROW('Sanitation Data'!E199)),NA())</f>
        <v>#N/A</v>
      </c>
      <c r="AD205" s="100" t="e">
        <f ca="true">+IF(AND(ISNUMBER(OFFSET('Sanitation Data'!$E$11,0,10*ROW('Sanitation Data'!E199))),'Data Summary'!CS205="Yes"),OFFSET('Sanitation Data'!$E$11,0,10*ROW('Sanitation Data'!E199)),NA())</f>
        <v>#N/A</v>
      </c>
      <c r="AE205" s="100" t="e">
        <f ca="true">+IF(AND(ISNUMBER(OFFSET('Sanitation Data'!$E$12,0,10*ROW('Sanitation Data'!E199))),'Data Summary'!CT205="Yes"),OFFSET('Sanitation Data'!$E$12,0,10*ROW('Sanitation Data'!E199)),NA())</f>
        <v>#N/A</v>
      </c>
      <c r="AF205" s="100" t="e">
        <f ca="true">+IF(AND(ISNUMBER(OFFSET('Sanitation Data'!$F$4,0,10*ROW('Sanitation Data'!F199))),'Data Summary'!CU205="Yes"),100-OFFSET('Sanitation Data'!$F$4,0,10*ROW('Sanitation Data'!F199)),NA())</f>
        <v>#N/A</v>
      </c>
      <c r="AG205" s="100" t="e">
        <f ca="true">+IF(AND(ISNUMBER(OFFSET('Sanitation Data'!$F$6,0,10*ROW('Sanitation Data'!F199))),'Data Summary'!CV205="Yes"),OFFSET('Sanitation Data'!$F$6,0,10*ROW('Sanitation Data'!F199)),NA())</f>
        <v>#N/A</v>
      </c>
      <c r="AH205" s="100" t="e">
        <f ca="true">+IF(AND(ISNUMBER(OFFSET('Sanitation Data'!$F$10,0,10*ROW('Sanitation Data'!F199))),'Data Summary'!CW205="Yes"),OFFSET('Sanitation Data'!$F$10,0,10*ROW('Sanitation Data'!F199)),NA())</f>
        <v>#N/A</v>
      </c>
      <c r="AI205" s="100" t="e">
        <f ca="true">+IF(AND(ISNUMBER(OFFSET('Sanitation Data'!$F$11,0,10*ROW('Sanitation Data'!F199))),'Data Summary'!CX205="Yes"),OFFSET('Sanitation Data'!$F$11,0,10*ROW('Sanitation Data'!F199)),NA())</f>
        <v>#N/A</v>
      </c>
      <c r="AJ205" s="100" t="e">
        <f ca="true">+IF(AND(ISNUMBER(OFFSET('Sanitation Data'!$F$12,0,10*ROW('Sanitation Data'!F199))),'Data Summary'!CY205="Yes"),OFFSET('Sanitation Data'!$F$12,0,10*ROW('Sanitation Data'!F199)),NA())</f>
        <v>#N/A</v>
      </c>
      <c r="AK205" s="100" t="e">
        <f ca="true">+IF(AND(ISNUMBER(OFFSET('Sanitation Data'!$G$4,0,10*ROW('Sanitation Data'!G199))),'Data Summary'!CZ205="Yes"),100-OFFSET('Sanitation Data'!$G$4,0,10*ROW('Sanitation Data'!G199)),NA())</f>
        <v>#N/A</v>
      </c>
      <c r="AL205" s="100" t="e">
        <f ca="true">+IF(AND(ISNUMBER(OFFSET('Sanitation Data'!$G$6,0,10*ROW('Sanitation Data'!G199))),'Data Summary'!DA205="Yes"),OFFSET('Sanitation Data'!$G$6,0,10*ROW('Sanitation Data'!G199)),NA())</f>
        <v>#N/A</v>
      </c>
      <c r="AM205" s="100" t="e">
        <f ca="true">+IF(AND(ISNUMBER(OFFSET('Sanitation Data'!$G$10,0,10*ROW('Sanitation Data'!G199))),'Data Summary'!DB205="Yes"),OFFSET('Sanitation Data'!$G$10,0,10*ROW('Sanitation Data'!G199)),NA())</f>
        <v>#N/A</v>
      </c>
      <c r="AN205" s="100" t="e">
        <f ca="true">+IF(AND(ISNUMBER(OFFSET('Sanitation Data'!$G$11,0,10*ROW('Sanitation Data'!G199))),'Data Summary'!DC205="Yes"),OFFSET('Sanitation Data'!$G$11,0,10*ROW('Sanitation Data'!G199)),NA())</f>
        <v>#N/A</v>
      </c>
      <c r="AO205" s="100" t="e">
        <f ca="true">+IF(AND(ISNUMBER(OFFSET('Sanitation Data'!$G$12,0,10*ROW('Sanitation Data'!G199))),'Data Summary'!DD205="Yes"),OFFSET('Sanitation Data'!$G$12,0,10*ROW('Sanitation Data'!G199)),NA())</f>
        <v>#N/A</v>
      </c>
      <c r="AP205" s="100" t="e">
        <f ca="true">+IF(AND(ISNUMBER(OFFSET('Sanitation Data'!$H$4,0,10*ROW('Sanitation Data'!H199))),'Data Summary'!DE205="Yes"),100-OFFSET('Sanitation Data'!$H$4,0,10*ROW('Sanitation Data'!H199)),NA())</f>
        <v>#N/A</v>
      </c>
      <c r="AQ205" s="100" t="e">
        <f ca="true">+IF(AND(ISNUMBER(OFFSET('Sanitation Data'!$H$6,0,10*ROW('Sanitation Data'!H199))),'Data Summary'!DF205="Yes"),OFFSET('Sanitation Data'!$H$6,0,10*ROW('Sanitation Data'!H199)),NA())</f>
        <v>#N/A</v>
      </c>
      <c r="AR205" s="100" t="e">
        <f ca="true">+IF(AND(ISNUMBER(OFFSET('Sanitation Data'!$H$10,0,10*ROW('Sanitation Data'!H199))),'Data Summary'!DG205="Yes"),OFFSET('Sanitation Data'!$H$10,0,10*ROW('Sanitation Data'!H199)),NA())</f>
        <v>#N/A</v>
      </c>
      <c r="AS205" s="100" t="e">
        <f ca="true">+IF(AND(ISNUMBER(OFFSET('Sanitation Data'!$H$11,0,10*ROW('Sanitation Data'!H199))),'Data Summary'!DH205="Yes"),OFFSET('Sanitation Data'!$H$11,0,10*ROW('Sanitation Data'!H199)),NA())</f>
        <v>#N/A</v>
      </c>
      <c r="AT205" s="100" t="e">
        <f ca="true">+IF(AND(ISNUMBER(OFFSET('Sanitation Data'!$H$12,0,10*ROW('Sanitation Data'!H199))),'Data Summary'!DI205="Yes"),OFFSET('Sanitation Data'!$H$12,0,10*ROW('Sanitation Data'!H199)),NA())</f>
        <v>#N/A</v>
      </c>
      <c r="AU205" s="100" t="e">
        <f ca="true">+IF(AND(ISNUMBER(OFFSET('Sanitation Data'!$I$4,0,10*ROW('Sanitation Data'!I199))),'Data Summary'!DJ205="Yes"),100-OFFSET('Sanitation Data'!$I$4,0,10*ROW('Sanitation Data'!I199)),NA())</f>
        <v>#N/A</v>
      </c>
      <c r="AV205" s="100" t="e">
        <f ca="true">+IF(AND(ISNUMBER(OFFSET('Sanitation Data'!$I$6,0,10*ROW('Sanitation Data'!I199))),'Data Summary'!DK205="Yes"),OFFSET('Sanitation Data'!$I$6,0,10*ROW('Sanitation Data'!I199)),NA())</f>
        <v>#N/A</v>
      </c>
      <c r="AW205" s="100" t="e">
        <f ca="true">+IF(AND(ISNUMBER(OFFSET('Sanitation Data'!$I$10,0,10*ROW('Sanitation Data'!I199))),'Data Summary'!DL205="Yes"),OFFSET('Sanitation Data'!$I$10,0,10*ROW('Sanitation Data'!I199)),NA())</f>
        <v>#N/A</v>
      </c>
      <c r="AX205" s="100" t="e">
        <f ca="true">+IF(AND(ISNUMBER(OFFSET('Sanitation Data'!$I$11,0,10*ROW('Sanitation Data'!I199))),'Data Summary'!DM205="Yes"),OFFSET('Sanitation Data'!$I$11,0,10*ROW('Sanitation Data'!I199)),NA())</f>
        <v>#N/A</v>
      </c>
      <c r="AY205" s="100" t="e">
        <f ca="true">+IF(AND(ISNUMBER(OFFSET('Sanitation Data'!$I$12,0,10*ROW('Sanitation Data'!I199))),'Data Summary'!DN205="Yes"),OFFSET('Sanitation Data'!$I$12,0,10*ROW('Sanitation Data'!I199)),NA())</f>
        <v>#N/A</v>
      </c>
      <c r="AZ205" s="101" t="e">
        <f ca="true">+IF(AND(ISNUMBER(OFFSET('Hygiene Data'!$D$5,0,10*ROW('Hygiene Data'!D199))),'Data Summary'!DO205="Yes"),OFFSET('Hygiene Data'!$D$5,0,10*ROW('Hygiene Data'!D199)),NA())</f>
        <v>#N/A</v>
      </c>
      <c r="BA205" s="101" t="e">
        <f ca="true">+IF(AND(ISNUMBER(OFFSET('Hygiene Data'!$D$7,0,10*ROW('Hygiene Data'!D199))),'Data Summary'!DP205="Yes"),OFFSET('Hygiene Data'!$D$7,0,10*ROW('Hygiene Data'!D199)),NA())</f>
        <v>#N/A</v>
      </c>
      <c r="BB205" s="101" t="e">
        <f ca="true">+IF(AND(ISNUMBER(OFFSET('Hygiene Data'!$D$9,0,10*ROW('Hygiene Data'!D199))),'Data Summary'!DQ205="Yes"),OFFSET('Hygiene Data'!$D$9,0,10*ROW('Hygiene Data'!D199)),NA())</f>
        <v>#N/A</v>
      </c>
      <c r="BC205" s="101" t="e">
        <f ca="true">+IF(AND(ISNUMBER(OFFSET('Hygiene Data'!$E$5,0,10*ROW('Hygiene Data'!E199))),'Data Summary'!DR205="Yes"),OFFSET('Hygiene Data'!$E$5,0,10*ROW('Hygiene Data'!E199)),NA())</f>
        <v>#N/A</v>
      </c>
      <c r="BD205" s="101" t="e">
        <f ca="true">+IF(AND(ISNUMBER(OFFSET('Hygiene Data'!$E$7,0,10*ROW('Hygiene Data'!E199))),'Data Summary'!DS205="Yes"),OFFSET('Hygiene Data'!$E$7,0,10*ROW('Hygiene Data'!E199)),NA())</f>
        <v>#N/A</v>
      </c>
      <c r="BE205" s="101" t="e">
        <f ca="true">+IF(AND(ISNUMBER(OFFSET('Hygiene Data'!$E$9,0,10*ROW('Hygiene Data'!E199))),'Data Summary'!DT205="Yes"),OFFSET('Hygiene Data'!$E$9,0,10*ROW('Hygiene Data'!E199)),NA())</f>
        <v>#N/A</v>
      </c>
      <c r="BF205" s="101" t="e">
        <f ca="true">+IF(AND(ISNUMBER(OFFSET('Hygiene Data'!$F$5,0,10*ROW('Hygiene Data'!F199))),'Data Summary'!DU205="Yes"),OFFSET('Hygiene Data'!$F$5,0,10*ROW('Hygiene Data'!F199)),NA())</f>
        <v>#N/A</v>
      </c>
      <c r="BG205" s="101" t="e">
        <f ca="true">+IF(AND(ISNUMBER(OFFSET('Hygiene Data'!$F$7,0,10*ROW('Hygiene Data'!F199))),'Data Summary'!DV205="Yes"),OFFSET('Hygiene Data'!$F$7,0,10*ROW('Hygiene Data'!F199)),NA())</f>
        <v>#N/A</v>
      </c>
      <c r="BH205" s="101" t="e">
        <f ca="true">+IF(AND(ISNUMBER(OFFSET('Hygiene Data'!$F$9,0,10*ROW('Hygiene Data'!F199))),'Data Summary'!DW205="Yes"),OFFSET('Hygiene Data'!$F$9,0,10*ROW('Hygiene Data'!F199)),NA())</f>
        <v>#N/A</v>
      </c>
      <c r="BI205" s="101" t="e">
        <f ca="true">+IF(AND(ISNUMBER(OFFSET('Hygiene Data'!$G$5,0,10*ROW('Hygiene Data'!G199))),'Data Summary'!DX205="Yes"),OFFSET('Hygiene Data'!$G$5,0,10*ROW('Hygiene Data'!G199)),NA())</f>
        <v>#N/A</v>
      </c>
      <c r="BJ205" s="101" t="e">
        <f ca="true">+IF(AND(ISNUMBER(OFFSET('Hygiene Data'!$G$7,0,10*ROW('Hygiene Data'!G199))),'Data Summary'!DY205="Yes"),OFFSET('Hygiene Data'!$G$7,0,10*ROW('Hygiene Data'!G199)),NA())</f>
        <v>#N/A</v>
      </c>
      <c r="BK205" s="101" t="e">
        <f ca="true">+IF(AND(ISNUMBER(OFFSET('Hygiene Data'!$G$9,0,10*ROW('Hygiene Data'!G199))),'Data Summary'!DZ205="Yes"),OFFSET('Hygiene Data'!$G$9,0,10*ROW('Hygiene Data'!G199)),NA())</f>
        <v>#N/A</v>
      </c>
      <c r="BL205" s="101" t="e">
        <f ca="true">+IF(AND(ISNUMBER(OFFSET('Hygiene Data'!$H$5,0,10*ROW('Hygiene Data'!H199))),'Data Summary'!EA205="Yes"),OFFSET('Hygiene Data'!$H$5,0,10*ROW('Hygiene Data'!H199)),NA())</f>
        <v>#N/A</v>
      </c>
      <c r="BM205" s="101" t="e">
        <f ca="true">+IF(AND(ISNUMBER(OFFSET('Hygiene Data'!$H$7,0,10*ROW('Hygiene Data'!H199))),'Data Summary'!EB205="Yes"),OFFSET('Hygiene Data'!$H$7,0,10*ROW('Hygiene Data'!H199)),NA())</f>
        <v>#N/A</v>
      </c>
      <c r="BN205" s="101" t="e">
        <f ca="true">+IF(AND(ISNUMBER(OFFSET('Hygiene Data'!$H$9,0,10*ROW('Hygiene Data'!H199))),'Data Summary'!EC205="Yes"),OFFSET('Hygiene Data'!$H$9,0,10*ROW('Hygiene Data'!H199)),NA())</f>
        <v>#N/A</v>
      </c>
      <c r="BO205" s="101" t="e">
        <f ca="true">+IF(AND(ISNUMBER(OFFSET('Hygiene Data'!$I$5,0,10*ROW('Hygiene Data'!I199))),'Data Summary'!ED205="Yes"),OFFSET('Hygiene Data'!$I$5,0,10*ROW('Hygiene Data'!I199)),NA())</f>
        <v>#N/A</v>
      </c>
      <c r="BP205" s="101" t="e">
        <f ca="true">+IF(AND(ISNUMBER(OFFSET('Hygiene Data'!$I$7,0,10*ROW('Hygiene Data'!I199))),'Data Summary'!EE205="Yes"),OFFSET('Hygiene Data'!$I$7,0,10*ROW('Hygiene Data'!I199)),NA())</f>
        <v>#N/A</v>
      </c>
      <c r="BQ205" s="101" t="e">
        <f ca="true">+IF(AND(ISNUMBER(OFFSET('Hygiene Data'!$I$9,0,10*ROW('Hygiene Data'!I199))),'Data Summary'!EF205="Yes"),OFFSET('Hygiene Data'!$I$9,0,10*ROW('Hygiene Data'!I199)),NA())</f>
        <v>#N/A</v>
      </c>
    </row>
    <row xmlns:x14ac="http://schemas.microsoft.com/office/spreadsheetml/2009/9/ac" r="206" x14ac:dyDescent="0.2">
      <c r="A206" s="333" t="e">
        <f ca="true">+RIGHT('Data Summary'!A206,LEN('Data Summary'!A206)-9)</f>
        <v>#VALUE!</v>
      </c>
      <c r="B206" s="38" t="str">
        <f ca="true">+IF(ISTEXT('Data Summary'!B206),'Data Summary'!B206,"")</f>
        <v/>
      </c>
      <c r="C206" s="332" t="e">
        <f ca="true">+VALUE('Data Summary'!C206)</f>
        <v>#VALUE!</v>
      </c>
      <c r="D206" s="99" t="e">
        <f ca="true">+IF(AND(ISNUMBER(OFFSET('Water Data'!$D$4,0,10*ROW('Water Data'!D200))),'Data Summary'!BS206="Yes"),100-OFFSET('Water Data'!$D$4,0,10*ROW('Water Data'!D200)),NA())</f>
        <v>#N/A</v>
      </c>
      <c r="E206" s="99" t="e">
        <f ca="true">+IF(AND(ISNUMBER(OFFSET('Water Data'!$D$6,0,10*ROW('Water Data'!D200))),'Data Summary'!BT206="Yes"),OFFSET('Water Data'!$D$6,0,10*ROW('Water Data'!D200)),NA())</f>
        <v>#N/A</v>
      </c>
      <c r="F206" s="99" t="e">
        <f ca="true">+IF(AND(ISNUMBER(OFFSET('Water Data'!$D$9,0,10*ROW('Water Data'!D200))),'Data Summary'!BU206="Yes"),OFFSET('Water Data'!$D$9,0,10*ROW('Water Data'!D200)),NA())</f>
        <v>#N/A</v>
      </c>
      <c r="G206" s="99" t="e">
        <f ca="true">+IF(AND(ISNUMBER(OFFSET('Water Data'!$E$4,0,10*ROW('Water Data'!E200))),'Data Summary'!BV206="Yes"),100-OFFSET('Water Data'!$E$4,0,10*ROW('Water Data'!E200)),NA())</f>
        <v>#N/A</v>
      </c>
      <c r="H206" s="99" t="e">
        <f ca="true">+IF(AND(ISNUMBER(OFFSET('Water Data'!$E$6,0,10*ROW('Water Data'!E200))),'Data Summary'!BW206="Yes"),OFFSET('Water Data'!$E$6,0,10*ROW('Water Data'!E200)),NA())</f>
        <v>#N/A</v>
      </c>
      <c r="I206" s="99" t="e">
        <f ca="true">+IF(AND(ISNUMBER(OFFSET('Water Data'!$E$9,0,10*ROW('Water Data'!E200))),'Data Summary'!BX206="Yes"),OFFSET('Water Data'!$E$9,0,10*ROW('Water Data'!E200)),NA())</f>
        <v>#N/A</v>
      </c>
      <c r="J206" s="99" t="e">
        <f ca="true">+IF(AND(ISNUMBER(OFFSET('Water Data'!$F$4,0,10*ROW('Water Data'!F200))),'Data Summary'!BY206="Yes"),100-OFFSET('Water Data'!$F$4,0,10*ROW('Water Data'!F200)),NA())</f>
        <v>#N/A</v>
      </c>
      <c r="K206" s="99" t="e">
        <f ca="true">+IF(AND(ISNUMBER(OFFSET('Water Data'!$F$6,0,10*ROW('Water Data'!F200))),'Data Summary'!BZ206="Yes"),OFFSET('Water Data'!$F$6,0,10*ROW('Water Data'!F200)),NA())</f>
        <v>#N/A</v>
      </c>
      <c r="L206" s="99" t="e">
        <f ca="true">+IF(AND(ISNUMBER(OFFSET('Water Data'!$F$9,0,10*ROW('Water Data'!F200))),'Data Summary'!CA206="Yes"),OFFSET('Water Data'!$F$9,0,10*ROW('Water Data'!F200)),NA())</f>
        <v>#N/A</v>
      </c>
      <c r="M206" s="99" t="e">
        <f ca="true">+IF(AND(ISNUMBER(OFFSET('Water Data'!$G$4,0,10*ROW('Water Data'!G200))),'Data Summary'!CB206="Yes"),100-OFFSET('Water Data'!$G$4,0,10*ROW('Water Data'!G200)),NA())</f>
        <v>#N/A</v>
      </c>
      <c r="N206" s="99" t="e">
        <f ca="true">+IF(AND(ISNUMBER(OFFSET('Water Data'!$G$6,0,10*ROW('Water Data'!G200))),'Data Summary'!CC206="Yes"),OFFSET('Water Data'!$G$6,0,10*ROW('Water Data'!G200)),NA())</f>
        <v>#N/A</v>
      </c>
      <c r="O206" s="99" t="e">
        <f ca="true">+IF(AND(ISNUMBER(OFFSET('Water Data'!$G$9,0,10*ROW('Water Data'!G200))),'Data Summary'!CD206="Yes"),OFFSET('Water Data'!$G$9,0,10*ROW('Water Data'!G200)),NA())</f>
        <v>#N/A</v>
      </c>
      <c r="P206" s="99" t="e">
        <f ca="true">+IF(AND(ISNUMBER(OFFSET('Water Data'!$H$4,0,10*ROW('Water Data'!H200))),'Data Summary'!CE206="Yes"),100-OFFSET('Water Data'!$H$4,0,10*ROW('Water Data'!H200)),NA())</f>
        <v>#N/A</v>
      </c>
      <c r="Q206" s="99" t="e">
        <f ca="true">+IF(AND(ISNUMBER(OFFSET('Water Data'!$H$6,0,10*ROW('Water Data'!H200))),'Data Summary'!CF206="Yes"),OFFSET('Water Data'!$H$6,0,10*ROW('Water Data'!H200)),NA())</f>
        <v>#N/A</v>
      </c>
      <c r="R206" s="99" t="e">
        <f ca="true">+IF(AND(ISNUMBER(OFFSET('Water Data'!$H$9,0,10*ROW('Water Data'!H200))),'Data Summary'!CG206="Yes"),OFFSET('Water Data'!$H$9,0,10*ROW('Water Data'!H200)),NA())</f>
        <v>#N/A</v>
      </c>
      <c r="S206" s="99" t="e">
        <f ca="true">+IF(AND(ISNUMBER(OFFSET('Water Data'!$I$4,0,10*ROW('Water Data'!I200))),'Data Summary'!CH206="Yes"),100-OFFSET('Water Data'!$I$4,0,10*ROW('Water Data'!I200)),NA())</f>
        <v>#N/A</v>
      </c>
      <c r="T206" s="99" t="e">
        <f ca="true">+IF(AND(ISNUMBER(OFFSET('Water Data'!$I$6,0,10*ROW('Water Data'!I200))),'Data Summary'!CI206="Yes"),OFFSET('Water Data'!$I$6,0,10*ROW('Water Data'!I200)),NA())</f>
        <v>#N/A</v>
      </c>
      <c r="U206" s="99" t="e">
        <f ca="true">+IF(AND(ISNUMBER(OFFSET('Water Data'!$I$9,0,10*ROW('Water Data'!I200))),'Data Summary'!CJ206="Yes"),OFFSET('Water Data'!$I$9,0,10*ROW('Water Data'!I200)),NA())</f>
        <v>#N/A</v>
      </c>
      <c r="V206" s="100" t="e">
        <f ca="true">+IF(AND(ISNUMBER(OFFSET('Sanitation Data'!$D$4,0,10*ROW('Sanitation Data'!D200))),'Data Summary'!CK206="Yes"),100-OFFSET('Sanitation Data'!$D$4,0,10*ROW('Sanitation Data'!D200)),NA())</f>
        <v>#N/A</v>
      </c>
      <c r="W206" s="100" t="e">
        <f ca="true">+IF(AND(ISNUMBER(OFFSET('Sanitation Data'!$D$6,0,10*ROW('Sanitation Data'!D200))),'Data Summary'!CL206="Yes"),OFFSET('Sanitation Data'!$D$6,0,10*ROW('Sanitation Data'!D200)),NA())</f>
        <v>#N/A</v>
      </c>
      <c r="X206" s="100" t="e">
        <f ca="true">+IF(AND(ISNUMBER(OFFSET('Sanitation Data'!$D$10,0,10*ROW('Sanitation Data'!D200))),'Data Summary'!CM206="Yes"),OFFSET('Sanitation Data'!$D$10,0,10*ROW('Sanitation Data'!D200)),NA())</f>
        <v>#N/A</v>
      </c>
      <c r="Y206" s="100" t="e">
        <f ca="true">+IF(AND(ISNUMBER(OFFSET('Sanitation Data'!$D$11,0,10*ROW('Sanitation Data'!D200))),'Data Summary'!CN206="Yes"),OFFSET('Sanitation Data'!$D$11,0,10*ROW('Sanitation Data'!D200)),NA())</f>
        <v>#N/A</v>
      </c>
      <c r="Z206" s="100" t="e">
        <f ca="true">+IF(AND(ISNUMBER(OFFSET('Sanitation Data'!$D$12,0,10*ROW('Sanitation Data'!D200))),'Data Summary'!CO206="Yes"),OFFSET('Sanitation Data'!$D$12,0,10*ROW('Sanitation Data'!D200)),NA())</f>
        <v>#N/A</v>
      </c>
      <c r="AA206" s="100" t="e">
        <f ca="true">+IF(AND(ISNUMBER(OFFSET('Sanitation Data'!$E$4,0,10*ROW('Sanitation Data'!E200))),'Data Summary'!CP206="Yes"),100-OFFSET('Sanitation Data'!$E$4,0,10*ROW('Sanitation Data'!E200)),NA())</f>
        <v>#N/A</v>
      </c>
      <c r="AB206" s="100" t="e">
        <f ca="true">+IF(AND(ISNUMBER(OFFSET('Sanitation Data'!$E$6,0,10*ROW('Sanitation Data'!E200))),'Data Summary'!CQ206="Yes"),OFFSET('Sanitation Data'!$E$6,0,10*ROW('Sanitation Data'!E200)),NA())</f>
        <v>#N/A</v>
      </c>
      <c r="AC206" s="100" t="e">
        <f ca="true">+IF(AND(ISNUMBER(OFFSET('Sanitation Data'!$E$10,0,10*ROW('Sanitation Data'!E200))),'Data Summary'!CR206="Yes"),OFFSET('Sanitation Data'!$E$10,0,10*ROW('Sanitation Data'!E200)),NA())</f>
        <v>#N/A</v>
      </c>
      <c r="AD206" s="100" t="e">
        <f ca="true">+IF(AND(ISNUMBER(OFFSET('Sanitation Data'!$E$11,0,10*ROW('Sanitation Data'!E200))),'Data Summary'!CS206="Yes"),OFFSET('Sanitation Data'!$E$11,0,10*ROW('Sanitation Data'!E200)),NA())</f>
        <v>#N/A</v>
      </c>
      <c r="AE206" s="100" t="e">
        <f ca="true">+IF(AND(ISNUMBER(OFFSET('Sanitation Data'!$E$12,0,10*ROW('Sanitation Data'!E200))),'Data Summary'!CT206="Yes"),OFFSET('Sanitation Data'!$E$12,0,10*ROW('Sanitation Data'!E200)),NA())</f>
        <v>#N/A</v>
      </c>
      <c r="AF206" s="100" t="e">
        <f ca="true">+IF(AND(ISNUMBER(OFFSET('Sanitation Data'!$F$4,0,10*ROW('Sanitation Data'!F200))),'Data Summary'!CU206="Yes"),100-OFFSET('Sanitation Data'!$F$4,0,10*ROW('Sanitation Data'!F200)),NA())</f>
        <v>#N/A</v>
      </c>
      <c r="AG206" s="100" t="e">
        <f ca="true">+IF(AND(ISNUMBER(OFFSET('Sanitation Data'!$F$6,0,10*ROW('Sanitation Data'!F200))),'Data Summary'!CV206="Yes"),OFFSET('Sanitation Data'!$F$6,0,10*ROW('Sanitation Data'!F200)),NA())</f>
        <v>#N/A</v>
      </c>
      <c r="AH206" s="100" t="e">
        <f ca="true">+IF(AND(ISNUMBER(OFFSET('Sanitation Data'!$F$10,0,10*ROW('Sanitation Data'!F200))),'Data Summary'!CW206="Yes"),OFFSET('Sanitation Data'!$F$10,0,10*ROW('Sanitation Data'!F200)),NA())</f>
        <v>#N/A</v>
      </c>
      <c r="AI206" s="100" t="e">
        <f ca="true">+IF(AND(ISNUMBER(OFFSET('Sanitation Data'!$F$11,0,10*ROW('Sanitation Data'!F200))),'Data Summary'!CX206="Yes"),OFFSET('Sanitation Data'!$F$11,0,10*ROW('Sanitation Data'!F200)),NA())</f>
        <v>#N/A</v>
      </c>
      <c r="AJ206" s="100" t="e">
        <f ca="true">+IF(AND(ISNUMBER(OFFSET('Sanitation Data'!$F$12,0,10*ROW('Sanitation Data'!F200))),'Data Summary'!CY206="Yes"),OFFSET('Sanitation Data'!$F$12,0,10*ROW('Sanitation Data'!F200)),NA())</f>
        <v>#N/A</v>
      </c>
      <c r="AK206" s="100" t="e">
        <f ca="true">+IF(AND(ISNUMBER(OFFSET('Sanitation Data'!$G$4,0,10*ROW('Sanitation Data'!G200))),'Data Summary'!CZ206="Yes"),100-OFFSET('Sanitation Data'!$G$4,0,10*ROW('Sanitation Data'!G200)),NA())</f>
        <v>#N/A</v>
      </c>
      <c r="AL206" s="100" t="e">
        <f ca="true">+IF(AND(ISNUMBER(OFFSET('Sanitation Data'!$G$6,0,10*ROW('Sanitation Data'!G200))),'Data Summary'!DA206="Yes"),OFFSET('Sanitation Data'!$G$6,0,10*ROW('Sanitation Data'!G200)),NA())</f>
        <v>#N/A</v>
      </c>
      <c r="AM206" s="100" t="e">
        <f ca="true">+IF(AND(ISNUMBER(OFFSET('Sanitation Data'!$G$10,0,10*ROW('Sanitation Data'!G200))),'Data Summary'!DB206="Yes"),OFFSET('Sanitation Data'!$G$10,0,10*ROW('Sanitation Data'!G200)),NA())</f>
        <v>#N/A</v>
      </c>
      <c r="AN206" s="100" t="e">
        <f ca="true">+IF(AND(ISNUMBER(OFFSET('Sanitation Data'!$G$11,0,10*ROW('Sanitation Data'!G200))),'Data Summary'!DC206="Yes"),OFFSET('Sanitation Data'!$G$11,0,10*ROW('Sanitation Data'!G200)),NA())</f>
        <v>#N/A</v>
      </c>
      <c r="AO206" s="100" t="e">
        <f ca="true">+IF(AND(ISNUMBER(OFFSET('Sanitation Data'!$G$12,0,10*ROW('Sanitation Data'!G200))),'Data Summary'!DD206="Yes"),OFFSET('Sanitation Data'!$G$12,0,10*ROW('Sanitation Data'!G200)),NA())</f>
        <v>#N/A</v>
      </c>
      <c r="AP206" s="100" t="e">
        <f ca="true">+IF(AND(ISNUMBER(OFFSET('Sanitation Data'!$H$4,0,10*ROW('Sanitation Data'!H200))),'Data Summary'!DE206="Yes"),100-OFFSET('Sanitation Data'!$H$4,0,10*ROW('Sanitation Data'!H200)),NA())</f>
        <v>#N/A</v>
      </c>
      <c r="AQ206" s="100" t="e">
        <f ca="true">+IF(AND(ISNUMBER(OFFSET('Sanitation Data'!$H$6,0,10*ROW('Sanitation Data'!H200))),'Data Summary'!DF206="Yes"),OFFSET('Sanitation Data'!$H$6,0,10*ROW('Sanitation Data'!H200)),NA())</f>
        <v>#N/A</v>
      </c>
      <c r="AR206" s="100" t="e">
        <f ca="true">+IF(AND(ISNUMBER(OFFSET('Sanitation Data'!$H$10,0,10*ROW('Sanitation Data'!H200))),'Data Summary'!DG206="Yes"),OFFSET('Sanitation Data'!$H$10,0,10*ROW('Sanitation Data'!H200)),NA())</f>
        <v>#N/A</v>
      </c>
      <c r="AS206" s="100" t="e">
        <f ca="true">+IF(AND(ISNUMBER(OFFSET('Sanitation Data'!$H$11,0,10*ROW('Sanitation Data'!H200))),'Data Summary'!DH206="Yes"),OFFSET('Sanitation Data'!$H$11,0,10*ROW('Sanitation Data'!H200)),NA())</f>
        <v>#N/A</v>
      </c>
      <c r="AT206" s="100" t="e">
        <f ca="true">+IF(AND(ISNUMBER(OFFSET('Sanitation Data'!$H$12,0,10*ROW('Sanitation Data'!H200))),'Data Summary'!DI206="Yes"),OFFSET('Sanitation Data'!$H$12,0,10*ROW('Sanitation Data'!H200)),NA())</f>
        <v>#N/A</v>
      </c>
      <c r="AU206" s="100" t="e">
        <f ca="true">+IF(AND(ISNUMBER(OFFSET('Sanitation Data'!$I$4,0,10*ROW('Sanitation Data'!I200))),'Data Summary'!DJ206="Yes"),100-OFFSET('Sanitation Data'!$I$4,0,10*ROW('Sanitation Data'!I200)),NA())</f>
        <v>#N/A</v>
      </c>
      <c r="AV206" s="100" t="e">
        <f ca="true">+IF(AND(ISNUMBER(OFFSET('Sanitation Data'!$I$6,0,10*ROW('Sanitation Data'!I200))),'Data Summary'!DK206="Yes"),OFFSET('Sanitation Data'!$I$6,0,10*ROW('Sanitation Data'!I200)),NA())</f>
        <v>#N/A</v>
      </c>
      <c r="AW206" s="100" t="e">
        <f ca="true">+IF(AND(ISNUMBER(OFFSET('Sanitation Data'!$I$10,0,10*ROW('Sanitation Data'!I200))),'Data Summary'!DL206="Yes"),OFFSET('Sanitation Data'!$I$10,0,10*ROW('Sanitation Data'!I200)),NA())</f>
        <v>#N/A</v>
      </c>
      <c r="AX206" s="100" t="e">
        <f ca="true">+IF(AND(ISNUMBER(OFFSET('Sanitation Data'!$I$11,0,10*ROW('Sanitation Data'!I200))),'Data Summary'!DM206="Yes"),OFFSET('Sanitation Data'!$I$11,0,10*ROW('Sanitation Data'!I200)),NA())</f>
        <v>#N/A</v>
      </c>
      <c r="AY206" s="100" t="e">
        <f ca="true">+IF(AND(ISNUMBER(OFFSET('Sanitation Data'!$I$12,0,10*ROW('Sanitation Data'!I200))),'Data Summary'!DN206="Yes"),OFFSET('Sanitation Data'!$I$12,0,10*ROW('Sanitation Data'!I200)),NA())</f>
        <v>#N/A</v>
      </c>
      <c r="AZ206" s="101" t="e">
        <f ca="true">+IF(AND(ISNUMBER(OFFSET('Hygiene Data'!$D$5,0,10*ROW('Hygiene Data'!D200))),'Data Summary'!DO206="Yes"),OFFSET('Hygiene Data'!$D$5,0,10*ROW('Hygiene Data'!D200)),NA())</f>
        <v>#N/A</v>
      </c>
      <c r="BA206" s="101" t="e">
        <f ca="true">+IF(AND(ISNUMBER(OFFSET('Hygiene Data'!$D$7,0,10*ROW('Hygiene Data'!D200))),'Data Summary'!DP206="Yes"),OFFSET('Hygiene Data'!$D$7,0,10*ROW('Hygiene Data'!D200)),NA())</f>
        <v>#N/A</v>
      </c>
      <c r="BB206" s="101" t="e">
        <f ca="true">+IF(AND(ISNUMBER(OFFSET('Hygiene Data'!$D$9,0,10*ROW('Hygiene Data'!D200))),'Data Summary'!DQ206="Yes"),OFFSET('Hygiene Data'!$D$9,0,10*ROW('Hygiene Data'!D200)),NA())</f>
        <v>#N/A</v>
      </c>
      <c r="BC206" s="101" t="e">
        <f ca="true">+IF(AND(ISNUMBER(OFFSET('Hygiene Data'!$E$5,0,10*ROW('Hygiene Data'!E200))),'Data Summary'!DR206="Yes"),OFFSET('Hygiene Data'!$E$5,0,10*ROW('Hygiene Data'!E200)),NA())</f>
        <v>#N/A</v>
      </c>
      <c r="BD206" s="101" t="e">
        <f ca="true">+IF(AND(ISNUMBER(OFFSET('Hygiene Data'!$E$7,0,10*ROW('Hygiene Data'!E200))),'Data Summary'!DS206="Yes"),OFFSET('Hygiene Data'!$E$7,0,10*ROW('Hygiene Data'!E200)),NA())</f>
        <v>#N/A</v>
      </c>
      <c r="BE206" s="101" t="e">
        <f ca="true">+IF(AND(ISNUMBER(OFFSET('Hygiene Data'!$E$9,0,10*ROW('Hygiene Data'!E200))),'Data Summary'!DT206="Yes"),OFFSET('Hygiene Data'!$E$9,0,10*ROW('Hygiene Data'!E200)),NA())</f>
        <v>#N/A</v>
      </c>
      <c r="BF206" s="101" t="e">
        <f ca="true">+IF(AND(ISNUMBER(OFFSET('Hygiene Data'!$F$5,0,10*ROW('Hygiene Data'!F200))),'Data Summary'!DU206="Yes"),OFFSET('Hygiene Data'!$F$5,0,10*ROW('Hygiene Data'!F200)),NA())</f>
        <v>#N/A</v>
      </c>
      <c r="BG206" s="101" t="e">
        <f ca="true">+IF(AND(ISNUMBER(OFFSET('Hygiene Data'!$F$7,0,10*ROW('Hygiene Data'!F200))),'Data Summary'!DV206="Yes"),OFFSET('Hygiene Data'!$F$7,0,10*ROW('Hygiene Data'!F200)),NA())</f>
        <v>#N/A</v>
      </c>
      <c r="BH206" s="101" t="e">
        <f ca="true">+IF(AND(ISNUMBER(OFFSET('Hygiene Data'!$F$9,0,10*ROW('Hygiene Data'!F200))),'Data Summary'!DW206="Yes"),OFFSET('Hygiene Data'!$F$9,0,10*ROW('Hygiene Data'!F200)),NA())</f>
        <v>#N/A</v>
      </c>
      <c r="BI206" s="101" t="e">
        <f ca="true">+IF(AND(ISNUMBER(OFFSET('Hygiene Data'!$G$5,0,10*ROW('Hygiene Data'!G200))),'Data Summary'!DX206="Yes"),OFFSET('Hygiene Data'!$G$5,0,10*ROW('Hygiene Data'!G200)),NA())</f>
        <v>#N/A</v>
      </c>
      <c r="BJ206" s="101" t="e">
        <f ca="true">+IF(AND(ISNUMBER(OFFSET('Hygiene Data'!$G$7,0,10*ROW('Hygiene Data'!G200))),'Data Summary'!DY206="Yes"),OFFSET('Hygiene Data'!$G$7,0,10*ROW('Hygiene Data'!G200)),NA())</f>
        <v>#N/A</v>
      </c>
      <c r="BK206" s="101" t="e">
        <f ca="true">+IF(AND(ISNUMBER(OFFSET('Hygiene Data'!$G$9,0,10*ROW('Hygiene Data'!G200))),'Data Summary'!DZ206="Yes"),OFFSET('Hygiene Data'!$G$9,0,10*ROW('Hygiene Data'!G200)),NA())</f>
        <v>#N/A</v>
      </c>
      <c r="BL206" s="101" t="e">
        <f ca="true">+IF(AND(ISNUMBER(OFFSET('Hygiene Data'!$H$5,0,10*ROW('Hygiene Data'!H200))),'Data Summary'!EA206="Yes"),OFFSET('Hygiene Data'!$H$5,0,10*ROW('Hygiene Data'!H200)),NA())</f>
        <v>#N/A</v>
      </c>
      <c r="BM206" s="101" t="e">
        <f ca="true">+IF(AND(ISNUMBER(OFFSET('Hygiene Data'!$H$7,0,10*ROW('Hygiene Data'!H200))),'Data Summary'!EB206="Yes"),OFFSET('Hygiene Data'!$H$7,0,10*ROW('Hygiene Data'!H200)),NA())</f>
        <v>#N/A</v>
      </c>
      <c r="BN206" s="101" t="e">
        <f ca="true">+IF(AND(ISNUMBER(OFFSET('Hygiene Data'!$H$9,0,10*ROW('Hygiene Data'!H200))),'Data Summary'!EC206="Yes"),OFFSET('Hygiene Data'!$H$9,0,10*ROW('Hygiene Data'!H200)),NA())</f>
        <v>#N/A</v>
      </c>
      <c r="BO206" s="101" t="e">
        <f ca="true">+IF(AND(ISNUMBER(OFFSET('Hygiene Data'!$I$5,0,10*ROW('Hygiene Data'!I200))),'Data Summary'!ED206="Yes"),OFFSET('Hygiene Data'!$I$5,0,10*ROW('Hygiene Data'!I200)),NA())</f>
        <v>#N/A</v>
      </c>
      <c r="BP206" s="101" t="e">
        <f ca="true">+IF(AND(ISNUMBER(OFFSET('Hygiene Data'!$I$7,0,10*ROW('Hygiene Data'!I200))),'Data Summary'!EE206="Yes"),OFFSET('Hygiene Data'!$I$7,0,10*ROW('Hygiene Data'!I200)),NA())</f>
        <v>#N/A</v>
      </c>
      <c r="BQ206" s="101" t="e">
        <f ca="true">+IF(AND(ISNUMBER(OFFSET('Hygiene Data'!$I$9,0,10*ROW('Hygiene Data'!I200))),'Data Summary'!EF206="Yes"),OFFSET('Hygiene Data'!$I$9,0,10*ROW('Hygiene Data'!I200)),NA())</f>
        <v>#N/A</v>
      </c>
    </row>
    <row xmlns:x14ac="http://schemas.microsoft.com/office/spreadsheetml/2009/9/ac" r="207" x14ac:dyDescent="0.2">
      <c r="A207" s="333" t="e">
        <f ca="true">+RIGHT('Data Summary'!A207,LEN('Data Summary'!A207)-9)</f>
        <v>#VALUE!</v>
      </c>
      <c r="B207" s="38" t="str">
        <f ca="true">+IF(ISTEXT('Data Summary'!B207),'Data Summary'!B207,"")</f>
        <v/>
      </c>
      <c r="C207" s="332" t="e">
        <f ca="true">+VALUE('Data Summary'!C207)</f>
        <v>#VALUE!</v>
      </c>
      <c r="D207" s="99" t="e">
        <f ca="true">+IF(AND(ISNUMBER(OFFSET('Water Data'!$D$4,0,10*ROW('Water Data'!D201))),'Data Summary'!BS207="Yes"),100-OFFSET('Water Data'!$D$4,0,10*ROW('Water Data'!D201)),NA())</f>
        <v>#N/A</v>
      </c>
      <c r="E207" s="99" t="e">
        <f ca="true">+IF(AND(ISNUMBER(OFFSET('Water Data'!$D$6,0,10*ROW('Water Data'!D201))),'Data Summary'!BT207="Yes"),OFFSET('Water Data'!$D$6,0,10*ROW('Water Data'!D201)),NA())</f>
        <v>#N/A</v>
      </c>
      <c r="F207" s="99" t="e">
        <f ca="true">+IF(AND(ISNUMBER(OFFSET('Water Data'!$D$9,0,10*ROW('Water Data'!D201))),'Data Summary'!BU207="Yes"),OFFSET('Water Data'!$D$9,0,10*ROW('Water Data'!D201)),NA())</f>
        <v>#N/A</v>
      </c>
      <c r="G207" s="99" t="e">
        <f ca="true">+IF(AND(ISNUMBER(OFFSET('Water Data'!$E$4,0,10*ROW('Water Data'!E201))),'Data Summary'!BV207="Yes"),100-OFFSET('Water Data'!$E$4,0,10*ROW('Water Data'!E201)),NA())</f>
        <v>#N/A</v>
      </c>
      <c r="H207" s="99" t="e">
        <f ca="true">+IF(AND(ISNUMBER(OFFSET('Water Data'!$E$6,0,10*ROW('Water Data'!E201))),'Data Summary'!BW207="Yes"),OFFSET('Water Data'!$E$6,0,10*ROW('Water Data'!E201)),NA())</f>
        <v>#N/A</v>
      </c>
      <c r="I207" s="99" t="e">
        <f ca="true">+IF(AND(ISNUMBER(OFFSET('Water Data'!$E$9,0,10*ROW('Water Data'!E201))),'Data Summary'!BX207="Yes"),OFFSET('Water Data'!$E$9,0,10*ROW('Water Data'!E201)),NA())</f>
        <v>#N/A</v>
      </c>
      <c r="J207" s="99" t="e">
        <f ca="true">+IF(AND(ISNUMBER(OFFSET('Water Data'!$F$4,0,10*ROW('Water Data'!F201))),'Data Summary'!BY207="Yes"),100-OFFSET('Water Data'!$F$4,0,10*ROW('Water Data'!F201)),NA())</f>
        <v>#N/A</v>
      </c>
      <c r="K207" s="99" t="e">
        <f ca="true">+IF(AND(ISNUMBER(OFFSET('Water Data'!$F$6,0,10*ROW('Water Data'!F201))),'Data Summary'!BZ207="Yes"),OFFSET('Water Data'!$F$6,0,10*ROW('Water Data'!F201)),NA())</f>
        <v>#N/A</v>
      </c>
      <c r="L207" s="99" t="e">
        <f ca="true">+IF(AND(ISNUMBER(OFFSET('Water Data'!$F$9,0,10*ROW('Water Data'!F201))),'Data Summary'!CA207="Yes"),OFFSET('Water Data'!$F$9,0,10*ROW('Water Data'!F201)),NA())</f>
        <v>#N/A</v>
      </c>
      <c r="M207" s="99" t="e">
        <f ca="true">+IF(AND(ISNUMBER(OFFSET('Water Data'!$G$4,0,10*ROW('Water Data'!G201))),'Data Summary'!CB207="Yes"),100-OFFSET('Water Data'!$G$4,0,10*ROW('Water Data'!G201)),NA())</f>
        <v>#N/A</v>
      </c>
      <c r="N207" s="99" t="e">
        <f ca="true">+IF(AND(ISNUMBER(OFFSET('Water Data'!$G$6,0,10*ROW('Water Data'!G201))),'Data Summary'!CC207="Yes"),OFFSET('Water Data'!$G$6,0,10*ROW('Water Data'!G201)),NA())</f>
        <v>#N/A</v>
      </c>
      <c r="O207" s="99" t="e">
        <f ca="true">+IF(AND(ISNUMBER(OFFSET('Water Data'!$G$9,0,10*ROW('Water Data'!G201))),'Data Summary'!CD207="Yes"),OFFSET('Water Data'!$G$9,0,10*ROW('Water Data'!G201)),NA())</f>
        <v>#N/A</v>
      </c>
      <c r="P207" s="99" t="e">
        <f ca="true">+IF(AND(ISNUMBER(OFFSET('Water Data'!$H$4,0,10*ROW('Water Data'!H201))),'Data Summary'!CE207="Yes"),100-OFFSET('Water Data'!$H$4,0,10*ROW('Water Data'!H201)),NA())</f>
        <v>#N/A</v>
      </c>
      <c r="Q207" s="99" t="e">
        <f ca="true">+IF(AND(ISNUMBER(OFFSET('Water Data'!$H$6,0,10*ROW('Water Data'!H201))),'Data Summary'!CF207="Yes"),OFFSET('Water Data'!$H$6,0,10*ROW('Water Data'!H201)),NA())</f>
        <v>#N/A</v>
      </c>
      <c r="R207" s="99" t="e">
        <f ca="true">+IF(AND(ISNUMBER(OFFSET('Water Data'!$H$9,0,10*ROW('Water Data'!H201))),'Data Summary'!CG207="Yes"),OFFSET('Water Data'!$H$9,0,10*ROW('Water Data'!H201)),NA())</f>
        <v>#N/A</v>
      </c>
      <c r="S207" s="99" t="e">
        <f ca="true">+IF(AND(ISNUMBER(OFFSET('Water Data'!$I$4,0,10*ROW('Water Data'!I201))),'Data Summary'!CH207="Yes"),100-OFFSET('Water Data'!$I$4,0,10*ROW('Water Data'!I201)),NA())</f>
        <v>#N/A</v>
      </c>
      <c r="T207" s="99" t="e">
        <f ca="true">+IF(AND(ISNUMBER(OFFSET('Water Data'!$I$6,0,10*ROW('Water Data'!I201))),'Data Summary'!CI207="Yes"),OFFSET('Water Data'!$I$6,0,10*ROW('Water Data'!I201)),NA())</f>
        <v>#N/A</v>
      </c>
      <c r="U207" s="99" t="e">
        <f ca="true">+IF(AND(ISNUMBER(OFFSET('Water Data'!$I$9,0,10*ROW('Water Data'!I201))),'Data Summary'!CJ207="Yes"),OFFSET('Water Data'!$I$9,0,10*ROW('Water Data'!I201)),NA())</f>
        <v>#N/A</v>
      </c>
      <c r="V207" s="100" t="e">
        <f ca="true">+IF(AND(ISNUMBER(OFFSET('Sanitation Data'!$D$4,0,10*ROW('Sanitation Data'!D201))),'Data Summary'!CK207="Yes"),100-OFFSET('Sanitation Data'!$D$4,0,10*ROW('Sanitation Data'!D201)),NA())</f>
        <v>#N/A</v>
      </c>
      <c r="W207" s="100" t="e">
        <f ca="true">+IF(AND(ISNUMBER(OFFSET('Sanitation Data'!$D$6,0,10*ROW('Sanitation Data'!D201))),'Data Summary'!CL207="Yes"),OFFSET('Sanitation Data'!$D$6,0,10*ROW('Sanitation Data'!D201)),NA())</f>
        <v>#N/A</v>
      </c>
      <c r="X207" s="100" t="e">
        <f ca="true">+IF(AND(ISNUMBER(OFFSET('Sanitation Data'!$D$10,0,10*ROW('Sanitation Data'!D201))),'Data Summary'!CM207="Yes"),OFFSET('Sanitation Data'!$D$10,0,10*ROW('Sanitation Data'!D201)),NA())</f>
        <v>#N/A</v>
      </c>
      <c r="Y207" s="100" t="e">
        <f ca="true">+IF(AND(ISNUMBER(OFFSET('Sanitation Data'!$D$11,0,10*ROW('Sanitation Data'!D201))),'Data Summary'!CN207="Yes"),OFFSET('Sanitation Data'!$D$11,0,10*ROW('Sanitation Data'!D201)),NA())</f>
        <v>#N/A</v>
      </c>
      <c r="Z207" s="100" t="e">
        <f ca="true">+IF(AND(ISNUMBER(OFFSET('Sanitation Data'!$D$12,0,10*ROW('Sanitation Data'!D201))),'Data Summary'!CO207="Yes"),OFFSET('Sanitation Data'!$D$12,0,10*ROW('Sanitation Data'!D201)),NA())</f>
        <v>#N/A</v>
      </c>
      <c r="AA207" s="100" t="e">
        <f ca="true">+IF(AND(ISNUMBER(OFFSET('Sanitation Data'!$E$4,0,10*ROW('Sanitation Data'!E201))),'Data Summary'!CP207="Yes"),100-OFFSET('Sanitation Data'!$E$4,0,10*ROW('Sanitation Data'!E201)),NA())</f>
        <v>#N/A</v>
      </c>
      <c r="AB207" s="100" t="e">
        <f ca="true">+IF(AND(ISNUMBER(OFFSET('Sanitation Data'!$E$6,0,10*ROW('Sanitation Data'!E201))),'Data Summary'!CQ207="Yes"),OFFSET('Sanitation Data'!$E$6,0,10*ROW('Sanitation Data'!E201)),NA())</f>
        <v>#N/A</v>
      </c>
      <c r="AC207" s="100" t="e">
        <f ca="true">+IF(AND(ISNUMBER(OFFSET('Sanitation Data'!$E$10,0,10*ROW('Sanitation Data'!E201))),'Data Summary'!CR207="Yes"),OFFSET('Sanitation Data'!$E$10,0,10*ROW('Sanitation Data'!E201)),NA())</f>
        <v>#N/A</v>
      </c>
      <c r="AD207" s="100" t="e">
        <f ca="true">+IF(AND(ISNUMBER(OFFSET('Sanitation Data'!$E$11,0,10*ROW('Sanitation Data'!E201))),'Data Summary'!CS207="Yes"),OFFSET('Sanitation Data'!$E$11,0,10*ROW('Sanitation Data'!E201)),NA())</f>
        <v>#N/A</v>
      </c>
      <c r="AE207" s="100" t="e">
        <f ca="true">+IF(AND(ISNUMBER(OFFSET('Sanitation Data'!$E$12,0,10*ROW('Sanitation Data'!E201))),'Data Summary'!CT207="Yes"),OFFSET('Sanitation Data'!$E$12,0,10*ROW('Sanitation Data'!E201)),NA())</f>
        <v>#N/A</v>
      </c>
      <c r="AF207" s="100" t="e">
        <f ca="true">+IF(AND(ISNUMBER(OFFSET('Sanitation Data'!$F$4,0,10*ROW('Sanitation Data'!F201))),'Data Summary'!CU207="Yes"),100-OFFSET('Sanitation Data'!$F$4,0,10*ROW('Sanitation Data'!F201)),NA())</f>
        <v>#N/A</v>
      </c>
      <c r="AG207" s="100" t="e">
        <f ca="true">+IF(AND(ISNUMBER(OFFSET('Sanitation Data'!$F$6,0,10*ROW('Sanitation Data'!F201))),'Data Summary'!CV207="Yes"),OFFSET('Sanitation Data'!$F$6,0,10*ROW('Sanitation Data'!F201)),NA())</f>
        <v>#N/A</v>
      </c>
      <c r="AH207" s="100" t="e">
        <f ca="true">+IF(AND(ISNUMBER(OFFSET('Sanitation Data'!$F$10,0,10*ROW('Sanitation Data'!F201))),'Data Summary'!CW207="Yes"),OFFSET('Sanitation Data'!$F$10,0,10*ROW('Sanitation Data'!F201)),NA())</f>
        <v>#N/A</v>
      </c>
      <c r="AI207" s="100" t="e">
        <f ca="true">+IF(AND(ISNUMBER(OFFSET('Sanitation Data'!$F$11,0,10*ROW('Sanitation Data'!F201))),'Data Summary'!CX207="Yes"),OFFSET('Sanitation Data'!$F$11,0,10*ROW('Sanitation Data'!F201)),NA())</f>
        <v>#N/A</v>
      </c>
      <c r="AJ207" s="100" t="e">
        <f ca="true">+IF(AND(ISNUMBER(OFFSET('Sanitation Data'!$F$12,0,10*ROW('Sanitation Data'!F201))),'Data Summary'!CY207="Yes"),OFFSET('Sanitation Data'!$F$12,0,10*ROW('Sanitation Data'!F201)),NA())</f>
        <v>#N/A</v>
      </c>
      <c r="AK207" s="100" t="e">
        <f ca="true">+IF(AND(ISNUMBER(OFFSET('Sanitation Data'!$G$4,0,10*ROW('Sanitation Data'!G201))),'Data Summary'!CZ207="Yes"),100-OFFSET('Sanitation Data'!$G$4,0,10*ROW('Sanitation Data'!G201)),NA())</f>
        <v>#N/A</v>
      </c>
      <c r="AL207" s="100" t="e">
        <f ca="true">+IF(AND(ISNUMBER(OFFSET('Sanitation Data'!$G$6,0,10*ROW('Sanitation Data'!G201))),'Data Summary'!DA207="Yes"),OFFSET('Sanitation Data'!$G$6,0,10*ROW('Sanitation Data'!G201)),NA())</f>
        <v>#N/A</v>
      </c>
      <c r="AM207" s="100" t="e">
        <f ca="true">+IF(AND(ISNUMBER(OFFSET('Sanitation Data'!$G$10,0,10*ROW('Sanitation Data'!G201))),'Data Summary'!DB207="Yes"),OFFSET('Sanitation Data'!$G$10,0,10*ROW('Sanitation Data'!G201)),NA())</f>
        <v>#N/A</v>
      </c>
      <c r="AN207" s="100" t="e">
        <f ca="true">+IF(AND(ISNUMBER(OFFSET('Sanitation Data'!$G$11,0,10*ROW('Sanitation Data'!G201))),'Data Summary'!DC207="Yes"),OFFSET('Sanitation Data'!$G$11,0,10*ROW('Sanitation Data'!G201)),NA())</f>
        <v>#N/A</v>
      </c>
      <c r="AO207" s="100" t="e">
        <f ca="true">+IF(AND(ISNUMBER(OFFSET('Sanitation Data'!$G$12,0,10*ROW('Sanitation Data'!G201))),'Data Summary'!DD207="Yes"),OFFSET('Sanitation Data'!$G$12,0,10*ROW('Sanitation Data'!G201)),NA())</f>
        <v>#N/A</v>
      </c>
      <c r="AP207" s="100" t="e">
        <f ca="true">+IF(AND(ISNUMBER(OFFSET('Sanitation Data'!$H$4,0,10*ROW('Sanitation Data'!H201))),'Data Summary'!DE207="Yes"),100-OFFSET('Sanitation Data'!$H$4,0,10*ROW('Sanitation Data'!H201)),NA())</f>
        <v>#N/A</v>
      </c>
      <c r="AQ207" s="100" t="e">
        <f ca="true">+IF(AND(ISNUMBER(OFFSET('Sanitation Data'!$H$6,0,10*ROW('Sanitation Data'!H201))),'Data Summary'!DF207="Yes"),OFFSET('Sanitation Data'!$H$6,0,10*ROW('Sanitation Data'!H201)),NA())</f>
        <v>#N/A</v>
      </c>
      <c r="AR207" s="100" t="e">
        <f ca="true">+IF(AND(ISNUMBER(OFFSET('Sanitation Data'!$H$10,0,10*ROW('Sanitation Data'!H201))),'Data Summary'!DG207="Yes"),OFFSET('Sanitation Data'!$H$10,0,10*ROW('Sanitation Data'!H201)),NA())</f>
        <v>#N/A</v>
      </c>
      <c r="AS207" s="100" t="e">
        <f ca="true">+IF(AND(ISNUMBER(OFFSET('Sanitation Data'!$H$11,0,10*ROW('Sanitation Data'!H201))),'Data Summary'!DH207="Yes"),OFFSET('Sanitation Data'!$H$11,0,10*ROW('Sanitation Data'!H201)),NA())</f>
        <v>#N/A</v>
      </c>
      <c r="AT207" s="100" t="e">
        <f ca="true">+IF(AND(ISNUMBER(OFFSET('Sanitation Data'!$H$12,0,10*ROW('Sanitation Data'!H201))),'Data Summary'!DI207="Yes"),OFFSET('Sanitation Data'!$H$12,0,10*ROW('Sanitation Data'!H201)),NA())</f>
        <v>#N/A</v>
      </c>
      <c r="AU207" s="100" t="e">
        <f ca="true">+IF(AND(ISNUMBER(OFFSET('Sanitation Data'!$I$4,0,10*ROW('Sanitation Data'!I201))),'Data Summary'!DJ207="Yes"),100-OFFSET('Sanitation Data'!$I$4,0,10*ROW('Sanitation Data'!I201)),NA())</f>
        <v>#N/A</v>
      </c>
      <c r="AV207" s="100" t="e">
        <f ca="true">+IF(AND(ISNUMBER(OFFSET('Sanitation Data'!$I$6,0,10*ROW('Sanitation Data'!I201))),'Data Summary'!DK207="Yes"),OFFSET('Sanitation Data'!$I$6,0,10*ROW('Sanitation Data'!I201)),NA())</f>
        <v>#N/A</v>
      </c>
      <c r="AW207" s="100" t="e">
        <f ca="true">+IF(AND(ISNUMBER(OFFSET('Sanitation Data'!$I$10,0,10*ROW('Sanitation Data'!I201))),'Data Summary'!DL207="Yes"),OFFSET('Sanitation Data'!$I$10,0,10*ROW('Sanitation Data'!I201)),NA())</f>
        <v>#N/A</v>
      </c>
      <c r="AX207" s="100" t="e">
        <f ca="true">+IF(AND(ISNUMBER(OFFSET('Sanitation Data'!$I$11,0,10*ROW('Sanitation Data'!I201))),'Data Summary'!DM207="Yes"),OFFSET('Sanitation Data'!$I$11,0,10*ROW('Sanitation Data'!I201)),NA())</f>
        <v>#N/A</v>
      </c>
      <c r="AY207" s="100" t="e">
        <f ca="true">+IF(AND(ISNUMBER(OFFSET('Sanitation Data'!$I$12,0,10*ROW('Sanitation Data'!I201))),'Data Summary'!DN207="Yes"),OFFSET('Sanitation Data'!$I$12,0,10*ROW('Sanitation Data'!I201)),NA())</f>
        <v>#N/A</v>
      </c>
      <c r="AZ207" s="101" t="e">
        <f ca="true">+IF(AND(ISNUMBER(OFFSET('Hygiene Data'!$D$5,0,10*ROW('Hygiene Data'!D201))),'Data Summary'!DO207="Yes"),OFFSET('Hygiene Data'!$D$5,0,10*ROW('Hygiene Data'!D201)),NA())</f>
        <v>#N/A</v>
      </c>
      <c r="BA207" s="101" t="e">
        <f ca="true">+IF(AND(ISNUMBER(OFFSET('Hygiene Data'!$D$7,0,10*ROW('Hygiene Data'!D201))),'Data Summary'!DP207="Yes"),OFFSET('Hygiene Data'!$D$7,0,10*ROW('Hygiene Data'!D201)),NA())</f>
        <v>#N/A</v>
      </c>
      <c r="BB207" s="101" t="e">
        <f ca="true">+IF(AND(ISNUMBER(OFFSET('Hygiene Data'!$D$9,0,10*ROW('Hygiene Data'!D201))),'Data Summary'!DQ207="Yes"),OFFSET('Hygiene Data'!$D$9,0,10*ROW('Hygiene Data'!D201)),NA())</f>
        <v>#N/A</v>
      </c>
      <c r="BC207" s="101" t="e">
        <f ca="true">+IF(AND(ISNUMBER(OFFSET('Hygiene Data'!$E$5,0,10*ROW('Hygiene Data'!E201))),'Data Summary'!DR207="Yes"),OFFSET('Hygiene Data'!$E$5,0,10*ROW('Hygiene Data'!E201)),NA())</f>
        <v>#N/A</v>
      </c>
      <c r="BD207" s="101" t="e">
        <f ca="true">+IF(AND(ISNUMBER(OFFSET('Hygiene Data'!$E$7,0,10*ROW('Hygiene Data'!E201))),'Data Summary'!DS207="Yes"),OFFSET('Hygiene Data'!$E$7,0,10*ROW('Hygiene Data'!E201)),NA())</f>
        <v>#N/A</v>
      </c>
      <c r="BE207" s="101" t="e">
        <f ca="true">+IF(AND(ISNUMBER(OFFSET('Hygiene Data'!$E$9,0,10*ROW('Hygiene Data'!E201))),'Data Summary'!DT207="Yes"),OFFSET('Hygiene Data'!$E$9,0,10*ROW('Hygiene Data'!E201)),NA())</f>
        <v>#N/A</v>
      </c>
      <c r="BF207" s="101" t="e">
        <f ca="true">+IF(AND(ISNUMBER(OFFSET('Hygiene Data'!$F$5,0,10*ROW('Hygiene Data'!F201))),'Data Summary'!DU207="Yes"),OFFSET('Hygiene Data'!$F$5,0,10*ROW('Hygiene Data'!F201)),NA())</f>
        <v>#N/A</v>
      </c>
      <c r="BG207" s="101" t="e">
        <f ca="true">+IF(AND(ISNUMBER(OFFSET('Hygiene Data'!$F$7,0,10*ROW('Hygiene Data'!F201))),'Data Summary'!DV207="Yes"),OFFSET('Hygiene Data'!$F$7,0,10*ROW('Hygiene Data'!F201)),NA())</f>
        <v>#N/A</v>
      </c>
      <c r="BH207" s="101" t="e">
        <f ca="true">+IF(AND(ISNUMBER(OFFSET('Hygiene Data'!$F$9,0,10*ROW('Hygiene Data'!F201))),'Data Summary'!DW207="Yes"),OFFSET('Hygiene Data'!$F$9,0,10*ROW('Hygiene Data'!F201)),NA())</f>
        <v>#N/A</v>
      </c>
      <c r="BI207" s="101" t="e">
        <f ca="true">+IF(AND(ISNUMBER(OFFSET('Hygiene Data'!$G$5,0,10*ROW('Hygiene Data'!G201))),'Data Summary'!DX207="Yes"),OFFSET('Hygiene Data'!$G$5,0,10*ROW('Hygiene Data'!G201)),NA())</f>
        <v>#N/A</v>
      </c>
      <c r="BJ207" s="101" t="e">
        <f ca="true">+IF(AND(ISNUMBER(OFFSET('Hygiene Data'!$G$7,0,10*ROW('Hygiene Data'!G201))),'Data Summary'!DY207="Yes"),OFFSET('Hygiene Data'!$G$7,0,10*ROW('Hygiene Data'!G201)),NA())</f>
        <v>#N/A</v>
      </c>
      <c r="BK207" s="101" t="e">
        <f ca="true">+IF(AND(ISNUMBER(OFFSET('Hygiene Data'!$G$9,0,10*ROW('Hygiene Data'!G201))),'Data Summary'!DZ207="Yes"),OFFSET('Hygiene Data'!$G$9,0,10*ROW('Hygiene Data'!G201)),NA())</f>
        <v>#N/A</v>
      </c>
      <c r="BL207" s="101" t="e">
        <f ca="true">+IF(AND(ISNUMBER(OFFSET('Hygiene Data'!$H$5,0,10*ROW('Hygiene Data'!H201))),'Data Summary'!EA207="Yes"),OFFSET('Hygiene Data'!$H$5,0,10*ROW('Hygiene Data'!H201)),NA())</f>
        <v>#N/A</v>
      </c>
      <c r="BM207" s="101" t="e">
        <f ca="true">+IF(AND(ISNUMBER(OFFSET('Hygiene Data'!$H$7,0,10*ROW('Hygiene Data'!H201))),'Data Summary'!EB207="Yes"),OFFSET('Hygiene Data'!$H$7,0,10*ROW('Hygiene Data'!H201)),NA())</f>
        <v>#N/A</v>
      </c>
      <c r="BN207" s="101" t="e">
        <f ca="true">+IF(AND(ISNUMBER(OFFSET('Hygiene Data'!$H$9,0,10*ROW('Hygiene Data'!H201))),'Data Summary'!EC207="Yes"),OFFSET('Hygiene Data'!$H$9,0,10*ROW('Hygiene Data'!H201)),NA())</f>
        <v>#N/A</v>
      </c>
      <c r="BO207" s="101" t="e">
        <f ca="true">+IF(AND(ISNUMBER(OFFSET('Hygiene Data'!$I$5,0,10*ROW('Hygiene Data'!I201))),'Data Summary'!ED207="Yes"),OFFSET('Hygiene Data'!$I$5,0,10*ROW('Hygiene Data'!I201)),NA())</f>
        <v>#N/A</v>
      </c>
      <c r="BP207" s="101" t="e">
        <f ca="true">+IF(AND(ISNUMBER(OFFSET('Hygiene Data'!$I$7,0,10*ROW('Hygiene Data'!I201))),'Data Summary'!EE207="Yes"),OFFSET('Hygiene Data'!$I$7,0,10*ROW('Hygiene Data'!I201)),NA())</f>
        <v>#N/A</v>
      </c>
      <c r="BQ207" s="101"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3E1B6-5316-422A-A698-6B1BBB4C691F}">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9" customWidth="true"/>
    <col min="2" max="2" width="7.5" style="185" customWidth="true"/>
    <col min="3" max="8" width="8.75" style="149" customWidth="true"/>
    <col min="9" max="9" width="9.375" style="149" customWidth="true"/>
    <col min="10" max="10" width="13.375" style="149" customWidth="true"/>
    <col min="11" max="11" width="7.5" style="149" customWidth="true"/>
    <col min="12" max="17" width="8.625" style="149" customWidth="true"/>
    <col min="18" max="18" width="6.5" style="149" customWidth="true"/>
    <col min="19" max="19" width="13.375" style="149" customWidth="true"/>
    <col min="20" max="20" width="7.5" style="149" customWidth="true"/>
    <col min="21" max="26" width="9.125" style="149" customWidth="true"/>
    <col min="27" max="16384" width="9" style="149"/>
  </cols>
  <sheetData>
    <row xmlns:x14ac="http://schemas.microsoft.com/office/spreadsheetml/2009/9/ac" r="1" ht="15.75" x14ac:dyDescent="0.25">
      <c r="A1" s="145" t="s">
        <v>48</v>
      </c>
      <c r="B1" s="146"/>
      <c r="C1" s="147"/>
      <c r="D1" s="147"/>
      <c r="E1" s="147"/>
      <c r="F1" s="147"/>
      <c r="G1" s="147"/>
      <c r="H1" s="554"/>
      <c r="I1" s="554"/>
      <c r="J1" s="554"/>
      <c r="K1" s="554"/>
      <c r="L1" s="554"/>
      <c r="M1" s="554"/>
      <c r="N1" s="554"/>
      <c r="O1" s="554"/>
      <c r="P1" s="554"/>
      <c r="Q1" s="147"/>
      <c r="R1" s="147"/>
      <c r="S1" s="147"/>
      <c r="T1" s="148"/>
      <c r="U1" s="148"/>
      <c r="V1" s="148"/>
      <c r="W1" s="148"/>
      <c r="X1" s="148"/>
      <c r="Y1" s="148"/>
      <c r="Z1" s="148"/>
      <c r="AA1" s="148"/>
    </row>
    <row xmlns:x14ac="http://schemas.microsoft.com/office/spreadsheetml/2009/9/ac" r="2" s="152" customFormat="true" ht="26.25" customHeight="true" x14ac:dyDescent="0.25">
      <c r="A2" s="150" t="s">
        <v>13</v>
      </c>
      <c r="B2" s="151"/>
      <c r="J2" s="150" t="s">
        <v>14</v>
      </c>
      <c r="R2" s="153"/>
      <c r="S2" s="154" t="s">
        <v>15</v>
      </c>
      <c r="W2" s="153"/>
      <c r="X2" s="153"/>
      <c r="Y2" s="155"/>
      <c r="Z2" s="155"/>
      <c r="AD2" s="156"/>
      <c r="AE2" s="156"/>
      <c r="AF2" s="156"/>
      <c r="AG2" s="156"/>
      <c r="AH2" s="156"/>
      <c r="AI2" s="156"/>
    </row>
    <row xmlns:x14ac="http://schemas.microsoft.com/office/spreadsheetml/2009/9/ac" r="3" ht="15.75" x14ac:dyDescent="0.25">
      <c r="A3" s="157"/>
      <c r="B3" s="158" t="s">
        <v>4</v>
      </c>
      <c r="C3" s="153" t="s">
        <v>7</v>
      </c>
      <c r="D3" s="153" t="s">
        <v>2</v>
      </c>
      <c r="E3" s="153" t="s">
        <v>1</v>
      </c>
      <c r="F3" s="153" t="s">
        <v>52</v>
      </c>
      <c r="G3" s="153" t="s">
        <v>17</v>
      </c>
      <c r="H3" s="153" t="s">
        <v>18</v>
      </c>
      <c r="I3" s="159"/>
      <c r="J3" s="157"/>
      <c r="K3" s="158" t="s">
        <v>4</v>
      </c>
      <c r="L3" s="153" t="s">
        <v>7</v>
      </c>
      <c r="M3" s="153" t="s">
        <v>2</v>
      </c>
      <c r="N3" s="153" t="s">
        <v>1</v>
      </c>
      <c r="O3" s="153" t="s">
        <v>52</v>
      </c>
      <c r="P3" s="153" t="s">
        <v>17</v>
      </c>
      <c r="Q3" s="153" t="s">
        <v>18</v>
      </c>
      <c r="R3" s="155"/>
      <c r="S3" s="160"/>
      <c r="T3" s="158" t="s">
        <v>4</v>
      </c>
      <c r="U3" s="153" t="s">
        <v>7</v>
      </c>
      <c r="V3" s="153" t="s">
        <v>2</v>
      </c>
      <c r="W3" s="153" t="s">
        <v>1</v>
      </c>
      <c r="X3" s="153" t="s">
        <v>52</v>
      </c>
      <c r="Y3" s="153" t="s">
        <v>17</v>
      </c>
      <c r="Z3" s="153" t="s">
        <v>18</v>
      </c>
      <c r="AB3" s="156"/>
      <c r="AC3" s="156"/>
      <c r="AD3" s="156"/>
      <c r="AE3" s="156"/>
      <c r="AF3" s="156"/>
      <c r="AG3" s="156"/>
    </row>
    <row xmlns:x14ac="http://schemas.microsoft.com/office/spreadsheetml/2009/9/ac" r="4" ht="15.75" x14ac:dyDescent="0.25">
      <c r="A4" s="157" t="s">
        <v>34</v>
      </c>
      <c r="B4" s="10">
        <v>2023</v>
      </c>
      <c r="C4" s="10">
        <v>65.657748119999994</v>
      </c>
      <c r="D4" s="10"/>
      <c r="E4" s="10"/>
      <c r="F4" s="10"/>
      <c r="G4" s="10">
        <v>58.15</v>
      </c>
      <c r="H4" s="10">
        <v>75.269864999999996</v>
      </c>
      <c r="I4" s="159"/>
      <c r="J4" s="157" t="s">
        <v>34</v>
      </c>
      <c r="K4" s="10">
        <v>2023</v>
      </c>
      <c r="L4" s="10">
        <v>38.331744720000003</v>
      </c>
      <c r="M4" s="10"/>
      <c r="N4" s="10"/>
      <c r="O4" s="10"/>
      <c r="P4" s="10">
        <v>26.133333329999999</v>
      </c>
      <c r="Q4" s="10">
        <v>65</v>
      </c>
      <c r="R4" s="156"/>
      <c r="S4" s="157" t="s">
        <v>34</v>
      </c>
      <c r="T4" s="10">
        <v>2023</v>
      </c>
      <c r="U4" s="10">
        <v>7.7269760060000001</v>
      </c>
      <c r="V4" s="10"/>
      <c r="W4" s="10"/>
      <c r="X4" s="10"/>
      <c r="Y4" s="10">
        <v>4.7700874999999998</v>
      </c>
      <c r="Z4" s="10">
        <v>11.10969824</v>
      </c>
      <c r="AA4" s="156"/>
      <c r="AB4" s="156"/>
      <c r="AC4" s="156"/>
      <c r="AD4" s="156"/>
      <c r="AE4" s="156"/>
      <c r="AF4" s="156"/>
      <c r="AG4" s="156"/>
    </row>
    <row xmlns:x14ac="http://schemas.microsoft.com/office/spreadsheetml/2009/9/ac" r="5" ht="15.75" x14ac:dyDescent="0.25">
      <c r="A5" s="157" t="s">
        <v>35</v>
      </c>
      <c r="B5" s="10">
        <v>2023</v>
      </c>
      <c r="C5" s="10">
        <v>12.592251879999999</v>
      </c>
      <c r="D5" s="10"/>
      <c r="E5" s="10"/>
      <c r="F5" s="10"/>
      <c r="G5" s="10"/>
      <c r="H5" s="10"/>
      <c r="I5" s="159"/>
      <c r="J5" s="157" t="s">
        <v>35</v>
      </c>
      <c r="K5" s="10">
        <v>2023</v>
      </c>
      <c r="L5" s="10"/>
      <c r="M5" s="10"/>
      <c r="N5" s="10"/>
      <c r="O5" s="10"/>
      <c r="P5" s="10"/>
      <c r="Q5" s="10"/>
      <c r="R5" s="156"/>
      <c r="S5" s="157" t="s">
        <v>35</v>
      </c>
      <c r="T5" s="10">
        <v>2023</v>
      </c>
      <c r="U5" s="10">
        <v>34.56155399</v>
      </c>
      <c r="V5" s="10"/>
      <c r="W5" s="10"/>
      <c r="X5" s="10"/>
      <c r="Y5" s="10"/>
      <c r="Z5" s="10"/>
      <c r="AA5" s="156"/>
      <c r="AB5" s="156"/>
      <c r="AC5" s="156"/>
      <c r="AD5" s="156"/>
      <c r="AE5" s="156"/>
      <c r="AF5" s="156"/>
      <c r="AG5" s="156"/>
    </row>
    <row xmlns:x14ac="http://schemas.microsoft.com/office/spreadsheetml/2009/9/ac" r="6" s="152" customFormat="true" ht="15.75" x14ac:dyDescent="0.25">
      <c r="A6" s="157" t="s">
        <v>36</v>
      </c>
      <c r="B6" s="10">
        <v>2023</v>
      </c>
      <c r="C6" s="10">
        <v>21.75</v>
      </c>
      <c r="D6" s="10"/>
      <c r="E6" s="10"/>
      <c r="F6" s="10"/>
      <c r="G6" s="10"/>
      <c r="H6" s="10"/>
      <c r="I6" s="159"/>
      <c r="J6" s="157" t="s">
        <v>36</v>
      </c>
      <c r="K6" s="10">
        <v>2023</v>
      </c>
      <c r="L6" s="10"/>
      <c r="M6" s="10"/>
      <c r="N6" s="10"/>
      <c r="O6" s="10"/>
      <c r="P6" s="10"/>
      <c r="Q6" s="10"/>
      <c r="R6" s="155"/>
      <c r="S6" s="157" t="s">
        <v>36</v>
      </c>
      <c r="T6" s="10">
        <v>2023</v>
      </c>
      <c r="U6" s="10">
        <v>57.711469999999998</v>
      </c>
      <c r="V6" s="10">
        <v>45.565339999999999</v>
      </c>
      <c r="W6" s="10">
        <v>62.173769999999998</v>
      </c>
      <c r="X6" s="10"/>
      <c r="Y6" s="10"/>
      <c r="Z6" s="10"/>
      <c r="AA6" s="156"/>
      <c r="AB6" s="156"/>
      <c r="AC6" s="156"/>
      <c r="AD6" s="156"/>
      <c r="AE6" s="156"/>
      <c r="AF6" s="156"/>
      <c r="AG6" s="156"/>
    </row>
    <row xmlns:x14ac="http://schemas.microsoft.com/office/spreadsheetml/2009/9/ac" r="7" s="152" customFormat="true" ht="15.75" x14ac:dyDescent="0.25">
      <c r="A7" s="161" t="s">
        <v>209</v>
      </c>
      <c r="B7" s="10">
        <v>2023</v>
      </c>
      <c r="C7" s="10">
        <v>0</v>
      </c>
      <c r="D7" s="10">
        <v>100</v>
      </c>
      <c r="E7" s="10">
        <v>100</v>
      </c>
      <c r="F7" s="10">
        <v>100</v>
      </c>
      <c r="G7" s="10">
        <v>41.85</v>
      </c>
      <c r="H7" s="10">
        <v>24.730135000000001</v>
      </c>
      <c r="I7" s="156"/>
      <c r="J7" s="161" t="s">
        <v>209</v>
      </c>
      <c r="K7" s="10">
        <v>2023</v>
      </c>
      <c r="L7" s="10">
        <v>61.668255279999997</v>
      </c>
      <c r="M7" s="10">
        <v>100</v>
      </c>
      <c r="N7" s="10">
        <v>100</v>
      </c>
      <c r="O7" s="10">
        <v>100</v>
      </c>
      <c r="P7" s="10">
        <v>73.866666670000001</v>
      </c>
      <c r="Q7" s="10">
        <v>35</v>
      </c>
      <c r="R7" s="156"/>
      <c r="S7" s="161" t="s">
        <v>209</v>
      </c>
      <c r="T7" s="10">
        <v>2023</v>
      </c>
      <c r="U7" s="10">
        <v>0</v>
      </c>
      <c r="V7" s="10">
        <v>54.434660000000001</v>
      </c>
      <c r="W7" s="10">
        <v>37.826230000000002</v>
      </c>
      <c r="X7" s="10">
        <v>100</v>
      </c>
      <c r="Y7" s="10">
        <v>95.229912499999998</v>
      </c>
      <c r="Z7" s="10">
        <v>88.89030176</v>
      </c>
      <c r="AA7" s="162"/>
    </row>
    <row xmlns:x14ac="http://schemas.microsoft.com/office/spreadsheetml/2009/9/ac" r="8" s="152" customFormat="true" ht="15.75" x14ac:dyDescent="0.25">
      <c r="A8" s="163"/>
      <c r="B8" s="164"/>
      <c r="H8" s="162"/>
      <c r="I8" s="162"/>
      <c r="J8" s="162"/>
      <c r="K8" s="162"/>
      <c r="L8" s="162"/>
      <c r="M8" s="162"/>
      <c r="N8" s="162"/>
      <c r="O8" s="162"/>
      <c r="P8" s="162"/>
      <c r="Q8" s="162"/>
      <c r="R8" s="162"/>
      <c r="S8" s="162"/>
      <c r="T8" s="162"/>
      <c r="U8" s="162"/>
      <c r="V8" s="162"/>
      <c r="W8" s="162"/>
      <c r="X8" s="162"/>
      <c r="Y8" s="162"/>
      <c r="Z8" s="162"/>
      <c r="AA8" s="162"/>
    </row>
    <row xmlns:x14ac="http://schemas.microsoft.com/office/spreadsheetml/2009/9/ac" r="9" s="152" customFormat="true" ht="15.75" x14ac:dyDescent="0.25">
      <c r="A9" s="163"/>
      <c r="B9" s="164"/>
      <c r="H9" s="162"/>
      <c r="I9" s="162"/>
      <c r="J9" s="162"/>
      <c r="K9" s="162"/>
      <c r="L9" s="162"/>
      <c r="M9" s="162"/>
      <c r="N9" s="162"/>
      <c r="O9" s="162"/>
      <c r="P9" s="162"/>
      <c r="Q9" s="162"/>
      <c r="R9" s="162"/>
      <c r="S9" s="162"/>
      <c r="T9" s="162"/>
      <c r="U9" s="162"/>
      <c r="V9" s="162"/>
      <c r="W9" s="162"/>
      <c r="X9" s="162"/>
      <c r="Y9" s="162"/>
      <c r="Z9" s="162"/>
      <c r="AA9" s="162"/>
    </row>
    <row xmlns:x14ac="http://schemas.microsoft.com/office/spreadsheetml/2009/9/ac" r="10" s="152" customFormat="true" ht="15.75" x14ac:dyDescent="0.25">
      <c r="A10" s="165"/>
      <c r="B10" s="164"/>
      <c r="C10" s="162"/>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row>
    <row xmlns:x14ac="http://schemas.microsoft.com/office/spreadsheetml/2009/9/ac" r="11" ht="15.75" x14ac:dyDescent="0.25">
      <c r="A11" s="166"/>
      <c r="B11" s="167"/>
      <c r="C11" s="162"/>
      <c r="D11" s="162"/>
      <c r="E11" s="162"/>
      <c r="F11" s="162"/>
      <c r="G11" s="162"/>
      <c r="H11" s="162"/>
      <c r="I11" s="162"/>
      <c r="J11" s="162"/>
      <c r="K11" s="162"/>
      <c r="L11" s="162"/>
      <c r="M11" s="162"/>
      <c r="N11" s="162"/>
      <c r="O11" s="162"/>
      <c r="P11" s="162"/>
      <c r="Q11" s="162"/>
    </row>
    <row xmlns:x14ac="http://schemas.microsoft.com/office/spreadsheetml/2009/9/ac" r="12" ht="15.75" x14ac:dyDescent="0.25">
      <c r="A12" s="168" t="s">
        <v>49</v>
      </c>
      <c r="B12" s="169"/>
      <c r="C12" s="170"/>
      <c r="D12" s="170"/>
      <c r="E12" s="170"/>
      <c r="F12" s="170"/>
      <c r="G12" s="170"/>
      <c r="H12" s="170"/>
      <c r="I12" s="170"/>
      <c r="J12" s="170"/>
      <c r="K12" s="170"/>
      <c r="L12" s="170"/>
      <c r="M12" s="170"/>
      <c r="N12" s="170"/>
      <c r="O12" s="170"/>
      <c r="P12" s="170"/>
      <c r="Q12" s="170"/>
      <c r="R12" s="171"/>
      <c r="S12" s="171"/>
      <c r="T12" s="171"/>
      <c r="U12" s="171"/>
      <c r="V12" s="171"/>
    </row>
    <row xmlns:x14ac="http://schemas.microsoft.com/office/spreadsheetml/2009/9/ac" r="13" s="174" customFormat="true" x14ac:dyDescent="0.2">
      <c r="A13" s="172" t="s">
        <v>281</v>
      </c>
      <c r="B13" s="173" t="s">
        <v>283</v>
      </c>
      <c r="C13" s="172" t="s">
        <v>284</v>
      </c>
      <c r="D13" s="172" t="s">
        <v>291</v>
      </c>
      <c r="E13" s="172" t="s">
        <v>292</v>
      </c>
      <c r="F13" s="172" t="s">
        <v>293</v>
      </c>
      <c r="G13" s="172" t="s">
        <v>294</v>
      </c>
      <c r="H13" s="172" t="s">
        <v>295</v>
      </c>
      <c r="I13" s="172" t="s">
        <v>296</v>
      </c>
      <c r="J13" s="172" t="s">
        <v>297</v>
      </c>
      <c r="K13" s="172" t="s">
        <v>298</v>
      </c>
      <c r="L13" s="172" t="s">
        <v>299</v>
      </c>
      <c r="M13" s="172" t="s">
        <v>300</v>
      </c>
      <c r="N13" s="172" t="s">
        <v>301</v>
      </c>
      <c r="O13" s="174" t="s">
        <v>302</v>
      </c>
      <c r="P13" s="174" t="s">
        <v>303</v>
      </c>
      <c r="Q13" s="172" t="s">
        <v>304</v>
      </c>
      <c r="R13" s="172" t="s">
        <v>305</v>
      </c>
      <c r="S13" s="175" t="s">
        <v>306</v>
      </c>
      <c r="T13" s="176" t="s">
        <v>307</v>
      </c>
      <c r="U13" s="176" t="s">
        <v>308</v>
      </c>
      <c r="V13" s="176" t="s">
        <v>309</v>
      </c>
    </row>
    <row xmlns:x14ac="http://schemas.microsoft.com/office/spreadsheetml/2009/9/ac" r="14" s="179" customFormat="true" ht="12" x14ac:dyDescent="0.2">
      <c r="A14" s="177" t="s">
        <v>282</v>
      </c>
      <c r="B14" s="10">
        <v>2000</v>
      </c>
      <c r="C14" s="178" t="s">
        <v>285</v>
      </c>
      <c r="D14" s="10">
        <v>6581226</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79" customFormat="true" ht="12" x14ac:dyDescent="0.2">
      <c r="A15" s="177" t="s">
        <v>282</v>
      </c>
      <c r="B15" s="10">
        <v>2001</v>
      </c>
      <c r="C15" s="178" t="s">
        <v>285</v>
      </c>
      <c r="D15" s="10">
        <v>6551304</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79" customFormat="true" ht="12" x14ac:dyDescent="0.2">
      <c r="A16" s="177" t="s">
        <v>282</v>
      </c>
      <c r="B16" s="10">
        <v>2002</v>
      </c>
      <c r="C16" s="178" t="s">
        <v>285</v>
      </c>
      <c r="D16" s="10">
        <v>6796875</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79" customFormat="true" ht="12" x14ac:dyDescent="0.2">
      <c r="A17" s="177" t="s">
        <v>282</v>
      </c>
      <c r="B17" s="10">
        <v>2003</v>
      </c>
      <c r="C17" s="178" t="s">
        <v>285</v>
      </c>
      <c r="D17" s="10">
        <v>7571104</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79" customFormat="true" ht="12" x14ac:dyDescent="0.2">
      <c r="A18" s="177" t="s">
        <v>282</v>
      </c>
      <c r="B18" s="10">
        <v>2004</v>
      </c>
      <c r="C18" s="178" t="s">
        <v>285</v>
      </c>
      <c r="D18" s="10">
        <v>8059287</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79" customFormat="true" ht="12" x14ac:dyDescent="0.2">
      <c r="A19" s="177" t="s">
        <v>282</v>
      </c>
      <c r="B19" s="10">
        <v>2005</v>
      </c>
      <c r="C19" s="178" t="s">
        <v>285</v>
      </c>
      <c r="D19" s="10">
        <v>8339258</v>
      </c>
      <c r="E19" s="10"/>
      <c r="F19" s="10"/>
      <c r="G19" s="10"/>
      <c r="H19" s="10"/>
      <c r="I19" s="10"/>
      <c r="J19" s="10">
        <v>100</v>
      </c>
      <c r="K19" s="10"/>
      <c r="L19" s="10"/>
      <c r="M19" s="10"/>
      <c r="N19" s="10"/>
      <c r="O19" s="10"/>
      <c r="P19" s="10">
        <v>100</v>
      </c>
      <c r="Q19" s="10"/>
      <c r="R19" s="10"/>
      <c r="S19" s="10"/>
      <c r="T19" s="10"/>
      <c r="U19" s="10"/>
      <c r="V19" s="10">
        <v>100</v>
      </c>
    </row>
    <row xmlns:x14ac="http://schemas.microsoft.com/office/spreadsheetml/2009/9/ac" r="20" s="179" customFormat="true" ht="12" x14ac:dyDescent="0.2">
      <c r="A20" s="177" t="s">
        <v>282</v>
      </c>
      <c r="B20" s="10">
        <v>2006</v>
      </c>
      <c r="C20" s="178" t="s">
        <v>285</v>
      </c>
      <c r="D20" s="10">
        <v>8735614</v>
      </c>
      <c r="E20" s="10"/>
      <c r="F20" s="10"/>
      <c r="G20" s="10"/>
      <c r="H20" s="10"/>
      <c r="I20" s="10"/>
      <c r="J20" s="10">
        <v>100</v>
      </c>
      <c r="K20" s="10"/>
      <c r="L20" s="10"/>
      <c r="M20" s="10"/>
      <c r="N20" s="10"/>
      <c r="O20" s="10"/>
      <c r="P20" s="10">
        <v>100</v>
      </c>
      <c r="Q20" s="10"/>
      <c r="R20" s="10"/>
      <c r="S20" s="10"/>
      <c r="T20" s="10"/>
      <c r="U20" s="10"/>
      <c r="V20" s="10">
        <v>100</v>
      </c>
    </row>
    <row xmlns:x14ac="http://schemas.microsoft.com/office/spreadsheetml/2009/9/ac" r="21" s="179" customFormat="true" ht="12" x14ac:dyDescent="0.2">
      <c r="A21" s="177" t="s">
        <v>282</v>
      </c>
      <c r="B21" s="10">
        <v>2007</v>
      </c>
      <c r="C21" s="178" t="s">
        <v>285</v>
      </c>
      <c r="D21" s="10">
        <v>9105636</v>
      </c>
      <c r="E21" s="10"/>
      <c r="F21" s="10">
        <v>67.25</v>
      </c>
      <c r="G21" s="10"/>
      <c r="H21" s="10"/>
      <c r="I21" s="10">
        <v>32.75</v>
      </c>
      <c r="J21" s="10">
        <v>67.25</v>
      </c>
      <c r="K21" s="10"/>
      <c r="L21" s="10"/>
      <c r="M21" s="10"/>
      <c r="N21" s="10"/>
      <c r="O21" s="10"/>
      <c r="P21" s="10">
        <v>100</v>
      </c>
      <c r="Q21" s="10"/>
      <c r="R21" s="10"/>
      <c r="S21" s="10"/>
      <c r="T21" s="10"/>
      <c r="U21" s="10"/>
      <c r="V21" s="10">
        <v>100</v>
      </c>
    </row>
    <row xmlns:x14ac="http://schemas.microsoft.com/office/spreadsheetml/2009/9/ac" r="22" s="179" customFormat="true" ht="12" x14ac:dyDescent="0.2">
      <c r="A22" s="177" t="s">
        <v>282</v>
      </c>
      <c r="B22" s="10">
        <v>2008</v>
      </c>
      <c r="C22" s="178" t="s">
        <v>285</v>
      </c>
      <c r="D22" s="10">
        <v>9354174</v>
      </c>
      <c r="E22" s="10"/>
      <c r="F22" s="10">
        <v>67.25</v>
      </c>
      <c r="G22" s="10"/>
      <c r="H22" s="10"/>
      <c r="I22" s="10">
        <v>32.75</v>
      </c>
      <c r="J22" s="10">
        <v>67.25</v>
      </c>
      <c r="K22" s="10"/>
      <c r="L22" s="10"/>
      <c r="M22" s="10"/>
      <c r="N22" s="10"/>
      <c r="O22" s="10"/>
      <c r="P22" s="10">
        <v>100</v>
      </c>
      <c r="Q22" s="10"/>
      <c r="R22" s="10"/>
      <c r="S22" s="10"/>
      <c r="T22" s="10"/>
      <c r="U22" s="10"/>
      <c r="V22" s="10">
        <v>100</v>
      </c>
    </row>
    <row xmlns:x14ac="http://schemas.microsoft.com/office/spreadsheetml/2009/9/ac" r="23" s="179" customFormat="true" ht="12" x14ac:dyDescent="0.2">
      <c r="A23" s="177" t="s">
        <v>282</v>
      </c>
      <c r="B23" s="10">
        <v>2009</v>
      </c>
      <c r="C23" s="178" t="s">
        <v>285</v>
      </c>
      <c r="D23" s="10">
        <v>9765933</v>
      </c>
      <c r="E23" s="10"/>
      <c r="F23" s="10">
        <v>67.25</v>
      </c>
      <c r="G23" s="10"/>
      <c r="H23" s="10"/>
      <c r="I23" s="10">
        <v>32.75</v>
      </c>
      <c r="J23" s="10">
        <v>67.25</v>
      </c>
      <c r="K23" s="10"/>
      <c r="L23" s="10"/>
      <c r="M23" s="10"/>
      <c r="N23" s="10"/>
      <c r="O23" s="10"/>
      <c r="P23" s="10">
        <v>100</v>
      </c>
      <c r="Q23" s="10"/>
      <c r="R23" s="10"/>
      <c r="S23" s="10"/>
      <c r="T23" s="10"/>
      <c r="U23" s="10"/>
      <c r="V23" s="10">
        <v>100</v>
      </c>
    </row>
    <row xmlns:x14ac="http://schemas.microsoft.com/office/spreadsheetml/2009/9/ac" r="24" s="179" customFormat="true" ht="12" x14ac:dyDescent="0.2">
      <c r="A24" s="177" t="s">
        <v>282</v>
      </c>
      <c r="B24" s="10">
        <v>2010</v>
      </c>
      <c r="C24" s="178" t="s">
        <v>285</v>
      </c>
      <c r="D24" s="10">
        <v>10129357</v>
      </c>
      <c r="E24" s="10"/>
      <c r="F24" s="10">
        <v>67.25</v>
      </c>
      <c r="G24" s="10"/>
      <c r="H24" s="10"/>
      <c r="I24" s="10">
        <v>32.75</v>
      </c>
      <c r="J24" s="10">
        <v>67.25</v>
      </c>
      <c r="K24" s="10"/>
      <c r="L24" s="10"/>
      <c r="M24" s="10">
        <v>38.331744721700083</v>
      </c>
      <c r="N24" s="10"/>
      <c r="O24" s="10"/>
      <c r="P24" s="10">
        <v>61.668255278299917</v>
      </c>
      <c r="Q24" s="10"/>
      <c r="R24" s="10"/>
      <c r="S24" s="10">
        <v>7.7316759949814031</v>
      </c>
      <c r="T24" s="10"/>
      <c r="U24" s="10"/>
      <c r="V24" s="10">
        <v>92.268324005018599</v>
      </c>
    </row>
    <row xmlns:x14ac="http://schemas.microsoft.com/office/spreadsheetml/2009/9/ac" r="25" s="179" customFormat="true" ht="12" x14ac:dyDescent="0.2">
      <c r="A25" s="177" t="s">
        <v>282</v>
      </c>
      <c r="B25" s="10">
        <v>2011</v>
      </c>
      <c r="C25" s="178" t="s">
        <v>285</v>
      </c>
      <c r="D25" s="10">
        <v>10468880</v>
      </c>
      <c r="E25" s="10"/>
      <c r="F25" s="10">
        <v>67.25</v>
      </c>
      <c r="G25" s="10">
        <v>65.657748120461093</v>
      </c>
      <c r="H25" s="10">
        <v>1.5922518795389069</v>
      </c>
      <c r="I25" s="10">
        <v>32.75</v>
      </c>
      <c r="J25" s="10">
        <v>0</v>
      </c>
      <c r="K25" s="10"/>
      <c r="L25" s="10"/>
      <c r="M25" s="10">
        <v>38.331744721700083</v>
      </c>
      <c r="N25" s="10"/>
      <c r="O25" s="10"/>
      <c r="P25" s="10">
        <v>61.668255278299917</v>
      </c>
      <c r="Q25" s="10"/>
      <c r="R25" s="10"/>
      <c r="S25" s="10">
        <v>7.7316759949814031</v>
      </c>
      <c r="T25" s="10"/>
      <c r="U25" s="10"/>
      <c r="V25" s="10">
        <v>92.268324005018599</v>
      </c>
    </row>
    <row xmlns:x14ac="http://schemas.microsoft.com/office/spreadsheetml/2009/9/ac" r="26" s="179" customFormat="true" ht="12" x14ac:dyDescent="0.2">
      <c r="A26" s="177" t="s">
        <v>282</v>
      </c>
      <c r="B26" s="10">
        <v>2012</v>
      </c>
      <c r="C26" s="178" t="s">
        <v>285</v>
      </c>
      <c r="D26" s="10">
        <v>10862502</v>
      </c>
      <c r="E26" s="10"/>
      <c r="F26" s="10">
        <v>68.625</v>
      </c>
      <c r="G26" s="10">
        <v>65.657748120461093</v>
      </c>
      <c r="H26" s="10">
        <v>2.9672518795389071</v>
      </c>
      <c r="I26" s="10">
        <v>31.375</v>
      </c>
      <c r="J26" s="10">
        <v>0</v>
      </c>
      <c r="K26" s="10"/>
      <c r="L26" s="10"/>
      <c r="M26" s="10">
        <v>38.331744721700083</v>
      </c>
      <c r="N26" s="10"/>
      <c r="O26" s="10"/>
      <c r="P26" s="10">
        <v>61.668255278299917</v>
      </c>
      <c r="Q26" s="10"/>
      <c r="R26" s="10"/>
      <c r="S26" s="10">
        <v>7.7316759949814031</v>
      </c>
      <c r="T26" s="10"/>
      <c r="U26" s="10"/>
      <c r="V26" s="10">
        <v>92.268324005018599</v>
      </c>
    </row>
    <row xmlns:x14ac="http://schemas.microsoft.com/office/spreadsheetml/2009/9/ac" r="27" s="179" customFormat="true" ht="12" x14ac:dyDescent="0.2">
      <c r="A27" s="177" t="s">
        <v>282</v>
      </c>
      <c r="B27" s="10">
        <v>2013</v>
      </c>
      <c r="C27" s="178" t="s">
        <v>285</v>
      </c>
      <c r="D27" s="10">
        <v>11207569</v>
      </c>
      <c r="E27" s="10">
        <v>83.5</v>
      </c>
      <c r="F27" s="10">
        <v>70</v>
      </c>
      <c r="G27" s="10">
        <v>65.657748120461093</v>
      </c>
      <c r="H27" s="10">
        <v>4.3422518795389067</v>
      </c>
      <c r="I27" s="10">
        <v>30</v>
      </c>
      <c r="J27" s="10">
        <v>0</v>
      </c>
      <c r="K27" s="10">
        <v>81.5</v>
      </c>
      <c r="L27" s="10">
        <v>74.25</v>
      </c>
      <c r="M27" s="10">
        <v>38.331744721700083</v>
      </c>
      <c r="N27" s="10">
        <v>35.918255278299917</v>
      </c>
      <c r="O27" s="10">
        <v>25.75</v>
      </c>
      <c r="P27" s="10">
        <v>0</v>
      </c>
      <c r="Q27" s="10"/>
      <c r="R27" s="10"/>
      <c r="S27" s="10">
        <v>7.7316759949814031</v>
      </c>
      <c r="T27" s="10"/>
      <c r="U27" s="10"/>
      <c r="V27" s="10">
        <v>92.268324005018599</v>
      </c>
    </row>
    <row xmlns:x14ac="http://schemas.microsoft.com/office/spreadsheetml/2009/9/ac" r="28" s="179" customFormat="true" ht="12" x14ac:dyDescent="0.2">
      <c r="A28" s="177" t="s">
        <v>282</v>
      </c>
      <c r="B28" s="10">
        <v>2014</v>
      </c>
      <c r="C28" s="178" t="s">
        <v>285</v>
      </c>
      <c r="D28" s="10">
        <v>11531336</v>
      </c>
      <c r="E28" s="10">
        <v>83.5</v>
      </c>
      <c r="F28" s="10">
        <v>71.375</v>
      </c>
      <c r="G28" s="10">
        <v>65.657748120461093</v>
      </c>
      <c r="H28" s="10">
        <v>5.7172518795389067</v>
      </c>
      <c r="I28" s="10">
        <v>28.625</v>
      </c>
      <c r="J28" s="10">
        <v>0</v>
      </c>
      <c r="K28" s="10">
        <v>81.5</v>
      </c>
      <c r="L28" s="10">
        <v>74.25</v>
      </c>
      <c r="M28" s="10">
        <v>38.331744721700083</v>
      </c>
      <c r="N28" s="10">
        <v>35.918255278299917</v>
      </c>
      <c r="O28" s="10">
        <v>25.75</v>
      </c>
      <c r="P28" s="10">
        <v>0</v>
      </c>
      <c r="Q28" s="10"/>
      <c r="R28" s="10"/>
      <c r="S28" s="10">
        <v>7.7316759949814031</v>
      </c>
      <c r="T28" s="10"/>
      <c r="U28" s="10"/>
      <c r="V28" s="10">
        <v>92.268324005018599</v>
      </c>
    </row>
    <row xmlns:x14ac="http://schemas.microsoft.com/office/spreadsheetml/2009/9/ac" r="29" s="179" customFormat="true" ht="12" x14ac:dyDescent="0.2">
      <c r="A29" s="177" t="s">
        <v>282</v>
      </c>
      <c r="B29" s="10">
        <v>2015</v>
      </c>
      <c r="C29" s="178" t="s">
        <v>285</v>
      </c>
      <c r="D29" s="10">
        <v>11810437</v>
      </c>
      <c r="E29" s="10">
        <v>83.5</v>
      </c>
      <c r="F29" s="10">
        <v>72.75</v>
      </c>
      <c r="G29" s="10">
        <v>65.657748120461093</v>
      </c>
      <c r="H29" s="10">
        <v>7.0922518795389067</v>
      </c>
      <c r="I29" s="10">
        <v>27.25</v>
      </c>
      <c r="J29" s="10">
        <v>0</v>
      </c>
      <c r="K29" s="10">
        <v>81.5</v>
      </c>
      <c r="L29" s="10">
        <v>74.25</v>
      </c>
      <c r="M29" s="10">
        <v>38.331744721700083</v>
      </c>
      <c r="N29" s="10">
        <v>35.918255278299917</v>
      </c>
      <c r="O29" s="10">
        <v>25.75</v>
      </c>
      <c r="P29" s="10">
        <v>0</v>
      </c>
      <c r="Q29" s="10"/>
      <c r="R29" s="10"/>
      <c r="S29" s="10">
        <v>7.7316759949814031</v>
      </c>
      <c r="T29" s="10"/>
      <c r="U29" s="10"/>
      <c r="V29" s="10">
        <v>92.268324005018599</v>
      </c>
    </row>
    <row xmlns:x14ac="http://schemas.microsoft.com/office/spreadsheetml/2009/9/ac" r="30" s="179" customFormat="true" ht="12" x14ac:dyDescent="0.2">
      <c r="A30" s="177" t="s">
        <v>282</v>
      </c>
      <c r="B30" s="10">
        <v>2016</v>
      </c>
      <c r="C30" s="178" t="s">
        <v>285</v>
      </c>
      <c r="D30" s="10">
        <v>12024695</v>
      </c>
      <c r="E30" s="10">
        <v>83.5</v>
      </c>
      <c r="F30" s="10">
        <v>74.125</v>
      </c>
      <c r="G30" s="10">
        <v>65.657748120461093</v>
      </c>
      <c r="H30" s="10">
        <v>8.4672518795389067</v>
      </c>
      <c r="I30" s="10">
        <v>25.875</v>
      </c>
      <c r="J30" s="10">
        <v>0</v>
      </c>
      <c r="K30" s="10">
        <v>81.5</v>
      </c>
      <c r="L30" s="10">
        <v>74.25</v>
      </c>
      <c r="M30" s="10">
        <v>38.331744721700083</v>
      </c>
      <c r="N30" s="10">
        <v>35.918255278299917</v>
      </c>
      <c r="O30" s="10">
        <v>25.75</v>
      </c>
      <c r="P30" s="10">
        <v>0</v>
      </c>
      <c r="Q30" s="10"/>
      <c r="R30" s="10"/>
      <c r="S30" s="10">
        <v>7.7316759949814031</v>
      </c>
      <c r="T30" s="10"/>
      <c r="U30" s="10"/>
      <c r="V30" s="10">
        <v>92.268324005018599</v>
      </c>
    </row>
    <row xmlns:x14ac="http://schemas.microsoft.com/office/spreadsheetml/2009/9/ac" r="31" s="179" customFormat="true" ht="12" x14ac:dyDescent="0.2">
      <c r="A31" s="177" t="s">
        <v>282</v>
      </c>
      <c r="B31" s="10">
        <v>2017</v>
      </c>
      <c r="C31" s="178" t="s">
        <v>285</v>
      </c>
      <c r="D31" s="10">
        <v>12268669</v>
      </c>
      <c r="E31" s="10">
        <v>83.5</v>
      </c>
      <c r="F31" s="10">
        <v>75.5</v>
      </c>
      <c r="G31" s="10">
        <v>65.657748120461093</v>
      </c>
      <c r="H31" s="10">
        <v>9.8422518795389067</v>
      </c>
      <c r="I31" s="10">
        <v>24.5</v>
      </c>
      <c r="J31" s="10">
        <v>0</v>
      </c>
      <c r="K31" s="10">
        <v>81.5</v>
      </c>
      <c r="L31" s="10">
        <v>74.25</v>
      </c>
      <c r="M31" s="10">
        <v>38.331744721700083</v>
      </c>
      <c r="N31" s="10">
        <v>35.918255278299917</v>
      </c>
      <c r="O31" s="10">
        <v>25.75</v>
      </c>
      <c r="P31" s="10">
        <v>0</v>
      </c>
      <c r="Q31" s="10"/>
      <c r="R31" s="10"/>
      <c r="S31" s="10">
        <v>7.7316759949814031</v>
      </c>
      <c r="T31" s="10"/>
      <c r="U31" s="10"/>
      <c r="V31" s="10">
        <v>92.268324005018599</v>
      </c>
    </row>
    <row xmlns:x14ac="http://schemas.microsoft.com/office/spreadsheetml/2009/9/ac" r="32" s="179" customFormat="true" ht="12" x14ac:dyDescent="0.2">
      <c r="A32" s="177" t="s">
        <v>282</v>
      </c>
      <c r="B32" s="10">
        <v>2018</v>
      </c>
      <c r="C32" s="178" t="s">
        <v>285</v>
      </c>
      <c r="D32" s="10">
        <v>12511878</v>
      </c>
      <c r="E32" s="10">
        <v>83.5</v>
      </c>
      <c r="F32" s="10">
        <v>76.875</v>
      </c>
      <c r="G32" s="10">
        <v>65.657748120461093</v>
      </c>
      <c r="H32" s="10">
        <v>11.21725187953891</v>
      </c>
      <c r="I32" s="10">
        <v>23.125</v>
      </c>
      <c r="J32" s="10">
        <v>0</v>
      </c>
      <c r="K32" s="10">
        <v>81.5</v>
      </c>
      <c r="L32" s="10">
        <v>74.25</v>
      </c>
      <c r="M32" s="10">
        <v>38.331744721700083</v>
      </c>
      <c r="N32" s="10">
        <v>35.918255278299917</v>
      </c>
      <c r="O32" s="10">
        <v>25.75</v>
      </c>
      <c r="P32" s="10">
        <v>0</v>
      </c>
      <c r="Q32" s="10"/>
      <c r="R32" s="10"/>
      <c r="S32" s="10">
        <v>7.7316759949814031</v>
      </c>
      <c r="T32" s="10"/>
      <c r="U32" s="10"/>
      <c r="V32" s="10">
        <v>92.268324005018599</v>
      </c>
    </row>
    <row xmlns:x14ac="http://schemas.microsoft.com/office/spreadsheetml/2009/9/ac" r="33" s="179" customFormat="true" ht="12" x14ac:dyDescent="0.2">
      <c r="A33" s="177" t="s">
        <v>282</v>
      </c>
      <c r="B33" s="10">
        <v>2019</v>
      </c>
      <c r="C33" s="178" t="s">
        <v>285</v>
      </c>
      <c r="D33" s="10">
        <v>12781967</v>
      </c>
      <c r="E33" s="10">
        <v>83.5</v>
      </c>
      <c r="F33" s="10">
        <v>78.25</v>
      </c>
      <c r="G33" s="10">
        <v>65.657748120461093</v>
      </c>
      <c r="H33" s="10">
        <v>12.59225187953891</v>
      </c>
      <c r="I33" s="10">
        <v>21.75</v>
      </c>
      <c r="J33" s="10">
        <v>0</v>
      </c>
      <c r="K33" s="10">
        <v>81.5</v>
      </c>
      <c r="L33" s="10">
        <v>74.25</v>
      </c>
      <c r="M33" s="10">
        <v>38.331744721700083</v>
      </c>
      <c r="N33" s="10">
        <v>35.918255278299917</v>
      </c>
      <c r="O33" s="10">
        <v>25.75</v>
      </c>
      <c r="P33" s="10">
        <v>0</v>
      </c>
      <c r="Q33" s="10"/>
      <c r="R33" s="10"/>
      <c r="S33" s="10">
        <v>7.7316759949814031</v>
      </c>
      <c r="T33" s="10"/>
      <c r="U33" s="10"/>
      <c r="V33" s="10">
        <v>92.268324005018599</v>
      </c>
    </row>
    <row xmlns:x14ac="http://schemas.microsoft.com/office/spreadsheetml/2009/9/ac" r="34" s="179" customFormat="true" ht="12" x14ac:dyDescent="0.2">
      <c r="A34" s="177" t="s">
        <v>282</v>
      </c>
      <c r="B34" s="10">
        <v>2020</v>
      </c>
      <c r="C34" s="178" t="s">
        <v>285</v>
      </c>
      <c r="D34" s="10">
        <v>13063870</v>
      </c>
      <c r="E34" s="10">
        <v>83.5</v>
      </c>
      <c r="F34" s="10">
        <v>78.25</v>
      </c>
      <c r="G34" s="10">
        <v>65.657748120461093</v>
      </c>
      <c r="H34" s="10">
        <v>12.59225187953891</v>
      </c>
      <c r="I34" s="10">
        <v>21.75</v>
      </c>
      <c r="J34" s="10">
        <v>0</v>
      </c>
      <c r="K34" s="10">
        <v>81.5</v>
      </c>
      <c r="L34" s="10">
        <v>74.25</v>
      </c>
      <c r="M34" s="10">
        <v>38.331744721700083</v>
      </c>
      <c r="N34" s="10">
        <v>35.918255278299917</v>
      </c>
      <c r="O34" s="10">
        <v>25.75</v>
      </c>
      <c r="P34" s="10">
        <v>0</v>
      </c>
      <c r="Q34" s="10"/>
      <c r="R34" s="10"/>
      <c r="S34" s="10">
        <v>7.7316759949814031</v>
      </c>
      <c r="T34" s="10"/>
      <c r="U34" s="10"/>
      <c r="V34" s="10">
        <v>92.268324005018599</v>
      </c>
    </row>
    <row xmlns:x14ac="http://schemas.microsoft.com/office/spreadsheetml/2009/9/ac" r="35" s="179" customFormat="true" ht="12" x14ac:dyDescent="0.2">
      <c r="A35" s="177" t="s">
        <v>282</v>
      </c>
      <c r="B35" s="10">
        <v>2021</v>
      </c>
      <c r="C35" s="178" t="s">
        <v>285</v>
      </c>
      <c r="D35" s="10">
        <v>13368118</v>
      </c>
      <c r="E35" s="10">
        <v>83.5</v>
      </c>
      <c r="F35" s="10">
        <v>78.25</v>
      </c>
      <c r="G35" s="10">
        <v>65.657748120461093</v>
      </c>
      <c r="H35" s="10">
        <v>12.59225187953891</v>
      </c>
      <c r="I35" s="10">
        <v>21.75</v>
      </c>
      <c r="J35" s="10">
        <v>0</v>
      </c>
      <c r="K35" s="10">
        <v>81.5</v>
      </c>
      <c r="L35" s="10">
        <v>74.25</v>
      </c>
      <c r="M35" s="10">
        <v>38.331744721700083</v>
      </c>
      <c r="N35" s="10">
        <v>35.918255278299917</v>
      </c>
      <c r="O35" s="10">
        <v>25.75</v>
      </c>
      <c r="P35" s="10">
        <v>0</v>
      </c>
      <c r="Q35" s="10"/>
      <c r="R35" s="10"/>
      <c r="S35" s="10">
        <v>7.7316759949814031</v>
      </c>
      <c r="T35" s="10"/>
      <c r="U35" s="10"/>
      <c r="V35" s="10">
        <v>92.268324005018599</v>
      </c>
    </row>
    <row xmlns:x14ac="http://schemas.microsoft.com/office/spreadsheetml/2009/9/ac" r="36" s="179" customFormat="true" ht="12" x14ac:dyDescent="0.2">
      <c r="A36" s="177" t="s">
        <v>282</v>
      </c>
      <c r="B36" s="10">
        <v>2022</v>
      </c>
      <c r="C36" s="178" t="s">
        <v>285</v>
      </c>
      <c r="D36" s="10">
        <v>13637344</v>
      </c>
      <c r="E36" s="10"/>
      <c r="F36" s="10">
        <v>78.25</v>
      </c>
      <c r="G36" s="10">
        <v>65.657748120461093</v>
      </c>
      <c r="H36" s="10">
        <v>12.59225187953891</v>
      </c>
      <c r="I36" s="10">
        <v>21.75</v>
      </c>
      <c r="J36" s="10">
        <v>0</v>
      </c>
      <c r="K36" s="10"/>
      <c r="L36" s="10"/>
      <c r="M36" s="10">
        <v>38.331744721700083</v>
      </c>
      <c r="N36" s="10"/>
      <c r="O36" s="10"/>
      <c r="P36" s="10">
        <v>61.668255278299917</v>
      </c>
      <c r="Q36" s="10"/>
      <c r="R36" s="10"/>
      <c r="S36" s="10">
        <v>7.7316759949814031</v>
      </c>
      <c r="T36" s="10"/>
      <c r="U36" s="10"/>
      <c r="V36" s="10">
        <v>92.268324005018599</v>
      </c>
    </row>
    <row xmlns:x14ac="http://schemas.microsoft.com/office/spreadsheetml/2009/9/ac" r="37" s="179" customFormat="true" ht="12" x14ac:dyDescent="0.2">
      <c r="A37" s="177" t="s">
        <v>282</v>
      </c>
      <c r="B37" s="10">
        <v>2023</v>
      </c>
      <c r="C37" s="178" t="s">
        <v>285</v>
      </c>
      <c r="D37" s="10">
        <v>13913317</v>
      </c>
      <c r="E37" s="10"/>
      <c r="F37" s="10">
        <v>78.25</v>
      </c>
      <c r="G37" s="10">
        <v>65.657748120461093</v>
      </c>
      <c r="H37" s="10">
        <v>12.59225187953891</v>
      </c>
      <c r="I37" s="10">
        <v>21.75</v>
      </c>
      <c r="J37" s="10">
        <v>0</v>
      </c>
      <c r="K37" s="10"/>
      <c r="L37" s="10"/>
      <c r="M37" s="10">
        <v>38.331744721700083</v>
      </c>
      <c r="N37" s="10"/>
      <c r="O37" s="10"/>
      <c r="P37" s="10">
        <v>61.668255278299917</v>
      </c>
      <c r="Q37" s="10"/>
      <c r="R37" s="10"/>
      <c r="S37" s="10">
        <v>7.7316759949814031</v>
      </c>
      <c r="T37" s="10"/>
      <c r="U37" s="10"/>
      <c r="V37" s="10">
        <v>92.268324005018599</v>
      </c>
    </row>
    <row xmlns:x14ac="http://schemas.microsoft.com/office/spreadsheetml/2009/9/ac" r="38" s="179" customFormat="true" ht="12" x14ac:dyDescent="0.2">
      <c r="A38" s="177" t="s">
        <v>282</v>
      </c>
      <c r="B38" s="10">
        <v>2024</v>
      </c>
      <c r="C38" s="178" t="s">
        <v>285</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9" customFormat="true" ht="12" x14ac:dyDescent="0.2">
      <c r="A39" s="177" t="s">
        <v>282</v>
      </c>
      <c r="B39" s="10">
        <v>2025</v>
      </c>
      <c r="C39" s="178" t="s">
        <v>285</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9" customFormat="true" ht="12" x14ac:dyDescent="0.2">
      <c r="A40" s="177" t="s">
        <v>282</v>
      </c>
      <c r="B40" s="10">
        <v>2026</v>
      </c>
      <c r="C40" s="178" t="s">
        <v>285</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9" customFormat="true" ht="12" x14ac:dyDescent="0.2">
      <c r="A41" s="177" t="s">
        <v>282</v>
      </c>
      <c r="B41" s="10">
        <v>2027</v>
      </c>
      <c r="C41" s="178" t="s">
        <v>285</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9" customFormat="true" ht="12" x14ac:dyDescent="0.2">
      <c r="A42" s="177" t="s">
        <v>282</v>
      </c>
      <c r="B42" s="10">
        <v>2028</v>
      </c>
      <c r="C42" s="178" t="s">
        <v>285</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9" customFormat="true" ht="12" x14ac:dyDescent="0.2">
      <c r="A43" s="177" t="s">
        <v>282</v>
      </c>
      <c r="B43" s="10">
        <v>2029</v>
      </c>
      <c r="C43" s="178" t="s">
        <v>285</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9" customFormat="true" ht="12" x14ac:dyDescent="0.2">
      <c r="A44" s="177" t="s">
        <v>282</v>
      </c>
      <c r="B44" s="10">
        <v>2030</v>
      </c>
      <c r="C44" s="178" t="s">
        <v>285</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9" customFormat="true" ht="12" x14ac:dyDescent="0.2">
      <c r="A45" s="177" t="s">
        <v>282</v>
      </c>
      <c r="B45" s="10">
        <v>2000</v>
      </c>
      <c r="C45" s="178" t="s">
        <v>286</v>
      </c>
      <c r="D45" s="10">
        <v>1453003.0180355071</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79" customFormat="true" ht="12" x14ac:dyDescent="0.2">
      <c r="A46" s="177" t="s">
        <v>282</v>
      </c>
      <c r="B46" s="10">
        <v>2001</v>
      </c>
      <c r="C46" s="178" t="s">
        <v>286</v>
      </c>
      <c r="D46" s="10">
        <v>1452358.624745636</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79" customFormat="true" ht="12" x14ac:dyDescent="0.2">
      <c r="A47" s="177" t="s">
        <v>282</v>
      </c>
      <c r="B47" s="10">
        <v>2002</v>
      </c>
      <c r="C47" s="178" t="s">
        <v>286</v>
      </c>
      <c r="D47" s="10">
        <v>1513052.321970463</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79" customFormat="true" ht="12" x14ac:dyDescent="0.2">
      <c r="A48" s="177" t="s">
        <v>282</v>
      </c>
      <c r="B48" s="10">
        <v>2003</v>
      </c>
      <c r="C48" s="178" t="s">
        <v>286</v>
      </c>
      <c r="D48" s="10">
        <v>1692368.925640869</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79" customFormat="true" ht="12" x14ac:dyDescent="0.2">
      <c r="A49" s="177" t="s">
        <v>282</v>
      </c>
      <c r="B49" s="10">
        <v>2004</v>
      </c>
      <c r="C49" s="178" t="s">
        <v>286</v>
      </c>
      <c r="D49" s="10">
        <v>1813339.575</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79" customFormat="true" ht="12" x14ac:dyDescent="0.2">
      <c r="A50" s="177" t="s">
        <v>282</v>
      </c>
      <c r="B50" s="10">
        <v>2005</v>
      </c>
      <c r="C50" s="178" t="s">
        <v>286</v>
      </c>
      <c r="D50" s="10">
        <v>1893261.6699367519</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79" customFormat="true" ht="12" x14ac:dyDescent="0.2">
      <c r="A51" s="177" t="s">
        <v>282</v>
      </c>
      <c r="B51" s="10">
        <v>2006</v>
      </c>
      <c r="C51" s="178" t="s">
        <v>286</v>
      </c>
      <c r="D51" s="10">
        <v>2001067.06299038</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79" customFormat="true" ht="12" x14ac:dyDescent="0.2">
      <c r="A52" s="177" t="s">
        <v>282</v>
      </c>
      <c r="B52" s="10">
        <v>2007</v>
      </c>
      <c r="C52" s="178" t="s">
        <v>286</v>
      </c>
      <c r="D52" s="10">
        <v>2104585.7278763582</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79" customFormat="true" ht="12" x14ac:dyDescent="0.2">
      <c r="A53" s="177" t="s">
        <v>282</v>
      </c>
      <c r="B53" s="10">
        <v>2008</v>
      </c>
      <c r="C53" s="178" t="s">
        <v>286</v>
      </c>
      <c r="D53" s="10">
        <v>2181393.348253326</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79" customFormat="true" ht="12" x14ac:dyDescent="0.2">
      <c r="A54" s="177" t="s">
        <v>282</v>
      </c>
      <c r="B54" s="10">
        <v>2009</v>
      </c>
      <c r="C54" s="178" t="s">
        <v>286</v>
      </c>
      <c r="D54" s="10">
        <v>2297728.7043186962</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79" customFormat="true" ht="12" x14ac:dyDescent="0.2">
      <c r="A55" s="177" t="s">
        <v>282</v>
      </c>
      <c r="B55" s="10">
        <v>2010</v>
      </c>
      <c r="C55" s="178" t="s">
        <v>286</v>
      </c>
      <c r="D55" s="10">
        <v>2404405.4216302489</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79" customFormat="true" ht="12" x14ac:dyDescent="0.2">
      <c r="A56" s="177" t="s">
        <v>282</v>
      </c>
      <c r="B56" s="10">
        <v>2011</v>
      </c>
      <c r="C56" s="178" t="s">
        <v>286</v>
      </c>
      <c r="D56" s="10">
        <v>2507087.377607726</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79" customFormat="true" ht="12" x14ac:dyDescent="0.2">
      <c r="A57" s="177" t="s">
        <v>282</v>
      </c>
      <c r="B57" s="10">
        <v>2012</v>
      </c>
      <c r="C57" s="178" t="s">
        <v>286</v>
      </c>
      <c r="D57" s="10">
        <v>2624380.4666251368</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79" customFormat="true" ht="12" x14ac:dyDescent="0.2">
      <c r="A58" s="177" t="s">
        <v>282</v>
      </c>
      <c r="B58" s="10">
        <v>2013</v>
      </c>
      <c r="C58" s="178" t="s">
        <v>286</v>
      </c>
      <c r="D58" s="10">
        <v>2731620.7017326159</v>
      </c>
      <c r="E58" s="10">
        <v>82.692309999999992</v>
      </c>
      <c r="F58" s="10">
        <v>76.442329999999998</v>
      </c>
      <c r="G58" s="10"/>
      <c r="H58" s="10"/>
      <c r="I58" s="10">
        <v>23.557670000000002</v>
      </c>
      <c r="J58" s="10">
        <v>76.442329999999998</v>
      </c>
      <c r="K58" s="10">
        <v>72.115380000000002</v>
      </c>
      <c r="L58" s="10">
        <v>69.230770000000007</v>
      </c>
      <c r="M58" s="10"/>
      <c r="N58" s="10"/>
      <c r="O58" s="10">
        <v>30.76922999999999</v>
      </c>
      <c r="P58" s="10">
        <v>69.230770000000007</v>
      </c>
      <c r="Q58" s="10"/>
      <c r="R58" s="10"/>
      <c r="S58" s="10"/>
      <c r="T58" s="10"/>
      <c r="U58" s="10"/>
      <c r="V58" s="10">
        <v>100</v>
      </c>
    </row>
    <row xmlns:x14ac="http://schemas.microsoft.com/office/spreadsheetml/2009/9/ac" r="59" s="179" customFormat="true" ht="12" x14ac:dyDescent="0.2">
      <c r="A59" s="177" t="s">
        <v>282</v>
      </c>
      <c r="B59" s="10">
        <v>2014</v>
      </c>
      <c r="C59" s="178" t="s">
        <v>286</v>
      </c>
      <c r="D59" s="10">
        <v>2835209.570003205</v>
      </c>
      <c r="E59" s="10">
        <v>82.692309999999992</v>
      </c>
      <c r="F59" s="10">
        <v>76.442329999999998</v>
      </c>
      <c r="G59" s="10"/>
      <c r="H59" s="10"/>
      <c r="I59" s="10">
        <v>23.557670000000002</v>
      </c>
      <c r="J59" s="10">
        <v>76.442329999999998</v>
      </c>
      <c r="K59" s="10">
        <v>72.115380000000002</v>
      </c>
      <c r="L59" s="10">
        <v>69.230770000000007</v>
      </c>
      <c r="M59" s="10"/>
      <c r="N59" s="10"/>
      <c r="O59" s="10">
        <v>30.76922999999999</v>
      </c>
      <c r="P59" s="10">
        <v>69.230770000000007</v>
      </c>
      <c r="Q59" s="10"/>
      <c r="R59" s="10"/>
      <c r="S59" s="10"/>
      <c r="T59" s="10"/>
      <c r="U59" s="10"/>
      <c r="V59" s="10">
        <v>100</v>
      </c>
    </row>
    <row xmlns:x14ac="http://schemas.microsoft.com/office/spreadsheetml/2009/9/ac" r="60" s="179" customFormat="true" ht="12" x14ac:dyDescent="0.2">
      <c r="A60" s="177" t="s">
        <v>282</v>
      </c>
      <c r="B60" s="10">
        <v>2015</v>
      </c>
      <c r="C60" s="178" t="s">
        <v>286</v>
      </c>
      <c r="D60" s="10">
        <v>2929342.629639721</v>
      </c>
      <c r="E60" s="10">
        <v>82.692309999999992</v>
      </c>
      <c r="F60" s="10">
        <v>76.442329999999998</v>
      </c>
      <c r="G60" s="10"/>
      <c r="H60" s="10"/>
      <c r="I60" s="10">
        <v>23.557670000000002</v>
      </c>
      <c r="J60" s="10">
        <v>76.442329999999998</v>
      </c>
      <c r="K60" s="10">
        <v>72.115380000000002</v>
      </c>
      <c r="L60" s="10">
        <v>69.230770000000007</v>
      </c>
      <c r="M60" s="10"/>
      <c r="N60" s="10"/>
      <c r="O60" s="10">
        <v>30.76922999999999</v>
      </c>
      <c r="P60" s="10">
        <v>69.230770000000007</v>
      </c>
      <c r="Q60" s="10"/>
      <c r="R60" s="10"/>
      <c r="S60" s="10"/>
      <c r="T60" s="10"/>
      <c r="U60" s="10"/>
      <c r="V60" s="10">
        <v>100</v>
      </c>
    </row>
    <row xmlns:x14ac="http://schemas.microsoft.com/office/spreadsheetml/2009/9/ac" r="61" s="179" customFormat="true" ht="12" x14ac:dyDescent="0.2">
      <c r="A61" s="177" t="s">
        <v>282</v>
      </c>
      <c r="B61" s="10">
        <v>2016</v>
      </c>
      <c r="C61" s="178" t="s">
        <v>286</v>
      </c>
      <c r="D61" s="10">
        <v>3008578.7440446848</v>
      </c>
      <c r="E61" s="10">
        <v>82.692309999999992</v>
      </c>
      <c r="F61" s="10">
        <v>76.442329999999998</v>
      </c>
      <c r="G61" s="10"/>
      <c r="H61" s="10"/>
      <c r="I61" s="10">
        <v>23.557670000000002</v>
      </c>
      <c r="J61" s="10">
        <v>76.442329999999998</v>
      </c>
      <c r="K61" s="10">
        <v>72.115380000000002</v>
      </c>
      <c r="L61" s="10">
        <v>69.230770000000007</v>
      </c>
      <c r="M61" s="10"/>
      <c r="N61" s="10"/>
      <c r="O61" s="10">
        <v>30.76922999999999</v>
      </c>
      <c r="P61" s="10">
        <v>69.230770000000007</v>
      </c>
      <c r="Q61" s="10"/>
      <c r="R61" s="10"/>
      <c r="S61" s="10"/>
      <c r="T61" s="10"/>
      <c r="U61" s="10"/>
      <c r="V61" s="10">
        <v>100</v>
      </c>
    </row>
    <row xmlns:x14ac="http://schemas.microsoft.com/office/spreadsheetml/2009/9/ac" r="62" s="179" customFormat="true" ht="12" x14ac:dyDescent="0.2">
      <c r="A62" s="177" t="s">
        <v>282</v>
      </c>
      <c r="B62" s="10">
        <v>2017</v>
      </c>
      <c r="C62" s="178" t="s">
        <v>286</v>
      </c>
      <c r="D62" s="10">
        <v>3097838.9224999999</v>
      </c>
      <c r="E62" s="10">
        <v>82.692309999999992</v>
      </c>
      <c r="F62" s="10">
        <v>76.442329999999998</v>
      </c>
      <c r="G62" s="10"/>
      <c r="H62" s="10"/>
      <c r="I62" s="10">
        <v>23.557670000000002</v>
      </c>
      <c r="J62" s="10">
        <v>76.442329999999998</v>
      </c>
      <c r="K62" s="10">
        <v>72.115380000000002</v>
      </c>
      <c r="L62" s="10">
        <v>69.230770000000007</v>
      </c>
      <c r="M62" s="10"/>
      <c r="N62" s="10"/>
      <c r="O62" s="10">
        <v>30.76922999999999</v>
      </c>
      <c r="P62" s="10">
        <v>69.230770000000007</v>
      </c>
      <c r="Q62" s="10"/>
      <c r="R62" s="10"/>
      <c r="S62" s="10"/>
      <c r="T62" s="10"/>
      <c r="U62" s="10"/>
      <c r="V62" s="10">
        <v>100</v>
      </c>
    </row>
    <row xmlns:x14ac="http://schemas.microsoft.com/office/spreadsheetml/2009/9/ac" r="63" s="179" customFormat="true" ht="12" x14ac:dyDescent="0.2">
      <c r="A63" s="177" t="s">
        <v>282</v>
      </c>
      <c r="B63" s="10">
        <v>2018</v>
      </c>
      <c r="C63" s="178" t="s">
        <v>286</v>
      </c>
      <c r="D63" s="10">
        <v>3189903.4011038588</v>
      </c>
      <c r="E63" s="10">
        <v>82.692309999999992</v>
      </c>
      <c r="F63" s="10">
        <v>76.442329999999998</v>
      </c>
      <c r="G63" s="10"/>
      <c r="H63" s="10"/>
      <c r="I63" s="10">
        <v>23.557670000000002</v>
      </c>
      <c r="J63" s="10">
        <v>76.442329999999998</v>
      </c>
      <c r="K63" s="10">
        <v>72.115380000000002</v>
      </c>
      <c r="L63" s="10">
        <v>69.230770000000007</v>
      </c>
      <c r="M63" s="10"/>
      <c r="N63" s="10"/>
      <c r="O63" s="10">
        <v>30.76922999999999</v>
      </c>
      <c r="P63" s="10">
        <v>69.230770000000007</v>
      </c>
      <c r="Q63" s="10"/>
      <c r="R63" s="10"/>
      <c r="S63" s="10"/>
      <c r="T63" s="10"/>
      <c r="U63" s="10"/>
      <c r="V63" s="10">
        <v>100</v>
      </c>
    </row>
    <row xmlns:x14ac="http://schemas.microsoft.com/office/spreadsheetml/2009/9/ac" r="64" s="179" customFormat="true" ht="12" x14ac:dyDescent="0.2">
      <c r="A64" s="177" t="s">
        <v>282</v>
      </c>
      <c r="B64" s="10">
        <v>2019</v>
      </c>
      <c r="C64" s="178" t="s">
        <v>286</v>
      </c>
      <c r="D64" s="10">
        <v>3291867.7441229061</v>
      </c>
      <c r="E64" s="10">
        <v>82.692309999999992</v>
      </c>
      <c r="F64" s="10">
        <v>76.442329999999998</v>
      </c>
      <c r="G64" s="10"/>
      <c r="H64" s="10"/>
      <c r="I64" s="10">
        <v>23.557670000000002</v>
      </c>
      <c r="J64" s="10">
        <v>76.442329999999998</v>
      </c>
      <c r="K64" s="10">
        <v>72.115380000000002</v>
      </c>
      <c r="L64" s="10">
        <v>69.230770000000007</v>
      </c>
      <c r="M64" s="10"/>
      <c r="N64" s="10"/>
      <c r="O64" s="10">
        <v>30.76922999999999</v>
      </c>
      <c r="P64" s="10">
        <v>69.230770000000007</v>
      </c>
      <c r="Q64" s="10"/>
      <c r="R64" s="10"/>
      <c r="S64" s="10"/>
      <c r="T64" s="10"/>
      <c r="U64" s="10"/>
      <c r="V64" s="10">
        <v>100</v>
      </c>
    </row>
    <row xmlns:x14ac="http://schemas.microsoft.com/office/spreadsheetml/2009/9/ac" r="65" s="179" customFormat="true" ht="12" x14ac:dyDescent="0.2">
      <c r="A65" s="177" t="s">
        <v>282</v>
      </c>
      <c r="B65" s="10">
        <v>2020</v>
      </c>
      <c r="C65" s="178" t="s">
        <v>286</v>
      </c>
      <c r="D65" s="10">
        <v>3400002.6846033102</v>
      </c>
      <c r="E65" s="10">
        <v>82.692309999999992</v>
      </c>
      <c r="F65" s="10">
        <v>76.442329999999998</v>
      </c>
      <c r="G65" s="10"/>
      <c r="H65" s="10"/>
      <c r="I65" s="10">
        <v>23.557670000000002</v>
      </c>
      <c r="J65" s="10">
        <v>76.442329999999998</v>
      </c>
      <c r="K65" s="10">
        <v>72.115380000000002</v>
      </c>
      <c r="L65" s="10">
        <v>69.230770000000007</v>
      </c>
      <c r="M65" s="10"/>
      <c r="N65" s="10"/>
      <c r="O65" s="10">
        <v>30.76922999999999</v>
      </c>
      <c r="P65" s="10">
        <v>69.230770000000007</v>
      </c>
      <c r="Q65" s="10"/>
      <c r="R65" s="10"/>
      <c r="S65" s="10"/>
      <c r="T65" s="10"/>
      <c r="U65" s="10"/>
      <c r="V65" s="10">
        <v>100</v>
      </c>
    </row>
    <row xmlns:x14ac="http://schemas.microsoft.com/office/spreadsheetml/2009/9/ac" r="66" s="179" customFormat="true" ht="12" x14ac:dyDescent="0.2">
      <c r="A66" s="177" t="s">
        <v>282</v>
      </c>
      <c r="B66" s="10">
        <v>2021</v>
      </c>
      <c r="C66" s="178" t="s">
        <v>286</v>
      </c>
      <c r="D66" s="10">
        <v>3517686.460370102</v>
      </c>
      <c r="E66" s="10">
        <v>82.692309999999992</v>
      </c>
      <c r="F66" s="10">
        <v>76.442329999999998</v>
      </c>
      <c r="G66" s="10"/>
      <c r="H66" s="10"/>
      <c r="I66" s="10">
        <v>23.557670000000002</v>
      </c>
      <c r="J66" s="10">
        <v>76.442329999999998</v>
      </c>
      <c r="K66" s="10">
        <v>72.115380000000002</v>
      </c>
      <c r="L66" s="10">
        <v>69.230770000000007</v>
      </c>
      <c r="M66" s="10"/>
      <c r="N66" s="10"/>
      <c r="O66" s="10">
        <v>30.76922999999999</v>
      </c>
      <c r="P66" s="10">
        <v>69.230770000000007</v>
      </c>
      <c r="Q66" s="10"/>
      <c r="R66" s="10"/>
      <c r="S66" s="10"/>
      <c r="T66" s="10"/>
      <c r="U66" s="10"/>
      <c r="V66" s="10">
        <v>100</v>
      </c>
    </row>
    <row xmlns:x14ac="http://schemas.microsoft.com/office/spreadsheetml/2009/9/ac" r="67" s="179" customFormat="true" ht="12" x14ac:dyDescent="0.2">
      <c r="A67" s="177" t="s">
        <v>282</v>
      </c>
      <c r="B67" s="10">
        <v>2022</v>
      </c>
      <c r="C67" s="178" t="s">
        <v>286</v>
      </c>
      <c r="D67" s="10">
        <v>3629715.3729144288</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79" customFormat="true" ht="12" x14ac:dyDescent="0.2">
      <c r="A68" s="177" t="s">
        <v>282</v>
      </c>
      <c r="B68" s="10">
        <v>2023</v>
      </c>
      <c r="C68" s="178" t="s">
        <v>286</v>
      </c>
      <c r="D68" s="10">
        <v>3747273.7461611368</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79" customFormat="true" ht="12" x14ac:dyDescent="0.2">
      <c r="A69" s="177" t="s">
        <v>282</v>
      </c>
      <c r="B69" s="10">
        <v>2024</v>
      </c>
      <c r="C69" s="178" t="s">
        <v>286</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9" customFormat="true" ht="12" x14ac:dyDescent="0.2">
      <c r="A70" s="177" t="s">
        <v>282</v>
      </c>
      <c r="B70" s="10">
        <v>2025</v>
      </c>
      <c r="C70" s="178" t="s">
        <v>286</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9" customFormat="true" ht="12" x14ac:dyDescent="0.2">
      <c r="A71" s="177" t="s">
        <v>282</v>
      </c>
      <c r="B71" s="10">
        <v>2026</v>
      </c>
      <c r="C71" s="178" t="s">
        <v>286</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9" customFormat="true" ht="12" x14ac:dyDescent="0.2">
      <c r="A72" s="177" t="s">
        <v>282</v>
      </c>
      <c r="B72" s="10">
        <v>2027</v>
      </c>
      <c r="C72" s="178" t="s">
        <v>286</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9" customFormat="true" ht="12" x14ac:dyDescent="0.2">
      <c r="A73" s="177" t="s">
        <v>282</v>
      </c>
      <c r="B73" s="10">
        <v>2028</v>
      </c>
      <c r="C73" s="178" t="s">
        <v>286</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9" customFormat="true" ht="12" x14ac:dyDescent="0.2">
      <c r="A74" s="177" t="s">
        <v>282</v>
      </c>
      <c r="B74" s="10">
        <v>2029</v>
      </c>
      <c r="C74" s="178" t="s">
        <v>286</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9" customFormat="true" ht="12" x14ac:dyDescent="0.2">
      <c r="A75" s="177" t="s">
        <v>282</v>
      </c>
      <c r="B75" s="10">
        <v>2030</v>
      </c>
      <c r="C75" s="178" t="s">
        <v>286</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9" customFormat="true" ht="12" x14ac:dyDescent="0.2">
      <c r="A76" s="177" t="s">
        <v>282</v>
      </c>
      <c r="B76" s="10">
        <v>2000</v>
      </c>
      <c r="C76" s="178" t="s">
        <v>287</v>
      </c>
      <c r="D76" s="10">
        <v>5128222.9819644932</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9" customFormat="true" ht="12" x14ac:dyDescent="0.2">
      <c r="A77" s="177" t="s">
        <v>282</v>
      </c>
      <c r="B77" s="10">
        <v>2001</v>
      </c>
      <c r="C77" s="178" t="s">
        <v>287</v>
      </c>
      <c r="D77" s="10">
        <v>5098945.3752543647</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9" customFormat="true" ht="12" x14ac:dyDescent="0.2">
      <c r="A78" s="177" t="s">
        <v>282</v>
      </c>
      <c r="B78" s="10">
        <v>2002</v>
      </c>
      <c r="C78" s="178" t="s">
        <v>287</v>
      </c>
      <c r="D78" s="10">
        <v>5283822.6780295372</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79" customFormat="true" ht="12" x14ac:dyDescent="0.2">
      <c r="A79" s="177" t="s">
        <v>282</v>
      </c>
      <c r="B79" s="10">
        <v>2003</v>
      </c>
      <c r="C79" s="178" t="s">
        <v>287</v>
      </c>
      <c r="D79" s="10">
        <v>5878735.074359131</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79" customFormat="true" ht="12" x14ac:dyDescent="0.2">
      <c r="A80" s="177" t="s">
        <v>282</v>
      </c>
      <c r="B80" s="10">
        <v>2004</v>
      </c>
      <c r="C80" s="178" t="s">
        <v>287</v>
      </c>
      <c r="D80" s="10">
        <v>6245947.4249999998</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79" customFormat="true" ht="12" x14ac:dyDescent="0.2">
      <c r="A81" s="177" t="s">
        <v>282</v>
      </c>
      <c r="B81" s="10">
        <v>2005</v>
      </c>
      <c r="C81" s="178" t="s">
        <v>287</v>
      </c>
      <c r="D81" s="10">
        <v>6445996.3300632481</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79" customFormat="true" ht="12" x14ac:dyDescent="0.2">
      <c r="A82" s="177" t="s">
        <v>282</v>
      </c>
      <c r="B82" s="10">
        <v>2006</v>
      </c>
      <c r="C82" s="178" t="s">
        <v>287</v>
      </c>
      <c r="D82" s="10">
        <v>6734546.9370096195</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79" customFormat="true" ht="12" x14ac:dyDescent="0.2">
      <c r="A83" s="177" t="s">
        <v>282</v>
      </c>
      <c r="B83" s="10">
        <v>2007</v>
      </c>
      <c r="C83" s="178" t="s">
        <v>287</v>
      </c>
      <c r="D83" s="10">
        <v>7001050.2721236423</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79" customFormat="true" ht="12" x14ac:dyDescent="0.2">
      <c r="A84" s="177" t="s">
        <v>282</v>
      </c>
      <c r="B84" s="10">
        <v>2008</v>
      </c>
      <c r="C84" s="178" t="s">
        <v>287</v>
      </c>
      <c r="D84" s="10">
        <v>7172780.6517466744</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79" customFormat="true" ht="12" x14ac:dyDescent="0.2">
      <c r="A85" s="177" t="s">
        <v>282</v>
      </c>
      <c r="B85" s="10">
        <v>2009</v>
      </c>
      <c r="C85" s="178" t="s">
        <v>287</v>
      </c>
      <c r="D85" s="10">
        <v>7468204.2956813052</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79" customFormat="true" ht="12" x14ac:dyDescent="0.2">
      <c r="A86" s="177" t="s">
        <v>282</v>
      </c>
      <c r="B86" s="10">
        <v>2010</v>
      </c>
      <c r="C86" s="178" t="s">
        <v>287</v>
      </c>
      <c r="D86" s="10">
        <v>7724951.5783697516</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79" customFormat="true" ht="12" x14ac:dyDescent="0.2">
      <c r="A87" s="177" t="s">
        <v>282</v>
      </c>
      <c r="B87" s="10">
        <v>2011</v>
      </c>
      <c r="C87" s="178" t="s">
        <v>287</v>
      </c>
      <c r="D87" s="10">
        <v>7961792.6223922744</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79" customFormat="true" ht="12" x14ac:dyDescent="0.2">
      <c r="A88" s="177" t="s">
        <v>282</v>
      </c>
      <c r="B88" s="10">
        <v>2012</v>
      </c>
      <c r="C88" s="178" t="s">
        <v>287</v>
      </c>
      <c r="D88" s="10">
        <v>8238121.5333748627</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79" customFormat="true" ht="12" x14ac:dyDescent="0.2">
      <c r="A89" s="177" t="s">
        <v>282</v>
      </c>
      <c r="B89" s="10">
        <v>2013</v>
      </c>
      <c r="C89" s="178" t="s">
        <v>287</v>
      </c>
      <c r="D89" s="10">
        <v>8475948.2982673831</v>
      </c>
      <c r="E89" s="10">
        <v>84.375</v>
      </c>
      <c r="F89" s="10">
        <v>74.479165000000009</v>
      </c>
      <c r="G89" s="10"/>
      <c r="H89" s="10"/>
      <c r="I89" s="10">
        <v>25.520834999999991</v>
      </c>
      <c r="J89" s="10">
        <v>74.479165000000009</v>
      </c>
      <c r="K89" s="10">
        <v>91.666669999999996</v>
      </c>
      <c r="L89" s="10">
        <v>79.687494999999984</v>
      </c>
      <c r="M89" s="10"/>
      <c r="N89" s="10"/>
      <c r="O89" s="10">
        <v>20.312505000000019</v>
      </c>
      <c r="P89" s="10">
        <v>79.687494999999984</v>
      </c>
      <c r="Q89" s="10"/>
      <c r="R89" s="10"/>
      <c r="S89" s="10"/>
      <c r="T89" s="10"/>
      <c r="U89" s="10"/>
      <c r="V89" s="10">
        <v>100</v>
      </c>
    </row>
    <row xmlns:x14ac="http://schemas.microsoft.com/office/spreadsheetml/2009/9/ac" r="90" s="179" customFormat="true" ht="12" x14ac:dyDescent="0.2">
      <c r="A90" s="177" t="s">
        <v>282</v>
      </c>
      <c r="B90" s="10">
        <v>2014</v>
      </c>
      <c r="C90" s="178" t="s">
        <v>287</v>
      </c>
      <c r="D90" s="10">
        <v>8696126.429996796</v>
      </c>
      <c r="E90" s="10">
        <v>84.375</v>
      </c>
      <c r="F90" s="10">
        <v>74.479165000000009</v>
      </c>
      <c r="G90" s="10"/>
      <c r="H90" s="10"/>
      <c r="I90" s="10">
        <v>25.520834999999991</v>
      </c>
      <c r="J90" s="10">
        <v>74.479165000000009</v>
      </c>
      <c r="K90" s="10">
        <v>91.666669999999996</v>
      </c>
      <c r="L90" s="10">
        <v>79.687494999999984</v>
      </c>
      <c r="M90" s="10"/>
      <c r="N90" s="10"/>
      <c r="O90" s="10">
        <v>20.312505000000019</v>
      </c>
      <c r="P90" s="10">
        <v>79.687494999999984</v>
      </c>
      <c r="Q90" s="10"/>
      <c r="R90" s="10"/>
      <c r="S90" s="10"/>
      <c r="T90" s="10"/>
      <c r="U90" s="10"/>
      <c r="V90" s="10">
        <v>100</v>
      </c>
    </row>
    <row xmlns:x14ac="http://schemas.microsoft.com/office/spreadsheetml/2009/9/ac" r="91" s="179" customFormat="true" ht="12" x14ac:dyDescent="0.2">
      <c r="A91" s="177" t="s">
        <v>282</v>
      </c>
      <c r="B91" s="10">
        <v>2015</v>
      </c>
      <c r="C91" s="178" t="s">
        <v>287</v>
      </c>
      <c r="D91" s="10">
        <v>8881094.3703602795</v>
      </c>
      <c r="E91" s="10">
        <v>84.375</v>
      </c>
      <c r="F91" s="10">
        <v>74.479165000000009</v>
      </c>
      <c r="G91" s="10"/>
      <c r="H91" s="10"/>
      <c r="I91" s="10">
        <v>25.520834999999991</v>
      </c>
      <c r="J91" s="10">
        <v>74.479165000000009</v>
      </c>
      <c r="K91" s="10">
        <v>91.666669999999996</v>
      </c>
      <c r="L91" s="10">
        <v>79.687494999999984</v>
      </c>
      <c r="M91" s="10"/>
      <c r="N91" s="10"/>
      <c r="O91" s="10">
        <v>20.312505000000019</v>
      </c>
      <c r="P91" s="10">
        <v>79.687494999999984</v>
      </c>
      <c r="Q91" s="10"/>
      <c r="R91" s="10"/>
      <c r="S91" s="10"/>
      <c r="T91" s="10"/>
      <c r="U91" s="10"/>
      <c r="V91" s="10">
        <v>100</v>
      </c>
    </row>
    <row xmlns:x14ac="http://schemas.microsoft.com/office/spreadsheetml/2009/9/ac" r="92" s="179" customFormat="true" ht="12" x14ac:dyDescent="0.2">
      <c r="A92" s="177" t="s">
        <v>282</v>
      </c>
      <c r="B92" s="10">
        <v>2016</v>
      </c>
      <c r="C92" s="178" t="s">
        <v>287</v>
      </c>
      <c r="D92" s="10">
        <v>9016116.2559553143</v>
      </c>
      <c r="E92" s="10">
        <v>84.375</v>
      </c>
      <c r="F92" s="10">
        <v>74.479165000000009</v>
      </c>
      <c r="G92" s="10"/>
      <c r="H92" s="10"/>
      <c r="I92" s="10">
        <v>25.520834999999991</v>
      </c>
      <c r="J92" s="10">
        <v>74.479165000000009</v>
      </c>
      <c r="K92" s="10">
        <v>91.666669999999996</v>
      </c>
      <c r="L92" s="10">
        <v>79.687494999999984</v>
      </c>
      <c r="M92" s="10"/>
      <c r="N92" s="10"/>
      <c r="O92" s="10">
        <v>20.312505000000019</v>
      </c>
      <c r="P92" s="10">
        <v>79.687494999999984</v>
      </c>
      <c r="Q92" s="10"/>
      <c r="R92" s="10"/>
      <c r="S92" s="10"/>
      <c r="T92" s="10"/>
      <c r="U92" s="10"/>
      <c r="V92" s="10">
        <v>100</v>
      </c>
    </row>
    <row xmlns:x14ac="http://schemas.microsoft.com/office/spreadsheetml/2009/9/ac" r="93" s="179" customFormat="true" ht="12" x14ac:dyDescent="0.2">
      <c r="A93" s="177" t="s">
        <v>282</v>
      </c>
      <c r="B93" s="10">
        <v>2017</v>
      </c>
      <c r="C93" s="178" t="s">
        <v>287</v>
      </c>
      <c r="D93" s="10">
        <v>9170830.0775000006</v>
      </c>
      <c r="E93" s="10">
        <v>84.375</v>
      </c>
      <c r="F93" s="10">
        <v>74.479165000000009</v>
      </c>
      <c r="G93" s="10"/>
      <c r="H93" s="10"/>
      <c r="I93" s="10">
        <v>25.520834999999991</v>
      </c>
      <c r="J93" s="10">
        <v>74.479165000000009</v>
      </c>
      <c r="K93" s="10">
        <v>91.666669999999996</v>
      </c>
      <c r="L93" s="10">
        <v>79.687494999999984</v>
      </c>
      <c r="M93" s="10"/>
      <c r="N93" s="10"/>
      <c r="O93" s="10">
        <v>20.312505000000019</v>
      </c>
      <c r="P93" s="10">
        <v>79.687494999999984</v>
      </c>
      <c r="Q93" s="10"/>
      <c r="R93" s="10"/>
      <c r="S93" s="10"/>
      <c r="T93" s="10"/>
      <c r="U93" s="10"/>
      <c r="V93" s="10">
        <v>100</v>
      </c>
    </row>
    <row xmlns:x14ac="http://schemas.microsoft.com/office/spreadsheetml/2009/9/ac" r="94" s="179" customFormat="true" ht="12" x14ac:dyDescent="0.2">
      <c r="A94" s="177" t="s">
        <v>282</v>
      </c>
      <c r="B94" s="10">
        <v>2018</v>
      </c>
      <c r="C94" s="178" t="s">
        <v>287</v>
      </c>
      <c r="D94" s="10">
        <v>9321974.5988961421</v>
      </c>
      <c r="E94" s="10">
        <v>84.375</v>
      </c>
      <c r="F94" s="10">
        <v>74.479165000000009</v>
      </c>
      <c r="G94" s="10"/>
      <c r="H94" s="10"/>
      <c r="I94" s="10">
        <v>25.520834999999991</v>
      </c>
      <c r="J94" s="10">
        <v>74.479165000000009</v>
      </c>
      <c r="K94" s="10">
        <v>91.666669999999996</v>
      </c>
      <c r="L94" s="10">
        <v>79.687494999999984</v>
      </c>
      <c r="M94" s="10"/>
      <c r="N94" s="10"/>
      <c r="O94" s="10">
        <v>20.312505000000019</v>
      </c>
      <c r="P94" s="10">
        <v>79.687494999999984</v>
      </c>
      <c r="Q94" s="10"/>
      <c r="R94" s="10"/>
      <c r="S94" s="10"/>
      <c r="T94" s="10"/>
      <c r="U94" s="10"/>
      <c r="V94" s="10">
        <v>100</v>
      </c>
    </row>
    <row xmlns:x14ac="http://schemas.microsoft.com/office/spreadsheetml/2009/9/ac" r="95" s="179" customFormat="true" ht="12" x14ac:dyDescent="0.2">
      <c r="A95" s="177" t="s">
        <v>282</v>
      </c>
      <c r="B95" s="10">
        <v>2019</v>
      </c>
      <c r="C95" s="178" t="s">
        <v>287</v>
      </c>
      <c r="D95" s="10">
        <v>9490099.2558770943</v>
      </c>
      <c r="E95" s="10">
        <v>84.375</v>
      </c>
      <c r="F95" s="10">
        <v>74.479165000000009</v>
      </c>
      <c r="G95" s="10"/>
      <c r="H95" s="10"/>
      <c r="I95" s="10">
        <v>25.520834999999991</v>
      </c>
      <c r="J95" s="10">
        <v>74.479165000000009</v>
      </c>
      <c r="K95" s="10">
        <v>91.666669999999996</v>
      </c>
      <c r="L95" s="10">
        <v>79.687494999999984</v>
      </c>
      <c r="M95" s="10"/>
      <c r="N95" s="10"/>
      <c r="O95" s="10">
        <v>20.312505000000019</v>
      </c>
      <c r="P95" s="10">
        <v>79.687494999999984</v>
      </c>
      <c r="Q95" s="10"/>
      <c r="R95" s="10"/>
      <c r="S95" s="10"/>
      <c r="T95" s="10"/>
      <c r="U95" s="10"/>
      <c r="V95" s="10">
        <v>100</v>
      </c>
    </row>
    <row xmlns:x14ac="http://schemas.microsoft.com/office/spreadsheetml/2009/9/ac" r="96" s="179" customFormat="true" ht="12" x14ac:dyDescent="0.2">
      <c r="A96" s="177" t="s">
        <v>282</v>
      </c>
      <c r="B96" s="10">
        <v>2020</v>
      </c>
      <c r="C96" s="178" t="s">
        <v>287</v>
      </c>
      <c r="D96" s="10">
        <v>9663867.3153966907</v>
      </c>
      <c r="E96" s="10">
        <v>84.375</v>
      </c>
      <c r="F96" s="10">
        <v>74.479165000000009</v>
      </c>
      <c r="G96" s="10"/>
      <c r="H96" s="10"/>
      <c r="I96" s="10">
        <v>25.520834999999991</v>
      </c>
      <c r="J96" s="10">
        <v>74.479165000000009</v>
      </c>
      <c r="K96" s="10">
        <v>91.666669999999996</v>
      </c>
      <c r="L96" s="10">
        <v>79.687494999999984</v>
      </c>
      <c r="M96" s="10"/>
      <c r="N96" s="10"/>
      <c r="O96" s="10">
        <v>20.312505000000019</v>
      </c>
      <c r="P96" s="10">
        <v>79.687494999999984</v>
      </c>
      <c r="Q96" s="10"/>
      <c r="R96" s="10"/>
      <c r="S96" s="10"/>
      <c r="T96" s="10"/>
      <c r="U96" s="10"/>
      <c r="V96" s="10">
        <v>100</v>
      </c>
    </row>
    <row xmlns:x14ac="http://schemas.microsoft.com/office/spreadsheetml/2009/9/ac" r="97" s="179" customFormat="true" ht="12" x14ac:dyDescent="0.2">
      <c r="A97" s="177" t="s">
        <v>282</v>
      </c>
      <c r="B97" s="10">
        <v>2021</v>
      </c>
      <c r="C97" s="178" t="s">
        <v>287</v>
      </c>
      <c r="D97" s="10">
        <v>9850431.5396298971</v>
      </c>
      <c r="E97" s="10">
        <v>84.375</v>
      </c>
      <c r="F97" s="10">
        <v>74.479165000000009</v>
      </c>
      <c r="G97" s="10"/>
      <c r="H97" s="10"/>
      <c r="I97" s="10">
        <v>25.520834999999991</v>
      </c>
      <c r="J97" s="10">
        <v>74.479165000000009</v>
      </c>
      <c r="K97" s="10">
        <v>91.666669999999996</v>
      </c>
      <c r="L97" s="10">
        <v>79.687494999999984</v>
      </c>
      <c r="M97" s="10"/>
      <c r="N97" s="10"/>
      <c r="O97" s="10">
        <v>20.312505000000019</v>
      </c>
      <c r="P97" s="10">
        <v>79.687494999999984</v>
      </c>
      <c r="Q97" s="10"/>
      <c r="R97" s="10"/>
      <c r="S97" s="10"/>
      <c r="T97" s="10"/>
      <c r="U97" s="10"/>
      <c r="V97" s="10">
        <v>100</v>
      </c>
    </row>
    <row xmlns:x14ac="http://schemas.microsoft.com/office/spreadsheetml/2009/9/ac" r="98" s="179" customFormat="true" ht="12" x14ac:dyDescent="0.2">
      <c r="A98" s="177" t="s">
        <v>282</v>
      </c>
      <c r="B98" s="10">
        <v>2022</v>
      </c>
      <c r="C98" s="178" t="s">
        <v>287</v>
      </c>
      <c r="D98" s="10">
        <v>10007628.62708557</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79" customFormat="true" ht="12" x14ac:dyDescent="0.2">
      <c r="A99" s="177" t="s">
        <v>282</v>
      </c>
      <c r="B99" s="10">
        <v>2023</v>
      </c>
      <c r="C99" s="178" t="s">
        <v>287</v>
      </c>
      <c r="D99" s="10">
        <v>10166043.253838859</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79" customFormat="true" ht="12" x14ac:dyDescent="0.2">
      <c r="A100" s="177" t="s">
        <v>282</v>
      </c>
      <c r="B100" s="10">
        <v>2024</v>
      </c>
      <c r="C100" s="178" t="s">
        <v>287</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9" customFormat="true" ht="12" x14ac:dyDescent="0.2">
      <c r="A101" s="177" t="s">
        <v>282</v>
      </c>
      <c r="B101" s="10">
        <v>2025</v>
      </c>
      <c r="C101" s="178" t="s">
        <v>287</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9" customFormat="true" ht="12" x14ac:dyDescent="0.2">
      <c r="A102" s="177" t="s">
        <v>282</v>
      </c>
      <c r="B102" s="10">
        <v>2026</v>
      </c>
      <c r="C102" s="178" t="s">
        <v>287</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9" customFormat="true" ht="12" x14ac:dyDescent="0.2">
      <c r="A103" s="177" t="s">
        <v>282</v>
      </c>
      <c r="B103" s="10">
        <v>2027</v>
      </c>
      <c r="C103" s="178" t="s">
        <v>287</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9" customFormat="true" ht="12" x14ac:dyDescent="0.2">
      <c r="A104" s="177" t="s">
        <v>282</v>
      </c>
      <c r="B104" s="10">
        <v>2028</v>
      </c>
      <c r="C104" s="178" t="s">
        <v>287</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9" customFormat="true" ht="12" x14ac:dyDescent="0.2">
      <c r="A105" s="177" t="s">
        <v>282</v>
      </c>
      <c r="B105" s="10">
        <v>2029</v>
      </c>
      <c r="C105" s="178" t="s">
        <v>287</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9" customFormat="true" ht="12" x14ac:dyDescent="0.2">
      <c r="A106" s="177" t="s">
        <v>282</v>
      </c>
      <c r="B106" s="10">
        <v>2030</v>
      </c>
      <c r="C106" s="178" t="s">
        <v>287</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9" customFormat="true" ht="12" x14ac:dyDescent="0.2">
      <c r="A107" s="177" t="s">
        <v>282</v>
      </c>
      <c r="B107" s="10">
        <v>2000</v>
      </c>
      <c r="C107" s="178" t="s">
        <v>288</v>
      </c>
      <c r="D107" s="10">
        <v>671986</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9" customFormat="true" ht="12" x14ac:dyDescent="0.2">
      <c r="A108" s="177" t="s">
        <v>282</v>
      </c>
      <c r="B108" s="10">
        <v>2001</v>
      </c>
      <c r="C108" s="178" t="s">
        <v>288</v>
      </c>
      <c r="D108" s="10">
        <v>669970</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9" customFormat="true" ht="12" x14ac:dyDescent="0.2">
      <c r="A109" s="177" t="s">
        <v>282</v>
      </c>
      <c r="B109" s="10">
        <v>2002</v>
      </c>
      <c r="C109" s="178" t="s">
        <v>288</v>
      </c>
      <c r="D109" s="10">
        <v>691453</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9" customFormat="true" ht="12" x14ac:dyDescent="0.2">
      <c r="A110" s="177" t="s">
        <v>282</v>
      </c>
      <c r="B110" s="10">
        <v>2003</v>
      </c>
      <c r="C110" s="180" t="s">
        <v>288</v>
      </c>
      <c r="D110" s="10">
        <v>764853</v>
      </c>
      <c r="E110" s="10"/>
      <c r="F110" s="10"/>
      <c r="G110" s="10"/>
      <c r="H110" s="10"/>
      <c r="I110" s="10"/>
      <c r="J110" s="10">
        <v>100</v>
      </c>
      <c r="K110" s="10"/>
      <c r="L110" s="10"/>
      <c r="M110" s="10"/>
      <c r="N110" s="10"/>
      <c r="O110" s="10"/>
      <c r="P110" s="10">
        <v>100</v>
      </c>
      <c r="Q110" s="10"/>
      <c r="R110" s="10"/>
      <c r="S110" s="10"/>
      <c r="T110" s="10"/>
      <c r="U110" s="10"/>
      <c r="V110" s="10">
        <v>100</v>
      </c>
      <c r="W110" s="181"/>
      <c r="X110" s="181"/>
      <c r="Y110" s="181"/>
      <c r="Z110" s="181"/>
      <c r="AA110" s="181"/>
      <c r="AB110" s="181"/>
      <c r="AC110" s="181"/>
      <c r="AD110" s="181"/>
      <c r="AE110" s="181"/>
    </row>
    <row xmlns:x14ac="http://schemas.microsoft.com/office/spreadsheetml/2009/9/ac" r="111" s="179" customFormat="true" ht="12" x14ac:dyDescent="0.2">
      <c r="A111" s="177" t="s">
        <v>282</v>
      </c>
      <c r="B111" s="10">
        <v>2004</v>
      </c>
      <c r="C111" s="180" t="s">
        <v>288</v>
      </c>
      <c r="D111" s="10">
        <v>804648</v>
      </c>
      <c r="E111" s="10"/>
      <c r="F111" s="10"/>
      <c r="G111" s="10"/>
      <c r="H111" s="10"/>
      <c r="I111" s="10"/>
      <c r="J111" s="10">
        <v>100</v>
      </c>
      <c r="K111" s="10"/>
      <c r="L111" s="10"/>
      <c r="M111" s="10"/>
      <c r="N111" s="10"/>
      <c r="O111" s="10"/>
      <c r="P111" s="10">
        <v>100</v>
      </c>
      <c r="Q111" s="10"/>
      <c r="R111" s="10"/>
      <c r="S111" s="10"/>
      <c r="T111" s="10"/>
      <c r="U111" s="10"/>
      <c r="V111" s="10">
        <v>100</v>
      </c>
      <c r="W111" s="181"/>
      <c r="X111" s="181"/>
      <c r="Y111" s="181"/>
      <c r="Z111" s="181"/>
      <c r="AA111" s="181"/>
      <c r="AB111" s="181"/>
      <c r="AC111" s="181"/>
      <c r="AD111" s="181"/>
      <c r="AE111" s="181"/>
    </row>
    <row xmlns:x14ac="http://schemas.microsoft.com/office/spreadsheetml/2009/9/ac" r="112" s="179" customFormat="true" ht="12" x14ac:dyDescent="0.2">
      <c r="A112" s="177" t="s">
        <v>282</v>
      </c>
      <c r="B112" s="10">
        <v>2005</v>
      </c>
      <c r="C112" s="180" t="s">
        <v>288</v>
      </c>
      <c r="D112" s="10">
        <v>823097</v>
      </c>
      <c r="E112" s="10"/>
      <c r="F112" s="10"/>
      <c r="G112" s="10"/>
      <c r="H112" s="10"/>
      <c r="I112" s="10"/>
      <c r="J112" s="10">
        <v>100</v>
      </c>
      <c r="K112" s="10"/>
      <c r="L112" s="10"/>
      <c r="M112" s="10"/>
      <c r="N112" s="10"/>
      <c r="O112" s="10"/>
      <c r="P112" s="10">
        <v>100</v>
      </c>
      <c r="Q112" s="10"/>
      <c r="R112" s="10"/>
      <c r="S112" s="10"/>
      <c r="T112" s="10"/>
      <c r="U112" s="10"/>
      <c r="V112" s="10">
        <v>100</v>
      </c>
      <c r="W112" s="181"/>
      <c r="X112" s="181"/>
      <c r="Y112" s="181"/>
      <c r="Z112" s="181"/>
      <c r="AA112" s="181"/>
      <c r="AB112" s="181"/>
      <c r="AC112" s="181"/>
      <c r="AD112" s="181"/>
      <c r="AE112" s="181"/>
    </row>
    <row xmlns:x14ac="http://schemas.microsoft.com/office/spreadsheetml/2009/9/ac" r="113" s="179" customFormat="true" ht="12" x14ac:dyDescent="0.2">
      <c r="A113" s="177" t="s">
        <v>282</v>
      </c>
      <c r="B113" s="10">
        <v>2006</v>
      </c>
      <c r="C113" s="180" t="s">
        <v>288</v>
      </c>
      <c r="D113" s="10">
        <v>852133</v>
      </c>
      <c r="E113" s="10"/>
      <c r="F113" s="10"/>
      <c r="G113" s="10"/>
      <c r="H113" s="10"/>
      <c r="I113" s="10"/>
      <c r="J113" s="10">
        <v>100</v>
      </c>
      <c r="K113" s="10"/>
      <c r="L113" s="10"/>
      <c r="M113" s="10"/>
      <c r="N113" s="10"/>
      <c r="O113" s="10"/>
      <c r="P113" s="10">
        <v>100</v>
      </c>
      <c r="Q113" s="10"/>
      <c r="R113" s="10"/>
      <c r="S113" s="10"/>
      <c r="T113" s="10"/>
      <c r="U113" s="10"/>
      <c r="V113" s="10">
        <v>100</v>
      </c>
      <c r="W113" s="181"/>
      <c r="X113" s="181"/>
      <c r="Y113" s="181"/>
      <c r="Z113" s="181"/>
      <c r="AA113" s="181"/>
      <c r="AB113" s="181"/>
      <c r="AC113" s="181"/>
      <c r="AD113" s="181"/>
      <c r="AE113" s="181"/>
    </row>
    <row xmlns:x14ac="http://schemas.microsoft.com/office/spreadsheetml/2009/9/ac" r="114" s="179" customFormat="true" ht="12" x14ac:dyDescent="0.2">
      <c r="A114" s="177" t="s">
        <v>282</v>
      </c>
      <c r="B114" s="10">
        <v>2007</v>
      </c>
      <c r="C114" s="180" t="s">
        <v>288</v>
      </c>
      <c r="D114" s="10">
        <v>877555</v>
      </c>
      <c r="E114" s="10"/>
      <c r="F114" s="10"/>
      <c r="G114" s="10"/>
      <c r="H114" s="10"/>
      <c r="I114" s="10"/>
      <c r="J114" s="10">
        <v>100</v>
      </c>
      <c r="K114" s="10"/>
      <c r="L114" s="10"/>
      <c r="M114" s="10"/>
      <c r="N114" s="10"/>
      <c r="O114" s="10"/>
      <c r="P114" s="10">
        <v>100</v>
      </c>
      <c r="Q114" s="10"/>
      <c r="R114" s="10"/>
      <c r="S114" s="10"/>
      <c r="T114" s="10"/>
      <c r="U114" s="10"/>
      <c r="V114" s="10">
        <v>100</v>
      </c>
      <c r="W114" s="181"/>
      <c r="X114" s="181"/>
      <c r="Y114" s="181"/>
      <c r="Z114" s="181"/>
      <c r="AA114" s="181"/>
      <c r="AB114" s="181"/>
      <c r="AC114" s="181"/>
      <c r="AD114" s="181"/>
      <c r="AE114" s="181"/>
    </row>
    <row xmlns:x14ac="http://schemas.microsoft.com/office/spreadsheetml/2009/9/ac" r="115" s="179" customFormat="true" ht="12" x14ac:dyDescent="0.2">
      <c r="A115" s="177" t="s">
        <v>282</v>
      </c>
      <c r="B115" s="10">
        <v>2008</v>
      </c>
      <c r="C115" s="180" t="s">
        <v>288</v>
      </c>
      <c r="D115" s="10">
        <v>898116</v>
      </c>
      <c r="E115" s="10"/>
      <c r="F115" s="10"/>
      <c r="G115" s="10"/>
      <c r="H115" s="10"/>
      <c r="I115" s="10"/>
      <c r="J115" s="10">
        <v>100</v>
      </c>
      <c r="K115" s="10"/>
      <c r="L115" s="10"/>
      <c r="M115" s="10"/>
      <c r="N115" s="10"/>
      <c r="O115" s="10"/>
      <c r="P115" s="10">
        <v>100</v>
      </c>
      <c r="Q115" s="10"/>
      <c r="R115" s="10"/>
      <c r="S115" s="10"/>
      <c r="T115" s="10"/>
      <c r="U115" s="10"/>
      <c r="V115" s="10">
        <v>100</v>
      </c>
      <c r="W115" s="181"/>
      <c r="X115" s="181"/>
      <c r="Y115" s="181"/>
      <c r="Z115" s="181"/>
      <c r="AA115" s="181"/>
      <c r="AB115" s="181"/>
      <c r="AC115" s="181"/>
      <c r="AD115" s="181"/>
      <c r="AE115" s="181"/>
    </row>
    <row xmlns:x14ac="http://schemas.microsoft.com/office/spreadsheetml/2009/9/ac" r="116" s="179" customFormat="true" ht="12" x14ac:dyDescent="0.2">
      <c r="A116" s="177" t="s">
        <v>282</v>
      </c>
      <c r="B116" s="10">
        <v>2009</v>
      </c>
      <c r="C116" s="182" t="s">
        <v>288</v>
      </c>
      <c r="D116" s="10">
        <v>923393</v>
      </c>
      <c r="E116" s="10"/>
      <c r="F116" s="10"/>
      <c r="G116" s="10"/>
      <c r="H116" s="10"/>
      <c r="I116" s="10"/>
      <c r="J116" s="10">
        <v>100</v>
      </c>
      <c r="K116" s="10"/>
      <c r="L116" s="10"/>
      <c r="M116" s="10"/>
      <c r="N116" s="10"/>
      <c r="O116" s="10"/>
      <c r="P116" s="10">
        <v>100</v>
      </c>
      <c r="Q116" s="10"/>
      <c r="R116" s="10"/>
      <c r="S116" s="10"/>
      <c r="T116" s="10"/>
      <c r="U116" s="10"/>
      <c r="V116" s="10">
        <v>100</v>
      </c>
      <c r="W116" s="182"/>
      <c r="X116" s="182"/>
      <c r="Y116" s="182"/>
      <c r="Z116" s="182"/>
      <c r="AA116" s="182"/>
      <c r="AB116" s="182"/>
      <c r="AC116" s="182"/>
    </row>
    <row xmlns:x14ac="http://schemas.microsoft.com/office/spreadsheetml/2009/9/ac" r="117" s="179" customFormat="true" ht="12" x14ac:dyDescent="0.2">
      <c r="A117" s="177" t="s">
        <v>282</v>
      </c>
      <c r="B117" s="10">
        <v>2010</v>
      </c>
      <c r="C117" s="182" t="s">
        <v>288</v>
      </c>
      <c r="D117" s="10">
        <v>944222</v>
      </c>
      <c r="E117" s="10"/>
      <c r="F117" s="10"/>
      <c r="G117" s="10"/>
      <c r="H117" s="10"/>
      <c r="I117" s="10"/>
      <c r="J117" s="10">
        <v>100</v>
      </c>
      <c r="K117" s="10"/>
      <c r="L117" s="10"/>
      <c r="M117" s="10"/>
      <c r="N117" s="10"/>
      <c r="O117" s="10"/>
      <c r="P117" s="10">
        <v>100</v>
      </c>
      <c r="Q117" s="10"/>
      <c r="R117" s="10"/>
      <c r="S117" s="10"/>
      <c r="T117" s="10"/>
      <c r="U117" s="10"/>
      <c r="V117" s="10">
        <v>100</v>
      </c>
      <c r="W117" s="182"/>
      <c r="X117" s="182"/>
      <c r="Y117" s="182"/>
      <c r="Z117" s="182"/>
      <c r="AA117" s="182"/>
      <c r="AB117" s="182"/>
      <c r="AC117" s="182"/>
    </row>
    <row xmlns:x14ac="http://schemas.microsoft.com/office/spreadsheetml/2009/9/ac" r="118" s="179" customFormat="true" ht="12" x14ac:dyDescent="0.2">
      <c r="A118" s="177" t="s">
        <v>282</v>
      </c>
      <c r="B118" s="10">
        <v>2011</v>
      </c>
      <c r="C118" s="182" t="s">
        <v>288</v>
      </c>
      <c r="D118" s="10">
        <v>960716</v>
      </c>
      <c r="E118" s="10"/>
      <c r="F118" s="10"/>
      <c r="G118" s="10"/>
      <c r="H118" s="10"/>
      <c r="I118" s="10"/>
      <c r="J118" s="10">
        <v>100</v>
      </c>
      <c r="K118" s="10"/>
      <c r="L118" s="10"/>
      <c r="M118" s="10"/>
      <c r="N118" s="10"/>
      <c r="O118" s="10"/>
      <c r="P118" s="10">
        <v>100</v>
      </c>
      <c r="Q118" s="10"/>
      <c r="R118" s="10"/>
      <c r="S118" s="10"/>
      <c r="T118" s="10"/>
      <c r="U118" s="10"/>
      <c r="V118" s="10">
        <v>100</v>
      </c>
      <c r="W118" s="182"/>
      <c r="X118" s="182"/>
      <c r="Y118" s="182"/>
      <c r="Z118" s="182"/>
      <c r="AA118" s="182"/>
      <c r="AB118" s="182"/>
      <c r="AC118" s="182"/>
      <c r="AD118" s="182"/>
    </row>
    <row xmlns:x14ac="http://schemas.microsoft.com/office/spreadsheetml/2009/9/ac" r="119" s="179" customFormat="true" ht="12" x14ac:dyDescent="0.2">
      <c r="A119" s="177" t="s">
        <v>282</v>
      </c>
      <c r="B119" s="10">
        <v>2012</v>
      </c>
      <c r="C119" s="182" t="s">
        <v>288</v>
      </c>
      <c r="D119" s="10">
        <v>979107</v>
      </c>
      <c r="E119" s="10"/>
      <c r="F119" s="10"/>
      <c r="G119" s="10"/>
      <c r="H119" s="10"/>
      <c r="I119" s="10"/>
      <c r="J119" s="10">
        <v>100</v>
      </c>
      <c r="K119" s="10"/>
      <c r="L119" s="10"/>
      <c r="M119" s="10"/>
      <c r="N119" s="10"/>
      <c r="O119" s="10"/>
      <c r="P119" s="10">
        <v>100</v>
      </c>
      <c r="Q119" s="10"/>
      <c r="R119" s="10"/>
      <c r="S119" s="10"/>
      <c r="T119" s="10"/>
      <c r="U119" s="10"/>
      <c r="V119" s="10">
        <v>100</v>
      </c>
      <c r="W119" s="182"/>
      <c r="X119" s="182"/>
      <c r="Y119" s="182"/>
      <c r="Z119" s="182"/>
      <c r="AA119" s="182"/>
      <c r="AB119" s="182"/>
      <c r="AC119" s="182"/>
      <c r="AD119" s="182"/>
    </row>
    <row xmlns:x14ac="http://schemas.microsoft.com/office/spreadsheetml/2009/9/ac" r="120" s="179" customFormat="true" ht="12" x14ac:dyDescent="0.2">
      <c r="A120" s="177" t="s">
        <v>282</v>
      </c>
      <c r="B120" s="10">
        <v>2013</v>
      </c>
      <c r="C120" s="182" t="s">
        <v>288</v>
      </c>
      <c r="D120" s="10">
        <v>1013055</v>
      </c>
      <c r="E120" s="10"/>
      <c r="F120" s="10"/>
      <c r="G120" s="10"/>
      <c r="H120" s="10"/>
      <c r="I120" s="10"/>
      <c r="J120" s="10">
        <v>100</v>
      </c>
      <c r="K120" s="10"/>
      <c r="L120" s="10"/>
      <c r="M120" s="10"/>
      <c r="N120" s="10"/>
      <c r="O120" s="10"/>
      <c r="P120" s="10">
        <v>100</v>
      </c>
      <c r="Q120" s="10"/>
      <c r="R120" s="10"/>
      <c r="S120" s="10"/>
      <c r="T120" s="10"/>
      <c r="U120" s="10"/>
      <c r="V120" s="10">
        <v>100</v>
      </c>
      <c r="W120" s="182"/>
      <c r="X120" s="182"/>
      <c r="Y120" s="182"/>
      <c r="Z120" s="182"/>
      <c r="AA120" s="182"/>
      <c r="AB120" s="182"/>
      <c r="AC120" s="182"/>
      <c r="AD120" s="182"/>
    </row>
    <row xmlns:x14ac="http://schemas.microsoft.com/office/spreadsheetml/2009/9/ac" r="121" s="179" customFormat="true" ht="12" x14ac:dyDescent="0.2">
      <c r="A121" s="177" t="s">
        <v>282</v>
      </c>
      <c r="B121" s="10">
        <v>2014</v>
      </c>
      <c r="C121" s="182" t="s">
        <v>288</v>
      </c>
      <c r="D121" s="10">
        <v>1034061</v>
      </c>
      <c r="E121" s="10"/>
      <c r="F121" s="10"/>
      <c r="G121" s="10"/>
      <c r="H121" s="10"/>
      <c r="I121" s="10"/>
      <c r="J121" s="10">
        <v>100</v>
      </c>
      <c r="K121" s="10"/>
      <c r="L121" s="10"/>
      <c r="M121" s="10"/>
      <c r="N121" s="10"/>
      <c r="O121" s="10"/>
      <c r="P121" s="10">
        <v>100</v>
      </c>
      <c r="Q121" s="10"/>
      <c r="R121" s="10"/>
      <c r="S121" s="10"/>
      <c r="T121" s="10"/>
      <c r="U121" s="10"/>
      <c r="V121" s="10">
        <v>100</v>
      </c>
      <c r="W121" s="182"/>
      <c r="X121" s="182"/>
      <c r="Y121" s="182"/>
      <c r="Z121" s="182"/>
      <c r="AA121" s="182"/>
      <c r="AB121" s="182"/>
      <c r="AC121" s="182"/>
      <c r="AD121" s="182"/>
    </row>
    <row xmlns:x14ac="http://schemas.microsoft.com/office/spreadsheetml/2009/9/ac" r="122" s="179" customFormat="true" ht="12" x14ac:dyDescent="0.2">
      <c r="A122" s="177" t="s">
        <v>282</v>
      </c>
      <c r="B122" s="10">
        <v>2015</v>
      </c>
      <c r="C122" s="182" t="s">
        <v>288</v>
      </c>
      <c r="D122" s="10">
        <v>996079</v>
      </c>
      <c r="E122" s="10"/>
      <c r="F122" s="10"/>
      <c r="G122" s="10"/>
      <c r="H122" s="10"/>
      <c r="I122" s="10"/>
      <c r="J122" s="10">
        <v>100</v>
      </c>
      <c r="K122" s="10"/>
      <c r="L122" s="10"/>
      <c r="M122" s="10"/>
      <c r="N122" s="10"/>
      <c r="O122" s="10"/>
      <c r="P122" s="10">
        <v>100</v>
      </c>
      <c r="Q122" s="10"/>
      <c r="R122" s="10"/>
      <c r="S122" s="10"/>
      <c r="T122" s="10"/>
      <c r="U122" s="10"/>
      <c r="V122" s="10">
        <v>100</v>
      </c>
      <c r="W122" s="182"/>
      <c r="X122" s="182"/>
      <c r="Y122" s="182"/>
      <c r="Z122" s="182"/>
      <c r="AA122" s="182"/>
      <c r="AB122" s="182"/>
      <c r="AC122" s="182"/>
      <c r="AD122" s="182"/>
    </row>
    <row xmlns:x14ac="http://schemas.microsoft.com/office/spreadsheetml/2009/9/ac" r="123" s="179" customFormat="true" ht="12" x14ac:dyDescent="0.2">
      <c r="A123" s="177" t="s">
        <v>282</v>
      </c>
      <c r="B123" s="10">
        <v>2016</v>
      </c>
      <c r="C123" s="182" t="s">
        <v>288</v>
      </c>
      <c r="D123" s="10">
        <v>1029034</v>
      </c>
      <c r="E123" s="10"/>
      <c r="F123" s="10"/>
      <c r="G123" s="10"/>
      <c r="H123" s="10"/>
      <c r="I123" s="10"/>
      <c r="J123" s="10">
        <v>100</v>
      </c>
      <c r="K123" s="10"/>
      <c r="L123" s="10"/>
      <c r="M123" s="10"/>
      <c r="N123" s="10"/>
      <c r="O123" s="10"/>
      <c r="P123" s="10">
        <v>100</v>
      </c>
      <c r="Q123" s="10"/>
      <c r="R123" s="10"/>
      <c r="S123" s="10"/>
      <c r="T123" s="10"/>
      <c r="U123" s="10"/>
      <c r="V123" s="10">
        <v>100</v>
      </c>
      <c r="W123" s="182"/>
      <c r="X123" s="182"/>
      <c r="Y123" s="182"/>
      <c r="Z123" s="182"/>
      <c r="AA123" s="182"/>
      <c r="AB123" s="182"/>
      <c r="AC123" s="182"/>
      <c r="AD123" s="182"/>
    </row>
    <row xmlns:x14ac="http://schemas.microsoft.com/office/spreadsheetml/2009/9/ac" r="124" s="179" customFormat="true" ht="12" x14ac:dyDescent="0.2">
      <c r="A124" s="177" t="s">
        <v>282</v>
      </c>
      <c r="B124" s="10">
        <v>2017</v>
      </c>
      <c r="C124" s="182" t="s">
        <v>288</v>
      </c>
      <c r="D124" s="10">
        <v>1051593</v>
      </c>
      <c r="E124" s="10"/>
      <c r="F124" s="10"/>
      <c r="G124" s="10"/>
      <c r="H124" s="10"/>
      <c r="I124" s="10"/>
      <c r="J124" s="10">
        <v>100</v>
      </c>
      <c r="K124" s="10"/>
      <c r="L124" s="10"/>
      <c r="M124" s="10"/>
      <c r="N124" s="10"/>
      <c r="O124" s="10"/>
      <c r="P124" s="10">
        <v>100</v>
      </c>
      <c r="Q124" s="10"/>
      <c r="R124" s="10"/>
      <c r="S124" s="10"/>
      <c r="T124" s="10"/>
      <c r="U124" s="10"/>
      <c r="V124" s="10">
        <v>100</v>
      </c>
      <c r="W124" s="182"/>
      <c r="X124" s="182"/>
      <c r="Y124" s="182"/>
      <c r="Z124" s="182"/>
      <c r="AA124" s="182"/>
      <c r="AB124" s="182"/>
      <c r="AC124" s="182"/>
      <c r="AD124" s="182"/>
    </row>
    <row xmlns:x14ac="http://schemas.microsoft.com/office/spreadsheetml/2009/9/ac" r="125" s="179" customFormat="true" ht="12" x14ac:dyDescent="0.2">
      <c r="A125" s="177" t="s">
        <v>282</v>
      </c>
      <c r="B125" s="10">
        <v>2018</v>
      </c>
      <c r="C125" s="182" t="s">
        <v>288</v>
      </c>
      <c r="D125" s="10">
        <v>1067900</v>
      </c>
      <c r="E125" s="10"/>
      <c r="F125" s="10"/>
      <c r="G125" s="10"/>
      <c r="H125" s="10"/>
      <c r="I125" s="10"/>
      <c r="J125" s="10">
        <v>100</v>
      </c>
      <c r="K125" s="10"/>
      <c r="L125" s="10"/>
      <c r="M125" s="10"/>
      <c r="N125" s="10"/>
      <c r="O125" s="10"/>
      <c r="P125" s="10">
        <v>100</v>
      </c>
      <c r="Q125" s="10"/>
      <c r="R125" s="10"/>
      <c r="S125" s="10"/>
      <c r="T125" s="10"/>
      <c r="U125" s="10"/>
      <c r="V125" s="10">
        <v>100</v>
      </c>
      <c r="W125" s="182"/>
      <c r="X125" s="182"/>
      <c r="Y125" s="182"/>
      <c r="Z125" s="182"/>
      <c r="AA125" s="182"/>
      <c r="AB125" s="182"/>
      <c r="AC125" s="182"/>
      <c r="AD125" s="182"/>
    </row>
    <row xmlns:x14ac="http://schemas.microsoft.com/office/spreadsheetml/2009/9/ac" r="126" s="179" customFormat="true" ht="12" x14ac:dyDescent="0.2">
      <c r="A126" s="177" t="s">
        <v>282</v>
      </c>
      <c r="B126" s="10">
        <v>2019</v>
      </c>
      <c r="C126" s="182" t="s">
        <v>288</v>
      </c>
      <c r="D126" s="10">
        <v>1120350</v>
      </c>
      <c r="E126" s="10"/>
      <c r="F126" s="10"/>
      <c r="G126" s="10"/>
      <c r="H126" s="10"/>
      <c r="I126" s="10"/>
      <c r="J126" s="10">
        <v>100</v>
      </c>
      <c r="K126" s="10"/>
      <c r="L126" s="10"/>
      <c r="M126" s="10"/>
      <c r="N126" s="10"/>
      <c r="O126" s="10"/>
      <c r="P126" s="10">
        <v>100</v>
      </c>
      <c r="Q126" s="10"/>
      <c r="R126" s="10"/>
      <c r="S126" s="10"/>
      <c r="T126" s="10"/>
      <c r="U126" s="10"/>
      <c r="V126" s="10">
        <v>100</v>
      </c>
      <c r="W126" s="182"/>
      <c r="X126" s="182"/>
      <c r="Y126" s="182"/>
      <c r="Z126" s="182"/>
      <c r="AA126" s="182"/>
      <c r="AB126" s="182"/>
      <c r="AC126" s="182"/>
      <c r="AD126" s="182"/>
    </row>
    <row xmlns:x14ac="http://schemas.microsoft.com/office/spreadsheetml/2009/9/ac" r="127" s="179" customFormat="true" ht="12" x14ac:dyDescent="0.2">
      <c r="A127" s="177" t="s">
        <v>282</v>
      </c>
      <c r="B127" s="10">
        <v>2020</v>
      </c>
      <c r="C127" s="182" t="s">
        <v>288</v>
      </c>
      <c r="D127" s="10">
        <v>1151012</v>
      </c>
      <c r="E127" s="10"/>
      <c r="F127" s="10"/>
      <c r="G127" s="10"/>
      <c r="H127" s="10"/>
      <c r="I127" s="10"/>
      <c r="J127" s="10">
        <v>100</v>
      </c>
      <c r="K127" s="10"/>
      <c r="L127" s="10"/>
      <c r="M127" s="10"/>
      <c r="N127" s="10"/>
      <c r="O127" s="10"/>
      <c r="P127" s="10">
        <v>100</v>
      </c>
      <c r="Q127" s="10"/>
      <c r="R127" s="10"/>
      <c r="S127" s="10"/>
      <c r="T127" s="10"/>
      <c r="U127" s="10"/>
      <c r="V127" s="10">
        <v>100</v>
      </c>
      <c r="W127" s="182"/>
      <c r="X127" s="182"/>
      <c r="Y127" s="182"/>
      <c r="Z127" s="182"/>
      <c r="AA127" s="182"/>
      <c r="AB127" s="182"/>
      <c r="AC127" s="182"/>
      <c r="AD127" s="182"/>
    </row>
    <row xmlns:x14ac="http://schemas.microsoft.com/office/spreadsheetml/2009/9/ac" r="128" s="179" customFormat="true" ht="12" x14ac:dyDescent="0.2">
      <c r="A128" s="182" t="s">
        <v>282</v>
      </c>
      <c r="B128" s="10">
        <v>2021</v>
      </c>
      <c r="C128" s="182" t="s">
        <v>288</v>
      </c>
      <c r="D128" s="10">
        <v>1179071</v>
      </c>
      <c r="E128" s="10"/>
      <c r="F128" s="10"/>
      <c r="G128" s="10"/>
      <c r="H128" s="10"/>
      <c r="I128" s="10"/>
      <c r="J128" s="10">
        <v>100</v>
      </c>
      <c r="K128" s="10"/>
      <c r="L128" s="10"/>
      <c r="M128" s="10"/>
      <c r="N128" s="10"/>
      <c r="O128" s="10"/>
      <c r="P128" s="10">
        <v>100</v>
      </c>
      <c r="Q128" s="10"/>
      <c r="R128" s="10"/>
      <c r="S128" s="10"/>
      <c r="T128" s="10"/>
      <c r="U128" s="10"/>
      <c r="V128" s="10">
        <v>100</v>
      </c>
      <c r="W128" s="182"/>
      <c r="X128" s="182"/>
      <c r="Y128" s="182"/>
      <c r="Z128" s="182"/>
      <c r="AA128" s="182"/>
      <c r="AB128" s="182"/>
      <c r="AC128" s="182"/>
      <c r="AD128" s="182"/>
    </row>
    <row xmlns:x14ac="http://schemas.microsoft.com/office/spreadsheetml/2009/9/ac" r="129" s="179" customFormat="true" ht="12" x14ac:dyDescent="0.2">
      <c r="A129" s="182" t="s">
        <v>282</v>
      </c>
      <c r="B129" s="10">
        <v>2022</v>
      </c>
      <c r="C129" s="182" t="s">
        <v>288</v>
      </c>
      <c r="D129" s="10">
        <v>1215666</v>
      </c>
      <c r="E129" s="10"/>
      <c r="F129" s="10"/>
      <c r="G129" s="10"/>
      <c r="H129" s="10"/>
      <c r="I129" s="10"/>
      <c r="J129" s="10">
        <v>100</v>
      </c>
      <c r="K129" s="10"/>
      <c r="L129" s="10"/>
      <c r="M129" s="10"/>
      <c r="N129" s="10"/>
      <c r="O129" s="10"/>
      <c r="P129" s="10">
        <v>100</v>
      </c>
      <c r="Q129" s="10"/>
      <c r="R129" s="10"/>
      <c r="S129" s="10"/>
      <c r="T129" s="10"/>
      <c r="U129" s="10"/>
      <c r="V129" s="10">
        <v>100</v>
      </c>
      <c r="W129" s="182"/>
      <c r="X129" s="182"/>
      <c r="Y129" s="182"/>
      <c r="Z129" s="182"/>
      <c r="AA129" s="182"/>
      <c r="AB129" s="182"/>
      <c r="AC129" s="182"/>
      <c r="AD129" s="182"/>
    </row>
    <row xmlns:x14ac="http://schemas.microsoft.com/office/spreadsheetml/2009/9/ac" r="130" s="179" customFormat="true" ht="12" x14ac:dyDescent="0.2">
      <c r="A130" s="182" t="s">
        <v>282</v>
      </c>
      <c r="B130" s="10">
        <v>2023</v>
      </c>
      <c r="C130" s="182" t="s">
        <v>288</v>
      </c>
      <c r="D130" s="10">
        <v>1224054</v>
      </c>
      <c r="E130" s="10"/>
      <c r="F130" s="10"/>
      <c r="G130" s="10"/>
      <c r="H130" s="10"/>
      <c r="I130" s="10"/>
      <c r="J130" s="10">
        <v>100</v>
      </c>
      <c r="K130" s="10"/>
      <c r="L130" s="10"/>
      <c r="M130" s="10"/>
      <c r="N130" s="10"/>
      <c r="O130" s="10"/>
      <c r="P130" s="10">
        <v>100</v>
      </c>
      <c r="Q130" s="10"/>
      <c r="R130" s="10"/>
      <c r="S130" s="10"/>
      <c r="T130" s="10"/>
      <c r="U130" s="10"/>
      <c r="V130" s="10">
        <v>100</v>
      </c>
      <c r="W130" s="182"/>
      <c r="X130" s="182"/>
      <c r="Y130" s="182"/>
      <c r="Z130" s="182"/>
      <c r="AA130" s="182"/>
      <c r="AB130" s="182"/>
      <c r="AC130" s="182"/>
      <c r="AD130" s="182"/>
    </row>
    <row xmlns:x14ac="http://schemas.microsoft.com/office/spreadsheetml/2009/9/ac" r="131" s="179" customFormat="true" ht="12" x14ac:dyDescent="0.2">
      <c r="A131" s="182" t="s">
        <v>282</v>
      </c>
      <c r="B131" s="10">
        <v>2024</v>
      </c>
      <c r="C131" s="182" t="s">
        <v>288</v>
      </c>
      <c r="D131" s="10"/>
      <c r="E131" s="10"/>
      <c r="F131" s="10"/>
      <c r="G131" s="10"/>
      <c r="H131" s="10"/>
      <c r="I131" s="10"/>
      <c r="J131" s="10"/>
      <c r="K131" s="10"/>
      <c r="L131" s="10"/>
      <c r="M131" s="10"/>
      <c r="N131" s="10"/>
      <c r="O131" s="10"/>
      <c r="P131" s="10"/>
      <c r="Q131" s="10"/>
      <c r="R131" s="10"/>
      <c r="S131" s="10"/>
      <c r="T131" s="10"/>
      <c r="U131" s="10"/>
      <c r="V131" s="10"/>
      <c r="W131" s="182"/>
      <c r="X131" s="182"/>
      <c r="Y131" s="182"/>
      <c r="Z131" s="182"/>
      <c r="AA131" s="182"/>
      <c r="AB131" s="182"/>
      <c r="AC131" s="182"/>
      <c r="AD131" s="182"/>
    </row>
    <row xmlns:x14ac="http://schemas.microsoft.com/office/spreadsheetml/2009/9/ac" r="132" s="179" customFormat="true" ht="12" x14ac:dyDescent="0.2">
      <c r="A132" s="182" t="s">
        <v>282</v>
      </c>
      <c r="B132" s="10">
        <v>2025</v>
      </c>
      <c r="C132" s="182" t="s">
        <v>288</v>
      </c>
      <c r="D132" s="10"/>
      <c r="E132" s="10"/>
      <c r="F132" s="10"/>
      <c r="G132" s="10"/>
      <c r="H132" s="10"/>
      <c r="I132" s="10"/>
      <c r="J132" s="10"/>
      <c r="K132" s="10"/>
      <c r="L132" s="10"/>
      <c r="M132" s="10"/>
      <c r="N132" s="10"/>
      <c r="O132" s="10"/>
      <c r="P132" s="10"/>
      <c r="Q132" s="10"/>
      <c r="R132" s="10"/>
      <c r="S132" s="10"/>
      <c r="T132" s="10"/>
      <c r="U132" s="10"/>
      <c r="V132" s="10"/>
      <c r="W132" s="182"/>
      <c r="X132" s="182"/>
      <c r="Y132" s="182"/>
      <c r="Z132" s="182"/>
      <c r="AA132" s="182"/>
      <c r="AB132" s="182"/>
      <c r="AC132" s="182"/>
      <c r="AD132" s="182"/>
    </row>
    <row xmlns:x14ac="http://schemas.microsoft.com/office/spreadsheetml/2009/9/ac" r="133" s="179" customFormat="true" ht="12" x14ac:dyDescent="0.2">
      <c r="A133" s="182" t="s">
        <v>282</v>
      </c>
      <c r="B133" s="10">
        <v>2026</v>
      </c>
      <c r="C133" s="182" t="s">
        <v>288</v>
      </c>
      <c r="D133" s="10"/>
      <c r="E133" s="10"/>
      <c r="F133" s="10"/>
      <c r="G133" s="10"/>
      <c r="H133" s="10"/>
      <c r="I133" s="10"/>
      <c r="J133" s="10"/>
      <c r="K133" s="10"/>
      <c r="L133" s="10"/>
      <c r="M133" s="10"/>
      <c r="N133" s="10"/>
      <c r="O133" s="10"/>
      <c r="P133" s="10"/>
      <c r="Q133" s="10"/>
      <c r="R133" s="10"/>
      <c r="S133" s="10"/>
      <c r="T133" s="10"/>
      <c r="U133" s="10"/>
      <c r="V133" s="10"/>
      <c r="W133" s="182"/>
      <c r="X133" s="182"/>
      <c r="Y133" s="182"/>
      <c r="Z133" s="182"/>
      <c r="AA133" s="182"/>
      <c r="AB133" s="182"/>
      <c r="AC133" s="182"/>
      <c r="AD133" s="182"/>
    </row>
    <row xmlns:x14ac="http://schemas.microsoft.com/office/spreadsheetml/2009/9/ac" r="134" s="179" customFormat="true" ht="12" x14ac:dyDescent="0.2">
      <c r="A134" s="182" t="s">
        <v>282</v>
      </c>
      <c r="B134" s="10">
        <v>2027</v>
      </c>
      <c r="C134" s="182" t="s">
        <v>288</v>
      </c>
      <c r="D134" s="10"/>
      <c r="E134" s="10"/>
      <c r="F134" s="10"/>
      <c r="G134" s="10"/>
      <c r="H134" s="10"/>
      <c r="I134" s="10"/>
      <c r="J134" s="10"/>
      <c r="K134" s="10"/>
      <c r="L134" s="10"/>
      <c r="M134" s="10"/>
      <c r="N134" s="10"/>
      <c r="O134" s="10"/>
      <c r="P134" s="10"/>
      <c r="Q134" s="10"/>
      <c r="R134" s="10"/>
      <c r="S134" s="10"/>
      <c r="T134" s="10"/>
      <c r="U134" s="10"/>
      <c r="V134" s="10"/>
      <c r="W134" s="182"/>
      <c r="X134" s="182"/>
      <c r="Y134" s="182"/>
      <c r="Z134" s="182"/>
      <c r="AA134" s="182"/>
      <c r="AB134" s="182"/>
      <c r="AC134" s="182"/>
      <c r="AD134" s="182"/>
    </row>
    <row xmlns:x14ac="http://schemas.microsoft.com/office/spreadsheetml/2009/9/ac" r="135" s="179" customFormat="true" ht="12" x14ac:dyDescent="0.2">
      <c r="A135" s="182" t="s">
        <v>282</v>
      </c>
      <c r="B135" s="10">
        <v>2028</v>
      </c>
      <c r="C135" s="182" t="s">
        <v>288</v>
      </c>
      <c r="D135" s="10"/>
      <c r="E135" s="10"/>
      <c r="F135" s="10"/>
      <c r="G135" s="10"/>
      <c r="H135" s="10"/>
      <c r="I135" s="10"/>
      <c r="J135" s="10"/>
      <c r="K135" s="10"/>
      <c r="L135" s="10"/>
      <c r="M135" s="10"/>
      <c r="N135" s="10"/>
      <c r="O135" s="10"/>
      <c r="P135" s="10"/>
      <c r="Q135" s="10"/>
      <c r="R135" s="10"/>
      <c r="S135" s="10"/>
      <c r="T135" s="10"/>
      <c r="U135" s="10"/>
      <c r="V135" s="10"/>
      <c r="W135" s="182"/>
      <c r="X135" s="182"/>
      <c r="Y135" s="182"/>
      <c r="Z135" s="182"/>
      <c r="AA135" s="182"/>
      <c r="AB135" s="182"/>
      <c r="AC135" s="182"/>
      <c r="AD135" s="182"/>
    </row>
    <row xmlns:x14ac="http://schemas.microsoft.com/office/spreadsheetml/2009/9/ac" r="136" s="179" customFormat="true" ht="12" x14ac:dyDescent="0.2">
      <c r="A136" s="182" t="s">
        <v>282</v>
      </c>
      <c r="B136" s="10">
        <v>2029</v>
      </c>
      <c r="C136" s="182" t="s">
        <v>288</v>
      </c>
      <c r="D136" s="10"/>
      <c r="E136" s="10"/>
      <c r="F136" s="10"/>
      <c r="G136" s="10"/>
      <c r="H136" s="10"/>
      <c r="I136" s="10"/>
      <c r="J136" s="10"/>
      <c r="K136" s="10"/>
      <c r="L136" s="10"/>
      <c r="M136" s="10"/>
      <c r="N136" s="10"/>
      <c r="O136" s="10"/>
      <c r="P136" s="10"/>
      <c r="Q136" s="10"/>
      <c r="R136" s="10"/>
      <c r="S136" s="10"/>
      <c r="T136" s="10"/>
      <c r="U136" s="10"/>
      <c r="V136" s="10"/>
      <c r="W136" s="182"/>
      <c r="X136" s="182"/>
      <c r="Y136" s="182"/>
      <c r="Z136" s="182"/>
      <c r="AA136" s="182"/>
      <c r="AB136" s="182"/>
      <c r="AC136" s="182"/>
      <c r="AD136" s="182"/>
    </row>
    <row xmlns:x14ac="http://schemas.microsoft.com/office/spreadsheetml/2009/9/ac" r="137" s="179" customFormat="true" ht="12" x14ac:dyDescent="0.2">
      <c r="A137" s="182" t="s">
        <v>282</v>
      </c>
      <c r="B137" s="10">
        <v>2030</v>
      </c>
      <c r="C137" s="182" t="s">
        <v>288</v>
      </c>
      <c r="D137" s="10"/>
      <c r="E137" s="10"/>
      <c r="F137" s="10"/>
      <c r="G137" s="10"/>
      <c r="H137" s="10"/>
      <c r="I137" s="10"/>
      <c r="J137" s="10"/>
      <c r="K137" s="10"/>
      <c r="L137" s="10"/>
      <c r="M137" s="10"/>
      <c r="N137" s="10"/>
      <c r="O137" s="10"/>
      <c r="P137" s="10"/>
      <c r="Q137" s="10"/>
      <c r="R137" s="10"/>
      <c r="S137" s="10"/>
      <c r="T137" s="10"/>
      <c r="U137" s="10"/>
      <c r="V137" s="10"/>
      <c r="W137" s="182"/>
      <c r="X137" s="182"/>
      <c r="Y137" s="182"/>
      <c r="Z137" s="182"/>
      <c r="AA137" s="182"/>
      <c r="AB137" s="182"/>
      <c r="AC137" s="182"/>
      <c r="AD137" s="182"/>
    </row>
    <row xmlns:x14ac="http://schemas.microsoft.com/office/spreadsheetml/2009/9/ac" r="138" s="179" customFormat="true" ht="12" x14ac:dyDescent="0.2">
      <c r="A138" s="182" t="s">
        <v>282</v>
      </c>
      <c r="B138" s="10">
        <v>2000</v>
      </c>
      <c r="C138" s="182" t="s">
        <v>289</v>
      </c>
      <c r="D138" s="10">
        <v>3381132</v>
      </c>
      <c r="E138" s="10"/>
      <c r="F138" s="10"/>
      <c r="G138" s="10"/>
      <c r="H138" s="10"/>
      <c r="I138" s="10"/>
      <c r="J138" s="10">
        <v>100</v>
      </c>
      <c r="K138" s="10"/>
      <c r="L138" s="10"/>
      <c r="M138" s="10"/>
      <c r="N138" s="10"/>
      <c r="O138" s="10"/>
      <c r="P138" s="10">
        <v>100</v>
      </c>
      <c r="Q138" s="10"/>
      <c r="R138" s="10"/>
      <c r="S138" s="10"/>
      <c r="T138" s="10"/>
      <c r="U138" s="10"/>
      <c r="V138" s="10">
        <v>100</v>
      </c>
      <c r="W138" s="182"/>
      <c r="X138" s="182"/>
      <c r="Y138" s="182"/>
      <c r="Z138" s="182"/>
      <c r="AA138" s="182"/>
      <c r="AB138" s="182"/>
      <c r="AC138" s="182"/>
      <c r="AD138" s="182"/>
    </row>
    <row xmlns:x14ac="http://schemas.microsoft.com/office/spreadsheetml/2009/9/ac" r="139" s="179" customFormat="true" ht="12" x14ac:dyDescent="0.2">
      <c r="A139" s="182" t="s">
        <v>282</v>
      </c>
      <c r="B139" s="10">
        <v>2001</v>
      </c>
      <c r="C139" s="182" t="s">
        <v>289</v>
      </c>
      <c r="D139" s="10">
        <v>3376999</v>
      </c>
      <c r="E139" s="10"/>
      <c r="F139" s="10"/>
      <c r="G139" s="10"/>
      <c r="H139" s="10"/>
      <c r="I139" s="10"/>
      <c r="J139" s="10">
        <v>100</v>
      </c>
      <c r="K139" s="10"/>
      <c r="L139" s="10"/>
      <c r="M139" s="10"/>
      <c r="N139" s="10"/>
      <c r="O139" s="10"/>
      <c r="P139" s="10">
        <v>100</v>
      </c>
      <c r="Q139" s="10"/>
      <c r="R139" s="10"/>
      <c r="S139" s="10"/>
      <c r="T139" s="10"/>
      <c r="U139" s="10"/>
      <c r="V139" s="10">
        <v>100</v>
      </c>
      <c r="W139" s="182"/>
      <c r="X139" s="182"/>
      <c r="Y139" s="182"/>
      <c r="Z139" s="182"/>
      <c r="AA139" s="182"/>
      <c r="AB139" s="182"/>
      <c r="AC139" s="182"/>
      <c r="AD139" s="182"/>
    </row>
    <row xmlns:x14ac="http://schemas.microsoft.com/office/spreadsheetml/2009/9/ac" r="140" s="179" customFormat="true" ht="12" x14ac:dyDescent="0.2">
      <c r="A140" s="182" t="s">
        <v>282</v>
      </c>
      <c r="B140" s="10">
        <v>2002</v>
      </c>
      <c r="C140" s="182" t="s">
        <v>289</v>
      </c>
      <c r="D140" s="10">
        <v>3511898</v>
      </c>
      <c r="E140" s="10"/>
      <c r="F140" s="10"/>
      <c r="G140" s="10"/>
      <c r="H140" s="10"/>
      <c r="I140" s="10"/>
      <c r="J140" s="10">
        <v>100</v>
      </c>
      <c r="K140" s="10"/>
      <c r="L140" s="10"/>
      <c r="M140" s="10"/>
      <c r="N140" s="10"/>
      <c r="O140" s="10"/>
      <c r="P140" s="10">
        <v>100</v>
      </c>
      <c r="Q140" s="10"/>
      <c r="R140" s="10"/>
      <c r="S140" s="10"/>
      <c r="T140" s="10"/>
      <c r="U140" s="10"/>
      <c r="V140" s="10">
        <v>100</v>
      </c>
      <c r="W140" s="182"/>
      <c r="X140" s="182"/>
      <c r="Y140" s="182"/>
      <c r="Z140" s="182"/>
      <c r="AA140" s="182"/>
      <c r="AB140" s="182"/>
      <c r="AC140" s="182"/>
      <c r="AD140" s="182"/>
    </row>
    <row xmlns:x14ac="http://schemas.microsoft.com/office/spreadsheetml/2009/9/ac" r="141" s="179" customFormat="true" ht="12" x14ac:dyDescent="0.2">
      <c r="A141" s="182" t="s">
        <v>282</v>
      </c>
      <c r="B141" s="10">
        <v>2003</v>
      </c>
      <c r="C141" s="182" t="s">
        <v>289</v>
      </c>
      <c r="D141" s="10">
        <v>3915972</v>
      </c>
      <c r="E141" s="10"/>
      <c r="F141" s="10"/>
      <c r="G141" s="10"/>
      <c r="H141" s="10"/>
      <c r="I141" s="10"/>
      <c r="J141" s="10">
        <v>100</v>
      </c>
      <c r="K141" s="10"/>
      <c r="L141" s="10"/>
      <c r="M141" s="10"/>
      <c r="N141" s="10"/>
      <c r="O141" s="10"/>
      <c r="P141" s="10">
        <v>100</v>
      </c>
      <c r="Q141" s="10"/>
      <c r="R141" s="10"/>
      <c r="S141" s="10"/>
      <c r="T141" s="10"/>
      <c r="U141" s="10"/>
      <c r="V141" s="10">
        <v>100</v>
      </c>
      <c r="W141" s="182"/>
      <c r="X141" s="182"/>
      <c r="Y141" s="182"/>
      <c r="Z141" s="182"/>
      <c r="AA141" s="182"/>
      <c r="AB141" s="182"/>
      <c r="AC141" s="182"/>
      <c r="AD141" s="182"/>
    </row>
    <row xmlns:x14ac="http://schemas.microsoft.com/office/spreadsheetml/2009/9/ac" r="142" s="179" customFormat="true" ht="12" x14ac:dyDescent="0.2">
      <c r="A142" s="182" t="s">
        <v>282</v>
      </c>
      <c r="B142" s="10">
        <v>2004</v>
      </c>
      <c r="C142" s="182" t="s">
        <v>289</v>
      </c>
      <c r="D142" s="10">
        <v>4169441</v>
      </c>
      <c r="E142" s="10"/>
      <c r="F142" s="10"/>
      <c r="G142" s="10"/>
      <c r="H142" s="10"/>
      <c r="I142" s="10"/>
      <c r="J142" s="10">
        <v>100</v>
      </c>
      <c r="K142" s="10"/>
      <c r="L142" s="10"/>
      <c r="M142" s="10"/>
      <c r="N142" s="10"/>
      <c r="O142" s="10"/>
      <c r="P142" s="10">
        <v>100</v>
      </c>
      <c r="Q142" s="10"/>
      <c r="R142" s="10"/>
      <c r="S142" s="10"/>
      <c r="T142" s="10"/>
      <c r="U142" s="10"/>
      <c r="V142" s="10">
        <v>100</v>
      </c>
      <c r="W142" s="182"/>
      <c r="X142" s="182"/>
      <c r="Y142" s="182"/>
      <c r="Z142" s="182"/>
      <c r="AA142" s="182"/>
      <c r="AB142" s="182"/>
      <c r="AC142" s="182"/>
      <c r="AD142" s="182"/>
    </row>
    <row xmlns:x14ac="http://schemas.microsoft.com/office/spreadsheetml/2009/9/ac" r="143" s="179" customFormat="true" ht="12" x14ac:dyDescent="0.2">
      <c r="A143" s="182" t="s">
        <v>282</v>
      </c>
      <c r="B143" s="10">
        <v>2005</v>
      </c>
      <c r="C143" s="182" t="s">
        <v>289</v>
      </c>
      <c r="D143" s="10">
        <v>4308922</v>
      </c>
      <c r="E143" s="10"/>
      <c r="F143" s="10"/>
      <c r="G143" s="10"/>
      <c r="H143" s="10"/>
      <c r="I143" s="10"/>
      <c r="J143" s="10">
        <v>100</v>
      </c>
      <c r="K143" s="10"/>
      <c r="L143" s="10"/>
      <c r="M143" s="10"/>
      <c r="N143" s="10"/>
      <c r="O143" s="10"/>
      <c r="P143" s="10">
        <v>100</v>
      </c>
      <c r="Q143" s="10"/>
      <c r="R143" s="10"/>
      <c r="S143" s="10"/>
      <c r="T143" s="10"/>
      <c r="U143" s="10"/>
      <c r="V143" s="10">
        <v>100</v>
      </c>
      <c r="W143" s="182"/>
      <c r="X143" s="182"/>
      <c r="Y143" s="182"/>
      <c r="Z143" s="182"/>
      <c r="AA143" s="182"/>
      <c r="AB143" s="182"/>
      <c r="AC143" s="182"/>
      <c r="AD143" s="182"/>
    </row>
    <row xmlns:x14ac="http://schemas.microsoft.com/office/spreadsheetml/2009/9/ac" r="144" s="179" customFormat="true" ht="12" x14ac:dyDescent="0.2">
      <c r="A144" s="182" t="s">
        <v>282</v>
      </c>
      <c r="B144" s="10">
        <v>2006</v>
      </c>
      <c r="C144" s="182" t="s">
        <v>289</v>
      </c>
      <c r="D144" s="10">
        <v>4492456</v>
      </c>
      <c r="E144" s="10"/>
      <c r="F144" s="10"/>
      <c r="G144" s="10"/>
      <c r="H144" s="10"/>
      <c r="I144" s="10"/>
      <c r="J144" s="10">
        <v>100</v>
      </c>
      <c r="K144" s="10"/>
      <c r="L144" s="10"/>
      <c r="M144" s="10"/>
      <c r="N144" s="10"/>
      <c r="O144" s="10"/>
      <c r="P144" s="10">
        <v>100</v>
      </c>
      <c r="Q144" s="10"/>
      <c r="R144" s="10"/>
      <c r="S144" s="10"/>
      <c r="T144" s="10"/>
      <c r="U144" s="10"/>
      <c r="V144" s="10">
        <v>100</v>
      </c>
      <c r="W144" s="182"/>
      <c r="X144" s="182"/>
      <c r="Y144" s="182"/>
      <c r="Z144" s="182"/>
      <c r="AA144" s="182"/>
      <c r="AB144" s="182"/>
      <c r="AC144" s="182"/>
      <c r="AD144" s="182"/>
    </row>
    <row xmlns:x14ac="http://schemas.microsoft.com/office/spreadsheetml/2009/9/ac" r="145" s="179" customFormat="true" ht="12" x14ac:dyDescent="0.2">
      <c r="A145" s="182" t="s">
        <v>282</v>
      </c>
      <c r="B145" s="10">
        <v>2007</v>
      </c>
      <c r="C145" s="182" t="s">
        <v>289</v>
      </c>
      <c r="D145" s="10">
        <v>4667368</v>
      </c>
      <c r="E145" s="10"/>
      <c r="F145" s="10"/>
      <c r="G145" s="10"/>
      <c r="H145" s="10"/>
      <c r="I145" s="10"/>
      <c r="J145" s="10">
        <v>100</v>
      </c>
      <c r="K145" s="10"/>
      <c r="L145" s="10"/>
      <c r="M145" s="10"/>
      <c r="N145" s="10"/>
      <c r="O145" s="10"/>
      <c r="P145" s="10">
        <v>100</v>
      </c>
      <c r="Q145" s="10"/>
      <c r="R145" s="10"/>
      <c r="S145" s="10"/>
      <c r="T145" s="10"/>
      <c r="U145" s="10"/>
      <c r="V145" s="10">
        <v>100</v>
      </c>
      <c r="W145" s="182"/>
      <c r="X145" s="182"/>
      <c r="Y145" s="182"/>
      <c r="Z145" s="182"/>
      <c r="AA145" s="182"/>
      <c r="AB145" s="182"/>
      <c r="AC145" s="182"/>
      <c r="AD145" s="182"/>
    </row>
    <row xmlns:x14ac="http://schemas.microsoft.com/office/spreadsheetml/2009/9/ac" r="146" s="179" customFormat="true" ht="12" x14ac:dyDescent="0.2">
      <c r="A146" s="182" t="s">
        <v>282</v>
      </c>
      <c r="B146" s="10">
        <v>2008</v>
      </c>
      <c r="C146" s="182" t="s">
        <v>289</v>
      </c>
      <c r="D146" s="10">
        <v>4810604</v>
      </c>
      <c r="E146" s="10"/>
      <c r="F146" s="10"/>
      <c r="G146" s="10"/>
      <c r="H146" s="10"/>
      <c r="I146" s="10"/>
      <c r="J146" s="10">
        <v>100</v>
      </c>
      <c r="K146" s="10"/>
      <c r="L146" s="10"/>
      <c r="M146" s="10"/>
      <c r="N146" s="10"/>
      <c r="O146" s="10"/>
      <c r="P146" s="10">
        <v>100</v>
      </c>
      <c r="Q146" s="10"/>
      <c r="R146" s="10"/>
      <c r="S146" s="10"/>
      <c r="T146" s="10"/>
      <c r="U146" s="10"/>
      <c r="V146" s="10">
        <v>100</v>
      </c>
      <c r="W146" s="182"/>
      <c r="X146" s="182"/>
      <c r="Y146" s="182"/>
      <c r="Z146" s="182"/>
      <c r="AA146" s="182"/>
      <c r="AB146" s="182"/>
      <c r="AC146" s="182"/>
      <c r="AD146" s="182"/>
    </row>
    <row xmlns:x14ac="http://schemas.microsoft.com/office/spreadsheetml/2009/9/ac" r="147" s="179" customFormat="true" ht="12" x14ac:dyDescent="0.2">
      <c r="A147" s="182" t="s">
        <v>282</v>
      </c>
      <c r="B147" s="10">
        <v>2009</v>
      </c>
      <c r="C147" s="182" t="s">
        <v>289</v>
      </c>
      <c r="D147" s="10">
        <v>4977001</v>
      </c>
      <c r="E147" s="10"/>
      <c r="F147" s="10"/>
      <c r="G147" s="10"/>
      <c r="H147" s="10"/>
      <c r="I147" s="10"/>
      <c r="J147" s="10">
        <v>100</v>
      </c>
      <c r="K147" s="10"/>
      <c r="L147" s="10"/>
      <c r="M147" s="10"/>
      <c r="N147" s="10"/>
      <c r="O147" s="10"/>
      <c r="P147" s="10">
        <v>100</v>
      </c>
      <c r="Q147" s="10"/>
      <c r="R147" s="10"/>
      <c r="S147" s="10"/>
      <c r="T147" s="10"/>
      <c r="U147" s="10"/>
      <c r="V147" s="10">
        <v>100</v>
      </c>
      <c r="W147" s="182"/>
      <c r="X147" s="182"/>
      <c r="Y147" s="182"/>
      <c r="Z147" s="182"/>
      <c r="AA147" s="182"/>
      <c r="AB147" s="182"/>
      <c r="AC147" s="182"/>
      <c r="AD147" s="182"/>
    </row>
    <row xmlns:x14ac="http://schemas.microsoft.com/office/spreadsheetml/2009/9/ac" r="148" s="179" customFormat="true" ht="12" x14ac:dyDescent="0.2">
      <c r="A148" s="182" t="s">
        <v>282</v>
      </c>
      <c r="B148" s="10">
        <v>2010</v>
      </c>
      <c r="C148" s="182" t="s">
        <v>289</v>
      </c>
      <c r="D148" s="10">
        <v>5130369</v>
      </c>
      <c r="E148" s="10"/>
      <c r="F148" s="10"/>
      <c r="G148" s="10"/>
      <c r="H148" s="10"/>
      <c r="I148" s="10"/>
      <c r="J148" s="10">
        <v>100</v>
      </c>
      <c r="K148" s="10"/>
      <c r="L148" s="10"/>
      <c r="M148" s="10">
        <v>26.13333333333334</v>
      </c>
      <c r="N148" s="10"/>
      <c r="O148" s="10"/>
      <c r="P148" s="10">
        <v>73.86666666666666</v>
      </c>
      <c r="Q148" s="10"/>
      <c r="R148" s="10"/>
      <c r="S148" s="10">
        <v>4.7700874999999998</v>
      </c>
      <c r="T148" s="10"/>
      <c r="U148" s="10"/>
      <c r="V148" s="10">
        <v>95.229912499999998</v>
      </c>
      <c r="W148" s="182"/>
      <c r="X148" s="182"/>
      <c r="Y148" s="182"/>
      <c r="Z148" s="182"/>
      <c r="AA148" s="182"/>
      <c r="AB148" s="182"/>
      <c r="AC148" s="182"/>
      <c r="AD148" s="182"/>
    </row>
    <row xmlns:x14ac="http://schemas.microsoft.com/office/spreadsheetml/2009/9/ac" r="149" s="179" customFormat="true" ht="12" x14ac:dyDescent="0.2">
      <c r="A149" s="182" t="s">
        <v>282</v>
      </c>
      <c r="B149" s="10">
        <v>2011</v>
      </c>
      <c r="C149" s="182" t="s">
        <v>289</v>
      </c>
      <c r="D149" s="10">
        <v>5276307</v>
      </c>
      <c r="E149" s="10"/>
      <c r="F149" s="10"/>
      <c r="G149" s="10">
        <v>58.150000000000013</v>
      </c>
      <c r="H149" s="10"/>
      <c r="I149" s="10"/>
      <c r="J149" s="10">
        <v>41.849999999999987</v>
      </c>
      <c r="K149" s="10"/>
      <c r="L149" s="10"/>
      <c r="M149" s="10">
        <v>26.13333333333334</v>
      </c>
      <c r="N149" s="10"/>
      <c r="O149" s="10"/>
      <c r="P149" s="10">
        <v>73.86666666666666</v>
      </c>
      <c r="Q149" s="10"/>
      <c r="R149" s="10"/>
      <c r="S149" s="10">
        <v>4.7700874999999998</v>
      </c>
      <c r="T149" s="10"/>
      <c r="U149" s="10"/>
      <c r="V149" s="10">
        <v>95.229912499999998</v>
      </c>
      <c r="W149" s="182"/>
      <c r="X149" s="182"/>
      <c r="Y149" s="182"/>
      <c r="Z149" s="182"/>
      <c r="AA149" s="182"/>
      <c r="AB149" s="182"/>
      <c r="AC149" s="182"/>
      <c r="AD149" s="182"/>
    </row>
    <row xmlns:x14ac="http://schemas.microsoft.com/office/spreadsheetml/2009/9/ac" r="150" s="179" customFormat="true" ht="12" x14ac:dyDescent="0.2">
      <c r="A150" s="182" t="s">
        <v>282</v>
      </c>
      <c r="B150" s="10">
        <v>2012</v>
      </c>
      <c r="C150" s="182" t="s">
        <v>289</v>
      </c>
      <c r="D150" s="10">
        <v>5426570</v>
      </c>
      <c r="E150" s="10"/>
      <c r="F150" s="10"/>
      <c r="G150" s="10">
        <v>58.150000000000013</v>
      </c>
      <c r="H150" s="10"/>
      <c r="I150" s="10"/>
      <c r="J150" s="10">
        <v>41.849999999999987</v>
      </c>
      <c r="K150" s="10"/>
      <c r="L150" s="10"/>
      <c r="M150" s="10">
        <v>26.13333333333334</v>
      </c>
      <c r="N150" s="10"/>
      <c r="O150" s="10"/>
      <c r="P150" s="10">
        <v>73.86666666666666</v>
      </c>
      <c r="Q150" s="10"/>
      <c r="R150" s="10"/>
      <c r="S150" s="10">
        <v>4.7700874999999998</v>
      </c>
      <c r="T150" s="10"/>
      <c r="U150" s="10"/>
      <c r="V150" s="10">
        <v>95.229912499999998</v>
      </c>
      <c r="W150" s="182"/>
      <c r="X150" s="182"/>
      <c r="Y150" s="182"/>
      <c r="Z150" s="182"/>
      <c r="AA150" s="182"/>
      <c r="AB150" s="182"/>
      <c r="AC150" s="182"/>
      <c r="AD150" s="182"/>
    </row>
    <row xmlns:x14ac="http://schemas.microsoft.com/office/spreadsheetml/2009/9/ac" r="151" s="179" customFormat="true" ht="12" x14ac:dyDescent="0.2">
      <c r="A151" s="182" t="s">
        <v>282</v>
      </c>
      <c r="B151" s="10">
        <v>2013</v>
      </c>
      <c r="C151" s="182" t="s">
        <v>289</v>
      </c>
      <c r="D151" s="10">
        <v>5558488</v>
      </c>
      <c r="E151" s="10">
        <v>83.5</v>
      </c>
      <c r="F151" s="10">
        <v>75.5</v>
      </c>
      <c r="G151" s="10">
        <v>58.150000000000013</v>
      </c>
      <c r="H151" s="10">
        <v>17.349999999999991</v>
      </c>
      <c r="I151" s="10">
        <v>24.5</v>
      </c>
      <c r="J151" s="10">
        <v>0</v>
      </c>
      <c r="K151" s="10">
        <v>81.5</v>
      </c>
      <c r="L151" s="10">
        <v>74.25</v>
      </c>
      <c r="M151" s="10">
        <v>26.13333333333334</v>
      </c>
      <c r="N151" s="10">
        <v>48.11666666666666</v>
      </c>
      <c r="O151" s="10">
        <v>25.75</v>
      </c>
      <c r="P151" s="10">
        <v>0</v>
      </c>
      <c r="Q151" s="10"/>
      <c r="R151" s="10"/>
      <c r="S151" s="10">
        <v>4.7700874999999998</v>
      </c>
      <c r="T151" s="10"/>
      <c r="U151" s="10"/>
      <c r="V151" s="10">
        <v>95.229912499999998</v>
      </c>
      <c r="W151" s="182"/>
      <c r="X151" s="182"/>
      <c r="Y151" s="182"/>
      <c r="Z151" s="182"/>
      <c r="AA151" s="182"/>
      <c r="AB151" s="182"/>
      <c r="AC151" s="182"/>
      <c r="AD151" s="182"/>
    </row>
    <row xmlns:x14ac="http://schemas.microsoft.com/office/spreadsheetml/2009/9/ac" r="152" s="179" customFormat="true" ht="12" x14ac:dyDescent="0.2">
      <c r="A152" s="182" t="s">
        <v>282</v>
      </c>
      <c r="B152" s="10">
        <v>2014</v>
      </c>
      <c r="C152" s="182" t="s">
        <v>289</v>
      </c>
      <c r="D152" s="10">
        <v>5698324</v>
      </c>
      <c r="E152" s="10">
        <v>83.5</v>
      </c>
      <c r="F152" s="10">
        <v>75.5</v>
      </c>
      <c r="G152" s="10">
        <v>58.150000000000013</v>
      </c>
      <c r="H152" s="10">
        <v>17.349999999999991</v>
      </c>
      <c r="I152" s="10">
        <v>24.5</v>
      </c>
      <c r="J152" s="10">
        <v>0</v>
      </c>
      <c r="K152" s="10">
        <v>81.5</v>
      </c>
      <c r="L152" s="10">
        <v>74.25</v>
      </c>
      <c r="M152" s="10">
        <v>26.13333333333334</v>
      </c>
      <c r="N152" s="10">
        <v>48.11666666666666</v>
      </c>
      <c r="O152" s="10">
        <v>25.75</v>
      </c>
      <c r="P152" s="10">
        <v>0</v>
      </c>
      <c r="Q152" s="10"/>
      <c r="R152" s="10"/>
      <c r="S152" s="10">
        <v>4.7700874999999998</v>
      </c>
      <c r="T152" s="10"/>
      <c r="U152" s="10"/>
      <c r="V152" s="10">
        <v>95.229912499999998</v>
      </c>
      <c r="W152" s="182"/>
      <c r="X152" s="182"/>
      <c r="Y152" s="182"/>
      <c r="Z152" s="182"/>
      <c r="AA152" s="182"/>
      <c r="AB152" s="182"/>
      <c r="AC152" s="182"/>
      <c r="AD152" s="182"/>
    </row>
    <row xmlns:x14ac="http://schemas.microsoft.com/office/spreadsheetml/2009/9/ac" r="153" s="179" customFormat="true" ht="12" x14ac:dyDescent="0.2">
      <c r="A153" s="182" t="s">
        <v>282</v>
      </c>
      <c r="B153" s="10">
        <v>2015</v>
      </c>
      <c r="C153" s="182" t="s">
        <v>289</v>
      </c>
      <c r="D153" s="10">
        <v>5838376</v>
      </c>
      <c r="E153" s="10">
        <v>83.5</v>
      </c>
      <c r="F153" s="10">
        <v>75.5</v>
      </c>
      <c r="G153" s="10">
        <v>58.150000000000013</v>
      </c>
      <c r="H153" s="10">
        <v>17.349999999999991</v>
      </c>
      <c r="I153" s="10">
        <v>24.5</v>
      </c>
      <c r="J153" s="10">
        <v>0</v>
      </c>
      <c r="K153" s="10">
        <v>81.5</v>
      </c>
      <c r="L153" s="10">
        <v>74.25</v>
      </c>
      <c r="M153" s="10">
        <v>26.13333333333334</v>
      </c>
      <c r="N153" s="10">
        <v>48.11666666666666</v>
      </c>
      <c r="O153" s="10">
        <v>25.75</v>
      </c>
      <c r="P153" s="10">
        <v>0</v>
      </c>
      <c r="Q153" s="10"/>
      <c r="R153" s="10"/>
      <c r="S153" s="10">
        <v>4.7700874999999998</v>
      </c>
      <c r="T153" s="10"/>
      <c r="U153" s="10"/>
      <c r="V153" s="10">
        <v>95.229912499999998</v>
      </c>
      <c r="W153" s="182"/>
      <c r="X153" s="182"/>
      <c r="Y153" s="182"/>
      <c r="Z153" s="182"/>
      <c r="AA153" s="182"/>
      <c r="AB153" s="182"/>
      <c r="AC153" s="182"/>
      <c r="AD153" s="182"/>
    </row>
    <row xmlns:x14ac="http://schemas.microsoft.com/office/spreadsheetml/2009/9/ac" r="154" s="179" customFormat="true" ht="12" x14ac:dyDescent="0.2">
      <c r="A154" s="182" t="s">
        <v>282</v>
      </c>
      <c r="B154" s="10">
        <v>2016</v>
      </c>
      <c r="C154" s="182" t="s">
        <v>289</v>
      </c>
      <c r="D154" s="10">
        <v>5902020</v>
      </c>
      <c r="E154" s="10">
        <v>83.5</v>
      </c>
      <c r="F154" s="10">
        <v>75.5</v>
      </c>
      <c r="G154" s="10">
        <v>58.150000000000013</v>
      </c>
      <c r="H154" s="10">
        <v>17.349999999999991</v>
      </c>
      <c r="I154" s="10">
        <v>24.5</v>
      </c>
      <c r="J154" s="10">
        <v>0</v>
      </c>
      <c r="K154" s="10">
        <v>81.5</v>
      </c>
      <c r="L154" s="10">
        <v>74.25</v>
      </c>
      <c r="M154" s="10">
        <v>26.13333333333334</v>
      </c>
      <c r="N154" s="10">
        <v>48.11666666666666</v>
      </c>
      <c r="O154" s="10">
        <v>25.75</v>
      </c>
      <c r="P154" s="10">
        <v>0</v>
      </c>
      <c r="Q154" s="10"/>
      <c r="R154" s="10"/>
      <c r="S154" s="10">
        <v>4.7700874999999998</v>
      </c>
      <c r="T154" s="10"/>
      <c r="U154" s="10"/>
      <c r="V154" s="10">
        <v>95.229912499999998</v>
      </c>
      <c r="W154" s="182"/>
      <c r="X154" s="182"/>
      <c r="Y154" s="182"/>
      <c r="Z154" s="182"/>
      <c r="AA154" s="182"/>
      <c r="AB154" s="182"/>
      <c r="AC154" s="182"/>
      <c r="AD154" s="182"/>
    </row>
    <row xmlns:x14ac="http://schemas.microsoft.com/office/spreadsheetml/2009/9/ac" r="155" s="179" customFormat="true" ht="12" x14ac:dyDescent="0.2">
      <c r="A155" s="182" t="s">
        <v>282</v>
      </c>
      <c r="B155" s="10">
        <v>2017</v>
      </c>
      <c r="C155" s="182" t="s">
        <v>289</v>
      </c>
      <c r="D155" s="10">
        <v>5983609</v>
      </c>
      <c r="E155" s="10">
        <v>83.5</v>
      </c>
      <c r="F155" s="10">
        <v>75.5</v>
      </c>
      <c r="G155" s="10">
        <v>58.150000000000013</v>
      </c>
      <c r="H155" s="10">
        <v>17.349999999999991</v>
      </c>
      <c r="I155" s="10">
        <v>24.5</v>
      </c>
      <c r="J155" s="10">
        <v>0</v>
      </c>
      <c r="K155" s="10">
        <v>81.5</v>
      </c>
      <c r="L155" s="10">
        <v>74.25</v>
      </c>
      <c r="M155" s="10">
        <v>26.13333333333334</v>
      </c>
      <c r="N155" s="10">
        <v>48.11666666666666</v>
      </c>
      <c r="O155" s="10">
        <v>25.75</v>
      </c>
      <c r="P155" s="10">
        <v>0</v>
      </c>
      <c r="Q155" s="10"/>
      <c r="R155" s="10"/>
      <c r="S155" s="10">
        <v>4.7700874999999998</v>
      </c>
      <c r="T155" s="10"/>
      <c r="U155" s="10"/>
      <c r="V155" s="10">
        <v>95.229912499999998</v>
      </c>
      <c r="W155" s="182"/>
      <c r="X155" s="182"/>
      <c r="Y155" s="182"/>
      <c r="Z155" s="182"/>
      <c r="AA155" s="182"/>
      <c r="AB155" s="182"/>
      <c r="AC155" s="182"/>
      <c r="AD155" s="182"/>
    </row>
    <row xmlns:x14ac="http://schemas.microsoft.com/office/spreadsheetml/2009/9/ac" r="156" s="179" customFormat="true" ht="12" x14ac:dyDescent="0.2">
      <c r="A156" s="182" t="s">
        <v>282</v>
      </c>
      <c r="B156" s="10">
        <v>2018</v>
      </c>
      <c r="C156" s="182" t="s">
        <v>289</v>
      </c>
      <c r="D156" s="10">
        <v>6072438</v>
      </c>
      <c r="E156" s="10">
        <v>83.5</v>
      </c>
      <c r="F156" s="10">
        <v>75.5</v>
      </c>
      <c r="G156" s="10">
        <v>58.150000000000013</v>
      </c>
      <c r="H156" s="10">
        <v>17.349999999999991</v>
      </c>
      <c r="I156" s="10">
        <v>24.5</v>
      </c>
      <c r="J156" s="10">
        <v>0</v>
      </c>
      <c r="K156" s="10">
        <v>81.5</v>
      </c>
      <c r="L156" s="10">
        <v>74.25</v>
      </c>
      <c r="M156" s="10">
        <v>26.13333333333334</v>
      </c>
      <c r="N156" s="10">
        <v>48.11666666666666</v>
      </c>
      <c r="O156" s="10">
        <v>25.75</v>
      </c>
      <c r="P156" s="10">
        <v>0</v>
      </c>
      <c r="Q156" s="10"/>
      <c r="R156" s="10"/>
      <c r="S156" s="10">
        <v>4.7700874999999998</v>
      </c>
      <c r="T156" s="10"/>
      <c r="U156" s="10"/>
      <c r="V156" s="10">
        <v>95.229912499999998</v>
      </c>
      <c r="W156" s="182"/>
      <c r="X156" s="182"/>
      <c r="Y156" s="182"/>
      <c r="Z156" s="182"/>
      <c r="AA156" s="182"/>
      <c r="AB156" s="182"/>
      <c r="AC156" s="182"/>
      <c r="AD156" s="182"/>
    </row>
    <row xmlns:x14ac="http://schemas.microsoft.com/office/spreadsheetml/2009/9/ac" r="157" s="179" customFormat="true" ht="12" x14ac:dyDescent="0.2">
      <c r="A157" s="182" t="s">
        <v>282</v>
      </c>
      <c r="B157" s="10">
        <v>2019</v>
      </c>
      <c r="C157" s="182" t="s">
        <v>289</v>
      </c>
      <c r="D157" s="10">
        <v>6161202</v>
      </c>
      <c r="E157" s="10">
        <v>83.5</v>
      </c>
      <c r="F157" s="10">
        <v>75.5</v>
      </c>
      <c r="G157" s="10">
        <v>58.150000000000013</v>
      </c>
      <c r="H157" s="10">
        <v>17.349999999999991</v>
      </c>
      <c r="I157" s="10">
        <v>24.5</v>
      </c>
      <c r="J157" s="10">
        <v>0</v>
      </c>
      <c r="K157" s="10">
        <v>81.5</v>
      </c>
      <c r="L157" s="10">
        <v>74.25</v>
      </c>
      <c r="M157" s="10">
        <v>26.13333333333334</v>
      </c>
      <c r="N157" s="10">
        <v>48.11666666666666</v>
      </c>
      <c r="O157" s="10">
        <v>25.75</v>
      </c>
      <c r="P157" s="10">
        <v>0</v>
      </c>
      <c r="Q157" s="10"/>
      <c r="R157" s="10"/>
      <c r="S157" s="10">
        <v>4.7700874999999998</v>
      </c>
      <c r="T157" s="10"/>
      <c r="U157" s="10"/>
      <c r="V157" s="10">
        <v>95.229912499999998</v>
      </c>
      <c r="W157" s="182"/>
      <c r="X157" s="182"/>
      <c r="Y157" s="182"/>
      <c r="Z157" s="182"/>
      <c r="AA157" s="182"/>
      <c r="AB157" s="182"/>
      <c r="AC157" s="182"/>
      <c r="AD157" s="182"/>
    </row>
    <row xmlns:x14ac="http://schemas.microsoft.com/office/spreadsheetml/2009/9/ac" r="158" s="179" customFormat="true" ht="12" x14ac:dyDescent="0.2">
      <c r="A158" s="182" t="s">
        <v>282</v>
      </c>
      <c r="B158" s="10">
        <v>2020</v>
      </c>
      <c r="C158" s="182" t="s">
        <v>289</v>
      </c>
      <c r="D158" s="10">
        <v>6269830</v>
      </c>
      <c r="E158" s="10">
        <v>83.5</v>
      </c>
      <c r="F158" s="10">
        <v>75.5</v>
      </c>
      <c r="G158" s="10">
        <v>58.150000000000013</v>
      </c>
      <c r="H158" s="10">
        <v>17.349999999999991</v>
      </c>
      <c r="I158" s="10">
        <v>24.5</v>
      </c>
      <c r="J158" s="10">
        <v>0</v>
      </c>
      <c r="K158" s="10">
        <v>81.5</v>
      </c>
      <c r="L158" s="10">
        <v>74.25</v>
      </c>
      <c r="M158" s="10">
        <v>26.13333333333334</v>
      </c>
      <c r="N158" s="10">
        <v>48.11666666666666</v>
      </c>
      <c r="O158" s="10">
        <v>25.75</v>
      </c>
      <c r="P158" s="10">
        <v>0</v>
      </c>
      <c r="Q158" s="10"/>
      <c r="R158" s="10"/>
      <c r="S158" s="10">
        <v>4.7700874999999998</v>
      </c>
      <c r="T158" s="10"/>
      <c r="U158" s="10"/>
      <c r="V158" s="10">
        <v>95.229912499999998</v>
      </c>
      <c r="W158" s="182"/>
      <c r="X158" s="182"/>
      <c r="Y158" s="182"/>
      <c r="Z158" s="182"/>
      <c r="AA158" s="182"/>
      <c r="AB158" s="182"/>
      <c r="AC158" s="182"/>
      <c r="AD158" s="182"/>
    </row>
    <row xmlns:x14ac="http://schemas.microsoft.com/office/spreadsheetml/2009/9/ac" r="159" s="179" customFormat="true" ht="12" x14ac:dyDescent="0.2">
      <c r="A159" s="182" t="s">
        <v>282</v>
      </c>
      <c r="B159" s="10">
        <v>2021</v>
      </c>
      <c r="C159" s="182" t="s">
        <v>289</v>
      </c>
      <c r="D159" s="10">
        <v>6392361</v>
      </c>
      <c r="E159" s="10">
        <v>83.5</v>
      </c>
      <c r="F159" s="10">
        <v>75.5</v>
      </c>
      <c r="G159" s="10">
        <v>58.150000000000013</v>
      </c>
      <c r="H159" s="10">
        <v>17.349999999999991</v>
      </c>
      <c r="I159" s="10">
        <v>24.5</v>
      </c>
      <c r="J159" s="10">
        <v>0</v>
      </c>
      <c r="K159" s="10">
        <v>81.5</v>
      </c>
      <c r="L159" s="10">
        <v>74.25</v>
      </c>
      <c r="M159" s="10">
        <v>26.13333333333334</v>
      </c>
      <c r="N159" s="10">
        <v>48.11666666666666</v>
      </c>
      <c r="O159" s="10">
        <v>25.75</v>
      </c>
      <c r="P159" s="10">
        <v>0</v>
      </c>
      <c r="Q159" s="10"/>
      <c r="R159" s="10"/>
      <c r="S159" s="10">
        <v>4.7700874999999998</v>
      </c>
      <c r="T159" s="10"/>
      <c r="U159" s="10"/>
      <c r="V159" s="10">
        <v>95.229912499999998</v>
      </c>
      <c r="W159" s="182"/>
      <c r="X159" s="182"/>
      <c r="Y159" s="182"/>
      <c r="Z159" s="182"/>
      <c r="AA159" s="182"/>
      <c r="AB159" s="182"/>
      <c r="AC159" s="182"/>
      <c r="AD159" s="182"/>
    </row>
    <row xmlns:x14ac="http://schemas.microsoft.com/office/spreadsheetml/2009/9/ac" r="160" s="179" customFormat="true" ht="12" x14ac:dyDescent="0.2">
      <c r="A160" s="182" t="s">
        <v>282</v>
      </c>
      <c r="B160" s="10">
        <v>2022</v>
      </c>
      <c r="C160" s="182" t="s">
        <v>289</v>
      </c>
      <c r="D160" s="10">
        <v>6572541</v>
      </c>
      <c r="E160" s="10"/>
      <c r="F160" s="10"/>
      <c r="G160" s="10">
        <v>58.150000000000013</v>
      </c>
      <c r="H160" s="10"/>
      <c r="I160" s="10"/>
      <c r="J160" s="10">
        <v>41.849999999999987</v>
      </c>
      <c r="K160" s="10"/>
      <c r="L160" s="10"/>
      <c r="M160" s="10">
        <v>26.13333333333334</v>
      </c>
      <c r="N160" s="10"/>
      <c r="O160" s="10"/>
      <c r="P160" s="10">
        <v>73.86666666666666</v>
      </c>
      <c r="Q160" s="10"/>
      <c r="R160" s="10"/>
      <c r="S160" s="10">
        <v>4.7700874999999998</v>
      </c>
      <c r="T160" s="10"/>
      <c r="U160" s="10"/>
      <c r="V160" s="10">
        <v>95.229912499999998</v>
      </c>
      <c r="W160" s="182"/>
      <c r="X160" s="182"/>
      <c r="Y160" s="182"/>
      <c r="Z160" s="182"/>
      <c r="AA160" s="182"/>
      <c r="AB160" s="182"/>
      <c r="AC160" s="182"/>
      <c r="AD160" s="182"/>
    </row>
    <row xmlns:x14ac="http://schemas.microsoft.com/office/spreadsheetml/2009/9/ac" r="161" s="179" customFormat="true" ht="12" x14ac:dyDescent="0.2">
      <c r="A161" s="182" t="s">
        <v>282</v>
      </c>
      <c r="B161" s="10">
        <v>2023</v>
      </c>
      <c r="C161" s="182" t="s">
        <v>289</v>
      </c>
      <c r="D161" s="10">
        <v>6759046</v>
      </c>
      <c r="E161" s="10"/>
      <c r="F161" s="10"/>
      <c r="G161" s="10">
        <v>58.150000000000013</v>
      </c>
      <c r="H161" s="10"/>
      <c r="I161" s="10"/>
      <c r="J161" s="10">
        <v>41.849999999999987</v>
      </c>
      <c r="K161" s="10"/>
      <c r="L161" s="10"/>
      <c r="M161" s="10">
        <v>26.13333333333334</v>
      </c>
      <c r="N161" s="10"/>
      <c r="O161" s="10"/>
      <c r="P161" s="10">
        <v>73.86666666666666</v>
      </c>
      <c r="Q161" s="10"/>
      <c r="R161" s="10"/>
      <c r="S161" s="10">
        <v>4.7700874999999998</v>
      </c>
      <c r="T161" s="10"/>
      <c r="U161" s="10"/>
      <c r="V161" s="10">
        <v>95.229912499999998</v>
      </c>
      <c r="W161" s="182"/>
      <c r="X161" s="182"/>
      <c r="Y161" s="182"/>
      <c r="Z161" s="182"/>
      <c r="AA161" s="182"/>
      <c r="AB161" s="182"/>
      <c r="AC161" s="182"/>
      <c r="AD161" s="182"/>
    </row>
    <row xmlns:x14ac="http://schemas.microsoft.com/office/spreadsheetml/2009/9/ac" r="162" s="179" customFormat="true" ht="12" x14ac:dyDescent="0.2">
      <c r="A162" s="182" t="s">
        <v>282</v>
      </c>
      <c r="B162" s="10">
        <v>2024</v>
      </c>
      <c r="C162" s="182" t="s">
        <v>289</v>
      </c>
      <c r="D162" s="10"/>
      <c r="E162" s="10"/>
      <c r="F162" s="10"/>
      <c r="G162" s="10"/>
      <c r="H162" s="10"/>
      <c r="I162" s="10"/>
      <c r="J162" s="10"/>
      <c r="K162" s="10"/>
      <c r="L162" s="10"/>
      <c r="M162" s="10"/>
      <c r="N162" s="10"/>
      <c r="O162" s="10"/>
      <c r="P162" s="10"/>
      <c r="Q162" s="10"/>
      <c r="R162" s="10"/>
      <c r="S162" s="10"/>
      <c r="T162" s="10"/>
      <c r="U162" s="10"/>
      <c r="V162" s="10"/>
      <c r="W162" s="182"/>
      <c r="X162" s="182"/>
      <c r="Y162" s="182"/>
      <c r="Z162" s="182"/>
      <c r="AA162" s="182"/>
      <c r="AB162" s="182"/>
      <c r="AC162" s="182"/>
      <c r="AD162" s="182"/>
    </row>
    <row xmlns:x14ac="http://schemas.microsoft.com/office/spreadsheetml/2009/9/ac" r="163" s="179" customFormat="true" ht="12" x14ac:dyDescent="0.2">
      <c r="A163" s="182" t="s">
        <v>282</v>
      </c>
      <c r="B163" s="10">
        <v>2025</v>
      </c>
      <c r="C163" s="182" t="s">
        <v>289</v>
      </c>
      <c r="D163" s="10"/>
      <c r="E163" s="10"/>
      <c r="F163" s="10"/>
      <c r="G163" s="10"/>
      <c r="H163" s="10"/>
      <c r="I163" s="10"/>
      <c r="J163" s="10"/>
      <c r="K163" s="10"/>
      <c r="L163" s="10"/>
      <c r="M163" s="10"/>
      <c r="N163" s="10"/>
      <c r="O163" s="10"/>
      <c r="P163" s="10"/>
      <c r="Q163" s="10"/>
      <c r="R163" s="10"/>
      <c r="S163" s="10"/>
      <c r="T163" s="10"/>
      <c r="U163" s="10"/>
      <c r="V163" s="10"/>
      <c r="W163" s="182"/>
      <c r="X163" s="182"/>
      <c r="Y163" s="182"/>
      <c r="Z163" s="182"/>
      <c r="AA163" s="182"/>
      <c r="AB163" s="182"/>
      <c r="AC163" s="182"/>
      <c r="AD163" s="182"/>
    </row>
    <row xmlns:x14ac="http://schemas.microsoft.com/office/spreadsheetml/2009/9/ac" r="164" s="179" customFormat="true" ht="12" x14ac:dyDescent="0.2">
      <c r="A164" s="182" t="s">
        <v>282</v>
      </c>
      <c r="B164" s="10">
        <v>2026</v>
      </c>
      <c r="C164" s="182" t="s">
        <v>289</v>
      </c>
      <c r="D164" s="10"/>
      <c r="E164" s="10"/>
      <c r="F164" s="10"/>
      <c r="G164" s="10"/>
      <c r="H164" s="10"/>
      <c r="I164" s="10"/>
      <c r="J164" s="10"/>
      <c r="K164" s="10"/>
      <c r="L164" s="10"/>
      <c r="M164" s="10"/>
      <c r="N164" s="10"/>
      <c r="O164" s="10"/>
      <c r="P164" s="10"/>
      <c r="Q164" s="10"/>
      <c r="R164" s="10"/>
      <c r="S164" s="10"/>
      <c r="T164" s="10"/>
      <c r="U164" s="10"/>
      <c r="V164" s="10"/>
      <c r="W164" s="182"/>
      <c r="X164" s="182"/>
      <c r="Y164" s="182"/>
      <c r="Z164" s="182"/>
      <c r="AA164" s="182"/>
      <c r="AB164" s="182"/>
      <c r="AC164" s="182"/>
      <c r="AD164" s="182"/>
    </row>
    <row xmlns:x14ac="http://schemas.microsoft.com/office/spreadsheetml/2009/9/ac" r="165" s="179" customFormat="true" ht="12" x14ac:dyDescent="0.2">
      <c r="A165" s="182" t="s">
        <v>282</v>
      </c>
      <c r="B165" s="10">
        <v>2027</v>
      </c>
      <c r="C165" s="182" t="s">
        <v>289</v>
      </c>
      <c r="D165" s="10"/>
      <c r="E165" s="10"/>
      <c r="F165" s="10"/>
      <c r="G165" s="10"/>
      <c r="H165" s="10"/>
      <c r="I165" s="10"/>
      <c r="J165" s="10"/>
      <c r="K165" s="10"/>
      <c r="L165" s="10"/>
      <c r="M165" s="10"/>
      <c r="N165" s="10"/>
      <c r="O165" s="10"/>
      <c r="P165" s="10"/>
      <c r="Q165" s="10"/>
      <c r="R165" s="10"/>
      <c r="S165" s="10"/>
      <c r="T165" s="10"/>
      <c r="U165" s="10"/>
      <c r="V165" s="10"/>
      <c r="W165" s="182"/>
      <c r="X165" s="182"/>
      <c r="Y165" s="182"/>
      <c r="Z165" s="182"/>
      <c r="AA165" s="182"/>
      <c r="AB165" s="182"/>
      <c r="AC165" s="182"/>
      <c r="AD165" s="182"/>
    </row>
    <row xmlns:x14ac="http://schemas.microsoft.com/office/spreadsheetml/2009/9/ac" r="166" s="179" customFormat="true" ht="12" x14ac:dyDescent="0.2">
      <c r="A166" s="182" t="s">
        <v>282</v>
      </c>
      <c r="B166" s="10">
        <v>2028</v>
      </c>
      <c r="C166" s="182" t="s">
        <v>289</v>
      </c>
      <c r="D166" s="10"/>
      <c r="E166" s="10"/>
      <c r="F166" s="10"/>
      <c r="G166" s="10"/>
      <c r="H166" s="10"/>
      <c r="I166" s="10"/>
      <c r="J166" s="10"/>
      <c r="K166" s="10"/>
      <c r="L166" s="10"/>
      <c r="M166" s="10"/>
      <c r="N166" s="10"/>
      <c r="O166" s="10"/>
      <c r="P166" s="10"/>
      <c r="Q166" s="10"/>
      <c r="R166" s="10"/>
      <c r="S166" s="10"/>
      <c r="T166" s="10"/>
      <c r="U166" s="10"/>
      <c r="V166" s="10"/>
      <c r="W166" s="182"/>
      <c r="X166" s="182"/>
      <c r="Y166" s="182"/>
      <c r="Z166" s="182"/>
      <c r="AA166" s="182"/>
      <c r="AB166" s="182"/>
      <c r="AC166" s="182"/>
      <c r="AD166" s="182"/>
    </row>
    <row xmlns:x14ac="http://schemas.microsoft.com/office/spreadsheetml/2009/9/ac" r="167" s="179" customFormat="true" ht="12" x14ac:dyDescent="0.2">
      <c r="A167" s="182" t="s">
        <v>282</v>
      </c>
      <c r="B167" s="10">
        <v>2029</v>
      </c>
      <c r="C167" s="182" t="s">
        <v>289</v>
      </c>
      <c r="D167" s="10"/>
      <c r="E167" s="10"/>
      <c r="F167" s="10"/>
      <c r="G167" s="10"/>
      <c r="H167" s="10"/>
      <c r="I167" s="10"/>
      <c r="J167" s="10"/>
      <c r="K167" s="10"/>
      <c r="L167" s="10"/>
      <c r="M167" s="10"/>
      <c r="N167" s="10"/>
      <c r="O167" s="10"/>
      <c r="P167" s="10"/>
      <c r="Q167" s="10"/>
      <c r="R167" s="10"/>
      <c r="S167" s="10"/>
      <c r="T167" s="10"/>
      <c r="U167" s="10"/>
      <c r="V167" s="10"/>
      <c r="W167" s="182"/>
      <c r="X167" s="182"/>
      <c r="Y167" s="182"/>
      <c r="Z167" s="182"/>
      <c r="AA167" s="182"/>
      <c r="AB167" s="182"/>
    </row>
    <row xmlns:x14ac="http://schemas.microsoft.com/office/spreadsheetml/2009/9/ac" r="168" s="179" customFormat="true" ht="12" x14ac:dyDescent="0.2">
      <c r="A168" s="182" t="s">
        <v>282</v>
      </c>
      <c r="B168" s="10">
        <v>2030</v>
      </c>
      <c r="C168" s="182" t="s">
        <v>289</v>
      </c>
      <c r="D168" s="10"/>
      <c r="E168" s="10"/>
      <c r="F168" s="10"/>
      <c r="G168" s="10"/>
      <c r="H168" s="10"/>
      <c r="I168" s="10"/>
      <c r="J168" s="10"/>
      <c r="K168" s="10"/>
      <c r="L168" s="10"/>
      <c r="M168" s="10"/>
      <c r="N168" s="10"/>
      <c r="O168" s="10"/>
      <c r="P168" s="10"/>
      <c r="Q168" s="10"/>
      <c r="R168" s="10"/>
      <c r="S168" s="10"/>
      <c r="T168" s="10"/>
      <c r="U168" s="10"/>
      <c r="V168" s="10"/>
      <c r="W168" s="182"/>
      <c r="X168" s="182"/>
      <c r="Y168" s="182"/>
      <c r="Z168" s="182"/>
      <c r="AA168" s="182"/>
      <c r="AB168" s="182"/>
    </row>
    <row xmlns:x14ac="http://schemas.microsoft.com/office/spreadsheetml/2009/9/ac" r="169" ht="15.75" x14ac:dyDescent="0.25">
      <c r="A169" s="183" t="s">
        <v>282</v>
      </c>
      <c r="B169" s="10">
        <v>2000</v>
      </c>
      <c r="C169" s="183" t="s">
        <v>290</v>
      </c>
      <c r="D169" s="10">
        <v>2528108</v>
      </c>
      <c r="E169" s="10"/>
      <c r="F169" s="10"/>
      <c r="G169" s="10"/>
      <c r="H169" s="10"/>
      <c r="I169" s="10"/>
      <c r="J169" s="10">
        <v>100</v>
      </c>
      <c r="K169" s="10"/>
      <c r="L169" s="10"/>
      <c r="M169" s="10"/>
      <c r="N169" s="10"/>
      <c r="O169" s="10"/>
      <c r="P169" s="10">
        <v>100</v>
      </c>
      <c r="Q169" s="10"/>
      <c r="R169" s="10"/>
      <c r="S169" s="10"/>
      <c r="T169" s="10"/>
      <c r="U169" s="10"/>
      <c r="V169" s="10">
        <v>100</v>
      </c>
      <c r="W169" s="183"/>
      <c r="X169" s="183"/>
      <c r="Y169" s="183"/>
      <c r="Z169" s="183"/>
      <c r="AA169" s="183"/>
      <c r="AB169" s="183"/>
    </row>
    <row xmlns:x14ac="http://schemas.microsoft.com/office/spreadsheetml/2009/9/ac" r="170" ht="15.75" x14ac:dyDescent="0.25">
      <c r="A170" s="183" t="s">
        <v>282</v>
      </c>
      <c r="B170" s="10">
        <v>2001</v>
      </c>
      <c r="C170" s="183" t="s">
        <v>290</v>
      </c>
      <c r="D170" s="10">
        <v>2504335</v>
      </c>
      <c r="E170" s="10"/>
      <c r="F170" s="10"/>
      <c r="G170" s="10"/>
      <c r="H170" s="10"/>
      <c r="I170" s="10"/>
      <c r="J170" s="10">
        <v>100</v>
      </c>
      <c r="K170" s="10"/>
      <c r="L170" s="10"/>
      <c r="M170" s="10"/>
      <c r="N170" s="10"/>
      <c r="O170" s="10"/>
      <c r="P170" s="10">
        <v>100</v>
      </c>
      <c r="Q170" s="10"/>
      <c r="R170" s="10"/>
      <c r="S170" s="10"/>
      <c r="T170" s="10"/>
      <c r="U170" s="10"/>
      <c r="V170" s="10">
        <v>100</v>
      </c>
      <c r="W170" s="183"/>
      <c r="X170" s="183"/>
      <c r="Y170" s="183"/>
      <c r="Z170" s="183"/>
      <c r="AA170" s="183"/>
      <c r="AB170" s="183"/>
    </row>
    <row xmlns:x14ac="http://schemas.microsoft.com/office/spreadsheetml/2009/9/ac" r="171" ht="15.75" x14ac:dyDescent="0.25">
      <c r="A171" s="183" t="s">
        <v>282</v>
      </c>
      <c r="B171" s="10">
        <v>2002</v>
      </c>
      <c r="C171" s="183" t="s">
        <v>290</v>
      </c>
      <c r="D171" s="10">
        <v>2593524</v>
      </c>
      <c r="E171" s="10"/>
      <c r="F171" s="10"/>
      <c r="G171" s="10"/>
      <c r="H171" s="10"/>
      <c r="I171" s="10"/>
      <c r="J171" s="10">
        <v>100</v>
      </c>
      <c r="K171" s="10"/>
      <c r="L171" s="10"/>
      <c r="M171" s="10"/>
      <c r="N171" s="10"/>
      <c r="O171" s="10"/>
      <c r="P171" s="10">
        <v>100</v>
      </c>
      <c r="Q171" s="10"/>
      <c r="R171" s="10"/>
      <c r="S171" s="10"/>
      <c r="T171" s="10"/>
      <c r="U171" s="10"/>
      <c r="V171" s="10">
        <v>100</v>
      </c>
      <c r="W171" s="183"/>
      <c r="X171" s="183"/>
      <c r="Y171" s="183"/>
      <c r="Z171" s="183"/>
      <c r="AA171" s="183"/>
      <c r="AB171" s="183"/>
    </row>
    <row xmlns:x14ac="http://schemas.microsoft.com/office/spreadsheetml/2009/9/ac" r="172" ht="15.75" x14ac:dyDescent="0.25">
      <c r="A172" s="183" t="s">
        <v>282</v>
      </c>
      <c r="B172" s="10">
        <v>2003</v>
      </c>
      <c r="C172" s="183" t="s">
        <v>290</v>
      </c>
      <c r="D172" s="10">
        <v>2890279</v>
      </c>
      <c r="E172" s="10"/>
      <c r="F172" s="10"/>
      <c r="G172" s="10"/>
      <c r="H172" s="10"/>
      <c r="I172" s="10"/>
      <c r="J172" s="10">
        <v>100</v>
      </c>
      <c r="K172" s="10"/>
      <c r="L172" s="10"/>
      <c r="M172" s="10"/>
      <c r="N172" s="10"/>
      <c r="O172" s="10"/>
      <c r="P172" s="10">
        <v>100</v>
      </c>
      <c r="Q172" s="10"/>
      <c r="R172" s="10"/>
      <c r="S172" s="10"/>
      <c r="T172" s="10"/>
      <c r="U172" s="10"/>
      <c r="V172" s="10">
        <v>100</v>
      </c>
      <c r="W172" s="183"/>
      <c r="X172" s="183"/>
      <c r="Y172" s="183"/>
      <c r="Z172" s="183"/>
      <c r="AA172" s="183"/>
      <c r="AB172" s="183"/>
    </row>
    <row xmlns:x14ac="http://schemas.microsoft.com/office/spreadsheetml/2009/9/ac" r="173" ht="15.75" x14ac:dyDescent="0.25">
      <c r="A173" s="183" t="s">
        <v>282</v>
      </c>
      <c r="B173" s="10">
        <v>2004</v>
      </c>
      <c r="C173" s="183" t="s">
        <v>290</v>
      </c>
      <c r="D173" s="10">
        <v>3085198</v>
      </c>
      <c r="E173" s="10"/>
      <c r="F173" s="10"/>
      <c r="G173" s="10"/>
      <c r="H173" s="10"/>
      <c r="I173" s="10"/>
      <c r="J173" s="10">
        <v>100</v>
      </c>
      <c r="K173" s="10"/>
      <c r="L173" s="10"/>
      <c r="M173" s="10"/>
      <c r="N173" s="10"/>
      <c r="O173" s="10"/>
      <c r="P173" s="10">
        <v>100</v>
      </c>
      <c r="Q173" s="10"/>
      <c r="R173" s="10"/>
      <c r="S173" s="10"/>
      <c r="T173" s="10"/>
      <c r="U173" s="10"/>
      <c r="V173" s="10">
        <v>100</v>
      </c>
      <c r="W173" s="183"/>
      <c r="X173" s="183"/>
      <c r="Y173" s="183"/>
      <c r="Z173" s="183"/>
      <c r="AA173" s="183"/>
      <c r="AB173" s="183"/>
    </row>
    <row xmlns:x14ac="http://schemas.microsoft.com/office/spreadsheetml/2009/9/ac" r="174" ht="15.75" x14ac:dyDescent="0.25">
      <c r="A174" s="183" t="s">
        <v>282</v>
      </c>
      <c r="B174" s="10">
        <v>2005</v>
      </c>
      <c r="C174" s="183" t="s">
        <v>290</v>
      </c>
      <c r="D174" s="10">
        <v>3207239</v>
      </c>
      <c r="E174" s="10"/>
      <c r="F174" s="10"/>
      <c r="G174" s="10"/>
      <c r="H174" s="10"/>
      <c r="I174" s="10"/>
      <c r="J174" s="10">
        <v>100</v>
      </c>
      <c r="K174" s="10"/>
      <c r="L174" s="10"/>
      <c r="M174" s="10"/>
      <c r="N174" s="10"/>
      <c r="O174" s="10"/>
      <c r="P174" s="10">
        <v>100</v>
      </c>
      <c r="Q174" s="10"/>
      <c r="R174" s="10"/>
      <c r="S174" s="10"/>
      <c r="T174" s="10"/>
      <c r="U174" s="10"/>
      <c r="V174" s="10">
        <v>100</v>
      </c>
      <c r="W174" s="183"/>
      <c r="X174" s="183"/>
      <c r="Y174" s="183"/>
      <c r="Z174" s="183"/>
      <c r="AA174" s="183"/>
      <c r="AB174" s="183"/>
    </row>
    <row xmlns:x14ac="http://schemas.microsoft.com/office/spreadsheetml/2009/9/ac" r="175" ht="15.75" x14ac:dyDescent="0.25">
      <c r="A175" s="183" t="s">
        <v>282</v>
      </c>
      <c r="B175" s="10">
        <v>2006</v>
      </c>
      <c r="C175" s="183" t="s">
        <v>290</v>
      </c>
      <c r="D175" s="10">
        <v>3391025</v>
      </c>
      <c r="E175" s="10"/>
      <c r="F175" s="10"/>
      <c r="G175" s="10"/>
      <c r="H175" s="10"/>
      <c r="I175" s="10"/>
      <c r="J175" s="10">
        <v>100</v>
      </c>
      <c r="K175" s="10"/>
      <c r="L175" s="10"/>
      <c r="M175" s="10"/>
      <c r="N175" s="10"/>
      <c r="O175" s="10"/>
      <c r="P175" s="10">
        <v>100</v>
      </c>
      <c r="Q175" s="10"/>
      <c r="R175" s="10"/>
      <c r="S175" s="10"/>
      <c r="T175" s="10"/>
      <c r="U175" s="10"/>
      <c r="V175" s="10">
        <v>100</v>
      </c>
      <c r="W175" s="183"/>
      <c r="X175" s="183"/>
      <c r="Y175" s="183"/>
      <c r="Z175" s="183"/>
      <c r="AA175" s="183"/>
      <c r="AB175" s="183"/>
    </row>
    <row xmlns:x14ac="http://schemas.microsoft.com/office/spreadsheetml/2009/9/ac" r="176" ht="15.75" x14ac:dyDescent="0.25">
      <c r="A176" s="183" t="s">
        <v>282</v>
      </c>
      <c r="B176" s="10">
        <v>2007</v>
      </c>
      <c r="C176" s="183" t="s">
        <v>290</v>
      </c>
      <c r="D176" s="10">
        <v>3560713</v>
      </c>
      <c r="E176" s="10"/>
      <c r="F176" s="10"/>
      <c r="G176" s="10"/>
      <c r="H176" s="10"/>
      <c r="I176" s="10"/>
      <c r="J176" s="10">
        <v>100</v>
      </c>
      <c r="K176" s="10"/>
      <c r="L176" s="10"/>
      <c r="M176" s="10"/>
      <c r="N176" s="10"/>
      <c r="O176" s="10"/>
      <c r="P176" s="10">
        <v>100</v>
      </c>
      <c r="Q176" s="10"/>
      <c r="R176" s="10"/>
      <c r="S176" s="10"/>
      <c r="T176" s="10"/>
      <c r="U176" s="10"/>
      <c r="V176" s="10">
        <v>100</v>
      </c>
      <c r="W176" s="183"/>
      <c r="X176" s="183"/>
      <c r="Y176" s="183"/>
      <c r="Z176" s="183"/>
      <c r="AA176" s="183"/>
      <c r="AB176" s="183"/>
    </row>
    <row xmlns:x14ac="http://schemas.microsoft.com/office/spreadsheetml/2009/9/ac" r="177" ht="15.75" x14ac:dyDescent="0.25">
      <c r="A177" s="183" t="s">
        <v>282</v>
      </c>
      <c r="B177" s="10">
        <v>2008</v>
      </c>
      <c r="C177" s="183" t="s">
        <v>290</v>
      </c>
      <c r="D177" s="10">
        <v>3645454</v>
      </c>
      <c r="E177" s="10"/>
      <c r="F177" s="10"/>
      <c r="G177" s="10"/>
      <c r="H177" s="10"/>
      <c r="I177" s="10"/>
      <c r="J177" s="10">
        <v>100</v>
      </c>
      <c r="K177" s="10"/>
      <c r="L177" s="10"/>
      <c r="M177" s="10"/>
      <c r="N177" s="10"/>
      <c r="O177" s="10"/>
      <c r="P177" s="10">
        <v>100</v>
      </c>
      <c r="Q177" s="10"/>
      <c r="R177" s="10"/>
      <c r="S177" s="10"/>
      <c r="T177" s="10"/>
      <c r="U177" s="10"/>
      <c r="V177" s="10">
        <v>100</v>
      </c>
      <c r="W177" s="183"/>
      <c r="X177" s="183"/>
      <c r="Y177" s="183"/>
      <c r="Z177" s="183"/>
      <c r="AA177" s="183"/>
      <c r="AB177" s="183"/>
    </row>
    <row xmlns:x14ac="http://schemas.microsoft.com/office/spreadsheetml/2009/9/ac" r="178" ht="15.75" x14ac:dyDescent="0.25">
      <c r="A178" s="183" t="s">
        <v>282</v>
      </c>
      <c r="B178" s="10">
        <v>2009</v>
      </c>
      <c r="C178" s="183" t="s">
        <v>290</v>
      </c>
      <c r="D178" s="10">
        <v>3865539</v>
      </c>
      <c r="E178" s="10"/>
      <c r="F178" s="10"/>
      <c r="G178" s="10"/>
      <c r="H178" s="10"/>
      <c r="I178" s="10"/>
      <c r="J178" s="10">
        <v>100</v>
      </c>
      <c r="K178" s="10"/>
      <c r="L178" s="10"/>
      <c r="M178" s="10"/>
      <c r="N178" s="10"/>
      <c r="O178" s="10"/>
      <c r="P178" s="10">
        <v>100</v>
      </c>
      <c r="Q178" s="10"/>
      <c r="R178" s="10"/>
      <c r="S178" s="10"/>
      <c r="T178" s="10"/>
      <c r="U178" s="10"/>
      <c r="V178" s="10">
        <v>100</v>
      </c>
      <c r="W178" s="183"/>
      <c r="X178" s="183"/>
      <c r="Y178" s="183"/>
      <c r="Z178" s="183"/>
      <c r="AA178" s="183"/>
      <c r="AB178" s="183"/>
    </row>
    <row xmlns:x14ac="http://schemas.microsoft.com/office/spreadsheetml/2009/9/ac" r="179" ht="15.75" x14ac:dyDescent="0.25">
      <c r="A179" s="183" t="s">
        <v>282</v>
      </c>
      <c r="B179" s="10">
        <v>2010</v>
      </c>
      <c r="C179" s="183" t="s">
        <v>290</v>
      </c>
      <c r="D179" s="10">
        <v>4054766</v>
      </c>
      <c r="E179" s="10"/>
      <c r="F179" s="10"/>
      <c r="G179" s="10">
        <v>75.269864999999996</v>
      </c>
      <c r="H179" s="10"/>
      <c r="I179" s="10"/>
      <c r="J179" s="10">
        <v>24.730135000000001</v>
      </c>
      <c r="K179" s="10"/>
      <c r="L179" s="10"/>
      <c r="M179" s="10"/>
      <c r="N179" s="10"/>
      <c r="O179" s="10"/>
      <c r="P179" s="10">
        <v>100</v>
      </c>
      <c r="Q179" s="10"/>
      <c r="R179" s="10"/>
      <c r="S179" s="10">
        <v>11.109698244496469</v>
      </c>
      <c r="T179" s="10"/>
      <c r="U179" s="10"/>
      <c r="V179" s="10">
        <v>88.890301755503529</v>
      </c>
      <c r="W179" s="183"/>
      <c r="X179" s="183"/>
      <c r="Y179" s="183"/>
      <c r="Z179" s="183"/>
      <c r="AA179" s="183"/>
      <c r="AB179" s="183"/>
    </row>
    <row xmlns:x14ac="http://schemas.microsoft.com/office/spreadsheetml/2009/9/ac" r="180" ht="15.75" x14ac:dyDescent="0.25">
      <c r="A180" s="183" t="s">
        <v>282</v>
      </c>
      <c r="B180" s="10">
        <v>2011</v>
      </c>
      <c r="C180" s="183" t="s">
        <v>290</v>
      </c>
      <c r="D180" s="10">
        <v>4231857</v>
      </c>
      <c r="E180" s="10"/>
      <c r="F180" s="10"/>
      <c r="G180" s="10">
        <v>75.269864999999996</v>
      </c>
      <c r="H180" s="10"/>
      <c r="I180" s="10"/>
      <c r="J180" s="10">
        <v>24.730135000000001</v>
      </c>
      <c r="K180" s="10"/>
      <c r="L180" s="10"/>
      <c r="M180" s="10">
        <v>65</v>
      </c>
      <c r="N180" s="10"/>
      <c r="O180" s="10"/>
      <c r="P180" s="10">
        <v>35</v>
      </c>
      <c r="Q180" s="10"/>
      <c r="R180" s="10"/>
      <c r="S180" s="10">
        <v>11.109698244496469</v>
      </c>
      <c r="T180" s="10"/>
      <c r="U180" s="10"/>
      <c r="V180" s="10">
        <v>88.890301755503529</v>
      </c>
      <c r="W180" s="183"/>
      <c r="X180" s="183"/>
      <c r="Y180" s="183"/>
      <c r="Z180" s="183"/>
      <c r="AA180" s="183"/>
      <c r="AB180" s="183"/>
    </row>
    <row xmlns:x14ac="http://schemas.microsoft.com/office/spreadsheetml/2009/9/ac" r="181" ht="15.75" x14ac:dyDescent="0.25">
      <c r="A181" s="183" t="s">
        <v>282</v>
      </c>
      <c r="B181" s="10">
        <v>2012</v>
      </c>
      <c r="C181" s="183" t="s">
        <v>290</v>
      </c>
      <c r="D181" s="10">
        <v>4456825</v>
      </c>
      <c r="E181" s="10"/>
      <c r="F181" s="10"/>
      <c r="G181" s="10">
        <v>75.269864999999996</v>
      </c>
      <c r="H181" s="10"/>
      <c r="I181" s="10"/>
      <c r="J181" s="10">
        <v>24.730135000000001</v>
      </c>
      <c r="K181" s="10"/>
      <c r="L181" s="10"/>
      <c r="M181" s="10">
        <v>65</v>
      </c>
      <c r="N181" s="10"/>
      <c r="O181" s="10"/>
      <c r="P181" s="10">
        <v>35</v>
      </c>
      <c r="Q181" s="10"/>
      <c r="R181" s="10"/>
      <c r="S181" s="10">
        <v>11.109698244496469</v>
      </c>
      <c r="T181" s="10"/>
      <c r="U181" s="10"/>
      <c r="V181" s="10">
        <v>88.890301755503529</v>
      </c>
      <c r="W181" s="183"/>
      <c r="X181" s="183"/>
      <c r="Y181" s="183"/>
      <c r="Z181" s="183"/>
      <c r="AA181" s="183"/>
      <c r="AB181" s="183"/>
    </row>
    <row xmlns:x14ac="http://schemas.microsoft.com/office/spreadsheetml/2009/9/ac" r="182" ht="15.75" x14ac:dyDescent="0.25">
      <c r="A182" s="183" t="s">
        <v>282</v>
      </c>
      <c r="B182" s="10">
        <v>2013</v>
      </c>
      <c r="C182" s="183" t="s">
        <v>290</v>
      </c>
      <c r="D182" s="10">
        <v>4636026</v>
      </c>
      <c r="E182" s="10"/>
      <c r="F182" s="10"/>
      <c r="G182" s="10">
        <v>75.269864999999996</v>
      </c>
      <c r="H182" s="10"/>
      <c r="I182" s="10"/>
      <c r="J182" s="10">
        <v>24.730135000000001</v>
      </c>
      <c r="K182" s="10"/>
      <c r="L182" s="10"/>
      <c r="M182" s="10">
        <v>65</v>
      </c>
      <c r="N182" s="10"/>
      <c r="O182" s="10"/>
      <c r="P182" s="10">
        <v>35</v>
      </c>
      <c r="Q182" s="10"/>
      <c r="R182" s="10"/>
      <c r="S182" s="10">
        <v>11.109698244496469</v>
      </c>
      <c r="T182" s="10"/>
      <c r="U182" s="10"/>
      <c r="V182" s="10">
        <v>88.890301755503529</v>
      </c>
      <c r="W182" s="183"/>
      <c r="X182" s="183"/>
      <c r="Y182" s="183"/>
      <c r="Z182" s="183"/>
      <c r="AA182" s="183"/>
      <c r="AB182" s="183"/>
    </row>
    <row xmlns:x14ac="http://schemas.microsoft.com/office/spreadsheetml/2009/9/ac" r="183" ht="15.75" x14ac:dyDescent="0.25">
      <c r="A183" s="183" t="s">
        <v>282</v>
      </c>
      <c r="B183" s="10">
        <v>2014</v>
      </c>
      <c r="C183" s="183" t="s">
        <v>290</v>
      </c>
      <c r="D183" s="10">
        <v>4798951</v>
      </c>
      <c r="E183" s="10"/>
      <c r="F183" s="10"/>
      <c r="G183" s="10">
        <v>75.269864999999996</v>
      </c>
      <c r="H183" s="10"/>
      <c r="I183" s="10"/>
      <c r="J183" s="10">
        <v>24.730135000000001</v>
      </c>
      <c r="K183" s="10"/>
      <c r="L183" s="10"/>
      <c r="M183" s="10">
        <v>65</v>
      </c>
      <c r="N183" s="10"/>
      <c r="O183" s="10"/>
      <c r="P183" s="10">
        <v>35</v>
      </c>
      <c r="Q183" s="10"/>
      <c r="R183" s="10"/>
      <c r="S183" s="10">
        <v>11.109698244496469</v>
      </c>
      <c r="T183" s="10"/>
      <c r="U183" s="10"/>
      <c r="V183" s="10">
        <v>88.890301755503529</v>
      </c>
      <c r="W183" s="183"/>
      <c r="X183" s="183"/>
      <c r="Y183" s="183"/>
      <c r="Z183" s="183"/>
      <c r="AA183" s="183"/>
      <c r="AB183" s="183"/>
    </row>
    <row xmlns:x14ac="http://schemas.microsoft.com/office/spreadsheetml/2009/9/ac" r="184" ht="15.75" x14ac:dyDescent="0.25">
      <c r="A184" s="183" t="s">
        <v>282</v>
      </c>
      <c r="B184" s="10">
        <v>2015</v>
      </c>
      <c r="C184" s="183" t="s">
        <v>290</v>
      </c>
      <c r="D184" s="10">
        <v>4975982</v>
      </c>
      <c r="E184" s="10"/>
      <c r="F184" s="10"/>
      <c r="G184" s="10">
        <v>75.269864999999996</v>
      </c>
      <c r="H184" s="10"/>
      <c r="I184" s="10"/>
      <c r="J184" s="10">
        <v>24.730135000000001</v>
      </c>
      <c r="K184" s="10"/>
      <c r="L184" s="10"/>
      <c r="M184" s="10">
        <v>65</v>
      </c>
      <c r="N184" s="10"/>
      <c r="O184" s="10"/>
      <c r="P184" s="10">
        <v>35</v>
      </c>
      <c r="Q184" s="10"/>
      <c r="R184" s="10"/>
      <c r="S184" s="10">
        <v>11.109698244496469</v>
      </c>
      <c r="T184" s="10"/>
      <c r="U184" s="10"/>
      <c r="V184" s="10">
        <v>88.890301755503529</v>
      </c>
      <c r="W184" s="183"/>
      <c r="X184" s="183"/>
      <c r="Y184" s="183"/>
      <c r="Z184" s="183"/>
      <c r="AA184" s="183"/>
      <c r="AB184" s="183"/>
    </row>
    <row xmlns:x14ac="http://schemas.microsoft.com/office/spreadsheetml/2009/9/ac" r="185" ht="15.75" x14ac:dyDescent="0.25">
      <c r="A185" s="183" t="s">
        <v>282</v>
      </c>
      <c r="B185" s="10">
        <v>2016</v>
      </c>
      <c r="C185" s="183" t="s">
        <v>290</v>
      </c>
      <c r="D185" s="10">
        <v>5093641</v>
      </c>
      <c r="E185" s="10"/>
      <c r="F185" s="10"/>
      <c r="G185" s="10">
        <v>75.269864999999996</v>
      </c>
      <c r="H185" s="10"/>
      <c r="I185" s="10"/>
      <c r="J185" s="10">
        <v>24.730135000000001</v>
      </c>
      <c r="K185" s="10"/>
      <c r="L185" s="10"/>
      <c r="M185" s="10">
        <v>65</v>
      </c>
      <c r="N185" s="10"/>
      <c r="O185" s="10"/>
      <c r="P185" s="10">
        <v>35</v>
      </c>
      <c r="Q185" s="10"/>
      <c r="R185" s="10"/>
      <c r="S185" s="10">
        <v>11.109698244496469</v>
      </c>
      <c r="T185" s="10"/>
      <c r="U185" s="10"/>
      <c r="V185" s="10">
        <v>88.890301755503529</v>
      </c>
      <c r="W185" s="183"/>
      <c r="X185" s="183"/>
      <c r="Y185" s="183"/>
      <c r="Z185" s="183"/>
      <c r="AA185" s="183"/>
      <c r="AB185" s="183"/>
    </row>
    <row xmlns:x14ac="http://schemas.microsoft.com/office/spreadsheetml/2009/9/ac" r="186" ht="15.75" x14ac:dyDescent="0.25">
      <c r="A186" s="183" t="s">
        <v>282</v>
      </c>
      <c r="B186" s="10">
        <v>2017</v>
      </c>
      <c r="C186" s="183" t="s">
        <v>290</v>
      </c>
      <c r="D186" s="10">
        <v>5233467</v>
      </c>
      <c r="E186" s="10"/>
      <c r="F186" s="10"/>
      <c r="G186" s="10">
        <v>75.269864999999996</v>
      </c>
      <c r="H186" s="10"/>
      <c r="I186" s="10"/>
      <c r="J186" s="10">
        <v>24.730135000000001</v>
      </c>
      <c r="K186" s="10"/>
      <c r="L186" s="10"/>
      <c r="M186" s="10">
        <v>65</v>
      </c>
      <c r="N186" s="10"/>
      <c r="O186" s="10"/>
      <c r="P186" s="10">
        <v>35</v>
      </c>
      <c r="Q186" s="10"/>
      <c r="R186" s="10"/>
      <c r="S186" s="10">
        <v>11.109698244496469</v>
      </c>
      <c r="T186" s="10"/>
      <c r="U186" s="10"/>
      <c r="V186" s="10">
        <v>88.890301755503529</v>
      </c>
      <c r="W186" s="183"/>
      <c r="X186" s="183"/>
      <c r="Y186" s="183"/>
      <c r="Z186" s="183"/>
      <c r="AA186" s="183"/>
      <c r="AB186" s="183"/>
    </row>
    <row xmlns:x14ac="http://schemas.microsoft.com/office/spreadsheetml/2009/9/ac" r="187" ht="15.75" x14ac:dyDescent="0.25">
      <c r="A187" s="183" t="s">
        <v>282</v>
      </c>
      <c r="B187" s="10">
        <v>2018</v>
      </c>
      <c r="C187" s="183" t="s">
        <v>290</v>
      </c>
      <c r="D187" s="10">
        <v>5371540</v>
      </c>
      <c r="E187" s="10"/>
      <c r="F187" s="10"/>
      <c r="G187" s="10">
        <v>75.269864999999996</v>
      </c>
      <c r="H187" s="10"/>
      <c r="I187" s="10"/>
      <c r="J187" s="10">
        <v>24.730135000000001</v>
      </c>
      <c r="K187" s="10"/>
      <c r="L187" s="10"/>
      <c r="M187" s="10">
        <v>65</v>
      </c>
      <c r="N187" s="10"/>
      <c r="O187" s="10"/>
      <c r="P187" s="10">
        <v>35</v>
      </c>
      <c r="Q187" s="10"/>
      <c r="R187" s="10"/>
      <c r="S187" s="10">
        <v>11.109698244496469</v>
      </c>
      <c r="T187" s="10"/>
      <c r="U187" s="10"/>
      <c r="V187" s="10">
        <v>88.890301755503529</v>
      </c>
      <c r="W187" s="183"/>
      <c r="X187" s="183"/>
      <c r="Y187" s="183"/>
      <c r="Z187" s="183"/>
      <c r="AA187" s="183"/>
      <c r="AB187" s="183"/>
    </row>
    <row xmlns:x14ac="http://schemas.microsoft.com/office/spreadsheetml/2009/9/ac" r="188" ht="15.75" x14ac:dyDescent="0.25">
      <c r="A188" s="183" t="s">
        <v>282</v>
      </c>
      <c r="B188" s="10">
        <v>2019</v>
      </c>
      <c r="C188" s="183" t="s">
        <v>290</v>
      </c>
      <c r="D188" s="10">
        <v>5500415</v>
      </c>
      <c r="E188" s="10"/>
      <c r="F188" s="10"/>
      <c r="G188" s="10">
        <v>75.269864999999996</v>
      </c>
      <c r="H188" s="10"/>
      <c r="I188" s="10"/>
      <c r="J188" s="10">
        <v>24.730135000000001</v>
      </c>
      <c r="K188" s="10"/>
      <c r="L188" s="10"/>
      <c r="M188" s="10">
        <v>65</v>
      </c>
      <c r="N188" s="10"/>
      <c r="O188" s="10"/>
      <c r="P188" s="10">
        <v>35</v>
      </c>
      <c r="Q188" s="10"/>
      <c r="R188" s="10"/>
      <c r="S188" s="10">
        <v>11.109698244496469</v>
      </c>
      <c r="T188" s="10"/>
      <c r="U188" s="10"/>
      <c r="V188" s="10">
        <v>88.890301755503529</v>
      </c>
      <c r="W188" s="183"/>
      <c r="X188" s="183"/>
      <c r="Y188" s="183"/>
      <c r="Z188" s="183"/>
      <c r="AA188" s="183"/>
      <c r="AB188" s="183"/>
    </row>
    <row xmlns:x14ac="http://schemas.microsoft.com/office/spreadsheetml/2009/9/ac" r="189" ht="15.75" x14ac:dyDescent="0.25">
      <c r="A189" s="183" t="s">
        <v>282</v>
      </c>
      <c r="B189" s="10">
        <v>2020</v>
      </c>
      <c r="C189" s="183" t="s">
        <v>290</v>
      </c>
      <c r="D189" s="10">
        <v>5643028</v>
      </c>
      <c r="E189" s="10"/>
      <c r="F189" s="10"/>
      <c r="G189" s="10">
        <v>75.269864999999996</v>
      </c>
      <c r="H189" s="10"/>
      <c r="I189" s="10"/>
      <c r="J189" s="10">
        <v>24.730135000000001</v>
      </c>
      <c r="K189" s="10"/>
      <c r="L189" s="10"/>
      <c r="M189" s="10">
        <v>65</v>
      </c>
      <c r="N189" s="10"/>
      <c r="O189" s="10"/>
      <c r="P189" s="10">
        <v>35</v>
      </c>
      <c r="Q189" s="10"/>
      <c r="R189" s="10"/>
      <c r="S189" s="10">
        <v>11.109698244496469</v>
      </c>
      <c r="T189" s="10"/>
      <c r="U189" s="10"/>
      <c r="V189" s="10">
        <v>88.890301755503529</v>
      </c>
      <c r="W189" s="183"/>
      <c r="X189" s="183"/>
      <c r="Y189" s="183"/>
      <c r="Z189" s="183"/>
      <c r="AA189" s="183"/>
      <c r="AB189" s="183"/>
    </row>
    <row xmlns:x14ac="http://schemas.microsoft.com/office/spreadsheetml/2009/9/ac" r="190" ht="15.75" x14ac:dyDescent="0.25">
      <c r="A190" s="183" t="s">
        <v>282</v>
      </c>
      <c r="B190" s="10">
        <v>2021</v>
      </c>
      <c r="C190" s="183" t="s">
        <v>290</v>
      </c>
      <c r="D190" s="10">
        <v>5796686</v>
      </c>
      <c r="E190" s="10"/>
      <c r="F190" s="10"/>
      <c r="G190" s="10">
        <v>75.269864999999996</v>
      </c>
      <c r="H190" s="10"/>
      <c r="I190" s="10"/>
      <c r="J190" s="10">
        <v>24.730135000000001</v>
      </c>
      <c r="K190" s="10"/>
      <c r="L190" s="10"/>
      <c r="M190" s="10">
        <v>65</v>
      </c>
      <c r="N190" s="10"/>
      <c r="O190" s="10"/>
      <c r="P190" s="10">
        <v>35</v>
      </c>
      <c r="Q190" s="10"/>
      <c r="R190" s="10"/>
      <c r="S190" s="10">
        <v>11.109698244496469</v>
      </c>
      <c r="T190" s="10"/>
      <c r="U190" s="10"/>
      <c r="V190" s="10">
        <v>88.890301755503529</v>
      </c>
      <c r="W190" s="183"/>
      <c r="X190" s="183"/>
      <c r="Y190" s="183"/>
      <c r="Z190" s="183"/>
      <c r="AA190" s="183"/>
      <c r="AB190" s="183"/>
    </row>
    <row xmlns:x14ac="http://schemas.microsoft.com/office/spreadsheetml/2009/9/ac" r="191" ht="15.75" x14ac:dyDescent="0.25">
      <c r="A191" s="183" t="s">
        <v>282</v>
      </c>
      <c r="B191" s="10">
        <v>2022</v>
      </c>
      <c r="C191" s="183" t="s">
        <v>290</v>
      </c>
      <c r="D191" s="10">
        <v>5849137</v>
      </c>
      <c r="E191" s="10"/>
      <c r="F191" s="10"/>
      <c r="G191" s="10">
        <v>75.269864999999996</v>
      </c>
      <c r="H191" s="10"/>
      <c r="I191" s="10"/>
      <c r="J191" s="10">
        <v>24.730135000000001</v>
      </c>
      <c r="K191" s="10"/>
      <c r="L191" s="10"/>
      <c r="M191" s="10">
        <v>65</v>
      </c>
      <c r="N191" s="10"/>
      <c r="O191" s="10"/>
      <c r="P191" s="10">
        <v>35</v>
      </c>
      <c r="Q191" s="10"/>
      <c r="R191" s="10"/>
      <c r="S191" s="10">
        <v>11.109698244496469</v>
      </c>
      <c r="T191" s="10"/>
      <c r="U191" s="10"/>
      <c r="V191" s="10">
        <v>88.890301755503529</v>
      </c>
      <c r="W191" s="183"/>
      <c r="X191" s="183"/>
      <c r="Y191" s="183"/>
      <c r="Z191" s="183"/>
      <c r="AA191" s="183"/>
      <c r="AB191" s="183"/>
    </row>
    <row xmlns:x14ac="http://schemas.microsoft.com/office/spreadsheetml/2009/9/ac" r="192" ht="15.75" x14ac:dyDescent="0.25">
      <c r="A192" s="183" t="s">
        <v>282</v>
      </c>
      <c r="B192" s="10">
        <v>2023</v>
      </c>
      <c r="C192" s="183" t="s">
        <v>290</v>
      </c>
      <c r="D192" s="10">
        <v>5930217</v>
      </c>
      <c r="E192" s="10"/>
      <c r="F192" s="10"/>
      <c r="G192" s="10">
        <v>75.269864999999996</v>
      </c>
      <c r="H192" s="10"/>
      <c r="I192" s="10"/>
      <c r="J192" s="10">
        <v>24.730135000000001</v>
      </c>
      <c r="K192" s="10"/>
      <c r="L192" s="10"/>
      <c r="M192" s="10">
        <v>65</v>
      </c>
      <c r="N192" s="10"/>
      <c r="O192" s="10"/>
      <c r="P192" s="10">
        <v>35</v>
      </c>
      <c r="Q192" s="10"/>
      <c r="R192" s="10"/>
      <c r="S192" s="10">
        <v>11.109698244496469</v>
      </c>
      <c r="T192" s="10"/>
      <c r="U192" s="10"/>
      <c r="V192" s="10">
        <v>88.890301755503529</v>
      </c>
      <c r="W192" s="183"/>
      <c r="X192" s="183"/>
      <c r="Y192" s="183"/>
      <c r="Z192" s="183"/>
      <c r="AA192" s="183"/>
      <c r="AB192" s="183"/>
    </row>
    <row xmlns:x14ac="http://schemas.microsoft.com/office/spreadsheetml/2009/9/ac" r="193" ht="15.75" x14ac:dyDescent="0.25">
      <c r="A193" s="183" t="s">
        <v>282</v>
      </c>
      <c r="B193" s="10">
        <v>2024</v>
      </c>
      <c r="C193" s="183" t="s">
        <v>290</v>
      </c>
      <c r="D193" s="10"/>
      <c r="E193" s="10"/>
      <c r="F193" s="10"/>
      <c r="G193" s="10"/>
      <c r="H193" s="10"/>
      <c r="I193" s="10"/>
      <c r="J193" s="10"/>
      <c r="K193" s="10"/>
      <c r="L193" s="10"/>
      <c r="M193" s="10"/>
      <c r="N193" s="10"/>
      <c r="O193" s="10"/>
      <c r="P193" s="10"/>
      <c r="Q193" s="10"/>
      <c r="R193" s="10"/>
      <c r="S193" s="10"/>
      <c r="T193" s="10"/>
      <c r="U193" s="10"/>
      <c r="V193" s="10"/>
      <c r="W193" s="183"/>
      <c r="X193" s="183"/>
      <c r="Y193" s="183"/>
      <c r="Z193" s="183"/>
      <c r="AA193" s="183"/>
      <c r="AB193" s="183"/>
    </row>
    <row xmlns:x14ac="http://schemas.microsoft.com/office/spreadsheetml/2009/9/ac" r="194" ht="15.75" x14ac:dyDescent="0.25">
      <c r="A194" s="183" t="s">
        <v>282</v>
      </c>
      <c r="B194" s="10">
        <v>2025</v>
      </c>
      <c r="C194" s="183" t="s">
        <v>290</v>
      </c>
      <c r="D194" s="10"/>
      <c r="E194" s="10"/>
      <c r="F194" s="10"/>
      <c r="G194" s="10"/>
      <c r="H194" s="10"/>
      <c r="I194" s="10"/>
      <c r="J194" s="10"/>
      <c r="K194" s="10"/>
      <c r="L194" s="10"/>
      <c r="M194" s="10"/>
      <c r="N194" s="10"/>
      <c r="O194" s="10"/>
      <c r="P194" s="10"/>
      <c r="Q194" s="10"/>
      <c r="R194" s="10"/>
      <c r="S194" s="10"/>
      <c r="T194" s="10"/>
      <c r="U194" s="10"/>
      <c r="V194" s="10"/>
      <c r="W194" s="183"/>
      <c r="X194" s="183"/>
      <c r="Y194" s="183"/>
      <c r="Z194" s="183"/>
      <c r="AA194" s="183"/>
      <c r="AB194" s="183"/>
    </row>
    <row xmlns:x14ac="http://schemas.microsoft.com/office/spreadsheetml/2009/9/ac" r="195" ht="15.75" x14ac:dyDescent="0.25">
      <c r="A195" s="183" t="s">
        <v>282</v>
      </c>
      <c r="B195" s="10">
        <v>2026</v>
      </c>
      <c r="C195" s="183" t="s">
        <v>290</v>
      </c>
      <c r="D195" s="10"/>
      <c r="E195" s="10"/>
      <c r="F195" s="10"/>
      <c r="G195" s="10"/>
      <c r="H195" s="10"/>
      <c r="I195" s="10"/>
      <c r="J195" s="10"/>
      <c r="K195" s="10"/>
      <c r="L195" s="10"/>
      <c r="M195" s="10"/>
      <c r="N195" s="10"/>
      <c r="O195" s="10"/>
      <c r="P195" s="10"/>
      <c r="Q195" s="10"/>
      <c r="R195" s="10"/>
      <c r="S195" s="10"/>
      <c r="T195" s="10"/>
      <c r="U195" s="10"/>
      <c r="V195" s="10"/>
      <c r="W195" s="183"/>
      <c r="X195" s="183"/>
      <c r="Y195" s="183"/>
      <c r="Z195" s="183"/>
      <c r="AA195" s="183"/>
      <c r="AB195" s="183"/>
    </row>
    <row xmlns:x14ac="http://schemas.microsoft.com/office/spreadsheetml/2009/9/ac" r="196" ht="15.75" x14ac:dyDescent="0.25">
      <c r="A196" s="183" t="s">
        <v>282</v>
      </c>
      <c r="B196" s="10">
        <v>2027</v>
      </c>
      <c r="C196" s="183" t="s">
        <v>290</v>
      </c>
      <c r="D196" s="10"/>
      <c r="E196" s="10"/>
      <c r="F196" s="10"/>
      <c r="G196" s="10"/>
      <c r="H196" s="10"/>
      <c r="I196" s="10"/>
      <c r="J196" s="10"/>
      <c r="K196" s="10"/>
      <c r="L196" s="10"/>
      <c r="M196" s="10"/>
      <c r="N196" s="10"/>
      <c r="O196" s="10"/>
      <c r="P196" s="10"/>
      <c r="Q196" s="10"/>
      <c r="R196" s="10"/>
      <c r="S196" s="10"/>
      <c r="T196" s="10"/>
      <c r="U196" s="10"/>
      <c r="V196" s="10"/>
      <c r="W196" s="183"/>
      <c r="X196" s="183"/>
      <c r="Y196" s="183"/>
      <c r="Z196" s="183"/>
      <c r="AA196" s="183"/>
      <c r="AB196" s="183"/>
    </row>
    <row xmlns:x14ac="http://schemas.microsoft.com/office/spreadsheetml/2009/9/ac" r="197" ht="15.75" x14ac:dyDescent="0.25">
      <c r="A197" s="183" t="s">
        <v>282</v>
      </c>
      <c r="B197" s="10">
        <v>2028</v>
      </c>
      <c r="C197" s="183" t="s">
        <v>290</v>
      </c>
      <c r="D197" s="10"/>
      <c r="E197" s="10"/>
      <c r="F197" s="10"/>
      <c r="G197" s="10"/>
      <c r="H197" s="10"/>
      <c r="I197" s="10"/>
      <c r="J197" s="10"/>
      <c r="K197" s="10"/>
      <c r="L197" s="10"/>
      <c r="M197" s="10"/>
      <c r="N197" s="10"/>
      <c r="O197" s="10"/>
      <c r="P197" s="10"/>
      <c r="Q197" s="10"/>
      <c r="R197" s="10"/>
      <c r="S197" s="10"/>
      <c r="T197" s="10"/>
      <c r="U197" s="10"/>
      <c r="V197" s="10"/>
      <c r="W197" s="183"/>
      <c r="X197" s="183"/>
      <c r="Y197" s="183"/>
      <c r="Z197" s="183"/>
      <c r="AA197" s="183"/>
      <c r="AB197" s="183"/>
    </row>
    <row xmlns:x14ac="http://schemas.microsoft.com/office/spreadsheetml/2009/9/ac" r="198" ht="15.75" x14ac:dyDescent="0.25">
      <c r="A198" s="183" t="s">
        <v>282</v>
      </c>
      <c r="B198" s="10">
        <v>2029</v>
      </c>
      <c r="C198" s="183" t="s">
        <v>290</v>
      </c>
      <c r="D198" s="10"/>
      <c r="E198" s="10"/>
      <c r="F198" s="10"/>
      <c r="G198" s="10"/>
      <c r="H198" s="10"/>
      <c r="I198" s="10"/>
      <c r="J198" s="10"/>
      <c r="K198" s="10"/>
      <c r="L198" s="10"/>
      <c r="M198" s="10"/>
      <c r="N198" s="10"/>
      <c r="O198" s="10"/>
      <c r="P198" s="10"/>
      <c r="Q198" s="10"/>
      <c r="R198" s="10"/>
      <c r="S198" s="10"/>
      <c r="T198" s="10"/>
      <c r="U198" s="10"/>
      <c r="V198" s="10"/>
      <c r="W198" s="183"/>
      <c r="X198" s="183"/>
      <c r="Y198" s="183"/>
      <c r="Z198" s="183"/>
      <c r="AA198" s="183"/>
      <c r="AB198" s="183"/>
    </row>
    <row xmlns:x14ac="http://schemas.microsoft.com/office/spreadsheetml/2009/9/ac" r="199" ht="15.75" x14ac:dyDescent="0.25">
      <c r="A199" s="183" t="s">
        <v>282</v>
      </c>
      <c r="B199" s="10">
        <v>2030</v>
      </c>
      <c r="C199" s="183" t="s">
        <v>290</v>
      </c>
      <c r="D199" s="10"/>
      <c r="E199" s="10"/>
      <c r="F199" s="10"/>
      <c r="G199" s="10"/>
      <c r="H199" s="10"/>
      <c r="I199" s="10"/>
      <c r="J199" s="10"/>
      <c r="K199" s="10"/>
      <c r="L199" s="10"/>
      <c r="M199" s="10"/>
      <c r="N199" s="10"/>
      <c r="O199" s="10"/>
      <c r="P199" s="10"/>
      <c r="Q199" s="10"/>
      <c r="R199" s="10"/>
      <c r="S199" s="10"/>
      <c r="T199" s="10"/>
      <c r="U199" s="10"/>
      <c r="V199" s="10"/>
      <c r="W199" s="183"/>
      <c r="X199" s="183"/>
      <c r="Y199" s="183"/>
      <c r="Z199" s="183"/>
      <c r="AA199" s="183"/>
      <c r="AB199" s="183"/>
    </row>
    <row xmlns:x14ac="http://schemas.microsoft.com/office/spreadsheetml/2009/9/ac" r="200" ht="15.75" x14ac:dyDescent="0.25">
      <c r="A200" s="183"/>
      <c r="B200" s="184"/>
      <c r="C200" s="183"/>
      <c r="D200" s="183"/>
      <c r="E200" s="183"/>
      <c r="F200" s="183"/>
      <c r="G200" s="183"/>
      <c r="H200" s="183"/>
      <c r="I200" s="183"/>
      <c r="J200" s="183"/>
      <c r="K200" s="183"/>
      <c r="L200" s="183"/>
      <c r="M200" s="183"/>
      <c r="N200" s="183"/>
      <c r="O200" s="183"/>
      <c r="P200" s="183"/>
      <c r="Q200" s="183"/>
      <c r="R200" s="183"/>
      <c r="S200" s="183"/>
      <c r="T200" s="183"/>
      <c r="U200" s="183"/>
      <c r="V200" s="183"/>
      <c r="W200" s="183"/>
      <c r="X200" s="183"/>
      <c r="Y200" s="183"/>
      <c r="Z200" s="183"/>
      <c r="AA200" s="183"/>
      <c r="AB200" s="183"/>
    </row>
    <row xmlns:x14ac="http://schemas.microsoft.com/office/spreadsheetml/2009/9/ac" r="201" ht="15.75" x14ac:dyDescent="0.25">
      <c r="A201" s="183"/>
      <c r="B201" s="184"/>
      <c r="C201" s="183"/>
      <c r="D201" s="183"/>
      <c r="E201" s="183"/>
      <c r="F201" s="183"/>
      <c r="G201" s="183"/>
      <c r="H201" s="183"/>
      <c r="I201" s="183"/>
      <c r="J201" s="183"/>
      <c r="K201" s="183"/>
      <c r="L201" s="183"/>
      <c r="M201" s="183"/>
      <c r="N201" s="183"/>
      <c r="O201" s="183"/>
      <c r="P201" s="183"/>
      <c r="Q201" s="183"/>
      <c r="R201" s="183"/>
      <c r="S201" s="183"/>
      <c r="T201" s="183"/>
      <c r="U201" s="183"/>
      <c r="V201" s="183"/>
      <c r="W201" s="183"/>
      <c r="X201" s="183"/>
      <c r="Y201" s="183"/>
      <c r="Z201" s="183"/>
      <c r="AA201" s="183"/>
      <c r="AB201" s="183"/>
    </row>
    <row xmlns:x14ac="http://schemas.microsoft.com/office/spreadsheetml/2009/9/ac" r="202" ht="15.75" x14ac:dyDescent="0.25">
      <c r="A202" s="183"/>
      <c r="B202" s="184"/>
      <c r="C202" s="183"/>
      <c r="D202" s="183"/>
      <c r="E202" s="183"/>
      <c r="F202" s="183"/>
      <c r="G202" s="183"/>
      <c r="H202" s="183"/>
      <c r="I202" s="183"/>
      <c r="J202" s="183"/>
      <c r="K202" s="183"/>
      <c r="L202" s="183"/>
      <c r="M202" s="183"/>
      <c r="N202" s="183"/>
      <c r="O202" s="183"/>
      <c r="P202" s="183"/>
      <c r="Q202" s="183"/>
      <c r="R202" s="183"/>
      <c r="S202" s="183"/>
      <c r="T202" s="183"/>
      <c r="U202" s="183"/>
      <c r="V202" s="183"/>
      <c r="W202" s="183"/>
      <c r="X202" s="183"/>
      <c r="Y202" s="183"/>
      <c r="Z202" s="183"/>
      <c r="AA202" s="183"/>
      <c r="AB202" s="183"/>
    </row>
    <row xmlns:x14ac="http://schemas.microsoft.com/office/spreadsheetml/2009/9/ac" r="203" ht="15.75" x14ac:dyDescent="0.25">
      <c r="A203" s="183"/>
      <c r="B203" s="184"/>
      <c r="C203" s="183"/>
      <c r="D203" s="183"/>
      <c r="E203" s="183"/>
      <c r="F203" s="183"/>
      <c r="G203" s="183"/>
      <c r="H203" s="183"/>
      <c r="I203" s="183"/>
      <c r="J203" s="183"/>
      <c r="K203" s="183"/>
      <c r="L203" s="183"/>
      <c r="M203" s="183"/>
      <c r="N203" s="183"/>
      <c r="O203" s="183"/>
      <c r="P203" s="183"/>
      <c r="Q203" s="183"/>
      <c r="R203" s="183"/>
      <c r="S203" s="183"/>
      <c r="T203" s="183"/>
      <c r="U203" s="183"/>
      <c r="V203" s="183"/>
      <c r="W203" s="183"/>
      <c r="X203" s="183"/>
      <c r="Y203" s="183"/>
      <c r="Z203" s="183"/>
      <c r="AA203" s="183"/>
      <c r="AB203" s="183"/>
    </row>
    <row xmlns:x14ac="http://schemas.microsoft.com/office/spreadsheetml/2009/9/ac" r="204" ht="15.75" x14ac:dyDescent="0.25">
      <c r="A204" s="183"/>
      <c r="B204" s="184"/>
      <c r="C204" s="183"/>
      <c r="D204" s="183"/>
      <c r="E204" s="183"/>
      <c r="F204" s="183"/>
      <c r="G204" s="183"/>
      <c r="H204" s="183"/>
      <c r="I204" s="183"/>
      <c r="J204" s="183"/>
      <c r="K204" s="183"/>
      <c r="L204" s="183"/>
      <c r="M204" s="183"/>
      <c r="N204" s="183"/>
      <c r="O204" s="183"/>
      <c r="P204" s="183"/>
      <c r="Q204" s="183"/>
      <c r="R204" s="183"/>
      <c r="S204" s="183"/>
      <c r="T204" s="183"/>
      <c r="U204" s="183"/>
      <c r="V204" s="183"/>
      <c r="W204" s="183"/>
      <c r="X204" s="183"/>
      <c r="Y204" s="183"/>
      <c r="Z204" s="183"/>
      <c r="AA204" s="183"/>
      <c r="AB204" s="183"/>
    </row>
    <row xmlns:x14ac="http://schemas.microsoft.com/office/spreadsheetml/2009/9/ac" r="205" ht="15.75" x14ac:dyDescent="0.25">
      <c r="A205" s="183"/>
      <c r="B205" s="184"/>
      <c r="C205" s="183"/>
      <c r="D205" s="183"/>
      <c r="E205" s="183"/>
      <c r="F205" s="183"/>
      <c r="G205" s="183"/>
      <c r="H205" s="183"/>
      <c r="I205" s="183"/>
      <c r="J205" s="183"/>
      <c r="K205" s="183"/>
      <c r="L205" s="183"/>
      <c r="M205" s="183"/>
      <c r="N205" s="183"/>
      <c r="O205" s="183"/>
      <c r="P205" s="183"/>
      <c r="Q205" s="183"/>
      <c r="R205" s="183"/>
      <c r="S205" s="183"/>
      <c r="T205" s="183"/>
      <c r="U205" s="183"/>
      <c r="V205" s="183"/>
      <c r="W205" s="183"/>
      <c r="X205" s="183"/>
      <c r="Y205" s="183"/>
      <c r="Z205" s="183"/>
      <c r="AA205" s="183"/>
      <c r="AB205" s="183"/>
    </row>
    <row xmlns:x14ac="http://schemas.microsoft.com/office/spreadsheetml/2009/9/ac" r="206" ht="15.75" x14ac:dyDescent="0.25">
      <c r="A206" s="183"/>
      <c r="B206" s="184"/>
      <c r="C206" s="183"/>
      <c r="D206" s="183"/>
      <c r="E206" s="183"/>
      <c r="F206" s="183"/>
      <c r="G206" s="183"/>
      <c r="H206" s="183"/>
      <c r="I206" s="183"/>
      <c r="J206" s="183"/>
      <c r="K206" s="183"/>
      <c r="L206" s="183"/>
      <c r="M206" s="183"/>
      <c r="N206" s="183"/>
      <c r="O206" s="183"/>
      <c r="P206" s="183"/>
      <c r="Q206" s="183"/>
      <c r="R206" s="183"/>
      <c r="S206" s="183"/>
      <c r="T206" s="183"/>
      <c r="U206" s="183"/>
      <c r="V206" s="183"/>
      <c r="W206" s="183"/>
      <c r="X206" s="183"/>
      <c r="Y206" s="183"/>
      <c r="Z206" s="183"/>
      <c r="AA206" s="183"/>
      <c r="AB206" s="183"/>
    </row>
    <row xmlns:x14ac="http://schemas.microsoft.com/office/spreadsheetml/2009/9/ac" r="207" ht="15.75" x14ac:dyDescent="0.25">
      <c r="A207" s="183"/>
      <c r="B207" s="184"/>
      <c r="C207" s="183"/>
      <c r="D207" s="183"/>
      <c r="E207" s="183"/>
      <c r="F207" s="183"/>
      <c r="G207" s="183"/>
      <c r="H207" s="183"/>
      <c r="I207" s="183"/>
      <c r="J207" s="183"/>
      <c r="K207" s="183"/>
      <c r="L207" s="183"/>
      <c r="M207" s="183"/>
      <c r="N207" s="183"/>
      <c r="O207" s="183"/>
      <c r="P207" s="183"/>
      <c r="Q207" s="183"/>
      <c r="R207" s="183"/>
      <c r="S207" s="183"/>
      <c r="T207" s="183"/>
      <c r="U207" s="183"/>
      <c r="V207" s="183"/>
      <c r="W207" s="183"/>
      <c r="X207" s="183"/>
      <c r="Y207" s="183"/>
      <c r="Z207" s="183"/>
      <c r="AA207" s="183"/>
      <c r="AB207" s="183"/>
    </row>
    <row xmlns:x14ac="http://schemas.microsoft.com/office/spreadsheetml/2009/9/ac" r="208" ht="15.75" x14ac:dyDescent="0.25">
      <c r="A208" s="183"/>
      <c r="B208" s="184"/>
      <c r="C208" s="183"/>
      <c r="D208" s="183"/>
      <c r="E208" s="183"/>
      <c r="F208" s="183"/>
      <c r="G208" s="183"/>
      <c r="H208" s="183"/>
      <c r="I208" s="183"/>
      <c r="J208" s="183"/>
      <c r="K208" s="183"/>
      <c r="L208" s="183"/>
      <c r="M208" s="183"/>
      <c r="N208" s="183"/>
      <c r="O208" s="183"/>
      <c r="P208" s="183"/>
      <c r="Q208" s="183"/>
      <c r="R208" s="183"/>
      <c r="S208" s="183"/>
      <c r="T208" s="183"/>
      <c r="U208" s="183"/>
      <c r="V208" s="183"/>
      <c r="W208" s="183"/>
      <c r="X208" s="183"/>
      <c r="Y208" s="183"/>
      <c r="Z208" s="183"/>
      <c r="AA208" s="183"/>
      <c r="AB208" s="183"/>
    </row>
    <row xmlns:x14ac="http://schemas.microsoft.com/office/spreadsheetml/2009/9/ac" r="209" ht="15.75" x14ac:dyDescent="0.25">
      <c r="A209" s="183"/>
      <c r="B209" s="184"/>
      <c r="C209" s="183"/>
      <c r="D209" s="183"/>
      <c r="E209" s="183"/>
      <c r="F209" s="183"/>
      <c r="G209" s="183"/>
      <c r="H209" s="183"/>
      <c r="I209" s="183"/>
      <c r="J209" s="183"/>
      <c r="K209" s="183"/>
      <c r="L209" s="183"/>
      <c r="M209" s="183"/>
      <c r="N209" s="183"/>
      <c r="O209" s="183"/>
      <c r="P209" s="183"/>
      <c r="Q209" s="183"/>
      <c r="R209" s="183"/>
      <c r="S209" s="183"/>
      <c r="T209" s="183"/>
      <c r="U209" s="183"/>
      <c r="V209" s="183"/>
      <c r="W209" s="183"/>
      <c r="X209" s="183"/>
      <c r="Y209" s="183"/>
      <c r="Z209" s="183"/>
      <c r="AA209" s="183"/>
      <c r="AB209" s="183"/>
    </row>
    <row xmlns:x14ac="http://schemas.microsoft.com/office/spreadsheetml/2009/9/ac" r="210" ht="15.75" x14ac:dyDescent="0.25">
      <c r="A210" s="183"/>
      <c r="B210" s="184"/>
      <c r="C210" s="183"/>
      <c r="D210" s="183"/>
      <c r="E210" s="183"/>
      <c r="F210" s="183"/>
      <c r="G210" s="183"/>
      <c r="H210" s="183"/>
      <c r="I210" s="183"/>
      <c r="J210" s="183"/>
      <c r="K210" s="183"/>
      <c r="L210" s="183"/>
      <c r="M210" s="183"/>
      <c r="N210" s="183"/>
      <c r="O210" s="183"/>
      <c r="P210" s="183"/>
      <c r="Q210" s="183"/>
      <c r="R210" s="183"/>
      <c r="S210" s="183"/>
      <c r="T210" s="183"/>
      <c r="U210" s="183"/>
      <c r="V210" s="183"/>
      <c r="W210" s="183"/>
      <c r="X210" s="183"/>
      <c r="Y210" s="183"/>
      <c r="Z210" s="183"/>
      <c r="AA210" s="183"/>
      <c r="AB210" s="183"/>
    </row>
    <row xmlns:x14ac="http://schemas.microsoft.com/office/spreadsheetml/2009/9/ac" r="211" ht="15.75" x14ac:dyDescent="0.25">
      <c r="A211" s="183"/>
      <c r="B211" s="184"/>
      <c r="C211" s="183"/>
      <c r="D211" s="183"/>
      <c r="E211" s="183"/>
      <c r="F211" s="183"/>
      <c r="G211" s="183"/>
      <c r="H211" s="183"/>
      <c r="I211" s="183"/>
      <c r="J211" s="183"/>
      <c r="K211" s="183"/>
      <c r="L211" s="183"/>
      <c r="M211" s="183"/>
      <c r="N211" s="183"/>
      <c r="O211" s="183"/>
      <c r="P211" s="183"/>
      <c r="Q211" s="183"/>
      <c r="R211" s="183"/>
      <c r="S211" s="183"/>
      <c r="T211" s="183"/>
      <c r="U211" s="183"/>
      <c r="V211" s="183"/>
      <c r="W211" s="183"/>
      <c r="X211" s="183"/>
      <c r="Y211" s="183"/>
      <c r="Z211" s="183"/>
      <c r="AA211" s="183"/>
      <c r="AB211" s="183"/>
    </row>
    <row xmlns:x14ac="http://schemas.microsoft.com/office/spreadsheetml/2009/9/ac" r="212" ht="15.75" x14ac:dyDescent="0.25">
      <c r="A212" s="183"/>
      <c r="B212" s="184"/>
      <c r="C212" s="183"/>
      <c r="D212" s="183"/>
      <c r="E212" s="183"/>
      <c r="F212" s="183"/>
      <c r="G212" s="183"/>
      <c r="H212" s="183"/>
      <c r="I212" s="183"/>
      <c r="J212" s="183"/>
      <c r="K212" s="183"/>
      <c r="L212" s="183"/>
      <c r="M212" s="183"/>
      <c r="N212" s="183"/>
      <c r="O212" s="183"/>
      <c r="P212" s="183"/>
      <c r="Q212" s="183"/>
      <c r="R212" s="183"/>
      <c r="S212" s="183"/>
      <c r="T212" s="183"/>
      <c r="U212" s="183"/>
      <c r="V212" s="183"/>
      <c r="W212" s="183"/>
      <c r="X212" s="183"/>
      <c r="Y212" s="183"/>
      <c r="Z212" s="183"/>
      <c r="AA212" s="183"/>
      <c r="AB212" s="183"/>
    </row>
    <row xmlns:x14ac="http://schemas.microsoft.com/office/spreadsheetml/2009/9/ac" r="213" ht="15.75" x14ac:dyDescent="0.25">
      <c r="A213" s="183"/>
      <c r="B213" s="184"/>
      <c r="C213" s="183"/>
      <c r="D213" s="183"/>
      <c r="E213" s="183"/>
      <c r="F213" s="183"/>
      <c r="G213" s="183"/>
      <c r="H213" s="183"/>
      <c r="I213" s="183"/>
      <c r="J213" s="183"/>
      <c r="K213" s="183"/>
      <c r="L213" s="183"/>
      <c r="M213" s="183"/>
      <c r="N213" s="183"/>
      <c r="O213" s="183"/>
      <c r="P213" s="183"/>
      <c r="Q213" s="183"/>
      <c r="R213" s="183"/>
      <c r="S213" s="183"/>
      <c r="T213" s="183"/>
      <c r="U213" s="183"/>
      <c r="V213" s="183"/>
      <c r="W213" s="183"/>
      <c r="X213" s="183"/>
      <c r="Y213" s="183"/>
      <c r="Z213" s="183"/>
      <c r="AA213" s="183"/>
      <c r="AB213" s="183"/>
    </row>
    <row xmlns:x14ac="http://schemas.microsoft.com/office/spreadsheetml/2009/9/ac" r="214" ht="15.75" x14ac:dyDescent="0.25">
      <c r="A214" s="183"/>
      <c r="B214" s="184"/>
      <c r="C214" s="183"/>
      <c r="D214" s="183"/>
      <c r="E214" s="183"/>
      <c r="F214" s="183"/>
      <c r="G214" s="183"/>
      <c r="H214" s="183"/>
      <c r="I214" s="183"/>
      <c r="J214" s="183"/>
      <c r="K214" s="183"/>
      <c r="L214" s="183"/>
      <c r="M214" s="183"/>
      <c r="N214" s="183"/>
      <c r="O214" s="183"/>
      <c r="P214" s="183"/>
      <c r="Q214" s="183"/>
      <c r="R214" s="183"/>
      <c r="S214" s="183"/>
      <c r="T214" s="183"/>
      <c r="U214" s="183"/>
      <c r="V214" s="183"/>
      <c r="W214" s="183"/>
      <c r="X214" s="183"/>
      <c r="Y214" s="183"/>
      <c r="Z214" s="183"/>
      <c r="AA214" s="183"/>
      <c r="AB214" s="183"/>
    </row>
    <row xmlns:x14ac="http://schemas.microsoft.com/office/spreadsheetml/2009/9/ac" r="215" ht="15.75" x14ac:dyDescent="0.25">
      <c r="A215" s="183"/>
      <c r="B215" s="184"/>
      <c r="C215" s="183"/>
      <c r="D215" s="183"/>
      <c r="E215" s="183"/>
      <c r="F215" s="183"/>
      <c r="G215" s="183"/>
      <c r="H215" s="183"/>
      <c r="I215" s="183"/>
      <c r="J215" s="183"/>
      <c r="K215" s="183"/>
      <c r="L215" s="183"/>
      <c r="M215" s="183"/>
      <c r="N215" s="183"/>
      <c r="O215" s="183"/>
      <c r="P215" s="183"/>
      <c r="Q215" s="183"/>
      <c r="R215" s="183"/>
      <c r="S215" s="183"/>
      <c r="T215" s="183"/>
      <c r="U215" s="183"/>
      <c r="V215" s="183"/>
      <c r="W215" s="183"/>
      <c r="X215" s="183"/>
      <c r="Y215" s="183"/>
      <c r="Z215" s="183"/>
      <c r="AA215" s="183"/>
      <c r="AB215" s="183"/>
    </row>
    <row xmlns:x14ac="http://schemas.microsoft.com/office/spreadsheetml/2009/9/ac" r="216" ht="15.75" x14ac:dyDescent="0.25">
      <c r="A216" s="183"/>
      <c r="B216" s="184"/>
      <c r="C216" s="183"/>
      <c r="D216" s="183"/>
      <c r="E216" s="183"/>
      <c r="F216" s="183"/>
      <c r="G216" s="183"/>
      <c r="H216" s="183"/>
      <c r="I216" s="183"/>
      <c r="J216" s="183"/>
      <c r="K216" s="183"/>
      <c r="L216" s="183"/>
      <c r="M216" s="183"/>
      <c r="N216" s="183"/>
      <c r="O216" s="183"/>
      <c r="P216" s="183"/>
      <c r="Q216" s="183"/>
      <c r="R216" s="183"/>
      <c r="S216" s="183"/>
      <c r="T216" s="183"/>
      <c r="U216" s="183"/>
      <c r="V216" s="183"/>
      <c r="W216" s="183"/>
      <c r="X216" s="183"/>
      <c r="Y216" s="183"/>
      <c r="Z216" s="183"/>
      <c r="AA216" s="183"/>
      <c r="AB216" s="183"/>
    </row>
    <row xmlns:x14ac="http://schemas.microsoft.com/office/spreadsheetml/2009/9/ac" r="217" ht="15.75" x14ac:dyDescent="0.25">
      <c r="A217" s="183"/>
      <c r="B217" s="184"/>
      <c r="C217" s="183"/>
      <c r="D217" s="183"/>
      <c r="E217" s="183"/>
      <c r="F217" s="183"/>
      <c r="G217" s="183"/>
      <c r="H217" s="183"/>
      <c r="I217" s="183"/>
      <c r="J217" s="183"/>
      <c r="K217" s="183"/>
      <c r="L217" s="183"/>
      <c r="M217" s="183"/>
      <c r="N217" s="183"/>
      <c r="O217" s="183"/>
      <c r="P217" s="183"/>
      <c r="Q217" s="183"/>
      <c r="R217" s="183"/>
      <c r="S217" s="183"/>
      <c r="T217" s="183"/>
      <c r="U217" s="183"/>
      <c r="V217" s="183"/>
      <c r="W217" s="183"/>
      <c r="X217" s="183"/>
      <c r="Y217" s="183"/>
      <c r="Z217" s="183"/>
      <c r="AA217" s="183"/>
      <c r="AB217" s="183"/>
    </row>
    <row xmlns:x14ac="http://schemas.microsoft.com/office/spreadsheetml/2009/9/ac" r="218" ht="15.75" x14ac:dyDescent="0.25">
      <c r="A218" s="183"/>
      <c r="B218" s="184"/>
      <c r="C218" s="183"/>
      <c r="D218" s="183"/>
      <c r="E218" s="183"/>
      <c r="F218" s="183"/>
      <c r="G218" s="183"/>
      <c r="H218" s="183"/>
      <c r="I218" s="183"/>
      <c r="J218" s="183"/>
      <c r="K218" s="183"/>
      <c r="L218" s="183"/>
      <c r="M218" s="183"/>
      <c r="N218" s="183"/>
      <c r="O218" s="183"/>
      <c r="P218" s="183"/>
      <c r="Q218" s="183"/>
      <c r="R218" s="183"/>
      <c r="S218" s="183"/>
      <c r="T218" s="183"/>
      <c r="U218" s="183"/>
      <c r="V218" s="183"/>
      <c r="W218" s="183"/>
      <c r="X218" s="183"/>
      <c r="Y218" s="183"/>
      <c r="Z218" s="183"/>
      <c r="AA218" s="183"/>
      <c r="AB218" s="183"/>
    </row>
    <row xmlns:x14ac="http://schemas.microsoft.com/office/spreadsheetml/2009/9/ac" r="219" ht="15.75" x14ac:dyDescent="0.25">
      <c r="A219" s="183"/>
      <c r="B219" s="184"/>
      <c r="C219" s="183"/>
      <c r="D219" s="183"/>
      <c r="E219" s="183"/>
      <c r="F219" s="183"/>
      <c r="G219" s="183"/>
      <c r="H219" s="183"/>
      <c r="I219" s="183"/>
      <c r="J219" s="183"/>
      <c r="K219" s="183"/>
      <c r="L219" s="183"/>
      <c r="M219" s="183"/>
      <c r="N219" s="183"/>
      <c r="O219" s="183"/>
      <c r="P219" s="183"/>
      <c r="Q219" s="183"/>
      <c r="R219" s="183"/>
      <c r="S219" s="183"/>
      <c r="T219" s="183"/>
      <c r="U219" s="183"/>
      <c r="V219" s="183"/>
      <c r="W219" s="183"/>
      <c r="X219" s="183"/>
      <c r="Y219" s="183"/>
      <c r="Z219" s="183"/>
      <c r="AA219" s="183"/>
      <c r="AB219" s="183"/>
    </row>
    <row xmlns:x14ac="http://schemas.microsoft.com/office/spreadsheetml/2009/9/ac" r="220" ht="15.75" x14ac:dyDescent="0.25">
      <c r="A220" s="183"/>
      <c r="B220" s="184"/>
      <c r="C220" s="183"/>
      <c r="D220" s="183"/>
      <c r="E220" s="183"/>
      <c r="F220" s="183"/>
      <c r="G220" s="183"/>
      <c r="H220" s="183"/>
      <c r="I220" s="183"/>
      <c r="J220" s="183"/>
      <c r="K220" s="183"/>
      <c r="L220" s="183"/>
      <c r="M220" s="183"/>
      <c r="N220" s="183"/>
      <c r="O220" s="183"/>
      <c r="P220" s="183"/>
      <c r="Q220" s="183"/>
      <c r="R220" s="183"/>
      <c r="S220" s="183"/>
      <c r="T220" s="183"/>
      <c r="U220" s="183"/>
      <c r="V220" s="183"/>
      <c r="W220" s="183"/>
      <c r="X220" s="183"/>
      <c r="Y220" s="183"/>
      <c r="Z220" s="183"/>
      <c r="AA220" s="183"/>
      <c r="AB220" s="183"/>
    </row>
    <row xmlns:x14ac="http://schemas.microsoft.com/office/spreadsheetml/2009/9/ac" r="221" ht="15.75" x14ac:dyDescent="0.25">
      <c r="A221" s="183"/>
      <c r="B221" s="184"/>
      <c r="C221" s="183"/>
      <c r="D221" s="183"/>
      <c r="E221" s="183"/>
      <c r="F221" s="183"/>
      <c r="G221" s="183"/>
      <c r="H221" s="183"/>
      <c r="I221" s="183"/>
      <c r="J221" s="183"/>
      <c r="K221" s="183"/>
      <c r="L221" s="183"/>
      <c r="M221" s="183"/>
      <c r="N221" s="183"/>
      <c r="O221" s="183"/>
      <c r="P221" s="183"/>
      <c r="Q221" s="183"/>
      <c r="R221" s="183"/>
      <c r="S221" s="183"/>
      <c r="T221" s="183"/>
      <c r="U221" s="183"/>
      <c r="V221" s="183"/>
      <c r="W221" s="183"/>
      <c r="X221" s="183"/>
      <c r="Y221" s="183"/>
      <c r="Z221" s="183"/>
      <c r="AA221" s="183"/>
      <c r="AB221" s="183"/>
    </row>
    <row xmlns:x14ac="http://schemas.microsoft.com/office/spreadsheetml/2009/9/ac" r="222" ht="15.75" x14ac:dyDescent="0.25">
      <c r="A222" s="183"/>
      <c r="B222" s="184"/>
      <c r="C222" s="183"/>
      <c r="D222" s="183"/>
      <c r="E222" s="183"/>
      <c r="F222" s="183"/>
      <c r="G222" s="183"/>
      <c r="H222" s="183"/>
      <c r="I222" s="183"/>
      <c r="J222" s="183"/>
      <c r="K222" s="183"/>
      <c r="L222" s="183"/>
      <c r="M222" s="183"/>
      <c r="N222" s="183"/>
      <c r="O222" s="183"/>
      <c r="P222" s="183"/>
      <c r="Q222" s="183"/>
      <c r="R222" s="183"/>
      <c r="S222" s="183"/>
      <c r="T222" s="183"/>
      <c r="U222" s="183"/>
      <c r="V222" s="183"/>
      <c r="W222" s="183"/>
      <c r="X222" s="183"/>
      <c r="Y222" s="183"/>
      <c r="Z222" s="183"/>
      <c r="AA222" s="183"/>
      <c r="AB222" s="183"/>
    </row>
    <row xmlns:x14ac="http://schemas.microsoft.com/office/spreadsheetml/2009/9/ac" r="223" ht="15.75" x14ac:dyDescent="0.25">
      <c r="A223" s="183"/>
      <c r="B223" s="184"/>
      <c r="C223" s="183"/>
      <c r="D223" s="183"/>
      <c r="E223" s="183"/>
      <c r="F223" s="183"/>
      <c r="G223" s="183"/>
      <c r="H223" s="183"/>
      <c r="I223" s="183"/>
      <c r="J223" s="183"/>
      <c r="K223" s="183"/>
      <c r="L223" s="183"/>
      <c r="M223" s="183"/>
      <c r="N223" s="183"/>
      <c r="O223" s="183"/>
      <c r="P223" s="183"/>
      <c r="Q223" s="183"/>
      <c r="R223" s="183"/>
      <c r="S223" s="183"/>
      <c r="T223" s="183"/>
      <c r="U223" s="183"/>
      <c r="V223" s="183"/>
      <c r="W223" s="183"/>
      <c r="X223" s="183"/>
      <c r="Y223" s="183"/>
      <c r="Z223" s="183"/>
      <c r="AA223" s="183"/>
      <c r="AB223" s="183"/>
    </row>
    <row xmlns:x14ac="http://schemas.microsoft.com/office/spreadsheetml/2009/9/ac" r="224" ht="15.75" x14ac:dyDescent="0.25">
      <c r="A224" s="183"/>
      <c r="B224" s="184"/>
      <c r="C224" s="183"/>
      <c r="D224" s="183"/>
      <c r="E224" s="183"/>
      <c r="F224" s="183"/>
      <c r="G224" s="183"/>
      <c r="H224" s="183"/>
      <c r="I224" s="183"/>
      <c r="J224" s="183"/>
      <c r="K224" s="183"/>
      <c r="L224" s="183"/>
      <c r="M224" s="183"/>
      <c r="N224" s="183"/>
      <c r="O224" s="183"/>
      <c r="P224" s="183"/>
      <c r="Q224" s="183"/>
      <c r="R224" s="183"/>
      <c r="S224" s="183"/>
      <c r="T224" s="183"/>
      <c r="U224" s="183"/>
      <c r="V224" s="183"/>
      <c r="W224" s="183"/>
      <c r="X224" s="183"/>
      <c r="Y224" s="183"/>
      <c r="Z224" s="183"/>
      <c r="AA224" s="183"/>
      <c r="AB224" s="183"/>
    </row>
    <row xmlns:x14ac="http://schemas.microsoft.com/office/spreadsheetml/2009/9/ac" r="225" ht="15.75" x14ac:dyDescent="0.25">
      <c r="A225" s="183"/>
      <c r="B225" s="184"/>
      <c r="C225" s="183"/>
      <c r="D225" s="183"/>
      <c r="E225" s="183"/>
      <c r="F225" s="183"/>
      <c r="G225" s="183"/>
      <c r="H225" s="183"/>
      <c r="I225" s="183"/>
      <c r="J225" s="183"/>
      <c r="K225" s="183"/>
      <c r="L225" s="183"/>
      <c r="M225" s="183"/>
      <c r="N225" s="183"/>
      <c r="O225" s="183"/>
      <c r="P225" s="183"/>
      <c r="Q225" s="183"/>
      <c r="R225" s="183"/>
      <c r="S225" s="183"/>
      <c r="T225" s="183"/>
      <c r="U225" s="183"/>
      <c r="V225" s="183"/>
      <c r="W225" s="183"/>
      <c r="X225" s="183"/>
      <c r="Y225" s="183"/>
      <c r="Z225" s="183"/>
      <c r="AA225" s="183"/>
      <c r="AB225" s="183"/>
    </row>
    <row xmlns:x14ac="http://schemas.microsoft.com/office/spreadsheetml/2009/9/ac" r="226" ht="15.75" x14ac:dyDescent="0.25">
      <c r="A226" s="183"/>
      <c r="B226" s="184"/>
      <c r="C226" s="183"/>
      <c r="D226" s="183"/>
      <c r="E226" s="183"/>
      <c r="F226" s="183"/>
      <c r="G226" s="183"/>
      <c r="H226" s="183"/>
      <c r="I226" s="183"/>
      <c r="J226" s="183"/>
      <c r="K226" s="183"/>
      <c r="L226" s="183"/>
      <c r="M226" s="183"/>
      <c r="N226" s="183"/>
      <c r="O226" s="183"/>
      <c r="P226" s="183"/>
      <c r="Q226" s="183"/>
      <c r="R226" s="183"/>
      <c r="S226" s="183"/>
      <c r="T226" s="183"/>
      <c r="U226" s="183"/>
      <c r="V226" s="183"/>
      <c r="W226" s="183"/>
      <c r="X226" s="183"/>
      <c r="Y226" s="183"/>
      <c r="Z226" s="183"/>
      <c r="AA226" s="183"/>
      <c r="AB226" s="183"/>
    </row>
    <row xmlns:x14ac="http://schemas.microsoft.com/office/spreadsheetml/2009/9/ac" r="227" ht="15.75" x14ac:dyDescent="0.25">
      <c r="A227" s="183"/>
      <c r="B227" s="184"/>
      <c r="C227" s="183"/>
      <c r="D227" s="183"/>
      <c r="E227" s="183"/>
      <c r="F227" s="183"/>
      <c r="G227" s="183"/>
      <c r="H227" s="183"/>
      <c r="I227" s="183"/>
      <c r="J227" s="183"/>
      <c r="K227" s="183"/>
      <c r="L227" s="183"/>
      <c r="M227" s="183"/>
      <c r="N227" s="183"/>
      <c r="O227" s="183"/>
      <c r="P227" s="183"/>
      <c r="Q227" s="183"/>
      <c r="R227" s="183"/>
      <c r="S227" s="183"/>
      <c r="T227" s="183"/>
      <c r="U227" s="183"/>
      <c r="V227" s="183"/>
      <c r="W227" s="183"/>
      <c r="X227" s="183"/>
      <c r="Y227" s="183"/>
      <c r="Z227" s="183"/>
      <c r="AA227" s="183"/>
      <c r="AB227" s="183"/>
    </row>
    <row xmlns:x14ac="http://schemas.microsoft.com/office/spreadsheetml/2009/9/ac" r="228" ht="15.75" x14ac:dyDescent="0.25">
      <c r="A228" s="183"/>
      <c r="B228" s="184"/>
      <c r="C228" s="183"/>
      <c r="D228" s="183"/>
      <c r="E228" s="183"/>
      <c r="F228" s="183"/>
      <c r="G228" s="183"/>
      <c r="H228" s="183"/>
      <c r="I228" s="183"/>
      <c r="J228" s="183"/>
      <c r="K228" s="183"/>
      <c r="L228" s="183"/>
      <c r="M228" s="183"/>
      <c r="N228" s="183"/>
      <c r="O228" s="183"/>
      <c r="P228" s="183"/>
      <c r="Q228" s="183"/>
      <c r="R228" s="183"/>
      <c r="S228" s="183"/>
      <c r="T228" s="183"/>
      <c r="U228" s="183"/>
      <c r="V228" s="183"/>
      <c r="W228" s="183"/>
      <c r="X228" s="183"/>
      <c r="Y228" s="183"/>
      <c r="Z228" s="183"/>
      <c r="AA228" s="183"/>
      <c r="AB228" s="183"/>
    </row>
    <row xmlns:x14ac="http://schemas.microsoft.com/office/spreadsheetml/2009/9/ac" r="229" ht="15.75" x14ac:dyDescent="0.25">
      <c r="A229" s="183"/>
      <c r="B229" s="184"/>
      <c r="C229" s="183"/>
      <c r="D229" s="183"/>
      <c r="E229" s="183"/>
      <c r="F229" s="183"/>
      <c r="G229" s="183"/>
      <c r="H229" s="183"/>
      <c r="I229" s="183"/>
      <c r="J229" s="183"/>
      <c r="K229" s="183"/>
      <c r="L229" s="183"/>
      <c r="M229" s="183"/>
      <c r="N229" s="183"/>
      <c r="O229" s="183"/>
      <c r="P229" s="183"/>
      <c r="Q229" s="183"/>
      <c r="R229" s="183"/>
      <c r="S229" s="183"/>
      <c r="T229" s="183"/>
      <c r="U229" s="183"/>
      <c r="V229" s="183"/>
      <c r="W229" s="183"/>
      <c r="X229" s="183"/>
      <c r="Y229" s="183"/>
      <c r="Z229" s="183"/>
      <c r="AA229" s="183"/>
      <c r="AB229" s="183"/>
    </row>
    <row xmlns:x14ac="http://schemas.microsoft.com/office/spreadsheetml/2009/9/ac" r="230" ht="15.75" x14ac:dyDescent="0.25">
      <c r="A230" s="183"/>
      <c r="B230" s="184"/>
      <c r="C230" s="183"/>
      <c r="D230" s="183"/>
      <c r="E230" s="183"/>
      <c r="F230" s="183"/>
      <c r="G230" s="183"/>
      <c r="H230" s="183"/>
      <c r="I230" s="183"/>
      <c r="J230" s="183"/>
      <c r="K230" s="183"/>
      <c r="L230" s="183"/>
      <c r="M230" s="183"/>
      <c r="N230" s="183"/>
      <c r="O230" s="183"/>
      <c r="P230" s="183"/>
      <c r="Q230" s="183"/>
      <c r="R230" s="183"/>
      <c r="S230" s="183"/>
      <c r="T230" s="183"/>
      <c r="U230" s="183"/>
      <c r="V230" s="183"/>
      <c r="W230" s="183"/>
      <c r="X230" s="183"/>
      <c r="Y230" s="183"/>
      <c r="Z230" s="183"/>
      <c r="AA230" s="183"/>
      <c r="AB230" s="183"/>
    </row>
    <row xmlns:x14ac="http://schemas.microsoft.com/office/spreadsheetml/2009/9/ac" r="231" ht="15.75" x14ac:dyDescent="0.25">
      <c r="A231" s="183"/>
      <c r="B231" s="184"/>
      <c r="C231" s="183"/>
      <c r="D231" s="183"/>
      <c r="E231" s="183"/>
      <c r="F231" s="183"/>
      <c r="G231" s="183"/>
      <c r="H231" s="183"/>
      <c r="I231" s="183"/>
      <c r="J231" s="183"/>
      <c r="K231" s="183"/>
      <c r="L231" s="183"/>
      <c r="M231" s="183"/>
      <c r="N231" s="183"/>
      <c r="O231" s="183"/>
      <c r="P231" s="183"/>
      <c r="Q231" s="183"/>
      <c r="R231" s="183"/>
      <c r="S231" s="183"/>
      <c r="T231" s="183"/>
      <c r="U231" s="183"/>
      <c r="V231" s="183"/>
      <c r="W231" s="183"/>
      <c r="X231" s="183"/>
      <c r="Y231" s="183"/>
      <c r="Z231" s="183"/>
      <c r="AA231" s="183"/>
      <c r="AB231" s="183"/>
    </row>
    <row xmlns:x14ac="http://schemas.microsoft.com/office/spreadsheetml/2009/9/ac" r="232" ht="15.75" x14ac:dyDescent="0.25">
      <c r="A232" s="183"/>
      <c r="B232" s="184"/>
      <c r="C232" s="183"/>
      <c r="D232" s="183"/>
      <c r="E232" s="183"/>
      <c r="F232" s="183"/>
      <c r="G232" s="183"/>
      <c r="H232" s="183"/>
      <c r="I232" s="183"/>
      <c r="J232" s="183"/>
      <c r="K232" s="183"/>
      <c r="L232" s="183"/>
      <c r="M232" s="183"/>
      <c r="N232" s="183"/>
      <c r="O232" s="183"/>
      <c r="P232" s="183"/>
      <c r="Q232" s="183"/>
      <c r="R232" s="183"/>
      <c r="S232" s="183"/>
      <c r="T232" s="183"/>
      <c r="U232" s="183"/>
      <c r="V232" s="183"/>
      <c r="W232" s="183"/>
      <c r="X232" s="183"/>
      <c r="Y232" s="183"/>
      <c r="Z232" s="183"/>
      <c r="AA232" s="183"/>
      <c r="AB232" s="183"/>
    </row>
    <row xmlns:x14ac="http://schemas.microsoft.com/office/spreadsheetml/2009/9/ac" r="233" ht="15.75" x14ac:dyDescent="0.25">
      <c r="A233" s="183"/>
      <c r="B233" s="184"/>
      <c r="C233" s="183"/>
      <c r="D233" s="183"/>
      <c r="E233" s="183"/>
      <c r="F233" s="183"/>
      <c r="G233" s="183"/>
      <c r="H233" s="183"/>
      <c r="I233" s="183"/>
      <c r="J233" s="183"/>
      <c r="K233" s="183"/>
      <c r="L233" s="183"/>
      <c r="M233" s="183"/>
      <c r="N233" s="183"/>
      <c r="O233" s="183"/>
      <c r="P233" s="183"/>
      <c r="Q233" s="183"/>
      <c r="R233" s="183"/>
      <c r="S233" s="183"/>
      <c r="T233" s="183"/>
      <c r="U233" s="183"/>
      <c r="V233" s="183"/>
      <c r="W233" s="183"/>
      <c r="X233" s="183"/>
      <c r="Y233" s="183"/>
      <c r="Z233" s="183"/>
      <c r="AA233" s="183"/>
    </row>
    <row xmlns:x14ac="http://schemas.microsoft.com/office/spreadsheetml/2009/9/ac" r="234" ht="15.75" x14ac:dyDescent="0.25">
      <c r="A234" s="183"/>
      <c r="B234" s="184"/>
      <c r="C234" s="183"/>
      <c r="D234" s="183"/>
      <c r="E234" s="183"/>
      <c r="F234" s="183"/>
      <c r="G234" s="183"/>
      <c r="H234" s="183"/>
      <c r="I234" s="183"/>
      <c r="J234" s="183"/>
      <c r="K234" s="183"/>
      <c r="L234" s="183"/>
      <c r="M234" s="183"/>
      <c r="N234" s="183"/>
      <c r="O234" s="183"/>
      <c r="P234" s="183"/>
      <c r="Q234" s="183"/>
      <c r="R234" s="183"/>
      <c r="S234" s="183"/>
      <c r="T234" s="183"/>
      <c r="U234" s="183"/>
      <c r="V234" s="183"/>
      <c r="W234" s="183"/>
      <c r="X234" s="183"/>
      <c r="Y234" s="183"/>
      <c r="Z234" s="183"/>
      <c r="AA234" s="183"/>
    </row>
    <row xmlns:x14ac="http://schemas.microsoft.com/office/spreadsheetml/2009/9/ac" r="235" ht="15.75" x14ac:dyDescent="0.25">
      <c r="A235" s="183"/>
      <c r="B235" s="184"/>
      <c r="C235" s="183"/>
      <c r="D235" s="183"/>
      <c r="E235" s="183"/>
      <c r="F235" s="183"/>
      <c r="G235" s="183"/>
      <c r="H235" s="183"/>
      <c r="I235" s="183"/>
      <c r="J235" s="183"/>
      <c r="K235" s="183"/>
      <c r="L235" s="183"/>
      <c r="M235" s="183"/>
      <c r="N235" s="183"/>
      <c r="O235" s="183"/>
      <c r="P235" s="183"/>
      <c r="Q235" s="183"/>
      <c r="R235" s="183"/>
      <c r="S235" s="183"/>
      <c r="T235" s="183"/>
      <c r="U235" s="183"/>
      <c r="V235" s="183"/>
      <c r="W235" s="183"/>
      <c r="X235" s="183"/>
      <c r="Y235" s="183"/>
      <c r="Z235" s="183"/>
      <c r="AA235" s="183"/>
    </row>
    <row xmlns:x14ac="http://schemas.microsoft.com/office/spreadsheetml/2009/9/ac" r="236" ht="15.75" x14ac:dyDescent="0.25">
      <c r="A236" s="183"/>
      <c r="B236" s="184"/>
      <c r="C236" s="183"/>
      <c r="D236" s="183"/>
      <c r="E236" s="183"/>
      <c r="F236" s="183"/>
      <c r="G236" s="183"/>
      <c r="H236" s="183"/>
      <c r="I236" s="183"/>
      <c r="J236" s="183"/>
      <c r="K236" s="183"/>
      <c r="L236" s="183"/>
      <c r="M236" s="183"/>
      <c r="N236" s="183"/>
      <c r="O236" s="183"/>
      <c r="P236" s="183"/>
      <c r="Q236" s="183"/>
      <c r="R236" s="183"/>
      <c r="S236" s="183"/>
      <c r="T236" s="183"/>
      <c r="U236" s="183"/>
      <c r="V236" s="183"/>
      <c r="W236" s="183"/>
      <c r="X236" s="183"/>
      <c r="Y236" s="183"/>
      <c r="Z236" s="183"/>
      <c r="AA236" s="183"/>
    </row>
    <row xmlns:x14ac="http://schemas.microsoft.com/office/spreadsheetml/2009/9/ac" r="237" ht="15.75" x14ac:dyDescent="0.25">
      <c r="A237" s="183"/>
      <c r="B237" s="184"/>
      <c r="C237" s="183"/>
      <c r="D237" s="183"/>
      <c r="E237" s="183"/>
      <c r="F237" s="183"/>
      <c r="G237" s="183"/>
      <c r="H237" s="183"/>
      <c r="I237" s="183"/>
      <c r="J237" s="183"/>
      <c r="K237" s="183"/>
      <c r="L237" s="183"/>
      <c r="M237" s="183"/>
      <c r="N237" s="183"/>
      <c r="O237" s="183"/>
      <c r="P237" s="183"/>
      <c r="Q237" s="183"/>
      <c r="R237" s="183"/>
      <c r="S237" s="183"/>
      <c r="T237" s="183"/>
      <c r="U237" s="183"/>
      <c r="V237" s="183"/>
      <c r="W237" s="183"/>
      <c r="X237" s="183"/>
      <c r="Y237" s="183"/>
      <c r="Z237" s="183"/>
      <c r="AA237" s="183"/>
    </row>
    <row xmlns:x14ac="http://schemas.microsoft.com/office/spreadsheetml/2009/9/ac" r="238" ht="15.75" x14ac:dyDescent="0.25">
      <c r="A238" s="183"/>
      <c r="B238" s="184"/>
      <c r="C238" s="183"/>
      <c r="D238" s="183"/>
      <c r="E238" s="183"/>
      <c r="F238" s="183"/>
      <c r="G238" s="183"/>
      <c r="H238" s="183"/>
      <c r="I238" s="183"/>
      <c r="J238" s="183"/>
      <c r="K238" s="183"/>
      <c r="L238" s="183"/>
      <c r="M238" s="183"/>
      <c r="N238" s="183"/>
      <c r="O238" s="183"/>
      <c r="P238" s="183"/>
      <c r="Q238" s="183"/>
      <c r="R238" s="183"/>
      <c r="S238" s="183"/>
      <c r="T238" s="183"/>
      <c r="U238" s="183"/>
      <c r="V238" s="183"/>
      <c r="W238" s="183"/>
      <c r="X238" s="183"/>
      <c r="Y238" s="183"/>
      <c r="Z238" s="183"/>
      <c r="AA238" s="183"/>
    </row>
    <row xmlns:x14ac="http://schemas.microsoft.com/office/spreadsheetml/2009/9/ac" r="239" ht="15.75" x14ac:dyDescent="0.25">
      <c r="A239" s="183"/>
      <c r="B239" s="184"/>
      <c r="C239" s="183"/>
      <c r="D239" s="183"/>
      <c r="E239" s="183"/>
      <c r="F239" s="183"/>
      <c r="G239" s="183"/>
      <c r="H239" s="183"/>
      <c r="I239" s="183"/>
      <c r="J239" s="183"/>
      <c r="K239" s="183"/>
      <c r="L239" s="183"/>
      <c r="M239" s="183"/>
      <c r="N239" s="183"/>
      <c r="O239" s="183"/>
      <c r="P239" s="183"/>
      <c r="Q239" s="183"/>
      <c r="R239" s="183"/>
      <c r="S239" s="183"/>
      <c r="T239" s="183"/>
      <c r="U239" s="183"/>
      <c r="V239" s="183"/>
      <c r="W239" s="183"/>
      <c r="X239" s="183"/>
      <c r="Y239" s="183"/>
      <c r="Z239" s="183"/>
      <c r="AA239" s="183"/>
    </row>
    <row xmlns:x14ac="http://schemas.microsoft.com/office/spreadsheetml/2009/9/ac" r="240" ht="15.75" x14ac:dyDescent="0.25">
      <c r="A240" s="183"/>
      <c r="B240" s="184"/>
      <c r="C240" s="183"/>
      <c r="D240" s="183"/>
      <c r="E240" s="183"/>
      <c r="F240" s="183"/>
      <c r="G240" s="183"/>
      <c r="H240" s="183"/>
      <c r="I240" s="183"/>
      <c r="J240" s="183"/>
      <c r="K240" s="183"/>
      <c r="L240" s="183"/>
      <c r="M240" s="183"/>
      <c r="N240" s="183"/>
      <c r="O240" s="183"/>
      <c r="P240" s="183"/>
      <c r="Q240" s="183"/>
      <c r="R240" s="183"/>
      <c r="S240" s="183"/>
      <c r="T240" s="183"/>
      <c r="U240" s="183"/>
      <c r="V240" s="183"/>
      <c r="W240" s="183"/>
      <c r="X240" s="183"/>
      <c r="Y240" s="183"/>
      <c r="Z240" s="183"/>
      <c r="AA240" s="183"/>
    </row>
    <row xmlns:x14ac="http://schemas.microsoft.com/office/spreadsheetml/2009/9/ac" r="241" ht="15.75" x14ac:dyDescent="0.25">
      <c r="A241" s="183"/>
      <c r="B241" s="184"/>
      <c r="C241" s="183"/>
      <c r="D241" s="183"/>
      <c r="E241" s="183"/>
      <c r="F241" s="183"/>
      <c r="G241" s="183"/>
      <c r="H241" s="183"/>
      <c r="I241" s="183"/>
      <c r="J241" s="183"/>
      <c r="K241" s="183"/>
      <c r="L241" s="183"/>
      <c r="M241" s="183"/>
      <c r="N241" s="183"/>
      <c r="O241" s="183"/>
      <c r="P241" s="183"/>
      <c r="Q241" s="183"/>
      <c r="R241" s="183"/>
      <c r="S241" s="183"/>
      <c r="T241" s="183"/>
      <c r="U241" s="183"/>
      <c r="V241" s="183"/>
      <c r="W241" s="183"/>
      <c r="X241" s="183"/>
      <c r="Y241" s="183"/>
      <c r="Z241" s="183"/>
      <c r="AA241" s="183"/>
    </row>
    <row xmlns:x14ac="http://schemas.microsoft.com/office/spreadsheetml/2009/9/ac" r="242" ht="15.75" x14ac:dyDescent="0.25">
      <c r="A242" s="183"/>
      <c r="B242" s="184"/>
      <c r="C242" s="183"/>
      <c r="D242" s="183"/>
      <c r="E242" s="183"/>
      <c r="F242" s="183"/>
      <c r="G242" s="183"/>
      <c r="H242" s="183"/>
      <c r="I242" s="183"/>
      <c r="J242" s="183"/>
      <c r="K242" s="183"/>
      <c r="L242" s="183"/>
      <c r="M242" s="183"/>
      <c r="N242" s="183"/>
      <c r="O242" s="183"/>
      <c r="P242" s="183"/>
      <c r="Q242" s="183"/>
      <c r="R242" s="183"/>
      <c r="S242" s="183"/>
      <c r="T242" s="183"/>
      <c r="U242" s="183"/>
      <c r="V242" s="183"/>
      <c r="W242" s="183"/>
      <c r="X242" s="183"/>
      <c r="Y242" s="183"/>
      <c r="Z242" s="183"/>
      <c r="AA242" s="183"/>
    </row>
    <row xmlns:x14ac="http://schemas.microsoft.com/office/spreadsheetml/2009/9/ac" r="243" ht="15.75" x14ac:dyDescent="0.25">
      <c r="A243" s="183"/>
      <c r="B243" s="184"/>
      <c r="C243" s="183"/>
      <c r="D243" s="183"/>
      <c r="E243" s="183"/>
      <c r="F243" s="183"/>
      <c r="G243" s="183"/>
      <c r="H243" s="183"/>
      <c r="I243" s="183"/>
      <c r="J243" s="183"/>
      <c r="K243" s="183"/>
      <c r="L243" s="183"/>
      <c r="M243" s="183"/>
      <c r="N243" s="183"/>
      <c r="O243" s="183"/>
      <c r="P243" s="183"/>
      <c r="Q243" s="183"/>
      <c r="R243" s="183"/>
      <c r="S243" s="183"/>
      <c r="T243" s="183"/>
      <c r="U243" s="183"/>
      <c r="V243" s="183"/>
      <c r="W243" s="183"/>
      <c r="X243" s="183"/>
      <c r="Y243" s="183"/>
      <c r="Z243" s="183"/>
      <c r="AA243" s="183"/>
    </row>
    <row xmlns:x14ac="http://schemas.microsoft.com/office/spreadsheetml/2009/9/ac" r="244" ht="15.75" x14ac:dyDescent="0.25">
      <c r="A244" s="183"/>
      <c r="B244" s="184"/>
      <c r="C244" s="183"/>
      <c r="D244" s="183"/>
      <c r="E244" s="183"/>
      <c r="F244" s="183"/>
      <c r="G244" s="183"/>
      <c r="H244" s="183"/>
      <c r="I244" s="183"/>
      <c r="J244" s="183"/>
      <c r="K244" s="183"/>
      <c r="L244" s="183"/>
      <c r="M244" s="183"/>
      <c r="N244" s="183"/>
      <c r="O244" s="183"/>
      <c r="P244" s="183"/>
      <c r="Q244" s="183"/>
      <c r="R244" s="183"/>
      <c r="S244" s="183"/>
      <c r="T244" s="183"/>
      <c r="U244" s="183"/>
      <c r="V244" s="183"/>
      <c r="W244" s="183"/>
      <c r="X244" s="183"/>
      <c r="Y244" s="183"/>
      <c r="Z244" s="183"/>
      <c r="AA244" s="183"/>
    </row>
    <row xmlns:x14ac="http://schemas.microsoft.com/office/spreadsheetml/2009/9/ac" r="245" ht="15.75" x14ac:dyDescent="0.25">
      <c r="A245" s="183"/>
      <c r="B245" s="184"/>
      <c r="C245" s="183"/>
      <c r="D245" s="183"/>
      <c r="E245" s="183"/>
      <c r="F245" s="183"/>
      <c r="G245" s="183"/>
      <c r="H245" s="183"/>
      <c r="I245" s="183"/>
      <c r="J245" s="183"/>
      <c r="K245" s="183"/>
      <c r="L245" s="183"/>
      <c r="M245" s="183"/>
      <c r="N245" s="183"/>
      <c r="O245" s="183"/>
      <c r="P245" s="183"/>
      <c r="Q245" s="183"/>
      <c r="R245" s="183"/>
      <c r="S245" s="183"/>
      <c r="T245" s="183"/>
      <c r="U245" s="183"/>
      <c r="V245" s="183"/>
      <c r="W245" s="183"/>
      <c r="X245" s="183"/>
      <c r="Y245" s="183"/>
      <c r="Z245" s="183"/>
      <c r="AA245" s="183"/>
    </row>
    <row xmlns:x14ac="http://schemas.microsoft.com/office/spreadsheetml/2009/9/ac" r="246" ht="15.75" x14ac:dyDescent="0.25">
      <c r="A246" s="183"/>
      <c r="B246" s="184"/>
      <c r="C246" s="183"/>
      <c r="D246" s="183"/>
      <c r="E246" s="183"/>
      <c r="F246" s="183"/>
      <c r="G246" s="183"/>
      <c r="H246" s="183"/>
      <c r="I246" s="183"/>
      <c r="J246" s="183"/>
      <c r="K246" s="183"/>
      <c r="L246" s="183"/>
      <c r="M246" s="183"/>
      <c r="N246" s="183"/>
      <c r="O246" s="183"/>
      <c r="P246" s="183"/>
      <c r="Q246" s="183"/>
      <c r="R246" s="183"/>
      <c r="S246" s="183"/>
      <c r="T246" s="183"/>
      <c r="U246" s="183"/>
      <c r="V246" s="183"/>
      <c r="W246" s="183"/>
      <c r="X246" s="183"/>
      <c r="Y246" s="183"/>
      <c r="Z246" s="183"/>
      <c r="AA246" s="183"/>
    </row>
    <row xmlns:x14ac="http://schemas.microsoft.com/office/spreadsheetml/2009/9/ac" r="247" ht="15.75" x14ac:dyDescent="0.25">
      <c r="A247" s="183"/>
      <c r="B247" s="184"/>
      <c r="C247" s="183"/>
      <c r="D247" s="183"/>
      <c r="E247" s="183"/>
      <c r="F247" s="183"/>
      <c r="G247" s="183"/>
      <c r="H247" s="183"/>
      <c r="I247" s="183"/>
      <c r="J247" s="183"/>
      <c r="K247" s="183"/>
      <c r="L247" s="183"/>
      <c r="M247" s="183"/>
      <c r="N247" s="183"/>
      <c r="O247" s="183"/>
      <c r="P247" s="183"/>
      <c r="Q247" s="183"/>
      <c r="R247" s="183"/>
      <c r="S247" s="183"/>
      <c r="T247" s="183"/>
      <c r="U247" s="183"/>
      <c r="V247" s="183"/>
      <c r="W247" s="183"/>
      <c r="X247" s="183"/>
      <c r="Y247" s="183"/>
      <c r="Z247" s="183"/>
      <c r="AA247" s="183"/>
    </row>
    <row xmlns:x14ac="http://schemas.microsoft.com/office/spreadsheetml/2009/9/ac" r="248" ht="15.75" x14ac:dyDescent="0.25">
      <c r="A248" s="183"/>
      <c r="B248" s="184"/>
      <c r="C248" s="183"/>
      <c r="D248" s="183"/>
      <c r="E248" s="183"/>
      <c r="F248" s="183"/>
      <c r="G248" s="183"/>
      <c r="H248" s="183"/>
      <c r="I248" s="183"/>
      <c r="J248" s="183"/>
      <c r="K248" s="183"/>
      <c r="L248" s="183"/>
      <c r="M248" s="183"/>
      <c r="N248" s="183"/>
      <c r="O248" s="183"/>
      <c r="P248" s="183"/>
      <c r="Q248" s="183"/>
      <c r="R248" s="183"/>
      <c r="S248" s="183"/>
      <c r="T248" s="183"/>
      <c r="U248" s="183"/>
      <c r="V248" s="183"/>
      <c r="W248" s="183"/>
      <c r="X248" s="183"/>
      <c r="Y248" s="183"/>
      <c r="Z248" s="183"/>
      <c r="AA248" s="183"/>
    </row>
    <row xmlns:x14ac="http://schemas.microsoft.com/office/spreadsheetml/2009/9/ac" r="249" ht="15.75" x14ac:dyDescent="0.25">
      <c r="A249" s="183"/>
      <c r="B249" s="184"/>
      <c r="C249" s="183"/>
      <c r="D249" s="183"/>
      <c r="E249" s="183"/>
      <c r="F249" s="183"/>
      <c r="G249" s="183"/>
      <c r="H249" s="183"/>
      <c r="I249" s="183"/>
      <c r="J249" s="183"/>
      <c r="K249" s="183"/>
      <c r="L249" s="183"/>
      <c r="M249" s="183"/>
      <c r="N249" s="183"/>
      <c r="O249" s="183"/>
      <c r="P249" s="183"/>
      <c r="Q249" s="183"/>
      <c r="R249" s="183"/>
      <c r="S249" s="183"/>
      <c r="T249" s="183"/>
      <c r="U249" s="183"/>
      <c r="V249" s="183"/>
      <c r="W249" s="183"/>
      <c r="X249" s="183"/>
      <c r="Y249" s="183"/>
      <c r="Z249" s="183"/>
      <c r="AA249" s="183"/>
    </row>
    <row xmlns:x14ac="http://schemas.microsoft.com/office/spreadsheetml/2009/9/ac" r="250" ht="15.75" x14ac:dyDescent="0.25">
      <c r="A250" s="183"/>
      <c r="B250" s="184"/>
      <c r="C250" s="183"/>
      <c r="D250" s="183"/>
      <c r="E250" s="183"/>
      <c r="F250" s="183"/>
      <c r="G250" s="183"/>
      <c r="H250" s="183"/>
      <c r="I250" s="183"/>
      <c r="J250" s="183"/>
      <c r="K250" s="183"/>
      <c r="L250" s="183"/>
      <c r="M250" s="183"/>
      <c r="N250" s="183"/>
      <c r="O250" s="183"/>
      <c r="P250" s="183"/>
      <c r="Q250" s="183"/>
      <c r="R250" s="183"/>
      <c r="S250" s="183"/>
      <c r="T250" s="183"/>
      <c r="U250" s="183"/>
      <c r="V250" s="183"/>
      <c r="W250" s="183"/>
      <c r="X250" s="183"/>
      <c r="Y250" s="183"/>
      <c r="Z250" s="183"/>
      <c r="AA250" s="183"/>
    </row>
    <row xmlns:x14ac="http://schemas.microsoft.com/office/spreadsheetml/2009/9/ac" r="251" ht="15.75" x14ac:dyDescent="0.25">
      <c r="A251" s="183"/>
      <c r="B251" s="184"/>
      <c r="C251" s="183"/>
      <c r="D251" s="183"/>
      <c r="E251" s="183"/>
      <c r="F251" s="183"/>
      <c r="G251" s="183"/>
      <c r="H251" s="183"/>
      <c r="I251" s="183"/>
      <c r="J251" s="183"/>
      <c r="K251" s="183"/>
      <c r="L251" s="183"/>
      <c r="M251" s="183"/>
      <c r="N251" s="183"/>
      <c r="O251" s="183"/>
      <c r="P251" s="183"/>
      <c r="Q251" s="183"/>
      <c r="R251" s="183"/>
      <c r="S251" s="183"/>
      <c r="T251" s="183"/>
      <c r="U251" s="183"/>
      <c r="V251" s="183"/>
      <c r="W251" s="183"/>
      <c r="X251" s="183"/>
      <c r="Y251" s="183"/>
      <c r="Z251" s="183"/>
      <c r="AA251" s="183"/>
    </row>
    <row xmlns:x14ac="http://schemas.microsoft.com/office/spreadsheetml/2009/9/ac" r="252" ht="15.75" x14ac:dyDescent="0.25">
      <c r="A252" s="183"/>
      <c r="B252" s="184"/>
      <c r="C252" s="183"/>
      <c r="D252" s="183"/>
      <c r="E252" s="183"/>
      <c r="F252" s="183"/>
      <c r="G252" s="183"/>
      <c r="H252" s="183"/>
      <c r="I252" s="183"/>
      <c r="J252" s="183"/>
      <c r="K252" s="183"/>
      <c r="L252" s="183"/>
      <c r="M252" s="183"/>
      <c r="N252" s="183"/>
      <c r="O252" s="183"/>
      <c r="P252" s="183"/>
      <c r="Q252" s="183"/>
      <c r="R252" s="183"/>
      <c r="S252" s="183"/>
      <c r="T252" s="183"/>
      <c r="U252" s="183"/>
      <c r="V252" s="183"/>
      <c r="W252" s="183"/>
      <c r="X252" s="183"/>
      <c r="Y252" s="183"/>
      <c r="Z252" s="183"/>
      <c r="AA252" s="183"/>
    </row>
    <row xmlns:x14ac="http://schemas.microsoft.com/office/spreadsheetml/2009/9/ac" r="253" ht="15.75" x14ac:dyDescent="0.25">
      <c r="A253" s="183"/>
      <c r="B253" s="184"/>
      <c r="C253" s="183"/>
      <c r="D253" s="183"/>
      <c r="E253" s="183"/>
      <c r="F253" s="183"/>
      <c r="G253" s="183"/>
      <c r="H253" s="183"/>
      <c r="I253" s="183"/>
      <c r="J253" s="183"/>
      <c r="K253" s="183"/>
      <c r="L253" s="183"/>
      <c r="M253" s="183"/>
      <c r="N253" s="183"/>
      <c r="O253" s="183"/>
      <c r="P253" s="183"/>
      <c r="Q253" s="183"/>
      <c r="R253" s="183"/>
      <c r="S253" s="183"/>
      <c r="T253" s="183"/>
      <c r="U253" s="183"/>
      <c r="V253" s="183"/>
      <c r="W253" s="183"/>
      <c r="X253" s="183"/>
      <c r="Y253" s="183"/>
      <c r="Z253" s="183"/>
      <c r="AA253" s="183"/>
    </row>
    <row xmlns:x14ac="http://schemas.microsoft.com/office/spreadsheetml/2009/9/ac" r="254" ht="15.75" x14ac:dyDescent="0.25">
      <c r="A254" s="183"/>
      <c r="B254" s="184"/>
      <c r="C254" s="183"/>
      <c r="D254" s="183"/>
      <c r="E254" s="183"/>
      <c r="F254" s="183"/>
      <c r="G254" s="183"/>
      <c r="H254" s="183"/>
      <c r="I254" s="183"/>
      <c r="J254" s="183"/>
      <c r="K254" s="183"/>
      <c r="L254" s="183"/>
      <c r="M254" s="183"/>
      <c r="N254" s="183"/>
      <c r="O254" s="183"/>
      <c r="P254" s="183"/>
      <c r="Q254" s="183"/>
      <c r="R254" s="183"/>
      <c r="S254" s="183"/>
      <c r="T254" s="183"/>
      <c r="U254" s="183"/>
      <c r="V254" s="183"/>
      <c r="W254" s="183"/>
      <c r="X254" s="183"/>
      <c r="Y254" s="183"/>
      <c r="Z254" s="183"/>
      <c r="AA254" s="183"/>
    </row>
    <row xmlns:x14ac="http://schemas.microsoft.com/office/spreadsheetml/2009/9/ac" r="255" ht="15.75" x14ac:dyDescent="0.25">
      <c r="A255" s="183"/>
      <c r="B255" s="184"/>
      <c r="C255" s="183"/>
      <c r="D255" s="183"/>
      <c r="E255" s="183"/>
      <c r="F255" s="183"/>
      <c r="G255" s="183"/>
      <c r="H255" s="183"/>
      <c r="I255" s="183"/>
      <c r="J255" s="183"/>
      <c r="K255" s="183"/>
      <c r="L255" s="183"/>
      <c r="M255" s="183"/>
      <c r="N255" s="183"/>
      <c r="O255" s="183"/>
      <c r="P255" s="183"/>
      <c r="Q255" s="183"/>
      <c r="R255" s="183"/>
      <c r="S255" s="183"/>
      <c r="T255" s="183"/>
      <c r="U255" s="183"/>
      <c r="V255" s="183"/>
      <c r="W255" s="183"/>
      <c r="X255" s="183"/>
      <c r="Y255" s="183"/>
      <c r="Z255" s="183"/>
      <c r="AA255" s="183"/>
    </row>
    <row xmlns:x14ac="http://schemas.microsoft.com/office/spreadsheetml/2009/9/ac" r="256" ht="15.75" x14ac:dyDescent="0.25">
      <c r="A256" s="183"/>
      <c r="B256" s="184"/>
      <c r="C256" s="183"/>
      <c r="D256" s="183"/>
      <c r="E256" s="183"/>
      <c r="F256" s="183"/>
      <c r="G256" s="183"/>
      <c r="H256" s="183"/>
      <c r="I256" s="183"/>
      <c r="J256" s="183"/>
      <c r="K256" s="183"/>
      <c r="L256" s="183"/>
      <c r="M256" s="183"/>
      <c r="N256" s="183"/>
      <c r="O256" s="183"/>
      <c r="P256" s="183"/>
      <c r="Q256" s="183"/>
      <c r="R256" s="183"/>
      <c r="S256" s="183"/>
      <c r="T256" s="183"/>
      <c r="U256" s="183"/>
      <c r="V256" s="183"/>
      <c r="W256" s="183"/>
      <c r="X256" s="183"/>
      <c r="Y256" s="183"/>
      <c r="Z256" s="183"/>
      <c r="AA256" s="183"/>
    </row>
    <row xmlns:x14ac="http://schemas.microsoft.com/office/spreadsheetml/2009/9/ac" r="257" ht="15.75" x14ac:dyDescent="0.25">
      <c r="A257" s="183"/>
      <c r="B257" s="184"/>
      <c r="C257" s="183"/>
      <c r="D257" s="183"/>
      <c r="E257" s="183"/>
      <c r="F257" s="183"/>
      <c r="G257" s="183"/>
      <c r="H257" s="183"/>
      <c r="I257" s="183"/>
      <c r="J257" s="183"/>
      <c r="K257" s="183"/>
      <c r="L257" s="183"/>
      <c r="M257" s="183"/>
      <c r="N257" s="183"/>
      <c r="O257" s="183"/>
      <c r="P257" s="183"/>
      <c r="Q257" s="183"/>
      <c r="R257" s="183"/>
      <c r="S257" s="183"/>
      <c r="T257" s="183"/>
      <c r="U257" s="183"/>
      <c r="V257" s="183"/>
      <c r="W257" s="183"/>
      <c r="X257" s="183"/>
      <c r="Y257" s="183"/>
      <c r="Z257" s="183"/>
      <c r="AA257" s="183"/>
    </row>
    <row xmlns:x14ac="http://schemas.microsoft.com/office/spreadsheetml/2009/9/ac" r="258" ht="15.75" x14ac:dyDescent="0.25">
      <c r="A258" s="183"/>
      <c r="B258" s="184"/>
      <c r="C258" s="183"/>
      <c r="D258" s="183"/>
      <c r="E258" s="183"/>
      <c r="F258" s="183"/>
      <c r="G258" s="183"/>
      <c r="H258" s="183"/>
      <c r="I258" s="183"/>
      <c r="J258" s="183"/>
      <c r="K258" s="183"/>
      <c r="L258" s="183"/>
      <c r="M258" s="183"/>
      <c r="N258" s="183"/>
      <c r="O258" s="183"/>
      <c r="P258" s="183"/>
      <c r="Q258" s="183"/>
      <c r="R258" s="183"/>
      <c r="S258" s="183"/>
      <c r="T258" s="183"/>
      <c r="U258" s="183"/>
      <c r="V258" s="183"/>
      <c r="W258" s="183"/>
      <c r="X258" s="183"/>
      <c r="Y258" s="183"/>
      <c r="Z258" s="183"/>
      <c r="AA258" s="183"/>
    </row>
    <row xmlns:x14ac="http://schemas.microsoft.com/office/spreadsheetml/2009/9/ac" r="259" ht="15.75" x14ac:dyDescent="0.25">
      <c r="A259" s="183"/>
      <c r="B259" s="184"/>
      <c r="C259" s="183"/>
      <c r="D259" s="183"/>
      <c r="E259" s="183"/>
      <c r="F259" s="183"/>
      <c r="G259" s="183"/>
      <c r="H259" s="183"/>
      <c r="I259" s="183"/>
      <c r="J259" s="183"/>
      <c r="K259" s="183"/>
      <c r="L259" s="183"/>
      <c r="M259" s="183"/>
      <c r="N259" s="183"/>
      <c r="O259" s="183"/>
      <c r="P259" s="183"/>
      <c r="Q259" s="183"/>
      <c r="R259" s="183"/>
      <c r="S259" s="183"/>
      <c r="T259" s="183"/>
      <c r="U259" s="183"/>
      <c r="V259" s="183"/>
      <c r="W259" s="183"/>
      <c r="X259" s="183"/>
      <c r="Y259" s="183"/>
      <c r="Z259" s="183"/>
      <c r="AA259" s="183"/>
    </row>
    <row xmlns:x14ac="http://schemas.microsoft.com/office/spreadsheetml/2009/9/ac" r="260" ht="15.75" x14ac:dyDescent="0.25">
      <c r="A260" s="183"/>
      <c r="B260" s="184"/>
      <c r="C260" s="183"/>
      <c r="D260" s="183"/>
      <c r="E260" s="183"/>
      <c r="F260" s="183"/>
      <c r="G260" s="183"/>
      <c r="H260" s="183"/>
      <c r="I260" s="183"/>
      <c r="J260" s="183"/>
      <c r="K260" s="183"/>
      <c r="L260" s="183"/>
      <c r="M260" s="183"/>
      <c r="N260" s="183"/>
      <c r="O260" s="183"/>
      <c r="P260" s="183"/>
      <c r="Q260" s="183"/>
      <c r="R260" s="183"/>
      <c r="S260" s="183"/>
      <c r="T260" s="183"/>
      <c r="U260" s="183"/>
      <c r="V260" s="183"/>
      <c r="W260" s="183"/>
      <c r="X260" s="183"/>
      <c r="Y260" s="183"/>
      <c r="Z260" s="183"/>
      <c r="AA260" s="183"/>
    </row>
    <row xmlns:x14ac="http://schemas.microsoft.com/office/spreadsheetml/2009/9/ac" r="261" ht="15.75" x14ac:dyDescent="0.25">
      <c r="A261" s="183"/>
      <c r="B261" s="184"/>
      <c r="C261" s="183"/>
      <c r="D261" s="183"/>
      <c r="E261" s="183"/>
      <c r="F261" s="183"/>
      <c r="G261" s="183"/>
      <c r="H261" s="183"/>
      <c r="I261" s="183"/>
      <c r="J261" s="183"/>
      <c r="K261" s="183"/>
      <c r="L261" s="183"/>
      <c r="M261" s="183"/>
      <c r="N261" s="183"/>
      <c r="O261" s="183"/>
      <c r="P261" s="183"/>
      <c r="Q261" s="183"/>
      <c r="R261" s="183"/>
      <c r="S261" s="183"/>
      <c r="T261" s="183"/>
      <c r="U261" s="183"/>
      <c r="V261" s="183"/>
      <c r="W261" s="183"/>
      <c r="X261" s="183"/>
      <c r="Y261" s="183"/>
      <c r="Z261" s="183"/>
      <c r="AA261" s="183"/>
    </row>
    <row xmlns:x14ac="http://schemas.microsoft.com/office/spreadsheetml/2009/9/ac" r="262" ht="15.75" x14ac:dyDescent="0.25">
      <c r="A262" s="183"/>
      <c r="B262" s="184"/>
      <c r="C262" s="183"/>
      <c r="D262" s="183"/>
      <c r="E262" s="183"/>
      <c r="F262" s="183"/>
      <c r="G262" s="183"/>
      <c r="H262" s="183"/>
      <c r="I262" s="183"/>
      <c r="J262" s="183"/>
      <c r="K262" s="183"/>
      <c r="L262" s="183"/>
      <c r="M262" s="183"/>
      <c r="N262" s="183"/>
      <c r="O262" s="183"/>
      <c r="P262" s="183"/>
      <c r="Q262" s="183"/>
      <c r="R262" s="183"/>
      <c r="S262" s="183"/>
      <c r="T262" s="183"/>
      <c r="U262" s="183"/>
      <c r="V262" s="183"/>
      <c r="W262" s="183"/>
      <c r="X262" s="183"/>
      <c r="Y262" s="183"/>
      <c r="Z262" s="183"/>
      <c r="AA262" s="183"/>
    </row>
    <row xmlns:x14ac="http://schemas.microsoft.com/office/spreadsheetml/2009/9/ac" r="263" ht="15.75" x14ac:dyDescent="0.25">
      <c r="A263" s="183"/>
      <c r="B263" s="184"/>
      <c r="C263" s="183"/>
      <c r="D263" s="183"/>
      <c r="E263" s="183"/>
      <c r="F263" s="183"/>
      <c r="G263" s="183"/>
      <c r="H263" s="183"/>
      <c r="I263" s="183"/>
      <c r="J263" s="183"/>
      <c r="K263" s="183"/>
      <c r="L263" s="183"/>
      <c r="M263" s="183"/>
      <c r="N263" s="183"/>
      <c r="O263" s="183"/>
      <c r="P263" s="183"/>
      <c r="Q263" s="183"/>
      <c r="R263" s="183"/>
      <c r="S263" s="183"/>
      <c r="T263" s="183"/>
      <c r="U263" s="183"/>
      <c r="V263" s="183"/>
      <c r="W263" s="183"/>
      <c r="X263" s="183"/>
      <c r="Y263" s="183"/>
      <c r="Z263" s="183"/>
      <c r="AA263" s="183"/>
    </row>
    <row xmlns:x14ac="http://schemas.microsoft.com/office/spreadsheetml/2009/9/ac" r="264" ht="15.75" x14ac:dyDescent="0.25">
      <c r="A264" s="183"/>
      <c r="B264" s="184"/>
      <c r="C264" s="183"/>
      <c r="D264" s="183"/>
      <c r="E264" s="183"/>
      <c r="F264" s="183"/>
      <c r="G264" s="183"/>
      <c r="H264" s="183"/>
      <c r="I264" s="183"/>
      <c r="J264" s="183"/>
      <c r="K264" s="183"/>
      <c r="L264" s="183"/>
      <c r="M264" s="183"/>
      <c r="N264" s="183"/>
      <c r="O264" s="183"/>
      <c r="P264" s="183"/>
      <c r="Q264" s="183"/>
      <c r="R264" s="183"/>
      <c r="S264" s="183"/>
      <c r="T264" s="183"/>
      <c r="U264" s="183"/>
      <c r="V264" s="183"/>
      <c r="W264" s="183"/>
      <c r="X264" s="183"/>
      <c r="Y264" s="183"/>
      <c r="Z264" s="183"/>
      <c r="AA264" s="183"/>
    </row>
    <row xmlns:x14ac="http://schemas.microsoft.com/office/spreadsheetml/2009/9/ac" r="265" ht="15.75" x14ac:dyDescent="0.25">
      <c r="A265" s="183"/>
      <c r="B265" s="184"/>
      <c r="C265" s="183"/>
      <c r="D265" s="183"/>
      <c r="E265" s="183"/>
      <c r="F265" s="183"/>
      <c r="G265" s="183"/>
      <c r="H265" s="183"/>
      <c r="I265" s="183"/>
      <c r="J265" s="183"/>
      <c r="K265" s="183"/>
      <c r="L265" s="183"/>
      <c r="M265" s="183"/>
      <c r="N265" s="183"/>
      <c r="O265" s="183"/>
      <c r="P265" s="183"/>
      <c r="Q265" s="183"/>
      <c r="R265" s="183"/>
      <c r="S265" s="183"/>
      <c r="T265" s="183"/>
      <c r="U265" s="183"/>
      <c r="V265" s="183"/>
      <c r="W265" s="183"/>
      <c r="X265" s="183"/>
      <c r="Y265" s="183"/>
      <c r="Z265" s="183"/>
      <c r="AA265" s="183"/>
    </row>
    <row xmlns:x14ac="http://schemas.microsoft.com/office/spreadsheetml/2009/9/ac" r="266" ht="15.75" x14ac:dyDescent="0.25">
      <c r="A266" s="183"/>
      <c r="B266" s="184"/>
      <c r="C266" s="183"/>
      <c r="D266" s="183"/>
      <c r="E266" s="183"/>
      <c r="F266" s="183"/>
      <c r="G266" s="183"/>
      <c r="H266" s="183"/>
      <c r="I266" s="183"/>
      <c r="J266" s="183"/>
      <c r="K266" s="183"/>
      <c r="L266" s="183"/>
      <c r="M266" s="183"/>
      <c r="N266" s="183"/>
      <c r="O266" s="183"/>
      <c r="P266" s="183"/>
      <c r="Q266" s="183"/>
      <c r="R266" s="183"/>
      <c r="S266" s="183"/>
      <c r="T266" s="183"/>
      <c r="U266" s="183"/>
      <c r="V266" s="183"/>
      <c r="W266" s="183"/>
      <c r="X266" s="183"/>
      <c r="Y266" s="183"/>
      <c r="Z266" s="183"/>
      <c r="AA266" s="183"/>
    </row>
    <row xmlns:x14ac="http://schemas.microsoft.com/office/spreadsheetml/2009/9/ac" r="267" ht="15.75" x14ac:dyDescent="0.25">
      <c r="A267" s="183"/>
      <c r="B267" s="184"/>
      <c r="C267" s="183"/>
      <c r="D267" s="183"/>
      <c r="E267" s="183"/>
      <c r="F267" s="183"/>
      <c r="G267" s="183"/>
      <c r="H267" s="183"/>
      <c r="I267" s="183"/>
      <c r="J267" s="183"/>
      <c r="K267" s="183"/>
      <c r="L267" s="183"/>
      <c r="M267" s="183"/>
      <c r="N267" s="183"/>
      <c r="O267" s="183"/>
      <c r="P267" s="183"/>
      <c r="Q267" s="183"/>
      <c r="R267" s="183"/>
      <c r="S267" s="183"/>
      <c r="T267" s="183"/>
      <c r="U267" s="183"/>
      <c r="V267" s="183"/>
      <c r="W267" s="183"/>
      <c r="X267" s="183"/>
      <c r="Y267" s="183"/>
      <c r="Z267" s="183"/>
      <c r="AA267" s="183"/>
    </row>
    <row xmlns:x14ac="http://schemas.microsoft.com/office/spreadsheetml/2009/9/ac" r="268" ht="15.75" x14ac:dyDescent="0.25">
      <c r="A268" s="183"/>
      <c r="B268" s="184"/>
      <c r="C268" s="183"/>
      <c r="D268" s="183"/>
      <c r="E268" s="183"/>
      <c r="F268" s="183"/>
      <c r="G268" s="183"/>
      <c r="H268" s="183"/>
      <c r="I268" s="183"/>
      <c r="J268" s="183"/>
      <c r="K268" s="183"/>
      <c r="L268" s="183"/>
      <c r="M268" s="183"/>
      <c r="N268" s="183"/>
      <c r="O268" s="183"/>
      <c r="P268" s="183"/>
      <c r="Q268" s="183"/>
      <c r="R268" s="183"/>
      <c r="S268" s="183"/>
      <c r="T268" s="183"/>
      <c r="U268" s="183"/>
      <c r="V268" s="183"/>
      <c r="W268" s="183"/>
      <c r="X268" s="183"/>
      <c r="Y268" s="183"/>
      <c r="Z268" s="183"/>
      <c r="AA268" s="183"/>
    </row>
    <row xmlns:x14ac="http://schemas.microsoft.com/office/spreadsheetml/2009/9/ac" r="269" ht="15.75" x14ac:dyDescent="0.25">
      <c r="A269" s="183"/>
      <c r="B269" s="184"/>
      <c r="C269" s="183"/>
      <c r="D269" s="183"/>
      <c r="E269" s="183"/>
      <c r="F269" s="183"/>
      <c r="G269" s="183"/>
      <c r="H269" s="183"/>
      <c r="I269" s="183"/>
      <c r="J269" s="183"/>
      <c r="K269" s="183"/>
      <c r="L269" s="183"/>
      <c r="M269" s="183"/>
      <c r="N269" s="183"/>
      <c r="O269" s="183"/>
      <c r="P269" s="183"/>
      <c r="Q269" s="183"/>
      <c r="R269" s="183"/>
      <c r="S269" s="183"/>
      <c r="T269" s="183"/>
      <c r="U269" s="183"/>
      <c r="V269" s="183"/>
      <c r="W269" s="183"/>
      <c r="X269" s="183"/>
      <c r="Y269" s="183"/>
      <c r="Z269" s="183"/>
      <c r="AA269" s="183"/>
    </row>
    <row xmlns:x14ac="http://schemas.microsoft.com/office/spreadsheetml/2009/9/ac" r="270" ht="15.75" x14ac:dyDescent="0.25">
      <c r="A270" s="183"/>
      <c r="B270" s="184"/>
      <c r="C270" s="183"/>
      <c r="D270" s="183"/>
      <c r="E270" s="183"/>
      <c r="F270" s="183"/>
      <c r="G270" s="183"/>
      <c r="H270" s="183"/>
      <c r="I270" s="183"/>
      <c r="J270" s="183"/>
      <c r="K270" s="183"/>
      <c r="L270" s="183"/>
      <c r="M270" s="183"/>
      <c r="N270" s="183"/>
      <c r="O270" s="183"/>
      <c r="P270" s="183"/>
      <c r="Q270" s="183"/>
      <c r="R270" s="183"/>
      <c r="S270" s="183"/>
      <c r="T270" s="183"/>
      <c r="U270" s="183"/>
      <c r="V270" s="183"/>
      <c r="W270" s="183"/>
      <c r="X270" s="183"/>
      <c r="Y270" s="183"/>
      <c r="Z270" s="183"/>
      <c r="AA270" s="183"/>
    </row>
    <row xmlns:x14ac="http://schemas.microsoft.com/office/spreadsheetml/2009/9/ac" r="271" ht="15.75" x14ac:dyDescent="0.25">
      <c r="A271" s="183"/>
      <c r="B271" s="184"/>
      <c r="C271" s="183"/>
      <c r="D271" s="183"/>
      <c r="E271" s="183"/>
      <c r="F271" s="183"/>
      <c r="G271" s="183"/>
      <c r="H271" s="183"/>
      <c r="I271" s="183"/>
      <c r="J271" s="183"/>
      <c r="K271" s="183"/>
      <c r="L271" s="183"/>
      <c r="M271" s="183"/>
      <c r="N271" s="183"/>
      <c r="O271" s="183"/>
      <c r="P271" s="183"/>
      <c r="Q271" s="183"/>
      <c r="R271" s="183"/>
      <c r="S271" s="183"/>
      <c r="T271" s="183"/>
      <c r="U271" s="183"/>
      <c r="V271" s="183"/>
      <c r="W271" s="183"/>
      <c r="X271" s="183"/>
      <c r="Y271" s="183"/>
      <c r="Z271" s="183"/>
      <c r="AA271" s="183"/>
    </row>
    <row xmlns:x14ac="http://schemas.microsoft.com/office/spreadsheetml/2009/9/ac" r="272" ht="15.75" x14ac:dyDescent="0.25">
      <c r="A272" s="183"/>
      <c r="B272" s="184"/>
      <c r="C272" s="183"/>
      <c r="D272" s="183"/>
      <c r="E272" s="183"/>
      <c r="F272" s="183"/>
      <c r="G272" s="183"/>
      <c r="H272" s="183"/>
      <c r="I272" s="183"/>
      <c r="J272" s="183"/>
      <c r="K272" s="183"/>
      <c r="L272" s="183"/>
      <c r="M272" s="183"/>
      <c r="N272" s="183"/>
      <c r="O272" s="183"/>
      <c r="P272" s="183"/>
      <c r="Q272" s="183"/>
      <c r="R272" s="183"/>
      <c r="S272" s="183"/>
      <c r="T272" s="183"/>
      <c r="U272" s="183"/>
      <c r="V272" s="183"/>
      <c r="W272" s="183"/>
      <c r="X272" s="183"/>
      <c r="Y272" s="183"/>
      <c r="Z272" s="183"/>
      <c r="AA272" s="183"/>
    </row>
    <row xmlns:x14ac="http://schemas.microsoft.com/office/spreadsheetml/2009/9/ac" r="273" ht="15.75" x14ac:dyDescent="0.25">
      <c r="A273" s="183"/>
      <c r="B273" s="184"/>
      <c r="C273" s="183"/>
      <c r="D273" s="183"/>
      <c r="E273" s="183"/>
      <c r="F273" s="183"/>
      <c r="G273" s="183"/>
      <c r="H273" s="183"/>
      <c r="I273" s="183"/>
      <c r="J273" s="183"/>
      <c r="K273" s="183"/>
      <c r="L273" s="183"/>
      <c r="M273" s="183"/>
      <c r="N273" s="183"/>
      <c r="O273" s="183"/>
      <c r="P273" s="183"/>
      <c r="Q273" s="183"/>
      <c r="R273" s="183"/>
      <c r="S273" s="183"/>
      <c r="T273" s="183"/>
      <c r="U273" s="183"/>
      <c r="V273" s="183"/>
      <c r="W273" s="183"/>
      <c r="X273" s="183"/>
      <c r="Y273" s="183"/>
      <c r="Z273" s="183"/>
      <c r="AA273" s="183"/>
    </row>
    <row xmlns:x14ac="http://schemas.microsoft.com/office/spreadsheetml/2009/9/ac" r="274" ht="15.75" x14ac:dyDescent="0.25">
      <c r="A274" s="183"/>
      <c r="B274" s="184"/>
      <c r="C274" s="183"/>
      <c r="D274" s="183"/>
      <c r="E274" s="183"/>
      <c r="F274" s="183"/>
      <c r="G274" s="183"/>
      <c r="H274" s="183"/>
      <c r="I274" s="183"/>
      <c r="J274" s="183"/>
      <c r="K274" s="183"/>
      <c r="L274" s="183"/>
      <c r="M274" s="183"/>
      <c r="N274" s="183"/>
      <c r="O274" s="183"/>
      <c r="P274" s="183"/>
      <c r="Q274" s="183"/>
      <c r="R274" s="183"/>
      <c r="S274" s="183"/>
      <c r="T274" s="183"/>
      <c r="U274" s="183"/>
      <c r="V274" s="183"/>
      <c r="W274" s="183"/>
      <c r="X274" s="183"/>
      <c r="Y274" s="183"/>
      <c r="Z274" s="183"/>
      <c r="AA274" s="183"/>
    </row>
    <row xmlns:x14ac="http://schemas.microsoft.com/office/spreadsheetml/2009/9/ac" r="275" ht="15.75" x14ac:dyDescent="0.25">
      <c r="A275" s="183"/>
      <c r="B275" s="184"/>
      <c r="C275" s="183"/>
      <c r="D275" s="183"/>
      <c r="E275" s="183"/>
      <c r="F275" s="183"/>
      <c r="G275" s="183"/>
      <c r="H275" s="183"/>
      <c r="I275" s="183"/>
      <c r="J275" s="183"/>
      <c r="K275" s="183"/>
      <c r="L275" s="183"/>
      <c r="M275" s="183"/>
      <c r="N275" s="183"/>
      <c r="O275" s="183"/>
      <c r="P275" s="183"/>
      <c r="Q275" s="183"/>
      <c r="R275" s="183"/>
      <c r="S275" s="183"/>
      <c r="T275" s="183"/>
      <c r="U275" s="183"/>
      <c r="V275" s="183"/>
      <c r="W275" s="183"/>
      <c r="X275" s="183"/>
      <c r="Y275" s="183"/>
      <c r="Z275" s="183"/>
      <c r="AA275" s="183"/>
    </row>
    <row xmlns:x14ac="http://schemas.microsoft.com/office/spreadsheetml/2009/9/ac" r="276" ht="15.75" x14ac:dyDescent="0.25">
      <c r="A276" s="183"/>
      <c r="B276" s="184"/>
      <c r="C276" s="183"/>
      <c r="D276" s="183"/>
      <c r="E276" s="183"/>
      <c r="F276" s="183"/>
      <c r="G276" s="183"/>
      <c r="H276" s="183"/>
      <c r="I276" s="183"/>
      <c r="J276" s="183"/>
      <c r="K276" s="183"/>
      <c r="L276" s="183"/>
      <c r="M276" s="183"/>
      <c r="N276" s="183"/>
      <c r="O276" s="183"/>
      <c r="P276" s="183"/>
      <c r="Q276" s="183"/>
      <c r="R276" s="183"/>
      <c r="S276" s="183"/>
      <c r="T276" s="183"/>
      <c r="U276" s="183"/>
      <c r="V276" s="183"/>
      <c r="W276" s="183"/>
      <c r="X276" s="183"/>
      <c r="Y276" s="183"/>
      <c r="Z276" s="183"/>
      <c r="AA276" s="183"/>
    </row>
    <row xmlns:x14ac="http://schemas.microsoft.com/office/spreadsheetml/2009/9/ac" r="277" ht="15.75" x14ac:dyDescent="0.25">
      <c r="A277" s="183"/>
      <c r="B277" s="184"/>
      <c r="C277" s="183"/>
      <c r="D277" s="183"/>
      <c r="E277" s="183"/>
      <c r="F277" s="183"/>
      <c r="G277" s="183"/>
      <c r="H277" s="183"/>
      <c r="I277" s="183"/>
      <c r="J277" s="183"/>
      <c r="K277" s="183"/>
      <c r="L277" s="183"/>
      <c r="M277" s="183"/>
      <c r="N277" s="183"/>
      <c r="O277" s="183"/>
      <c r="P277" s="183"/>
      <c r="Q277" s="183"/>
      <c r="R277" s="183"/>
      <c r="S277" s="183"/>
      <c r="T277" s="183"/>
      <c r="U277" s="183"/>
      <c r="V277" s="183"/>
      <c r="W277" s="183"/>
      <c r="X277" s="183"/>
      <c r="Y277" s="183"/>
      <c r="Z277" s="183"/>
      <c r="AA277" s="183"/>
    </row>
    <row xmlns:x14ac="http://schemas.microsoft.com/office/spreadsheetml/2009/9/ac" r="278" ht="15.75" x14ac:dyDescent="0.25">
      <c r="A278" s="183"/>
      <c r="B278" s="184"/>
      <c r="C278" s="183"/>
      <c r="D278" s="183"/>
      <c r="E278" s="183"/>
      <c r="F278" s="183"/>
      <c r="G278" s="183"/>
      <c r="H278" s="183"/>
      <c r="I278" s="183"/>
      <c r="J278" s="183"/>
      <c r="K278" s="183"/>
      <c r="L278" s="183"/>
      <c r="M278" s="183"/>
      <c r="N278" s="183"/>
      <c r="O278" s="183"/>
      <c r="P278" s="183"/>
      <c r="Q278" s="183"/>
      <c r="R278" s="183"/>
      <c r="S278" s="183"/>
      <c r="T278" s="183"/>
      <c r="U278" s="183"/>
      <c r="V278" s="183"/>
      <c r="W278" s="183"/>
      <c r="X278" s="183"/>
      <c r="Y278" s="183"/>
      <c r="Z278" s="183"/>
      <c r="AA278" s="183"/>
    </row>
    <row xmlns:x14ac="http://schemas.microsoft.com/office/spreadsheetml/2009/9/ac" r="279" ht="15.75" x14ac:dyDescent="0.25">
      <c r="A279" s="183"/>
      <c r="B279" s="184"/>
      <c r="C279" s="183"/>
      <c r="D279" s="183"/>
      <c r="E279" s="183"/>
      <c r="F279" s="183"/>
      <c r="G279" s="183"/>
      <c r="H279" s="183"/>
      <c r="I279" s="183"/>
      <c r="J279" s="183"/>
      <c r="K279" s="183"/>
      <c r="L279" s="183"/>
      <c r="M279" s="183"/>
      <c r="N279" s="183"/>
      <c r="O279" s="183"/>
      <c r="P279" s="183"/>
      <c r="Q279" s="183"/>
      <c r="R279" s="183"/>
      <c r="S279" s="183"/>
      <c r="T279" s="183"/>
      <c r="U279" s="183"/>
      <c r="V279" s="183"/>
      <c r="W279" s="183"/>
      <c r="X279" s="183"/>
      <c r="Y279" s="183"/>
      <c r="Z279" s="183"/>
      <c r="AA279" s="183"/>
    </row>
    <row xmlns:x14ac="http://schemas.microsoft.com/office/spreadsheetml/2009/9/ac" r="280" ht="15.75" x14ac:dyDescent="0.25">
      <c r="A280" s="183"/>
      <c r="B280" s="184"/>
      <c r="C280" s="183"/>
      <c r="D280" s="183"/>
      <c r="E280" s="183"/>
      <c r="F280" s="183"/>
      <c r="G280" s="183"/>
      <c r="H280" s="183"/>
      <c r="I280" s="183"/>
      <c r="J280" s="183"/>
      <c r="K280" s="183"/>
      <c r="L280" s="183"/>
      <c r="M280" s="183"/>
      <c r="N280" s="183"/>
      <c r="O280" s="183"/>
      <c r="P280" s="183"/>
      <c r="Q280" s="183"/>
      <c r="R280" s="183"/>
      <c r="S280" s="183"/>
      <c r="T280" s="183"/>
      <c r="U280" s="183"/>
      <c r="V280" s="183"/>
      <c r="W280" s="183"/>
      <c r="X280" s="183"/>
      <c r="Y280" s="183"/>
      <c r="Z280" s="183"/>
      <c r="AA280" s="183"/>
    </row>
    <row xmlns:x14ac="http://schemas.microsoft.com/office/spreadsheetml/2009/9/ac" r="281" ht="15.75" x14ac:dyDescent="0.25">
      <c r="A281" s="183"/>
      <c r="B281" s="184"/>
      <c r="C281" s="183"/>
      <c r="D281" s="183"/>
      <c r="E281" s="183"/>
      <c r="F281" s="183"/>
      <c r="G281" s="183"/>
      <c r="H281" s="183"/>
      <c r="I281" s="183"/>
      <c r="J281" s="183"/>
      <c r="K281" s="183"/>
      <c r="L281" s="183"/>
      <c r="M281" s="183"/>
      <c r="N281" s="183"/>
      <c r="O281" s="183"/>
      <c r="P281" s="183"/>
      <c r="Q281" s="183"/>
      <c r="R281" s="183"/>
      <c r="S281" s="183"/>
      <c r="T281" s="183"/>
      <c r="U281" s="183"/>
      <c r="V281" s="183"/>
      <c r="W281" s="183"/>
      <c r="X281" s="183"/>
      <c r="Y281" s="183"/>
      <c r="Z281" s="183"/>
      <c r="AA281" s="183"/>
    </row>
    <row xmlns:x14ac="http://schemas.microsoft.com/office/spreadsheetml/2009/9/ac" r="282" ht="15.75" x14ac:dyDescent="0.25">
      <c r="A282" s="183"/>
      <c r="B282" s="184"/>
      <c r="C282" s="183"/>
      <c r="D282" s="183"/>
      <c r="E282" s="183"/>
      <c r="F282" s="183"/>
      <c r="G282" s="183"/>
      <c r="H282" s="183"/>
      <c r="I282" s="183"/>
      <c r="J282" s="183"/>
      <c r="K282" s="183"/>
      <c r="L282" s="183"/>
      <c r="M282" s="183"/>
      <c r="N282" s="183"/>
      <c r="O282" s="183"/>
      <c r="P282" s="183"/>
      <c r="Q282" s="183"/>
      <c r="R282" s="183"/>
      <c r="S282" s="183"/>
      <c r="T282" s="183"/>
      <c r="U282" s="183"/>
      <c r="V282" s="183"/>
      <c r="W282" s="183"/>
      <c r="X282" s="183"/>
      <c r="Y282" s="183"/>
      <c r="Z282" s="183"/>
      <c r="AA282" s="183"/>
    </row>
    <row xmlns:x14ac="http://schemas.microsoft.com/office/spreadsheetml/2009/9/ac" r="283" ht="15.75" x14ac:dyDescent="0.25">
      <c r="A283" s="183"/>
      <c r="B283" s="184"/>
      <c r="C283" s="183"/>
      <c r="D283" s="183"/>
      <c r="E283" s="183"/>
      <c r="F283" s="183"/>
      <c r="G283" s="183"/>
      <c r="H283" s="183"/>
      <c r="I283" s="183"/>
      <c r="J283" s="183"/>
      <c r="K283" s="183"/>
      <c r="L283" s="183"/>
      <c r="M283" s="183"/>
      <c r="N283" s="183"/>
      <c r="O283" s="183"/>
      <c r="P283" s="183"/>
      <c r="Q283" s="183"/>
      <c r="R283" s="183"/>
      <c r="S283" s="183"/>
      <c r="T283" s="183"/>
      <c r="U283" s="183"/>
      <c r="V283" s="183"/>
      <c r="W283" s="183"/>
      <c r="X283" s="183"/>
      <c r="Y283" s="183"/>
      <c r="Z283" s="183"/>
      <c r="AA283" s="183"/>
    </row>
    <row xmlns:x14ac="http://schemas.microsoft.com/office/spreadsheetml/2009/9/ac" r="284" ht="15.75" x14ac:dyDescent="0.25">
      <c r="A284" s="183"/>
      <c r="B284" s="184"/>
      <c r="C284" s="183"/>
      <c r="D284" s="183"/>
      <c r="E284" s="183"/>
      <c r="F284" s="183"/>
      <c r="G284" s="183"/>
      <c r="H284" s="183"/>
      <c r="I284" s="183"/>
      <c r="J284" s="183"/>
      <c r="K284" s="183"/>
      <c r="L284" s="183"/>
      <c r="M284" s="183"/>
      <c r="N284" s="183"/>
      <c r="O284" s="183"/>
      <c r="P284" s="183"/>
      <c r="Q284" s="183"/>
      <c r="R284" s="183"/>
      <c r="S284" s="183"/>
      <c r="T284" s="183"/>
      <c r="U284" s="183"/>
      <c r="V284" s="183"/>
      <c r="W284" s="183"/>
      <c r="X284" s="183"/>
      <c r="Y284" s="183"/>
      <c r="Z284" s="183"/>
      <c r="AA284" s="183"/>
    </row>
    <row xmlns:x14ac="http://schemas.microsoft.com/office/spreadsheetml/2009/9/ac" r="285" ht="15.75" x14ac:dyDescent="0.25">
      <c r="A285" s="183"/>
      <c r="B285" s="184"/>
      <c r="C285" s="183"/>
      <c r="D285" s="183"/>
      <c r="E285" s="183"/>
      <c r="F285" s="183"/>
      <c r="G285" s="183"/>
      <c r="H285" s="183"/>
      <c r="I285" s="183"/>
      <c r="J285" s="183"/>
      <c r="K285" s="183"/>
      <c r="L285" s="183"/>
      <c r="M285" s="183"/>
      <c r="N285" s="183"/>
      <c r="O285" s="183"/>
      <c r="P285" s="183"/>
      <c r="Q285" s="183"/>
      <c r="R285" s="183"/>
      <c r="S285" s="183"/>
      <c r="T285" s="183"/>
      <c r="U285" s="183"/>
      <c r="V285" s="183"/>
      <c r="W285" s="183"/>
      <c r="X285" s="183"/>
      <c r="Y285" s="183"/>
      <c r="Z285" s="183"/>
      <c r="AA285" s="183"/>
    </row>
    <row xmlns:x14ac="http://schemas.microsoft.com/office/spreadsheetml/2009/9/ac" r="286" ht="15.75" x14ac:dyDescent="0.25">
      <c r="A286" s="183"/>
      <c r="B286" s="184"/>
      <c r="C286" s="183"/>
      <c r="D286" s="183"/>
      <c r="E286" s="183"/>
      <c r="F286" s="183"/>
      <c r="G286" s="183"/>
      <c r="H286" s="183"/>
      <c r="I286" s="183"/>
      <c r="J286" s="183"/>
      <c r="K286" s="183"/>
      <c r="L286" s="183"/>
      <c r="M286" s="183"/>
      <c r="N286" s="183"/>
      <c r="O286" s="183"/>
      <c r="P286" s="183"/>
      <c r="Q286" s="183"/>
      <c r="R286" s="183"/>
      <c r="S286" s="183"/>
      <c r="T286" s="183"/>
      <c r="U286" s="183"/>
      <c r="V286" s="183"/>
      <c r="W286" s="183"/>
      <c r="X286" s="183"/>
      <c r="Y286" s="183"/>
      <c r="Z286" s="183"/>
      <c r="AA286" s="183"/>
    </row>
    <row xmlns:x14ac="http://schemas.microsoft.com/office/spreadsheetml/2009/9/ac" r="287" ht="15.75" x14ac:dyDescent="0.25">
      <c r="A287" s="183"/>
      <c r="B287" s="184"/>
      <c r="C287" s="183"/>
      <c r="D287" s="183"/>
      <c r="E287" s="183"/>
      <c r="F287" s="183"/>
      <c r="G287" s="183"/>
      <c r="H287" s="183"/>
      <c r="I287" s="183"/>
      <c r="J287" s="183"/>
      <c r="K287" s="183"/>
      <c r="L287" s="183"/>
      <c r="M287" s="183"/>
      <c r="N287" s="183"/>
      <c r="O287" s="183"/>
      <c r="P287" s="183"/>
      <c r="Q287" s="183"/>
      <c r="R287" s="183"/>
      <c r="S287" s="183"/>
      <c r="T287" s="183"/>
      <c r="U287" s="183"/>
      <c r="V287" s="183"/>
      <c r="W287" s="183"/>
      <c r="X287" s="183"/>
      <c r="Y287" s="183"/>
      <c r="Z287" s="183"/>
      <c r="AA287" s="183"/>
    </row>
    <row xmlns:x14ac="http://schemas.microsoft.com/office/spreadsheetml/2009/9/ac" r="288" ht="15.75" x14ac:dyDescent="0.25">
      <c r="A288" s="183"/>
      <c r="B288" s="184"/>
      <c r="C288" s="183"/>
      <c r="D288" s="183"/>
      <c r="E288" s="183"/>
      <c r="F288" s="183"/>
      <c r="G288" s="183"/>
      <c r="H288" s="183"/>
      <c r="I288" s="183"/>
      <c r="J288" s="183"/>
      <c r="K288" s="183"/>
      <c r="L288" s="183"/>
      <c r="M288" s="183"/>
      <c r="N288" s="183"/>
      <c r="O288" s="183"/>
      <c r="P288" s="183"/>
      <c r="Q288" s="183"/>
      <c r="R288" s="183"/>
      <c r="S288" s="183"/>
      <c r="T288" s="183"/>
      <c r="U288" s="183"/>
      <c r="V288" s="183"/>
      <c r="W288" s="183"/>
      <c r="X288" s="183"/>
      <c r="Y288" s="183"/>
      <c r="Z288" s="183"/>
      <c r="AA288" s="183"/>
    </row>
    <row xmlns:x14ac="http://schemas.microsoft.com/office/spreadsheetml/2009/9/ac" r="289" ht="15.75" x14ac:dyDescent="0.25">
      <c r="A289" s="183"/>
      <c r="B289" s="184"/>
      <c r="C289" s="183"/>
      <c r="D289" s="183"/>
      <c r="E289" s="183"/>
      <c r="F289" s="183"/>
      <c r="G289" s="183"/>
      <c r="H289" s="183"/>
      <c r="I289" s="183"/>
      <c r="J289" s="183"/>
      <c r="K289" s="183"/>
      <c r="L289" s="183"/>
      <c r="M289" s="183"/>
      <c r="N289" s="183"/>
      <c r="O289" s="183"/>
      <c r="P289" s="183"/>
      <c r="Q289" s="183"/>
      <c r="R289" s="183"/>
      <c r="S289" s="183"/>
      <c r="T289" s="183"/>
      <c r="U289" s="183"/>
      <c r="V289" s="183"/>
      <c r="W289" s="183"/>
      <c r="X289" s="183"/>
      <c r="Y289" s="183"/>
      <c r="Z289" s="183"/>
      <c r="AA289" s="183"/>
    </row>
    <row xmlns:x14ac="http://schemas.microsoft.com/office/spreadsheetml/2009/9/ac" r="290" ht="15.75" x14ac:dyDescent="0.25">
      <c r="A290" s="183"/>
      <c r="B290" s="184"/>
      <c r="C290" s="183"/>
      <c r="D290" s="183"/>
      <c r="E290" s="183"/>
      <c r="F290" s="183"/>
      <c r="G290" s="183"/>
      <c r="H290" s="183"/>
      <c r="I290" s="183"/>
      <c r="J290" s="183"/>
      <c r="K290" s="183"/>
      <c r="L290" s="183"/>
      <c r="M290" s="183"/>
      <c r="N290" s="183"/>
      <c r="O290" s="183"/>
      <c r="P290" s="183"/>
      <c r="Q290" s="183"/>
      <c r="R290" s="183"/>
      <c r="S290" s="183"/>
      <c r="T290" s="183"/>
      <c r="U290" s="183"/>
      <c r="V290" s="183"/>
      <c r="W290" s="183"/>
      <c r="X290" s="183"/>
      <c r="Y290" s="183"/>
      <c r="Z290" s="183"/>
      <c r="AA290" s="183"/>
    </row>
    <row xmlns:x14ac="http://schemas.microsoft.com/office/spreadsheetml/2009/9/ac" r="291" ht="15.75" x14ac:dyDescent="0.25">
      <c r="A291" s="183"/>
      <c r="B291" s="184"/>
      <c r="C291" s="183"/>
      <c r="D291" s="183"/>
      <c r="E291" s="183"/>
      <c r="F291" s="183"/>
      <c r="G291" s="183"/>
      <c r="H291" s="183"/>
      <c r="I291" s="183"/>
      <c r="J291" s="183"/>
      <c r="K291" s="183"/>
      <c r="L291" s="183"/>
      <c r="M291" s="183"/>
      <c r="N291" s="183"/>
      <c r="O291" s="183"/>
      <c r="P291" s="183"/>
      <c r="Q291" s="183"/>
      <c r="R291" s="183"/>
      <c r="S291" s="183"/>
      <c r="T291" s="183"/>
      <c r="U291" s="183"/>
      <c r="V291" s="183"/>
      <c r="W291" s="183"/>
      <c r="X291" s="183"/>
      <c r="Y291" s="183"/>
      <c r="Z291" s="183"/>
      <c r="AA291" s="183"/>
    </row>
    <row xmlns:x14ac="http://schemas.microsoft.com/office/spreadsheetml/2009/9/ac" r="292" ht="15.75" x14ac:dyDescent="0.25">
      <c r="A292" s="183"/>
      <c r="B292" s="184"/>
      <c r="C292" s="183"/>
      <c r="D292" s="183"/>
      <c r="E292" s="183"/>
      <c r="F292" s="183"/>
      <c r="G292" s="183"/>
      <c r="H292" s="183"/>
      <c r="I292" s="183"/>
      <c r="J292" s="183"/>
      <c r="K292" s="183"/>
      <c r="L292" s="183"/>
      <c r="M292" s="183"/>
      <c r="N292" s="183"/>
      <c r="O292" s="183"/>
      <c r="P292" s="183"/>
      <c r="Q292" s="183"/>
      <c r="R292" s="183"/>
      <c r="S292" s="183"/>
      <c r="T292" s="183"/>
      <c r="U292" s="183"/>
      <c r="V292" s="183"/>
      <c r="W292" s="183"/>
      <c r="X292" s="183"/>
      <c r="Y292" s="183"/>
      <c r="Z292" s="183"/>
      <c r="AA292" s="183"/>
    </row>
    <row xmlns:x14ac="http://schemas.microsoft.com/office/spreadsheetml/2009/9/ac" r="293" ht="15.75" x14ac:dyDescent="0.25">
      <c r="A293" s="183"/>
      <c r="B293" s="184"/>
      <c r="C293" s="183"/>
      <c r="D293" s="183"/>
      <c r="E293" s="183"/>
      <c r="F293" s="183"/>
      <c r="G293" s="183"/>
      <c r="H293" s="183"/>
      <c r="I293" s="183"/>
      <c r="J293" s="183"/>
      <c r="K293" s="183"/>
      <c r="L293" s="183"/>
      <c r="M293" s="183"/>
      <c r="N293" s="183"/>
      <c r="O293" s="183"/>
      <c r="P293" s="183"/>
      <c r="Q293" s="183"/>
      <c r="R293" s="183"/>
      <c r="S293" s="183"/>
      <c r="T293" s="183"/>
      <c r="U293" s="183"/>
      <c r="V293" s="183"/>
      <c r="W293" s="183"/>
      <c r="X293" s="183"/>
      <c r="Y293" s="183"/>
      <c r="Z293" s="183"/>
      <c r="AA293" s="183"/>
    </row>
    <row xmlns:x14ac="http://schemas.microsoft.com/office/spreadsheetml/2009/9/ac" r="294" ht="15.75" x14ac:dyDescent="0.25">
      <c r="A294" s="183"/>
      <c r="B294" s="184"/>
      <c r="C294" s="183"/>
      <c r="D294" s="183"/>
      <c r="E294" s="183"/>
      <c r="F294" s="183"/>
      <c r="G294" s="183"/>
      <c r="H294" s="183"/>
      <c r="I294" s="183"/>
      <c r="J294" s="183"/>
      <c r="K294" s="183"/>
      <c r="L294" s="183"/>
      <c r="M294" s="183"/>
      <c r="N294" s="183"/>
      <c r="O294" s="183"/>
      <c r="P294" s="183"/>
      <c r="Q294" s="183"/>
      <c r="R294" s="183"/>
      <c r="S294" s="183"/>
      <c r="T294" s="183"/>
      <c r="U294" s="183"/>
      <c r="V294" s="183"/>
      <c r="W294" s="183"/>
      <c r="X294" s="183"/>
      <c r="Y294" s="183"/>
      <c r="Z294" s="183"/>
      <c r="AA294" s="183"/>
    </row>
    <row xmlns:x14ac="http://schemas.microsoft.com/office/spreadsheetml/2009/9/ac" r="295" ht="15.75" x14ac:dyDescent="0.25">
      <c r="A295" s="183"/>
      <c r="B295" s="184"/>
      <c r="C295" s="183"/>
      <c r="D295" s="183"/>
      <c r="E295" s="183"/>
      <c r="F295" s="183"/>
      <c r="G295" s="183"/>
      <c r="H295" s="183"/>
      <c r="I295" s="183"/>
      <c r="J295" s="183"/>
      <c r="K295" s="183"/>
      <c r="L295" s="183"/>
      <c r="M295" s="183"/>
      <c r="N295" s="183"/>
      <c r="O295" s="183"/>
      <c r="P295" s="183"/>
      <c r="Q295" s="183"/>
      <c r="R295" s="183"/>
      <c r="S295" s="183"/>
      <c r="T295" s="183"/>
      <c r="U295" s="183"/>
      <c r="V295" s="183"/>
      <c r="W295" s="183"/>
      <c r="X295" s="183"/>
      <c r="Y295" s="183"/>
      <c r="Z295" s="183"/>
      <c r="AA295" s="183"/>
    </row>
    <row xmlns:x14ac="http://schemas.microsoft.com/office/spreadsheetml/2009/9/ac" r="296" ht="15.75" x14ac:dyDescent="0.25">
      <c r="A296" s="183"/>
      <c r="B296" s="184"/>
      <c r="C296" s="183"/>
      <c r="D296" s="183"/>
      <c r="E296" s="183"/>
      <c r="F296" s="183"/>
      <c r="G296" s="183"/>
      <c r="H296" s="183"/>
      <c r="I296" s="183"/>
      <c r="J296" s="183"/>
      <c r="K296" s="183"/>
      <c r="L296" s="183"/>
      <c r="M296" s="183"/>
      <c r="N296" s="183"/>
      <c r="O296" s="183"/>
      <c r="P296" s="183"/>
      <c r="Q296" s="183"/>
      <c r="R296" s="183"/>
      <c r="S296" s="183"/>
      <c r="T296" s="183"/>
      <c r="U296" s="183"/>
      <c r="V296" s="183"/>
      <c r="W296" s="183"/>
      <c r="X296" s="183"/>
      <c r="Y296" s="183"/>
      <c r="Z296" s="183"/>
      <c r="AA296" s="183"/>
    </row>
    <row xmlns:x14ac="http://schemas.microsoft.com/office/spreadsheetml/2009/9/ac" r="297" ht="15.75" x14ac:dyDescent="0.25">
      <c r="A297" s="183"/>
      <c r="B297" s="184"/>
      <c r="C297" s="183"/>
      <c r="D297" s="183"/>
      <c r="E297" s="183"/>
      <c r="F297" s="183"/>
      <c r="G297" s="183"/>
      <c r="H297" s="183"/>
      <c r="I297" s="183"/>
      <c r="J297" s="183"/>
      <c r="K297" s="183"/>
      <c r="L297" s="183"/>
      <c r="M297" s="183"/>
      <c r="N297" s="183"/>
      <c r="O297" s="183"/>
      <c r="P297" s="183"/>
      <c r="Q297" s="183"/>
      <c r="R297" s="183"/>
      <c r="S297" s="183"/>
      <c r="T297" s="183"/>
      <c r="U297" s="183"/>
      <c r="V297" s="183"/>
      <c r="W297" s="183"/>
      <c r="X297" s="183"/>
      <c r="Y297" s="183"/>
      <c r="Z297" s="183"/>
      <c r="AA297" s="183"/>
    </row>
    <row xmlns:x14ac="http://schemas.microsoft.com/office/spreadsheetml/2009/9/ac" r="298" ht="15.75" x14ac:dyDescent="0.25">
      <c r="A298" s="183"/>
      <c r="B298" s="184"/>
      <c r="C298" s="183"/>
      <c r="D298" s="183"/>
      <c r="E298" s="183"/>
      <c r="F298" s="183"/>
      <c r="G298" s="183"/>
      <c r="H298" s="183"/>
      <c r="I298" s="183"/>
      <c r="J298" s="183"/>
      <c r="K298" s="183"/>
      <c r="L298" s="183"/>
      <c r="M298" s="183"/>
      <c r="N298" s="183"/>
      <c r="O298" s="183"/>
      <c r="P298" s="183"/>
      <c r="Q298" s="183"/>
      <c r="R298" s="183"/>
      <c r="S298" s="183"/>
      <c r="T298" s="183"/>
      <c r="U298" s="183"/>
      <c r="V298" s="183"/>
      <c r="W298" s="183"/>
      <c r="X298" s="183"/>
      <c r="Y298" s="183"/>
      <c r="Z298" s="183"/>
      <c r="AA298" s="183"/>
    </row>
    <row xmlns:x14ac="http://schemas.microsoft.com/office/spreadsheetml/2009/9/ac" r="299" ht="15.75" x14ac:dyDescent="0.25">
      <c r="A299" s="183"/>
      <c r="B299" s="184"/>
      <c r="C299" s="183"/>
      <c r="D299" s="183"/>
      <c r="E299" s="183"/>
      <c r="F299" s="183"/>
      <c r="G299" s="183"/>
      <c r="H299" s="183"/>
      <c r="I299" s="183"/>
      <c r="J299" s="183"/>
      <c r="K299" s="183"/>
      <c r="L299" s="183"/>
      <c r="M299" s="183"/>
      <c r="N299" s="183"/>
      <c r="O299" s="183"/>
      <c r="P299" s="183"/>
      <c r="Q299" s="183"/>
      <c r="R299" s="183"/>
      <c r="S299" s="183"/>
      <c r="T299" s="183"/>
      <c r="U299" s="183"/>
      <c r="V299" s="183"/>
      <c r="W299" s="183"/>
      <c r="X299" s="183"/>
      <c r="Y299" s="183"/>
      <c r="Z299" s="183"/>
      <c r="AA299" s="183"/>
    </row>
    <row xmlns:x14ac="http://schemas.microsoft.com/office/spreadsheetml/2009/9/ac" r="300" ht="15.75" x14ac:dyDescent="0.25">
      <c r="A300" s="183"/>
      <c r="B300" s="184"/>
      <c r="C300" s="183"/>
      <c r="D300" s="183"/>
      <c r="E300" s="183"/>
      <c r="F300" s="183"/>
      <c r="G300" s="183"/>
      <c r="H300" s="183"/>
      <c r="I300" s="183"/>
      <c r="J300" s="183"/>
      <c r="K300" s="183"/>
      <c r="L300" s="183"/>
      <c r="M300" s="183"/>
      <c r="N300" s="183"/>
      <c r="O300" s="183"/>
      <c r="P300" s="183"/>
      <c r="Q300" s="183"/>
      <c r="R300" s="183"/>
      <c r="S300" s="183"/>
      <c r="T300" s="183"/>
      <c r="U300" s="183"/>
      <c r="V300" s="183"/>
      <c r="W300" s="183"/>
      <c r="X300" s="183"/>
      <c r="Y300" s="183"/>
      <c r="Z300" s="183"/>
      <c r="AA300" s="183"/>
    </row>
    <row xmlns:x14ac="http://schemas.microsoft.com/office/spreadsheetml/2009/9/ac" r="301" ht="15.75" x14ac:dyDescent="0.25">
      <c r="A301" s="183"/>
      <c r="B301" s="184"/>
      <c r="C301" s="183"/>
      <c r="D301" s="183"/>
      <c r="E301" s="183"/>
      <c r="F301" s="183"/>
      <c r="G301" s="183"/>
      <c r="H301" s="183"/>
      <c r="I301" s="183"/>
      <c r="J301" s="183"/>
      <c r="K301" s="183"/>
      <c r="L301" s="183"/>
      <c r="M301" s="183"/>
      <c r="N301" s="183"/>
      <c r="O301" s="183"/>
      <c r="P301" s="183"/>
      <c r="Q301" s="183"/>
      <c r="R301" s="183"/>
      <c r="S301" s="183"/>
      <c r="T301" s="183"/>
      <c r="U301" s="183"/>
      <c r="V301" s="183"/>
      <c r="W301" s="183"/>
      <c r="X301" s="183"/>
      <c r="Y301" s="183"/>
      <c r="Z301" s="183"/>
      <c r="AA301" s="183"/>
    </row>
    <row xmlns:x14ac="http://schemas.microsoft.com/office/spreadsheetml/2009/9/ac" r="302" ht="15.75" x14ac:dyDescent="0.25">
      <c r="A302" s="183"/>
      <c r="B302" s="184"/>
      <c r="C302" s="183"/>
      <c r="D302" s="183"/>
      <c r="E302" s="183"/>
      <c r="F302" s="183"/>
      <c r="G302" s="183"/>
      <c r="H302" s="183"/>
      <c r="I302" s="183"/>
      <c r="J302" s="183"/>
      <c r="K302" s="183"/>
      <c r="L302" s="183"/>
      <c r="M302" s="183"/>
      <c r="N302" s="183"/>
      <c r="O302" s="183"/>
      <c r="P302" s="183"/>
      <c r="Q302" s="183"/>
      <c r="R302" s="183"/>
      <c r="S302" s="183"/>
      <c r="T302" s="183"/>
      <c r="U302" s="183"/>
      <c r="V302" s="183"/>
      <c r="W302" s="183"/>
      <c r="X302" s="183"/>
      <c r="Y302" s="183"/>
      <c r="Z302" s="183"/>
      <c r="AA302" s="183"/>
    </row>
    <row xmlns:x14ac="http://schemas.microsoft.com/office/spreadsheetml/2009/9/ac" r="303" ht="15.75" x14ac:dyDescent="0.25">
      <c r="A303" s="183"/>
      <c r="B303" s="184"/>
      <c r="C303" s="183"/>
      <c r="D303" s="183"/>
      <c r="E303" s="183"/>
      <c r="F303" s="183"/>
      <c r="G303" s="183"/>
      <c r="H303" s="183"/>
      <c r="I303" s="183"/>
      <c r="J303" s="183"/>
      <c r="K303" s="183"/>
      <c r="L303" s="183"/>
      <c r="M303" s="183"/>
      <c r="N303" s="183"/>
      <c r="O303" s="183"/>
      <c r="P303" s="183"/>
      <c r="Q303" s="183"/>
      <c r="R303" s="183"/>
      <c r="S303" s="183"/>
      <c r="T303" s="183"/>
      <c r="U303" s="183"/>
      <c r="V303" s="183"/>
      <c r="W303" s="183"/>
      <c r="X303" s="183"/>
      <c r="Y303" s="183"/>
      <c r="Z303" s="183"/>
      <c r="AA303" s="183"/>
    </row>
    <row xmlns:x14ac="http://schemas.microsoft.com/office/spreadsheetml/2009/9/ac" r="304" ht="15.75" x14ac:dyDescent="0.25">
      <c r="A304" s="183"/>
      <c r="B304" s="184"/>
      <c r="C304" s="183"/>
      <c r="D304" s="183"/>
      <c r="E304" s="183"/>
      <c r="F304" s="183"/>
      <c r="G304" s="183"/>
      <c r="H304" s="183"/>
      <c r="I304" s="183"/>
      <c r="J304" s="183"/>
      <c r="K304" s="183"/>
      <c r="L304" s="183"/>
      <c r="M304" s="183"/>
      <c r="N304" s="183"/>
      <c r="O304" s="183"/>
      <c r="P304" s="183"/>
      <c r="Q304" s="183"/>
      <c r="R304" s="183"/>
      <c r="S304" s="183"/>
      <c r="T304" s="183"/>
      <c r="U304" s="183"/>
      <c r="V304" s="183"/>
      <c r="W304" s="183"/>
      <c r="X304" s="183"/>
      <c r="Y304" s="183"/>
      <c r="Z304" s="183"/>
      <c r="AA304" s="183"/>
    </row>
    <row xmlns:x14ac="http://schemas.microsoft.com/office/spreadsheetml/2009/9/ac" r="305" ht="15.75" x14ac:dyDescent="0.25">
      <c r="A305" s="183"/>
      <c r="B305" s="184"/>
      <c r="C305" s="183"/>
      <c r="D305" s="183"/>
      <c r="E305" s="183"/>
      <c r="F305" s="183"/>
      <c r="G305" s="183"/>
      <c r="H305" s="183"/>
      <c r="I305" s="183"/>
      <c r="J305" s="183"/>
      <c r="K305" s="183"/>
      <c r="L305" s="183"/>
      <c r="M305" s="183"/>
      <c r="N305" s="183"/>
      <c r="O305" s="183"/>
      <c r="P305" s="183"/>
      <c r="Q305" s="183"/>
      <c r="R305" s="183"/>
      <c r="S305" s="183"/>
      <c r="T305" s="183"/>
      <c r="U305" s="183"/>
      <c r="V305" s="183"/>
      <c r="W305" s="183"/>
      <c r="X305" s="183"/>
      <c r="Y305" s="183"/>
      <c r="Z305" s="183"/>
      <c r="AA305" s="183"/>
    </row>
    <row xmlns:x14ac="http://schemas.microsoft.com/office/spreadsheetml/2009/9/ac" r="306" ht="15.75" x14ac:dyDescent="0.25">
      <c r="A306" s="183"/>
      <c r="B306" s="184"/>
      <c r="C306" s="183"/>
      <c r="D306" s="183"/>
      <c r="E306" s="183"/>
      <c r="F306" s="183"/>
      <c r="G306" s="183"/>
      <c r="H306" s="183"/>
      <c r="I306" s="183"/>
      <c r="J306" s="183"/>
      <c r="K306" s="183"/>
      <c r="L306" s="183"/>
      <c r="M306" s="183"/>
      <c r="N306" s="183"/>
      <c r="O306" s="183"/>
      <c r="P306" s="183"/>
      <c r="Q306" s="183"/>
      <c r="R306" s="183"/>
      <c r="S306" s="183"/>
      <c r="T306" s="183"/>
      <c r="U306" s="183"/>
      <c r="V306" s="183"/>
      <c r="W306" s="183"/>
      <c r="X306" s="183"/>
      <c r="Y306" s="183"/>
      <c r="Z306" s="183"/>
      <c r="AA306" s="183"/>
    </row>
    <row xmlns:x14ac="http://schemas.microsoft.com/office/spreadsheetml/2009/9/ac" r="307" ht="15.75" x14ac:dyDescent="0.25">
      <c r="A307" s="183"/>
      <c r="B307" s="184"/>
      <c r="C307" s="183"/>
      <c r="D307" s="183"/>
      <c r="E307" s="183"/>
      <c r="F307" s="183"/>
      <c r="G307" s="183"/>
      <c r="H307" s="183"/>
      <c r="I307" s="183"/>
      <c r="J307" s="183"/>
      <c r="K307" s="183"/>
      <c r="L307" s="183"/>
      <c r="M307" s="183"/>
      <c r="N307" s="183"/>
      <c r="O307" s="183"/>
      <c r="P307" s="183"/>
      <c r="Q307" s="183"/>
      <c r="R307" s="183"/>
      <c r="S307" s="183"/>
      <c r="T307" s="183"/>
      <c r="U307" s="183"/>
      <c r="V307" s="183"/>
      <c r="W307" s="183"/>
      <c r="X307" s="183"/>
      <c r="Y307" s="183"/>
      <c r="Z307" s="183"/>
      <c r="AA307" s="183"/>
    </row>
    <row xmlns:x14ac="http://schemas.microsoft.com/office/spreadsheetml/2009/9/ac" r="308" ht="15.75" x14ac:dyDescent="0.25">
      <c r="A308" s="183"/>
      <c r="B308" s="184"/>
      <c r="C308" s="183"/>
      <c r="D308" s="183"/>
      <c r="E308" s="183"/>
      <c r="F308" s="183"/>
      <c r="G308" s="183"/>
      <c r="H308" s="183"/>
      <c r="I308" s="183"/>
      <c r="J308" s="183"/>
      <c r="K308" s="183"/>
      <c r="L308" s="183"/>
      <c r="M308" s="183"/>
      <c r="N308" s="183"/>
      <c r="O308" s="183"/>
      <c r="P308" s="183"/>
      <c r="Q308" s="183"/>
      <c r="R308" s="183"/>
      <c r="S308" s="183"/>
      <c r="T308" s="183"/>
      <c r="U308" s="183"/>
      <c r="V308" s="183"/>
      <c r="W308" s="183"/>
      <c r="X308" s="183"/>
      <c r="Y308" s="183"/>
      <c r="Z308" s="183"/>
      <c r="AA308" s="183"/>
    </row>
    <row xmlns:x14ac="http://schemas.microsoft.com/office/spreadsheetml/2009/9/ac" r="309" ht="15.75" x14ac:dyDescent="0.25">
      <c r="A309" s="183"/>
      <c r="B309" s="184"/>
      <c r="C309" s="183"/>
      <c r="D309" s="183"/>
      <c r="E309" s="183"/>
      <c r="F309" s="183"/>
      <c r="G309" s="183"/>
      <c r="H309" s="183"/>
      <c r="I309" s="183"/>
      <c r="J309" s="183"/>
      <c r="K309" s="183"/>
      <c r="L309" s="183"/>
      <c r="M309" s="183"/>
      <c r="N309" s="183"/>
      <c r="O309" s="183"/>
      <c r="P309" s="183"/>
      <c r="Q309" s="183"/>
      <c r="R309" s="183"/>
      <c r="S309" s="183"/>
      <c r="T309" s="183"/>
      <c r="U309" s="183"/>
      <c r="V309" s="183"/>
      <c r="W309" s="183"/>
      <c r="X309" s="183"/>
      <c r="Y309" s="183"/>
      <c r="Z309" s="183"/>
      <c r="AA309" s="183"/>
    </row>
    <row xmlns:x14ac="http://schemas.microsoft.com/office/spreadsheetml/2009/9/ac" r="310" ht="15.75" x14ac:dyDescent="0.25">
      <c r="A310" s="183"/>
      <c r="B310" s="184"/>
      <c r="C310" s="183"/>
      <c r="D310" s="183"/>
      <c r="E310" s="183"/>
      <c r="F310" s="183"/>
      <c r="G310" s="183"/>
      <c r="H310" s="183"/>
      <c r="I310" s="183"/>
      <c r="J310" s="183"/>
      <c r="K310" s="183"/>
      <c r="L310" s="183"/>
      <c r="M310" s="183"/>
      <c r="N310" s="183"/>
      <c r="O310" s="183"/>
      <c r="P310" s="183"/>
      <c r="Q310" s="183"/>
      <c r="R310" s="183"/>
      <c r="S310" s="183"/>
      <c r="T310" s="183"/>
      <c r="U310" s="183"/>
      <c r="V310" s="183"/>
      <c r="W310" s="183"/>
      <c r="X310" s="183"/>
      <c r="Y310" s="183"/>
      <c r="Z310" s="183"/>
      <c r="AA310" s="183"/>
    </row>
    <row xmlns:x14ac="http://schemas.microsoft.com/office/spreadsheetml/2009/9/ac" r="311" ht="15.75" x14ac:dyDescent="0.25">
      <c r="A311" s="183"/>
      <c r="B311" s="184"/>
      <c r="C311" s="183"/>
      <c r="D311" s="183"/>
      <c r="E311" s="183"/>
      <c r="F311" s="183"/>
      <c r="G311" s="183"/>
      <c r="H311" s="183"/>
      <c r="I311" s="183"/>
      <c r="J311" s="183"/>
      <c r="K311" s="183"/>
      <c r="L311" s="183"/>
      <c r="M311" s="183"/>
      <c r="N311" s="183"/>
      <c r="O311" s="183"/>
      <c r="P311" s="183"/>
      <c r="Q311" s="183"/>
      <c r="R311" s="183"/>
      <c r="S311" s="183"/>
      <c r="T311" s="183"/>
      <c r="U311" s="183"/>
      <c r="V311" s="183"/>
      <c r="W311" s="183"/>
      <c r="X311" s="183"/>
      <c r="Y311" s="183"/>
      <c r="Z311" s="183"/>
      <c r="AA311" s="183"/>
    </row>
    <row xmlns:x14ac="http://schemas.microsoft.com/office/spreadsheetml/2009/9/ac" r="312" ht="15.75" x14ac:dyDescent="0.25">
      <c r="A312" s="183"/>
      <c r="B312" s="184"/>
      <c r="C312" s="183"/>
      <c r="D312" s="183"/>
      <c r="E312" s="183"/>
      <c r="F312" s="183"/>
      <c r="G312" s="183"/>
      <c r="H312" s="183"/>
      <c r="I312" s="183"/>
      <c r="J312" s="183"/>
      <c r="K312" s="183"/>
      <c r="L312" s="183"/>
      <c r="M312" s="183"/>
      <c r="N312" s="183"/>
      <c r="O312" s="183"/>
      <c r="P312" s="183"/>
      <c r="Q312" s="183"/>
      <c r="R312" s="183"/>
      <c r="S312" s="183"/>
      <c r="T312" s="183"/>
      <c r="U312" s="183"/>
      <c r="V312" s="183"/>
      <c r="W312" s="183"/>
      <c r="X312" s="183"/>
      <c r="Y312" s="183"/>
      <c r="Z312" s="183"/>
      <c r="AA312" s="183"/>
    </row>
    <row xmlns:x14ac="http://schemas.microsoft.com/office/spreadsheetml/2009/9/ac" r="313" ht="15.75" x14ac:dyDescent="0.25">
      <c r="A313" s="183"/>
      <c r="B313" s="184"/>
      <c r="C313" s="183"/>
      <c r="D313" s="183"/>
      <c r="E313" s="183"/>
      <c r="F313" s="183"/>
      <c r="G313" s="183"/>
      <c r="H313" s="183"/>
      <c r="I313" s="183"/>
      <c r="J313" s="183"/>
      <c r="K313" s="183"/>
      <c r="L313" s="183"/>
      <c r="M313" s="183"/>
      <c r="N313" s="183"/>
      <c r="O313" s="183"/>
      <c r="P313" s="183"/>
      <c r="Q313" s="183"/>
      <c r="R313" s="183"/>
      <c r="S313" s="183"/>
      <c r="T313" s="183"/>
      <c r="U313" s="183"/>
      <c r="V313" s="183"/>
      <c r="W313" s="183"/>
      <c r="X313" s="183"/>
      <c r="Y313" s="183"/>
      <c r="Z313" s="183"/>
      <c r="AA313" s="183"/>
    </row>
    <row xmlns:x14ac="http://schemas.microsoft.com/office/spreadsheetml/2009/9/ac" r="314" ht="15.75" x14ac:dyDescent="0.25">
      <c r="A314" s="183"/>
      <c r="B314" s="184"/>
      <c r="C314" s="183"/>
      <c r="D314" s="183"/>
      <c r="E314" s="183"/>
      <c r="F314" s="183"/>
      <c r="G314" s="183"/>
      <c r="H314" s="183"/>
      <c r="I314" s="183"/>
      <c r="J314" s="183"/>
      <c r="K314" s="183"/>
      <c r="L314" s="183"/>
      <c r="M314" s="183"/>
      <c r="N314" s="183"/>
      <c r="O314" s="183"/>
      <c r="P314" s="183"/>
      <c r="Q314" s="183"/>
      <c r="R314" s="183"/>
      <c r="S314" s="183"/>
      <c r="T314" s="183"/>
      <c r="U314" s="183"/>
      <c r="V314" s="183"/>
      <c r="W314" s="183"/>
      <c r="X314" s="183"/>
      <c r="Y314" s="183"/>
      <c r="Z314" s="183"/>
      <c r="AA314" s="183"/>
    </row>
    <row xmlns:x14ac="http://schemas.microsoft.com/office/spreadsheetml/2009/9/ac" r="315" ht="15.75" x14ac:dyDescent="0.25">
      <c r="A315" s="183"/>
      <c r="B315" s="184"/>
      <c r="C315" s="183"/>
      <c r="D315" s="183"/>
      <c r="E315" s="183"/>
      <c r="F315" s="183"/>
      <c r="G315" s="183"/>
      <c r="H315" s="183"/>
      <c r="I315" s="183"/>
      <c r="J315" s="183"/>
      <c r="K315" s="183"/>
      <c r="L315" s="183"/>
      <c r="M315" s="183"/>
      <c r="N315" s="183"/>
      <c r="O315" s="183"/>
      <c r="P315" s="183"/>
      <c r="Q315" s="183"/>
      <c r="R315" s="183"/>
      <c r="S315" s="183"/>
      <c r="T315" s="183"/>
      <c r="U315" s="183"/>
      <c r="V315" s="183"/>
      <c r="W315" s="183"/>
      <c r="X315" s="183"/>
      <c r="Y315" s="183"/>
      <c r="Z315" s="183"/>
      <c r="AA315" s="183"/>
    </row>
    <row xmlns:x14ac="http://schemas.microsoft.com/office/spreadsheetml/2009/9/ac" r="316" ht="15.75" x14ac:dyDescent="0.25">
      <c r="A316" s="183"/>
      <c r="B316" s="184"/>
      <c r="C316" s="183"/>
      <c r="D316" s="183"/>
      <c r="E316" s="183"/>
      <c r="F316" s="183"/>
      <c r="G316" s="183"/>
      <c r="H316" s="183"/>
      <c r="I316" s="183"/>
      <c r="J316" s="183"/>
      <c r="K316" s="183"/>
      <c r="L316" s="183"/>
      <c r="M316" s="183"/>
      <c r="N316" s="183"/>
      <c r="O316" s="183"/>
      <c r="P316" s="183"/>
      <c r="Q316" s="183"/>
      <c r="R316" s="183"/>
      <c r="S316" s="183"/>
      <c r="T316" s="183"/>
      <c r="U316" s="183"/>
      <c r="V316" s="183"/>
      <c r="W316" s="183"/>
      <c r="X316" s="183"/>
      <c r="Y316" s="183"/>
      <c r="Z316" s="183"/>
      <c r="AA316" s="183"/>
    </row>
    <row xmlns:x14ac="http://schemas.microsoft.com/office/spreadsheetml/2009/9/ac" r="317" ht="15.75" x14ac:dyDescent="0.25">
      <c r="A317" s="183"/>
      <c r="B317" s="184"/>
      <c r="C317" s="183"/>
      <c r="D317" s="183"/>
      <c r="E317" s="183"/>
      <c r="F317" s="183"/>
      <c r="G317" s="183"/>
      <c r="H317" s="183"/>
      <c r="I317" s="183"/>
      <c r="J317" s="183"/>
      <c r="K317" s="183"/>
      <c r="L317" s="183"/>
      <c r="M317" s="183"/>
      <c r="N317" s="183"/>
      <c r="O317" s="183"/>
      <c r="P317" s="183"/>
      <c r="Q317" s="183"/>
      <c r="R317" s="183"/>
      <c r="S317" s="183"/>
      <c r="T317" s="183"/>
      <c r="U317" s="183"/>
      <c r="V317" s="183"/>
      <c r="W317" s="183"/>
      <c r="X317" s="183"/>
      <c r="Y317" s="183"/>
      <c r="Z317" s="183"/>
      <c r="AA317" s="183"/>
    </row>
    <row xmlns:x14ac="http://schemas.microsoft.com/office/spreadsheetml/2009/9/ac" r="318" ht="15.75" x14ac:dyDescent="0.25">
      <c r="A318" s="183"/>
      <c r="B318" s="184"/>
      <c r="C318" s="183"/>
      <c r="D318" s="183"/>
      <c r="E318" s="183"/>
      <c r="F318" s="183"/>
      <c r="G318" s="183"/>
      <c r="H318" s="183"/>
      <c r="I318" s="183"/>
      <c r="J318" s="183"/>
      <c r="K318" s="183"/>
      <c r="L318" s="183"/>
      <c r="M318" s="183"/>
      <c r="N318" s="183"/>
      <c r="O318" s="183"/>
      <c r="P318" s="183"/>
      <c r="Q318" s="183"/>
      <c r="R318" s="183"/>
      <c r="S318" s="183"/>
      <c r="T318" s="183"/>
      <c r="U318" s="183"/>
      <c r="V318" s="183"/>
      <c r="W318" s="183"/>
      <c r="X318" s="183"/>
      <c r="Y318" s="183"/>
      <c r="Z318" s="183"/>
      <c r="AA318" s="183"/>
    </row>
    <row xmlns:x14ac="http://schemas.microsoft.com/office/spreadsheetml/2009/9/ac" r="319" ht="15.75" x14ac:dyDescent="0.25">
      <c r="A319" s="183"/>
      <c r="B319" s="184"/>
      <c r="C319" s="183"/>
      <c r="D319" s="183"/>
      <c r="E319" s="183"/>
      <c r="F319" s="183"/>
      <c r="G319" s="183"/>
      <c r="H319" s="183"/>
      <c r="I319" s="183"/>
      <c r="J319" s="183"/>
      <c r="K319" s="183"/>
      <c r="L319" s="183"/>
      <c r="M319" s="183"/>
      <c r="N319" s="183"/>
      <c r="O319" s="183"/>
      <c r="P319" s="183"/>
      <c r="Q319" s="183"/>
      <c r="R319" s="183"/>
      <c r="S319" s="183"/>
      <c r="T319" s="183"/>
      <c r="U319" s="183"/>
      <c r="V319" s="183"/>
      <c r="W319" s="183"/>
      <c r="X319" s="183"/>
      <c r="Y319" s="183"/>
      <c r="Z319" s="183"/>
      <c r="AA319" s="183"/>
    </row>
    <row xmlns:x14ac="http://schemas.microsoft.com/office/spreadsheetml/2009/9/ac" r="320" ht="15.75" x14ac:dyDescent="0.25">
      <c r="A320" s="183"/>
      <c r="B320" s="184"/>
      <c r="C320" s="183"/>
      <c r="D320" s="183"/>
      <c r="E320" s="183"/>
      <c r="F320" s="183"/>
      <c r="G320" s="183"/>
      <c r="H320" s="183"/>
      <c r="I320" s="183"/>
      <c r="J320" s="183"/>
      <c r="K320" s="183"/>
      <c r="L320" s="183"/>
      <c r="M320" s="183"/>
      <c r="N320" s="183"/>
      <c r="O320" s="183"/>
      <c r="P320" s="183"/>
      <c r="Q320" s="183"/>
      <c r="R320" s="183"/>
      <c r="S320" s="183"/>
      <c r="T320" s="183"/>
      <c r="U320" s="183"/>
      <c r="V320" s="183"/>
      <c r="W320" s="183"/>
      <c r="X320" s="183"/>
      <c r="Y320" s="183"/>
      <c r="Z320" s="183"/>
      <c r="AA320" s="183"/>
    </row>
    <row xmlns:x14ac="http://schemas.microsoft.com/office/spreadsheetml/2009/9/ac" r="321" ht="15.75" x14ac:dyDescent="0.25">
      <c r="A321" s="183"/>
      <c r="B321" s="184"/>
      <c r="C321" s="183"/>
      <c r="D321" s="183"/>
      <c r="E321" s="183"/>
      <c r="F321" s="183"/>
      <c r="G321" s="183"/>
      <c r="H321" s="183"/>
      <c r="I321" s="183"/>
      <c r="J321" s="183"/>
      <c r="K321" s="183"/>
      <c r="L321" s="183"/>
      <c r="M321" s="183"/>
      <c r="N321" s="183"/>
      <c r="O321" s="183"/>
      <c r="P321" s="183"/>
      <c r="Q321" s="183"/>
      <c r="R321" s="183"/>
      <c r="S321" s="183"/>
      <c r="T321" s="183"/>
      <c r="U321" s="183"/>
      <c r="V321" s="183"/>
      <c r="W321" s="183"/>
      <c r="X321" s="183"/>
      <c r="Y321" s="183"/>
      <c r="Z321" s="183"/>
      <c r="AA321" s="183"/>
    </row>
    <row xmlns:x14ac="http://schemas.microsoft.com/office/spreadsheetml/2009/9/ac" r="322" ht="15.75" x14ac:dyDescent="0.25">
      <c r="A322" s="183"/>
      <c r="B322" s="184"/>
      <c r="C322" s="183"/>
      <c r="D322" s="183"/>
      <c r="E322" s="183"/>
      <c r="F322" s="183"/>
      <c r="G322" s="183"/>
      <c r="H322" s="183"/>
      <c r="I322" s="183"/>
      <c r="J322" s="183"/>
      <c r="K322" s="183"/>
      <c r="L322" s="183"/>
      <c r="M322" s="183"/>
      <c r="N322" s="183"/>
      <c r="O322" s="183"/>
      <c r="P322" s="183"/>
      <c r="Q322" s="183"/>
      <c r="R322" s="183"/>
      <c r="S322" s="183"/>
      <c r="T322" s="183"/>
      <c r="U322" s="183"/>
      <c r="V322" s="183"/>
      <c r="W322" s="183"/>
      <c r="X322" s="183"/>
      <c r="Y322" s="183"/>
      <c r="Z322" s="183"/>
      <c r="AA322" s="183"/>
    </row>
    <row xmlns:x14ac="http://schemas.microsoft.com/office/spreadsheetml/2009/9/ac" r="323" ht="15.75" x14ac:dyDescent="0.25">
      <c r="A323" s="183"/>
      <c r="B323" s="184"/>
      <c r="C323" s="183"/>
      <c r="D323" s="183"/>
      <c r="E323" s="183"/>
      <c r="F323" s="183"/>
      <c r="G323" s="183"/>
      <c r="H323" s="183"/>
      <c r="I323" s="183"/>
      <c r="J323" s="183"/>
      <c r="K323" s="183"/>
      <c r="L323" s="183"/>
      <c r="M323" s="183"/>
      <c r="N323" s="183"/>
      <c r="O323" s="183"/>
      <c r="P323" s="183"/>
      <c r="Q323" s="183"/>
      <c r="R323" s="183"/>
      <c r="S323" s="183"/>
      <c r="T323" s="183"/>
      <c r="U323" s="183"/>
      <c r="V323" s="183"/>
      <c r="W323" s="183"/>
      <c r="X323" s="183"/>
      <c r="Y323" s="183"/>
      <c r="Z323" s="183"/>
      <c r="AA323" s="183"/>
    </row>
    <row xmlns:x14ac="http://schemas.microsoft.com/office/spreadsheetml/2009/9/ac" r="324" ht="15.75" x14ac:dyDescent="0.25">
      <c r="A324" s="183"/>
      <c r="B324" s="184"/>
      <c r="C324" s="183"/>
      <c r="D324" s="183"/>
      <c r="E324" s="183"/>
      <c r="F324" s="183"/>
      <c r="G324" s="183"/>
      <c r="H324" s="183"/>
      <c r="I324" s="183"/>
      <c r="J324" s="183"/>
      <c r="K324" s="183"/>
      <c r="L324" s="183"/>
      <c r="M324" s="183"/>
      <c r="N324" s="183"/>
      <c r="O324" s="183"/>
      <c r="P324" s="183"/>
      <c r="Q324" s="183"/>
      <c r="R324" s="183"/>
      <c r="S324" s="183"/>
      <c r="T324" s="183"/>
      <c r="U324" s="183"/>
      <c r="V324" s="183"/>
      <c r="W324" s="183"/>
      <c r="X324" s="183"/>
      <c r="Y324" s="183"/>
      <c r="Z324" s="183"/>
      <c r="AA324" s="183"/>
    </row>
    <row xmlns:x14ac="http://schemas.microsoft.com/office/spreadsheetml/2009/9/ac" r="325" ht="15.75" x14ac:dyDescent="0.25">
      <c r="A325" s="183"/>
      <c r="B325" s="184"/>
      <c r="C325" s="183"/>
      <c r="D325" s="183"/>
      <c r="E325" s="183"/>
      <c r="F325" s="183"/>
      <c r="G325" s="183"/>
      <c r="H325" s="183"/>
      <c r="I325" s="183"/>
      <c r="J325" s="183"/>
      <c r="K325" s="183"/>
      <c r="L325" s="183"/>
      <c r="M325" s="183"/>
      <c r="N325" s="183"/>
      <c r="O325" s="183"/>
      <c r="P325" s="183"/>
      <c r="Q325" s="183"/>
      <c r="R325" s="183"/>
      <c r="S325" s="183"/>
      <c r="T325" s="183"/>
      <c r="U325" s="183"/>
      <c r="V325" s="183"/>
      <c r="W325" s="183"/>
      <c r="X325" s="183"/>
      <c r="Y325" s="183"/>
      <c r="Z325" s="183"/>
      <c r="AA325" s="183"/>
    </row>
    <row xmlns:x14ac="http://schemas.microsoft.com/office/spreadsheetml/2009/9/ac" r="326" ht="15.75" x14ac:dyDescent="0.25">
      <c r="A326" s="183"/>
      <c r="B326" s="184"/>
      <c r="C326" s="183"/>
      <c r="D326" s="183"/>
      <c r="E326" s="183"/>
      <c r="F326" s="183"/>
      <c r="G326" s="183"/>
      <c r="H326" s="183"/>
      <c r="I326" s="183"/>
      <c r="J326" s="183"/>
      <c r="K326" s="183"/>
      <c r="L326" s="183"/>
      <c r="M326" s="183"/>
      <c r="N326" s="183"/>
      <c r="O326" s="183"/>
      <c r="P326" s="183"/>
      <c r="Q326" s="183"/>
      <c r="R326" s="183"/>
      <c r="S326" s="183"/>
      <c r="T326" s="183"/>
      <c r="U326" s="183"/>
      <c r="V326" s="183"/>
      <c r="W326" s="183"/>
      <c r="X326" s="183"/>
      <c r="Y326" s="183"/>
      <c r="Z326" s="183"/>
      <c r="AA326" s="183"/>
    </row>
    <row xmlns:x14ac="http://schemas.microsoft.com/office/spreadsheetml/2009/9/ac" r="327" ht="15.75" x14ac:dyDescent="0.25">
      <c r="A327" s="183"/>
      <c r="B327" s="184"/>
      <c r="C327" s="183"/>
      <c r="D327" s="183"/>
      <c r="E327" s="183"/>
      <c r="F327" s="183"/>
      <c r="G327" s="183"/>
      <c r="H327" s="183"/>
      <c r="I327" s="183"/>
      <c r="J327" s="183"/>
      <c r="K327" s="183"/>
      <c r="L327" s="183"/>
      <c r="M327" s="183"/>
      <c r="N327" s="183"/>
      <c r="O327" s="183"/>
      <c r="P327" s="183"/>
      <c r="Q327" s="183"/>
      <c r="R327" s="183"/>
      <c r="S327" s="183"/>
      <c r="T327" s="183"/>
      <c r="U327" s="183"/>
      <c r="V327" s="183"/>
      <c r="W327" s="183"/>
      <c r="X327" s="183"/>
      <c r="Y327" s="183"/>
      <c r="Z327" s="183"/>
      <c r="AA327" s="183"/>
    </row>
    <row xmlns:x14ac="http://schemas.microsoft.com/office/spreadsheetml/2009/9/ac" r="328" ht="15.75" x14ac:dyDescent="0.25">
      <c r="A328" s="183"/>
      <c r="B328" s="184"/>
      <c r="C328" s="183"/>
      <c r="D328" s="183"/>
      <c r="E328" s="183"/>
      <c r="F328" s="183"/>
      <c r="G328" s="183"/>
      <c r="H328" s="183"/>
      <c r="I328" s="183"/>
      <c r="J328" s="183"/>
      <c r="K328" s="183"/>
      <c r="L328" s="183"/>
      <c r="M328" s="183"/>
      <c r="N328" s="183"/>
      <c r="O328" s="183"/>
      <c r="P328" s="183"/>
      <c r="Q328" s="183"/>
      <c r="R328" s="183"/>
      <c r="S328" s="183"/>
      <c r="T328" s="183"/>
      <c r="U328" s="183"/>
      <c r="V328" s="183"/>
      <c r="W328" s="183"/>
      <c r="X328" s="183"/>
      <c r="Y328" s="183"/>
      <c r="Z328" s="183"/>
      <c r="AA328" s="183"/>
    </row>
    <row xmlns:x14ac="http://schemas.microsoft.com/office/spreadsheetml/2009/9/ac" r="329" ht="15.75" x14ac:dyDescent="0.25">
      <c r="A329" s="183"/>
      <c r="B329" s="184"/>
      <c r="C329" s="183"/>
      <c r="D329" s="183"/>
      <c r="E329" s="183"/>
      <c r="F329" s="183"/>
      <c r="G329" s="183"/>
      <c r="H329" s="183"/>
      <c r="I329" s="183"/>
      <c r="J329" s="183"/>
      <c r="K329" s="183"/>
      <c r="L329" s="183"/>
      <c r="M329" s="183"/>
      <c r="N329" s="183"/>
      <c r="O329" s="183"/>
      <c r="P329" s="183"/>
      <c r="Q329" s="183"/>
      <c r="R329" s="183"/>
      <c r="S329" s="183"/>
      <c r="T329" s="183"/>
      <c r="U329" s="183"/>
      <c r="V329" s="183"/>
      <c r="W329" s="183"/>
      <c r="X329" s="183"/>
      <c r="Y329" s="183"/>
      <c r="Z329" s="183"/>
      <c r="AA329" s="183"/>
    </row>
    <row xmlns:x14ac="http://schemas.microsoft.com/office/spreadsheetml/2009/9/ac" r="330" ht="15.75" x14ac:dyDescent="0.25">
      <c r="A330" s="183"/>
      <c r="B330" s="184"/>
      <c r="C330" s="183"/>
      <c r="D330" s="183"/>
      <c r="E330" s="183"/>
      <c r="F330" s="183"/>
      <c r="G330" s="183"/>
      <c r="H330" s="183"/>
      <c r="I330" s="183"/>
      <c r="J330" s="183"/>
      <c r="K330" s="183"/>
      <c r="L330" s="183"/>
      <c r="M330" s="183"/>
      <c r="N330" s="183"/>
      <c r="O330" s="183"/>
      <c r="P330" s="183"/>
      <c r="Q330" s="183"/>
      <c r="R330" s="183"/>
      <c r="S330" s="183"/>
      <c r="T330" s="183"/>
      <c r="U330" s="183"/>
      <c r="V330" s="183"/>
      <c r="W330" s="183"/>
      <c r="X330" s="183"/>
      <c r="Y330" s="183"/>
      <c r="Z330" s="183"/>
      <c r="AA330" s="183"/>
    </row>
    <row xmlns:x14ac="http://schemas.microsoft.com/office/spreadsheetml/2009/9/ac" r="331" ht="15.75" x14ac:dyDescent="0.25">
      <c r="A331" s="183"/>
      <c r="B331" s="184"/>
      <c r="C331" s="183"/>
      <c r="D331" s="183"/>
      <c r="E331" s="183"/>
      <c r="F331" s="183"/>
      <c r="G331" s="183"/>
      <c r="H331" s="183"/>
      <c r="I331" s="183"/>
      <c r="J331" s="183"/>
      <c r="K331" s="183"/>
      <c r="L331" s="183"/>
      <c r="M331" s="183"/>
      <c r="N331" s="183"/>
      <c r="O331" s="183"/>
      <c r="P331" s="183"/>
      <c r="Q331" s="183"/>
      <c r="R331" s="183"/>
      <c r="S331" s="183"/>
      <c r="T331" s="183"/>
      <c r="U331" s="183"/>
      <c r="V331" s="183"/>
      <c r="W331" s="183"/>
      <c r="X331" s="183"/>
      <c r="Y331" s="183"/>
      <c r="Z331" s="183"/>
      <c r="AA331" s="183"/>
    </row>
    <row xmlns:x14ac="http://schemas.microsoft.com/office/spreadsheetml/2009/9/ac" r="332" ht="15.75" x14ac:dyDescent="0.25">
      <c r="A332" s="183"/>
      <c r="B332" s="184"/>
      <c r="C332" s="183"/>
      <c r="D332" s="183"/>
      <c r="E332" s="183"/>
      <c r="F332" s="183"/>
      <c r="G332" s="183"/>
      <c r="H332" s="183"/>
      <c r="I332" s="183"/>
      <c r="J332" s="183"/>
      <c r="K332" s="183"/>
      <c r="L332" s="183"/>
      <c r="M332" s="183"/>
      <c r="N332" s="183"/>
      <c r="O332" s="183"/>
      <c r="P332" s="183"/>
      <c r="Q332" s="183"/>
      <c r="R332" s="183"/>
      <c r="S332" s="183"/>
      <c r="T332" s="183"/>
      <c r="U332" s="183"/>
      <c r="V332" s="183"/>
      <c r="W332" s="183"/>
      <c r="X332" s="183"/>
      <c r="Y332" s="183"/>
      <c r="Z332" s="183"/>
      <c r="AA332" s="183"/>
    </row>
    <row xmlns:x14ac="http://schemas.microsoft.com/office/spreadsheetml/2009/9/ac" r="333" ht="15.75" x14ac:dyDescent="0.25">
      <c r="A333" s="183"/>
      <c r="B333" s="184"/>
      <c r="C333" s="183"/>
      <c r="D333" s="183"/>
      <c r="E333" s="183"/>
      <c r="F333" s="183"/>
      <c r="G333" s="183"/>
      <c r="H333" s="183"/>
      <c r="I333" s="183"/>
      <c r="J333" s="183"/>
      <c r="K333" s="183"/>
      <c r="L333" s="183"/>
      <c r="M333" s="183"/>
      <c r="N333" s="183"/>
      <c r="O333" s="183"/>
      <c r="P333" s="183"/>
      <c r="Q333" s="183"/>
      <c r="R333" s="183"/>
      <c r="S333" s="183"/>
      <c r="T333" s="183"/>
      <c r="U333" s="183"/>
      <c r="V333" s="183"/>
      <c r="W333" s="183"/>
      <c r="X333" s="183"/>
      <c r="Y333" s="183"/>
      <c r="Z333" s="183"/>
      <c r="AA333" s="183"/>
    </row>
    <row xmlns:x14ac="http://schemas.microsoft.com/office/spreadsheetml/2009/9/ac" r="334" ht="15.75" x14ac:dyDescent="0.25">
      <c r="A334" s="183"/>
      <c r="B334" s="184"/>
      <c r="C334" s="183"/>
      <c r="D334" s="183"/>
      <c r="E334" s="183"/>
      <c r="F334" s="183"/>
      <c r="G334" s="183"/>
      <c r="H334" s="183"/>
      <c r="I334" s="183"/>
      <c r="J334" s="183"/>
      <c r="K334" s="183"/>
      <c r="L334" s="183"/>
      <c r="M334" s="183"/>
      <c r="N334" s="183"/>
      <c r="O334" s="183"/>
      <c r="P334" s="183"/>
      <c r="Q334" s="183"/>
      <c r="R334" s="183"/>
      <c r="S334" s="183"/>
      <c r="T334" s="183"/>
      <c r="U334" s="183"/>
      <c r="V334" s="183"/>
      <c r="W334" s="183"/>
      <c r="X334" s="183"/>
      <c r="Y334" s="183"/>
      <c r="Z334" s="183"/>
      <c r="AA334" s="183"/>
    </row>
    <row xmlns:x14ac="http://schemas.microsoft.com/office/spreadsheetml/2009/9/ac" r="335" ht="15.75" x14ac:dyDescent="0.25">
      <c r="A335" s="183"/>
      <c r="B335" s="184"/>
      <c r="C335" s="183"/>
      <c r="D335" s="183"/>
      <c r="E335" s="183"/>
      <c r="F335" s="183"/>
      <c r="G335" s="183"/>
      <c r="H335" s="183"/>
      <c r="I335" s="183"/>
      <c r="J335" s="183"/>
      <c r="K335" s="183"/>
      <c r="L335" s="183"/>
      <c r="M335" s="183"/>
      <c r="N335" s="183"/>
      <c r="O335" s="183"/>
      <c r="P335" s="183"/>
      <c r="Q335" s="183"/>
      <c r="R335" s="183"/>
      <c r="S335" s="183"/>
      <c r="T335" s="183"/>
      <c r="U335" s="183"/>
      <c r="V335" s="183"/>
      <c r="W335" s="183"/>
      <c r="X335" s="183"/>
      <c r="Y335" s="183"/>
      <c r="Z335" s="183"/>
      <c r="AA335" s="183"/>
    </row>
    <row xmlns:x14ac="http://schemas.microsoft.com/office/spreadsheetml/2009/9/ac" r="336" ht="15.75" x14ac:dyDescent="0.25">
      <c r="A336" s="183"/>
      <c r="B336" s="184"/>
      <c r="C336" s="183"/>
      <c r="D336" s="183"/>
      <c r="E336" s="183"/>
      <c r="F336" s="183"/>
      <c r="G336" s="183"/>
      <c r="H336" s="183"/>
      <c r="I336" s="183"/>
      <c r="J336" s="183"/>
      <c r="K336" s="183"/>
      <c r="L336" s="183"/>
      <c r="M336" s="183"/>
      <c r="N336" s="183"/>
      <c r="O336" s="183"/>
      <c r="P336" s="183"/>
      <c r="Q336" s="183"/>
      <c r="R336" s="183"/>
      <c r="S336" s="183"/>
      <c r="T336" s="183"/>
      <c r="U336" s="183"/>
      <c r="V336" s="183"/>
      <c r="W336" s="183"/>
      <c r="X336" s="183"/>
      <c r="Y336" s="183"/>
      <c r="Z336" s="183"/>
      <c r="AA336" s="183"/>
    </row>
    <row xmlns:x14ac="http://schemas.microsoft.com/office/spreadsheetml/2009/9/ac" r="337" ht="15.75" x14ac:dyDescent="0.25">
      <c r="A337" s="183"/>
      <c r="B337" s="184"/>
      <c r="C337" s="183"/>
      <c r="D337" s="183"/>
      <c r="E337" s="183"/>
      <c r="F337" s="183"/>
      <c r="G337" s="183"/>
      <c r="H337" s="183"/>
      <c r="I337" s="183"/>
      <c r="J337" s="183"/>
      <c r="K337" s="183"/>
      <c r="L337" s="183"/>
      <c r="M337" s="183"/>
      <c r="N337" s="183"/>
      <c r="O337" s="183"/>
      <c r="P337" s="183"/>
      <c r="Q337" s="183"/>
      <c r="R337" s="183"/>
      <c r="S337" s="183"/>
      <c r="T337" s="183"/>
      <c r="U337" s="183"/>
      <c r="V337" s="183"/>
      <c r="W337" s="183"/>
      <c r="X337" s="183"/>
      <c r="Y337" s="183"/>
      <c r="Z337" s="183"/>
      <c r="AA337" s="183"/>
    </row>
    <row xmlns:x14ac="http://schemas.microsoft.com/office/spreadsheetml/2009/9/ac" r="338" ht="15.75" x14ac:dyDescent="0.25">
      <c r="A338" s="183"/>
      <c r="B338" s="184"/>
      <c r="C338" s="183"/>
      <c r="D338" s="183"/>
      <c r="E338" s="183"/>
      <c r="F338" s="183"/>
      <c r="G338" s="183"/>
      <c r="H338" s="183"/>
      <c r="I338" s="183"/>
      <c r="J338" s="183"/>
      <c r="K338" s="183"/>
      <c r="L338" s="183"/>
      <c r="M338" s="183"/>
      <c r="N338" s="183"/>
      <c r="O338" s="183"/>
      <c r="P338" s="183"/>
      <c r="Q338" s="183"/>
      <c r="R338" s="183"/>
      <c r="S338" s="183"/>
      <c r="T338" s="183"/>
      <c r="U338" s="183"/>
      <c r="V338" s="183"/>
      <c r="W338" s="183"/>
      <c r="X338" s="183"/>
      <c r="Y338" s="183"/>
      <c r="Z338" s="183"/>
      <c r="AA338" s="183"/>
    </row>
    <row xmlns:x14ac="http://schemas.microsoft.com/office/spreadsheetml/2009/9/ac" r="339" ht="15.75" x14ac:dyDescent="0.25">
      <c r="A339" s="183"/>
      <c r="B339" s="184"/>
      <c r="C339" s="183"/>
      <c r="D339" s="183"/>
      <c r="E339" s="183"/>
      <c r="F339" s="183"/>
      <c r="G339" s="183"/>
      <c r="H339" s="183"/>
      <c r="I339" s="183"/>
      <c r="J339" s="183"/>
      <c r="K339" s="183"/>
      <c r="L339" s="183"/>
      <c r="M339" s="183"/>
      <c r="N339" s="183"/>
      <c r="O339" s="183"/>
      <c r="P339" s="183"/>
      <c r="Q339" s="183"/>
      <c r="R339" s="183"/>
      <c r="S339" s="183"/>
      <c r="T339" s="183"/>
      <c r="U339" s="183"/>
      <c r="V339" s="183"/>
      <c r="W339" s="183"/>
      <c r="X339" s="183"/>
      <c r="Y339" s="183"/>
      <c r="Z339" s="183"/>
      <c r="AA339" s="183"/>
    </row>
    <row xmlns:x14ac="http://schemas.microsoft.com/office/spreadsheetml/2009/9/ac" r="340" ht="15.75" x14ac:dyDescent="0.25">
      <c r="A340" s="183"/>
      <c r="B340" s="184"/>
      <c r="C340" s="183"/>
      <c r="D340" s="183"/>
      <c r="E340" s="183"/>
      <c r="F340" s="183"/>
      <c r="G340" s="183"/>
      <c r="H340" s="183"/>
      <c r="I340" s="183"/>
      <c r="J340" s="183"/>
      <c r="K340" s="183"/>
      <c r="L340" s="183"/>
      <c r="M340" s="183"/>
      <c r="N340" s="183"/>
      <c r="O340" s="183"/>
      <c r="P340" s="183"/>
      <c r="Q340" s="183"/>
      <c r="R340" s="183"/>
      <c r="S340" s="183"/>
      <c r="T340" s="183"/>
      <c r="U340" s="183"/>
      <c r="V340" s="183"/>
      <c r="W340" s="183"/>
      <c r="X340" s="183"/>
      <c r="Y340" s="183"/>
      <c r="Z340" s="183"/>
      <c r="AA340" s="183"/>
    </row>
    <row xmlns:x14ac="http://schemas.microsoft.com/office/spreadsheetml/2009/9/ac" r="341" ht="15.75" x14ac:dyDescent="0.25">
      <c r="A341" s="183"/>
      <c r="B341" s="184"/>
      <c r="C341" s="183"/>
      <c r="D341" s="183"/>
      <c r="E341" s="183"/>
      <c r="F341" s="183"/>
      <c r="G341" s="183"/>
      <c r="H341" s="183"/>
      <c r="I341" s="183"/>
      <c r="J341" s="183"/>
      <c r="K341" s="183"/>
      <c r="L341" s="183"/>
      <c r="M341" s="183"/>
      <c r="N341" s="183"/>
      <c r="O341" s="183"/>
      <c r="P341" s="183"/>
      <c r="Q341" s="183"/>
      <c r="R341" s="183"/>
      <c r="S341" s="183"/>
      <c r="T341" s="183"/>
      <c r="U341" s="183"/>
      <c r="V341" s="183"/>
      <c r="W341" s="183"/>
      <c r="X341" s="183"/>
      <c r="Y341" s="183"/>
      <c r="Z341" s="183"/>
      <c r="AA341" s="183"/>
    </row>
    <row xmlns:x14ac="http://schemas.microsoft.com/office/spreadsheetml/2009/9/ac" r="342" ht="15.75" x14ac:dyDescent="0.25">
      <c r="A342" s="183"/>
      <c r="B342" s="184"/>
      <c r="C342" s="183"/>
      <c r="D342" s="183"/>
      <c r="E342" s="183"/>
      <c r="F342" s="183"/>
      <c r="G342" s="183"/>
      <c r="H342" s="183"/>
      <c r="I342" s="183"/>
      <c r="J342" s="183"/>
      <c r="K342" s="183"/>
      <c r="L342" s="183"/>
      <c r="M342" s="183"/>
      <c r="N342" s="183"/>
      <c r="O342" s="183"/>
      <c r="P342" s="183"/>
      <c r="Q342" s="183"/>
      <c r="R342" s="183"/>
      <c r="S342" s="183"/>
      <c r="T342" s="183"/>
      <c r="U342" s="183"/>
      <c r="V342" s="183"/>
      <c r="W342" s="183"/>
      <c r="X342" s="183"/>
      <c r="Y342" s="183"/>
      <c r="Z342" s="183"/>
      <c r="AA342" s="183"/>
    </row>
    <row xmlns:x14ac="http://schemas.microsoft.com/office/spreadsheetml/2009/9/ac" r="343" ht="15.75" x14ac:dyDescent="0.25">
      <c r="A343" s="183"/>
      <c r="B343" s="184"/>
      <c r="C343" s="183"/>
      <c r="D343" s="183"/>
      <c r="E343" s="183"/>
      <c r="F343" s="183"/>
      <c r="G343" s="183"/>
      <c r="H343" s="183"/>
      <c r="I343" s="183"/>
      <c r="J343" s="183"/>
      <c r="K343" s="183"/>
      <c r="L343" s="183"/>
      <c r="M343" s="183"/>
      <c r="N343" s="183"/>
      <c r="O343" s="183"/>
      <c r="P343" s="183"/>
      <c r="Q343" s="183"/>
      <c r="R343" s="183"/>
      <c r="S343" s="183"/>
      <c r="T343" s="183"/>
      <c r="U343" s="183"/>
      <c r="V343" s="183"/>
      <c r="W343" s="183"/>
      <c r="X343" s="183"/>
      <c r="Y343" s="183"/>
      <c r="Z343" s="183"/>
      <c r="AA343" s="183"/>
    </row>
    <row xmlns:x14ac="http://schemas.microsoft.com/office/spreadsheetml/2009/9/ac" r="344" ht="15.75" x14ac:dyDescent="0.25">
      <c r="A344" s="183"/>
      <c r="B344" s="184"/>
      <c r="C344" s="183"/>
      <c r="D344" s="183"/>
      <c r="E344" s="183"/>
      <c r="F344" s="183"/>
      <c r="G344" s="183"/>
      <c r="H344" s="183"/>
      <c r="I344" s="183"/>
      <c r="J344" s="183"/>
      <c r="K344" s="183"/>
      <c r="L344" s="183"/>
      <c r="M344" s="183"/>
      <c r="N344" s="183"/>
      <c r="O344" s="183"/>
      <c r="P344" s="183"/>
      <c r="Q344" s="183"/>
      <c r="R344" s="183"/>
      <c r="S344" s="183"/>
      <c r="T344" s="183"/>
      <c r="U344" s="183"/>
      <c r="V344" s="183"/>
      <c r="W344" s="183"/>
      <c r="X344" s="183"/>
      <c r="Y344" s="183"/>
      <c r="Z344" s="183"/>
      <c r="AA344" s="183"/>
    </row>
    <row xmlns:x14ac="http://schemas.microsoft.com/office/spreadsheetml/2009/9/ac" r="345" ht="15.75" x14ac:dyDescent="0.25">
      <c r="A345" s="183"/>
      <c r="B345" s="184"/>
      <c r="C345" s="183"/>
      <c r="D345" s="183"/>
      <c r="E345" s="183"/>
      <c r="F345" s="183"/>
      <c r="G345" s="183"/>
      <c r="H345" s="183"/>
      <c r="I345" s="183"/>
      <c r="J345" s="183"/>
      <c r="K345" s="183"/>
      <c r="L345" s="183"/>
      <c r="M345" s="183"/>
      <c r="N345" s="183"/>
      <c r="O345" s="183"/>
      <c r="P345" s="183"/>
      <c r="Q345" s="183"/>
      <c r="R345" s="183"/>
      <c r="S345" s="183"/>
      <c r="T345" s="183"/>
      <c r="U345" s="183"/>
      <c r="V345" s="183"/>
      <c r="W345" s="183"/>
      <c r="X345" s="183"/>
      <c r="Y345" s="183"/>
      <c r="Z345" s="183"/>
      <c r="AA345" s="183"/>
    </row>
    <row xmlns:x14ac="http://schemas.microsoft.com/office/spreadsheetml/2009/9/ac" r="346" ht="15.75" x14ac:dyDescent="0.25">
      <c r="A346" s="183"/>
      <c r="B346" s="184"/>
      <c r="C346" s="183"/>
      <c r="D346" s="183"/>
      <c r="E346" s="183"/>
      <c r="F346" s="183"/>
      <c r="G346" s="183"/>
      <c r="H346" s="183"/>
      <c r="I346" s="183"/>
      <c r="J346" s="183"/>
      <c r="K346" s="183"/>
      <c r="L346" s="183"/>
      <c r="M346" s="183"/>
      <c r="N346" s="183"/>
      <c r="O346" s="183"/>
      <c r="P346" s="183"/>
      <c r="Q346" s="183"/>
      <c r="R346" s="183"/>
      <c r="S346" s="183"/>
      <c r="T346" s="183"/>
      <c r="U346" s="183"/>
      <c r="V346" s="183"/>
      <c r="W346" s="183"/>
      <c r="X346" s="183"/>
      <c r="Y346" s="183"/>
      <c r="Z346" s="183"/>
      <c r="AA346" s="183"/>
    </row>
    <row xmlns:x14ac="http://schemas.microsoft.com/office/spreadsheetml/2009/9/ac" r="347" ht="15.75" x14ac:dyDescent="0.25">
      <c r="A347" s="183"/>
      <c r="B347" s="184"/>
      <c r="C347" s="183"/>
      <c r="D347" s="183"/>
      <c r="E347" s="183"/>
      <c r="F347" s="183"/>
      <c r="G347" s="183"/>
      <c r="H347" s="183"/>
      <c r="I347" s="183"/>
      <c r="J347" s="183"/>
      <c r="K347" s="183"/>
      <c r="L347" s="183"/>
      <c r="M347" s="183"/>
      <c r="N347" s="183"/>
      <c r="O347" s="183"/>
      <c r="P347" s="183"/>
      <c r="Q347" s="183"/>
      <c r="R347" s="183"/>
      <c r="S347" s="183"/>
      <c r="T347" s="183"/>
      <c r="U347" s="183"/>
      <c r="V347" s="183"/>
      <c r="W347" s="183"/>
      <c r="X347" s="183"/>
      <c r="Y347" s="183"/>
      <c r="Z347" s="183"/>
      <c r="AA347" s="183"/>
    </row>
    <row xmlns:x14ac="http://schemas.microsoft.com/office/spreadsheetml/2009/9/ac" r="348" ht="15.75" x14ac:dyDescent="0.25">
      <c r="A348" s="183"/>
      <c r="B348" s="184"/>
      <c r="C348" s="183"/>
      <c r="D348" s="183"/>
      <c r="E348" s="183"/>
      <c r="F348" s="183"/>
      <c r="G348" s="183"/>
      <c r="H348" s="183"/>
      <c r="I348" s="183"/>
      <c r="J348" s="183"/>
      <c r="K348" s="183"/>
      <c r="L348" s="183"/>
      <c r="M348" s="183"/>
      <c r="N348" s="183"/>
      <c r="O348" s="183"/>
      <c r="P348" s="183"/>
      <c r="Q348" s="183"/>
      <c r="R348" s="183"/>
      <c r="S348" s="183"/>
      <c r="T348" s="183"/>
      <c r="U348" s="183"/>
      <c r="V348" s="183"/>
      <c r="W348" s="183"/>
      <c r="X348" s="183"/>
      <c r="Y348" s="183"/>
      <c r="Z348" s="183"/>
      <c r="AA348" s="183"/>
    </row>
    <row xmlns:x14ac="http://schemas.microsoft.com/office/spreadsheetml/2009/9/ac" r="349" ht="15.75" x14ac:dyDescent="0.25">
      <c r="A349" s="183"/>
      <c r="B349" s="184"/>
      <c r="C349" s="183"/>
      <c r="D349" s="183"/>
      <c r="E349" s="183"/>
      <c r="F349" s="183"/>
      <c r="G349" s="183"/>
      <c r="H349" s="183"/>
      <c r="I349" s="183"/>
      <c r="J349" s="183"/>
      <c r="K349" s="183"/>
      <c r="L349" s="183"/>
      <c r="M349" s="183"/>
      <c r="N349" s="183"/>
      <c r="O349" s="183"/>
      <c r="P349" s="183"/>
      <c r="Q349" s="183"/>
      <c r="R349" s="183"/>
      <c r="S349" s="183"/>
      <c r="T349" s="183"/>
      <c r="U349" s="183"/>
      <c r="V349" s="183"/>
      <c r="W349" s="183"/>
      <c r="X349" s="183"/>
      <c r="Y349" s="183"/>
      <c r="Z349" s="183"/>
      <c r="AA349" s="183"/>
    </row>
    <row xmlns:x14ac="http://schemas.microsoft.com/office/spreadsheetml/2009/9/ac" r="350" ht="15.75" x14ac:dyDescent="0.25">
      <c r="A350" s="183"/>
      <c r="B350" s="184"/>
      <c r="C350" s="183"/>
      <c r="D350" s="183"/>
      <c r="E350" s="183"/>
      <c r="F350" s="183"/>
      <c r="G350" s="183"/>
      <c r="H350" s="183"/>
      <c r="I350" s="183"/>
      <c r="J350" s="183"/>
      <c r="K350" s="183"/>
      <c r="L350" s="183"/>
      <c r="M350" s="183"/>
      <c r="N350" s="183"/>
      <c r="O350" s="183"/>
      <c r="P350" s="183"/>
      <c r="Q350" s="183"/>
      <c r="R350" s="183"/>
      <c r="S350" s="183"/>
      <c r="T350" s="183"/>
      <c r="U350" s="183"/>
      <c r="V350" s="183"/>
      <c r="W350" s="183"/>
      <c r="X350" s="183"/>
      <c r="Y350" s="183"/>
      <c r="Z350" s="183"/>
      <c r="AA350" s="183"/>
    </row>
    <row xmlns:x14ac="http://schemas.microsoft.com/office/spreadsheetml/2009/9/ac" r="351" ht="15.75" x14ac:dyDescent="0.25">
      <c r="A351" s="183"/>
      <c r="B351" s="184"/>
      <c r="C351" s="183"/>
      <c r="D351" s="183"/>
      <c r="E351" s="183"/>
      <c r="F351" s="183"/>
      <c r="G351" s="183"/>
      <c r="H351" s="183"/>
      <c r="I351" s="183"/>
      <c r="J351" s="183"/>
      <c r="K351" s="183"/>
      <c r="L351" s="183"/>
      <c r="M351" s="183"/>
      <c r="N351" s="183"/>
      <c r="O351" s="183"/>
      <c r="P351" s="183"/>
      <c r="Q351" s="183"/>
      <c r="R351" s="183"/>
      <c r="S351" s="183"/>
      <c r="T351" s="183"/>
      <c r="U351" s="183"/>
      <c r="V351" s="183"/>
      <c r="W351" s="183"/>
      <c r="X351" s="183"/>
      <c r="Y351" s="183"/>
      <c r="Z351" s="183"/>
      <c r="AA351" s="183"/>
    </row>
    <row xmlns:x14ac="http://schemas.microsoft.com/office/spreadsheetml/2009/9/ac" r="352" ht="15.75" x14ac:dyDescent="0.25">
      <c r="A352" s="183"/>
      <c r="B352" s="184"/>
      <c r="C352" s="183"/>
      <c r="D352" s="183"/>
      <c r="E352" s="183"/>
      <c r="F352" s="183"/>
      <c r="G352" s="183"/>
      <c r="H352" s="183"/>
      <c r="I352" s="183"/>
      <c r="J352" s="183"/>
      <c r="K352" s="183"/>
      <c r="L352" s="183"/>
      <c r="M352" s="183"/>
      <c r="N352" s="183"/>
      <c r="O352" s="183"/>
      <c r="P352" s="183"/>
      <c r="Q352" s="183"/>
      <c r="R352" s="183"/>
      <c r="S352" s="183"/>
      <c r="T352" s="183"/>
      <c r="U352" s="183"/>
      <c r="V352" s="183"/>
      <c r="W352" s="183"/>
      <c r="X352" s="183"/>
      <c r="Y352" s="183"/>
      <c r="Z352" s="183"/>
      <c r="AA352" s="183"/>
    </row>
    <row xmlns:x14ac="http://schemas.microsoft.com/office/spreadsheetml/2009/9/ac" r="353" ht="15.75" x14ac:dyDescent="0.25">
      <c r="A353" s="183"/>
      <c r="B353" s="184"/>
      <c r="C353" s="183"/>
      <c r="D353" s="183"/>
      <c r="E353" s="183"/>
      <c r="F353" s="183"/>
      <c r="G353" s="183"/>
      <c r="H353" s="183"/>
      <c r="I353" s="183"/>
      <c r="J353" s="183"/>
      <c r="K353" s="183"/>
      <c r="L353" s="183"/>
      <c r="M353" s="183"/>
      <c r="N353" s="183"/>
      <c r="O353" s="183"/>
      <c r="P353" s="183"/>
      <c r="Q353" s="183"/>
      <c r="R353" s="183"/>
      <c r="S353" s="183"/>
      <c r="T353" s="183"/>
      <c r="U353" s="183"/>
      <c r="V353" s="183"/>
      <c r="W353" s="183"/>
      <c r="X353" s="183"/>
      <c r="Y353" s="183"/>
      <c r="Z353" s="183"/>
      <c r="AA353" s="183"/>
    </row>
    <row xmlns:x14ac="http://schemas.microsoft.com/office/spreadsheetml/2009/9/ac" r="354" ht="15.75" x14ac:dyDescent="0.25">
      <c r="A354" s="183"/>
      <c r="B354" s="184"/>
      <c r="C354" s="183"/>
      <c r="D354" s="183"/>
      <c r="E354" s="183"/>
      <c r="F354" s="183"/>
      <c r="G354" s="183"/>
      <c r="H354" s="183"/>
      <c r="I354" s="183"/>
      <c r="J354" s="183"/>
      <c r="K354" s="183"/>
      <c r="L354" s="183"/>
      <c r="M354" s="183"/>
      <c r="N354" s="183"/>
      <c r="O354" s="183"/>
      <c r="P354" s="183"/>
      <c r="Q354" s="183"/>
      <c r="R354" s="183"/>
      <c r="S354" s="183"/>
      <c r="T354" s="183"/>
      <c r="U354" s="183"/>
      <c r="V354" s="183"/>
      <c r="W354" s="183"/>
      <c r="X354" s="183"/>
      <c r="Y354" s="183"/>
      <c r="Z354" s="183"/>
      <c r="AA354" s="183"/>
    </row>
    <row xmlns:x14ac="http://schemas.microsoft.com/office/spreadsheetml/2009/9/ac" r="355" ht="15.75" x14ac:dyDescent="0.25">
      <c r="A355" s="183"/>
      <c r="B355" s="184"/>
      <c r="C355" s="183"/>
      <c r="D355" s="183"/>
      <c r="E355" s="183"/>
      <c r="F355" s="183"/>
      <c r="G355" s="183"/>
      <c r="H355" s="183"/>
      <c r="I355" s="183"/>
      <c r="J355" s="183"/>
      <c r="K355" s="183"/>
      <c r="L355" s="183"/>
      <c r="M355" s="183"/>
      <c r="N355" s="183"/>
      <c r="O355" s="183"/>
      <c r="P355" s="183"/>
      <c r="Q355" s="183"/>
      <c r="R355" s="183"/>
      <c r="S355" s="183"/>
      <c r="T355" s="183"/>
      <c r="U355" s="183"/>
      <c r="V355" s="183"/>
      <c r="W355" s="183"/>
      <c r="X355" s="183"/>
      <c r="Y355" s="183"/>
      <c r="Z355" s="183"/>
      <c r="AA355" s="183"/>
    </row>
    <row xmlns:x14ac="http://schemas.microsoft.com/office/spreadsheetml/2009/9/ac" r="356" ht="15.75" x14ac:dyDescent="0.25">
      <c r="A356" s="183"/>
      <c r="B356" s="184"/>
      <c r="C356" s="183"/>
      <c r="D356" s="183"/>
      <c r="E356" s="183"/>
      <c r="F356" s="183"/>
      <c r="G356" s="183"/>
      <c r="H356" s="183"/>
      <c r="I356" s="183"/>
      <c r="J356" s="183"/>
      <c r="K356" s="183"/>
      <c r="L356" s="183"/>
      <c r="M356" s="183"/>
      <c r="N356" s="183"/>
      <c r="O356" s="183"/>
      <c r="P356" s="183"/>
      <c r="Q356" s="183"/>
      <c r="R356" s="183"/>
      <c r="S356" s="183"/>
      <c r="T356" s="183"/>
      <c r="U356" s="183"/>
      <c r="V356" s="183"/>
      <c r="W356" s="183"/>
      <c r="X356" s="183"/>
      <c r="Y356" s="183"/>
      <c r="Z356" s="183"/>
      <c r="AA356" s="183"/>
    </row>
    <row xmlns:x14ac="http://schemas.microsoft.com/office/spreadsheetml/2009/9/ac" r="357" ht="15.75" x14ac:dyDescent="0.25">
      <c r="A357" s="183"/>
      <c r="B357" s="184"/>
      <c r="C357" s="183"/>
      <c r="D357" s="183"/>
      <c r="E357" s="183"/>
      <c r="F357" s="183"/>
      <c r="G357" s="183"/>
      <c r="H357" s="183"/>
      <c r="I357" s="183"/>
      <c r="J357" s="183"/>
      <c r="K357" s="183"/>
      <c r="L357" s="183"/>
      <c r="M357" s="183"/>
      <c r="N357" s="183"/>
      <c r="O357" s="183"/>
      <c r="P357" s="183"/>
      <c r="Q357" s="183"/>
      <c r="R357" s="183"/>
      <c r="S357" s="183"/>
      <c r="T357" s="183"/>
      <c r="U357" s="183"/>
      <c r="V357" s="183"/>
      <c r="W357" s="183"/>
      <c r="X357" s="183"/>
      <c r="Y357" s="183"/>
      <c r="Z357" s="183"/>
      <c r="AA357" s="183"/>
    </row>
    <row xmlns:x14ac="http://schemas.microsoft.com/office/spreadsheetml/2009/9/ac" r="358" ht="15.75" x14ac:dyDescent="0.25">
      <c r="A358" s="183"/>
      <c r="B358" s="184"/>
      <c r="C358" s="183"/>
      <c r="D358" s="183"/>
      <c r="E358" s="183"/>
      <c r="F358" s="183"/>
      <c r="G358" s="183"/>
      <c r="H358" s="183"/>
      <c r="I358" s="183"/>
      <c r="J358" s="183"/>
      <c r="K358" s="183"/>
      <c r="L358" s="183"/>
      <c r="M358" s="183"/>
      <c r="N358" s="183"/>
      <c r="O358" s="183"/>
      <c r="P358" s="183"/>
      <c r="Q358" s="183"/>
      <c r="R358" s="183"/>
      <c r="S358" s="183"/>
      <c r="T358" s="183"/>
      <c r="U358" s="183"/>
      <c r="V358" s="183"/>
      <c r="W358" s="183"/>
      <c r="X358" s="183"/>
      <c r="Y358" s="183"/>
      <c r="Z358" s="183"/>
      <c r="AA358" s="183"/>
    </row>
    <row xmlns:x14ac="http://schemas.microsoft.com/office/spreadsheetml/2009/9/ac" r="359" ht="15.75" x14ac:dyDescent="0.25">
      <c r="A359" s="183"/>
      <c r="B359" s="184"/>
      <c r="C359" s="183"/>
      <c r="D359" s="183"/>
      <c r="E359" s="183"/>
      <c r="F359" s="183"/>
      <c r="G359" s="183"/>
      <c r="H359" s="183"/>
      <c r="I359" s="183"/>
      <c r="J359" s="183"/>
      <c r="K359" s="183"/>
      <c r="L359" s="183"/>
      <c r="M359" s="183"/>
      <c r="N359" s="183"/>
      <c r="O359" s="183"/>
      <c r="P359" s="183"/>
      <c r="Q359" s="183"/>
      <c r="R359" s="183"/>
      <c r="S359" s="183"/>
      <c r="T359" s="183"/>
      <c r="U359" s="183"/>
      <c r="V359" s="183"/>
      <c r="W359" s="183"/>
      <c r="X359" s="183"/>
      <c r="Y359" s="183"/>
      <c r="Z359" s="183"/>
      <c r="AA359" s="183"/>
    </row>
    <row xmlns:x14ac="http://schemas.microsoft.com/office/spreadsheetml/2009/9/ac" r="360" ht="15.75" x14ac:dyDescent="0.25">
      <c r="A360" s="183"/>
      <c r="B360" s="184"/>
      <c r="C360" s="183"/>
      <c r="D360" s="183"/>
      <c r="E360" s="183"/>
      <c r="F360" s="183"/>
      <c r="G360" s="183"/>
      <c r="H360" s="183"/>
      <c r="I360" s="183"/>
      <c r="J360" s="183"/>
      <c r="K360" s="183"/>
      <c r="L360" s="183"/>
      <c r="M360" s="183"/>
      <c r="N360" s="183"/>
      <c r="O360" s="183"/>
      <c r="P360" s="183"/>
      <c r="Q360" s="183"/>
      <c r="R360" s="183"/>
      <c r="S360" s="183"/>
      <c r="T360" s="183"/>
      <c r="U360" s="183"/>
      <c r="V360" s="183"/>
      <c r="W360" s="183"/>
      <c r="X360" s="183"/>
      <c r="Y360" s="183"/>
      <c r="Z360" s="183"/>
      <c r="AA360" s="183"/>
    </row>
    <row xmlns:x14ac="http://schemas.microsoft.com/office/spreadsheetml/2009/9/ac" r="361" ht="15.75" x14ac:dyDescent="0.25">
      <c r="A361" s="183"/>
      <c r="B361" s="184"/>
      <c r="C361" s="183"/>
      <c r="D361" s="183"/>
      <c r="E361" s="183"/>
      <c r="F361" s="183"/>
      <c r="G361" s="183"/>
      <c r="H361" s="183"/>
      <c r="I361" s="183"/>
      <c r="J361" s="183"/>
      <c r="K361" s="183"/>
      <c r="L361" s="183"/>
      <c r="M361" s="183"/>
      <c r="N361" s="183"/>
      <c r="O361" s="183"/>
      <c r="P361" s="183"/>
      <c r="Q361" s="183"/>
      <c r="R361" s="183"/>
      <c r="S361" s="183"/>
      <c r="T361" s="183"/>
      <c r="U361" s="183"/>
      <c r="V361" s="183"/>
      <c r="W361" s="183"/>
      <c r="X361" s="183"/>
      <c r="Y361" s="183"/>
      <c r="Z361" s="183"/>
      <c r="AA361" s="183"/>
    </row>
    <row xmlns:x14ac="http://schemas.microsoft.com/office/spreadsheetml/2009/9/ac" r="362" ht="15.75" x14ac:dyDescent="0.25">
      <c r="A362" s="183"/>
      <c r="B362" s="184"/>
      <c r="C362" s="183"/>
      <c r="D362" s="183"/>
      <c r="E362" s="183"/>
      <c r="F362" s="183"/>
      <c r="G362" s="183"/>
      <c r="H362" s="183"/>
      <c r="I362" s="183"/>
      <c r="J362" s="183"/>
      <c r="K362" s="183"/>
      <c r="L362" s="183"/>
      <c r="M362" s="183"/>
      <c r="N362" s="183"/>
      <c r="O362" s="183"/>
      <c r="P362" s="183"/>
      <c r="Q362" s="183"/>
      <c r="R362" s="183"/>
      <c r="S362" s="183"/>
      <c r="T362" s="183"/>
      <c r="U362" s="183"/>
      <c r="V362" s="183"/>
      <c r="W362" s="183"/>
      <c r="X362" s="183"/>
      <c r="Y362" s="183"/>
      <c r="Z362" s="183"/>
      <c r="AA362" s="183"/>
    </row>
    <row xmlns:x14ac="http://schemas.microsoft.com/office/spreadsheetml/2009/9/ac" r="363" ht="15.75" x14ac:dyDescent="0.25">
      <c r="A363" s="183"/>
      <c r="B363" s="184"/>
      <c r="C363" s="183"/>
      <c r="D363" s="183"/>
      <c r="E363" s="183"/>
      <c r="F363" s="183"/>
      <c r="G363" s="183"/>
      <c r="H363" s="183"/>
      <c r="I363" s="183"/>
      <c r="J363" s="183"/>
      <c r="K363" s="183"/>
      <c r="L363" s="183"/>
      <c r="M363" s="183"/>
      <c r="N363" s="183"/>
      <c r="O363" s="183"/>
      <c r="P363" s="183"/>
      <c r="Q363" s="183"/>
      <c r="R363" s="183"/>
      <c r="S363" s="183"/>
      <c r="T363" s="183"/>
      <c r="U363" s="183"/>
      <c r="V363" s="183"/>
      <c r="W363" s="183"/>
      <c r="X363" s="183"/>
      <c r="Y363" s="183"/>
      <c r="Z363" s="183"/>
      <c r="AA363" s="183"/>
    </row>
    <row xmlns:x14ac="http://schemas.microsoft.com/office/spreadsheetml/2009/9/ac" r="364" ht="15.75" x14ac:dyDescent="0.25">
      <c r="A364" s="183"/>
      <c r="B364" s="184"/>
      <c r="C364" s="183"/>
      <c r="D364" s="183"/>
      <c r="E364" s="183"/>
      <c r="F364" s="183"/>
      <c r="G364" s="183"/>
      <c r="H364" s="183"/>
      <c r="I364" s="183"/>
      <c r="J364" s="183"/>
      <c r="K364" s="183"/>
      <c r="L364" s="183"/>
      <c r="M364" s="183"/>
      <c r="N364" s="183"/>
      <c r="O364" s="183"/>
      <c r="P364" s="183"/>
      <c r="Q364" s="183"/>
      <c r="R364" s="183"/>
      <c r="S364" s="183"/>
      <c r="T364" s="183"/>
      <c r="U364" s="183"/>
      <c r="V364" s="183"/>
      <c r="W364" s="183"/>
      <c r="X364" s="183"/>
      <c r="Y364" s="183"/>
      <c r="Z364" s="183"/>
      <c r="AA364" s="183"/>
    </row>
    <row xmlns:x14ac="http://schemas.microsoft.com/office/spreadsheetml/2009/9/ac" r="365" ht="15.75" x14ac:dyDescent="0.25">
      <c r="A365" s="183"/>
      <c r="B365" s="184"/>
      <c r="C365" s="183"/>
      <c r="D365" s="183"/>
      <c r="E365" s="183"/>
      <c r="F365" s="183"/>
      <c r="G365" s="183"/>
      <c r="H365" s="183"/>
      <c r="I365" s="183"/>
      <c r="J365" s="183"/>
      <c r="K365" s="183"/>
      <c r="L365" s="183"/>
      <c r="M365" s="183"/>
      <c r="N365" s="183"/>
      <c r="O365" s="183"/>
      <c r="P365" s="183"/>
      <c r="Q365" s="183"/>
      <c r="R365" s="183"/>
      <c r="S365" s="183"/>
      <c r="T365" s="183"/>
      <c r="U365" s="183"/>
      <c r="V365" s="183"/>
      <c r="W365" s="183"/>
      <c r="X365" s="183"/>
      <c r="Y365" s="183"/>
      <c r="Z365" s="183"/>
      <c r="AA365" s="183"/>
    </row>
    <row xmlns:x14ac="http://schemas.microsoft.com/office/spreadsheetml/2009/9/ac" r="366" ht="15.75" x14ac:dyDescent="0.25">
      <c r="A366" s="183"/>
      <c r="B366" s="184"/>
      <c r="C366" s="183"/>
      <c r="D366" s="183"/>
      <c r="E366" s="183"/>
      <c r="F366" s="183"/>
      <c r="G366" s="183"/>
      <c r="H366" s="183"/>
      <c r="I366" s="183"/>
      <c r="J366" s="183"/>
      <c r="K366" s="183"/>
      <c r="L366" s="183"/>
      <c r="M366" s="183"/>
      <c r="N366" s="183"/>
      <c r="O366" s="183"/>
      <c r="P366" s="183"/>
      <c r="Q366" s="183"/>
      <c r="R366" s="183"/>
      <c r="S366" s="183"/>
      <c r="T366" s="183"/>
      <c r="U366" s="183"/>
      <c r="V366" s="183"/>
      <c r="W366" s="183"/>
      <c r="X366" s="183"/>
      <c r="Y366" s="183"/>
      <c r="Z366" s="183"/>
      <c r="AA366" s="183"/>
    </row>
    <row xmlns:x14ac="http://schemas.microsoft.com/office/spreadsheetml/2009/9/ac" r="367" ht="15.75" x14ac:dyDescent="0.25">
      <c r="A367" s="183"/>
      <c r="B367" s="184"/>
      <c r="C367" s="183"/>
      <c r="D367" s="183"/>
      <c r="E367" s="183"/>
      <c r="F367" s="183"/>
      <c r="G367" s="183"/>
      <c r="H367" s="183"/>
      <c r="I367" s="183"/>
      <c r="J367" s="183"/>
      <c r="K367" s="183"/>
      <c r="L367" s="183"/>
      <c r="M367" s="183"/>
      <c r="N367" s="183"/>
      <c r="O367" s="183"/>
      <c r="P367" s="183"/>
      <c r="Q367" s="183"/>
      <c r="R367" s="183"/>
      <c r="S367" s="183"/>
      <c r="T367" s="183"/>
      <c r="U367" s="183"/>
      <c r="V367" s="183"/>
      <c r="W367" s="183"/>
      <c r="X367" s="183"/>
      <c r="Y367" s="183"/>
      <c r="Z367" s="183"/>
      <c r="AA367" s="183"/>
    </row>
    <row xmlns:x14ac="http://schemas.microsoft.com/office/spreadsheetml/2009/9/ac" r="368" ht="15.75" x14ac:dyDescent="0.25">
      <c r="A368" s="183"/>
      <c r="B368" s="184"/>
      <c r="C368" s="183"/>
      <c r="D368" s="183"/>
      <c r="E368" s="183"/>
      <c r="F368" s="183"/>
      <c r="G368" s="183"/>
      <c r="H368" s="183"/>
      <c r="I368" s="183"/>
      <c r="J368" s="183"/>
      <c r="K368" s="183"/>
      <c r="L368" s="183"/>
      <c r="M368" s="183"/>
      <c r="N368" s="183"/>
      <c r="O368" s="183"/>
      <c r="P368" s="183"/>
      <c r="Q368" s="183"/>
      <c r="R368" s="183"/>
      <c r="S368" s="183"/>
      <c r="T368" s="183"/>
      <c r="U368" s="183"/>
      <c r="V368" s="183"/>
      <c r="W368" s="183"/>
      <c r="X368" s="183"/>
      <c r="Y368" s="183"/>
      <c r="Z368" s="183"/>
      <c r="AA368" s="183"/>
    </row>
    <row xmlns:x14ac="http://schemas.microsoft.com/office/spreadsheetml/2009/9/ac" r="369" ht="15.75" x14ac:dyDescent="0.25">
      <c r="A369" s="183"/>
      <c r="B369" s="184"/>
      <c r="C369" s="183"/>
      <c r="D369" s="183"/>
      <c r="E369" s="183"/>
      <c r="F369" s="183"/>
      <c r="G369" s="183"/>
      <c r="H369" s="183"/>
      <c r="I369" s="183"/>
      <c r="J369" s="183"/>
      <c r="K369" s="183"/>
      <c r="L369" s="183"/>
      <c r="M369" s="183"/>
      <c r="N369" s="183"/>
      <c r="O369" s="183"/>
      <c r="P369" s="183"/>
      <c r="Q369" s="183"/>
      <c r="R369" s="183"/>
      <c r="S369" s="183"/>
      <c r="T369" s="183"/>
      <c r="U369" s="183"/>
      <c r="V369" s="183"/>
      <c r="W369" s="183"/>
      <c r="X369" s="183"/>
      <c r="Y369" s="183"/>
      <c r="Z369" s="183"/>
      <c r="AA369" s="183"/>
    </row>
    <row xmlns:x14ac="http://schemas.microsoft.com/office/spreadsheetml/2009/9/ac" r="370" ht="15.75" x14ac:dyDescent="0.25">
      <c r="A370" s="183"/>
      <c r="B370" s="184"/>
      <c r="C370" s="183"/>
      <c r="D370" s="183"/>
      <c r="E370" s="183"/>
      <c r="F370" s="183"/>
      <c r="G370" s="183"/>
      <c r="H370" s="183"/>
      <c r="I370" s="183"/>
      <c r="J370" s="183"/>
      <c r="K370" s="183"/>
      <c r="L370" s="183"/>
      <c r="M370" s="183"/>
      <c r="N370" s="183"/>
      <c r="O370" s="183"/>
      <c r="P370" s="183"/>
      <c r="Q370" s="183"/>
      <c r="R370" s="183"/>
      <c r="S370" s="183"/>
      <c r="T370" s="183"/>
      <c r="U370" s="183"/>
      <c r="V370" s="183"/>
      <c r="W370" s="183"/>
      <c r="X370" s="183"/>
      <c r="Y370" s="183"/>
      <c r="Z370" s="183"/>
      <c r="AA370" s="183"/>
    </row>
    <row xmlns:x14ac="http://schemas.microsoft.com/office/spreadsheetml/2009/9/ac" r="371" ht="15.75" x14ac:dyDescent="0.25">
      <c r="A371" s="183"/>
      <c r="B371" s="184"/>
      <c r="C371" s="183"/>
      <c r="D371" s="183"/>
      <c r="E371" s="183"/>
      <c r="F371" s="183"/>
      <c r="G371" s="183"/>
      <c r="H371" s="183"/>
      <c r="I371" s="183"/>
      <c r="J371" s="183"/>
      <c r="K371" s="183"/>
      <c r="L371" s="183"/>
      <c r="M371" s="183"/>
      <c r="N371" s="183"/>
      <c r="O371" s="183"/>
      <c r="P371" s="183"/>
      <c r="Q371" s="183"/>
      <c r="R371" s="183"/>
      <c r="S371" s="183"/>
      <c r="T371" s="183"/>
      <c r="U371" s="183"/>
      <c r="V371" s="183"/>
      <c r="W371" s="183"/>
      <c r="X371" s="183"/>
      <c r="Y371" s="183"/>
      <c r="Z371" s="183"/>
      <c r="AA371" s="183"/>
    </row>
    <row xmlns:x14ac="http://schemas.microsoft.com/office/spreadsheetml/2009/9/ac" r="372" ht="15.75" x14ac:dyDescent="0.25">
      <c r="A372" s="183"/>
      <c r="B372" s="184"/>
      <c r="C372" s="183"/>
      <c r="D372" s="183"/>
      <c r="E372" s="183"/>
      <c r="F372" s="183"/>
      <c r="G372" s="183"/>
      <c r="H372" s="183"/>
      <c r="I372" s="183"/>
      <c r="J372" s="183"/>
      <c r="K372" s="183"/>
      <c r="L372" s="183"/>
      <c r="M372" s="183"/>
      <c r="N372" s="183"/>
      <c r="O372" s="183"/>
      <c r="P372" s="183"/>
      <c r="Q372" s="183"/>
      <c r="R372" s="183"/>
      <c r="S372" s="183"/>
      <c r="T372" s="183"/>
      <c r="U372" s="183"/>
      <c r="V372" s="183"/>
      <c r="W372" s="183"/>
      <c r="X372" s="183"/>
      <c r="Y372" s="183"/>
      <c r="Z372" s="183"/>
      <c r="AA372" s="183"/>
    </row>
    <row xmlns:x14ac="http://schemas.microsoft.com/office/spreadsheetml/2009/9/ac" r="373" ht="15.75" x14ac:dyDescent="0.25">
      <c r="A373" s="183"/>
      <c r="B373" s="184"/>
      <c r="C373" s="183"/>
      <c r="D373" s="183"/>
      <c r="E373" s="183"/>
      <c r="F373" s="183"/>
      <c r="G373" s="183"/>
      <c r="H373" s="183"/>
      <c r="I373" s="183"/>
      <c r="J373" s="183"/>
      <c r="K373" s="183"/>
      <c r="L373" s="183"/>
      <c r="M373" s="183"/>
      <c r="N373" s="183"/>
      <c r="O373" s="183"/>
      <c r="P373" s="183"/>
      <c r="Q373" s="183"/>
      <c r="R373" s="183"/>
      <c r="S373" s="183"/>
      <c r="T373" s="183"/>
      <c r="U373" s="183"/>
      <c r="V373" s="183"/>
      <c r="W373" s="183"/>
      <c r="X373" s="183"/>
      <c r="Y373" s="183"/>
      <c r="Z373" s="183"/>
      <c r="AA373" s="183"/>
    </row>
    <row xmlns:x14ac="http://schemas.microsoft.com/office/spreadsheetml/2009/9/ac" r="374" ht="15.75" x14ac:dyDescent="0.25">
      <c r="A374" s="183"/>
      <c r="B374" s="184"/>
      <c r="C374" s="183"/>
      <c r="D374" s="183"/>
      <c r="E374" s="183"/>
      <c r="F374" s="183"/>
      <c r="G374" s="183"/>
      <c r="H374" s="183"/>
      <c r="I374" s="183"/>
      <c r="J374" s="183"/>
      <c r="K374" s="183"/>
      <c r="L374" s="183"/>
      <c r="M374" s="183"/>
      <c r="N374" s="183"/>
      <c r="O374" s="183"/>
      <c r="P374" s="183"/>
      <c r="Q374" s="183"/>
      <c r="R374" s="183"/>
      <c r="S374" s="183"/>
      <c r="T374" s="183"/>
      <c r="U374" s="183"/>
      <c r="V374" s="183"/>
      <c r="W374" s="183"/>
      <c r="X374" s="183"/>
      <c r="Y374" s="183"/>
      <c r="Z374" s="183"/>
      <c r="AA374" s="183"/>
    </row>
    <row xmlns:x14ac="http://schemas.microsoft.com/office/spreadsheetml/2009/9/ac" r="375" ht="15.75" x14ac:dyDescent="0.25">
      <c r="A375" s="183"/>
      <c r="B375" s="184"/>
      <c r="C375" s="183"/>
      <c r="D375" s="183"/>
      <c r="E375" s="183"/>
      <c r="F375" s="183"/>
      <c r="G375" s="183"/>
      <c r="H375" s="183"/>
      <c r="I375" s="183"/>
      <c r="J375" s="183"/>
      <c r="K375" s="183"/>
      <c r="L375" s="183"/>
      <c r="M375" s="183"/>
      <c r="N375" s="183"/>
      <c r="O375" s="183"/>
      <c r="P375" s="183"/>
      <c r="Q375" s="183"/>
      <c r="R375" s="183"/>
      <c r="S375" s="183"/>
      <c r="T375" s="183"/>
      <c r="U375" s="183"/>
      <c r="V375" s="183"/>
      <c r="W375" s="183"/>
      <c r="X375" s="183"/>
      <c r="Y375" s="183"/>
      <c r="Z375" s="183"/>
      <c r="AA375" s="183"/>
    </row>
    <row xmlns:x14ac="http://schemas.microsoft.com/office/spreadsheetml/2009/9/ac" r="376" ht="15.75" x14ac:dyDescent="0.25">
      <c r="A376" s="183"/>
      <c r="B376" s="184"/>
      <c r="C376" s="183"/>
      <c r="D376" s="183"/>
      <c r="E376" s="183"/>
      <c r="F376" s="183"/>
      <c r="G376" s="183"/>
      <c r="H376" s="183"/>
      <c r="I376" s="183"/>
      <c r="J376" s="183"/>
      <c r="K376" s="183"/>
      <c r="L376" s="183"/>
      <c r="M376" s="183"/>
      <c r="N376" s="183"/>
      <c r="O376" s="183"/>
      <c r="P376" s="183"/>
      <c r="Q376" s="183"/>
      <c r="R376" s="183"/>
      <c r="S376" s="183"/>
      <c r="T376" s="183"/>
      <c r="U376" s="183"/>
      <c r="V376" s="183"/>
      <c r="W376" s="183"/>
      <c r="X376" s="183"/>
      <c r="Y376" s="183"/>
      <c r="Z376" s="183"/>
      <c r="AA376" s="183"/>
    </row>
    <row xmlns:x14ac="http://schemas.microsoft.com/office/spreadsheetml/2009/9/ac" r="377" ht="15.75" x14ac:dyDescent="0.25">
      <c r="A377" s="183"/>
      <c r="B377" s="184"/>
      <c r="C377" s="183"/>
      <c r="D377" s="183"/>
      <c r="E377" s="183"/>
      <c r="F377" s="183"/>
      <c r="G377" s="183"/>
      <c r="H377" s="183"/>
      <c r="I377" s="183"/>
      <c r="J377" s="183"/>
      <c r="K377" s="183"/>
      <c r="L377" s="183"/>
      <c r="M377" s="183"/>
      <c r="N377" s="183"/>
      <c r="O377" s="183"/>
      <c r="P377" s="183"/>
      <c r="Q377" s="183"/>
      <c r="R377" s="183"/>
      <c r="S377" s="183"/>
      <c r="T377" s="183"/>
      <c r="U377" s="183"/>
      <c r="V377" s="183"/>
      <c r="W377" s="183"/>
      <c r="X377" s="183"/>
      <c r="Y377" s="183"/>
      <c r="Z377" s="183"/>
      <c r="AA377" s="183"/>
    </row>
    <row xmlns:x14ac="http://schemas.microsoft.com/office/spreadsheetml/2009/9/ac" r="378" ht="15.75" x14ac:dyDescent="0.25">
      <c r="A378" s="183"/>
      <c r="B378" s="184"/>
      <c r="C378" s="183"/>
      <c r="D378" s="183"/>
      <c r="E378" s="183"/>
      <c r="F378" s="183"/>
      <c r="G378" s="183"/>
      <c r="H378" s="183"/>
      <c r="I378" s="183"/>
      <c r="J378" s="183"/>
      <c r="K378" s="183"/>
      <c r="L378" s="183"/>
      <c r="M378" s="183"/>
      <c r="N378" s="183"/>
      <c r="O378" s="183"/>
      <c r="P378" s="183"/>
      <c r="Q378" s="183"/>
      <c r="R378" s="183"/>
      <c r="S378" s="183"/>
      <c r="T378" s="183"/>
      <c r="U378" s="183"/>
      <c r="V378" s="183"/>
      <c r="W378" s="183"/>
      <c r="X378" s="183"/>
      <c r="Y378" s="183"/>
      <c r="Z378" s="183"/>
      <c r="AA378" s="183"/>
    </row>
    <row xmlns:x14ac="http://schemas.microsoft.com/office/spreadsheetml/2009/9/ac" r="379" ht="15.75" x14ac:dyDescent="0.25">
      <c r="A379" s="183"/>
      <c r="B379" s="184"/>
      <c r="C379" s="183"/>
      <c r="D379" s="183"/>
      <c r="E379" s="183"/>
      <c r="F379" s="183"/>
      <c r="G379" s="183"/>
      <c r="H379" s="183"/>
      <c r="I379" s="183"/>
      <c r="J379" s="183"/>
      <c r="K379" s="183"/>
      <c r="L379" s="183"/>
      <c r="M379" s="183"/>
      <c r="N379" s="183"/>
      <c r="O379" s="183"/>
      <c r="P379" s="183"/>
      <c r="Q379" s="183"/>
      <c r="R379" s="183"/>
      <c r="S379" s="183"/>
      <c r="T379" s="183"/>
      <c r="U379" s="183"/>
      <c r="V379" s="183"/>
      <c r="W379" s="183"/>
      <c r="X379" s="183"/>
      <c r="Y379" s="183"/>
      <c r="Z379" s="183"/>
      <c r="AA379" s="183"/>
    </row>
    <row xmlns:x14ac="http://schemas.microsoft.com/office/spreadsheetml/2009/9/ac" r="380" ht="15.75" x14ac:dyDescent="0.25">
      <c r="A380" s="183"/>
      <c r="B380" s="184"/>
      <c r="C380" s="183"/>
      <c r="D380" s="183"/>
      <c r="E380" s="183"/>
      <c r="F380" s="183"/>
      <c r="G380" s="183"/>
      <c r="H380" s="183"/>
      <c r="I380" s="183"/>
      <c r="J380" s="183"/>
      <c r="K380" s="183"/>
      <c r="L380" s="183"/>
      <c r="M380" s="183"/>
      <c r="N380" s="183"/>
      <c r="O380" s="183"/>
      <c r="P380" s="183"/>
      <c r="Q380" s="183"/>
      <c r="R380" s="183"/>
      <c r="S380" s="183"/>
      <c r="T380" s="183"/>
      <c r="U380" s="183"/>
      <c r="V380" s="183"/>
      <c r="W380" s="183"/>
      <c r="X380" s="183"/>
      <c r="Y380" s="183"/>
      <c r="Z380" s="183"/>
      <c r="AA380" s="183"/>
    </row>
    <row xmlns:x14ac="http://schemas.microsoft.com/office/spreadsheetml/2009/9/ac" r="381" ht="15.75" x14ac:dyDescent="0.25">
      <c r="A381" s="183"/>
      <c r="B381" s="184"/>
      <c r="C381" s="183"/>
      <c r="D381" s="183"/>
      <c r="E381" s="183"/>
      <c r="F381" s="183"/>
      <c r="G381" s="183"/>
      <c r="H381" s="183"/>
      <c r="I381" s="183"/>
      <c r="J381" s="183"/>
      <c r="K381" s="183"/>
      <c r="L381" s="183"/>
      <c r="M381" s="183"/>
      <c r="N381" s="183"/>
      <c r="O381" s="183"/>
      <c r="P381" s="183"/>
      <c r="Q381" s="183"/>
      <c r="R381" s="183"/>
      <c r="S381" s="183"/>
      <c r="T381" s="183"/>
      <c r="U381" s="183"/>
      <c r="V381" s="183"/>
      <c r="W381" s="183"/>
      <c r="X381" s="183"/>
      <c r="Y381" s="183"/>
      <c r="Z381" s="183"/>
      <c r="AA381" s="183"/>
    </row>
    <row xmlns:x14ac="http://schemas.microsoft.com/office/spreadsheetml/2009/9/ac" r="382" ht="15.75" x14ac:dyDescent="0.25">
      <c r="A382" s="183"/>
      <c r="B382" s="184"/>
      <c r="C382" s="183"/>
      <c r="D382" s="183"/>
      <c r="E382" s="183"/>
      <c r="F382" s="183"/>
      <c r="G382" s="183"/>
      <c r="H382" s="183"/>
      <c r="I382" s="183"/>
      <c r="J382" s="183"/>
      <c r="K382" s="183"/>
      <c r="L382" s="183"/>
      <c r="M382" s="183"/>
      <c r="N382" s="183"/>
      <c r="O382" s="183"/>
      <c r="P382" s="183"/>
      <c r="Q382" s="183"/>
      <c r="R382" s="183"/>
      <c r="S382" s="183"/>
      <c r="T382" s="183"/>
      <c r="U382" s="183"/>
      <c r="V382" s="183"/>
      <c r="W382" s="183"/>
      <c r="X382" s="183"/>
      <c r="Y382" s="183"/>
      <c r="Z382" s="183"/>
      <c r="AA382" s="183"/>
    </row>
    <row xmlns:x14ac="http://schemas.microsoft.com/office/spreadsheetml/2009/9/ac" r="383" ht="15.75" x14ac:dyDescent="0.25">
      <c r="A383" s="183"/>
      <c r="B383" s="184"/>
      <c r="C383" s="183"/>
      <c r="D383" s="183"/>
      <c r="E383" s="183"/>
      <c r="F383" s="183"/>
      <c r="G383" s="183"/>
      <c r="H383" s="183"/>
      <c r="I383" s="183"/>
      <c r="J383" s="183"/>
      <c r="K383" s="183"/>
      <c r="L383" s="183"/>
      <c r="M383" s="183"/>
      <c r="N383" s="183"/>
      <c r="O383" s="183"/>
      <c r="P383" s="183"/>
      <c r="Q383" s="183"/>
      <c r="R383" s="183"/>
      <c r="S383" s="183"/>
      <c r="T383" s="183"/>
      <c r="U383" s="183"/>
      <c r="V383" s="183"/>
      <c r="W383" s="183"/>
      <c r="X383" s="183"/>
      <c r="Y383" s="183"/>
      <c r="Z383" s="183"/>
      <c r="AA383" s="183"/>
    </row>
    <row xmlns:x14ac="http://schemas.microsoft.com/office/spreadsheetml/2009/9/ac" r="384" ht="15.75" x14ac:dyDescent="0.25">
      <c r="A384" s="183"/>
      <c r="B384" s="184"/>
      <c r="C384" s="183"/>
      <c r="D384" s="183"/>
      <c r="E384" s="183"/>
      <c r="F384" s="183"/>
      <c r="G384" s="183"/>
      <c r="H384" s="183"/>
      <c r="I384" s="183"/>
      <c r="J384" s="183"/>
      <c r="K384" s="183"/>
      <c r="L384" s="183"/>
      <c r="M384" s="183"/>
      <c r="N384" s="183"/>
      <c r="O384" s="183"/>
      <c r="P384" s="183"/>
      <c r="Q384" s="183"/>
      <c r="R384" s="183"/>
      <c r="S384" s="183"/>
      <c r="T384" s="183"/>
      <c r="U384" s="183"/>
      <c r="V384" s="183"/>
      <c r="W384" s="183"/>
      <c r="X384" s="183"/>
      <c r="Y384" s="183"/>
      <c r="Z384" s="183"/>
      <c r="AA384" s="183"/>
    </row>
    <row xmlns:x14ac="http://schemas.microsoft.com/office/spreadsheetml/2009/9/ac" r="385" ht="15.75" x14ac:dyDescent="0.25">
      <c r="A385" s="183"/>
      <c r="B385" s="184"/>
      <c r="C385" s="183"/>
      <c r="D385" s="183"/>
      <c r="E385" s="183"/>
      <c r="F385" s="183"/>
      <c r="G385" s="183"/>
      <c r="H385" s="183"/>
      <c r="I385" s="183"/>
      <c r="J385" s="183"/>
      <c r="K385" s="183"/>
      <c r="L385" s="183"/>
      <c r="M385" s="183"/>
      <c r="N385" s="183"/>
      <c r="O385" s="183"/>
      <c r="P385" s="183"/>
      <c r="Q385" s="183"/>
      <c r="R385" s="183"/>
      <c r="S385" s="183"/>
      <c r="T385" s="183"/>
      <c r="U385" s="183"/>
      <c r="V385" s="183"/>
      <c r="W385" s="183"/>
      <c r="X385" s="183"/>
      <c r="Y385" s="183"/>
      <c r="Z385" s="183"/>
      <c r="AA385" s="183"/>
    </row>
    <row xmlns:x14ac="http://schemas.microsoft.com/office/spreadsheetml/2009/9/ac" r="386" ht="15.75" x14ac:dyDescent="0.25">
      <c r="A386" s="183"/>
      <c r="B386" s="184"/>
      <c r="C386" s="183"/>
      <c r="D386" s="183"/>
      <c r="E386" s="183"/>
      <c r="F386" s="183"/>
      <c r="G386" s="183"/>
      <c r="H386" s="183"/>
      <c r="I386" s="183"/>
      <c r="J386" s="183"/>
      <c r="K386" s="183"/>
      <c r="L386" s="183"/>
      <c r="M386" s="183"/>
      <c r="N386" s="183"/>
      <c r="O386" s="183"/>
      <c r="P386" s="183"/>
      <c r="Q386" s="183"/>
      <c r="R386" s="183"/>
      <c r="S386" s="183"/>
      <c r="T386" s="183"/>
      <c r="U386" s="183"/>
      <c r="V386" s="183"/>
      <c r="W386" s="183"/>
      <c r="X386" s="183"/>
      <c r="Y386" s="183"/>
      <c r="Z386" s="183"/>
      <c r="AA386" s="183"/>
    </row>
    <row xmlns:x14ac="http://schemas.microsoft.com/office/spreadsheetml/2009/9/ac" r="387" ht="15.75" x14ac:dyDescent="0.25">
      <c r="A387" s="183"/>
      <c r="B387" s="184"/>
      <c r="C387" s="183"/>
      <c r="D387" s="183"/>
      <c r="E387" s="183"/>
      <c r="F387" s="183"/>
      <c r="G387" s="183"/>
      <c r="H387" s="183"/>
      <c r="I387" s="183"/>
      <c r="J387" s="183"/>
      <c r="K387" s="183"/>
      <c r="L387" s="183"/>
      <c r="M387" s="183"/>
      <c r="N387" s="183"/>
      <c r="O387" s="183"/>
      <c r="P387" s="183"/>
      <c r="Q387" s="183"/>
      <c r="R387" s="183"/>
      <c r="S387" s="183"/>
      <c r="T387" s="183"/>
      <c r="U387" s="183"/>
      <c r="V387" s="183"/>
      <c r="W387" s="183"/>
      <c r="X387" s="183"/>
      <c r="Y387" s="183"/>
      <c r="Z387" s="183"/>
      <c r="AA387" s="183"/>
    </row>
    <row xmlns:x14ac="http://schemas.microsoft.com/office/spreadsheetml/2009/9/ac" r="388" ht="15.75" x14ac:dyDescent="0.25">
      <c r="A388" s="183"/>
      <c r="B388" s="184"/>
      <c r="C388" s="183"/>
      <c r="D388" s="183"/>
      <c r="E388" s="183"/>
      <c r="F388" s="183"/>
      <c r="G388" s="183"/>
      <c r="H388" s="183"/>
      <c r="I388" s="183"/>
      <c r="J388" s="183"/>
      <c r="K388" s="183"/>
      <c r="L388" s="183"/>
      <c r="M388" s="183"/>
      <c r="N388" s="183"/>
      <c r="O388" s="183"/>
      <c r="P388" s="183"/>
      <c r="Q388" s="183"/>
      <c r="R388" s="183"/>
      <c r="S388" s="183"/>
      <c r="T388" s="183"/>
      <c r="U388" s="183"/>
      <c r="V388" s="183"/>
      <c r="W388" s="183"/>
      <c r="X388" s="183"/>
      <c r="Y388" s="183"/>
      <c r="Z388" s="183"/>
      <c r="AA388" s="183"/>
    </row>
    <row xmlns:x14ac="http://schemas.microsoft.com/office/spreadsheetml/2009/9/ac" r="389" ht="15.75" x14ac:dyDescent="0.25">
      <c r="A389" s="183"/>
      <c r="B389" s="184"/>
      <c r="C389" s="183"/>
      <c r="D389" s="183"/>
      <c r="E389" s="183"/>
      <c r="F389" s="183"/>
      <c r="G389" s="183"/>
      <c r="H389" s="183"/>
      <c r="I389" s="183"/>
      <c r="J389" s="183"/>
      <c r="K389" s="183"/>
      <c r="L389" s="183"/>
      <c r="M389" s="183"/>
      <c r="N389" s="183"/>
      <c r="O389" s="183"/>
      <c r="P389" s="183"/>
      <c r="Q389" s="183"/>
      <c r="R389" s="183"/>
      <c r="S389" s="183"/>
      <c r="T389" s="183"/>
      <c r="U389" s="183"/>
      <c r="V389" s="183"/>
      <c r="W389" s="183"/>
      <c r="X389" s="183"/>
      <c r="Y389" s="183"/>
      <c r="Z389" s="183"/>
      <c r="AA389" s="183"/>
    </row>
    <row xmlns:x14ac="http://schemas.microsoft.com/office/spreadsheetml/2009/9/ac" r="390" ht="15.75" x14ac:dyDescent="0.25">
      <c r="A390" s="183"/>
      <c r="B390" s="184"/>
      <c r="C390" s="183"/>
      <c r="D390" s="183"/>
      <c r="E390" s="183"/>
      <c r="F390" s="183"/>
      <c r="G390" s="183"/>
      <c r="H390" s="183"/>
      <c r="I390" s="183"/>
      <c r="J390" s="183"/>
      <c r="K390" s="183"/>
      <c r="L390" s="183"/>
      <c r="M390" s="183"/>
      <c r="N390" s="183"/>
      <c r="O390" s="183"/>
      <c r="P390" s="183"/>
      <c r="Q390" s="183"/>
      <c r="R390" s="183"/>
      <c r="S390" s="183"/>
      <c r="T390" s="183"/>
      <c r="U390" s="183"/>
      <c r="V390" s="183"/>
      <c r="W390" s="183"/>
      <c r="X390" s="183"/>
      <c r="Y390" s="183"/>
      <c r="Z390" s="183"/>
      <c r="AA390" s="183"/>
    </row>
    <row xmlns:x14ac="http://schemas.microsoft.com/office/spreadsheetml/2009/9/ac" r="391" ht="15.75" x14ac:dyDescent="0.25">
      <c r="A391" s="183"/>
      <c r="B391" s="184"/>
      <c r="C391" s="183"/>
      <c r="D391" s="183"/>
      <c r="E391" s="183"/>
      <c r="F391" s="183"/>
      <c r="G391" s="183"/>
      <c r="H391" s="183"/>
      <c r="I391" s="183"/>
      <c r="J391" s="183"/>
      <c r="K391" s="183"/>
      <c r="L391" s="183"/>
      <c r="M391" s="183"/>
      <c r="N391" s="183"/>
      <c r="O391" s="183"/>
      <c r="P391" s="183"/>
      <c r="Q391" s="183"/>
      <c r="R391" s="183"/>
      <c r="S391" s="183"/>
      <c r="T391" s="183"/>
      <c r="U391" s="183"/>
      <c r="V391" s="183"/>
      <c r="W391" s="183"/>
      <c r="X391" s="183"/>
      <c r="Y391" s="183"/>
      <c r="Z391" s="183"/>
      <c r="AA391" s="183"/>
    </row>
    <row xmlns:x14ac="http://schemas.microsoft.com/office/spreadsheetml/2009/9/ac" r="392" ht="15.75" x14ac:dyDescent="0.25">
      <c r="A392" s="183"/>
      <c r="B392" s="184"/>
      <c r="C392" s="183"/>
      <c r="D392" s="183"/>
      <c r="E392" s="183"/>
      <c r="F392" s="183"/>
      <c r="G392" s="183"/>
      <c r="H392" s="183"/>
      <c r="I392" s="183"/>
      <c r="J392" s="183"/>
      <c r="K392" s="183"/>
      <c r="L392" s="183"/>
      <c r="M392" s="183"/>
      <c r="N392" s="183"/>
      <c r="O392" s="183"/>
      <c r="P392" s="183"/>
      <c r="Q392" s="183"/>
      <c r="R392" s="183"/>
      <c r="S392" s="183"/>
      <c r="T392" s="183"/>
      <c r="U392" s="183"/>
      <c r="V392" s="183"/>
      <c r="W392" s="183"/>
      <c r="X392" s="183"/>
      <c r="Y392" s="183"/>
      <c r="Z392" s="183"/>
      <c r="AA392" s="183"/>
    </row>
    <row xmlns:x14ac="http://schemas.microsoft.com/office/spreadsheetml/2009/9/ac" r="393" ht="15.75" x14ac:dyDescent="0.25">
      <c r="A393" s="183"/>
      <c r="B393" s="184"/>
      <c r="C393" s="183"/>
      <c r="D393" s="183"/>
      <c r="E393" s="183"/>
      <c r="F393" s="183"/>
      <c r="G393" s="183"/>
      <c r="H393" s="183"/>
      <c r="I393" s="183"/>
      <c r="J393" s="183"/>
      <c r="K393" s="183"/>
      <c r="L393" s="183"/>
      <c r="M393" s="183"/>
      <c r="N393" s="183"/>
      <c r="O393" s="183"/>
      <c r="P393" s="183"/>
      <c r="Q393" s="183"/>
      <c r="R393" s="183"/>
      <c r="S393" s="183"/>
      <c r="T393" s="183"/>
      <c r="U393" s="183"/>
      <c r="V393" s="183"/>
      <c r="W393" s="183"/>
      <c r="X393" s="183"/>
      <c r="Y393" s="183"/>
      <c r="Z393" s="183"/>
      <c r="AA393" s="183"/>
    </row>
    <row xmlns:x14ac="http://schemas.microsoft.com/office/spreadsheetml/2009/9/ac" r="394" ht="15.75" x14ac:dyDescent="0.25">
      <c r="A394" s="183"/>
      <c r="B394" s="184"/>
      <c r="C394" s="183"/>
      <c r="D394" s="183"/>
      <c r="E394" s="183"/>
      <c r="F394" s="183"/>
      <c r="G394" s="183"/>
      <c r="H394" s="183"/>
      <c r="I394" s="183"/>
      <c r="J394" s="183"/>
      <c r="K394" s="183"/>
      <c r="L394" s="183"/>
      <c r="M394" s="183"/>
      <c r="N394" s="183"/>
      <c r="O394" s="183"/>
      <c r="P394" s="183"/>
      <c r="Q394" s="183"/>
      <c r="R394" s="183"/>
      <c r="S394" s="183"/>
      <c r="T394" s="183"/>
      <c r="U394" s="183"/>
      <c r="V394" s="183"/>
      <c r="W394" s="183"/>
      <c r="X394" s="183"/>
      <c r="Y394" s="183"/>
      <c r="Z394" s="183"/>
      <c r="AA394" s="183"/>
    </row>
    <row xmlns:x14ac="http://schemas.microsoft.com/office/spreadsheetml/2009/9/ac" r="395" ht="15.75" x14ac:dyDescent="0.25">
      <c r="A395" s="183"/>
      <c r="B395" s="184"/>
      <c r="C395" s="183"/>
      <c r="D395" s="183"/>
      <c r="E395" s="183"/>
      <c r="F395" s="183"/>
      <c r="G395" s="183"/>
      <c r="H395" s="183"/>
      <c r="I395" s="183"/>
      <c r="J395" s="183"/>
      <c r="K395" s="183"/>
      <c r="L395" s="183"/>
      <c r="M395" s="183"/>
      <c r="N395" s="183"/>
      <c r="O395" s="183"/>
      <c r="P395" s="183"/>
      <c r="Q395" s="183"/>
      <c r="R395" s="183"/>
      <c r="S395" s="183"/>
      <c r="T395" s="183"/>
      <c r="U395" s="183"/>
      <c r="V395" s="183"/>
      <c r="W395" s="183"/>
      <c r="X395" s="183"/>
      <c r="Y395" s="183"/>
      <c r="Z395" s="183"/>
      <c r="AA395" s="183"/>
    </row>
    <row xmlns:x14ac="http://schemas.microsoft.com/office/spreadsheetml/2009/9/ac" r="396" ht="15.75" x14ac:dyDescent="0.25">
      <c r="A396" s="183"/>
      <c r="B396" s="184"/>
      <c r="C396" s="183"/>
      <c r="D396" s="183"/>
      <c r="E396" s="183"/>
      <c r="F396" s="183"/>
      <c r="G396" s="183"/>
      <c r="H396" s="183"/>
      <c r="I396" s="183"/>
      <c r="J396" s="183"/>
      <c r="K396" s="183"/>
      <c r="L396" s="183"/>
      <c r="M396" s="183"/>
      <c r="N396" s="183"/>
      <c r="O396" s="183"/>
      <c r="P396" s="183"/>
      <c r="Q396" s="183"/>
      <c r="R396" s="183"/>
      <c r="S396" s="183"/>
      <c r="T396" s="183"/>
      <c r="U396" s="183"/>
      <c r="V396" s="183"/>
      <c r="W396" s="183"/>
      <c r="X396" s="183"/>
      <c r="Y396" s="183"/>
      <c r="Z396" s="183"/>
      <c r="AA396" s="183"/>
    </row>
    <row xmlns:x14ac="http://schemas.microsoft.com/office/spreadsheetml/2009/9/ac" r="397" ht="15.75" x14ac:dyDescent="0.25">
      <c r="A397" s="183"/>
      <c r="B397" s="184"/>
      <c r="C397" s="183"/>
      <c r="D397" s="183"/>
      <c r="E397" s="183"/>
      <c r="F397" s="183"/>
      <c r="G397" s="183"/>
      <c r="H397" s="183"/>
      <c r="I397" s="183"/>
      <c r="J397" s="183"/>
      <c r="K397" s="183"/>
      <c r="L397" s="183"/>
      <c r="M397" s="183"/>
      <c r="N397" s="183"/>
      <c r="O397" s="183"/>
      <c r="P397" s="183"/>
      <c r="Q397" s="183"/>
      <c r="R397" s="183"/>
      <c r="S397" s="183"/>
      <c r="T397" s="183"/>
      <c r="U397" s="183"/>
      <c r="V397" s="183"/>
      <c r="W397" s="183"/>
      <c r="X397" s="183"/>
      <c r="Y397" s="183"/>
      <c r="Z397" s="183"/>
      <c r="AA397" s="183"/>
    </row>
    <row xmlns:x14ac="http://schemas.microsoft.com/office/spreadsheetml/2009/9/ac" r="398" ht="15.75" x14ac:dyDescent="0.25">
      <c r="A398" s="183"/>
      <c r="B398" s="184"/>
      <c r="C398" s="183"/>
      <c r="D398" s="183"/>
      <c r="E398" s="183"/>
      <c r="F398" s="183"/>
      <c r="G398" s="183"/>
      <c r="H398" s="183"/>
      <c r="I398" s="183"/>
      <c r="J398" s="183"/>
      <c r="K398" s="183"/>
      <c r="L398" s="183"/>
      <c r="M398" s="183"/>
      <c r="N398" s="183"/>
      <c r="O398" s="183"/>
      <c r="P398" s="183"/>
      <c r="Q398" s="183"/>
      <c r="R398" s="183"/>
      <c r="S398" s="183"/>
      <c r="T398" s="183"/>
      <c r="U398" s="183"/>
      <c r="V398" s="183"/>
      <c r="W398" s="183"/>
      <c r="X398" s="183"/>
      <c r="Y398" s="183"/>
      <c r="Z398" s="183"/>
      <c r="AA398" s="183"/>
    </row>
    <row xmlns:x14ac="http://schemas.microsoft.com/office/spreadsheetml/2009/9/ac" r="399" ht="15.75" x14ac:dyDescent="0.25">
      <c r="A399" s="183"/>
      <c r="B399" s="184"/>
      <c r="C399" s="183"/>
      <c r="D399" s="183"/>
      <c r="E399" s="183"/>
      <c r="F399" s="183"/>
      <c r="G399" s="183"/>
      <c r="H399" s="183"/>
      <c r="I399" s="183"/>
      <c r="J399" s="183"/>
      <c r="K399" s="183"/>
      <c r="L399" s="183"/>
      <c r="M399" s="183"/>
      <c r="N399" s="183"/>
      <c r="O399" s="183"/>
      <c r="P399" s="183"/>
      <c r="Q399" s="183"/>
      <c r="R399" s="183"/>
      <c r="S399" s="183"/>
      <c r="T399" s="183"/>
      <c r="U399" s="183"/>
      <c r="V399" s="183"/>
      <c r="W399" s="183"/>
      <c r="X399" s="183"/>
      <c r="Y399" s="183"/>
      <c r="Z399" s="183"/>
      <c r="AA399" s="183"/>
    </row>
    <row xmlns:x14ac="http://schemas.microsoft.com/office/spreadsheetml/2009/9/ac" r="400" ht="15.75" x14ac:dyDescent="0.25">
      <c r="A400" s="183"/>
      <c r="B400" s="184"/>
      <c r="C400" s="183"/>
      <c r="D400" s="183"/>
      <c r="E400" s="183"/>
      <c r="F400" s="183"/>
      <c r="G400" s="183"/>
      <c r="H400" s="183"/>
      <c r="I400" s="183"/>
      <c r="J400" s="183"/>
      <c r="K400" s="183"/>
      <c r="L400" s="183"/>
      <c r="M400" s="183"/>
      <c r="N400" s="183"/>
      <c r="O400" s="183"/>
      <c r="P400" s="183"/>
      <c r="Q400" s="183"/>
      <c r="R400" s="183"/>
      <c r="S400" s="183"/>
      <c r="T400" s="183"/>
      <c r="U400" s="183"/>
      <c r="V400" s="183"/>
      <c r="W400" s="183"/>
      <c r="X400" s="183"/>
      <c r="Y400" s="183"/>
      <c r="Z400" s="183"/>
      <c r="AA400" s="183"/>
    </row>
    <row xmlns:x14ac="http://schemas.microsoft.com/office/spreadsheetml/2009/9/ac" r="401" ht="15.75" x14ac:dyDescent="0.25">
      <c r="A401" s="183"/>
      <c r="B401" s="184"/>
      <c r="C401" s="183"/>
      <c r="D401" s="183"/>
      <c r="E401" s="183"/>
      <c r="F401" s="183"/>
      <c r="G401" s="183"/>
      <c r="H401" s="183"/>
      <c r="I401" s="183"/>
      <c r="J401" s="183"/>
      <c r="K401" s="183"/>
      <c r="L401" s="183"/>
      <c r="M401" s="183"/>
      <c r="N401" s="183"/>
      <c r="O401" s="183"/>
      <c r="P401" s="183"/>
      <c r="Q401" s="183"/>
      <c r="R401" s="183"/>
      <c r="S401" s="183"/>
      <c r="T401" s="183"/>
      <c r="U401" s="183"/>
      <c r="V401" s="183"/>
      <c r="W401" s="183"/>
      <c r="X401" s="183"/>
      <c r="Y401" s="183"/>
      <c r="Z401" s="183"/>
      <c r="AA401" s="183"/>
    </row>
    <row xmlns:x14ac="http://schemas.microsoft.com/office/spreadsheetml/2009/9/ac" r="402" ht="15.75" x14ac:dyDescent="0.25">
      <c r="A402" s="183"/>
      <c r="B402" s="184"/>
      <c r="C402" s="183"/>
      <c r="D402" s="183"/>
      <c r="E402" s="183"/>
      <c r="F402" s="183"/>
      <c r="G402" s="183"/>
      <c r="H402" s="183"/>
      <c r="I402" s="183"/>
      <c r="J402" s="183"/>
      <c r="K402" s="183"/>
      <c r="L402" s="183"/>
      <c r="M402" s="183"/>
      <c r="N402" s="183"/>
      <c r="O402" s="183"/>
      <c r="P402" s="183"/>
      <c r="Q402" s="183"/>
      <c r="R402" s="183"/>
      <c r="S402" s="183"/>
      <c r="T402" s="183"/>
      <c r="U402" s="183"/>
      <c r="V402" s="183"/>
      <c r="W402" s="183"/>
      <c r="X402" s="183"/>
      <c r="Y402" s="183"/>
      <c r="Z402" s="183"/>
      <c r="AA402" s="183"/>
    </row>
    <row xmlns:x14ac="http://schemas.microsoft.com/office/spreadsheetml/2009/9/ac" r="403" ht="15.75" x14ac:dyDescent="0.25">
      <c r="A403" s="183"/>
      <c r="B403" s="184"/>
      <c r="C403" s="183"/>
      <c r="D403" s="183"/>
      <c r="E403" s="183"/>
      <c r="F403" s="183"/>
      <c r="G403" s="183"/>
      <c r="H403" s="183"/>
      <c r="I403" s="183"/>
      <c r="J403" s="183"/>
      <c r="K403" s="183"/>
      <c r="L403" s="183"/>
      <c r="M403" s="183"/>
      <c r="N403" s="183"/>
      <c r="O403" s="183"/>
      <c r="P403" s="183"/>
      <c r="Q403" s="183"/>
      <c r="R403" s="183"/>
      <c r="S403" s="183"/>
      <c r="T403" s="183"/>
      <c r="U403" s="183"/>
      <c r="V403" s="183"/>
      <c r="W403" s="183"/>
      <c r="X403" s="183"/>
      <c r="Y403" s="183"/>
      <c r="Z403" s="183"/>
      <c r="AA403" s="183"/>
    </row>
    <row xmlns:x14ac="http://schemas.microsoft.com/office/spreadsheetml/2009/9/ac" r="404" ht="15.75" x14ac:dyDescent="0.25">
      <c r="A404" s="183"/>
      <c r="B404" s="184"/>
      <c r="C404" s="183"/>
      <c r="D404" s="183"/>
      <c r="E404" s="183"/>
      <c r="F404" s="183"/>
      <c r="G404" s="183"/>
      <c r="H404" s="183"/>
      <c r="I404" s="183"/>
      <c r="J404" s="183"/>
      <c r="K404" s="183"/>
      <c r="L404" s="183"/>
      <c r="M404" s="183"/>
      <c r="N404" s="183"/>
      <c r="O404" s="183"/>
      <c r="P404" s="183"/>
      <c r="Q404" s="183"/>
      <c r="R404" s="183"/>
      <c r="S404" s="183"/>
      <c r="T404" s="183"/>
      <c r="U404" s="183"/>
      <c r="V404" s="183"/>
      <c r="W404" s="183"/>
      <c r="X404" s="183"/>
      <c r="Y404" s="183"/>
      <c r="Z404" s="183"/>
      <c r="AA404" s="183"/>
    </row>
    <row xmlns:x14ac="http://schemas.microsoft.com/office/spreadsheetml/2009/9/ac" r="405" ht="15.75" x14ac:dyDescent="0.25">
      <c r="A405" s="183"/>
      <c r="B405" s="184"/>
      <c r="C405" s="183"/>
      <c r="D405" s="183"/>
      <c r="E405" s="183"/>
      <c r="F405" s="183"/>
      <c r="G405" s="183"/>
      <c r="H405" s="183"/>
      <c r="I405" s="183"/>
      <c r="J405" s="183"/>
      <c r="K405" s="183"/>
      <c r="L405" s="183"/>
      <c r="M405" s="183"/>
      <c r="N405" s="183"/>
      <c r="O405" s="183"/>
      <c r="P405" s="183"/>
      <c r="Q405" s="183"/>
      <c r="R405" s="183"/>
      <c r="S405" s="183"/>
      <c r="T405" s="183"/>
      <c r="U405" s="183"/>
      <c r="V405" s="183"/>
      <c r="W405" s="183"/>
      <c r="X405" s="183"/>
      <c r="Y405" s="183"/>
      <c r="Z405" s="183"/>
      <c r="AA405" s="183"/>
    </row>
    <row xmlns:x14ac="http://schemas.microsoft.com/office/spreadsheetml/2009/9/ac" r="406" ht="15.75" x14ac:dyDescent="0.25">
      <c r="A406" s="183"/>
      <c r="B406" s="184"/>
      <c r="C406" s="183"/>
      <c r="D406" s="183"/>
      <c r="E406" s="183"/>
      <c r="F406" s="183"/>
      <c r="G406" s="183"/>
      <c r="H406" s="183"/>
      <c r="I406" s="183"/>
      <c r="J406" s="183"/>
      <c r="K406" s="183"/>
      <c r="L406" s="183"/>
      <c r="M406" s="183"/>
      <c r="N406" s="183"/>
      <c r="O406" s="183"/>
      <c r="P406" s="183"/>
      <c r="Q406" s="183"/>
      <c r="R406" s="183"/>
      <c r="S406" s="183"/>
      <c r="T406" s="183"/>
      <c r="U406" s="183"/>
      <c r="V406" s="183"/>
      <c r="W406" s="183"/>
      <c r="X406" s="183"/>
      <c r="Y406" s="183"/>
      <c r="Z406" s="183"/>
      <c r="AA406" s="183"/>
    </row>
    <row xmlns:x14ac="http://schemas.microsoft.com/office/spreadsheetml/2009/9/ac" r="407" ht="15.75" x14ac:dyDescent="0.25">
      <c r="A407" s="183"/>
      <c r="B407" s="184"/>
      <c r="C407" s="183"/>
      <c r="D407" s="183"/>
      <c r="E407" s="183"/>
      <c r="F407" s="183"/>
      <c r="G407" s="183"/>
      <c r="H407" s="183"/>
      <c r="I407" s="183"/>
      <c r="J407" s="183"/>
      <c r="K407" s="183"/>
      <c r="L407" s="183"/>
      <c r="M407" s="183"/>
      <c r="N407" s="183"/>
      <c r="O407" s="183"/>
      <c r="P407" s="183"/>
      <c r="Q407" s="183"/>
      <c r="R407" s="183"/>
      <c r="S407" s="183"/>
      <c r="T407" s="183"/>
      <c r="U407" s="183"/>
      <c r="V407" s="183"/>
      <c r="W407" s="183"/>
      <c r="X407" s="183"/>
      <c r="Y407" s="183"/>
      <c r="Z407" s="183"/>
      <c r="AA407" s="183"/>
    </row>
    <row xmlns:x14ac="http://schemas.microsoft.com/office/spreadsheetml/2009/9/ac" r="408" ht="15.75" x14ac:dyDescent="0.25">
      <c r="A408" s="183"/>
      <c r="B408" s="184"/>
      <c r="C408" s="183"/>
      <c r="D408" s="183"/>
      <c r="E408" s="183"/>
      <c r="F408" s="183"/>
      <c r="G408" s="183"/>
      <c r="H408" s="183"/>
      <c r="I408" s="183"/>
      <c r="J408" s="183"/>
      <c r="K408" s="183"/>
      <c r="L408" s="183"/>
      <c r="M408" s="183"/>
      <c r="N408" s="183"/>
      <c r="O408" s="183"/>
      <c r="P408" s="183"/>
      <c r="Q408" s="183"/>
      <c r="R408" s="183"/>
      <c r="S408" s="183"/>
      <c r="T408" s="183"/>
      <c r="U408" s="183"/>
      <c r="V408" s="183"/>
      <c r="W408" s="183"/>
      <c r="X408" s="183"/>
      <c r="Y408" s="183"/>
      <c r="Z408" s="183"/>
      <c r="AA408" s="183"/>
    </row>
    <row xmlns:x14ac="http://schemas.microsoft.com/office/spreadsheetml/2009/9/ac" r="409" ht="15.75" x14ac:dyDescent="0.25">
      <c r="A409" s="183"/>
      <c r="B409" s="184"/>
      <c r="C409" s="183"/>
      <c r="D409" s="183"/>
      <c r="E409" s="183"/>
      <c r="F409" s="183"/>
      <c r="G409" s="183"/>
      <c r="H409" s="183"/>
      <c r="I409" s="183"/>
      <c r="J409" s="183"/>
      <c r="K409" s="183"/>
      <c r="L409" s="183"/>
      <c r="M409" s="183"/>
      <c r="N409" s="183"/>
      <c r="O409" s="183"/>
      <c r="P409" s="183"/>
      <c r="Q409" s="183"/>
      <c r="R409" s="183"/>
      <c r="S409" s="183"/>
      <c r="T409" s="183"/>
      <c r="U409" s="183"/>
      <c r="V409" s="183"/>
      <c r="W409" s="183"/>
      <c r="X409" s="183"/>
      <c r="Y409" s="183"/>
      <c r="Z409" s="183"/>
      <c r="AA409" s="183"/>
    </row>
    <row xmlns:x14ac="http://schemas.microsoft.com/office/spreadsheetml/2009/9/ac" r="410" ht="15.75" x14ac:dyDescent="0.25">
      <c r="A410" s="183"/>
      <c r="B410" s="184"/>
      <c r="C410" s="183"/>
      <c r="D410" s="183"/>
      <c r="E410" s="183"/>
      <c r="F410" s="183"/>
      <c r="G410" s="183"/>
      <c r="H410" s="183"/>
      <c r="I410" s="183"/>
      <c r="J410" s="183"/>
      <c r="K410" s="183"/>
      <c r="L410" s="183"/>
      <c r="M410" s="183"/>
      <c r="N410" s="183"/>
      <c r="O410" s="183"/>
      <c r="P410" s="183"/>
      <c r="Q410" s="183"/>
      <c r="R410" s="183"/>
      <c r="S410" s="183"/>
      <c r="T410" s="183"/>
      <c r="U410" s="183"/>
      <c r="V410" s="183"/>
      <c r="W410" s="183"/>
      <c r="X410" s="183"/>
      <c r="Y410" s="183"/>
      <c r="Z410" s="183"/>
      <c r="AA410" s="183"/>
    </row>
    <row xmlns:x14ac="http://schemas.microsoft.com/office/spreadsheetml/2009/9/ac" r="411" ht="15.75" x14ac:dyDescent="0.25">
      <c r="A411" s="183"/>
      <c r="B411" s="184"/>
      <c r="C411" s="183"/>
      <c r="D411" s="183"/>
      <c r="E411" s="183"/>
      <c r="F411" s="183"/>
      <c r="G411" s="183"/>
      <c r="H411" s="183"/>
      <c r="I411" s="183"/>
      <c r="J411" s="183"/>
      <c r="K411" s="183"/>
      <c r="L411" s="183"/>
      <c r="M411" s="183"/>
      <c r="N411" s="183"/>
      <c r="O411" s="183"/>
      <c r="P411" s="183"/>
      <c r="Q411" s="183"/>
      <c r="R411" s="183"/>
      <c r="S411" s="183"/>
      <c r="T411" s="183"/>
      <c r="U411" s="183"/>
      <c r="V411" s="183"/>
      <c r="W411" s="183"/>
      <c r="X411" s="183"/>
      <c r="Y411" s="183"/>
      <c r="Z411" s="183"/>
      <c r="AA411" s="183"/>
    </row>
    <row xmlns:x14ac="http://schemas.microsoft.com/office/spreadsheetml/2009/9/ac" r="412" ht="15.75" x14ac:dyDescent="0.25">
      <c r="A412" s="183"/>
      <c r="B412" s="184"/>
      <c r="C412" s="183"/>
      <c r="D412" s="183"/>
      <c r="E412" s="183"/>
      <c r="F412" s="183"/>
      <c r="G412" s="183"/>
      <c r="H412" s="183"/>
      <c r="I412" s="183"/>
      <c r="J412" s="183"/>
      <c r="K412" s="183"/>
      <c r="L412" s="183"/>
      <c r="M412" s="183"/>
      <c r="N412" s="183"/>
      <c r="O412" s="183"/>
      <c r="P412" s="183"/>
      <c r="Q412" s="183"/>
      <c r="R412" s="183"/>
      <c r="S412" s="183"/>
      <c r="T412" s="183"/>
      <c r="U412" s="183"/>
      <c r="V412" s="183"/>
      <c r="W412" s="183"/>
      <c r="X412" s="183"/>
      <c r="Y412" s="183"/>
      <c r="Z412" s="183"/>
      <c r="AA412" s="183"/>
    </row>
    <row xmlns:x14ac="http://schemas.microsoft.com/office/spreadsheetml/2009/9/ac" r="413" ht="15.75" x14ac:dyDescent="0.25">
      <c r="A413" s="183"/>
      <c r="B413" s="184"/>
      <c r="C413" s="183"/>
      <c r="D413" s="183"/>
      <c r="E413" s="183"/>
      <c r="F413" s="183"/>
      <c r="G413" s="183"/>
      <c r="H413" s="183"/>
      <c r="I413" s="183"/>
      <c r="J413" s="183"/>
      <c r="K413" s="183"/>
      <c r="L413" s="183"/>
      <c r="M413" s="183"/>
      <c r="N413" s="183"/>
      <c r="O413" s="183"/>
      <c r="P413" s="183"/>
      <c r="Q413" s="183"/>
      <c r="R413" s="183"/>
      <c r="S413" s="183"/>
      <c r="T413" s="183"/>
      <c r="U413" s="183"/>
      <c r="V413" s="183"/>
      <c r="W413" s="183"/>
      <c r="X413" s="183"/>
      <c r="Y413" s="183"/>
      <c r="Z413" s="183"/>
      <c r="AA413" s="183"/>
    </row>
    <row xmlns:x14ac="http://schemas.microsoft.com/office/spreadsheetml/2009/9/ac" r="414" ht="15.75" x14ac:dyDescent="0.25">
      <c r="A414" s="183"/>
      <c r="B414" s="184"/>
      <c r="C414" s="183"/>
      <c r="D414" s="183"/>
      <c r="E414" s="183"/>
      <c r="F414" s="183"/>
      <c r="G414" s="183"/>
      <c r="H414" s="183"/>
      <c r="I414" s="183"/>
      <c r="J414" s="183"/>
      <c r="K414" s="183"/>
      <c r="L414" s="183"/>
      <c r="M414" s="183"/>
      <c r="N414" s="183"/>
      <c r="O414" s="183"/>
      <c r="P414" s="183"/>
      <c r="Q414" s="183"/>
      <c r="R414" s="183"/>
      <c r="S414" s="183"/>
      <c r="T414" s="183"/>
      <c r="U414" s="183"/>
      <c r="V414" s="183"/>
      <c r="W414" s="183"/>
      <c r="X414" s="183"/>
      <c r="Y414" s="183"/>
      <c r="Z414" s="183"/>
      <c r="AA414" s="183"/>
    </row>
    <row xmlns:x14ac="http://schemas.microsoft.com/office/spreadsheetml/2009/9/ac" r="415" ht="15.75" x14ac:dyDescent="0.25">
      <c r="A415" s="183"/>
      <c r="B415" s="184"/>
      <c r="C415" s="183"/>
      <c r="D415" s="183"/>
      <c r="E415" s="183"/>
      <c r="F415" s="183"/>
      <c r="G415" s="183"/>
      <c r="H415" s="183"/>
      <c r="I415" s="183"/>
      <c r="J415" s="183"/>
      <c r="K415" s="183"/>
      <c r="L415" s="183"/>
      <c r="M415" s="183"/>
      <c r="N415" s="183"/>
      <c r="O415" s="183"/>
      <c r="P415" s="183"/>
      <c r="Q415" s="183"/>
      <c r="R415" s="183"/>
      <c r="S415" s="183"/>
      <c r="T415" s="183"/>
      <c r="U415" s="183"/>
      <c r="V415" s="183"/>
      <c r="W415" s="183"/>
      <c r="X415" s="183"/>
      <c r="Y415" s="183"/>
      <c r="Z415" s="183"/>
      <c r="AA415" s="183"/>
    </row>
    <row xmlns:x14ac="http://schemas.microsoft.com/office/spreadsheetml/2009/9/ac" r="416" ht="15.75" x14ac:dyDescent="0.25">
      <c r="A416" s="183"/>
      <c r="B416" s="184"/>
      <c r="C416" s="183"/>
      <c r="D416" s="183"/>
      <c r="E416" s="183"/>
      <c r="F416" s="183"/>
      <c r="G416" s="183"/>
      <c r="H416" s="183"/>
      <c r="I416" s="183"/>
      <c r="J416" s="183"/>
      <c r="K416" s="183"/>
      <c r="L416" s="183"/>
      <c r="M416" s="183"/>
      <c r="N416" s="183"/>
      <c r="O416" s="183"/>
      <c r="P416" s="183"/>
      <c r="Q416" s="183"/>
      <c r="R416" s="183"/>
      <c r="S416" s="183"/>
      <c r="T416" s="183"/>
      <c r="U416" s="183"/>
      <c r="V416" s="183"/>
      <c r="W416" s="183"/>
      <c r="X416" s="183"/>
      <c r="Y416" s="183"/>
      <c r="Z416" s="183"/>
      <c r="AA416" s="183"/>
    </row>
    <row xmlns:x14ac="http://schemas.microsoft.com/office/spreadsheetml/2009/9/ac" r="417" ht="15.75" x14ac:dyDescent="0.25">
      <c r="A417" s="183"/>
      <c r="B417" s="184"/>
      <c r="C417" s="183"/>
      <c r="D417" s="183"/>
      <c r="E417" s="183"/>
      <c r="F417" s="183"/>
      <c r="G417" s="183"/>
      <c r="H417" s="183"/>
      <c r="I417" s="183"/>
      <c r="J417" s="183"/>
      <c r="K417" s="183"/>
      <c r="L417" s="183"/>
      <c r="M417" s="183"/>
      <c r="N417" s="183"/>
      <c r="O417" s="183"/>
      <c r="P417" s="183"/>
      <c r="Q417" s="183"/>
      <c r="R417" s="183"/>
      <c r="S417" s="183"/>
      <c r="T417" s="183"/>
      <c r="U417" s="183"/>
      <c r="V417" s="183"/>
      <c r="W417" s="183"/>
      <c r="X417" s="183"/>
      <c r="Y417" s="183"/>
      <c r="Z417" s="183"/>
      <c r="AA417" s="183"/>
    </row>
    <row xmlns:x14ac="http://schemas.microsoft.com/office/spreadsheetml/2009/9/ac" r="418" ht="15.75" x14ac:dyDescent="0.25">
      <c r="A418" s="183"/>
      <c r="B418" s="184"/>
      <c r="C418" s="183"/>
      <c r="D418" s="183"/>
      <c r="E418" s="183"/>
      <c r="F418" s="183"/>
      <c r="G418" s="183"/>
      <c r="H418" s="183"/>
      <c r="I418" s="183"/>
      <c r="J418" s="183"/>
      <c r="K418" s="183"/>
      <c r="L418" s="183"/>
      <c r="M418" s="183"/>
      <c r="N418" s="183"/>
      <c r="O418" s="183"/>
      <c r="P418" s="183"/>
      <c r="Q418" s="183"/>
      <c r="R418" s="183"/>
      <c r="S418" s="183"/>
      <c r="T418" s="183"/>
      <c r="U418" s="183"/>
      <c r="V418" s="183"/>
      <c r="W418" s="183"/>
      <c r="X418" s="183"/>
      <c r="Y418" s="183"/>
      <c r="Z418" s="183"/>
      <c r="AA418" s="183"/>
    </row>
    <row xmlns:x14ac="http://schemas.microsoft.com/office/spreadsheetml/2009/9/ac" r="419" ht="15.75" x14ac:dyDescent="0.25">
      <c r="A419" s="183"/>
      <c r="B419" s="184"/>
      <c r="C419" s="183"/>
      <c r="D419" s="183"/>
      <c r="E419" s="183"/>
      <c r="F419" s="183"/>
      <c r="G419" s="183"/>
      <c r="H419" s="183"/>
      <c r="I419" s="183"/>
      <c r="J419" s="183"/>
      <c r="K419" s="183"/>
      <c r="L419" s="183"/>
      <c r="M419" s="183"/>
      <c r="N419" s="183"/>
      <c r="O419" s="183"/>
      <c r="P419" s="183"/>
      <c r="Q419" s="183"/>
      <c r="R419" s="183"/>
      <c r="S419" s="183"/>
      <c r="T419" s="183"/>
      <c r="U419" s="183"/>
      <c r="V419" s="183"/>
      <c r="W419" s="183"/>
      <c r="X419" s="183"/>
      <c r="Y419" s="183"/>
      <c r="Z419" s="183"/>
      <c r="AA419" s="183"/>
    </row>
    <row xmlns:x14ac="http://schemas.microsoft.com/office/spreadsheetml/2009/9/ac" r="420" ht="15.75" x14ac:dyDescent="0.25">
      <c r="A420" s="183"/>
      <c r="B420" s="184"/>
      <c r="C420" s="183"/>
      <c r="D420" s="183"/>
      <c r="E420" s="183"/>
      <c r="F420" s="183"/>
      <c r="G420" s="183"/>
      <c r="H420" s="183"/>
      <c r="I420" s="183"/>
      <c r="J420" s="183"/>
      <c r="K420" s="183"/>
      <c r="L420" s="183"/>
      <c r="M420" s="183"/>
      <c r="N420" s="183"/>
      <c r="O420" s="183"/>
      <c r="P420" s="183"/>
      <c r="Q420" s="183"/>
      <c r="R420" s="183"/>
      <c r="S420" s="183"/>
      <c r="T420" s="183"/>
      <c r="U420" s="183"/>
      <c r="V420" s="183"/>
      <c r="W420" s="183"/>
      <c r="X420" s="183"/>
      <c r="Y420" s="183"/>
      <c r="Z420" s="183"/>
      <c r="AA420" s="183"/>
    </row>
    <row xmlns:x14ac="http://schemas.microsoft.com/office/spreadsheetml/2009/9/ac" r="421" ht="15.75" x14ac:dyDescent="0.25">
      <c r="A421" s="183"/>
      <c r="B421" s="184"/>
      <c r="C421" s="183"/>
      <c r="D421" s="183"/>
      <c r="E421" s="183"/>
      <c r="F421" s="183"/>
      <c r="G421" s="183"/>
      <c r="H421" s="183"/>
      <c r="I421" s="183"/>
      <c r="J421" s="183"/>
      <c r="K421" s="183"/>
      <c r="L421" s="183"/>
      <c r="M421" s="183"/>
      <c r="N421" s="183"/>
      <c r="O421" s="183"/>
      <c r="P421" s="183"/>
      <c r="Q421" s="183"/>
      <c r="R421" s="183"/>
      <c r="S421" s="183"/>
      <c r="T421" s="183"/>
      <c r="U421" s="183"/>
      <c r="V421" s="183"/>
      <c r="W421" s="183"/>
      <c r="X421" s="183"/>
      <c r="Y421" s="183"/>
      <c r="Z421" s="183"/>
      <c r="AA421" s="183"/>
    </row>
    <row xmlns:x14ac="http://schemas.microsoft.com/office/spreadsheetml/2009/9/ac" r="422" ht="15.75" x14ac:dyDescent="0.25">
      <c r="A422" s="183"/>
      <c r="B422" s="184"/>
      <c r="C422" s="183"/>
      <c r="D422" s="183"/>
      <c r="E422" s="183"/>
      <c r="F422" s="183"/>
      <c r="G422" s="183"/>
      <c r="H422" s="183"/>
      <c r="I422" s="183"/>
      <c r="J422" s="183"/>
      <c r="K422" s="183"/>
      <c r="L422" s="183"/>
      <c r="M422" s="183"/>
      <c r="N422" s="183"/>
      <c r="O422" s="183"/>
      <c r="P422" s="183"/>
      <c r="Q422" s="183"/>
      <c r="R422" s="183"/>
      <c r="S422" s="183"/>
      <c r="T422" s="183"/>
      <c r="U422" s="183"/>
      <c r="V422" s="183"/>
      <c r="W422" s="183"/>
      <c r="X422" s="183"/>
      <c r="Y422" s="183"/>
      <c r="Z422" s="183"/>
      <c r="AA422" s="183"/>
    </row>
    <row xmlns:x14ac="http://schemas.microsoft.com/office/spreadsheetml/2009/9/ac" r="423" ht="15.75" x14ac:dyDescent="0.25">
      <c r="A423" s="183"/>
      <c r="B423" s="184"/>
      <c r="C423" s="183"/>
      <c r="D423" s="183"/>
      <c r="E423" s="183"/>
      <c r="F423" s="183"/>
      <c r="G423" s="183"/>
      <c r="H423" s="183"/>
      <c r="I423" s="183"/>
      <c r="J423" s="183"/>
      <c r="K423" s="183"/>
      <c r="L423" s="183"/>
      <c r="M423" s="183"/>
      <c r="N423" s="183"/>
      <c r="O423" s="183"/>
      <c r="P423" s="183"/>
      <c r="Q423" s="183"/>
      <c r="R423" s="183"/>
      <c r="S423" s="183"/>
      <c r="T423" s="183"/>
      <c r="U423" s="183"/>
      <c r="V423" s="183"/>
      <c r="W423" s="183"/>
      <c r="X423" s="183"/>
      <c r="Y423" s="183"/>
      <c r="Z423" s="183"/>
      <c r="AA423" s="183"/>
    </row>
    <row xmlns:x14ac="http://schemas.microsoft.com/office/spreadsheetml/2009/9/ac" r="424" ht="15.75" x14ac:dyDescent="0.25">
      <c r="A424" s="183"/>
      <c r="B424" s="184"/>
      <c r="C424" s="183"/>
      <c r="D424" s="183"/>
      <c r="E424" s="183"/>
      <c r="F424" s="183"/>
      <c r="G424" s="183"/>
      <c r="H424" s="183"/>
      <c r="I424" s="183"/>
      <c r="J424" s="183"/>
      <c r="K424" s="183"/>
      <c r="L424" s="183"/>
      <c r="M424" s="183"/>
      <c r="N424" s="183"/>
      <c r="O424" s="183"/>
      <c r="P424" s="183"/>
      <c r="Q424" s="183"/>
      <c r="R424" s="183"/>
      <c r="S424" s="183"/>
      <c r="T424" s="183"/>
      <c r="U424" s="183"/>
      <c r="V424" s="183"/>
      <c r="W424" s="183"/>
      <c r="X424" s="183"/>
      <c r="Y424" s="183"/>
      <c r="Z424" s="183"/>
      <c r="AA424" s="183"/>
    </row>
    <row xmlns:x14ac="http://schemas.microsoft.com/office/spreadsheetml/2009/9/ac" r="425" ht="15.75" x14ac:dyDescent="0.25">
      <c r="A425" s="183"/>
      <c r="B425" s="184"/>
      <c r="C425" s="183"/>
      <c r="D425" s="183"/>
      <c r="E425" s="183"/>
      <c r="F425" s="183"/>
      <c r="G425" s="183"/>
      <c r="H425" s="183"/>
      <c r="I425" s="183"/>
      <c r="J425" s="183"/>
      <c r="K425" s="183"/>
      <c r="L425" s="183"/>
      <c r="M425" s="183"/>
      <c r="N425" s="183"/>
      <c r="O425" s="183"/>
      <c r="P425" s="183"/>
      <c r="Q425" s="183"/>
      <c r="R425" s="183"/>
      <c r="S425" s="183"/>
      <c r="T425" s="183"/>
      <c r="U425" s="183"/>
      <c r="V425" s="183"/>
      <c r="W425" s="183"/>
      <c r="X425" s="183"/>
      <c r="Y425" s="183"/>
      <c r="Z425" s="183"/>
      <c r="AA425" s="183"/>
    </row>
    <row xmlns:x14ac="http://schemas.microsoft.com/office/spreadsheetml/2009/9/ac" r="426" ht="15.75" x14ac:dyDescent="0.25">
      <c r="A426" s="183"/>
      <c r="B426" s="184"/>
      <c r="C426" s="183"/>
      <c r="D426" s="183"/>
      <c r="E426" s="183"/>
      <c r="F426" s="183"/>
      <c r="G426" s="183"/>
      <c r="H426" s="183"/>
      <c r="I426" s="183"/>
      <c r="J426" s="183"/>
      <c r="K426" s="183"/>
      <c r="L426" s="183"/>
      <c r="M426" s="183"/>
      <c r="N426" s="183"/>
      <c r="O426" s="183"/>
      <c r="P426" s="183"/>
      <c r="Q426" s="183"/>
      <c r="R426" s="183"/>
      <c r="S426" s="183"/>
      <c r="T426" s="183"/>
      <c r="U426" s="183"/>
      <c r="V426" s="183"/>
      <c r="W426" s="183"/>
      <c r="X426" s="183"/>
      <c r="Y426" s="183"/>
      <c r="Z426" s="183"/>
      <c r="AA426" s="183"/>
    </row>
    <row xmlns:x14ac="http://schemas.microsoft.com/office/spreadsheetml/2009/9/ac" r="427" ht="15.75" x14ac:dyDescent="0.25">
      <c r="A427" s="183"/>
      <c r="B427" s="184"/>
      <c r="C427" s="183"/>
      <c r="D427" s="183"/>
      <c r="E427" s="183"/>
      <c r="F427" s="183"/>
      <c r="G427" s="183"/>
      <c r="H427" s="183"/>
      <c r="I427" s="183"/>
      <c r="J427" s="183"/>
      <c r="K427" s="183"/>
      <c r="L427" s="183"/>
      <c r="M427" s="183"/>
      <c r="N427" s="183"/>
      <c r="O427" s="183"/>
      <c r="P427" s="183"/>
      <c r="Q427" s="183"/>
      <c r="R427" s="183"/>
      <c r="S427" s="183"/>
      <c r="T427" s="183"/>
      <c r="U427" s="183"/>
      <c r="V427" s="183"/>
      <c r="W427" s="183"/>
      <c r="X427" s="183"/>
      <c r="Y427" s="183"/>
      <c r="Z427" s="183"/>
      <c r="AA427" s="183"/>
    </row>
    <row xmlns:x14ac="http://schemas.microsoft.com/office/spreadsheetml/2009/9/ac" r="428" ht="15.75" x14ac:dyDescent="0.25">
      <c r="A428" s="183"/>
      <c r="B428" s="184"/>
      <c r="C428" s="183"/>
      <c r="D428" s="183"/>
      <c r="E428" s="183"/>
      <c r="F428" s="183"/>
      <c r="G428" s="183"/>
      <c r="H428" s="183"/>
      <c r="I428" s="183"/>
      <c r="J428" s="183"/>
      <c r="K428" s="183"/>
      <c r="L428" s="183"/>
      <c r="M428" s="183"/>
      <c r="N428" s="183"/>
      <c r="O428" s="183"/>
      <c r="P428" s="183"/>
      <c r="Q428" s="183"/>
      <c r="R428" s="183"/>
      <c r="S428" s="183"/>
      <c r="T428" s="183"/>
      <c r="U428" s="183"/>
      <c r="V428" s="183"/>
      <c r="W428" s="183"/>
      <c r="X428" s="183"/>
      <c r="Y428" s="183"/>
      <c r="Z428" s="183"/>
      <c r="AA428" s="183"/>
    </row>
    <row xmlns:x14ac="http://schemas.microsoft.com/office/spreadsheetml/2009/9/ac" r="429" ht="15.75" x14ac:dyDescent="0.25">
      <c r="A429" s="183"/>
      <c r="B429" s="184"/>
      <c r="C429" s="183"/>
      <c r="D429" s="183"/>
      <c r="E429" s="183"/>
      <c r="F429" s="183"/>
      <c r="G429" s="183"/>
      <c r="H429" s="183"/>
      <c r="I429" s="183"/>
      <c r="J429" s="183"/>
      <c r="K429" s="183"/>
      <c r="L429" s="183"/>
      <c r="M429" s="183"/>
      <c r="N429" s="183"/>
      <c r="O429" s="183"/>
      <c r="P429" s="183"/>
      <c r="Q429" s="183"/>
      <c r="R429" s="183"/>
      <c r="S429" s="183"/>
      <c r="T429" s="183"/>
      <c r="U429" s="183"/>
      <c r="V429" s="183"/>
      <c r="W429" s="183"/>
      <c r="X429" s="183"/>
      <c r="Y429" s="183"/>
      <c r="Z429" s="183"/>
      <c r="AA429" s="183"/>
    </row>
    <row xmlns:x14ac="http://schemas.microsoft.com/office/spreadsheetml/2009/9/ac" r="430" ht="15.75" x14ac:dyDescent="0.25">
      <c r="A430" s="183"/>
      <c r="B430" s="184"/>
      <c r="C430" s="183"/>
      <c r="D430" s="183"/>
      <c r="E430" s="183"/>
      <c r="F430" s="183"/>
      <c r="G430" s="183"/>
      <c r="H430" s="183"/>
      <c r="I430" s="183"/>
      <c r="J430" s="183"/>
      <c r="K430" s="183"/>
      <c r="L430" s="183"/>
      <c r="M430" s="183"/>
      <c r="N430" s="183"/>
      <c r="O430" s="183"/>
      <c r="P430" s="183"/>
      <c r="Q430" s="183"/>
      <c r="R430" s="183"/>
      <c r="S430" s="183"/>
      <c r="T430" s="183"/>
      <c r="U430" s="183"/>
      <c r="V430" s="183"/>
      <c r="W430" s="183"/>
      <c r="X430" s="183"/>
      <c r="Y430" s="183"/>
      <c r="Z430" s="183"/>
      <c r="AA430" s="183"/>
    </row>
    <row xmlns:x14ac="http://schemas.microsoft.com/office/spreadsheetml/2009/9/ac" r="431" ht="15.75" x14ac:dyDescent="0.25">
      <c r="A431" s="183"/>
      <c r="B431" s="184"/>
      <c r="C431" s="183"/>
      <c r="D431" s="183"/>
      <c r="E431" s="183"/>
      <c r="F431" s="183"/>
      <c r="G431" s="183"/>
      <c r="H431" s="183"/>
      <c r="I431" s="183"/>
      <c r="J431" s="183"/>
      <c r="K431" s="183"/>
      <c r="L431" s="183"/>
      <c r="M431" s="183"/>
      <c r="N431" s="183"/>
      <c r="O431" s="183"/>
      <c r="P431" s="183"/>
      <c r="Q431" s="183"/>
      <c r="R431" s="183"/>
      <c r="S431" s="183"/>
      <c r="T431" s="183"/>
      <c r="U431" s="183"/>
      <c r="V431" s="183"/>
      <c r="W431" s="183"/>
      <c r="X431" s="183"/>
      <c r="Y431" s="183"/>
      <c r="Z431" s="183"/>
      <c r="AA431" s="183"/>
    </row>
    <row xmlns:x14ac="http://schemas.microsoft.com/office/spreadsheetml/2009/9/ac" r="432" ht="15.75" x14ac:dyDescent="0.25">
      <c r="A432" s="183"/>
      <c r="B432" s="184"/>
      <c r="C432" s="183"/>
      <c r="D432" s="183"/>
      <c r="E432" s="183"/>
      <c r="F432" s="183"/>
      <c r="G432" s="183"/>
      <c r="H432" s="183"/>
      <c r="I432" s="183"/>
      <c r="J432" s="183"/>
      <c r="K432" s="183"/>
      <c r="L432" s="183"/>
      <c r="M432" s="183"/>
      <c r="N432" s="183"/>
      <c r="O432" s="183"/>
      <c r="P432" s="183"/>
      <c r="Q432" s="183"/>
      <c r="R432" s="183"/>
      <c r="S432" s="183"/>
      <c r="T432" s="183"/>
      <c r="U432" s="183"/>
      <c r="V432" s="183"/>
      <c r="W432" s="183"/>
      <c r="X432" s="183"/>
      <c r="Y432" s="183"/>
      <c r="Z432" s="183"/>
      <c r="AA432" s="183"/>
    </row>
    <row xmlns:x14ac="http://schemas.microsoft.com/office/spreadsheetml/2009/9/ac" r="433" ht="15.75" x14ac:dyDescent="0.25">
      <c r="A433" s="183"/>
      <c r="B433" s="184"/>
      <c r="C433" s="183"/>
      <c r="D433" s="183"/>
      <c r="E433" s="183"/>
      <c r="F433" s="183"/>
      <c r="G433" s="183"/>
      <c r="H433" s="183"/>
      <c r="I433" s="183"/>
      <c r="J433" s="183"/>
      <c r="K433" s="183"/>
      <c r="L433" s="183"/>
      <c r="M433" s="183"/>
      <c r="N433" s="183"/>
      <c r="O433" s="183"/>
      <c r="P433" s="183"/>
      <c r="Q433" s="183"/>
      <c r="R433" s="183"/>
      <c r="S433" s="183"/>
      <c r="T433" s="183"/>
      <c r="U433" s="183"/>
      <c r="V433" s="183"/>
      <c r="W433" s="183"/>
      <c r="X433" s="183"/>
      <c r="Y433" s="183"/>
      <c r="Z433" s="183"/>
      <c r="AA433" s="183"/>
    </row>
    <row xmlns:x14ac="http://schemas.microsoft.com/office/spreadsheetml/2009/9/ac" r="434" ht="15.75" x14ac:dyDescent="0.25">
      <c r="A434" s="183"/>
      <c r="B434" s="184"/>
      <c r="C434" s="183"/>
      <c r="D434" s="183"/>
      <c r="E434" s="183"/>
      <c r="F434" s="183"/>
      <c r="G434" s="183"/>
      <c r="H434" s="183"/>
      <c r="I434" s="183"/>
      <c r="J434" s="183"/>
      <c r="K434" s="183"/>
      <c r="L434" s="183"/>
      <c r="M434" s="183"/>
      <c r="N434" s="183"/>
      <c r="O434" s="183"/>
      <c r="P434" s="183"/>
      <c r="Q434" s="183"/>
      <c r="R434" s="183"/>
      <c r="S434" s="183"/>
      <c r="T434" s="183"/>
      <c r="U434" s="183"/>
      <c r="V434" s="183"/>
      <c r="W434" s="183"/>
      <c r="X434" s="183"/>
      <c r="Y434" s="183"/>
      <c r="Z434" s="183"/>
      <c r="AA434" s="183"/>
    </row>
    <row xmlns:x14ac="http://schemas.microsoft.com/office/spreadsheetml/2009/9/ac" r="435" ht="15.75" x14ac:dyDescent="0.25">
      <c r="A435" s="183"/>
      <c r="B435" s="184"/>
      <c r="C435" s="183"/>
      <c r="D435" s="183"/>
      <c r="E435" s="183"/>
      <c r="F435" s="183"/>
      <c r="G435" s="183"/>
      <c r="H435" s="183"/>
      <c r="I435" s="183"/>
      <c r="J435" s="183"/>
      <c r="K435" s="183"/>
      <c r="L435" s="183"/>
      <c r="M435" s="183"/>
      <c r="N435" s="183"/>
      <c r="O435" s="183"/>
      <c r="P435" s="183"/>
      <c r="Q435" s="183"/>
      <c r="R435" s="183"/>
      <c r="S435" s="183"/>
      <c r="T435" s="183"/>
      <c r="U435" s="183"/>
      <c r="V435" s="183"/>
      <c r="W435" s="183"/>
      <c r="X435" s="183"/>
      <c r="Y435" s="183"/>
      <c r="Z435" s="183"/>
      <c r="AA435" s="183"/>
    </row>
    <row xmlns:x14ac="http://schemas.microsoft.com/office/spreadsheetml/2009/9/ac" r="436" ht="15.75" x14ac:dyDescent="0.25">
      <c r="A436" s="183"/>
      <c r="B436" s="184"/>
      <c r="C436" s="183"/>
      <c r="D436" s="183"/>
      <c r="E436" s="183"/>
      <c r="F436" s="183"/>
      <c r="G436" s="183"/>
      <c r="H436" s="183"/>
      <c r="I436" s="183"/>
      <c r="J436" s="183"/>
      <c r="K436" s="183"/>
      <c r="L436" s="183"/>
      <c r="M436" s="183"/>
      <c r="N436" s="183"/>
      <c r="O436" s="183"/>
      <c r="P436" s="183"/>
      <c r="Q436" s="183"/>
      <c r="R436" s="183"/>
      <c r="S436" s="183"/>
      <c r="T436" s="183"/>
      <c r="U436" s="183"/>
      <c r="V436" s="183"/>
      <c r="W436" s="183"/>
      <c r="X436" s="183"/>
      <c r="Y436" s="183"/>
      <c r="Z436" s="183"/>
      <c r="AA436" s="183"/>
    </row>
    <row xmlns:x14ac="http://schemas.microsoft.com/office/spreadsheetml/2009/9/ac" r="437" ht="15.75" x14ac:dyDescent="0.25">
      <c r="A437" s="183"/>
      <c r="B437" s="184"/>
      <c r="C437" s="183"/>
      <c r="D437" s="183"/>
      <c r="E437" s="183"/>
      <c r="F437" s="183"/>
      <c r="G437" s="183"/>
      <c r="H437" s="183"/>
      <c r="I437" s="183"/>
      <c r="J437" s="183"/>
      <c r="K437" s="183"/>
      <c r="L437" s="183"/>
      <c r="M437" s="183"/>
      <c r="N437" s="183"/>
      <c r="O437" s="183"/>
      <c r="P437" s="183"/>
      <c r="Q437" s="183"/>
      <c r="R437" s="183"/>
      <c r="S437" s="183"/>
      <c r="T437" s="183"/>
      <c r="U437" s="183"/>
      <c r="V437" s="183"/>
      <c r="W437" s="183"/>
      <c r="X437" s="183"/>
      <c r="Y437" s="183"/>
      <c r="Z437" s="183"/>
      <c r="AA437" s="183"/>
    </row>
    <row xmlns:x14ac="http://schemas.microsoft.com/office/spreadsheetml/2009/9/ac" r="438" ht="15.75" x14ac:dyDescent="0.25">
      <c r="A438" s="183"/>
      <c r="B438" s="184"/>
      <c r="C438" s="183"/>
      <c r="D438" s="183"/>
      <c r="E438" s="183"/>
      <c r="F438" s="183"/>
      <c r="G438" s="183"/>
      <c r="H438" s="183"/>
      <c r="I438" s="183"/>
      <c r="J438" s="183"/>
      <c r="K438" s="183"/>
      <c r="L438" s="183"/>
      <c r="M438" s="183"/>
      <c r="N438" s="183"/>
      <c r="O438" s="183"/>
      <c r="P438" s="183"/>
      <c r="Q438" s="183"/>
      <c r="R438" s="183"/>
      <c r="S438" s="183"/>
      <c r="T438" s="183"/>
      <c r="U438" s="183"/>
      <c r="V438" s="183"/>
      <c r="W438" s="183"/>
      <c r="X438" s="183"/>
      <c r="Y438" s="183"/>
      <c r="Z438" s="183"/>
      <c r="AA438" s="183"/>
    </row>
    <row xmlns:x14ac="http://schemas.microsoft.com/office/spreadsheetml/2009/9/ac" r="439" ht="15.75" x14ac:dyDescent="0.25">
      <c r="A439" s="183"/>
      <c r="B439" s="184"/>
      <c r="C439" s="183"/>
      <c r="D439" s="183"/>
      <c r="E439" s="183"/>
      <c r="F439" s="183"/>
      <c r="G439" s="183"/>
      <c r="H439" s="183"/>
      <c r="I439" s="183"/>
      <c r="J439" s="183"/>
      <c r="K439" s="183"/>
      <c r="L439" s="183"/>
      <c r="M439" s="183"/>
      <c r="N439" s="183"/>
      <c r="O439" s="183"/>
      <c r="P439" s="183"/>
      <c r="Q439" s="183"/>
      <c r="R439" s="183"/>
      <c r="S439" s="183"/>
      <c r="T439" s="183"/>
      <c r="U439" s="183"/>
      <c r="V439" s="183"/>
      <c r="W439" s="183"/>
      <c r="X439" s="183"/>
      <c r="Y439" s="183"/>
      <c r="Z439" s="183"/>
      <c r="AA439" s="183"/>
    </row>
    <row xmlns:x14ac="http://schemas.microsoft.com/office/spreadsheetml/2009/9/ac" r="440" ht="15.75" x14ac:dyDescent="0.25">
      <c r="A440" s="183"/>
      <c r="B440" s="184"/>
      <c r="C440" s="183"/>
      <c r="D440" s="183"/>
      <c r="E440" s="183"/>
      <c r="F440" s="183"/>
      <c r="G440" s="183"/>
      <c r="H440" s="183"/>
      <c r="I440" s="183"/>
      <c r="J440" s="183"/>
      <c r="K440" s="183"/>
      <c r="L440" s="183"/>
      <c r="M440" s="183"/>
      <c r="N440" s="183"/>
      <c r="O440" s="183"/>
      <c r="P440" s="183"/>
      <c r="Q440" s="183"/>
      <c r="R440" s="183"/>
      <c r="S440" s="183"/>
      <c r="T440" s="183"/>
      <c r="U440" s="183"/>
      <c r="V440" s="183"/>
      <c r="W440" s="183"/>
      <c r="X440" s="183"/>
      <c r="Y440" s="183"/>
      <c r="Z440" s="183"/>
      <c r="AA440" s="183"/>
    </row>
    <row xmlns:x14ac="http://schemas.microsoft.com/office/spreadsheetml/2009/9/ac" r="441" ht="15.75" x14ac:dyDescent="0.25">
      <c r="A441" s="183"/>
      <c r="B441" s="184"/>
      <c r="C441" s="183"/>
      <c r="D441" s="183"/>
      <c r="E441" s="183"/>
      <c r="F441" s="183"/>
      <c r="G441" s="183"/>
      <c r="H441" s="183"/>
      <c r="I441" s="183"/>
      <c r="J441" s="183"/>
      <c r="K441" s="183"/>
      <c r="L441" s="183"/>
      <c r="M441" s="183"/>
      <c r="N441" s="183"/>
      <c r="O441" s="183"/>
      <c r="P441" s="183"/>
      <c r="Q441" s="183"/>
      <c r="R441" s="183"/>
      <c r="S441" s="183"/>
      <c r="T441" s="183"/>
      <c r="U441" s="183"/>
      <c r="V441" s="183"/>
      <c r="W441" s="183"/>
      <c r="X441" s="183"/>
      <c r="Y441" s="183"/>
      <c r="Z441" s="183"/>
      <c r="AA441" s="183"/>
    </row>
    <row xmlns:x14ac="http://schemas.microsoft.com/office/spreadsheetml/2009/9/ac" r="442" ht="15.75" x14ac:dyDescent="0.25">
      <c r="A442" s="183"/>
      <c r="B442" s="184"/>
      <c r="C442" s="183"/>
      <c r="D442" s="183"/>
      <c r="E442" s="183"/>
      <c r="F442" s="183"/>
      <c r="G442" s="183"/>
      <c r="H442" s="183"/>
      <c r="I442" s="183"/>
      <c r="J442" s="183"/>
      <c r="K442" s="183"/>
      <c r="L442" s="183"/>
      <c r="M442" s="183"/>
      <c r="N442" s="183"/>
      <c r="O442" s="183"/>
      <c r="P442" s="183"/>
      <c r="Q442" s="183"/>
      <c r="R442" s="183"/>
      <c r="S442" s="183"/>
      <c r="T442" s="183"/>
      <c r="U442" s="183"/>
      <c r="V442" s="183"/>
      <c r="W442" s="183"/>
      <c r="X442" s="183"/>
      <c r="Y442" s="183"/>
      <c r="Z442" s="183"/>
      <c r="AA442" s="183"/>
    </row>
    <row xmlns:x14ac="http://schemas.microsoft.com/office/spreadsheetml/2009/9/ac" r="443" ht="15.75" x14ac:dyDescent="0.25">
      <c r="A443" s="183"/>
      <c r="B443" s="184"/>
      <c r="C443" s="183"/>
      <c r="D443" s="183"/>
      <c r="E443" s="183"/>
      <c r="F443" s="183"/>
      <c r="G443" s="183"/>
      <c r="H443" s="183"/>
      <c r="I443" s="183"/>
      <c r="J443" s="183"/>
      <c r="K443" s="183"/>
      <c r="L443" s="183"/>
      <c r="M443" s="183"/>
      <c r="N443" s="183"/>
      <c r="O443" s="183"/>
      <c r="P443" s="183"/>
      <c r="Q443" s="183"/>
      <c r="R443" s="183"/>
      <c r="S443" s="183"/>
      <c r="T443" s="183"/>
      <c r="U443" s="183"/>
      <c r="V443" s="183"/>
      <c r="W443" s="183"/>
      <c r="X443" s="183"/>
      <c r="Y443" s="183"/>
      <c r="Z443" s="183"/>
      <c r="AA443" s="183"/>
    </row>
    <row xmlns:x14ac="http://schemas.microsoft.com/office/spreadsheetml/2009/9/ac" r="444" ht="15.75" x14ac:dyDescent="0.25">
      <c r="A444" s="183"/>
      <c r="B444" s="184"/>
      <c r="C444" s="183"/>
      <c r="D444" s="183"/>
      <c r="E444" s="183"/>
      <c r="F444" s="183"/>
      <c r="G444" s="183"/>
      <c r="H444" s="183"/>
      <c r="I444" s="183"/>
      <c r="J444" s="183"/>
      <c r="K444" s="183"/>
      <c r="L444" s="183"/>
      <c r="M444" s="183"/>
      <c r="N444" s="183"/>
      <c r="O444" s="183"/>
      <c r="P444" s="183"/>
      <c r="Q444" s="183"/>
      <c r="R444" s="183"/>
      <c r="S444" s="183"/>
      <c r="T444" s="183"/>
      <c r="U444" s="183"/>
      <c r="V444" s="183"/>
      <c r="W444" s="183"/>
      <c r="X444" s="183"/>
      <c r="Y444" s="183"/>
      <c r="Z444" s="183"/>
      <c r="AA444" s="183"/>
    </row>
    <row xmlns:x14ac="http://schemas.microsoft.com/office/spreadsheetml/2009/9/ac" r="445" ht="15.75" x14ac:dyDescent="0.25">
      <c r="A445" s="183"/>
      <c r="B445" s="184"/>
      <c r="C445" s="183"/>
      <c r="D445" s="183"/>
      <c r="E445" s="183"/>
      <c r="F445" s="183"/>
      <c r="G445" s="183"/>
      <c r="H445" s="183"/>
      <c r="I445" s="183"/>
      <c r="J445" s="183"/>
      <c r="K445" s="183"/>
      <c r="L445" s="183"/>
      <c r="M445" s="183"/>
      <c r="N445" s="183"/>
      <c r="O445" s="183"/>
      <c r="P445" s="183"/>
      <c r="Q445" s="183"/>
      <c r="R445" s="183"/>
      <c r="S445" s="183"/>
      <c r="T445" s="183"/>
      <c r="U445" s="183"/>
      <c r="V445" s="183"/>
      <c r="W445" s="183"/>
      <c r="X445" s="183"/>
      <c r="Y445" s="183"/>
      <c r="Z445" s="183"/>
      <c r="AA445" s="183"/>
    </row>
    <row xmlns:x14ac="http://schemas.microsoft.com/office/spreadsheetml/2009/9/ac" r="446" ht="15.75" x14ac:dyDescent="0.25">
      <c r="A446" s="183"/>
      <c r="B446" s="184"/>
      <c r="C446" s="183"/>
      <c r="D446" s="183"/>
      <c r="E446" s="183"/>
      <c r="F446" s="183"/>
      <c r="G446" s="183"/>
      <c r="H446" s="183"/>
      <c r="I446" s="183"/>
      <c r="J446" s="183"/>
      <c r="K446" s="183"/>
      <c r="L446" s="183"/>
      <c r="M446" s="183"/>
      <c r="N446" s="183"/>
      <c r="O446" s="183"/>
      <c r="P446" s="183"/>
      <c r="Q446" s="183"/>
      <c r="R446" s="183"/>
      <c r="S446" s="183"/>
      <c r="T446" s="183"/>
      <c r="U446" s="183"/>
      <c r="V446" s="183"/>
      <c r="W446" s="183"/>
      <c r="X446" s="183"/>
      <c r="Y446" s="183"/>
      <c r="Z446" s="183"/>
      <c r="AA446" s="183"/>
    </row>
    <row xmlns:x14ac="http://schemas.microsoft.com/office/spreadsheetml/2009/9/ac" r="447" ht="15.75" x14ac:dyDescent="0.25">
      <c r="A447" s="183"/>
      <c r="B447" s="184"/>
      <c r="C447" s="183"/>
      <c r="D447" s="183"/>
      <c r="E447" s="183"/>
      <c r="F447" s="183"/>
      <c r="G447" s="183"/>
      <c r="H447" s="183"/>
      <c r="I447" s="183"/>
      <c r="J447" s="183"/>
      <c r="K447" s="183"/>
      <c r="L447" s="183"/>
      <c r="M447" s="183"/>
      <c r="N447" s="183"/>
      <c r="O447" s="183"/>
      <c r="P447" s="183"/>
      <c r="Q447" s="183"/>
      <c r="R447" s="183"/>
      <c r="S447" s="183"/>
      <c r="T447" s="183"/>
      <c r="U447" s="183"/>
      <c r="V447" s="183"/>
      <c r="W447" s="183"/>
      <c r="X447" s="183"/>
      <c r="Y447" s="183"/>
      <c r="Z447" s="183"/>
      <c r="AA447" s="183"/>
    </row>
    <row xmlns:x14ac="http://schemas.microsoft.com/office/spreadsheetml/2009/9/ac" r="448" ht="15.75" x14ac:dyDescent="0.25">
      <c r="A448" s="183"/>
      <c r="B448" s="184"/>
      <c r="C448" s="183"/>
      <c r="D448" s="183"/>
      <c r="E448" s="183"/>
      <c r="F448" s="183"/>
      <c r="G448" s="183"/>
      <c r="H448" s="183"/>
      <c r="I448" s="183"/>
      <c r="J448" s="183"/>
      <c r="K448" s="183"/>
      <c r="L448" s="183"/>
      <c r="M448" s="183"/>
      <c r="N448" s="183"/>
      <c r="O448" s="183"/>
      <c r="P448" s="183"/>
      <c r="Q448" s="183"/>
      <c r="R448" s="183"/>
      <c r="S448" s="183"/>
      <c r="T448" s="183"/>
      <c r="U448" s="183"/>
      <c r="V448" s="183"/>
      <c r="W448" s="183"/>
      <c r="X448" s="183"/>
      <c r="Y448" s="183"/>
      <c r="Z448" s="183"/>
      <c r="AA448" s="183"/>
    </row>
    <row xmlns:x14ac="http://schemas.microsoft.com/office/spreadsheetml/2009/9/ac" r="449" ht="15.75" x14ac:dyDescent="0.25">
      <c r="A449" s="183"/>
      <c r="B449" s="184"/>
      <c r="C449" s="183"/>
      <c r="D449" s="183"/>
      <c r="E449" s="183"/>
      <c r="F449" s="183"/>
      <c r="G449" s="183"/>
      <c r="H449" s="183"/>
      <c r="I449" s="183"/>
      <c r="J449" s="183"/>
      <c r="K449" s="183"/>
      <c r="L449" s="183"/>
      <c r="M449" s="183"/>
      <c r="N449" s="183"/>
      <c r="O449" s="183"/>
      <c r="P449" s="183"/>
      <c r="Q449" s="183"/>
      <c r="R449" s="183"/>
      <c r="S449" s="183"/>
      <c r="T449" s="183"/>
      <c r="U449" s="183"/>
      <c r="V449" s="183"/>
      <c r="W449" s="183"/>
      <c r="X449" s="183"/>
      <c r="Y449" s="183"/>
      <c r="Z449" s="183"/>
      <c r="AA449" s="183"/>
    </row>
    <row xmlns:x14ac="http://schemas.microsoft.com/office/spreadsheetml/2009/9/ac" r="450" ht="15.75" x14ac:dyDescent="0.25">
      <c r="A450" s="183"/>
      <c r="B450" s="184"/>
      <c r="C450" s="183"/>
      <c r="D450" s="183"/>
      <c r="E450" s="183"/>
      <c r="F450" s="183"/>
      <c r="G450" s="183"/>
      <c r="H450" s="183"/>
      <c r="I450" s="183"/>
      <c r="J450" s="183"/>
      <c r="K450" s="183"/>
      <c r="L450" s="183"/>
      <c r="M450" s="183"/>
      <c r="N450" s="183"/>
      <c r="O450" s="183"/>
      <c r="P450" s="183"/>
      <c r="Q450" s="183"/>
      <c r="R450" s="183"/>
      <c r="S450" s="183"/>
      <c r="T450" s="183"/>
      <c r="U450" s="183"/>
      <c r="V450" s="183"/>
      <c r="W450" s="183"/>
      <c r="X450" s="183"/>
      <c r="Y450" s="183"/>
      <c r="Z450" s="183"/>
      <c r="AA450" s="183"/>
    </row>
    <row xmlns:x14ac="http://schemas.microsoft.com/office/spreadsheetml/2009/9/ac" r="451" ht="15.75" x14ac:dyDescent="0.25">
      <c r="A451" s="183"/>
      <c r="B451" s="184"/>
      <c r="C451" s="183"/>
      <c r="D451" s="183"/>
      <c r="E451" s="183"/>
      <c r="F451" s="183"/>
      <c r="G451" s="183"/>
      <c r="H451" s="183"/>
      <c r="I451" s="183"/>
      <c r="J451" s="183"/>
      <c r="K451" s="183"/>
      <c r="L451" s="183"/>
      <c r="M451" s="183"/>
      <c r="N451" s="183"/>
      <c r="O451" s="183"/>
      <c r="P451" s="183"/>
      <c r="Q451" s="183"/>
      <c r="R451" s="183"/>
      <c r="S451" s="183"/>
      <c r="T451" s="183"/>
      <c r="U451" s="183"/>
      <c r="V451" s="183"/>
      <c r="W451" s="183"/>
      <c r="X451" s="183"/>
      <c r="Y451" s="183"/>
      <c r="Z451" s="183"/>
      <c r="AA451" s="183"/>
    </row>
    <row xmlns:x14ac="http://schemas.microsoft.com/office/spreadsheetml/2009/9/ac" r="452" ht="15.75" x14ac:dyDescent="0.25">
      <c r="A452" s="183"/>
      <c r="B452" s="184"/>
      <c r="C452" s="183"/>
      <c r="D452" s="183"/>
      <c r="E452" s="183"/>
      <c r="F452" s="183"/>
      <c r="G452" s="183"/>
      <c r="H452" s="183"/>
      <c r="I452" s="183"/>
      <c r="J452" s="183"/>
      <c r="K452" s="183"/>
      <c r="L452" s="183"/>
      <c r="M452" s="183"/>
      <c r="N452" s="183"/>
      <c r="O452" s="183"/>
      <c r="P452" s="183"/>
      <c r="Q452" s="183"/>
      <c r="R452" s="183"/>
      <c r="S452" s="183"/>
      <c r="T452" s="183"/>
      <c r="U452" s="183"/>
      <c r="V452" s="183"/>
      <c r="W452" s="183"/>
      <c r="X452" s="183"/>
      <c r="Y452" s="183"/>
      <c r="Z452" s="183"/>
      <c r="AA452" s="183"/>
    </row>
    <row xmlns:x14ac="http://schemas.microsoft.com/office/spreadsheetml/2009/9/ac" r="453" ht="15.75" x14ac:dyDescent="0.25">
      <c r="A453" s="183"/>
      <c r="B453" s="184"/>
      <c r="C453" s="183"/>
      <c r="D453" s="183"/>
      <c r="E453" s="183"/>
      <c r="F453" s="183"/>
      <c r="G453" s="183"/>
      <c r="H453" s="183"/>
      <c r="I453" s="183"/>
      <c r="J453" s="183"/>
      <c r="K453" s="183"/>
      <c r="L453" s="183"/>
      <c r="M453" s="183"/>
      <c r="N453" s="183"/>
      <c r="O453" s="183"/>
      <c r="P453" s="183"/>
      <c r="Q453" s="183"/>
      <c r="R453" s="183"/>
      <c r="S453" s="183"/>
      <c r="T453" s="183"/>
      <c r="U453" s="183"/>
      <c r="V453" s="183"/>
      <c r="W453" s="183"/>
      <c r="X453" s="183"/>
      <c r="Y453" s="183"/>
      <c r="Z453" s="183"/>
      <c r="AA453" s="183"/>
    </row>
    <row xmlns:x14ac="http://schemas.microsoft.com/office/spreadsheetml/2009/9/ac" r="454" ht="15.75" x14ac:dyDescent="0.25">
      <c r="A454" s="183"/>
      <c r="B454" s="184"/>
      <c r="C454" s="183"/>
      <c r="D454" s="183"/>
      <c r="E454" s="183"/>
      <c r="F454" s="183"/>
      <c r="G454" s="183"/>
      <c r="H454" s="183"/>
      <c r="I454" s="183"/>
      <c r="J454" s="183"/>
      <c r="K454" s="183"/>
      <c r="L454" s="183"/>
      <c r="M454" s="183"/>
      <c r="N454" s="183"/>
      <c r="O454" s="183"/>
      <c r="P454" s="183"/>
      <c r="Q454" s="183"/>
      <c r="R454" s="183"/>
      <c r="S454" s="183"/>
      <c r="T454" s="183"/>
      <c r="U454" s="183"/>
      <c r="V454" s="183"/>
      <c r="W454" s="183"/>
      <c r="X454" s="183"/>
      <c r="Y454" s="183"/>
      <c r="Z454" s="183"/>
      <c r="AA454" s="183"/>
    </row>
    <row xmlns:x14ac="http://schemas.microsoft.com/office/spreadsheetml/2009/9/ac" r="455" ht="15.75" x14ac:dyDescent="0.25">
      <c r="A455" s="183"/>
      <c r="B455" s="184"/>
      <c r="C455" s="183"/>
      <c r="D455" s="183"/>
      <c r="E455" s="183"/>
      <c r="F455" s="183"/>
      <c r="G455" s="183"/>
      <c r="H455" s="183"/>
      <c r="I455" s="183"/>
      <c r="J455" s="183"/>
      <c r="K455" s="183"/>
      <c r="L455" s="183"/>
      <c r="M455" s="183"/>
      <c r="N455" s="183"/>
      <c r="O455" s="183"/>
      <c r="P455" s="183"/>
      <c r="Q455" s="183"/>
      <c r="R455" s="183"/>
      <c r="S455" s="183"/>
      <c r="T455" s="183"/>
      <c r="U455" s="183"/>
      <c r="V455" s="183"/>
      <c r="W455" s="183"/>
      <c r="X455" s="183"/>
      <c r="Y455" s="183"/>
      <c r="Z455" s="183"/>
      <c r="AA455" s="183"/>
    </row>
    <row xmlns:x14ac="http://schemas.microsoft.com/office/spreadsheetml/2009/9/ac" r="456" ht="15.75" x14ac:dyDescent="0.25">
      <c r="A456" s="183"/>
      <c r="B456" s="184"/>
      <c r="C456" s="183"/>
      <c r="D456" s="183"/>
      <c r="E456" s="183"/>
      <c r="F456" s="183"/>
      <c r="G456" s="183"/>
      <c r="H456" s="183"/>
      <c r="I456" s="183"/>
      <c r="J456" s="183"/>
      <c r="K456" s="183"/>
      <c r="L456" s="183"/>
      <c r="M456" s="183"/>
      <c r="N456" s="183"/>
      <c r="O456" s="183"/>
      <c r="P456" s="183"/>
      <c r="Q456" s="183"/>
      <c r="R456" s="183"/>
      <c r="S456" s="183"/>
      <c r="T456" s="183"/>
      <c r="U456" s="183"/>
      <c r="V456" s="183"/>
      <c r="W456" s="183"/>
      <c r="X456" s="183"/>
      <c r="Y456" s="183"/>
      <c r="Z456" s="183"/>
      <c r="AA456" s="183"/>
    </row>
    <row xmlns:x14ac="http://schemas.microsoft.com/office/spreadsheetml/2009/9/ac" r="457" ht="15.75" x14ac:dyDescent="0.25">
      <c r="A457" s="183"/>
      <c r="B457" s="184"/>
      <c r="C457" s="183"/>
      <c r="D457" s="183"/>
      <c r="E457" s="183"/>
      <c r="F457" s="183"/>
      <c r="G457" s="183"/>
      <c r="H457" s="183"/>
      <c r="I457" s="183"/>
      <c r="J457" s="183"/>
      <c r="K457" s="183"/>
      <c r="L457" s="183"/>
      <c r="M457" s="183"/>
      <c r="N457" s="183"/>
      <c r="O457" s="183"/>
      <c r="P457" s="183"/>
      <c r="Q457" s="183"/>
      <c r="R457" s="183"/>
      <c r="S457" s="183"/>
      <c r="T457" s="183"/>
      <c r="U457" s="183"/>
      <c r="V457" s="183"/>
      <c r="W457" s="183"/>
      <c r="X457" s="183"/>
      <c r="Y457" s="183"/>
      <c r="Z457" s="183"/>
      <c r="AA457" s="183"/>
    </row>
    <row xmlns:x14ac="http://schemas.microsoft.com/office/spreadsheetml/2009/9/ac" r="458" ht="15.75" x14ac:dyDescent="0.25">
      <c r="A458" s="183"/>
      <c r="B458" s="184"/>
      <c r="C458" s="183"/>
      <c r="D458" s="183"/>
      <c r="E458" s="183"/>
      <c r="F458" s="183"/>
      <c r="G458" s="183"/>
      <c r="H458" s="183"/>
      <c r="I458" s="183"/>
      <c r="J458" s="183"/>
      <c r="K458" s="183"/>
      <c r="L458" s="183"/>
      <c r="M458" s="183"/>
      <c r="N458" s="183"/>
      <c r="O458" s="183"/>
      <c r="P458" s="183"/>
      <c r="Q458" s="183"/>
      <c r="R458" s="183"/>
      <c r="S458" s="183"/>
      <c r="T458" s="183"/>
      <c r="U458" s="183"/>
      <c r="V458" s="183"/>
      <c r="W458" s="183"/>
      <c r="X458" s="183"/>
      <c r="Y458" s="183"/>
      <c r="Z458" s="183"/>
      <c r="AA458" s="183"/>
    </row>
    <row xmlns:x14ac="http://schemas.microsoft.com/office/spreadsheetml/2009/9/ac" r="459" ht="15.75" x14ac:dyDescent="0.25">
      <c r="A459" s="183"/>
      <c r="B459" s="184"/>
      <c r="C459" s="183"/>
      <c r="D459" s="183"/>
      <c r="E459" s="183"/>
      <c r="F459" s="183"/>
      <c r="G459" s="183"/>
      <c r="H459" s="183"/>
      <c r="I459" s="183"/>
      <c r="J459" s="183"/>
      <c r="K459" s="183"/>
      <c r="L459" s="183"/>
      <c r="M459" s="183"/>
      <c r="N459" s="183"/>
      <c r="O459" s="183"/>
      <c r="P459" s="183"/>
      <c r="Q459" s="183"/>
      <c r="R459" s="183"/>
      <c r="S459" s="183"/>
      <c r="T459" s="183"/>
      <c r="U459" s="183"/>
      <c r="V459" s="183"/>
      <c r="W459" s="183"/>
      <c r="X459" s="183"/>
      <c r="Y459" s="183"/>
      <c r="Z459" s="183"/>
      <c r="AA459" s="183"/>
    </row>
    <row xmlns:x14ac="http://schemas.microsoft.com/office/spreadsheetml/2009/9/ac" r="460" ht="15.75" x14ac:dyDescent="0.25">
      <c r="A460" s="183"/>
      <c r="B460" s="184"/>
      <c r="C460" s="183"/>
      <c r="D460" s="183"/>
      <c r="E460" s="183"/>
      <c r="F460" s="183"/>
      <c r="G460" s="183"/>
      <c r="H460" s="183"/>
      <c r="I460" s="183"/>
      <c r="J460" s="183"/>
      <c r="K460" s="183"/>
      <c r="L460" s="183"/>
      <c r="M460" s="183"/>
      <c r="N460" s="183"/>
      <c r="O460" s="183"/>
      <c r="P460" s="183"/>
      <c r="Q460" s="183"/>
      <c r="R460" s="183"/>
      <c r="S460" s="183"/>
      <c r="T460" s="183"/>
      <c r="U460" s="183"/>
      <c r="V460" s="183"/>
      <c r="W460" s="183"/>
      <c r="X460" s="183"/>
      <c r="Y460" s="183"/>
      <c r="Z460" s="183"/>
      <c r="AA460" s="183"/>
    </row>
    <row xmlns:x14ac="http://schemas.microsoft.com/office/spreadsheetml/2009/9/ac" r="461" ht="15.75" x14ac:dyDescent="0.25">
      <c r="A461" s="183"/>
      <c r="B461" s="184"/>
      <c r="C461" s="183"/>
      <c r="D461" s="183"/>
      <c r="E461" s="183"/>
      <c r="F461" s="183"/>
      <c r="G461" s="183"/>
      <c r="H461" s="183"/>
      <c r="I461" s="183"/>
      <c r="J461" s="183"/>
      <c r="K461" s="183"/>
      <c r="L461" s="183"/>
      <c r="M461" s="183"/>
      <c r="N461" s="183"/>
      <c r="O461" s="183"/>
      <c r="P461" s="183"/>
      <c r="Q461" s="183"/>
      <c r="R461" s="183"/>
      <c r="S461" s="183"/>
      <c r="T461" s="183"/>
      <c r="U461" s="183"/>
      <c r="V461" s="183"/>
      <c r="W461" s="183"/>
      <c r="X461" s="183"/>
      <c r="Y461" s="183"/>
      <c r="Z461" s="183"/>
      <c r="AA461" s="183"/>
    </row>
    <row xmlns:x14ac="http://schemas.microsoft.com/office/spreadsheetml/2009/9/ac" r="462" ht="15.75" x14ac:dyDescent="0.25">
      <c r="A462" s="183"/>
      <c r="B462" s="184"/>
      <c r="C462" s="183"/>
      <c r="D462" s="183"/>
      <c r="E462" s="183"/>
      <c r="F462" s="183"/>
      <c r="G462" s="183"/>
      <c r="H462" s="183"/>
      <c r="I462" s="183"/>
      <c r="J462" s="183"/>
      <c r="K462" s="183"/>
      <c r="L462" s="183"/>
      <c r="M462" s="183"/>
      <c r="N462" s="183"/>
      <c r="O462" s="183"/>
      <c r="P462" s="183"/>
      <c r="Q462" s="183"/>
      <c r="R462" s="183"/>
      <c r="S462" s="183"/>
      <c r="T462" s="183"/>
      <c r="U462" s="183"/>
      <c r="V462" s="183"/>
      <c r="W462" s="183"/>
      <c r="X462" s="183"/>
      <c r="Y462" s="183"/>
      <c r="Z462" s="183"/>
      <c r="AA462" s="183"/>
    </row>
    <row xmlns:x14ac="http://schemas.microsoft.com/office/spreadsheetml/2009/9/ac" r="463" ht="15.75" x14ac:dyDescent="0.25">
      <c r="A463" s="183"/>
      <c r="B463" s="184"/>
      <c r="C463" s="183"/>
      <c r="D463" s="183"/>
      <c r="E463" s="183"/>
      <c r="F463" s="183"/>
      <c r="G463" s="183"/>
      <c r="H463" s="183"/>
      <c r="I463" s="183"/>
      <c r="J463" s="183"/>
      <c r="K463" s="183"/>
      <c r="L463" s="183"/>
      <c r="M463" s="183"/>
      <c r="N463" s="183"/>
      <c r="O463" s="183"/>
      <c r="P463" s="183"/>
      <c r="Q463" s="183"/>
      <c r="R463" s="183"/>
      <c r="S463" s="183"/>
      <c r="T463" s="183"/>
      <c r="U463" s="183"/>
      <c r="V463" s="183"/>
      <c r="W463" s="183"/>
      <c r="X463" s="183"/>
      <c r="Y463" s="183"/>
      <c r="Z463" s="183"/>
      <c r="AA463" s="183"/>
    </row>
    <row xmlns:x14ac="http://schemas.microsoft.com/office/spreadsheetml/2009/9/ac" r="464" ht="15.75" x14ac:dyDescent="0.25">
      <c r="A464" s="183"/>
      <c r="B464" s="184"/>
      <c r="C464" s="183"/>
      <c r="D464" s="183"/>
      <c r="E464" s="183"/>
      <c r="F464" s="183"/>
      <c r="G464" s="183"/>
      <c r="H464" s="183"/>
      <c r="I464" s="183"/>
      <c r="J464" s="183"/>
      <c r="K464" s="183"/>
      <c r="L464" s="183"/>
      <c r="M464" s="183"/>
      <c r="N464" s="183"/>
      <c r="O464" s="183"/>
      <c r="P464" s="183"/>
      <c r="Q464" s="183"/>
      <c r="R464" s="183"/>
      <c r="S464" s="183"/>
      <c r="T464" s="183"/>
      <c r="U464" s="183"/>
      <c r="V464" s="183"/>
      <c r="W464" s="183"/>
      <c r="X464" s="183"/>
      <c r="Y464" s="183"/>
      <c r="Z464" s="183"/>
      <c r="AA464" s="183"/>
    </row>
    <row xmlns:x14ac="http://schemas.microsoft.com/office/spreadsheetml/2009/9/ac" r="465" ht="15.75" x14ac:dyDescent="0.25">
      <c r="A465" s="183"/>
      <c r="B465" s="184"/>
      <c r="C465" s="183"/>
      <c r="D465" s="183"/>
      <c r="E465" s="183"/>
      <c r="F465" s="183"/>
      <c r="G465" s="183"/>
      <c r="H465" s="183"/>
      <c r="I465" s="183"/>
      <c r="J465" s="183"/>
      <c r="K465" s="183"/>
      <c r="L465" s="183"/>
      <c r="M465" s="183"/>
      <c r="N465" s="183"/>
      <c r="O465" s="183"/>
      <c r="P465" s="183"/>
      <c r="Q465" s="183"/>
      <c r="R465" s="183"/>
      <c r="S465" s="183"/>
      <c r="T465" s="183"/>
      <c r="U465" s="183"/>
      <c r="V465" s="183"/>
      <c r="W465" s="183"/>
      <c r="X465" s="183"/>
      <c r="Y465" s="183"/>
      <c r="Z465" s="183"/>
      <c r="AA465" s="183"/>
    </row>
    <row xmlns:x14ac="http://schemas.microsoft.com/office/spreadsheetml/2009/9/ac" r="466" ht="15.75" x14ac:dyDescent="0.25">
      <c r="A466" s="183"/>
      <c r="B466" s="184"/>
      <c r="C466" s="183"/>
      <c r="D466" s="183"/>
      <c r="E466" s="183"/>
      <c r="F466" s="183"/>
      <c r="G466" s="183"/>
      <c r="H466" s="183"/>
      <c r="I466" s="183"/>
      <c r="J466" s="183"/>
      <c r="K466" s="183"/>
      <c r="L466" s="183"/>
      <c r="M466" s="183"/>
      <c r="N466" s="183"/>
      <c r="O466" s="183"/>
      <c r="P466" s="183"/>
      <c r="Q466" s="183"/>
      <c r="R466" s="183"/>
      <c r="S466" s="183"/>
      <c r="T466" s="183"/>
      <c r="U466" s="183"/>
      <c r="V466" s="183"/>
      <c r="W466" s="183"/>
      <c r="X466" s="183"/>
      <c r="Y466" s="183"/>
      <c r="Z466" s="183"/>
      <c r="AA466" s="183"/>
    </row>
    <row xmlns:x14ac="http://schemas.microsoft.com/office/spreadsheetml/2009/9/ac" r="467" ht="15.75" x14ac:dyDescent="0.25">
      <c r="A467" s="183"/>
      <c r="B467" s="184"/>
      <c r="C467" s="183"/>
      <c r="D467" s="183"/>
      <c r="E467" s="183"/>
      <c r="F467" s="183"/>
      <c r="G467" s="183"/>
      <c r="H467" s="183"/>
      <c r="I467" s="183"/>
      <c r="J467" s="183"/>
      <c r="K467" s="183"/>
      <c r="L467" s="183"/>
      <c r="M467" s="183"/>
      <c r="N467" s="183"/>
      <c r="O467" s="183"/>
      <c r="P467" s="183"/>
      <c r="Q467" s="183"/>
      <c r="R467" s="183"/>
      <c r="S467" s="183"/>
      <c r="T467" s="183"/>
      <c r="U467" s="183"/>
      <c r="V467" s="183"/>
      <c r="W467" s="183"/>
      <c r="X467" s="183"/>
      <c r="Y467" s="183"/>
      <c r="Z467" s="183"/>
      <c r="AA467" s="183"/>
    </row>
    <row xmlns:x14ac="http://schemas.microsoft.com/office/spreadsheetml/2009/9/ac" r="468" ht="15.75" x14ac:dyDescent="0.25">
      <c r="A468" s="183"/>
      <c r="B468" s="184"/>
      <c r="C468" s="183"/>
      <c r="D468" s="183"/>
      <c r="E468" s="183"/>
      <c r="F468" s="183"/>
      <c r="G468" s="183"/>
      <c r="H468" s="183"/>
      <c r="I468" s="183"/>
      <c r="J468" s="183"/>
      <c r="K468" s="183"/>
      <c r="L468" s="183"/>
      <c r="M468" s="183"/>
      <c r="N468" s="183"/>
      <c r="O468" s="183"/>
      <c r="P468" s="183"/>
      <c r="Q468" s="183"/>
      <c r="R468" s="183"/>
      <c r="S468" s="183"/>
      <c r="T468" s="183"/>
      <c r="U468" s="183"/>
      <c r="V468" s="183"/>
      <c r="W468" s="183"/>
      <c r="X468" s="183"/>
      <c r="Y468" s="183"/>
      <c r="Z468" s="183"/>
      <c r="AA468" s="183"/>
    </row>
    <row xmlns:x14ac="http://schemas.microsoft.com/office/spreadsheetml/2009/9/ac" r="469" ht="15.75" x14ac:dyDescent="0.25">
      <c r="A469" s="183"/>
      <c r="B469" s="184"/>
      <c r="C469" s="183"/>
      <c r="D469" s="183"/>
      <c r="E469" s="183"/>
      <c r="F469" s="183"/>
      <c r="G469" s="183"/>
      <c r="H469" s="183"/>
      <c r="I469" s="183"/>
      <c r="J469" s="183"/>
      <c r="K469" s="183"/>
      <c r="L469" s="183"/>
      <c r="M469" s="183"/>
      <c r="N469" s="183"/>
      <c r="O469" s="183"/>
      <c r="P469" s="183"/>
      <c r="Q469" s="183"/>
      <c r="R469" s="183"/>
      <c r="S469" s="183"/>
      <c r="T469" s="183"/>
      <c r="U469" s="183"/>
      <c r="V469" s="183"/>
      <c r="W469" s="183"/>
      <c r="X469" s="183"/>
      <c r="Y469" s="183"/>
      <c r="Z469" s="183"/>
      <c r="AA469" s="183"/>
    </row>
    <row xmlns:x14ac="http://schemas.microsoft.com/office/spreadsheetml/2009/9/ac" r="470" ht="15.75" x14ac:dyDescent="0.25">
      <c r="A470" s="183"/>
      <c r="B470" s="184"/>
      <c r="C470" s="183"/>
      <c r="D470" s="183"/>
      <c r="E470" s="183"/>
      <c r="F470" s="183"/>
      <c r="G470" s="183"/>
      <c r="H470" s="183"/>
      <c r="I470" s="183"/>
      <c r="J470" s="183"/>
      <c r="K470" s="183"/>
      <c r="L470" s="183"/>
      <c r="M470" s="183"/>
      <c r="N470" s="183"/>
      <c r="O470" s="183"/>
      <c r="P470" s="183"/>
      <c r="Q470" s="183"/>
      <c r="R470" s="183"/>
      <c r="S470" s="183"/>
      <c r="T470" s="183"/>
      <c r="U470" s="183"/>
      <c r="V470" s="183"/>
      <c r="W470" s="183"/>
      <c r="X470" s="183"/>
      <c r="Y470" s="183"/>
      <c r="Z470" s="183"/>
      <c r="AA470" s="183"/>
    </row>
    <row xmlns:x14ac="http://schemas.microsoft.com/office/spreadsheetml/2009/9/ac" r="471" ht="15.75" x14ac:dyDescent="0.25">
      <c r="A471" s="183"/>
      <c r="B471" s="184"/>
      <c r="C471" s="183"/>
      <c r="D471" s="183"/>
      <c r="E471" s="183"/>
      <c r="F471" s="183"/>
      <c r="G471" s="183"/>
      <c r="H471" s="183"/>
      <c r="I471" s="183"/>
      <c r="J471" s="183"/>
      <c r="K471" s="183"/>
      <c r="L471" s="183"/>
      <c r="M471" s="183"/>
      <c r="N471" s="183"/>
      <c r="O471" s="183"/>
      <c r="P471" s="183"/>
      <c r="Q471" s="183"/>
      <c r="R471" s="183"/>
      <c r="S471" s="183"/>
      <c r="T471" s="183"/>
      <c r="U471" s="183"/>
      <c r="V471" s="183"/>
      <c r="W471" s="183"/>
      <c r="X471" s="183"/>
      <c r="Y471" s="183"/>
      <c r="Z471" s="183"/>
      <c r="AA471" s="183"/>
    </row>
    <row xmlns:x14ac="http://schemas.microsoft.com/office/spreadsheetml/2009/9/ac" r="472" ht="15.75" x14ac:dyDescent="0.25">
      <c r="A472" s="183"/>
      <c r="B472" s="184"/>
      <c r="C472" s="183"/>
      <c r="D472" s="183"/>
      <c r="E472" s="183"/>
      <c r="F472" s="183"/>
      <c r="G472" s="183"/>
      <c r="H472" s="183"/>
      <c r="I472" s="183"/>
      <c r="J472" s="183"/>
      <c r="K472" s="183"/>
      <c r="L472" s="183"/>
      <c r="M472" s="183"/>
      <c r="N472" s="183"/>
      <c r="O472" s="183"/>
      <c r="P472" s="183"/>
      <c r="Q472" s="183"/>
      <c r="R472" s="183"/>
      <c r="S472" s="183"/>
      <c r="T472" s="183"/>
      <c r="U472" s="183"/>
      <c r="V472" s="183"/>
      <c r="W472" s="183"/>
      <c r="X472" s="183"/>
      <c r="Y472" s="183"/>
      <c r="Z472" s="183"/>
      <c r="AA472" s="183"/>
    </row>
    <row xmlns:x14ac="http://schemas.microsoft.com/office/spreadsheetml/2009/9/ac" r="473" ht="15.75" x14ac:dyDescent="0.25">
      <c r="A473" s="183"/>
      <c r="B473" s="184"/>
      <c r="C473" s="183"/>
      <c r="D473" s="183"/>
      <c r="E473" s="183"/>
      <c r="F473" s="183"/>
      <c r="G473" s="183"/>
      <c r="H473" s="183"/>
      <c r="I473" s="183"/>
      <c r="J473" s="183"/>
      <c r="K473" s="183"/>
      <c r="L473" s="183"/>
      <c r="M473" s="183"/>
      <c r="N473" s="183"/>
      <c r="O473" s="183"/>
      <c r="P473" s="183"/>
      <c r="Q473" s="183"/>
      <c r="R473" s="183"/>
      <c r="S473" s="183"/>
      <c r="T473" s="183"/>
      <c r="U473" s="183"/>
      <c r="V473" s="183"/>
      <c r="W473" s="183"/>
      <c r="X473" s="183"/>
      <c r="Y473" s="183"/>
      <c r="Z473" s="183"/>
      <c r="AA473" s="183"/>
    </row>
    <row xmlns:x14ac="http://schemas.microsoft.com/office/spreadsheetml/2009/9/ac" r="474" ht="15.75" x14ac:dyDescent="0.25">
      <c r="A474" s="183"/>
      <c r="B474" s="184"/>
      <c r="C474" s="183"/>
      <c r="D474" s="183"/>
      <c r="E474" s="183"/>
      <c r="F474" s="183"/>
      <c r="G474" s="183"/>
      <c r="H474" s="183"/>
      <c r="I474" s="183"/>
      <c r="J474" s="183"/>
      <c r="K474" s="183"/>
      <c r="L474" s="183"/>
      <c r="M474" s="183"/>
      <c r="N474" s="183"/>
      <c r="O474" s="183"/>
      <c r="P474" s="183"/>
      <c r="Q474" s="183"/>
      <c r="R474" s="183"/>
      <c r="S474" s="183"/>
      <c r="T474" s="183"/>
      <c r="U474" s="183"/>
      <c r="V474" s="183"/>
      <c r="W474" s="183"/>
      <c r="X474" s="183"/>
      <c r="Y474" s="183"/>
      <c r="Z474" s="183"/>
      <c r="AA474" s="183"/>
    </row>
    <row xmlns:x14ac="http://schemas.microsoft.com/office/spreadsheetml/2009/9/ac" r="475" ht="15.75" x14ac:dyDescent="0.25">
      <c r="A475" s="183"/>
      <c r="B475" s="184"/>
      <c r="C475" s="183"/>
      <c r="D475" s="183"/>
      <c r="E475" s="183"/>
      <c r="F475" s="183"/>
      <c r="G475" s="183"/>
      <c r="H475" s="183"/>
      <c r="I475" s="183"/>
      <c r="J475" s="183"/>
      <c r="K475" s="183"/>
      <c r="L475" s="183"/>
      <c r="M475" s="183"/>
      <c r="N475" s="183"/>
      <c r="O475" s="183"/>
      <c r="P475" s="183"/>
      <c r="Q475" s="183"/>
      <c r="R475" s="183"/>
      <c r="S475" s="183"/>
      <c r="T475" s="183"/>
      <c r="U475" s="183"/>
      <c r="V475" s="183"/>
      <c r="W475" s="183"/>
      <c r="X475" s="183"/>
      <c r="Y475" s="183"/>
      <c r="Z475" s="183"/>
      <c r="AA475" s="183"/>
    </row>
    <row xmlns:x14ac="http://schemas.microsoft.com/office/spreadsheetml/2009/9/ac" r="476" ht="15.75" x14ac:dyDescent="0.25">
      <c r="A476" s="183"/>
      <c r="B476" s="184"/>
      <c r="C476" s="183"/>
      <c r="D476" s="183"/>
      <c r="E476" s="183"/>
      <c r="F476" s="183"/>
      <c r="G476" s="183"/>
      <c r="H476" s="183"/>
      <c r="I476" s="183"/>
      <c r="J476" s="183"/>
      <c r="K476" s="183"/>
      <c r="L476" s="183"/>
      <c r="M476" s="183"/>
      <c r="N476" s="183"/>
      <c r="O476" s="183"/>
      <c r="P476" s="183"/>
      <c r="Q476" s="183"/>
      <c r="R476" s="183"/>
      <c r="S476" s="183"/>
      <c r="T476" s="183"/>
      <c r="U476" s="183"/>
      <c r="V476" s="183"/>
      <c r="W476" s="183"/>
      <c r="X476" s="183"/>
      <c r="Y476" s="183"/>
      <c r="Z476" s="183"/>
      <c r="AA476" s="183"/>
    </row>
    <row xmlns:x14ac="http://schemas.microsoft.com/office/spreadsheetml/2009/9/ac" r="477" ht="15.75" x14ac:dyDescent="0.25">
      <c r="A477" s="183"/>
      <c r="B477" s="184"/>
      <c r="C477" s="183"/>
      <c r="D477" s="183"/>
      <c r="E477" s="183"/>
      <c r="F477" s="183"/>
      <c r="G477" s="183"/>
      <c r="H477" s="183"/>
      <c r="I477" s="183"/>
      <c r="J477" s="183"/>
      <c r="K477" s="183"/>
      <c r="L477" s="183"/>
      <c r="M477" s="183"/>
      <c r="N477" s="183"/>
      <c r="O477" s="183"/>
      <c r="P477" s="183"/>
      <c r="Q477" s="183"/>
      <c r="R477" s="183"/>
      <c r="S477" s="183"/>
      <c r="T477" s="183"/>
      <c r="U477" s="183"/>
      <c r="V477" s="183"/>
      <c r="W477" s="183"/>
      <c r="X477" s="183"/>
      <c r="Y477" s="183"/>
      <c r="Z477" s="183"/>
      <c r="AA477" s="183"/>
    </row>
    <row xmlns:x14ac="http://schemas.microsoft.com/office/spreadsheetml/2009/9/ac" r="478" ht="15.75" x14ac:dyDescent="0.25">
      <c r="A478" s="183"/>
      <c r="B478" s="184"/>
      <c r="C478" s="183"/>
      <c r="D478" s="183"/>
      <c r="E478" s="183"/>
      <c r="F478" s="183"/>
      <c r="G478" s="183"/>
      <c r="H478" s="183"/>
      <c r="I478" s="183"/>
      <c r="J478" s="183"/>
      <c r="K478" s="183"/>
      <c r="L478" s="183"/>
      <c r="M478" s="183"/>
      <c r="N478" s="183"/>
      <c r="O478" s="183"/>
      <c r="P478" s="183"/>
      <c r="Q478" s="183"/>
      <c r="R478" s="183"/>
      <c r="S478" s="183"/>
      <c r="T478" s="183"/>
      <c r="U478" s="183"/>
      <c r="V478" s="183"/>
      <c r="W478" s="183"/>
      <c r="X478" s="183"/>
      <c r="Y478" s="183"/>
      <c r="Z478" s="183"/>
      <c r="AA478" s="183"/>
    </row>
    <row xmlns:x14ac="http://schemas.microsoft.com/office/spreadsheetml/2009/9/ac" r="479" ht="15.75" x14ac:dyDescent="0.25">
      <c r="A479" s="183"/>
      <c r="B479" s="184"/>
      <c r="C479" s="183"/>
      <c r="D479" s="183"/>
      <c r="E479" s="183"/>
      <c r="F479" s="183"/>
      <c r="G479" s="183"/>
      <c r="H479" s="183"/>
      <c r="I479" s="183"/>
      <c r="J479" s="183"/>
      <c r="K479" s="183"/>
      <c r="L479" s="183"/>
      <c r="M479" s="183"/>
      <c r="N479" s="183"/>
      <c r="O479" s="183"/>
      <c r="P479" s="183"/>
      <c r="Q479" s="183"/>
      <c r="R479" s="183"/>
      <c r="S479" s="183"/>
      <c r="T479" s="183"/>
      <c r="U479" s="183"/>
      <c r="V479" s="183"/>
      <c r="W479" s="183"/>
      <c r="X479" s="183"/>
      <c r="Y479" s="183"/>
      <c r="Z479" s="183"/>
      <c r="AA479" s="183"/>
    </row>
    <row xmlns:x14ac="http://schemas.microsoft.com/office/spreadsheetml/2009/9/ac" r="480" ht="15.75" x14ac:dyDescent="0.25">
      <c r="A480" s="183"/>
      <c r="B480" s="184"/>
      <c r="C480" s="183"/>
      <c r="D480" s="183"/>
      <c r="E480" s="183"/>
      <c r="F480" s="183"/>
      <c r="G480" s="183"/>
      <c r="H480" s="183"/>
      <c r="I480" s="183"/>
      <c r="J480" s="183"/>
      <c r="K480" s="183"/>
      <c r="L480" s="183"/>
      <c r="M480" s="183"/>
      <c r="N480" s="183"/>
      <c r="O480" s="183"/>
      <c r="P480" s="183"/>
      <c r="Q480" s="183"/>
      <c r="R480" s="183"/>
      <c r="S480" s="183"/>
      <c r="T480" s="183"/>
      <c r="U480" s="183"/>
      <c r="V480" s="183"/>
      <c r="W480" s="183"/>
      <c r="X480" s="183"/>
      <c r="Y480" s="183"/>
      <c r="Z480" s="183"/>
      <c r="AA480" s="183"/>
    </row>
    <row xmlns:x14ac="http://schemas.microsoft.com/office/spreadsheetml/2009/9/ac" r="481" ht="15.75" x14ac:dyDescent="0.25">
      <c r="A481" s="183"/>
      <c r="B481" s="184"/>
      <c r="C481" s="183"/>
      <c r="D481" s="183"/>
      <c r="E481" s="183"/>
      <c r="F481" s="183"/>
      <c r="G481" s="183"/>
      <c r="H481" s="183"/>
      <c r="I481" s="183"/>
      <c r="J481" s="183"/>
      <c r="K481" s="183"/>
      <c r="L481" s="183"/>
      <c r="M481" s="183"/>
      <c r="N481" s="183"/>
      <c r="O481" s="183"/>
      <c r="P481" s="183"/>
      <c r="Q481" s="183"/>
      <c r="R481" s="183"/>
      <c r="S481" s="183"/>
      <c r="T481" s="183"/>
      <c r="U481" s="183"/>
      <c r="V481" s="183"/>
      <c r="W481" s="183"/>
      <c r="X481" s="183"/>
      <c r="Y481" s="183"/>
      <c r="Z481" s="183"/>
      <c r="AA481" s="183"/>
    </row>
    <row xmlns:x14ac="http://schemas.microsoft.com/office/spreadsheetml/2009/9/ac" r="482" ht="15.75" x14ac:dyDescent="0.25">
      <c r="A482" s="183"/>
      <c r="B482" s="184"/>
      <c r="C482" s="183"/>
      <c r="D482" s="183"/>
      <c r="E482" s="183"/>
      <c r="F482" s="183"/>
      <c r="G482" s="183"/>
      <c r="H482" s="183"/>
      <c r="I482" s="183"/>
      <c r="J482" s="183"/>
      <c r="K482" s="183"/>
      <c r="L482" s="183"/>
      <c r="M482" s="183"/>
      <c r="N482" s="183"/>
      <c r="O482" s="183"/>
      <c r="P482" s="183"/>
      <c r="Q482" s="183"/>
      <c r="R482" s="183"/>
      <c r="S482" s="183"/>
      <c r="T482" s="183"/>
      <c r="U482" s="183"/>
      <c r="V482" s="183"/>
      <c r="W482" s="183"/>
      <c r="X482" s="183"/>
      <c r="Y482" s="183"/>
      <c r="Z482" s="183"/>
      <c r="AA482" s="183"/>
    </row>
    <row xmlns:x14ac="http://schemas.microsoft.com/office/spreadsheetml/2009/9/ac" r="483" ht="15.75" x14ac:dyDescent="0.25">
      <c r="A483" s="183"/>
      <c r="B483" s="184"/>
      <c r="C483" s="183"/>
      <c r="D483" s="183"/>
      <c r="E483" s="183"/>
      <c r="F483" s="183"/>
      <c r="G483" s="183"/>
      <c r="H483" s="183"/>
      <c r="I483" s="183"/>
      <c r="J483" s="183"/>
      <c r="K483" s="183"/>
      <c r="L483" s="183"/>
      <c r="M483" s="183"/>
      <c r="N483" s="183"/>
      <c r="O483" s="183"/>
      <c r="P483" s="183"/>
      <c r="Q483" s="183"/>
      <c r="R483" s="183"/>
      <c r="S483" s="183"/>
      <c r="T483" s="183"/>
      <c r="U483" s="183"/>
      <c r="V483" s="183"/>
      <c r="W483" s="183"/>
      <c r="X483" s="183"/>
      <c r="Y483" s="183"/>
      <c r="Z483" s="183"/>
      <c r="AA483" s="183"/>
    </row>
    <row xmlns:x14ac="http://schemas.microsoft.com/office/spreadsheetml/2009/9/ac" r="484" ht="15.75" x14ac:dyDescent="0.25">
      <c r="A484" s="183"/>
      <c r="B484" s="184"/>
      <c r="C484" s="183"/>
      <c r="D484" s="183"/>
      <c r="E484" s="183"/>
      <c r="F484" s="183"/>
      <c r="G484" s="183"/>
      <c r="H484" s="183"/>
      <c r="I484" s="183"/>
      <c r="J484" s="183"/>
      <c r="K484" s="183"/>
      <c r="L484" s="183"/>
      <c r="M484" s="183"/>
      <c r="N484" s="183"/>
      <c r="O484" s="183"/>
      <c r="P484" s="183"/>
      <c r="Q484" s="183"/>
      <c r="R484" s="183"/>
      <c r="S484" s="183"/>
      <c r="T484" s="183"/>
      <c r="U484" s="183"/>
      <c r="V484" s="183"/>
      <c r="W484" s="183"/>
      <c r="X484" s="183"/>
      <c r="Y484" s="183"/>
      <c r="Z484" s="183"/>
      <c r="AA484" s="183"/>
    </row>
    <row xmlns:x14ac="http://schemas.microsoft.com/office/spreadsheetml/2009/9/ac" r="485" ht="15.75" x14ac:dyDescent="0.25">
      <c r="A485" s="183"/>
      <c r="B485" s="184"/>
      <c r="C485" s="183"/>
      <c r="D485" s="183"/>
      <c r="E485" s="183"/>
      <c r="F485" s="183"/>
      <c r="G485" s="183"/>
      <c r="H485" s="183"/>
      <c r="I485" s="183"/>
      <c r="J485" s="183"/>
      <c r="K485" s="183"/>
      <c r="L485" s="183"/>
      <c r="M485" s="183"/>
      <c r="N485" s="183"/>
      <c r="O485" s="183"/>
      <c r="P485" s="183"/>
      <c r="Q485" s="183"/>
      <c r="R485" s="183"/>
      <c r="S485" s="183"/>
      <c r="T485" s="183"/>
      <c r="U485" s="183"/>
      <c r="V485" s="183"/>
      <c r="W485" s="183"/>
      <c r="X485" s="183"/>
      <c r="Y485" s="183"/>
      <c r="Z485" s="183"/>
      <c r="AA485" s="183"/>
    </row>
    <row xmlns:x14ac="http://schemas.microsoft.com/office/spreadsheetml/2009/9/ac" r="486" ht="15.75" x14ac:dyDescent="0.25">
      <c r="A486" s="183"/>
      <c r="B486" s="184"/>
      <c r="C486" s="183"/>
      <c r="D486" s="183"/>
      <c r="E486" s="183"/>
      <c r="F486" s="183"/>
      <c r="G486" s="183"/>
      <c r="H486" s="183"/>
      <c r="I486" s="183"/>
      <c r="J486" s="183"/>
      <c r="K486" s="183"/>
      <c r="L486" s="183"/>
      <c r="M486" s="183"/>
      <c r="N486" s="183"/>
      <c r="O486" s="183"/>
      <c r="P486" s="183"/>
      <c r="Q486" s="183"/>
      <c r="R486" s="183"/>
      <c r="S486" s="183"/>
      <c r="T486" s="183"/>
      <c r="U486" s="183"/>
      <c r="V486" s="183"/>
      <c r="W486" s="183"/>
      <c r="X486" s="183"/>
      <c r="Y486" s="183"/>
      <c r="Z486" s="183"/>
      <c r="AA486" s="183"/>
    </row>
    <row xmlns:x14ac="http://schemas.microsoft.com/office/spreadsheetml/2009/9/ac" r="487" ht="15.75" x14ac:dyDescent="0.25">
      <c r="A487" s="183"/>
      <c r="B487" s="184"/>
      <c r="C487" s="183"/>
      <c r="D487" s="183"/>
      <c r="E487" s="183"/>
      <c r="F487" s="183"/>
      <c r="G487" s="183"/>
      <c r="H487" s="183"/>
      <c r="I487" s="183"/>
      <c r="J487" s="183"/>
      <c r="K487" s="183"/>
      <c r="L487" s="183"/>
      <c r="M487" s="183"/>
      <c r="N487" s="183"/>
      <c r="O487" s="183"/>
      <c r="P487" s="183"/>
      <c r="Q487" s="183"/>
      <c r="R487" s="183"/>
      <c r="S487" s="183"/>
      <c r="T487" s="183"/>
      <c r="U487" s="183"/>
      <c r="V487" s="183"/>
      <c r="W487" s="183"/>
      <c r="X487" s="183"/>
      <c r="Y487" s="183"/>
      <c r="Z487" s="183"/>
      <c r="AA487" s="183"/>
    </row>
    <row xmlns:x14ac="http://schemas.microsoft.com/office/spreadsheetml/2009/9/ac" r="488" ht="15.75" x14ac:dyDescent="0.25">
      <c r="A488" s="183"/>
      <c r="B488" s="184"/>
      <c r="C488" s="183"/>
      <c r="D488" s="183"/>
      <c r="E488" s="183"/>
      <c r="F488" s="183"/>
      <c r="G488" s="183"/>
      <c r="H488" s="183"/>
      <c r="I488" s="183"/>
      <c r="J488" s="183"/>
      <c r="K488" s="183"/>
      <c r="L488" s="183"/>
      <c r="M488" s="183"/>
      <c r="N488" s="183"/>
      <c r="O488" s="183"/>
      <c r="P488" s="183"/>
      <c r="Q488" s="183"/>
      <c r="R488" s="183"/>
      <c r="S488" s="183"/>
      <c r="T488" s="183"/>
      <c r="U488" s="183"/>
      <c r="V488" s="183"/>
      <c r="W488" s="183"/>
      <c r="X488" s="183"/>
      <c r="Y488" s="183"/>
      <c r="Z488" s="183"/>
      <c r="AA488" s="18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0DB98-2B0B-4A22-ABD0-FE528FB0018B}">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7" customWidth="true"/>
    <col min="2" max="2" width="6.5" style="218" customWidth="true"/>
    <col min="3" max="3" width="14.125" style="219" customWidth="true"/>
    <col min="4" max="4" width="9.75" style="197" customWidth="true"/>
    <col min="5" max="5" width="8" style="220" customWidth="true"/>
    <col min="6" max="6" width="8" style="221" customWidth="true"/>
    <col min="7" max="7" width="8" style="222" customWidth="true"/>
    <col min="8" max="8" width="8" style="223" customWidth="true"/>
    <col min="9" max="9" width="8" style="216" customWidth="true"/>
    <col min="10" max="10" width="8" style="224" customWidth="true"/>
    <col min="11" max="11" width="8" style="225" customWidth="true"/>
    <col min="12" max="12" width="8" style="221" customWidth="true"/>
    <col min="13" max="13" width="8" style="226" customWidth="true"/>
    <col min="14" max="14" width="8" style="227" customWidth="true"/>
    <col min="15" max="19" width="8" style="197" customWidth="true"/>
    <col min="20" max="16384" width="9" style="197"/>
  </cols>
  <sheetData>
    <row xmlns:x14ac="http://schemas.microsoft.com/office/spreadsheetml/2009/9/ac" r="1" ht="20.25" customHeight="true" x14ac:dyDescent="0.2">
      <c r="A1" s="555" t="s">
        <v>317</v>
      </c>
      <c r="B1" s="556"/>
      <c r="C1" s="556"/>
      <c r="D1" s="556"/>
      <c r="E1" s="557" t="s">
        <v>50</v>
      </c>
      <c r="F1" s="558"/>
      <c r="G1" s="558"/>
      <c r="H1" s="558"/>
      <c r="I1" s="559"/>
      <c r="J1" s="560" t="s">
        <v>10</v>
      </c>
      <c r="K1" s="560"/>
      <c r="L1" s="560"/>
      <c r="M1" s="560"/>
      <c r="N1" s="560"/>
      <c r="O1" s="561" t="s">
        <v>11</v>
      </c>
      <c r="P1" s="562"/>
      <c r="Q1" s="562"/>
      <c r="R1" s="562"/>
      <c r="S1" s="563"/>
    </row>
    <row xmlns:x14ac="http://schemas.microsoft.com/office/spreadsheetml/2009/9/ac" r="2" x14ac:dyDescent="0.2">
      <c r="A2" s="556"/>
      <c r="B2" s="556"/>
      <c r="C2" s="556"/>
      <c r="D2" s="556"/>
      <c r="E2" s="198"/>
      <c r="F2" s="199"/>
      <c r="G2" s="228"/>
      <c r="H2" s="200"/>
      <c r="I2" s="229"/>
      <c r="J2" s="201"/>
      <c r="K2" s="199"/>
      <c r="L2" s="230"/>
      <c r="M2" s="200"/>
      <c r="N2" s="231"/>
      <c r="O2" s="198"/>
      <c r="P2" s="199"/>
      <c r="Q2" s="202"/>
      <c r="R2" s="200"/>
      <c r="S2" s="229"/>
    </row>
    <row xmlns:x14ac="http://schemas.microsoft.com/office/spreadsheetml/2009/9/ac" r="3" ht="134.25" customHeight="true" x14ac:dyDescent="0.2">
      <c r="A3" s="203" t="s">
        <v>9</v>
      </c>
      <c r="B3" s="204" t="s">
        <v>4</v>
      </c>
      <c r="C3" s="205" t="s">
        <v>8</v>
      </c>
      <c r="D3" s="206" t="s">
        <v>187</v>
      </c>
      <c r="E3" s="207" t="s">
        <v>25</v>
      </c>
      <c r="F3" s="208" t="s">
        <v>19</v>
      </c>
      <c r="G3" s="232" t="s">
        <v>174</v>
      </c>
      <c r="H3" s="209" t="s">
        <v>181</v>
      </c>
      <c r="I3" s="233" t="s">
        <v>36</v>
      </c>
      <c r="J3" s="210" t="s">
        <v>25</v>
      </c>
      <c r="K3" s="211" t="s">
        <v>19</v>
      </c>
      <c r="L3" s="234" t="s">
        <v>175</v>
      </c>
      <c r="M3" s="209" t="s">
        <v>181</v>
      </c>
      <c r="N3" s="235" t="s">
        <v>36</v>
      </c>
      <c r="O3" s="207" t="s">
        <v>25</v>
      </c>
      <c r="P3" s="208" t="s">
        <v>126</v>
      </c>
      <c r="Q3" s="212" t="s">
        <v>176</v>
      </c>
      <c r="R3" s="209" t="s">
        <v>181</v>
      </c>
      <c r="S3" s="233" t="s">
        <v>36</v>
      </c>
    </row>
    <row xmlns:x14ac="http://schemas.microsoft.com/office/spreadsheetml/2009/9/ac" r="4" x14ac:dyDescent="0.2">
      <c r="A4" s="334" t="str">
        <f>IF(ISBLANK(Regressions!A14), " ", Regressions!A14)</f>
        <v>Afghanistan</v>
      </c>
      <c r="B4" s="335">
        <f>IF(ISBLANK(Regressions!B14), " ", Regressions!B14)</f>
        <v>2000</v>
      </c>
      <c r="C4" s="213" t="str">
        <f>IF(ISBLANK(Regressions!C14), " ", Regressions!C14)</f>
        <v>National</v>
      </c>
      <c r="D4" s="336">
        <f>IF(ISBLANK(Regressions!D14), " ", Regressions!D14)</f>
        <v>6581226</v>
      </c>
      <c r="E4" s="214" t="e">
        <f>IF(ISNUMBER(Regressions!E14),ROUND(Regressions!E14, 1), NA())</f>
        <v>#N/A</v>
      </c>
      <c r="F4" s="337" t="e">
        <f>IF(ISNUMBER(Regressions!F14),ROUND(Regressions!F14, 1), NA())</f>
        <v>#N/A</v>
      </c>
      <c r="G4" s="236" t="e">
        <f>IF(ISNUMBER(Regressions!G14),ROUND(Regressions!G14, 1), NA())</f>
        <v>#N/A</v>
      </c>
      <c r="H4" s="338" t="e">
        <f>IF(ISNUMBER(Regressions!H14),ROUND(Regressions!H14, 1), NA())</f>
        <v>#N/A</v>
      </c>
      <c r="I4" s="237" t="e">
        <f>IF(ISNUMBER(Regressions!I14),ROUND(Regressions!I14, 1), NA())</f>
        <v>#N/A</v>
      </c>
      <c r="J4" s="339" t="e">
        <f>IF(ISNUMBER(Regressions!K14),ROUND(Regressions!K14, 1), NA())</f>
        <v>#N/A</v>
      </c>
      <c r="K4" s="337" t="e">
        <f>IF(ISNUMBER(Regressions!L14),ROUND(Regressions!L14, 1), NA())</f>
        <v>#N/A</v>
      </c>
      <c r="L4" s="238" t="e">
        <f>IF(ISNUMBER(Regressions!M14),ROUND(Regressions!M14, 1), NA())</f>
        <v>#N/A</v>
      </c>
      <c r="M4" s="338" t="e">
        <f>IF(ISNUMBER(Regressions!N14),ROUND(Regressions!N14, 1), NA())</f>
        <v>#N/A</v>
      </c>
      <c r="N4" s="237" t="e">
        <f>IF(ISNUMBER(Regressions!O14),ROUND(Regressions!O14, 1), NA())</f>
        <v>#N/A</v>
      </c>
      <c r="O4" s="339" t="e">
        <f>IF(ISNUMBER(Regressions!Q14),ROUND(Regressions!Q14, 1), NA())</f>
        <v>#N/A</v>
      </c>
      <c r="P4" s="337" t="e">
        <f>IF(ISNUMBER(Regressions!R14),ROUND(Regressions!R14, 1), NA())</f>
        <v>#N/A</v>
      </c>
      <c r="Q4" s="215" t="e">
        <f>IF(ISNUMBER(Regressions!S14),ROUND(Regressions!S14, 1), NA())</f>
        <v>#N/A</v>
      </c>
      <c r="R4" s="338" t="e">
        <f>IF(ISNUMBER(Regressions!T14),ROUND(Regressions!T14, 1), NA())</f>
        <v>#N/A</v>
      </c>
      <c r="S4" s="237" t="e">
        <f>IF(ISNUMBER(Regressions!U14),ROUND(Regressions!U14, 1), NA())</f>
        <v>#N/A</v>
      </c>
    </row>
    <row xmlns:x14ac="http://schemas.microsoft.com/office/spreadsheetml/2009/9/ac" r="5" x14ac:dyDescent="0.2">
      <c r="A5" s="334" t="str">
        <f>IF(ISBLANK(Regressions!A15), " ", Regressions!A15)</f>
        <v>Afghanistan</v>
      </c>
      <c r="B5" s="335">
        <f>IF(ISBLANK(Regressions!B15), " ", Regressions!B15)</f>
        <v>2001</v>
      </c>
      <c r="C5" s="340" t="str">
        <f>IF(ISBLANK(Regressions!C15), " ", Regressions!C15)</f>
        <v>National</v>
      </c>
      <c r="D5" s="336">
        <f>IF(ISBLANK(Regressions!D15), " ", Regressions!D15)</f>
        <v>6551304</v>
      </c>
      <c r="E5" s="214" t="e">
        <f>IF(ISNUMBER(Regressions!E15),ROUND(Regressions!E15, 1), NA())</f>
        <v>#N/A</v>
      </c>
      <c r="F5" s="337" t="e">
        <f>IF(ISNUMBER(Regressions!F15),ROUND(Regressions!F15, 1), NA())</f>
        <v>#N/A</v>
      </c>
      <c r="G5" s="236" t="e">
        <f>IF(ISNUMBER(Regressions!G15),ROUND(Regressions!G15, 1), NA())</f>
        <v>#N/A</v>
      </c>
      <c r="H5" s="338" t="e">
        <f>IF(ISNUMBER(Regressions!H15),ROUND(Regressions!H15, 1), NA())</f>
        <v>#N/A</v>
      </c>
      <c r="I5" s="237" t="e">
        <f>IF(ISNUMBER(Regressions!I15),ROUND(Regressions!I15, 1), NA())</f>
        <v>#N/A</v>
      </c>
      <c r="J5" s="339" t="e">
        <f>IF(ISNUMBER(Regressions!K15),ROUND(Regressions!K15, 1), NA())</f>
        <v>#N/A</v>
      </c>
      <c r="K5" s="337" t="e">
        <f>IF(ISNUMBER(Regressions!L15),ROUND(Regressions!L15, 1), NA())</f>
        <v>#N/A</v>
      </c>
      <c r="L5" s="238" t="e">
        <f>IF(ISNUMBER(Regressions!M15),ROUND(Regressions!M15, 1), NA())</f>
        <v>#N/A</v>
      </c>
      <c r="M5" s="338" t="e">
        <f>IF(ISNUMBER(Regressions!N15),ROUND(Regressions!N15, 1), NA())</f>
        <v>#N/A</v>
      </c>
      <c r="N5" s="237" t="e">
        <f>IF(ISNUMBER(Regressions!O15),ROUND(Regressions!O15, 1), NA())</f>
        <v>#N/A</v>
      </c>
      <c r="O5" s="339" t="e">
        <f>IF(ISNUMBER(Regressions!Q15),ROUND(Regressions!Q15, 1), NA())</f>
        <v>#N/A</v>
      </c>
      <c r="P5" s="337" t="e">
        <f>IF(ISNUMBER(Regressions!R15),ROUND(Regressions!R15, 1), NA())</f>
        <v>#N/A</v>
      </c>
      <c r="Q5" s="215" t="e">
        <f>IF(ISNUMBER(Regressions!S15),ROUND(Regressions!S15, 1), NA())</f>
        <v>#N/A</v>
      </c>
      <c r="R5" s="338" t="e">
        <f>IF(ISNUMBER(Regressions!T15),ROUND(Regressions!T15, 1), NA())</f>
        <v>#N/A</v>
      </c>
      <c r="S5" s="237" t="e">
        <f>IF(ISNUMBER(Regressions!U15),ROUND(Regressions!U15, 1), NA())</f>
        <v>#N/A</v>
      </c>
      <c r="T5" s="216"/>
      <c r="U5" s="216"/>
      <c r="V5" s="216"/>
      <c r="W5" s="216"/>
      <c r="X5" s="216"/>
      <c r="Y5" s="216"/>
      <c r="Z5" s="216"/>
      <c r="AA5" s="216"/>
    </row>
    <row xmlns:x14ac="http://schemas.microsoft.com/office/spreadsheetml/2009/9/ac" r="6" x14ac:dyDescent="0.2">
      <c r="A6" s="334" t="str">
        <f>IF(ISBLANK(Regressions!A16), " ", Regressions!A16)</f>
        <v>Afghanistan</v>
      </c>
      <c r="B6" s="335">
        <f>IF(ISBLANK(Regressions!B16), " ", Regressions!B16)</f>
        <v>2002</v>
      </c>
      <c r="C6" s="340" t="str">
        <f>IF(ISBLANK(Regressions!C16), " ", Regressions!C16)</f>
        <v>National</v>
      </c>
      <c r="D6" s="336">
        <f>IF(ISBLANK(Regressions!D16), " ", Regressions!D16)</f>
        <v>6796875</v>
      </c>
      <c r="E6" s="214" t="e">
        <f>IF(ISNUMBER(Regressions!E16),ROUND(Regressions!E16, 1), NA())</f>
        <v>#N/A</v>
      </c>
      <c r="F6" s="337" t="e">
        <f>IF(ISNUMBER(Regressions!F16),ROUND(Regressions!F16, 1), NA())</f>
        <v>#N/A</v>
      </c>
      <c r="G6" s="236" t="e">
        <f>IF(ISNUMBER(Regressions!G16),ROUND(Regressions!G16, 1), NA())</f>
        <v>#N/A</v>
      </c>
      <c r="H6" s="338" t="e">
        <f>IF(ISNUMBER(Regressions!H16),ROUND(Regressions!H16, 1), NA())</f>
        <v>#N/A</v>
      </c>
      <c r="I6" s="237" t="e">
        <f>IF(ISNUMBER(Regressions!I16),ROUND(Regressions!I16, 1), NA())</f>
        <v>#N/A</v>
      </c>
      <c r="J6" s="339" t="e">
        <f>IF(ISNUMBER(Regressions!K16),ROUND(Regressions!K16, 1), NA())</f>
        <v>#N/A</v>
      </c>
      <c r="K6" s="337" t="e">
        <f>IF(ISNUMBER(Regressions!L16),ROUND(Regressions!L16, 1), NA())</f>
        <v>#N/A</v>
      </c>
      <c r="L6" s="238" t="e">
        <f>IF(ISNUMBER(Regressions!M16),ROUND(Regressions!M16, 1), NA())</f>
        <v>#N/A</v>
      </c>
      <c r="M6" s="338" t="e">
        <f>IF(ISNUMBER(Regressions!N16),ROUND(Regressions!N16, 1), NA())</f>
        <v>#N/A</v>
      </c>
      <c r="N6" s="237" t="e">
        <f>IF(ISNUMBER(Regressions!O16),ROUND(Regressions!O16, 1), NA())</f>
        <v>#N/A</v>
      </c>
      <c r="O6" s="339" t="e">
        <f>IF(ISNUMBER(Regressions!Q16),ROUND(Regressions!Q16, 1), NA())</f>
        <v>#N/A</v>
      </c>
      <c r="P6" s="337" t="e">
        <f>IF(ISNUMBER(Regressions!R16),ROUND(Regressions!R16, 1), NA())</f>
        <v>#N/A</v>
      </c>
      <c r="Q6" s="215" t="e">
        <f>IF(ISNUMBER(Regressions!S16),ROUND(Regressions!S16, 1), NA())</f>
        <v>#N/A</v>
      </c>
      <c r="R6" s="338" t="e">
        <f>IF(ISNUMBER(Regressions!T16),ROUND(Regressions!T16, 1), NA())</f>
        <v>#N/A</v>
      </c>
      <c r="S6" s="237" t="e">
        <f>IF(ISNUMBER(Regressions!U16),ROUND(Regressions!U16, 1), NA())</f>
        <v>#N/A</v>
      </c>
      <c r="T6" s="216"/>
      <c r="U6" s="216"/>
      <c r="V6" s="216"/>
      <c r="W6" s="216"/>
      <c r="X6" s="216"/>
      <c r="Y6" s="216"/>
      <c r="Z6" s="216"/>
      <c r="AA6" s="216"/>
    </row>
    <row xmlns:x14ac="http://schemas.microsoft.com/office/spreadsheetml/2009/9/ac" r="7" x14ac:dyDescent="0.2">
      <c r="A7" s="334" t="str">
        <f>IF(ISBLANK(Regressions!A17), " ", Regressions!A17)</f>
        <v>Afghanistan</v>
      </c>
      <c r="B7" s="335">
        <f>IF(ISBLANK(Regressions!B17), " ", Regressions!B17)</f>
        <v>2003</v>
      </c>
      <c r="C7" s="340" t="str">
        <f>IF(ISBLANK(Regressions!C17), " ", Regressions!C17)</f>
        <v>National</v>
      </c>
      <c r="D7" s="336">
        <f>IF(ISBLANK(Regressions!D17), " ", Regressions!D17)</f>
        <v>7571104</v>
      </c>
      <c r="E7" s="214" t="e">
        <f>IF(ISNUMBER(Regressions!E17),ROUND(Regressions!E17, 1), NA())</f>
        <v>#N/A</v>
      </c>
      <c r="F7" s="337" t="e">
        <f>IF(ISNUMBER(Regressions!F17),ROUND(Regressions!F17, 1), NA())</f>
        <v>#N/A</v>
      </c>
      <c r="G7" s="236" t="e">
        <f>IF(ISNUMBER(Regressions!G17),ROUND(Regressions!G17, 1), NA())</f>
        <v>#N/A</v>
      </c>
      <c r="H7" s="338" t="e">
        <f>IF(ISNUMBER(Regressions!H17),ROUND(Regressions!H17, 1), NA())</f>
        <v>#N/A</v>
      </c>
      <c r="I7" s="237" t="e">
        <f>IF(ISNUMBER(Regressions!I17),ROUND(Regressions!I17, 1), NA())</f>
        <v>#N/A</v>
      </c>
      <c r="J7" s="339" t="e">
        <f>IF(ISNUMBER(Regressions!K17),ROUND(Regressions!K17, 1), NA())</f>
        <v>#N/A</v>
      </c>
      <c r="K7" s="337" t="e">
        <f>IF(ISNUMBER(Regressions!L17),ROUND(Regressions!L17, 1), NA())</f>
        <v>#N/A</v>
      </c>
      <c r="L7" s="238" t="e">
        <f>IF(ISNUMBER(Regressions!M17),ROUND(Regressions!M17, 1), NA())</f>
        <v>#N/A</v>
      </c>
      <c r="M7" s="338" t="e">
        <f>IF(ISNUMBER(Regressions!N17),ROUND(Regressions!N17, 1), NA())</f>
        <v>#N/A</v>
      </c>
      <c r="N7" s="237" t="e">
        <f>IF(ISNUMBER(Regressions!O17),ROUND(Regressions!O17, 1), NA())</f>
        <v>#N/A</v>
      </c>
      <c r="O7" s="339" t="e">
        <f>IF(ISNUMBER(Regressions!Q17),ROUND(Regressions!Q17, 1), NA())</f>
        <v>#N/A</v>
      </c>
      <c r="P7" s="337" t="e">
        <f>IF(ISNUMBER(Regressions!R17),ROUND(Regressions!R17, 1), NA())</f>
        <v>#N/A</v>
      </c>
      <c r="Q7" s="215" t="e">
        <f>IF(ISNUMBER(Regressions!S17),ROUND(Regressions!S17, 1), NA())</f>
        <v>#N/A</v>
      </c>
      <c r="R7" s="338" t="e">
        <f>IF(ISNUMBER(Regressions!T17),ROUND(Regressions!T17, 1), NA())</f>
        <v>#N/A</v>
      </c>
      <c r="S7" s="237" t="e">
        <f>IF(ISNUMBER(Regressions!U17),ROUND(Regressions!U17, 1), NA())</f>
        <v>#N/A</v>
      </c>
      <c r="T7" s="216"/>
      <c r="U7" s="216"/>
      <c r="V7" s="216"/>
      <c r="W7" s="216"/>
      <c r="X7" s="216"/>
      <c r="Y7" s="216"/>
      <c r="Z7" s="216"/>
      <c r="AA7" s="216"/>
    </row>
    <row xmlns:x14ac="http://schemas.microsoft.com/office/spreadsheetml/2009/9/ac" r="8" x14ac:dyDescent="0.2">
      <c r="A8" s="334" t="str">
        <f>IF(ISBLANK(Regressions!A18), " ", Regressions!A18)</f>
        <v>Afghanistan</v>
      </c>
      <c r="B8" s="335">
        <f>IF(ISBLANK(Regressions!B18), " ", Regressions!B18)</f>
        <v>2004</v>
      </c>
      <c r="C8" s="340" t="str">
        <f>IF(ISBLANK(Regressions!C18), " ", Regressions!C18)</f>
        <v>National</v>
      </c>
      <c r="D8" s="336">
        <f>IF(ISBLANK(Regressions!D18), " ", Regressions!D18)</f>
        <v>8059287</v>
      </c>
      <c r="E8" s="214" t="e">
        <f>IF(ISNUMBER(Regressions!E18),ROUND(Regressions!E18, 1), NA())</f>
        <v>#N/A</v>
      </c>
      <c r="F8" s="337" t="e">
        <f>IF(ISNUMBER(Regressions!F18),ROUND(Regressions!F18, 1), NA())</f>
        <v>#N/A</v>
      </c>
      <c r="G8" s="236" t="e">
        <f>IF(ISNUMBER(Regressions!G18),ROUND(Regressions!G18, 1), NA())</f>
        <v>#N/A</v>
      </c>
      <c r="H8" s="338" t="e">
        <f>IF(ISNUMBER(Regressions!H18),ROUND(Regressions!H18, 1), NA())</f>
        <v>#N/A</v>
      </c>
      <c r="I8" s="237" t="e">
        <f>IF(ISNUMBER(Regressions!I18),ROUND(Regressions!I18, 1), NA())</f>
        <v>#N/A</v>
      </c>
      <c r="J8" s="339" t="e">
        <f>IF(ISNUMBER(Regressions!K18),ROUND(Regressions!K18, 1), NA())</f>
        <v>#N/A</v>
      </c>
      <c r="K8" s="337" t="e">
        <f>IF(ISNUMBER(Regressions!L18),ROUND(Regressions!L18, 1), NA())</f>
        <v>#N/A</v>
      </c>
      <c r="L8" s="238" t="e">
        <f>IF(ISNUMBER(Regressions!M18),ROUND(Regressions!M18, 1), NA())</f>
        <v>#N/A</v>
      </c>
      <c r="M8" s="338" t="e">
        <f>IF(ISNUMBER(Regressions!N18),ROUND(Regressions!N18, 1), NA())</f>
        <v>#N/A</v>
      </c>
      <c r="N8" s="237" t="e">
        <f>IF(ISNUMBER(Regressions!O18),ROUND(Regressions!O18, 1), NA())</f>
        <v>#N/A</v>
      </c>
      <c r="O8" s="339" t="e">
        <f>IF(ISNUMBER(Regressions!Q18),ROUND(Regressions!Q18, 1), NA())</f>
        <v>#N/A</v>
      </c>
      <c r="P8" s="337" t="e">
        <f>IF(ISNUMBER(Regressions!R18),ROUND(Regressions!R18, 1), NA())</f>
        <v>#N/A</v>
      </c>
      <c r="Q8" s="215" t="e">
        <f>IF(ISNUMBER(Regressions!S18),ROUND(Regressions!S18, 1), NA())</f>
        <v>#N/A</v>
      </c>
      <c r="R8" s="338" t="e">
        <f>IF(ISNUMBER(Regressions!T18),ROUND(Regressions!T18, 1), NA())</f>
        <v>#N/A</v>
      </c>
      <c r="S8" s="237" t="e">
        <f>IF(ISNUMBER(Regressions!U18),ROUND(Regressions!U18, 1), NA())</f>
        <v>#N/A</v>
      </c>
      <c r="T8" s="216"/>
      <c r="U8" s="216"/>
      <c r="V8" s="216"/>
      <c r="W8" s="216"/>
      <c r="X8" s="216"/>
      <c r="Y8" s="216"/>
      <c r="Z8" s="216"/>
      <c r="AA8" s="216"/>
    </row>
    <row xmlns:x14ac="http://schemas.microsoft.com/office/spreadsheetml/2009/9/ac" r="9" x14ac:dyDescent="0.2">
      <c r="A9" s="334" t="str">
        <f>IF(ISBLANK(Regressions!A19), " ", Regressions!A19)</f>
        <v>Afghanistan</v>
      </c>
      <c r="B9" s="335">
        <f>IF(ISBLANK(Regressions!B19), " ", Regressions!B19)</f>
        <v>2005</v>
      </c>
      <c r="C9" s="340" t="str">
        <f>IF(ISBLANK(Regressions!C19), " ", Regressions!C19)</f>
        <v>National</v>
      </c>
      <c r="D9" s="336">
        <f>IF(ISBLANK(Regressions!D19), " ", Regressions!D19)</f>
        <v>8339258</v>
      </c>
      <c r="E9" s="214" t="e">
        <f>IF(ISNUMBER(Regressions!E19),ROUND(Regressions!E19, 1), NA())</f>
        <v>#N/A</v>
      </c>
      <c r="F9" s="337" t="e">
        <f>IF(ISNUMBER(Regressions!F19),ROUND(Regressions!F19, 1), NA())</f>
        <v>#N/A</v>
      </c>
      <c r="G9" s="236" t="e">
        <f>IF(ISNUMBER(Regressions!G19),ROUND(Regressions!G19, 1), NA())</f>
        <v>#N/A</v>
      </c>
      <c r="H9" s="338" t="e">
        <f>IF(ISNUMBER(Regressions!H19),ROUND(Regressions!H19, 1), NA())</f>
        <v>#N/A</v>
      </c>
      <c r="I9" s="237" t="e">
        <f>IF(ISNUMBER(Regressions!I19),ROUND(Regressions!I19, 1), NA())</f>
        <v>#N/A</v>
      </c>
      <c r="J9" s="339" t="e">
        <f>IF(ISNUMBER(Regressions!K19),ROUND(Regressions!K19, 1), NA())</f>
        <v>#N/A</v>
      </c>
      <c r="K9" s="337" t="e">
        <f>IF(ISNUMBER(Regressions!L19),ROUND(Regressions!L19, 1), NA())</f>
        <v>#N/A</v>
      </c>
      <c r="L9" s="238" t="e">
        <f>IF(ISNUMBER(Regressions!M19),ROUND(Regressions!M19, 1), NA())</f>
        <v>#N/A</v>
      </c>
      <c r="M9" s="338" t="e">
        <f>IF(ISNUMBER(Regressions!N19),ROUND(Regressions!N19, 1), NA())</f>
        <v>#N/A</v>
      </c>
      <c r="N9" s="237" t="e">
        <f>IF(ISNUMBER(Regressions!O19),ROUND(Regressions!O19, 1), NA())</f>
        <v>#N/A</v>
      </c>
      <c r="O9" s="339" t="e">
        <f>IF(ISNUMBER(Regressions!Q19),ROUND(Regressions!Q19, 1), NA())</f>
        <v>#N/A</v>
      </c>
      <c r="P9" s="337" t="e">
        <f>IF(ISNUMBER(Regressions!R19),ROUND(Regressions!R19, 1), NA())</f>
        <v>#N/A</v>
      </c>
      <c r="Q9" s="215" t="e">
        <f>IF(ISNUMBER(Regressions!S19),ROUND(Regressions!S19, 1), NA())</f>
        <v>#N/A</v>
      </c>
      <c r="R9" s="338" t="e">
        <f>IF(ISNUMBER(Regressions!T19),ROUND(Regressions!T19, 1), NA())</f>
        <v>#N/A</v>
      </c>
      <c r="S9" s="237" t="e">
        <f>IF(ISNUMBER(Regressions!U19),ROUND(Regressions!U19, 1), NA())</f>
        <v>#N/A</v>
      </c>
    </row>
    <row xmlns:x14ac="http://schemas.microsoft.com/office/spreadsheetml/2009/9/ac" r="10" x14ac:dyDescent="0.2">
      <c r="A10" s="334" t="str">
        <f>IF(ISBLANK(Regressions!A20), " ", Regressions!A20)</f>
        <v>Afghanistan</v>
      </c>
      <c r="B10" s="335">
        <f>IF(ISBLANK(Regressions!B20), " ", Regressions!B20)</f>
        <v>2006</v>
      </c>
      <c r="C10" s="340" t="str">
        <f>IF(ISBLANK(Regressions!C20), " ", Regressions!C20)</f>
        <v>National</v>
      </c>
      <c r="D10" s="336">
        <f>IF(ISBLANK(Regressions!D20), " ", Regressions!D20)</f>
        <v>8735614</v>
      </c>
      <c r="E10" s="214" t="e">
        <f>IF(ISNUMBER(Regressions!E20),ROUND(Regressions!E20, 1), NA())</f>
        <v>#N/A</v>
      </c>
      <c r="F10" s="337" t="e">
        <f>IF(ISNUMBER(Regressions!F20),ROUND(Regressions!F20, 1), NA())</f>
        <v>#N/A</v>
      </c>
      <c r="G10" s="236" t="e">
        <f>IF(ISNUMBER(Regressions!G20),ROUND(Regressions!G20, 1), NA())</f>
        <v>#N/A</v>
      </c>
      <c r="H10" s="338" t="e">
        <f>IF(ISNUMBER(Regressions!H20),ROUND(Regressions!H20, 1), NA())</f>
        <v>#N/A</v>
      </c>
      <c r="I10" s="237" t="e">
        <f>IF(ISNUMBER(Regressions!I20),ROUND(Regressions!I20, 1), NA())</f>
        <v>#N/A</v>
      </c>
      <c r="J10" s="339" t="e">
        <f>IF(ISNUMBER(Regressions!K20),ROUND(Regressions!K20, 1), NA())</f>
        <v>#N/A</v>
      </c>
      <c r="K10" s="337" t="e">
        <f>IF(ISNUMBER(Regressions!L20),ROUND(Regressions!L20, 1), NA())</f>
        <v>#N/A</v>
      </c>
      <c r="L10" s="238" t="e">
        <f>IF(ISNUMBER(Regressions!M20),ROUND(Regressions!M20, 1), NA())</f>
        <v>#N/A</v>
      </c>
      <c r="M10" s="338" t="e">
        <f>IF(ISNUMBER(Regressions!N20),ROUND(Regressions!N20, 1), NA())</f>
        <v>#N/A</v>
      </c>
      <c r="N10" s="237" t="e">
        <f>IF(ISNUMBER(Regressions!O20),ROUND(Regressions!O20, 1), NA())</f>
        <v>#N/A</v>
      </c>
      <c r="O10" s="339" t="e">
        <f>IF(ISNUMBER(Regressions!Q20),ROUND(Regressions!Q20, 1), NA())</f>
        <v>#N/A</v>
      </c>
      <c r="P10" s="337" t="e">
        <f>IF(ISNUMBER(Regressions!R20),ROUND(Regressions!R20, 1), NA())</f>
        <v>#N/A</v>
      </c>
      <c r="Q10" s="215" t="e">
        <f>IF(ISNUMBER(Regressions!S20),ROUND(Regressions!S20, 1), NA())</f>
        <v>#N/A</v>
      </c>
      <c r="R10" s="338" t="e">
        <f>IF(ISNUMBER(Regressions!T20),ROUND(Regressions!T20, 1), NA())</f>
        <v>#N/A</v>
      </c>
      <c r="S10" s="237" t="e">
        <f>IF(ISNUMBER(Regressions!U20),ROUND(Regressions!U20, 1), NA())</f>
        <v>#N/A</v>
      </c>
    </row>
    <row xmlns:x14ac="http://schemas.microsoft.com/office/spreadsheetml/2009/9/ac" r="11" x14ac:dyDescent="0.2">
      <c r="A11" s="334" t="str">
        <f>IF(ISBLANK(Regressions!A21), " ", Regressions!A21)</f>
        <v>Afghanistan</v>
      </c>
      <c r="B11" s="335">
        <f>IF(ISBLANK(Regressions!B21), " ", Regressions!B21)</f>
        <v>2007</v>
      </c>
      <c r="C11" s="340" t="str">
        <f>IF(ISBLANK(Regressions!C21), " ", Regressions!C21)</f>
        <v>National</v>
      </c>
      <c r="D11" s="336">
        <f>IF(ISBLANK(Regressions!D21), " ", Regressions!D21)</f>
        <v>9105636</v>
      </c>
      <c r="E11" s="214" t="e">
        <f>IF(ISNUMBER(Regressions!E21),ROUND(Regressions!E21, 1), NA())</f>
        <v>#N/A</v>
      </c>
      <c r="F11" s="337">
        <f>IF(ISNUMBER(Regressions!F21),ROUND(Regressions!F21, 1), NA())</f>
        <v>67.3</v>
      </c>
      <c r="G11" s="236" t="e">
        <f>IF(ISNUMBER(Regressions!G21),ROUND(Regressions!G21, 1), NA())</f>
        <v>#N/A</v>
      </c>
      <c r="H11" s="338" t="e">
        <f>IF(ISNUMBER(Regressions!H21),ROUND(Regressions!H21, 1), NA())</f>
        <v>#N/A</v>
      </c>
      <c r="I11" s="237">
        <f>IF(ISNUMBER(Regressions!I21),ROUND(Regressions!I21, 1), NA())</f>
        <v>32.799999999999997</v>
      </c>
      <c r="J11" s="339" t="e">
        <f>IF(ISNUMBER(Regressions!K21),ROUND(Regressions!K21, 1), NA())</f>
        <v>#N/A</v>
      </c>
      <c r="K11" s="337" t="e">
        <f>IF(ISNUMBER(Regressions!L21),ROUND(Regressions!L21, 1), NA())</f>
        <v>#N/A</v>
      </c>
      <c r="L11" s="238" t="e">
        <f>IF(ISNUMBER(Regressions!M21),ROUND(Regressions!M21, 1), NA())</f>
        <v>#N/A</v>
      </c>
      <c r="M11" s="338" t="e">
        <f>IF(ISNUMBER(Regressions!N21),ROUND(Regressions!N21, 1), NA())</f>
        <v>#N/A</v>
      </c>
      <c r="N11" s="237" t="e">
        <f>IF(ISNUMBER(Regressions!O21),ROUND(Regressions!O21, 1), NA())</f>
        <v>#N/A</v>
      </c>
      <c r="O11" s="339" t="e">
        <f>IF(ISNUMBER(Regressions!Q21),ROUND(Regressions!Q21, 1), NA())</f>
        <v>#N/A</v>
      </c>
      <c r="P11" s="337" t="e">
        <f>IF(ISNUMBER(Regressions!R21),ROUND(Regressions!R21, 1), NA())</f>
        <v>#N/A</v>
      </c>
      <c r="Q11" s="215" t="e">
        <f>IF(ISNUMBER(Regressions!S21),ROUND(Regressions!S21, 1), NA())</f>
        <v>#N/A</v>
      </c>
      <c r="R11" s="338" t="e">
        <f>IF(ISNUMBER(Regressions!T21),ROUND(Regressions!T21, 1), NA())</f>
        <v>#N/A</v>
      </c>
      <c r="S11" s="237" t="e">
        <f>IF(ISNUMBER(Regressions!U21),ROUND(Regressions!U21, 1), NA())</f>
        <v>#N/A</v>
      </c>
    </row>
    <row xmlns:x14ac="http://schemas.microsoft.com/office/spreadsheetml/2009/9/ac" r="12" x14ac:dyDescent="0.2">
      <c r="A12" s="334" t="str">
        <f>IF(ISBLANK(Regressions!A22), " ", Regressions!A22)</f>
        <v>Afghanistan</v>
      </c>
      <c r="B12" s="335">
        <f>IF(ISBLANK(Regressions!B22), " ", Regressions!B22)</f>
        <v>2008</v>
      </c>
      <c r="C12" s="340" t="str">
        <f>IF(ISBLANK(Regressions!C22), " ", Regressions!C22)</f>
        <v>National</v>
      </c>
      <c r="D12" s="336">
        <f>IF(ISBLANK(Regressions!D22), " ", Regressions!D22)</f>
        <v>9354174</v>
      </c>
      <c r="E12" s="214" t="e">
        <f>IF(ISNUMBER(Regressions!E22),ROUND(Regressions!E22, 1), NA())</f>
        <v>#N/A</v>
      </c>
      <c r="F12" s="337">
        <f>IF(ISNUMBER(Regressions!F22),ROUND(Regressions!F22, 1), NA())</f>
        <v>67.3</v>
      </c>
      <c r="G12" s="236" t="e">
        <f>IF(ISNUMBER(Regressions!G22),ROUND(Regressions!G22, 1), NA())</f>
        <v>#N/A</v>
      </c>
      <c r="H12" s="338" t="e">
        <f>IF(ISNUMBER(Regressions!H22),ROUND(Regressions!H22, 1), NA())</f>
        <v>#N/A</v>
      </c>
      <c r="I12" s="237">
        <f>IF(ISNUMBER(Regressions!I22),ROUND(Regressions!I22, 1), NA())</f>
        <v>32.799999999999997</v>
      </c>
      <c r="J12" s="339" t="e">
        <f>IF(ISNUMBER(Regressions!K22),ROUND(Regressions!K22, 1), NA())</f>
        <v>#N/A</v>
      </c>
      <c r="K12" s="337" t="e">
        <f>IF(ISNUMBER(Regressions!L22),ROUND(Regressions!L22, 1), NA())</f>
        <v>#N/A</v>
      </c>
      <c r="L12" s="238" t="e">
        <f>IF(ISNUMBER(Regressions!M22),ROUND(Regressions!M22, 1), NA())</f>
        <v>#N/A</v>
      </c>
      <c r="M12" s="338" t="e">
        <f>IF(ISNUMBER(Regressions!N22),ROUND(Regressions!N22, 1), NA())</f>
        <v>#N/A</v>
      </c>
      <c r="N12" s="237" t="e">
        <f>IF(ISNUMBER(Regressions!O22),ROUND(Regressions!O22, 1), NA())</f>
        <v>#N/A</v>
      </c>
      <c r="O12" s="339" t="e">
        <f>IF(ISNUMBER(Regressions!Q22),ROUND(Regressions!Q22, 1), NA())</f>
        <v>#N/A</v>
      </c>
      <c r="P12" s="337" t="e">
        <f>IF(ISNUMBER(Regressions!R22),ROUND(Regressions!R22, 1), NA())</f>
        <v>#N/A</v>
      </c>
      <c r="Q12" s="215" t="e">
        <f>IF(ISNUMBER(Regressions!S22),ROUND(Regressions!S22, 1), NA())</f>
        <v>#N/A</v>
      </c>
      <c r="R12" s="338" t="e">
        <f>IF(ISNUMBER(Regressions!T22),ROUND(Regressions!T22, 1), NA())</f>
        <v>#N/A</v>
      </c>
      <c r="S12" s="237" t="e">
        <f>IF(ISNUMBER(Regressions!U22),ROUND(Regressions!U22, 1), NA())</f>
        <v>#N/A</v>
      </c>
    </row>
    <row xmlns:x14ac="http://schemas.microsoft.com/office/spreadsheetml/2009/9/ac" r="13" x14ac:dyDescent="0.2">
      <c r="A13" s="334" t="str">
        <f>IF(ISBLANK(Regressions!A23), " ", Regressions!A23)</f>
        <v>Afghanistan</v>
      </c>
      <c r="B13" s="335">
        <f>IF(ISBLANK(Regressions!B23), " ", Regressions!B23)</f>
        <v>2009</v>
      </c>
      <c r="C13" s="340" t="str">
        <f>IF(ISBLANK(Regressions!C23), " ", Regressions!C23)</f>
        <v>National</v>
      </c>
      <c r="D13" s="336">
        <f>IF(ISBLANK(Regressions!D23), " ", Regressions!D23)</f>
        <v>9765933</v>
      </c>
      <c r="E13" s="214" t="e">
        <f>IF(ISNUMBER(Regressions!E23),ROUND(Regressions!E23, 1), NA())</f>
        <v>#N/A</v>
      </c>
      <c r="F13" s="337">
        <f>IF(ISNUMBER(Regressions!F23),ROUND(Regressions!F23, 1), NA())</f>
        <v>67.3</v>
      </c>
      <c r="G13" s="236" t="e">
        <f>IF(ISNUMBER(Regressions!G23),ROUND(Regressions!G23, 1), NA())</f>
        <v>#N/A</v>
      </c>
      <c r="H13" s="338" t="e">
        <f>IF(ISNUMBER(Regressions!H23),ROUND(Regressions!H23, 1), NA())</f>
        <v>#N/A</v>
      </c>
      <c r="I13" s="237">
        <f>IF(ISNUMBER(Regressions!I23),ROUND(Regressions!I23, 1), NA())</f>
        <v>32.799999999999997</v>
      </c>
      <c r="J13" s="339" t="e">
        <f>IF(ISNUMBER(Regressions!K23),ROUND(Regressions!K23, 1), NA())</f>
        <v>#N/A</v>
      </c>
      <c r="K13" s="337" t="e">
        <f>IF(ISNUMBER(Regressions!L23),ROUND(Regressions!L23, 1), NA())</f>
        <v>#N/A</v>
      </c>
      <c r="L13" s="238" t="e">
        <f>IF(ISNUMBER(Regressions!M23),ROUND(Regressions!M23, 1), NA())</f>
        <v>#N/A</v>
      </c>
      <c r="M13" s="338" t="e">
        <f>IF(ISNUMBER(Regressions!N23),ROUND(Regressions!N23, 1), NA())</f>
        <v>#N/A</v>
      </c>
      <c r="N13" s="237" t="e">
        <f>IF(ISNUMBER(Regressions!O23),ROUND(Regressions!O23, 1), NA())</f>
        <v>#N/A</v>
      </c>
      <c r="O13" s="339" t="e">
        <f>IF(ISNUMBER(Regressions!Q23),ROUND(Regressions!Q23, 1), NA())</f>
        <v>#N/A</v>
      </c>
      <c r="P13" s="337" t="e">
        <f>IF(ISNUMBER(Regressions!R23),ROUND(Regressions!R23, 1), NA())</f>
        <v>#N/A</v>
      </c>
      <c r="Q13" s="215" t="e">
        <f>IF(ISNUMBER(Regressions!S23),ROUND(Regressions!S23, 1), NA())</f>
        <v>#N/A</v>
      </c>
      <c r="R13" s="338" t="e">
        <f>IF(ISNUMBER(Regressions!T23),ROUND(Regressions!T23, 1), NA())</f>
        <v>#N/A</v>
      </c>
      <c r="S13" s="237" t="e">
        <f>IF(ISNUMBER(Regressions!U23),ROUND(Regressions!U23, 1), NA())</f>
        <v>#N/A</v>
      </c>
    </row>
    <row xmlns:x14ac="http://schemas.microsoft.com/office/spreadsheetml/2009/9/ac" r="14" x14ac:dyDescent="0.2">
      <c r="A14" s="334" t="str">
        <f>IF(ISBLANK(Regressions!A24), " ", Regressions!A24)</f>
        <v>Afghanistan</v>
      </c>
      <c r="B14" s="335">
        <f>IF(ISBLANK(Regressions!B24), " ", Regressions!B24)</f>
        <v>2010</v>
      </c>
      <c r="C14" s="340" t="str">
        <f>IF(ISBLANK(Regressions!C24), " ", Regressions!C24)</f>
        <v>National</v>
      </c>
      <c r="D14" s="336">
        <f>IF(ISBLANK(Regressions!D24), " ", Regressions!D24)</f>
        <v>10129357</v>
      </c>
      <c r="E14" s="214" t="e">
        <f>IF(ISNUMBER(Regressions!E24),ROUND(Regressions!E24, 1), NA())</f>
        <v>#N/A</v>
      </c>
      <c r="F14" s="337">
        <f>IF(ISNUMBER(Regressions!F24),ROUND(Regressions!F24, 1), NA())</f>
        <v>67.3</v>
      </c>
      <c r="G14" s="236" t="e">
        <f>IF(ISNUMBER(Regressions!G24),ROUND(Regressions!G24, 1), NA())</f>
        <v>#N/A</v>
      </c>
      <c r="H14" s="338" t="e">
        <f>IF(ISNUMBER(Regressions!H24),ROUND(Regressions!H24, 1), NA())</f>
        <v>#N/A</v>
      </c>
      <c r="I14" s="237">
        <f>IF(ISNUMBER(Regressions!I24),ROUND(Regressions!I24, 1), NA())</f>
        <v>32.799999999999997</v>
      </c>
      <c r="J14" s="339" t="e">
        <f>IF(ISNUMBER(Regressions!K24),ROUND(Regressions!K24, 1), NA())</f>
        <v>#N/A</v>
      </c>
      <c r="K14" s="337" t="e">
        <f>IF(ISNUMBER(Regressions!L24),ROUND(Regressions!L24, 1), NA())</f>
        <v>#N/A</v>
      </c>
      <c r="L14" s="238">
        <f>IF(ISNUMBER(Regressions!M24),ROUND(Regressions!M24, 1), NA())</f>
        <v>38.299999999999997</v>
      </c>
      <c r="M14" s="338" t="e">
        <f>IF(ISNUMBER(Regressions!N24),ROUND(Regressions!N24, 1), NA())</f>
        <v>#N/A</v>
      </c>
      <c r="N14" s="237" t="e">
        <f>IF(ISNUMBER(Regressions!O24),ROUND(Regressions!O24, 1), NA())</f>
        <v>#N/A</v>
      </c>
      <c r="O14" s="339" t="e">
        <f>IF(ISNUMBER(Regressions!Q24),ROUND(Regressions!Q24, 1), NA())</f>
        <v>#N/A</v>
      </c>
      <c r="P14" s="337" t="e">
        <f>IF(ISNUMBER(Regressions!R24),ROUND(Regressions!R24, 1), NA())</f>
        <v>#N/A</v>
      </c>
      <c r="Q14" s="215">
        <f>IF(ISNUMBER(Regressions!S24),ROUND(Regressions!S24, 1), NA())</f>
        <v>7.7</v>
      </c>
      <c r="R14" s="338" t="e">
        <f>IF(ISNUMBER(Regressions!T24),ROUND(Regressions!T24, 1), NA())</f>
        <v>#N/A</v>
      </c>
      <c r="S14" s="237" t="e">
        <f>IF(ISNUMBER(Regressions!U24),ROUND(Regressions!U24, 1), NA())</f>
        <v>#N/A</v>
      </c>
    </row>
    <row xmlns:x14ac="http://schemas.microsoft.com/office/spreadsheetml/2009/9/ac" r="15" x14ac:dyDescent="0.2">
      <c r="A15" s="334" t="str">
        <f>IF(ISBLANK(Regressions!A25), " ", Regressions!A25)</f>
        <v>Afghanistan</v>
      </c>
      <c r="B15" s="335">
        <f>IF(ISBLANK(Regressions!B25), " ", Regressions!B25)</f>
        <v>2011</v>
      </c>
      <c r="C15" s="340" t="str">
        <f>IF(ISBLANK(Regressions!C25), " ", Regressions!C25)</f>
        <v>National</v>
      </c>
      <c r="D15" s="336">
        <f>IF(ISBLANK(Regressions!D25), " ", Regressions!D25)</f>
        <v>10468880</v>
      </c>
      <c r="E15" s="214" t="e">
        <f>IF(ISNUMBER(Regressions!E25),ROUND(Regressions!E25, 1), NA())</f>
        <v>#N/A</v>
      </c>
      <c r="F15" s="337">
        <f>IF(ISNUMBER(Regressions!F25),ROUND(Regressions!F25, 1), NA())</f>
        <v>67.3</v>
      </c>
      <c r="G15" s="236">
        <f>IF(ISNUMBER(Regressions!G25),ROUND(Regressions!G25, 1), NA())</f>
        <v>65.7</v>
      </c>
      <c r="H15" s="338">
        <f>IF(ISNUMBER(Regressions!H25),ROUND(Regressions!H25, 1), NA())</f>
        <v>1.6</v>
      </c>
      <c r="I15" s="237">
        <f>IF(ISNUMBER(Regressions!I25),ROUND(Regressions!I25, 1), NA())</f>
        <v>32.799999999999997</v>
      </c>
      <c r="J15" s="339" t="e">
        <f>IF(ISNUMBER(Regressions!K25),ROUND(Regressions!K25, 1), NA())</f>
        <v>#N/A</v>
      </c>
      <c r="K15" s="337" t="e">
        <f>IF(ISNUMBER(Regressions!L25),ROUND(Regressions!L25, 1), NA())</f>
        <v>#N/A</v>
      </c>
      <c r="L15" s="238">
        <f>IF(ISNUMBER(Regressions!M25),ROUND(Regressions!M25, 1), NA())</f>
        <v>38.299999999999997</v>
      </c>
      <c r="M15" s="338" t="e">
        <f>IF(ISNUMBER(Regressions!N25),ROUND(Regressions!N25, 1), NA())</f>
        <v>#N/A</v>
      </c>
      <c r="N15" s="237" t="e">
        <f>IF(ISNUMBER(Regressions!O25),ROUND(Regressions!O25, 1), NA())</f>
        <v>#N/A</v>
      </c>
      <c r="O15" s="339" t="e">
        <f>IF(ISNUMBER(Regressions!Q25),ROUND(Regressions!Q25, 1), NA())</f>
        <v>#N/A</v>
      </c>
      <c r="P15" s="337" t="e">
        <f>IF(ISNUMBER(Regressions!R25),ROUND(Regressions!R25, 1), NA())</f>
        <v>#N/A</v>
      </c>
      <c r="Q15" s="215">
        <f>IF(ISNUMBER(Regressions!S25),ROUND(Regressions!S25, 1), NA())</f>
        <v>7.7</v>
      </c>
      <c r="R15" s="338" t="e">
        <f>IF(ISNUMBER(Regressions!T25),ROUND(Regressions!T25, 1), NA())</f>
        <v>#N/A</v>
      </c>
      <c r="S15" s="237" t="e">
        <f>IF(ISNUMBER(Regressions!U25),ROUND(Regressions!U25, 1), NA())</f>
        <v>#N/A</v>
      </c>
    </row>
    <row xmlns:x14ac="http://schemas.microsoft.com/office/spreadsheetml/2009/9/ac" r="16" x14ac:dyDescent="0.2">
      <c r="A16" s="334" t="str">
        <f>IF(ISBLANK(Regressions!A26), " ", Regressions!A26)</f>
        <v>Afghanistan</v>
      </c>
      <c r="B16" s="335">
        <f>IF(ISBLANK(Regressions!B26), " ", Regressions!B26)</f>
        <v>2012</v>
      </c>
      <c r="C16" s="340" t="str">
        <f>IF(ISBLANK(Regressions!C26), " ", Regressions!C26)</f>
        <v>National</v>
      </c>
      <c r="D16" s="336">
        <f>IF(ISBLANK(Regressions!D26), " ", Regressions!D26)</f>
        <v>10862502</v>
      </c>
      <c r="E16" s="214" t="e">
        <f>IF(ISNUMBER(Regressions!E26),ROUND(Regressions!E26, 1), NA())</f>
        <v>#N/A</v>
      </c>
      <c r="F16" s="337">
        <f>IF(ISNUMBER(Regressions!F26),ROUND(Regressions!F26, 1), NA())</f>
        <v>68.599999999999994</v>
      </c>
      <c r="G16" s="236">
        <f>IF(ISNUMBER(Regressions!G26),ROUND(Regressions!G26, 1), NA())</f>
        <v>65.7</v>
      </c>
      <c r="H16" s="338">
        <f>IF(ISNUMBER(Regressions!H26),ROUND(Regressions!H26, 1), NA())</f>
        <v>3</v>
      </c>
      <c r="I16" s="237">
        <f>IF(ISNUMBER(Regressions!I26),ROUND(Regressions!I26, 1), NA())</f>
        <v>31.4</v>
      </c>
      <c r="J16" s="339" t="e">
        <f>IF(ISNUMBER(Regressions!K26),ROUND(Regressions!K26, 1), NA())</f>
        <v>#N/A</v>
      </c>
      <c r="K16" s="337" t="e">
        <f>IF(ISNUMBER(Regressions!L26),ROUND(Regressions!L26, 1), NA())</f>
        <v>#N/A</v>
      </c>
      <c r="L16" s="238">
        <f>IF(ISNUMBER(Regressions!M26),ROUND(Regressions!M26, 1), NA())</f>
        <v>38.299999999999997</v>
      </c>
      <c r="M16" s="338" t="e">
        <f>IF(ISNUMBER(Regressions!N26),ROUND(Regressions!N26, 1), NA())</f>
        <v>#N/A</v>
      </c>
      <c r="N16" s="237" t="e">
        <f>IF(ISNUMBER(Regressions!O26),ROUND(Regressions!O26, 1), NA())</f>
        <v>#N/A</v>
      </c>
      <c r="O16" s="339" t="e">
        <f>IF(ISNUMBER(Regressions!Q26),ROUND(Regressions!Q26, 1), NA())</f>
        <v>#N/A</v>
      </c>
      <c r="P16" s="337" t="e">
        <f>IF(ISNUMBER(Regressions!R26),ROUND(Regressions!R26, 1), NA())</f>
        <v>#N/A</v>
      </c>
      <c r="Q16" s="215">
        <f>IF(ISNUMBER(Regressions!S26),ROUND(Regressions!S26, 1), NA())</f>
        <v>7.7</v>
      </c>
      <c r="R16" s="338" t="e">
        <f>IF(ISNUMBER(Regressions!T26),ROUND(Regressions!T26, 1), NA())</f>
        <v>#N/A</v>
      </c>
      <c r="S16" s="237" t="e">
        <f>IF(ISNUMBER(Regressions!U26),ROUND(Regressions!U26, 1), NA())</f>
        <v>#N/A</v>
      </c>
    </row>
    <row xmlns:x14ac="http://schemas.microsoft.com/office/spreadsheetml/2009/9/ac" r="17" x14ac:dyDescent="0.2">
      <c r="A17" s="334" t="str">
        <f>IF(ISBLANK(Regressions!A27), " ", Regressions!A27)</f>
        <v>Afghanistan</v>
      </c>
      <c r="B17" s="335">
        <f>IF(ISBLANK(Regressions!B27), " ", Regressions!B27)</f>
        <v>2013</v>
      </c>
      <c r="C17" s="340" t="str">
        <f>IF(ISBLANK(Regressions!C27), " ", Regressions!C27)</f>
        <v>National</v>
      </c>
      <c r="D17" s="336">
        <f>IF(ISBLANK(Regressions!D27), " ", Regressions!D27)</f>
        <v>11207569</v>
      </c>
      <c r="E17" s="214">
        <f>IF(ISNUMBER(Regressions!E27),ROUND(Regressions!E27, 1), NA())</f>
        <v>83.5</v>
      </c>
      <c r="F17" s="337">
        <f>IF(ISNUMBER(Regressions!F27),ROUND(Regressions!F27, 1), NA())</f>
        <v>70</v>
      </c>
      <c r="G17" s="236">
        <f>IF(ISNUMBER(Regressions!G27),ROUND(Regressions!G27, 1), NA())</f>
        <v>65.7</v>
      </c>
      <c r="H17" s="338">
        <f>IF(ISNUMBER(Regressions!H27),ROUND(Regressions!H27, 1), NA())</f>
        <v>4.3</v>
      </c>
      <c r="I17" s="237">
        <f>IF(ISNUMBER(Regressions!I27),ROUND(Regressions!I27, 1), NA())</f>
        <v>30</v>
      </c>
      <c r="J17" s="339">
        <f>IF(ISNUMBER(Regressions!K27),ROUND(Regressions!K27, 1), NA())</f>
        <v>81.5</v>
      </c>
      <c r="K17" s="337">
        <f>IF(ISNUMBER(Regressions!L27),ROUND(Regressions!L27, 1), NA())</f>
        <v>74.3</v>
      </c>
      <c r="L17" s="238">
        <f>IF(ISNUMBER(Regressions!M27),ROUND(Regressions!M27, 1), NA())</f>
        <v>38.299999999999997</v>
      </c>
      <c r="M17" s="338">
        <f>IF(ISNUMBER(Regressions!N27),ROUND(Regressions!N27, 1), NA())</f>
        <v>35.9</v>
      </c>
      <c r="N17" s="237">
        <f>IF(ISNUMBER(Regressions!O27),ROUND(Regressions!O27, 1), NA())</f>
        <v>25.8</v>
      </c>
      <c r="O17" s="339" t="e">
        <f>IF(ISNUMBER(Regressions!Q27),ROUND(Regressions!Q27, 1), NA())</f>
        <v>#N/A</v>
      </c>
      <c r="P17" s="337" t="e">
        <f>IF(ISNUMBER(Regressions!R27),ROUND(Regressions!R27, 1), NA())</f>
        <v>#N/A</v>
      </c>
      <c r="Q17" s="215">
        <f>IF(ISNUMBER(Regressions!S27),ROUND(Regressions!S27, 1), NA())</f>
        <v>7.7</v>
      </c>
      <c r="R17" s="338" t="e">
        <f>IF(ISNUMBER(Regressions!T27),ROUND(Regressions!T27, 1), NA())</f>
        <v>#N/A</v>
      </c>
      <c r="S17" s="237" t="e">
        <f>IF(ISNUMBER(Regressions!U27),ROUND(Regressions!U27, 1), NA())</f>
        <v>#N/A</v>
      </c>
    </row>
    <row xmlns:x14ac="http://schemas.microsoft.com/office/spreadsheetml/2009/9/ac" r="18" x14ac:dyDescent="0.2">
      <c r="A18" s="334" t="str">
        <f>IF(ISBLANK(Regressions!A28), " ", Regressions!A28)</f>
        <v>Afghanistan</v>
      </c>
      <c r="B18" s="335">
        <f>IF(ISBLANK(Regressions!B28), " ", Regressions!B28)</f>
        <v>2014</v>
      </c>
      <c r="C18" s="340" t="str">
        <f>IF(ISBLANK(Regressions!C28), " ", Regressions!C28)</f>
        <v>National</v>
      </c>
      <c r="D18" s="336">
        <f>IF(ISBLANK(Regressions!D28), " ", Regressions!D28)</f>
        <v>11531336</v>
      </c>
      <c r="E18" s="214">
        <f>IF(ISNUMBER(Regressions!E28),ROUND(Regressions!E28, 1), NA())</f>
        <v>83.5</v>
      </c>
      <c r="F18" s="337">
        <f>IF(ISNUMBER(Regressions!F28),ROUND(Regressions!F28, 1), NA())</f>
        <v>71.400000000000006</v>
      </c>
      <c r="G18" s="236">
        <f>IF(ISNUMBER(Regressions!G28),ROUND(Regressions!G28, 1), NA())</f>
        <v>65.7</v>
      </c>
      <c r="H18" s="338">
        <f>IF(ISNUMBER(Regressions!H28),ROUND(Regressions!H28, 1), NA())</f>
        <v>5.7</v>
      </c>
      <c r="I18" s="237">
        <f>IF(ISNUMBER(Regressions!I28),ROUND(Regressions!I28, 1), NA())</f>
        <v>28.6</v>
      </c>
      <c r="J18" s="339">
        <f>IF(ISNUMBER(Regressions!K28),ROUND(Regressions!K28, 1), NA())</f>
        <v>81.5</v>
      </c>
      <c r="K18" s="337">
        <f>IF(ISNUMBER(Regressions!L28),ROUND(Regressions!L28, 1), NA())</f>
        <v>74.3</v>
      </c>
      <c r="L18" s="238">
        <f>IF(ISNUMBER(Regressions!M28),ROUND(Regressions!M28, 1), NA())</f>
        <v>38.299999999999997</v>
      </c>
      <c r="M18" s="338">
        <f>IF(ISNUMBER(Regressions!N28),ROUND(Regressions!N28, 1), NA())</f>
        <v>35.9</v>
      </c>
      <c r="N18" s="237">
        <f>IF(ISNUMBER(Regressions!O28),ROUND(Regressions!O28, 1), NA())</f>
        <v>25.8</v>
      </c>
      <c r="O18" s="339" t="e">
        <f>IF(ISNUMBER(Regressions!Q28),ROUND(Regressions!Q28, 1), NA())</f>
        <v>#N/A</v>
      </c>
      <c r="P18" s="337" t="e">
        <f>IF(ISNUMBER(Regressions!R28),ROUND(Regressions!R28, 1), NA())</f>
        <v>#N/A</v>
      </c>
      <c r="Q18" s="215">
        <f>IF(ISNUMBER(Regressions!S28),ROUND(Regressions!S28, 1), NA())</f>
        <v>7.7</v>
      </c>
      <c r="R18" s="338" t="e">
        <f>IF(ISNUMBER(Regressions!T28),ROUND(Regressions!T28, 1), NA())</f>
        <v>#N/A</v>
      </c>
      <c r="S18" s="237" t="e">
        <f>IF(ISNUMBER(Regressions!U28),ROUND(Regressions!U28, 1), NA())</f>
        <v>#N/A</v>
      </c>
    </row>
    <row xmlns:x14ac="http://schemas.microsoft.com/office/spreadsheetml/2009/9/ac" r="19" x14ac:dyDescent="0.2">
      <c r="A19" s="334" t="str">
        <f>IF(ISBLANK(Regressions!A29), " ", Regressions!A29)</f>
        <v>Afghanistan</v>
      </c>
      <c r="B19" s="335">
        <f>IF(ISBLANK(Regressions!B29), " ", Regressions!B29)</f>
        <v>2015</v>
      </c>
      <c r="C19" s="340" t="str">
        <f>IF(ISBLANK(Regressions!C29), " ", Regressions!C29)</f>
        <v>National</v>
      </c>
      <c r="D19" s="336">
        <f>IF(ISBLANK(Regressions!D29), " ", Regressions!D29)</f>
        <v>11810437</v>
      </c>
      <c r="E19" s="214">
        <f>IF(ISNUMBER(Regressions!E29),ROUND(Regressions!E29, 1), NA())</f>
        <v>83.5</v>
      </c>
      <c r="F19" s="337">
        <f>IF(ISNUMBER(Regressions!F29),ROUND(Regressions!F29, 1), NA())</f>
        <v>72.8</v>
      </c>
      <c r="G19" s="236">
        <f>IF(ISNUMBER(Regressions!G29),ROUND(Regressions!G29, 1), NA())</f>
        <v>65.7</v>
      </c>
      <c r="H19" s="338">
        <f>IF(ISNUMBER(Regressions!H29),ROUND(Regressions!H29, 1), NA())</f>
        <v>7.1</v>
      </c>
      <c r="I19" s="237">
        <f>IF(ISNUMBER(Regressions!I29),ROUND(Regressions!I29, 1), NA())</f>
        <v>27.3</v>
      </c>
      <c r="J19" s="339">
        <f>IF(ISNUMBER(Regressions!K29),ROUND(Regressions!K29, 1), NA())</f>
        <v>81.5</v>
      </c>
      <c r="K19" s="337">
        <f>IF(ISNUMBER(Regressions!L29),ROUND(Regressions!L29, 1), NA())</f>
        <v>74.3</v>
      </c>
      <c r="L19" s="238">
        <f>IF(ISNUMBER(Regressions!M29),ROUND(Regressions!M29, 1), NA())</f>
        <v>38.299999999999997</v>
      </c>
      <c r="M19" s="338">
        <f>IF(ISNUMBER(Regressions!N29),ROUND(Regressions!N29, 1), NA())</f>
        <v>35.9</v>
      </c>
      <c r="N19" s="237">
        <f>IF(ISNUMBER(Regressions!O29),ROUND(Regressions!O29, 1), NA())</f>
        <v>25.8</v>
      </c>
      <c r="O19" s="339" t="e">
        <f>IF(ISNUMBER(Regressions!Q29),ROUND(Regressions!Q29, 1), NA())</f>
        <v>#N/A</v>
      </c>
      <c r="P19" s="337" t="e">
        <f>IF(ISNUMBER(Regressions!R29),ROUND(Regressions!R29, 1), NA())</f>
        <v>#N/A</v>
      </c>
      <c r="Q19" s="215">
        <f>IF(ISNUMBER(Regressions!S29),ROUND(Regressions!S29, 1), NA())</f>
        <v>7.7</v>
      </c>
      <c r="R19" s="338" t="e">
        <f>IF(ISNUMBER(Regressions!T29),ROUND(Regressions!T29, 1), NA())</f>
        <v>#N/A</v>
      </c>
      <c r="S19" s="237" t="e">
        <f>IF(ISNUMBER(Regressions!U29),ROUND(Regressions!U29, 1), NA())</f>
        <v>#N/A</v>
      </c>
    </row>
    <row xmlns:x14ac="http://schemas.microsoft.com/office/spreadsheetml/2009/9/ac" r="20" x14ac:dyDescent="0.2">
      <c r="A20" s="334" t="str">
        <f>IF(ISBLANK(Regressions!A30), " ", Regressions!A30)</f>
        <v>Afghanistan</v>
      </c>
      <c r="B20" s="335">
        <f>IF(ISBLANK(Regressions!B30), " ", Regressions!B30)</f>
        <v>2016</v>
      </c>
      <c r="C20" s="340" t="str">
        <f>IF(ISBLANK(Regressions!C30), " ", Regressions!C30)</f>
        <v>National</v>
      </c>
      <c r="D20" s="336">
        <f>IF(ISBLANK(Regressions!D30), " ", Regressions!D30)</f>
        <v>12024695</v>
      </c>
      <c r="E20" s="214">
        <f>IF(ISNUMBER(Regressions!E30),ROUND(Regressions!E30, 1), NA())</f>
        <v>83.5</v>
      </c>
      <c r="F20" s="337">
        <f>IF(ISNUMBER(Regressions!F30),ROUND(Regressions!F30, 1), NA())</f>
        <v>74.099999999999994</v>
      </c>
      <c r="G20" s="236">
        <f>IF(ISNUMBER(Regressions!G30),ROUND(Regressions!G30, 1), NA())</f>
        <v>65.7</v>
      </c>
      <c r="H20" s="338">
        <f>IF(ISNUMBER(Regressions!H30),ROUND(Regressions!H30, 1), NA())</f>
        <v>8.5</v>
      </c>
      <c r="I20" s="237">
        <f>IF(ISNUMBER(Regressions!I30),ROUND(Regressions!I30, 1), NA())</f>
        <v>25.9</v>
      </c>
      <c r="J20" s="339">
        <f>IF(ISNUMBER(Regressions!K30),ROUND(Regressions!K30, 1), NA())</f>
        <v>81.5</v>
      </c>
      <c r="K20" s="337">
        <f>IF(ISNUMBER(Regressions!L30),ROUND(Regressions!L30, 1), NA())</f>
        <v>74.3</v>
      </c>
      <c r="L20" s="238">
        <f>IF(ISNUMBER(Regressions!M30),ROUND(Regressions!M30, 1), NA())</f>
        <v>38.299999999999997</v>
      </c>
      <c r="M20" s="338">
        <f>IF(ISNUMBER(Regressions!N30),ROUND(Regressions!N30, 1), NA())</f>
        <v>35.9</v>
      </c>
      <c r="N20" s="237">
        <f>IF(ISNUMBER(Regressions!O30),ROUND(Regressions!O30, 1), NA())</f>
        <v>25.8</v>
      </c>
      <c r="O20" s="339" t="e">
        <f>IF(ISNUMBER(Regressions!Q30),ROUND(Regressions!Q30, 1), NA())</f>
        <v>#N/A</v>
      </c>
      <c r="P20" s="337" t="e">
        <f>IF(ISNUMBER(Regressions!R30),ROUND(Regressions!R30, 1), NA())</f>
        <v>#N/A</v>
      </c>
      <c r="Q20" s="215">
        <f>IF(ISNUMBER(Regressions!S30),ROUND(Regressions!S30, 1), NA())</f>
        <v>7.7</v>
      </c>
      <c r="R20" s="338" t="e">
        <f>IF(ISNUMBER(Regressions!T30),ROUND(Regressions!T30, 1), NA())</f>
        <v>#N/A</v>
      </c>
      <c r="S20" s="237" t="e">
        <f>IF(ISNUMBER(Regressions!U30),ROUND(Regressions!U30, 1), NA())</f>
        <v>#N/A</v>
      </c>
    </row>
    <row xmlns:x14ac="http://schemas.microsoft.com/office/spreadsheetml/2009/9/ac" r="21" x14ac:dyDescent="0.2">
      <c r="A21" s="334" t="str">
        <f>IF(ISBLANK(Regressions!A31), " ", Regressions!A31)</f>
        <v>Afghanistan</v>
      </c>
      <c r="B21" s="335">
        <f>IF(ISBLANK(Regressions!B31), " ", Regressions!B31)</f>
        <v>2017</v>
      </c>
      <c r="C21" s="340" t="str">
        <f>IF(ISBLANK(Regressions!C31), " ", Regressions!C31)</f>
        <v>National</v>
      </c>
      <c r="D21" s="336">
        <f>IF(ISBLANK(Regressions!D31), " ", Regressions!D31)</f>
        <v>12268669</v>
      </c>
      <c r="E21" s="214">
        <f>IF(ISNUMBER(Regressions!E31),ROUND(Regressions!E31, 1), NA())</f>
        <v>83.5</v>
      </c>
      <c r="F21" s="337">
        <f>IF(ISNUMBER(Regressions!F31),ROUND(Regressions!F31, 1), NA())</f>
        <v>75.5</v>
      </c>
      <c r="G21" s="236">
        <f>IF(ISNUMBER(Regressions!G31),ROUND(Regressions!G31, 1), NA())</f>
        <v>65.7</v>
      </c>
      <c r="H21" s="338">
        <f>IF(ISNUMBER(Regressions!H31),ROUND(Regressions!H31, 1), NA())</f>
        <v>9.8000000000000007</v>
      </c>
      <c r="I21" s="237">
        <f>IF(ISNUMBER(Regressions!I31),ROUND(Regressions!I31, 1), NA())</f>
        <v>24.5</v>
      </c>
      <c r="J21" s="339">
        <f>IF(ISNUMBER(Regressions!K31),ROUND(Regressions!K31, 1), NA())</f>
        <v>81.5</v>
      </c>
      <c r="K21" s="337">
        <f>IF(ISNUMBER(Regressions!L31),ROUND(Regressions!L31, 1), NA())</f>
        <v>74.3</v>
      </c>
      <c r="L21" s="238">
        <f>IF(ISNUMBER(Regressions!M31),ROUND(Regressions!M31, 1), NA())</f>
        <v>38.299999999999997</v>
      </c>
      <c r="M21" s="338">
        <f>IF(ISNUMBER(Regressions!N31),ROUND(Regressions!N31, 1), NA())</f>
        <v>35.9</v>
      </c>
      <c r="N21" s="237">
        <f>IF(ISNUMBER(Regressions!O31),ROUND(Regressions!O31, 1), NA())</f>
        <v>25.8</v>
      </c>
      <c r="O21" s="339" t="e">
        <f>IF(ISNUMBER(Regressions!Q31),ROUND(Regressions!Q31, 1), NA())</f>
        <v>#N/A</v>
      </c>
      <c r="P21" s="337" t="e">
        <f>IF(ISNUMBER(Regressions!R31),ROUND(Regressions!R31, 1), NA())</f>
        <v>#N/A</v>
      </c>
      <c r="Q21" s="215">
        <f>IF(ISNUMBER(Regressions!S31),ROUND(Regressions!S31, 1), NA())</f>
        <v>7.7</v>
      </c>
      <c r="R21" s="338" t="e">
        <f>IF(ISNUMBER(Regressions!T31),ROUND(Regressions!T31, 1), NA())</f>
        <v>#N/A</v>
      </c>
      <c r="S21" s="237" t="e">
        <f>IF(ISNUMBER(Regressions!U31),ROUND(Regressions!U31, 1), NA())</f>
        <v>#N/A</v>
      </c>
    </row>
    <row xmlns:x14ac="http://schemas.microsoft.com/office/spreadsheetml/2009/9/ac" r="22" x14ac:dyDescent="0.2">
      <c r="A22" s="334" t="str">
        <f>IF(ISBLANK(Regressions!A32), " ", Regressions!A32)</f>
        <v>Afghanistan</v>
      </c>
      <c r="B22" s="335">
        <f>IF(ISBLANK(Regressions!B32), " ", Regressions!B32)</f>
        <v>2018</v>
      </c>
      <c r="C22" s="340" t="str">
        <f>IF(ISBLANK(Regressions!C32), " ", Regressions!C32)</f>
        <v>National</v>
      </c>
      <c r="D22" s="336">
        <f>IF(ISBLANK(Regressions!D32), " ", Regressions!D32)</f>
        <v>12511878</v>
      </c>
      <c r="E22" s="214">
        <f>IF(ISNUMBER(Regressions!E32),ROUND(Regressions!E32, 1), NA())</f>
        <v>83.5</v>
      </c>
      <c r="F22" s="337">
        <f>IF(ISNUMBER(Regressions!F32),ROUND(Regressions!F32, 1), NA())</f>
        <v>76.900000000000006</v>
      </c>
      <c r="G22" s="236">
        <f>IF(ISNUMBER(Regressions!G32),ROUND(Regressions!G32, 1), NA())</f>
        <v>65.7</v>
      </c>
      <c r="H22" s="338">
        <f>IF(ISNUMBER(Regressions!H32),ROUND(Regressions!H32, 1), NA())</f>
        <v>11.2</v>
      </c>
      <c r="I22" s="237">
        <f>IF(ISNUMBER(Regressions!I32),ROUND(Regressions!I32, 1), NA())</f>
        <v>23.1</v>
      </c>
      <c r="J22" s="339">
        <f>IF(ISNUMBER(Regressions!K32),ROUND(Regressions!K32, 1), NA())</f>
        <v>81.5</v>
      </c>
      <c r="K22" s="337">
        <f>IF(ISNUMBER(Regressions!L32),ROUND(Regressions!L32, 1), NA())</f>
        <v>74.3</v>
      </c>
      <c r="L22" s="238">
        <f>IF(ISNUMBER(Regressions!M32),ROUND(Regressions!M32, 1), NA())</f>
        <v>38.299999999999997</v>
      </c>
      <c r="M22" s="338">
        <f>IF(ISNUMBER(Regressions!N32),ROUND(Regressions!N32, 1), NA())</f>
        <v>35.9</v>
      </c>
      <c r="N22" s="237">
        <f>IF(ISNUMBER(Regressions!O32),ROUND(Regressions!O32, 1), NA())</f>
        <v>25.8</v>
      </c>
      <c r="O22" s="339" t="e">
        <f>IF(ISNUMBER(Regressions!Q32),ROUND(Regressions!Q32, 1), NA())</f>
        <v>#N/A</v>
      </c>
      <c r="P22" s="337" t="e">
        <f>IF(ISNUMBER(Regressions!R32),ROUND(Regressions!R32, 1), NA())</f>
        <v>#N/A</v>
      </c>
      <c r="Q22" s="215">
        <f>IF(ISNUMBER(Regressions!S32),ROUND(Regressions!S32, 1), NA())</f>
        <v>7.7</v>
      </c>
      <c r="R22" s="338" t="e">
        <f>IF(ISNUMBER(Regressions!T32),ROUND(Regressions!T32, 1), NA())</f>
        <v>#N/A</v>
      </c>
      <c r="S22" s="237" t="e">
        <f>IF(ISNUMBER(Regressions!U32),ROUND(Regressions!U32, 1), NA())</f>
        <v>#N/A</v>
      </c>
    </row>
    <row xmlns:x14ac="http://schemas.microsoft.com/office/spreadsheetml/2009/9/ac" r="23" x14ac:dyDescent="0.2">
      <c r="A23" s="334" t="str">
        <f>IF(ISBLANK(Regressions!A33), " ", Regressions!A33)</f>
        <v>Afghanistan</v>
      </c>
      <c r="B23" s="335">
        <f>IF(ISBLANK(Regressions!B33), " ", Regressions!B33)</f>
        <v>2019</v>
      </c>
      <c r="C23" s="340" t="str">
        <f>IF(ISBLANK(Regressions!C33), " ", Regressions!C33)</f>
        <v>National</v>
      </c>
      <c r="D23" s="336">
        <f>IF(ISBLANK(Regressions!D33), " ", Regressions!D33)</f>
        <v>12781967</v>
      </c>
      <c r="E23" s="214">
        <f>IF(ISNUMBER(Regressions!E33),ROUND(Regressions!E33, 1), NA())</f>
        <v>83.5</v>
      </c>
      <c r="F23" s="337">
        <f>IF(ISNUMBER(Regressions!F33),ROUND(Regressions!F33, 1), NA())</f>
        <v>78.3</v>
      </c>
      <c r="G23" s="236">
        <f>IF(ISNUMBER(Regressions!G33),ROUND(Regressions!G33, 1), NA())</f>
        <v>65.7</v>
      </c>
      <c r="H23" s="338">
        <f>IF(ISNUMBER(Regressions!H33),ROUND(Regressions!H33, 1), NA())</f>
        <v>12.6</v>
      </c>
      <c r="I23" s="237">
        <f>IF(ISNUMBER(Regressions!I33),ROUND(Regressions!I33, 1), NA())</f>
        <v>21.8</v>
      </c>
      <c r="J23" s="339">
        <f>IF(ISNUMBER(Regressions!K33),ROUND(Regressions!K33, 1), NA())</f>
        <v>81.5</v>
      </c>
      <c r="K23" s="337">
        <f>IF(ISNUMBER(Regressions!L33),ROUND(Regressions!L33, 1), NA())</f>
        <v>74.3</v>
      </c>
      <c r="L23" s="238">
        <f>IF(ISNUMBER(Regressions!M33),ROUND(Regressions!M33, 1), NA())</f>
        <v>38.299999999999997</v>
      </c>
      <c r="M23" s="338">
        <f>IF(ISNUMBER(Regressions!N33),ROUND(Regressions!N33, 1), NA())</f>
        <v>35.9</v>
      </c>
      <c r="N23" s="237">
        <f>IF(ISNUMBER(Regressions!O33),ROUND(Regressions!O33, 1), NA())</f>
        <v>25.8</v>
      </c>
      <c r="O23" s="339" t="e">
        <f>IF(ISNUMBER(Regressions!Q33),ROUND(Regressions!Q33, 1), NA())</f>
        <v>#N/A</v>
      </c>
      <c r="P23" s="337" t="e">
        <f>IF(ISNUMBER(Regressions!R33),ROUND(Regressions!R33, 1), NA())</f>
        <v>#N/A</v>
      </c>
      <c r="Q23" s="215">
        <f>IF(ISNUMBER(Regressions!S33),ROUND(Regressions!S33, 1), NA())</f>
        <v>7.7</v>
      </c>
      <c r="R23" s="338" t="e">
        <f>IF(ISNUMBER(Regressions!T33),ROUND(Regressions!T33, 1), NA())</f>
        <v>#N/A</v>
      </c>
      <c r="S23" s="237" t="e">
        <f>IF(ISNUMBER(Regressions!U33),ROUND(Regressions!U33, 1), NA())</f>
        <v>#N/A</v>
      </c>
    </row>
    <row xmlns:x14ac="http://schemas.microsoft.com/office/spreadsheetml/2009/9/ac" r="24" x14ac:dyDescent="0.2">
      <c r="A24" s="334" t="str">
        <f>IF(ISBLANK(Regressions!A34), " ", Regressions!A34)</f>
        <v>Afghanistan</v>
      </c>
      <c r="B24" s="335">
        <f>IF(ISBLANK(Regressions!B34), " ", Regressions!B34)</f>
        <v>2020</v>
      </c>
      <c r="C24" s="340" t="str">
        <f>IF(ISBLANK(Regressions!C34), " ", Regressions!C34)</f>
        <v>National</v>
      </c>
      <c r="D24" s="336">
        <f>IF(ISBLANK(Regressions!D34), " ", Regressions!D34)</f>
        <v>13063870</v>
      </c>
      <c r="E24" s="214">
        <f>IF(ISNUMBER(Regressions!E34),ROUND(Regressions!E34, 1), NA())</f>
        <v>83.5</v>
      </c>
      <c r="F24" s="337">
        <f>IF(ISNUMBER(Regressions!F34),ROUND(Regressions!F34, 1), NA())</f>
        <v>78.3</v>
      </c>
      <c r="G24" s="236">
        <f>IF(ISNUMBER(Regressions!G34),ROUND(Regressions!G34, 1), NA())</f>
        <v>65.7</v>
      </c>
      <c r="H24" s="338">
        <f>IF(ISNUMBER(Regressions!H34),ROUND(Regressions!H34, 1), NA())</f>
        <v>12.6</v>
      </c>
      <c r="I24" s="237">
        <f>IF(ISNUMBER(Regressions!I34),ROUND(Regressions!I34, 1), NA())</f>
        <v>21.8</v>
      </c>
      <c r="J24" s="339">
        <f>IF(ISNUMBER(Regressions!K34),ROUND(Regressions!K34, 1), NA())</f>
        <v>81.5</v>
      </c>
      <c r="K24" s="337">
        <f>IF(ISNUMBER(Regressions!L34),ROUND(Regressions!L34, 1), NA())</f>
        <v>74.3</v>
      </c>
      <c r="L24" s="238">
        <f>IF(ISNUMBER(Regressions!M34),ROUND(Regressions!M34, 1), NA())</f>
        <v>38.299999999999997</v>
      </c>
      <c r="M24" s="338">
        <f>IF(ISNUMBER(Regressions!N34),ROUND(Regressions!N34, 1), NA())</f>
        <v>35.9</v>
      </c>
      <c r="N24" s="237">
        <f>IF(ISNUMBER(Regressions!O34),ROUND(Regressions!O34, 1), NA())</f>
        <v>25.8</v>
      </c>
      <c r="O24" s="339" t="e">
        <f>IF(ISNUMBER(Regressions!Q34),ROUND(Regressions!Q34, 1), NA())</f>
        <v>#N/A</v>
      </c>
      <c r="P24" s="337" t="e">
        <f>IF(ISNUMBER(Regressions!R34),ROUND(Regressions!R34, 1), NA())</f>
        <v>#N/A</v>
      </c>
      <c r="Q24" s="215">
        <f>IF(ISNUMBER(Regressions!S34),ROUND(Regressions!S34, 1), NA())</f>
        <v>7.7</v>
      </c>
      <c r="R24" s="338" t="e">
        <f>IF(ISNUMBER(Regressions!T34),ROUND(Regressions!T34, 1), NA())</f>
        <v>#N/A</v>
      </c>
      <c r="S24" s="237" t="e">
        <f>IF(ISNUMBER(Regressions!U34),ROUND(Regressions!U34, 1), NA())</f>
        <v>#N/A</v>
      </c>
    </row>
    <row xmlns:x14ac="http://schemas.microsoft.com/office/spreadsheetml/2009/9/ac" r="25" x14ac:dyDescent="0.2">
      <c r="A25" s="389" t="str">
        <f>IF(ISBLANK(Regressions!A35), " ", Regressions!A35)</f>
        <v>Afghanistan</v>
      </c>
      <c r="B25" s="390">
        <f>IF(ISBLANK(Regressions!B35), " ", Regressions!B35)</f>
        <v>2021</v>
      </c>
      <c r="C25" s="391" t="str">
        <f>IF(ISBLANK(Regressions!C35), " ", Regressions!C35)</f>
        <v>National</v>
      </c>
      <c r="D25" s="392">
        <f>IF(ISBLANK(Regressions!D35), " ", Regressions!D35)</f>
        <v>13368118</v>
      </c>
      <c r="E25" s="395">
        <f>IF(ISNUMBER(Regressions!E35),ROUND(Regressions!E35, 1), NA())</f>
        <v>83.5</v>
      </c>
      <c r="F25" s="393">
        <f>IF(ISNUMBER(Regressions!F35),ROUND(Regressions!F35, 1), NA())</f>
        <v>78.3</v>
      </c>
      <c r="G25" s="396">
        <f>IF(ISNUMBER(Regressions!G35),ROUND(Regressions!G35, 1), NA())</f>
        <v>65.7</v>
      </c>
      <c r="H25" s="394">
        <f>IF(ISNUMBER(Regressions!H35),ROUND(Regressions!H35, 1), NA())</f>
        <v>12.6</v>
      </c>
      <c r="I25" s="397">
        <f>IF(ISNUMBER(Regressions!I35),ROUND(Regressions!I35, 1), NA())</f>
        <v>21.8</v>
      </c>
      <c r="J25" s="395">
        <f>IF(ISNUMBER(Regressions!K35),ROUND(Regressions!K35, 1), NA())</f>
        <v>81.5</v>
      </c>
      <c r="K25" s="393">
        <f>IF(ISNUMBER(Regressions!L35),ROUND(Regressions!L35, 1), NA())</f>
        <v>74.3</v>
      </c>
      <c r="L25" s="398">
        <f>IF(ISNUMBER(Regressions!M35),ROUND(Regressions!M35, 1), NA())</f>
        <v>38.299999999999997</v>
      </c>
      <c r="M25" s="394">
        <f>IF(ISNUMBER(Regressions!N35),ROUND(Regressions!N35, 1), NA())</f>
        <v>35.9</v>
      </c>
      <c r="N25" s="397">
        <f>IF(ISNUMBER(Regressions!O35),ROUND(Regressions!O35, 1), NA())</f>
        <v>25.8</v>
      </c>
      <c r="O25" s="395" t="e">
        <f>IF(ISNUMBER(Regressions!Q35),ROUND(Regressions!Q35, 1), NA())</f>
        <v>#N/A</v>
      </c>
      <c r="P25" s="393" t="e">
        <f>IF(ISNUMBER(Regressions!R35),ROUND(Regressions!R35, 1), NA())</f>
        <v>#N/A</v>
      </c>
      <c r="Q25" s="399">
        <f>IF(ISNUMBER(Regressions!S35),ROUND(Regressions!S35, 1), NA())</f>
        <v>7.7</v>
      </c>
      <c r="R25" s="394" t="e">
        <f>IF(ISNUMBER(Regressions!T35),ROUND(Regressions!T35, 1), NA())</f>
        <v>#N/A</v>
      </c>
      <c r="S25" s="397" t="e">
        <f>IF(ISNUMBER(Regressions!U35),ROUND(Regressions!U35, 1), NA())</f>
        <v>#N/A</v>
      </c>
      <c r="T25" s="388"/>
      <c r="U25" s="388"/>
      <c r="V25" s="388"/>
      <c r="W25" s="388"/>
      <c r="X25" s="388"/>
      <c r="Y25" s="388"/>
      <c r="Z25" s="388"/>
      <c r="AA25" s="388"/>
      <c r="AB25" s="388"/>
      <c r="AC25" s="388"/>
    </row>
    <row xmlns:x14ac="http://schemas.microsoft.com/office/spreadsheetml/2009/9/ac" r="26" x14ac:dyDescent="0.2">
      <c r="A26" s="334" t="str">
        <f>IF(ISBLANK(Regressions!A36), " ", Regressions!A36)</f>
        <v>Afghanistan</v>
      </c>
      <c r="B26" s="335">
        <f>IF(ISBLANK(Regressions!B36), " ", Regressions!B36)</f>
        <v>2022</v>
      </c>
      <c r="C26" s="340" t="str">
        <f>IF(ISBLANK(Regressions!C36), " ", Regressions!C36)</f>
        <v>National</v>
      </c>
      <c r="D26" s="336">
        <f>IF(ISBLANK(Regressions!D36), " ", Regressions!D36)</f>
        <v>13637344</v>
      </c>
      <c r="E26" s="214" t="e">
        <f>IF(ISNUMBER(Regressions!E36),ROUND(Regressions!E36, 1), NA())</f>
        <v>#N/A</v>
      </c>
      <c r="F26" s="337">
        <f>IF(ISNUMBER(Regressions!F36),ROUND(Regressions!F36, 1), NA())</f>
        <v>78.3</v>
      </c>
      <c r="G26" s="236">
        <f>IF(ISNUMBER(Regressions!G36),ROUND(Regressions!G36, 1), NA())</f>
        <v>65.7</v>
      </c>
      <c r="H26" s="338">
        <f>IF(ISNUMBER(Regressions!H36),ROUND(Regressions!H36, 1), NA())</f>
        <v>12.6</v>
      </c>
      <c r="I26" s="237">
        <f>IF(ISNUMBER(Regressions!I36),ROUND(Regressions!I36, 1), NA())</f>
        <v>21.8</v>
      </c>
      <c r="J26" s="339" t="e">
        <f>IF(ISNUMBER(Regressions!K36),ROUND(Regressions!K36, 1), NA())</f>
        <v>#N/A</v>
      </c>
      <c r="K26" s="337" t="e">
        <f>IF(ISNUMBER(Regressions!L36),ROUND(Regressions!L36, 1), NA())</f>
        <v>#N/A</v>
      </c>
      <c r="L26" s="238">
        <f>IF(ISNUMBER(Regressions!M36),ROUND(Regressions!M36, 1), NA())</f>
        <v>38.299999999999997</v>
      </c>
      <c r="M26" s="338" t="e">
        <f>IF(ISNUMBER(Regressions!N36),ROUND(Regressions!N36, 1), NA())</f>
        <v>#N/A</v>
      </c>
      <c r="N26" s="237" t="e">
        <f>IF(ISNUMBER(Regressions!O36),ROUND(Regressions!O36, 1), NA())</f>
        <v>#N/A</v>
      </c>
      <c r="O26" s="339" t="e">
        <f>IF(ISNUMBER(Regressions!Q36),ROUND(Regressions!Q36, 1), NA())</f>
        <v>#N/A</v>
      </c>
      <c r="P26" s="337" t="e">
        <f>IF(ISNUMBER(Regressions!R36),ROUND(Regressions!R36, 1), NA())</f>
        <v>#N/A</v>
      </c>
      <c r="Q26" s="215">
        <f>IF(ISNUMBER(Regressions!S36),ROUND(Regressions!S36, 1), NA())</f>
        <v>7.7</v>
      </c>
      <c r="R26" s="338" t="e">
        <f>IF(ISNUMBER(Regressions!T36),ROUND(Regressions!T36, 1), NA())</f>
        <v>#N/A</v>
      </c>
      <c r="S26" s="237" t="e">
        <f>IF(ISNUMBER(Regressions!U36),ROUND(Regressions!U36, 1), NA())</f>
        <v>#N/A</v>
      </c>
    </row>
    <row xmlns:x14ac="http://schemas.microsoft.com/office/spreadsheetml/2009/9/ac" r="27" x14ac:dyDescent="0.2">
      <c r="A27" s="341" t="str">
        <f>IF(ISBLANK(Regressions!A37), " ", Regressions!A37)</f>
        <v>Afghanistan</v>
      </c>
      <c r="B27" s="342">
        <f>IF(ISBLANK(Regressions!B37), " ", Regressions!B37)</f>
        <v>2023</v>
      </c>
      <c r="C27" s="343" t="str">
        <f>IF(ISBLANK(Regressions!C37), " ", Regressions!C37)</f>
        <v>National</v>
      </c>
      <c r="D27" s="344">
        <f>IF(ISBLANK(Regressions!D37), " ", Regressions!D37)</f>
        <v>13913317</v>
      </c>
      <c r="E27" s="345" t="e">
        <f>IF(ISNUMBER(Regressions!E37),ROUND(Regressions!E37, 1), NA())</f>
        <v>#N/A</v>
      </c>
      <c r="F27" s="346">
        <f>IF(ISNUMBER(Regressions!F37),ROUND(Regressions!F37, 1), NA())</f>
        <v>78.3</v>
      </c>
      <c r="G27" s="347">
        <f>IF(ISNUMBER(Regressions!G37),ROUND(Regressions!G37, 1), NA())</f>
        <v>65.7</v>
      </c>
      <c r="H27" s="348">
        <f>IF(ISNUMBER(Regressions!H37),ROUND(Regressions!H37, 1), NA())</f>
        <v>12.6</v>
      </c>
      <c r="I27" s="349">
        <f>IF(ISNUMBER(Regressions!I37),ROUND(Regressions!I37, 1), NA())</f>
        <v>21.8</v>
      </c>
      <c r="J27" s="350" t="e">
        <f>IF(ISNUMBER(Regressions!K37),ROUND(Regressions!K37, 1), NA())</f>
        <v>#N/A</v>
      </c>
      <c r="K27" s="346" t="e">
        <f>IF(ISNUMBER(Regressions!L37),ROUND(Regressions!L37, 1), NA())</f>
        <v>#N/A</v>
      </c>
      <c r="L27" s="351">
        <f>IF(ISNUMBER(Regressions!M37),ROUND(Regressions!M37, 1), NA())</f>
        <v>38.299999999999997</v>
      </c>
      <c r="M27" s="348" t="e">
        <f>IF(ISNUMBER(Regressions!N37),ROUND(Regressions!N37, 1), NA())</f>
        <v>#N/A</v>
      </c>
      <c r="N27" s="349" t="e">
        <f>IF(ISNUMBER(Regressions!O37),ROUND(Regressions!O37, 1), NA())</f>
        <v>#N/A</v>
      </c>
      <c r="O27" s="350" t="e">
        <f>IF(ISNUMBER(Regressions!Q37),ROUND(Regressions!Q37, 1), NA())</f>
        <v>#N/A</v>
      </c>
      <c r="P27" s="346" t="e">
        <f>IF(ISNUMBER(Regressions!R37),ROUND(Regressions!R37, 1), NA())</f>
        <v>#N/A</v>
      </c>
      <c r="Q27" s="352">
        <f>IF(ISNUMBER(Regressions!S37),ROUND(Regressions!S37, 1), NA())</f>
        <v>7.7</v>
      </c>
      <c r="R27" s="348" t="e">
        <f>IF(ISNUMBER(Regressions!T37),ROUND(Regressions!T37, 1), NA())</f>
        <v>#N/A</v>
      </c>
      <c r="S27" s="349" t="e">
        <f>IF(ISNUMBER(Regressions!U37),ROUND(Regressions!U37, 1), NA())</f>
        <v>#N/A</v>
      </c>
    </row>
    <row xmlns:x14ac="http://schemas.microsoft.com/office/spreadsheetml/2009/9/ac" r="28" hidden="true" x14ac:dyDescent="0.2">
      <c r="A28" s="334" t="str">
        <f>IF(ISBLANK(Regressions!A38), " ", Regressions!A38)</f>
        <v>Afghanistan</v>
      </c>
      <c r="B28" s="335">
        <f>IF(ISBLANK(Regressions!B38), " ", Regressions!B38)</f>
        <v>2024</v>
      </c>
      <c r="C28" s="340" t="str">
        <f>IF(ISBLANK(Regressions!C38), " ", Regressions!C38)</f>
        <v>National</v>
      </c>
      <c r="D28" s="336" t="str">
        <f>IF(ISBLANK(Regressions!D38), " ", Regressions!D38)</f>
        <v> </v>
      </c>
      <c r="E28" s="214" t="e">
        <f>IF(ISNUMBER(Regressions!E38),ROUND(Regressions!E38, 1), NA())</f>
        <v>#N/A</v>
      </c>
      <c r="F28" s="337" t="e">
        <f>IF(ISNUMBER(Regressions!F38),ROUND(Regressions!F38, 1), NA())</f>
        <v>#N/A</v>
      </c>
      <c r="G28" s="236" t="e">
        <f>IF(ISNUMBER(Regressions!G38),ROUND(Regressions!G38, 1), NA())</f>
        <v>#N/A</v>
      </c>
      <c r="H28" s="338" t="e">
        <f>IF(ISNUMBER(Regressions!H38),ROUND(Regressions!H38, 1), NA())</f>
        <v>#N/A</v>
      </c>
      <c r="I28" s="237" t="e">
        <f>IF(ISNUMBER(Regressions!I38),ROUND(Regressions!I38, 1), NA())</f>
        <v>#N/A</v>
      </c>
      <c r="J28" s="339" t="e">
        <f>IF(ISNUMBER(Regressions!K38),ROUND(Regressions!K38, 1), NA())</f>
        <v>#N/A</v>
      </c>
      <c r="K28" s="337" t="e">
        <f>IF(ISNUMBER(Regressions!L38),ROUND(Regressions!L38, 1), NA())</f>
        <v>#N/A</v>
      </c>
      <c r="L28" s="238" t="e">
        <f>IF(ISNUMBER(Regressions!M38),ROUND(Regressions!M38, 1), NA())</f>
        <v>#N/A</v>
      </c>
      <c r="M28" s="338" t="e">
        <f>IF(ISNUMBER(Regressions!N38),ROUND(Regressions!N38, 1), NA())</f>
        <v>#N/A</v>
      </c>
      <c r="N28" s="237" t="e">
        <f>IF(ISNUMBER(Regressions!O38),ROUND(Regressions!O38, 1), NA())</f>
        <v>#N/A</v>
      </c>
      <c r="O28" s="339" t="e">
        <f>IF(ISNUMBER(Regressions!Q38),ROUND(Regressions!Q38, 1), NA())</f>
        <v>#N/A</v>
      </c>
      <c r="P28" s="337" t="e">
        <f>IF(ISNUMBER(Regressions!R38),ROUND(Regressions!R38, 1), NA())</f>
        <v>#N/A</v>
      </c>
      <c r="Q28" s="215" t="e">
        <f>IF(ISNUMBER(Regressions!S38),ROUND(Regressions!S38, 1), NA())</f>
        <v>#N/A</v>
      </c>
      <c r="R28" s="338" t="e">
        <f>IF(ISNUMBER(Regressions!T38),ROUND(Regressions!T38, 1), NA())</f>
        <v>#N/A</v>
      </c>
      <c r="S28" s="237" t="e">
        <f>IF(ISNUMBER(Regressions!U38),ROUND(Regressions!U38, 1), NA())</f>
        <v>#N/A</v>
      </c>
    </row>
    <row xmlns:x14ac="http://schemas.microsoft.com/office/spreadsheetml/2009/9/ac" r="29" hidden="true" x14ac:dyDescent="0.2">
      <c r="A29" s="334" t="str">
        <f>IF(ISBLANK(Regressions!A39), " ", Regressions!A39)</f>
        <v>Afghanistan</v>
      </c>
      <c r="B29" s="335">
        <f>IF(ISBLANK(Regressions!B39), " ", Regressions!B39)</f>
        <v>2025</v>
      </c>
      <c r="C29" s="340" t="str">
        <f>IF(ISBLANK(Regressions!C39), " ", Regressions!C39)</f>
        <v>National</v>
      </c>
      <c r="D29" s="336" t="str">
        <f>IF(ISBLANK(Regressions!D39), " ", Regressions!D39)</f>
        <v> </v>
      </c>
      <c r="E29" s="214" t="e">
        <f>IF(ISNUMBER(Regressions!E39),ROUND(Regressions!E39, 1), NA())</f>
        <v>#N/A</v>
      </c>
      <c r="F29" s="337" t="e">
        <f>IF(ISNUMBER(Regressions!F39),ROUND(Regressions!F39, 1), NA())</f>
        <v>#N/A</v>
      </c>
      <c r="G29" s="236" t="e">
        <f>IF(ISNUMBER(Regressions!G39),ROUND(Regressions!G39, 1), NA())</f>
        <v>#N/A</v>
      </c>
      <c r="H29" s="338" t="e">
        <f>IF(ISNUMBER(Regressions!H39),ROUND(Regressions!H39, 1), NA())</f>
        <v>#N/A</v>
      </c>
      <c r="I29" s="237" t="e">
        <f>IF(ISNUMBER(Regressions!I39),ROUND(Regressions!I39, 1), NA())</f>
        <v>#N/A</v>
      </c>
      <c r="J29" s="339" t="e">
        <f>IF(ISNUMBER(Regressions!K39),ROUND(Regressions!K39, 1), NA())</f>
        <v>#N/A</v>
      </c>
      <c r="K29" s="337" t="e">
        <f>IF(ISNUMBER(Regressions!L39),ROUND(Regressions!L39, 1), NA())</f>
        <v>#N/A</v>
      </c>
      <c r="L29" s="238" t="e">
        <f>IF(ISNUMBER(Regressions!M39),ROUND(Regressions!M39, 1), NA())</f>
        <v>#N/A</v>
      </c>
      <c r="M29" s="338" t="e">
        <f>IF(ISNUMBER(Regressions!N39),ROUND(Regressions!N39, 1), NA())</f>
        <v>#N/A</v>
      </c>
      <c r="N29" s="237" t="e">
        <f>IF(ISNUMBER(Regressions!O39),ROUND(Regressions!O39, 1), NA())</f>
        <v>#N/A</v>
      </c>
      <c r="O29" s="339" t="e">
        <f>IF(ISNUMBER(Regressions!Q39),ROUND(Regressions!Q39, 1), NA())</f>
        <v>#N/A</v>
      </c>
      <c r="P29" s="337" t="e">
        <f>IF(ISNUMBER(Regressions!R39),ROUND(Regressions!R39, 1), NA())</f>
        <v>#N/A</v>
      </c>
      <c r="Q29" s="215" t="e">
        <f>IF(ISNUMBER(Regressions!S39),ROUND(Regressions!S39, 1), NA())</f>
        <v>#N/A</v>
      </c>
      <c r="R29" s="338" t="e">
        <f>IF(ISNUMBER(Regressions!T39),ROUND(Regressions!T39, 1), NA())</f>
        <v>#N/A</v>
      </c>
      <c r="S29" s="237" t="e">
        <f>IF(ISNUMBER(Regressions!U39),ROUND(Regressions!U39, 1), NA())</f>
        <v>#N/A</v>
      </c>
    </row>
    <row xmlns:x14ac="http://schemas.microsoft.com/office/spreadsheetml/2009/9/ac" r="30" hidden="true" x14ac:dyDescent="0.2">
      <c r="A30" s="334" t="str">
        <f>IF(ISBLANK(Regressions!A40), " ", Regressions!A40)</f>
        <v>Afghanistan</v>
      </c>
      <c r="B30" s="335">
        <f>IF(ISBLANK(Regressions!B40), " ", Regressions!B40)</f>
        <v>2026</v>
      </c>
      <c r="C30" s="340" t="str">
        <f>IF(ISBLANK(Regressions!C40), " ", Regressions!C40)</f>
        <v>National</v>
      </c>
      <c r="D30" s="336" t="str">
        <f>IF(ISBLANK(Regressions!D40), " ", Regressions!D40)</f>
        <v> </v>
      </c>
      <c r="E30" s="214" t="e">
        <f>IF(ISNUMBER(Regressions!E40),ROUND(Regressions!E40, 1), NA())</f>
        <v>#N/A</v>
      </c>
      <c r="F30" s="337" t="e">
        <f>IF(ISNUMBER(Regressions!F40),ROUND(Regressions!F40, 1), NA())</f>
        <v>#N/A</v>
      </c>
      <c r="G30" s="236" t="e">
        <f>IF(ISNUMBER(Regressions!G40),ROUND(Regressions!G40, 1), NA())</f>
        <v>#N/A</v>
      </c>
      <c r="H30" s="338" t="e">
        <f>IF(ISNUMBER(Regressions!H40),ROUND(Regressions!H40, 1), NA())</f>
        <v>#N/A</v>
      </c>
      <c r="I30" s="237" t="e">
        <f>IF(ISNUMBER(Regressions!I40),ROUND(Regressions!I40, 1), NA())</f>
        <v>#N/A</v>
      </c>
      <c r="J30" s="339" t="e">
        <f>IF(ISNUMBER(Regressions!K40),ROUND(Regressions!K40, 1), NA())</f>
        <v>#N/A</v>
      </c>
      <c r="K30" s="337" t="e">
        <f>IF(ISNUMBER(Regressions!L40),ROUND(Regressions!L40, 1), NA())</f>
        <v>#N/A</v>
      </c>
      <c r="L30" s="238" t="e">
        <f>IF(ISNUMBER(Regressions!M40),ROUND(Regressions!M40, 1), NA())</f>
        <v>#N/A</v>
      </c>
      <c r="M30" s="338" t="e">
        <f>IF(ISNUMBER(Regressions!N40),ROUND(Regressions!N40, 1), NA())</f>
        <v>#N/A</v>
      </c>
      <c r="N30" s="237" t="e">
        <f>IF(ISNUMBER(Regressions!O40),ROUND(Regressions!O40, 1), NA())</f>
        <v>#N/A</v>
      </c>
      <c r="O30" s="339" t="e">
        <f>IF(ISNUMBER(Regressions!Q40),ROUND(Regressions!Q40, 1), NA())</f>
        <v>#N/A</v>
      </c>
      <c r="P30" s="337" t="e">
        <f>IF(ISNUMBER(Regressions!R40),ROUND(Regressions!R40, 1), NA())</f>
        <v>#N/A</v>
      </c>
      <c r="Q30" s="215" t="e">
        <f>IF(ISNUMBER(Regressions!S40),ROUND(Regressions!S40, 1), NA())</f>
        <v>#N/A</v>
      </c>
      <c r="R30" s="338" t="e">
        <f>IF(ISNUMBER(Regressions!T40),ROUND(Regressions!T40, 1), NA())</f>
        <v>#N/A</v>
      </c>
      <c r="S30" s="237" t="e">
        <f>IF(ISNUMBER(Regressions!U40),ROUND(Regressions!U40, 1), NA())</f>
        <v>#N/A</v>
      </c>
    </row>
    <row xmlns:x14ac="http://schemas.microsoft.com/office/spreadsheetml/2009/9/ac" r="31" hidden="true" x14ac:dyDescent="0.2">
      <c r="A31" s="334" t="str">
        <f>IF(ISBLANK(Regressions!A41), " ", Regressions!A41)</f>
        <v>Afghanistan</v>
      </c>
      <c r="B31" s="335">
        <f>IF(ISBLANK(Regressions!B41), " ", Regressions!B41)</f>
        <v>2027</v>
      </c>
      <c r="C31" s="340" t="str">
        <f>IF(ISBLANK(Regressions!C41), " ", Regressions!C41)</f>
        <v>National</v>
      </c>
      <c r="D31" s="336" t="str">
        <f>IF(ISBLANK(Regressions!D41), " ", Regressions!D41)</f>
        <v> </v>
      </c>
      <c r="E31" s="214" t="e">
        <f>IF(ISNUMBER(Regressions!E41),ROUND(Regressions!E41, 1), NA())</f>
        <v>#N/A</v>
      </c>
      <c r="F31" s="337" t="e">
        <f>IF(ISNUMBER(Regressions!F41),ROUND(Regressions!F41, 1), NA())</f>
        <v>#N/A</v>
      </c>
      <c r="G31" s="236" t="e">
        <f>IF(ISNUMBER(Regressions!G41),ROUND(Regressions!G41, 1), NA())</f>
        <v>#N/A</v>
      </c>
      <c r="H31" s="338" t="e">
        <f>IF(ISNUMBER(Regressions!H41),ROUND(Regressions!H41, 1), NA())</f>
        <v>#N/A</v>
      </c>
      <c r="I31" s="237" t="e">
        <f>IF(ISNUMBER(Regressions!I41),ROUND(Regressions!I41, 1), NA())</f>
        <v>#N/A</v>
      </c>
      <c r="J31" s="339" t="e">
        <f>IF(ISNUMBER(Regressions!K41),ROUND(Regressions!K41, 1), NA())</f>
        <v>#N/A</v>
      </c>
      <c r="K31" s="337" t="e">
        <f>IF(ISNUMBER(Regressions!L41),ROUND(Regressions!L41, 1), NA())</f>
        <v>#N/A</v>
      </c>
      <c r="L31" s="238" t="e">
        <f>IF(ISNUMBER(Regressions!M41),ROUND(Regressions!M41, 1), NA())</f>
        <v>#N/A</v>
      </c>
      <c r="M31" s="338" t="e">
        <f>IF(ISNUMBER(Regressions!N41),ROUND(Regressions!N41, 1), NA())</f>
        <v>#N/A</v>
      </c>
      <c r="N31" s="237" t="e">
        <f>IF(ISNUMBER(Regressions!O41),ROUND(Regressions!O41, 1), NA())</f>
        <v>#N/A</v>
      </c>
      <c r="O31" s="339" t="e">
        <f>IF(ISNUMBER(Regressions!Q41),ROUND(Regressions!Q41, 1), NA())</f>
        <v>#N/A</v>
      </c>
      <c r="P31" s="337" t="e">
        <f>IF(ISNUMBER(Regressions!R41),ROUND(Regressions!R41, 1), NA())</f>
        <v>#N/A</v>
      </c>
      <c r="Q31" s="215" t="e">
        <f>IF(ISNUMBER(Regressions!S41),ROUND(Regressions!S41, 1), NA())</f>
        <v>#N/A</v>
      </c>
      <c r="R31" s="338" t="e">
        <f>IF(ISNUMBER(Regressions!T41),ROUND(Regressions!T41, 1), NA())</f>
        <v>#N/A</v>
      </c>
      <c r="S31" s="237" t="e">
        <f>IF(ISNUMBER(Regressions!U41),ROUND(Regressions!U41, 1), NA())</f>
        <v>#N/A</v>
      </c>
    </row>
    <row xmlns:x14ac="http://schemas.microsoft.com/office/spreadsheetml/2009/9/ac" r="32" hidden="true" x14ac:dyDescent="0.2">
      <c r="A32" s="334" t="str">
        <f>IF(ISBLANK(Regressions!A42), " ", Regressions!A42)</f>
        <v>Afghanistan</v>
      </c>
      <c r="B32" s="335">
        <f>IF(ISBLANK(Regressions!B42), " ", Regressions!B42)</f>
        <v>2028</v>
      </c>
      <c r="C32" s="340" t="str">
        <f>IF(ISBLANK(Regressions!C42), " ", Regressions!C42)</f>
        <v>National</v>
      </c>
      <c r="D32" s="336" t="str">
        <f>IF(ISBLANK(Regressions!D42), " ", Regressions!D42)</f>
        <v> </v>
      </c>
      <c r="E32" s="214" t="e">
        <f>IF(ISNUMBER(Regressions!E42),ROUND(Regressions!E42, 1), NA())</f>
        <v>#N/A</v>
      </c>
      <c r="F32" s="337" t="e">
        <f>IF(ISNUMBER(Regressions!F42),ROUND(Regressions!F42, 1), NA())</f>
        <v>#N/A</v>
      </c>
      <c r="G32" s="236" t="e">
        <f>IF(ISNUMBER(Regressions!G42),ROUND(Regressions!G42, 1), NA())</f>
        <v>#N/A</v>
      </c>
      <c r="H32" s="338" t="e">
        <f>IF(ISNUMBER(Regressions!H42),ROUND(Regressions!H42, 1), NA())</f>
        <v>#N/A</v>
      </c>
      <c r="I32" s="237" t="e">
        <f>IF(ISNUMBER(Regressions!I42),ROUND(Regressions!I42, 1), NA())</f>
        <v>#N/A</v>
      </c>
      <c r="J32" s="339" t="e">
        <f>IF(ISNUMBER(Regressions!K42),ROUND(Regressions!K42, 1), NA())</f>
        <v>#N/A</v>
      </c>
      <c r="K32" s="337" t="e">
        <f>IF(ISNUMBER(Regressions!L42),ROUND(Regressions!L42, 1), NA())</f>
        <v>#N/A</v>
      </c>
      <c r="L32" s="238" t="e">
        <f>IF(ISNUMBER(Regressions!M42),ROUND(Regressions!M42, 1), NA())</f>
        <v>#N/A</v>
      </c>
      <c r="M32" s="338" t="e">
        <f>IF(ISNUMBER(Regressions!N42),ROUND(Regressions!N42, 1), NA())</f>
        <v>#N/A</v>
      </c>
      <c r="N32" s="237" t="e">
        <f>IF(ISNUMBER(Regressions!O42),ROUND(Regressions!O42, 1), NA())</f>
        <v>#N/A</v>
      </c>
      <c r="O32" s="339" t="e">
        <f>IF(ISNUMBER(Regressions!Q42),ROUND(Regressions!Q42, 1), NA())</f>
        <v>#N/A</v>
      </c>
      <c r="P32" s="337" t="e">
        <f>IF(ISNUMBER(Regressions!R42),ROUND(Regressions!R42, 1), NA())</f>
        <v>#N/A</v>
      </c>
      <c r="Q32" s="215" t="e">
        <f>IF(ISNUMBER(Regressions!S42),ROUND(Regressions!S42, 1), NA())</f>
        <v>#N/A</v>
      </c>
      <c r="R32" s="338" t="e">
        <f>IF(ISNUMBER(Regressions!T42),ROUND(Regressions!T42, 1), NA())</f>
        <v>#N/A</v>
      </c>
      <c r="S32" s="237" t="e">
        <f>IF(ISNUMBER(Regressions!U42),ROUND(Regressions!U42, 1), NA())</f>
        <v>#N/A</v>
      </c>
    </row>
    <row xmlns:x14ac="http://schemas.microsoft.com/office/spreadsheetml/2009/9/ac" r="33" hidden="true" x14ac:dyDescent="0.2">
      <c r="A33" s="334" t="str">
        <f>IF(ISBLANK(Regressions!A43), " ", Regressions!A43)</f>
        <v>Afghanistan</v>
      </c>
      <c r="B33" s="335">
        <f>IF(ISBLANK(Regressions!B43), " ", Regressions!B43)</f>
        <v>2029</v>
      </c>
      <c r="C33" s="340" t="str">
        <f>IF(ISBLANK(Regressions!C43), " ", Regressions!C43)</f>
        <v>National</v>
      </c>
      <c r="D33" s="336" t="str">
        <f>IF(ISBLANK(Regressions!D43), " ", Regressions!D43)</f>
        <v> </v>
      </c>
      <c r="E33" s="214" t="e">
        <f>IF(ISNUMBER(Regressions!E43),ROUND(Regressions!E43, 1), NA())</f>
        <v>#N/A</v>
      </c>
      <c r="F33" s="337" t="e">
        <f>IF(ISNUMBER(Regressions!F43),ROUND(Regressions!F43, 1), NA())</f>
        <v>#N/A</v>
      </c>
      <c r="G33" s="236" t="e">
        <f>IF(ISNUMBER(Regressions!G43),ROUND(Regressions!G43, 1), NA())</f>
        <v>#N/A</v>
      </c>
      <c r="H33" s="338" t="e">
        <f>IF(ISNUMBER(Regressions!H43),ROUND(Regressions!H43, 1), NA())</f>
        <v>#N/A</v>
      </c>
      <c r="I33" s="237" t="e">
        <f>IF(ISNUMBER(Regressions!I43),ROUND(Regressions!I43, 1), NA())</f>
        <v>#N/A</v>
      </c>
      <c r="J33" s="339" t="e">
        <f>IF(ISNUMBER(Regressions!K43),ROUND(Regressions!K43, 1), NA())</f>
        <v>#N/A</v>
      </c>
      <c r="K33" s="337" t="e">
        <f>IF(ISNUMBER(Regressions!L43),ROUND(Regressions!L43, 1), NA())</f>
        <v>#N/A</v>
      </c>
      <c r="L33" s="238" t="e">
        <f>IF(ISNUMBER(Regressions!M43),ROUND(Regressions!M43, 1), NA())</f>
        <v>#N/A</v>
      </c>
      <c r="M33" s="338" t="e">
        <f>IF(ISNUMBER(Regressions!N43),ROUND(Regressions!N43, 1), NA())</f>
        <v>#N/A</v>
      </c>
      <c r="N33" s="237" t="e">
        <f>IF(ISNUMBER(Regressions!O43),ROUND(Regressions!O43, 1), NA())</f>
        <v>#N/A</v>
      </c>
      <c r="O33" s="339" t="e">
        <f>IF(ISNUMBER(Regressions!Q43),ROUND(Regressions!Q43, 1), NA())</f>
        <v>#N/A</v>
      </c>
      <c r="P33" s="337" t="e">
        <f>IF(ISNUMBER(Regressions!R43),ROUND(Regressions!R43, 1), NA())</f>
        <v>#N/A</v>
      </c>
      <c r="Q33" s="215" t="e">
        <f>IF(ISNUMBER(Regressions!S43),ROUND(Regressions!S43, 1), NA())</f>
        <v>#N/A</v>
      </c>
      <c r="R33" s="338" t="e">
        <f>IF(ISNUMBER(Regressions!T43),ROUND(Regressions!T43, 1), NA())</f>
        <v>#N/A</v>
      </c>
      <c r="S33" s="237" t="e">
        <f>IF(ISNUMBER(Regressions!U43),ROUND(Regressions!U43, 1), NA())</f>
        <v>#N/A</v>
      </c>
    </row>
    <row xmlns:x14ac="http://schemas.microsoft.com/office/spreadsheetml/2009/9/ac" r="34" hidden="true" x14ac:dyDescent="0.2">
      <c r="A34" s="334" t="str">
        <f>IF(ISBLANK(Regressions!A44), " ", Regressions!A44)</f>
        <v>Afghanistan</v>
      </c>
      <c r="B34" s="335">
        <f>IF(ISBLANK(Regressions!B44), " ", Regressions!B44)</f>
        <v>2030</v>
      </c>
      <c r="C34" s="340" t="str">
        <f>IF(ISBLANK(Regressions!C44), " ", Regressions!C44)</f>
        <v>National</v>
      </c>
      <c r="D34" s="336" t="str">
        <f>IF(ISBLANK(Regressions!D44), " ", Regressions!D44)</f>
        <v> </v>
      </c>
      <c r="E34" s="214" t="e">
        <f>IF(ISNUMBER(Regressions!E44),ROUND(Regressions!E44, 1), NA())</f>
        <v>#N/A</v>
      </c>
      <c r="F34" s="337" t="e">
        <f>IF(ISNUMBER(Regressions!F44),ROUND(Regressions!F44, 1), NA())</f>
        <v>#N/A</v>
      </c>
      <c r="G34" s="236" t="e">
        <f>IF(ISNUMBER(Regressions!G44),ROUND(Regressions!G44, 1), NA())</f>
        <v>#N/A</v>
      </c>
      <c r="H34" s="338" t="e">
        <f>IF(ISNUMBER(Regressions!H44),ROUND(Regressions!H44, 1), NA())</f>
        <v>#N/A</v>
      </c>
      <c r="I34" s="237" t="e">
        <f>IF(ISNUMBER(Regressions!I44),ROUND(Regressions!I44, 1), NA())</f>
        <v>#N/A</v>
      </c>
      <c r="J34" s="339" t="e">
        <f>IF(ISNUMBER(Regressions!K44),ROUND(Regressions!K44, 1), NA())</f>
        <v>#N/A</v>
      </c>
      <c r="K34" s="337" t="e">
        <f>IF(ISNUMBER(Regressions!L44),ROUND(Regressions!L44, 1), NA())</f>
        <v>#N/A</v>
      </c>
      <c r="L34" s="238" t="e">
        <f>IF(ISNUMBER(Regressions!M44),ROUND(Regressions!M44, 1), NA())</f>
        <v>#N/A</v>
      </c>
      <c r="M34" s="338" t="e">
        <f>IF(ISNUMBER(Regressions!N44),ROUND(Regressions!N44, 1), NA())</f>
        <v>#N/A</v>
      </c>
      <c r="N34" s="237" t="e">
        <f>IF(ISNUMBER(Regressions!O44),ROUND(Regressions!O44, 1), NA())</f>
        <v>#N/A</v>
      </c>
      <c r="O34" s="339" t="e">
        <f>IF(ISNUMBER(Regressions!Q44),ROUND(Regressions!Q44, 1), NA())</f>
        <v>#N/A</v>
      </c>
      <c r="P34" s="337" t="e">
        <f>IF(ISNUMBER(Regressions!R44),ROUND(Regressions!R44, 1), NA())</f>
        <v>#N/A</v>
      </c>
      <c r="Q34" s="215" t="e">
        <f>IF(ISNUMBER(Regressions!S44),ROUND(Regressions!S44, 1), NA())</f>
        <v>#N/A</v>
      </c>
      <c r="R34" s="338" t="e">
        <f>IF(ISNUMBER(Regressions!T44),ROUND(Regressions!T44, 1), NA())</f>
        <v>#N/A</v>
      </c>
      <c r="S34" s="237" t="e">
        <f>IF(ISNUMBER(Regressions!U44),ROUND(Regressions!U44, 1), NA())</f>
        <v>#N/A</v>
      </c>
    </row>
    <row xmlns:x14ac="http://schemas.microsoft.com/office/spreadsheetml/2009/9/ac" r="35" x14ac:dyDescent="0.2">
      <c r="A35" s="334" t="str">
        <f>IF(ISBLANK(Regressions!A45), " ", Regressions!A45)</f>
        <v>Afghanistan</v>
      </c>
      <c r="B35" s="335">
        <f>IF(ISBLANK(Regressions!B45), " ", Regressions!B45)</f>
        <v>2000</v>
      </c>
      <c r="C35" s="340" t="str">
        <f>IF(ISBLANK(Regressions!C45), " ", Regressions!C45)</f>
        <v>Urban</v>
      </c>
      <c r="D35" s="336">
        <f>IF(ISBLANK(Regressions!D45), " ", Regressions!D45)</f>
        <v>1453003.0180355071</v>
      </c>
      <c r="E35" s="214" t="e">
        <f>IF(ISNUMBER(Regressions!E45),ROUND(Regressions!E45, 1), NA())</f>
        <v>#N/A</v>
      </c>
      <c r="F35" s="337" t="e">
        <f>IF(ISNUMBER(Regressions!F45),ROUND(Regressions!F45, 1), NA())</f>
        <v>#N/A</v>
      </c>
      <c r="G35" s="236" t="e">
        <f>IF(ISNUMBER(Regressions!G45),ROUND(Regressions!G45, 1), NA())</f>
        <v>#N/A</v>
      </c>
      <c r="H35" s="338" t="e">
        <f>IF(ISNUMBER(Regressions!H45),ROUND(Regressions!H45, 1), NA())</f>
        <v>#N/A</v>
      </c>
      <c r="I35" s="237" t="e">
        <f>IF(ISNUMBER(Regressions!I45),ROUND(Regressions!I45, 1), NA())</f>
        <v>#N/A</v>
      </c>
      <c r="J35" s="339" t="e">
        <f>IF(ISNUMBER(Regressions!K45),ROUND(Regressions!K45, 1), NA())</f>
        <v>#N/A</v>
      </c>
      <c r="K35" s="337" t="e">
        <f>IF(ISNUMBER(Regressions!L45),ROUND(Regressions!L45, 1), NA())</f>
        <v>#N/A</v>
      </c>
      <c r="L35" s="238" t="e">
        <f>IF(ISNUMBER(Regressions!M45),ROUND(Regressions!M45, 1), NA())</f>
        <v>#N/A</v>
      </c>
      <c r="M35" s="338" t="e">
        <f>IF(ISNUMBER(Regressions!N45),ROUND(Regressions!N45, 1), NA())</f>
        <v>#N/A</v>
      </c>
      <c r="N35" s="237" t="e">
        <f>IF(ISNUMBER(Regressions!O45),ROUND(Regressions!O45, 1), NA())</f>
        <v>#N/A</v>
      </c>
      <c r="O35" s="339" t="e">
        <f>IF(ISNUMBER(Regressions!Q45),ROUND(Regressions!Q45, 1), NA())</f>
        <v>#N/A</v>
      </c>
      <c r="P35" s="337" t="e">
        <f>IF(ISNUMBER(Regressions!R45),ROUND(Regressions!R45, 1), NA())</f>
        <v>#N/A</v>
      </c>
      <c r="Q35" s="215" t="e">
        <f>IF(ISNUMBER(Regressions!S45),ROUND(Regressions!S45, 1), NA())</f>
        <v>#N/A</v>
      </c>
      <c r="R35" s="338" t="e">
        <f>IF(ISNUMBER(Regressions!T45),ROUND(Regressions!T45, 1), NA())</f>
        <v>#N/A</v>
      </c>
      <c r="S35" s="237" t="e">
        <f>IF(ISNUMBER(Regressions!U45),ROUND(Regressions!U45, 1), NA())</f>
        <v>#N/A</v>
      </c>
    </row>
    <row xmlns:x14ac="http://schemas.microsoft.com/office/spreadsheetml/2009/9/ac" r="36" x14ac:dyDescent="0.2">
      <c r="A36" s="334" t="str">
        <f>IF(ISBLANK(Regressions!A46), " ", Regressions!A46)</f>
        <v>Afghanistan</v>
      </c>
      <c r="B36" s="335">
        <f>IF(ISBLANK(Regressions!B46), " ", Regressions!B46)</f>
        <v>2001</v>
      </c>
      <c r="C36" s="340" t="str">
        <f>IF(ISBLANK(Regressions!C46), " ", Regressions!C46)</f>
        <v>Urban</v>
      </c>
      <c r="D36" s="336">
        <f>IF(ISBLANK(Regressions!D46), " ", Regressions!D46)</f>
        <v>1452358.624745636</v>
      </c>
      <c r="E36" s="214" t="e">
        <f>IF(ISNUMBER(Regressions!E46),ROUND(Regressions!E46, 1), NA())</f>
        <v>#N/A</v>
      </c>
      <c r="F36" s="337" t="e">
        <f>IF(ISNUMBER(Regressions!F46),ROUND(Regressions!F46, 1), NA())</f>
        <v>#N/A</v>
      </c>
      <c r="G36" s="236" t="e">
        <f>IF(ISNUMBER(Regressions!G46),ROUND(Regressions!G46, 1), NA())</f>
        <v>#N/A</v>
      </c>
      <c r="H36" s="338" t="e">
        <f>IF(ISNUMBER(Regressions!H46),ROUND(Regressions!H46, 1), NA())</f>
        <v>#N/A</v>
      </c>
      <c r="I36" s="237" t="e">
        <f>IF(ISNUMBER(Regressions!I46),ROUND(Regressions!I46, 1), NA())</f>
        <v>#N/A</v>
      </c>
      <c r="J36" s="339" t="e">
        <f>IF(ISNUMBER(Regressions!K46),ROUND(Regressions!K46, 1), NA())</f>
        <v>#N/A</v>
      </c>
      <c r="K36" s="337" t="e">
        <f>IF(ISNUMBER(Regressions!L46),ROUND(Regressions!L46, 1), NA())</f>
        <v>#N/A</v>
      </c>
      <c r="L36" s="238" t="e">
        <f>IF(ISNUMBER(Regressions!M46),ROUND(Regressions!M46, 1), NA())</f>
        <v>#N/A</v>
      </c>
      <c r="M36" s="338" t="e">
        <f>IF(ISNUMBER(Regressions!N46),ROUND(Regressions!N46, 1), NA())</f>
        <v>#N/A</v>
      </c>
      <c r="N36" s="237" t="e">
        <f>IF(ISNUMBER(Regressions!O46),ROUND(Regressions!O46, 1), NA())</f>
        <v>#N/A</v>
      </c>
      <c r="O36" s="339" t="e">
        <f>IF(ISNUMBER(Regressions!Q46),ROUND(Regressions!Q46, 1), NA())</f>
        <v>#N/A</v>
      </c>
      <c r="P36" s="337" t="e">
        <f>IF(ISNUMBER(Regressions!R46),ROUND(Regressions!R46, 1), NA())</f>
        <v>#N/A</v>
      </c>
      <c r="Q36" s="215" t="e">
        <f>IF(ISNUMBER(Regressions!S46),ROUND(Regressions!S46, 1), NA())</f>
        <v>#N/A</v>
      </c>
      <c r="R36" s="338" t="e">
        <f>IF(ISNUMBER(Regressions!T46),ROUND(Regressions!T46, 1), NA())</f>
        <v>#N/A</v>
      </c>
      <c r="S36" s="237" t="e">
        <f>IF(ISNUMBER(Regressions!U46),ROUND(Regressions!U46, 1), NA())</f>
        <v>#N/A</v>
      </c>
    </row>
    <row xmlns:x14ac="http://schemas.microsoft.com/office/spreadsheetml/2009/9/ac" r="37" x14ac:dyDescent="0.2">
      <c r="A37" s="334" t="str">
        <f>IF(ISBLANK(Regressions!A47), " ", Regressions!A47)</f>
        <v>Afghanistan</v>
      </c>
      <c r="B37" s="335">
        <f>IF(ISBLANK(Regressions!B47), " ", Regressions!B47)</f>
        <v>2002</v>
      </c>
      <c r="C37" s="340" t="str">
        <f>IF(ISBLANK(Regressions!C47), " ", Regressions!C47)</f>
        <v>Urban</v>
      </c>
      <c r="D37" s="336">
        <f>IF(ISBLANK(Regressions!D47), " ", Regressions!D47)</f>
        <v>1513052.321970463</v>
      </c>
      <c r="E37" s="214" t="e">
        <f>IF(ISNUMBER(Regressions!E47),ROUND(Regressions!E47, 1), NA())</f>
        <v>#N/A</v>
      </c>
      <c r="F37" s="337" t="e">
        <f>IF(ISNUMBER(Regressions!F47),ROUND(Regressions!F47, 1), NA())</f>
        <v>#N/A</v>
      </c>
      <c r="G37" s="236" t="e">
        <f>IF(ISNUMBER(Regressions!G47),ROUND(Regressions!G47, 1), NA())</f>
        <v>#N/A</v>
      </c>
      <c r="H37" s="338" t="e">
        <f>IF(ISNUMBER(Regressions!H47),ROUND(Regressions!H47, 1), NA())</f>
        <v>#N/A</v>
      </c>
      <c r="I37" s="237" t="e">
        <f>IF(ISNUMBER(Regressions!I47),ROUND(Regressions!I47, 1), NA())</f>
        <v>#N/A</v>
      </c>
      <c r="J37" s="339" t="e">
        <f>IF(ISNUMBER(Regressions!K47),ROUND(Regressions!K47, 1), NA())</f>
        <v>#N/A</v>
      </c>
      <c r="K37" s="337" t="e">
        <f>IF(ISNUMBER(Regressions!L47),ROUND(Regressions!L47, 1), NA())</f>
        <v>#N/A</v>
      </c>
      <c r="L37" s="238" t="e">
        <f>IF(ISNUMBER(Regressions!M47),ROUND(Regressions!M47, 1), NA())</f>
        <v>#N/A</v>
      </c>
      <c r="M37" s="338" t="e">
        <f>IF(ISNUMBER(Regressions!N47),ROUND(Regressions!N47, 1), NA())</f>
        <v>#N/A</v>
      </c>
      <c r="N37" s="237" t="e">
        <f>IF(ISNUMBER(Regressions!O47),ROUND(Regressions!O47, 1), NA())</f>
        <v>#N/A</v>
      </c>
      <c r="O37" s="339" t="e">
        <f>IF(ISNUMBER(Regressions!Q47),ROUND(Regressions!Q47, 1), NA())</f>
        <v>#N/A</v>
      </c>
      <c r="P37" s="337" t="e">
        <f>IF(ISNUMBER(Regressions!R47),ROUND(Regressions!R47, 1), NA())</f>
        <v>#N/A</v>
      </c>
      <c r="Q37" s="215" t="e">
        <f>IF(ISNUMBER(Regressions!S47),ROUND(Regressions!S47, 1), NA())</f>
        <v>#N/A</v>
      </c>
      <c r="R37" s="338" t="e">
        <f>IF(ISNUMBER(Regressions!T47),ROUND(Regressions!T47, 1), NA())</f>
        <v>#N/A</v>
      </c>
      <c r="S37" s="237" t="e">
        <f>IF(ISNUMBER(Regressions!U47),ROUND(Regressions!U47, 1), NA())</f>
        <v>#N/A</v>
      </c>
    </row>
    <row xmlns:x14ac="http://schemas.microsoft.com/office/spreadsheetml/2009/9/ac" r="38" x14ac:dyDescent="0.2">
      <c r="A38" s="334" t="str">
        <f>IF(ISBLANK(Regressions!A48), " ", Regressions!A48)</f>
        <v>Afghanistan</v>
      </c>
      <c r="B38" s="335">
        <f>IF(ISBLANK(Regressions!B48), " ", Regressions!B48)</f>
        <v>2003</v>
      </c>
      <c r="C38" s="340" t="str">
        <f>IF(ISBLANK(Regressions!C48), " ", Regressions!C48)</f>
        <v>Urban</v>
      </c>
      <c r="D38" s="336">
        <f>IF(ISBLANK(Regressions!D48), " ", Regressions!D48)</f>
        <v>1692368.925640869</v>
      </c>
      <c r="E38" s="214" t="e">
        <f>IF(ISNUMBER(Regressions!E48),ROUND(Regressions!E48, 1), NA())</f>
        <v>#N/A</v>
      </c>
      <c r="F38" s="337" t="e">
        <f>IF(ISNUMBER(Regressions!F48),ROUND(Regressions!F48, 1), NA())</f>
        <v>#N/A</v>
      </c>
      <c r="G38" s="236" t="e">
        <f>IF(ISNUMBER(Regressions!G48),ROUND(Regressions!G48, 1), NA())</f>
        <v>#N/A</v>
      </c>
      <c r="H38" s="338" t="e">
        <f>IF(ISNUMBER(Regressions!H48),ROUND(Regressions!H48, 1), NA())</f>
        <v>#N/A</v>
      </c>
      <c r="I38" s="237" t="e">
        <f>IF(ISNUMBER(Regressions!I48),ROUND(Regressions!I48, 1), NA())</f>
        <v>#N/A</v>
      </c>
      <c r="J38" s="339" t="e">
        <f>IF(ISNUMBER(Regressions!K48),ROUND(Regressions!K48, 1), NA())</f>
        <v>#N/A</v>
      </c>
      <c r="K38" s="337" t="e">
        <f>IF(ISNUMBER(Regressions!L48),ROUND(Regressions!L48, 1), NA())</f>
        <v>#N/A</v>
      </c>
      <c r="L38" s="238" t="e">
        <f>IF(ISNUMBER(Regressions!M48),ROUND(Regressions!M48, 1), NA())</f>
        <v>#N/A</v>
      </c>
      <c r="M38" s="338" t="e">
        <f>IF(ISNUMBER(Regressions!N48),ROUND(Regressions!N48, 1), NA())</f>
        <v>#N/A</v>
      </c>
      <c r="N38" s="237" t="e">
        <f>IF(ISNUMBER(Regressions!O48),ROUND(Regressions!O48, 1), NA())</f>
        <v>#N/A</v>
      </c>
      <c r="O38" s="339" t="e">
        <f>IF(ISNUMBER(Regressions!Q48),ROUND(Regressions!Q48, 1), NA())</f>
        <v>#N/A</v>
      </c>
      <c r="P38" s="337" t="e">
        <f>IF(ISNUMBER(Regressions!R48),ROUND(Regressions!R48, 1), NA())</f>
        <v>#N/A</v>
      </c>
      <c r="Q38" s="215" t="e">
        <f>IF(ISNUMBER(Regressions!S48),ROUND(Regressions!S48, 1), NA())</f>
        <v>#N/A</v>
      </c>
      <c r="R38" s="338" t="e">
        <f>IF(ISNUMBER(Regressions!T48),ROUND(Regressions!T48, 1), NA())</f>
        <v>#N/A</v>
      </c>
      <c r="S38" s="237" t="e">
        <f>IF(ISNUMBER(Regressions!U48),ROUND(Regressions!U48, 1), NA())</f>
        <v>#N/A</v>
      </c>
    </row>
    <row xmlns:x14ac="http://schemas.microsoft.com/office/spreadsheetml/2009/9/ac" r="39" x14ac:dyDescent="0.2">
      <c r="A39" s="334" t="str">
        <f>IF(ISBLANK(Regressions!A49), " ", Regressions!A49)</f>
        <v>Afghanistan</v>
      </c>
      <c r="B39" s="335">
        <f>IF(ISBLANK(Regressions!B49), " ", Regressions!B49)</f>
        <v>2004</v>
      </c>
      <c r="C39" s="340" t="str">
        <f>IF(ISBLANK(Regressions!C49), " ", Regressions!C49)</f>
        <v>Urban</v>
      </c>
      <c r="D39" s="336">
        <f>IF(ISBLANK(Regressions!D49), " ", Regressions!D49)</f>
        <v>1813339.575</v>
      </c>
      <c r="E39" s="214" t="e">
        <f>IF(ISNUMBER(Regressions!E49),ROUND(Regressions!E49, 1), NA())</f>
        <v>#N/A</v>
      </c>
      <c r="F39" s="337" t="e">
        <f>IF(ISNUMBER(Regressions!F49),ROUND(Regressions!F49, 1), NA())</f>
        <v>#N/A</v>
      </c>
      <c r="G39" s="236" t="e">
        <f>IF(ISNUMBER(Regressions!G49),ROUND(Regressions!G49, 1), NA())</f>
        <v>#N/A</v>
      </c>
      <c r="H39" s="338" t="e">
        <f>IF(ISNUMBER(Regressions!H49),ROUND(Regressions!H49, 1), NA())</f>
        <v>#N/A</v>
      </c>
      <c r="I39" s="237" t="e">
        <f>IF(ISNUMBER(Regressions!I49),ROUND(Regressions!I49, 1), NA())</f>
        <v>#N/A</v>
      </c>
      <c r="J39" s="339" t="e">
        <f>IF(ISNUMBER(Regressions!K49),ROUND(Regressions!K49, 1), NA())</f>
        <v>#N/A</v>
      </c>
      <c r="K39" s="337" t="e">
        <f>IF(ISNUMBER(Regressions!L49),ROUND(Regressions!L49, 1), NA())</f>
        <v>#N/A</v>
      </c>
      <c r="L39" s="238" t="e">
        <f>IF(ISNUMBER(Regressions!M49),ROUND(Regressions!M49, 1), NA())</f>
        <v>#N/A</v>
      </c>
      <c r="M39" s="338" t="e">
        <f>IF(ISNUMBER(Regressions!N49),ROUND(Regressions!N49, 1), NA())</f>
        <v>#N/A</v>
      </c>
      <c r="N39" s="237" t="e">
        <f>IF(ISNUMBER(Regressions!O49),ROUND(Regressions!O49, 1), NA())</f>
        <v>#N/A</v>
      </c>
      <c r="O39" s="339" t="e">
        <f>IF(ISNUMBER(Regressions!Q49),ROUND(Regressions!Q49, 1), NA())</f>
        <v>#N/A</v>
      </c>
      <c r="P39" s="337" t="e">
        <f>IF(ISNUMBER(Regressions!R49),ROUND(Regressions!R49, 1), NA())</f>
        <v>#N/A</v>
      </c>
      <c r="Q39" s="215" t="e">
        <f>IF(ISNUMBER(Regressions!S49),ROUND(Regressions!S49, 1), NA())</f>
        <v>#N/A</v>
      </c>
      <c r="R39" s="338" t="e">
        <f>IF(ISNUMBER(Regressions!T49),ROUND(Regressions!T49, 1), NA())</f>
        <v>#N/A</v>
      </c>
      <c r="S39" s="237" t="e">
        <f>IF(ISNUMBER(Regressions!U49),ROUND(Regressions!U49, 1), NA())</f>
        <v>#N/A</v>
      </c>
    </row>
    <row xmlns:x14ac="http://schemas.microsoft.com/office/spreadsheetml/2009/9/ac" r="40" x14ac:dyDescent="0.2">
      <c r="A40" s="334" t="str">
        <f>IF(ISBLANK(Regressions!A50), " ", Regressions!A50)</f>
        <v>Afghanistan</v>
      </c>
      <c r="B40" s="335">
        <f>IF(ISBLANK(Regressions!B50), " ", Regressions!B50)</f>
        <v>2005</v>
      </c>
      <c r="C40" s="340" t="str">
        <f>IF(ISBLANK(Regressions!C50), " ", Regressions!C50)</f>
        <v>Urban</v>
      </c>
      <c r="D40" s="336">
        <f>IF(ISBLANK(Regressions!D50), " ", Regressions!D50)</f>
        <v>1893261.6699367519</v>
      </c>
      <c r="E40" s="214" t="e">
        <f>IF(ISNUMBER(Regressions!E50),ROUND(Regressions!E50, 1), NA())</f>
        <v>#N/A</v>
      </c>
      <c r="F40" s="337" t="e">
        <f>IF(ISNUMBER(Regressions!F50),ROUND(Regressions!F50, 1), NA())</f>
        <v>#N/A</v>
      </c>
      <c r="G40" s="236" t="e">
        <f>IF(ISNUMBER(Regressions!G50),ROUND(Regressions!G50, 1), NA())</f>
        <v>#N/A</v>
      </c>
      <c r="H40" s="338" t="e">
        <f>IF(ISNUMBER(Regressions!H50),ROUND(Regressions!H50, 1), NA())</f>
        <v>#N/A</v>
      </c>
      <c r="I40" s="237" t="e">
        <f>IF(ISNUMBER(Regressions!I50),ROUND(Regressions!I50, 1), NA())</f>
        <v>#N/A</v>
      </c>
      <c r="J40" s="339" t="e">
        <f>IF(ISNUMBER(Regressions!K50),ROUND(Regressions!K50, 1), NA())</f>
        <v>#N/A</v>
      </c>
      <c r="K40" s="337" t="e">
        <f>IF(ISNUMBER(Regressions!L50),ROUND(Regressions!L50, 1), NA())</f>
        <v>#N/A</v>
      </c>
      <c r="L40" s="238" t="e">
        <f>IF(ISNUMBER(Regressions!M50),ROUND(Regressions!M50, 1), NA())</f>
        <v>#N/A</v>
      </c>
      <c r="M40" s="338" t="e">
        <f>IF(ISNUMBER(Regressions!N50),ROUND(Regressions!N50, 1), NA())</f>
        <v>#N/A</v>
      </c>
      <c r="N40" s="237" t="e">
        <f>IF(ISNUMBER(Regressions!O50),ROUND(Regressions!O50, 1), NA())</f>
        <v>#N/A</v>
      </c>
      <c r="O40" s="339" t="e">
        <f>IF(ISNUMBER(Regressions!Q50),ROUND(Regressions!Q50, 1), NA())</f>
        <v>#N/A</v>
      </c>
      <c r="P40" s="337" t="e">
        <f>IF(ISNUMBER(Regressions!R50),ROUND(Regressions!R50, 1), NA())</f>
        <v>#N/A</v>
      </c>
      <c r="Q40" s="215" t="e">
        <f>IF(ISNUMBER(Regressions!S50),ROUND(Regressions!S50, 1), NA())</f>
        <v>#N/A</v>
      </c>
      <c r="R40" s="338" t="e">
        <f>IF(ISNUMBER(Regressions!T50),ROUND(Regressions!T50, 1), NA())</f>
        <v>#N/A</v>
      </c>
      <c r="S40" s="237" t="e">
        <f>IF(ISNUMBER(Regressions!U50),ROUND(Regressions!U50, 1), NA())</f>
        <v>#N/A</v>
      </c>
    </row>
    <row xmlns:x14ac="http://schemas.microsoft.com/office/spreadsheetml/2009/9/ac" r="41" x14ac:dyDescent="0.2">
      <c r="A41" s="334" t="str">
        <f>IF(ISBLANK(Regressions!A51), " ", Regressions!A51)</f>
        <v>Afghanistan</v>
      </c>
      <c r="B41" s="335">
        <f>IF(ISBLANK(Regressions!B51), " ", Regressions!B51)</f>
        <v>2006</v>
      </c>
      <c r="C41" s="340" t="str">
        <f>IF(ISBLANK(Regressions!C51), " ", Regressions!C51)</f>
        <v>Urban</v>
      </c>
      <c r="D41" s="336">
        <f>IF(ISBLANK(Regressions!D51), " ", Regressions!D51)</f>
        <v>2001067.06299038</v>
      </c>
      <c r="E41" s="214" t="e">
        <f>IF(ISNUMBER(Regressions!E51),ROUND(Regressions!E51, 1), NA())</f>
        <v>#N/A</v>
      </c>
      <c r="F41" s="337" t="e">
        <f>IF(ISNUMBER(Regressions!F51),ROUND(Regressions!F51, 1), NA())</f>
        <v>#N/A</v>
      </c>
      <c r="G41" s="236" t="e">
        <f>IF(ISNUMBER(Regressions!G51),ROUND(Regressions!G51, 1), NA())</f>
        <v>#N/A</v>
      </c>
      <c r="H41" s="338" t="e">
        <f>IF(ISNUMBER(Regressions!H51),ROUND(Regressions!H51, 1), NA())</f>
        <v>#N/A</v>
      </c>
      <c r="I41" s="237" t="e">
        <f>IF(ISNUMBER(Regressions!I51),ROUND(Regressions!I51, 1), NA())</f>
        <v>#N/A</v>
      </c>
      <c r="J41" s="339" t="e">
        <f>IF(ISNUMBER(Regressions!K51),ROUND(Regressions!K51, 1), NA())</f>
        <v>#N/A</v>
      </c>
      <c r="K41" s="337" t="e">
        <f>IF(ISNUMBER(Regressions!L51),ROUND(Regressions!L51, 1), NA())</f>
        <v>#N/A</v>
      </c>
      <c r="L41" s="238" t="e">
        <f>IF(ISNUMBER(Regressions!M51),ROUND(Regressions!M51, 1), NA())</f>
        <v>#N/A</v>
      </c>
      <c r="M41" s="338" t="e">
        <f>IF(ISNUMBER(Regressions!N51),ROUND(Regressions!N51, 1), NA())</f>
        <v>#N/A</v>
      </c>
      <c r="N41" s="237" t="e">
        <f>IF(ISNUMBER(Regressions!O51),ROUND(Regressions!O51, 1), NA())</f>
        <v>#N/A</v>
      </c>
      <c r="O41" s="339" t="e">
        <f>IF(ISNUMBER(Regressions!Q51),ROUND(Regressions!Q51, 1), NA())</f>
        <v>#N/A</v>
      </c>
      <c r="P41" s="337" t="e">
        <f>IF(ISNUMBER(Regressions!R51),ROUND(Regressions!R51, 1), NA())</f>
        <v>#N/A</v>
      </c>
      <c r="Q41" s="215" t="e">
        <f>IF(ISNUMBER(Regressions!S51),ROUND(Regressions!S51, 1), NA())</f>
        <v>#N/A</v>
      </c>
      <c r="R41" s="338" t="e">
        <f>IF(ISNUMBER(Regressions!T51),ROUND(Regressions!T51, 1), NA())</f>
        <v>#N/A</v>
      </c>
      <c r="S41" s="237" t="e">
        <f>IF(ISNUMBER(Regressions!U51),ROUND(Regressions!U51, 1), NA())</f>
        <v>#N/A</v>
      </c>
    </row>
    <row xmlns:x14ac="http://schemas.microsoft.com/office/spreadsheetml/2009/9/ac" r="42" x14ac:dyDescent="0.2">
      <c r="A42" s="334" t="str">
        <f>IF(ISBLANK(Regressions!A52), " ", Regressions!A52)</f>
        <v>Afghanistan</v>
      </c>
      <c r="B42" s="335">
        <f>IF(ISBLANK(Regressions!B52), " ", Regressions!B52)</f>
        <v>2007</v>
      </c>
      <c r="C42" s="340" t="str">
        <f>IF(ISBLANK(Regressions!C52), " ", Regressions!C52)</f>
        <v>Urban</v>
      </c>
      <c r="D42" s="336">
        <f>IF(ISBLANK(Regressions!D52), " ", Regressions!D52)</f>
        <v>2104585.7278763582</v>
      </c>
      <c r="E42" s="214" t="e">
        <f>IF(ISNUMBER(Regressions!E52),ROUND(Regressions!E52, 1), NA())</f>
        <v>#N/A</v>
      </c>
      <c r="F42" s="337" t="e">
        <f>IF(ISNUMBER(Regressions!F52),ROUND(Regressions!F52, 1), NA())</f>
        <v>#N/A</v>
      </c>
      <c r="G42" s="236" t="e">
        <f>IF(ISNUMBER(Regressions!G52),ROUND(Regressions!G52, 1), NA())</f>
        <v>#N/A</v>
      </c>
      <c r="H42" s="338" t="e">
        <f>IF(ISNUMBER(Regressions!H52),ROUND(Regressions!H52, 1), NA())</f>
        <v>#N/A</v>
      </c>
      <c r="I42" s="237" t="e">
        <f>IF(ISNUMBER(Regressions!I52),ROUND(Regressions!I52, 1), NA())</f>
        <v>#N/A</v>
      </c>
      <c r="J42" s="339" t="e">
        <f>IF(ISNUMBER(Regressions!K52),ROUND(Regressions!K52, 1), NA())</f>
        <v>#N/A</v>
      </c>
      <c r="K42" s="337" t="e">
        <f>IF(ISNUMBER(Regressions!L52),ROUND(Regressions!L52, 1), NA())</f>
        <v>#N/A</v>
      </c>
      <c r="L42" s="238" t="e">
        <f>IF(ISNUMBER(Regressions!M52),ROUND(Regressions!M52, 1), NA())</f>
        <v>#N/A</v>
      </c>
      <c r="M42" s="338" t="e">
        <f>IF(ISNUMBER(Regressions!N52),ROUND(Regressions!N52, 1), NA())</f>
        <v>#N/A</v>
      </c>
      <c r="N42" s="237" t="e">
        <f>IF(ISNUMBER(Regressions!O52),ROUND(Regressions!O52, 1), NA())</f>
        <v>#N/A</v>
      </c>
      <c r="O42" s="339" t="e">
        <f>IF(ISNUMBER(Regressions!Q52),ROUND(Regressions!Q52, 1), NA())</f>
        <v>#N/A</v>
      </c>
      <c r="P42" s="337" t="e">
        <f>IF(ISNUMBER(Regressions!R52),ROUND(Regressions!R52, 1), NA())</f>
        <v>#N/A</v>
      </c>
      <c r="Q42" s="215" t="e">
        <f>IF(ISNUMBER(Regressions!S52),ROUND(Regressions!S52, 1), NA())</f>
        <v>#N/A</v>
      </c>
      <c r="R42" s="338" t="e">
        <f>IF(ISNUMBER(Regressions!T52),ROUND(Regressions!T52, 1), NA())</f>
        <v>#N/A</v>
      </c>
      <c r="S42" s="237" t="e">
        <f>IF(ISNUMBER(Regressions!U52),ROUND(Regressions!U52, 1), NA())</f>
        <v>#N/A</v>
      </c>
    </row>
    <row xmlns:x14ac="http://schemas.microsoft.com/office/spreadsheetml/2009/9/ac" r="43" x14ac:dyDescent="0.2">
      <c r="A43" s="334" t="str">
        <f>IF(ISBLANK(Regressions!A53), " ", Regressions!A53)</f>
        <v>Afghanistan</v>
      </c>
      <c r="B43" s="335">
        <f>IF(ISBLANK(Regressions!B53), " ", Regressions!B53)</f>
        <v>2008</v>
      </c>
      <c r="C43" s="340" t="str">
        <f>IF(ISBLANK(Regressions!C53), " ", Regressions!C53)</f>
        <v>Urban</v>
      </c>
      <c r="D43" s="336">
        <f>IF(ISBLANK(Regressions!D53), " ", Regressions!D53)</f>
        <v>2181393.348253326</v>
      </c>
      <c r="E43" s="214" t="e">
        <f>IF(ISNUMBER(Regressions!E53),ROUND(Regressions!E53, 1), NA())</f>
        <v>#N/A</v>
      </c>
      <c r="F43" s="337" t="e">
        <f>IF(ISNUMBER(Regressions!F53),ROUND(Regressions!F53, 1), NA())</f>
        <v>#N/A</v>
      </c>
      <c r="G43" s="236" t="e">
        <f>IF(ISNUMBER(Regressions!G53),ROUND(Regressions!G53, 1), NA())</f>
        <v>#N/A</v>
      </c>
      <c r="H43" s="338" t="e">
        <f>IF(ISNUMBER(Regressions!H53),ROUND(Regressions!H53, 1), NA())</f>
        <v>#N/A</v>
      </c>
      <c r="I43" s="237" t="e">
        <f>IF(ISNUMBER(Regressions!I53),ROUND(Regressions!I53, 1), NA())</f>
        <v>#N/A</v>
      </c>
      <c r="J43" s="339" t="e">
        <f>IF(ISNUMBER(Regressions!K53),ROUND(Regressions!K53, 1), NA())</f>
        <v>#N/A</v>
      </c>
      <c r="K43" s="337" t="e">
        <f>IF(ISNUMBER(Regressions!L53),ROUND(Regressions!L53, 1), NA())</f>
        <v>#N/A</v>
      </c>
      <c r="L43" s="238" t="e">
        <f>IF(ISNUMBER(Regressions!M53),ROUND(Regressions!M53, 1), NA())</f>
        <v>#N/A</v>
      </c>
      <c r="M43" s="338" t="e">
        <f>IF(ISNUMBER(Regressions!N53),ROUND(Regressions!N53, 1), NA())</f>
        <v>#N/A</v>
      </c>
      <c r="N43" s="237" t="e">
        <f>IF(ISNUMBER(Regressions!O53),ROUND(Regressions!O53, 1), NA())</f>
        <v>#N/A</v>
      </c>
      <c r="O43" s="339" t="e">
        <f>IF(ISNUMBER(Regressions!Q53),ROUND(Regressions!Q53, 1), NA())</f>
        <v>#N/A</v>
      </c>
      <c r="P43" s="337" t="e">
        <f>IF(ISNUMBER(Regressions!R53),ROUND(Regressions!R53, 1), NA())</f>
        <v>#N/A</v>
      </c>
      <c r="Q43" s="215" t="e">
        <f>IF(ISNUMBER(Regressions!S53),ROUND(Regressions!S53, 1), NA())</f>
        <v>#N/A</v>
      </c>
      <c r="R43" s="338" t="e">
        <f>IF(ISNUMBER(Regressions!T53),ROUND(Regressions!T53, 1), NA())</f>
        <v>#N/A</v>
      </c>
      <c r="S43" s="237" t="e">
        <f>IF(ISNUMBER(Regressions!U53),ROUND(Regressions!U53, 1), NA())</f>
        <v>#N/A</v>
      </c>
    </row>
    <row xmlns:x14ac="http://schemas.microsoft.com/office/spreadsheetml/2009/9/ac" r="44" x14ac:dyDescent="0.2">
      <c r="A44" s="334" t="str">
        <f>IF(ISBLANK(Regressions!A54), " ", Regressions!A54)</f>
        <v>Afghanistan</v>
      </c>
      <c r="B44" s="335">
        <f>IF(ISBLANK(Regressions!B54), " ", Regressions!B54)</f>
        <v>2009</v>
      </c>
      <c r="C44" s="340" t="str">
        <f>IF(ISBLANK(Regressions!C54), " ", Regressions!C54)</f>
        <v>Urban</v>
      </c>
      <c r="D44" s="336">
        <f>IF(ISBLANK(Regressions!D54), " ", Regressions!D54)</f>
        <v>2297728.7043186962</v>
      </c>
      <c r="E44" s="214" t="e">
        <f>IF(ISNUMBER(Regressions!E54),ROUND(Regressions!E54, 1), NA())</f>
        <v>#N/A</v>
      </c>
      <c r="F44" s="337" t="e">
        <f>IF(ISNUMBER(Regressions!F54),ROUND(Regressions!F54, 1), NA())</f>
        <v>#N/A</v>
      </c>
      <c r="G44" s="236" t="e">
        <f>IF(ISNUMBER(Regressions!G54),ROUND(Regressions!G54, 1), NA())</f>
        <v>#N/A</v>
      </c>
      <c r="H44" s="338" t="e">
        <f>IF(ISNUMBER(Regressions!H54),ROUND(Regressions!H54, 1), NA())</f>
        <v>#N/A</v>
      </c>
      <c r="I44" s="237" t="e">
        <f>IF(ISNUMBER(Regressions!I54),ROUND(Regressions!I54, 1), NA())</f>
        <v>#N/A</v>
      </c>
      <c r="J44" s="339" t="e">
        <f>IF(ISNUMBER(Regressions!K54),ROUND(Regressions!K54, 1), NA())</f>
        <v>#N/A</v>
      </c>
      <c r="K44" s="337" t="e">
        <f>IF(ISNUMBER(Regressions!L54),ROUND(Regressions!L54, 1), NA())</f>
        <v>#N/A</v>
      </c>
      <c r="L44" s="238" t="e">
        <f>IF(ISNUMBER(Regressions!M54),ROUND(Regressions!M54, 1), NA())</f>
        <v>#N/A</v>
      </c>
      <c r="M44" s="338" t="e">
        <f>IF(ISNUMBER(Regressions!N54),ROUND(Regressions!N54, 1), NA())</f>
        <v>#N/A</v>
      </c>
      <c r="N44" s="237" t="e">
        <f>IF(ISNUMBER(Regressions!O54),ROUND(Regressions!O54, 1), NA())</f>
        <v>#N/A</v>
      </c>
      <c r="O44" s="339" t="e">
        <f>IF(ISNUMBER(Regressions!Q54),ROUND(Regressions!Q54, 1), NA())</f>
        <v>#N/A</v>
      </c>
      <c r="P44" s="337" t="e">
        <f>IF(ISNUMBER(Regressions!R54),ROUND(Regressions!R54, 1), NA())</f>
        <v>#N/A</v>
      </c>
      <c r="Q44" s="215" t="e">
        <f>IF(ISNUMBER(Regressions!S54),ROUND(Regressions!S54, 1), NA())</f>
        <v>#N/A</v>
      </c>
      <c r="R44" s="338" t="e">
        <f>IF(ISNUMBER(Regressions!T54),ROUND(Regressions!T54, 1), NA())</f>
        <v>#N/A</v>
      </c>
      <c r="S44" s="237" t="e">
        <f>IF(ISNUMBER(Regressions!U54),ROUND(Regressions!U54, 1), NA())</f>
        <v>#N/A</v>
      </c>
    </row>
    <row xmlns:x14ac="http://schemas.microsoft.com/office/spreadsheetml/2009/9/ac" r="45" x14ac:dyDescent="0.2">
      <c r="A45" s="334" t="str">
        <f>IF(ISBLANK(Regressions!A55), " ", Regressions!A55)</f>
        <v>Afghanistan</v>
      </c>
      <c r="B45" s="335">
        <f>IF(ISBLANK(Regressions!B55), " ", Regressions!B55)</f>
        <v>2010</v>
      </c>
      <c r="C45" s="340" t="str">
        <f>IF(ISBLANK(Regressions!C55), " ", Regressions!C55)</f>
        <v>Urban</v>
      </c>
      <c r="D45" s="336">
        <f>IF(ISBLANK(Regressions!D55), " ", Regressions!D55)</f>
        <v>2404405.4216302489</v>
      </c>
      <c r="E45" s="214" t="e">
        <f>IF(ISNUMBER(Regressions!E55),ROUND(Regressions!E55, 1), NA())</f>
        <v>#N/A</v>
      </c>
      <c r="F45" s="337" t="e">
        <f>IF(ISNUMBER(Regressions!F55),ROUND(Regressions!F55, 1), NA())</f>
        <v>#N/A</v>
      </c>
      <c r="G45" s="236" t="e">
        <f>IF(ISNUMBER(Regressions!G55),ROUND(Regressions!G55, 1), NA())</f>
        <v>#N/A</v>
      </c>
      <c r="H45" s="338" t="e">
        <f>IF(ISNUMBER(Regressions!H55),ROUND(Regressions!H55, 1), NA())</f>
        <v>#N/A</v>
      </c>
      <c r="I45" s="237" t="e">
        <f>IF(ISNUMBER(Regressions!I55),ROUND(Regressions!I55, 1), NA())</f>
        <v>#N/A</v>
      </c>
      <c r="J45" s="339" t="e">
        <f>IF(ISNUMBER(Regressions!K55),ROUND(Regressions!K55, 1), NA())</f>
        <v>#N/A</v>
      </c>
      <c r="K45" s="337" t="e">
        <f>IF(ISNUMBER(Regressions!L55),ROUND(Regressions!L55, 1), NA())</f>
        <v>#N/A</v>
      </c>
      <c r="L45" s="238" t="e">
        <f>IF(ISNUMBER(Regressions!M55),ROUND(Regressions!M55, 1), NA())</f>
        <v>#N/A</v>
      </c>
      <c r="M45" s="338" t="e">
        <f>IF(ISNUMBER(Regressions!N55),ROUND(Regressions!N55, 1), NA())</f>
        <v>#N/A</v>
      </c>
      <c r="N45" s="237" t="e">
        <f>IF(ISNUMBER(Regressions!O55),ROUND(Regressions!O55, 1), NA())</f>
        <v>#N/A</v>
      </c>
      <c r="O45" s="339" t="e">
        <f>IF(ISNUMBER(Regressions!Q55),ROUND(Regressions!Q55, 1), NA())</f>
        <v>#N/A</v>
      </c>
      <c r="P45" s="337" t="e">
        <f>IF(ISNUMBER(Regressions!R55),ROUND(Regressions!R55, 1), NA())</f>
        <v>#N/A</v>
      </c>
      <c r="Q45" s="215" t="e">
        <f>IF(ISNUMBER(Regressions!S55),ROUND(Regressions!S55, 1), NA())</f>
        <v>#N/A</v>
      </c>
      <c r="R45" s="338" t="e">
        <f>IF(ISNUMBER(Regressions!T55),ROUND(Regressions!T55, 1), NA())</f>
        <v>#N/A</v>
      </c>
      <c r="S45" s="237" t="e">
        <f>IF(ISNUMBER(Regressions!U55),ROUND(Regressions!U55, 1), NA())</f>
        <v>#N/A</v>
      </c>
    </row>
    <row xmlns:x14ac="http://schemas.microsoft.com/office/spreadsheetml/2009/9/ac" r="46" x14ac:dyDescent="0.2">
      <c r="A46" s="334" t="str">
        <f>IF(ISBLANK(Regressions!A56), " ", Regressions!A56)</f>
        <v>Afghanistan</v>
      </c>
      <c r="B46" s="335">
        <f>IF(ISBLANK(Regressions!B56), " ", Regressions!B56)</f>
        <v>2011</v>
      </c>
      <c r="C46" s="340" t="str">
        <f>IF(ISBLANK(Regressions!C56), " ", Regressions!C56)</f>
        <v>Urban</v>
      </c>
      <c r="D46" s="336">
        <f>IF(ISBLANK(Regressions!D56), " ", Regressions!D56)</f>
        <v>2507087.377607726</v>
      </c>
      <c r="E46" s="214" t="e">
        <f>IF(ISNUMBER(Regressions!E56),ROUND(Regressions!E56, 1), NA())</f>
        <v>#N/A</v>
      </c>
      <c r="F46" s="337" t="e">
        <f>IF(ISNUMBER(Regressions!F56),ROUND(Regressions!F56, 1), NA())</f>
        <v>#N/A</v>
      </c>
      <c r="G46" s="236" t="e">
        <f>IF(ISNUMBER(Regressions!G56),ROUND(Regressions!G56, 1), NA())</f>
        <v>#N/A</v>
      </c>
      <c r="H46" s="338" t="e">
        <f>IF(ISNUMBER(Regressions!H56),ROUND(Regressions!H56, 1), NA())</f>
        <v>#N/A</v>
      </c>
      <c r="I46" s="237" t="e">
        <f>IF(ISNUMBER(Regressions!I56),ROUND(Regressions!I56, 1), NA())</f>
        <v>#N/A</v>
      </c>
      <c r="J46" s="339" t="e">
        <f>IF(ISNUMBER(Regressions!K56),ROUND(Regressions!K56, 1), NA())</f>
        <v>#N/A</v>
      </c>
      <c r="K46" s="337" t="e">
        <f>IF(ISNUMBER(Regressions!L56),ROUND(Regressions!L56, 1), NA())</f>
        <v>#N/A</v>
      </c>
      <c r="L46" s="238" t="e">
        <f>IF(ISNUMBER(Regressions!M56),ROUND(Regressions!M56, 1), NA())</f>
        <v>#N/A</v>
      </c>
      <c r="M46" s="338" t="e">
        <f>IF(ISNUMBER(Regressions!N56),ROUND(Regressions!N56, 1), NA())</f>
        <v>#N/A</v>
      </c>
      <c r="N46" s="237" t="e">
        <f>IF(ISNUMBER(Regressions!O56),ROUND(Regressions!O56, 1), NA())</f>
        <v>#N/A</v>
      </c>
      <c r="O46" s="339" t="e">
        <f>IF(ISNUMBER(Regressions!Q56),ROUND(Regressions!Q56, 1), NA())</f>
        <v>#N/A</v>
      </c>
      <c r="P46" s="337" t="e">
        <f>IF(ISNUMBER(Regressions!R56),ROUND(Regressions!R56, 1), NA())</f>
        <v>#N/A</v>
      </c>
      <c r="Q46" s="215" t="e">
        <f>IF(ISNUMBER(Regressions!S56),ROUND(Regressions!S56, 1), NA())</f>
        <v>#N/A</v>
      </c>
      <c r="R46" s="338" t="e">
        <f>IF(ISNUMBER(Regressions!T56),ROUND(Regressions!T56, 1), NA())</f>
        <v>#N/A</v>
      </c>
      <c r="S46" s="237" t="e">
        <f>IF(ISNUMBER(Regressions!U56),ROUND(Regressions!U56, 1), NA())</f>
        <v>#N/A</v>
      </c>
    </row>
    <row xmlns:x14ac="http://schemas.microsoft.com/office/spreadsheetml/2009/9/ac" r="47" x14ac:dyDescent="0.2">
      <c r="A47" s="334" t="str">
        <f>IF(ISBLANK(Regressions!A57), " ", Regressions!A57)</f>
        <v>Afghanistan</v>
      </c>
      <c r="B47" s="335">
        <f>IF(ISBLANK(Regressions!B57), " ", Regressions!B57)</f>
        <v>2012</v>
      </c>
      <c r="C47" s="340" t="str">
        <f>IF(ISBLANK(Regressions!C57), " ", Regressions!C57)</f>
        <v>Urban</v>
      </c>
      <c r="D47" s="336">
        <f>IF(ISBLANK(Regressions!D57), " ", Regressions!D57)</f>
        <v>2624380.4666251368</v>
      </c>
      <c r="E47" s="214" t="e">
        <f>IF(ISNUMBER(Regressions!E57),ROUND(Regressions!E57, 1), NA())</f>
        <v>#N/A</v>
      </c>
      <c r="F47" s="337" t="e">
        <f>IF(ISNUMBER(Regressions!F57),ROUND(Regressions!F57, 1), NA())</f>
        <v>#N/A</v>
      </c>
      <c r="G47" s="236" t="e">
        <f>IF(ISNUMBER(Regressions!G57),ROUND(Regressions!G57, 1), NA())</f>
        <v>#N/A</v>
      </c>
      <c r="H47" s="338" t="e">
        <f>IF(ISNUMBER(Regressions!H57),ROUND(Regressions!H57, 1), NA())</f>
        <v>#N/A</v>
      </c>
      <c r="I47" s="237" t="e">
        <f>IF(ISNUMBER(Regressions!I57),ROUND(Regressions!I57, 1), NA())</f>
        <v>#N/A</v>
      </c>
      <c r="J47" s="339" t="e">
        <f>IF(ISNUMBER(Regressions!K57),ROUND(Regressions!K57, 1), NA())</f>
        <v>#N/A</v>
      </c>
      <c r="K47" s="337" t="e">
        <f>IF(ISNUMBER(Regressions!L57),ROUND(Regressions!L57, 1), NA())</f>
        <v>#N/A</v>
      </c>
      <c r="L47" s="238" t="e">
        <f>IF(ISNUMBER(Regressions!M57),ROUND(Regressions!M57, 1), NA())</f>
        <v>#N/A</v>
      </c>
      <c r="M47" s="338" t="e">
        <f>IF(ISNUMBER(Regressions!N57),ROUND(Regressions!N57, 1), NA())</f>
        <v>#N/A</v>
      </c>
      <c r="N47" s="237" t="e">
        <f>IF(ISNUMBER(Regressions!O57),ROUND(Regressions!O57, 1), NA())</f>
        <v>#N/A</v>
      </c>
      <c r="O47" s="339" t="e">
        <f>IF(ISNUMBER(Regressions!Q57),ROUND(Regressions!Q57, 1), NA())</f>
        <v>#N/A</v>
      </c>
      <c r="P47" s="337" t="e">
        <f>IF(ISNUMBER(Regressions!R57),ROUND(Regressions!R57, 1), NA())</f>
        <v>#N/A</v>
      </c>
      <c r="Q47" s="215" t="e">
        <f>IF(ISNUMBER(Regressions!S57),ROUND(Regressions!S57, 1), NA())</f>
        <v>#N/A</v>
      </c>
      <c r="R47" s="338" t="e">
        <f>IF(ISNUMBER(Regressions!T57),ROUND(Regressions!T57, 1), NA())</f>
        <v>#N/A</v>
      </c>
      <c r="S47" s="237" t="e">
        <f>IF(ISNUMBER(Regressions!U57),ROUND(Regressions!U57, 1), NA())</f>
        <v>#N/A</v>
      </c>
    </row>
    <row xmlns:x14ac="http://schemas.microsoft.com/office/spreadsheetml/2009/9/ac" r="48" x14ac:dyDescent="0.2">
      <c r="A48" s="334" t="str">
        <f>IF(ISBLANK(Regressions!A58), " ", Regressions!A58)</f>
        <v>Afghanistan</v>
      </c>
      <c r="B48" s="335">
        <f>IF(ISBLANK(Regressions!B58), " ", Regressions!B58)</f>
        <v>2013</v>
      </c>
      <c r="C48" s="340" t="str">
        <f>IF(ISBLANK(Regressions!C58), " ", Regressions!C58)</f>
        <v>Urban</v>
      </c>
      <c r="D48" s="336">
        <f>IF(ISBLANK(Regressions!D58), " ", Regressions!D58)</f>
        <v>2731620.7017326159</v>
      </c>
      <c r="E48" s="214">
        <f>IF(ISNUMBER(Regressions!E58),ROUND(Regressions!E58, 1), NA())</f>
        <v>82.7</v>
      </c>
      <c r="F48" s="337">
        <f>IF(ISNUMBER(Regressions!F58),ROUND(Regressions!F58, 1), NA())</f>
        <v>76.400000000000006</v>
      </c>
      <c r="G48" s="236" t="e">
        <f>IF(ISNUMBER(Regressions!G58),ROUND(Regressions!G58, 1), NA())</f>
        <v>#N/A</v>
      </c>
      <c r="H48" s="338" t="e">
        <f>IF(ISNUMBER(Regressions!H58),ROUND(Regressions!H58, 1), NA())</f>
        <v>#N/A</v>
      </c>
      <c r="I48" s="237">
        <f>IF(ISNUMBER(Regressions!I58),ROUND(Regressions!I58, 1), NA())</f>
        <v>23.6</v>
      </c>
      <c r="J48" s="339">
        <f>IF(ISNUMBER(Regressions!K58),ROUND(Regressions!K58, 1), NA())</f>
        <v>72.099999999999994</v>
      </c>
      <c r="K48" s="337">
        <f>IF(ISNUMBER(Regressions!L58),ROUND(Regressions!L58, 1), NA())</f>
        <v>69.2</v>
      </c>
      <c r="L48" s="238" t="e">
        <f>IF(ISNUMBER(Regressions!M58),ROUND(Regressions!M58, 1), NA())</f>
        <v>#N/A</v>
      </c>
      <c r="M48" s="338" t="e">
        <f>IF(ISNUMBER(Regressions!N58),ROUND(Regressions!N58, 1), NA())</f>
        <v>#N/A</v>
      </c>
      <c r="N48" s="237">
        <f>IF(ISNUMBER(Regressions!O58),ROUND(Regressions!O58, 1), NA())</f>
        <v>30.8</v>
      </c>
      <c r="O48" s="339" t="e">
        <f>IF(ISNUMBER(Regressions!Q58),ROUND(Regressions!Q58, 1), NA())</f>
        <v>#N/A</v>
      </c>
      <c r="P48" s="337" t="e">
        <f>IF(ISNUMBER(Regressions!R58),ROUND(Regressions!R58, 1), NA())</f>
        <v>#N/A</v>
      </c>
      <c r="Q48" s="215" t="e">
        <f>IF(ISNUMBER(Regressions!S58),ROUND(Regressions!S58, 1), NA())</f>
        <v>#N/A</v>
      </c>
      <c r="R48" s="338" t="e">
        <f>IF(ISNUMBER(Regressions!T58),ROUND(Regressions!T58, 1), NA())</f>
        <v>#N/A</v>
      </c>
      <c r="S48" s="237" t="e">
        <f>IF(ISNUMBER(Regressions!U58),ROUND(Regressions!U58, 1), NA())</f>
        <v>#N/A</v>
      </c>
    </row>
    <row xmlns:x14ac="http://schemas.microsoft.com/office/spreadsheetml/2009/9/ac" r="49" x14ac:dyDescent="0.2">
      <c r="A49" s="334" t="str">
        <f>IF(ISBLANK(Regressions!A59), " ", Regressions!A59)</f>
        <v>Afghanistan</v>
      </c>
      <c r="B49" s="335">
        <f>IF(ISBLANK(Regressions!B59), " ", Regressions!B59)</f>
        <v>2014</v>
      </c>
      <c r="C49" s="340" t="str">
        <f>IF(ISBLANK(Regressions!C59), " ", Regressions!C59)</f>
        <v>Urban</v>
      </c>
      <c r="D49" s="336">
        <f>IF(ISBLANK(Regressions!D59), " ", Regressions!D59)</f>
        <v>2835209.570003205</v>
      </c>
      <c r="E49" s="214">
        <f>IF(ISNUMBER(Regressions!E59),ROUND(Regressions!E59, 1), NA())</f>
        <v>82.7</v>
      </c>
      <c r="F49" s="337">
        <f>IF(ISNUMBER(Regressions!F59),ROUND(Regressions!F59, 1), NA())</f>
        <v>76.400000000000006</v>
      </c>
      <c r="G49" s="236" t="e">
        <f>IF(ISNUMBER(Regressions!G59),ROUND(Regressions!G59, 1), NA())</f>
        <v>#N/A</v>
      </c>
      <c r="H49" s="338" t="e">
        <f>IF(ISNUMBER(Regressions!H59),ROUND(Regressions!H59, 1), NA())</f>
        <v>#N/A</v>
      </c>
      <c r="I49" s="237">
        <f>IF(ISNUMBER(Regressions!I59),ROUND(Regressions!I59, 1), NA())</f>
        <v>23.6</v>
      </c>
      <c r="J49" s="339">
        <f>IF(ISNUMBER(Regressions!K59),ROUND(Regressions!K59, 1), NA())</f>
        <v>72.099999999999994</v>
      </c>
      <c r="K49" s="337">
        <f>IF(ISNUMBER(Regressions!L59),ROUND(Regressions!L59, 1), NA())</f>
        <v>69.2</v>
      </c>
      <c r="L49" s="238" t="e">
        <f>IF(ISNUMBER(Regressions!M59),ROUND(Regressions!M59, 1), NA())</f>
        <v>#N/A</v>
      </c>
      <c r="M49" s="338" t="e">
        <f>IF(ISNUMBER(Regressions!N59),ROUND(Regressions!N59, 1), NA())</f>
        <v>#N/A</v>
      </c>
      <c r="N49" s="237">
        <f>IF(ISNUMBER(Regressions!O59),ROUND(Regressions!O59, 1), NA())</f>
        <v>30.8</v>
      </c>
      <c r="O49" s="339" t="e">
        <f>IF(ISNUMBER(Regressions!Q59),ROUND(Regressions!Q59, 1), NA())</f>
        <v>#N/A</v>
      </c>
      <c r="P49" s="337" t="e">
        <f>IF(ISNUMBER(Regressions!R59),ROUND(Regressions!R59, 1), NA())</f>
        <v>#N/A</v>
      </c>
      <c r="Q49" s="215" t="e">
        <f>IF(ISNUMBER(Regressions!S59),ROUND(Regressions!S59, 1), NA())</f>
        <v>#N/A</v>
      </c>
      <c r="R49" s="338" t="e">
        <f>IF(ISNUMBER(Regressions!T59),ROUND(Regressions!T59, 1), NA())</f>
        <v>#N/A</v>
      </c>
      <c r="S49" s="237" t="e">
        <f>IF(ISNUMBER(Regressions!U59),ROUND(Regressions!U59, 1), NA())</f>
        <v>#N/A</v>
      </c>
    </row>
    <row xmlns:x14ac="http://schemas.microsoft.com/office/spreadsheetml/2009/9/ac" r="50" x14ac:dyDescent="0.2">
      <c r="A50" s="334" t="str">
        <f>IF(ISBLANK(Regressions!A60), " ", Regressions!A60)</f>
        <v>Afghanistan</v>
      </c>
      <c r="B50" s="335">
        <f>IF(ISBLANK(Regressions!B60), " ", Regressions!B60)</f>
        <v>2015</v>
      </c>
      <c r="C50" s="340" t="str">
        <f>IF(ISBLANK(Regressions!C60), " ", Regressions!C60)</f>
        <v>Urban</v>
      </c>
      <c r="D50" s="336">
        <f>IF(ISBLANK(Regressions!D60), " ", Regressions!D60)</f>
        <v>2929342.629639721</v>
      </c>
      <c r="E50" s="214">
        <f>IF(ISNUMBER(Regressions!E60),ROUND(Regressions!E60, 1), NA())</f>
        <v>82.7</v>
      </c>
      <c r="F50" s="337">
        <f>IF(ISNUMBER(Regressions!F60),ROUND(Regressions!F60, 1), NA())</f>
        <v>76.400000000000006</v>
      </c>
      <c r="G50" s="236" t="e">
        <f>IF(ISNUMBER(Regressions!G60),ROUND(Regressions!G60, 1), NA())</f>
        <v>#N/A</v>
      </c>
      <c r="H50" s="338" t="e">
        <f>IF(ISNUMBER(Regressions!H60),ROUND(Regressions!H60, 1), NA())</f>
        <v>#N/A</v>
      </c>
      <c r="I50" s="237">
        <f>IF(ISNUMBER(Regressions!I60),ROUND(Regressions!I60, 1), NA())</f>
        <v>23.6</v>
      </c>
      <c r="J50" s="339">
        <f>IF(ISNUMBER(Regressions!K60),ROUND(Regressions!K60, 1), NA())</f>
        <v>72.099999999999994</v>
      </c>
      <c r="K50" s="337">
        <f>IF(ISNUMBER(Regressions!L60),ROUND(Regressions!L60, 1), NA())</f>
        <v>69.2</v>
      </c>
      <c r="L50" s="238" t="e">
        <f>IF(ISNUMBER(Regressions!M60),ROUND(Regressions!M60, 1), NA())</f>
        <v>#N/A</v>
      </c>
      <c r="M50" s="338" t="e">
        <f>IF(ISNUMBER(Regressions!N60),ROUND(Regressions!N60, 1), NA())</f>
        <v>#N/A</v>
      </c>
      <c r="N50" s="237">
        <f>IF(ISNUMBER(Regressions!O60),ROUND(Regressions!O60, 1), NA())</f>
        <v>30.8</v>
      </c>
      <c r="O50" s="339" t="e">
        <f>IF(ISNUMBER(Regressions!Q60),ROUND(Regressions!Q60, 1), NA())</f>
        <v>#N/A</v>
      </c>
      <c r="P50" s="337" t="e">
        <f>IF(ISNUMBER(Regressions!R60),ROUND(Regressions!R60, 1), NA())</f>
        <v>#N/A</v>
      </c>
      <c r="Q50" s="215" t="e">
        <f>IF(ISNUMBER(Regressions!S60),ROUND(Regressions!S60, 1), NA())</f>
        <v>#N/A</v>
      </c>
      <c r="R50" s="338" t="e">
        <f>IF(ISNUMBER(Regressions!T60),ROUND(Regressions!T60, 1), NA())</f>
        <v>#N/A</v>
      </c>
      <c r="S50" s="237" t="e">
        <f>IF(ISNUMBER(Regressions!U60),ROUND(Regressions!U60, 1), NA())</f>
        <v>#N/A</v>
      </c>
    </row>
    <row xmlns:x14ac="http://schemas.microsoft.com/office/spreadsheetml/2009/9/ac" r="51" x14ac:dyDescent="0.2">
      <c r="A51" s="334" t="str">
        <f>IF(ISBLANK(Regressions!A61), " ", Regressions!A61)</f>
        <v>Afghanistan</v>
      </c>
      <c r="B51" s="335">
        <f>IF(ISBLANK(Regressions!B61), " ", Regressions!B61)</f>
        <v>2016</v>
      </c>
      <c r="C51" s="340" t="str">
        <f>IF(ISBLANK(Regressions!C61), " ", Regressions!C61)</f>
        <v>Urban</v>
      </c>
      <c r="D51" s="336">
        <f>IF(ISBLANK(Regressions!D61), " ", Regressions!D61)</f>
        <v>3008578.7440446848</v>
      </c>
      <c r="E51" s="214">
        <f>IF(ISNUMBER(Regressions!E61),ROUND(Regressions!E61, 1), NA())</f>
        <v>82.7</v>
      </c>
      <c r="F51" s="337">
        <f>IF(ISNUMBER(Regressions!F61),ROUND(Regressions!F61, 1), NA())</f>
        <v>76.400000000000006</v>
      </c>
      <c r="G51" s="236" t="e">
        <f>IF(ISNUMBER(Regressions!G61),ROUND(Regressions!G61, 1), NA())</f>
        <v>#N/A</v>
      </c>
      <c r="H51" s="338" t="e">
        <f>IF(ISNUMBER(Regressions!H61),ROUND(Regressions!H61, 1), NA())</f>
        <v>#N/A</v>
      </c>
      <c r="I51" s="237">
        <f>IF(ISNUMBER(Regressions!I61),ROUND(Regressions!I61, 1), NA())</f>
        <v>23.6</v>
      </c>
      <c r="J51" s="339">
        <f>IF(ISNUMBER(Regressions!K61),ROUND(Regressions!K61, 1), NA())</f>
        <v>72.099999999999994</v>
      </c>
      <c r="K51" s="337">
        <f>IF(ISNUMBER(Regressions!L61),ROUND(Regressions!L61, 1), NA())</f>
        <v>69.2</v>
      </c>
      <c r="L51" s="238" t="e">
        <f>IF(ISNUMBER(Regressions!M61),ROUND(Regressions!M61, 1), NA())</f>
        <v>#N/A</v>
      </c>
      <c r="M51" s="338" t="e">
        <f>IF(ISNUMBER(Regressions!N61),ROUND(Regressions!N61, 1), NA())</f>
        <v>#N/A</v>
      </c>
      <c r="N51" s="237">
        <f>IF(ISNUMBER(Regressions!O61),ROUND(Regressions!O61, 1), NA())</f>
        <v>30.8</v>
      </c>
      <c r="O51" s="339" t="e">
        <f>IF(ISNUMBER(Regressions!Q61),ROUND(Regressions!Q61, 1), NA())</f>
        <v>#N/A</v>
      </c>
      <c r="P51" s="337" t="e">
        <f>IF(ISNUMBER(Regressions!R61),ROUND(Regressions!R61, 1), NA())</f>
        <v>#N/A</v>
      </c>
      <c r="Q51" s="215" t="e">
        <f>IF(ISNUMBER(Regressions!S61),ROUND(Regressions!S61, 1), NA())</f>
        <v>#N/A</v>
      </c>
      <c r="R51" s="338" t="e">
        <f>IF(ISNUMBER(Regressions!T61),ROUND(Regressions!T61, 1), NA())</f>
        <v>#N/A</v>
      </c>
      <c r="S51" s="237" t="e">
        <f>IF(ISNUMBER(Regressions!U61),ROUND(Regressions!U61, 1), NA())</f>
        <v>#N/A</v>
      </c>
    </row>
    <row xmlns:x14ac="http://schemas.microsoft.com/office/spreadsheetml/2009/9/ac" r="52" x14ac:dyDescent="0.2">
      <c r="A52" s="334" t="str">
        <f>IF(ISBLANK(Regressions!A62), " ", Regressions!A62)</f>
        <v>Afghanistan</v>
      </c>
      <c r="B52" s="335">
        <f>IF(ISBLANK(Regressions!B62), " ", Regressions!B62)</f>
        <v>2017</v>
      </c>
      <c r="C52" s="340" t="str">
        <f>IF(ISBLANK(Regressions!C62), " ", Regressions!C62)</f>
        <v>Urban</v>
      </c>
      <c r="D52" s="336">
        <f>IF(ISBLANK(Regressions!D62), " ", Regressions!D62)</f>
        <v>3097838.9224999999</v>
      </c>
      <c r="E52" s="214">
        <f>IF(ISNUMBER(Regressions!E62),ROUND(Regressions!E62, 1), NA())</f>
        <v>82.7</v>
      </c>
      <c r="F52" s="337">
        <f>IF(ISNUMBER(Regressions!F62),ROUND(Regressions!F62, 1), NA())</f>
        <v>76.400000000000006</v>
      </c>
      <c r="G52" s="236" t="e">
        <f>IF(ISNUMBER(Regressions!G62),ROUND(Regressions!G62, 1), NA())</f>
        <v>#N/A</v>
      </c>
      <c r="H52" s="338" t="e">
        <f>IF(ISNUMBER(Regressions!H62),ROUND(Regressions!H62, 1), NA())</f>
        <v>#N/A</v>
      </c>
      <c r="I52" s="237">
        <f>IF(ISNUMBER(Regressions!I62),ROUND(Regressions!I62, 1), NA())</f>
        <v>23.6</v>
      </c>
      <c r="J52" s="339">
        <f>IF(ISNUMBER(Regressions!K62),ROUND(Regressions!K62, 1), NA())</f>
        <v>72.099999999999994</v>
      </c>
      <c r="K52" s="337">
        <f>IF(ISNUMBER(Regressions!L62),ROUND(Regressions!L62, 1), NA())</f>
        <v>69.2</v>
      </c>
      <c r="L52" s="238" t="e">
        <f>IF(ISNUMBER(Regressions!M62),ROUND(Regressions!M62, 1), NA())</f>
        <v>#N/A</v>
      </c>
      <c r="M52" s="338" t="e">
        <f>IF(ISNUMBER(Regressions!N62),ROUND(Regressions!N62, 1), NA())</f>
        <v>#N/A</v>
      </c>
      <c r="N52" s="237">
        <f>IF(ISNUMBER(Regressions!O62),ROUND(Regressions!O62, 1), NA())</f>
        <v>30.8</v>
      </c>
      <c r="O52" s="339" t="e">
        <f>IF(ISNUMBER(Regressions!Q62),ROUND(Regressions!Q62, 1), NA())</f>
        <v>#N/A</v>
      </c>
      <c r="P52" s="337" t="e">
        <f>IF(ISNUMBER(Regressions!R62),ROUND(Regressions!R62, 1), NA())</f>
        <v>#N/A</v>
      </c>
      <c r="Q52" s="215" t="e">
        <f>IF(ISNUMBER(Regressions!S62),ROUND(Regressions!S62, 1), NA())</f>
        <v>#N/A</v>
      </c>
      <c r="R52" s="338" t="e">
        <f>IF(ISNUMBER(Regressions!T62),ROUND(Regressions!T62, 1), NA())</f>
        <v>#N/A</v>
      </c>
      <c r="S52" s="237" t="e">
        <f>IF(ISNUMBER(Regressions!U62),ROUND(Regressions!U62, 1), NA())</f>
        <v>#N/A</v>
      </c>
    </row>
    <row xmlns:x14ac="http://schemas.microsoft.com/office/spreadsheetml/2009/9/ac" r="53" x14ac:dyDescent="0.2">
      <c r="A53" s="334" t="str">
        <f>IF(ISBLANK(Regressions!A63), " ", Regressions!A63)</f>
        <v>Afghanistan</v>
      </c>
      <c r="B53" s="335">
        <f>IF(ISBLANK(Regressions!B63), " ", Regressions!B63)</f>
        <v>2018</v>
      </c>
      <c r="C53" s="340" t="str">
        <f>IF(ISBLANK(Regressions!C63), " ", Regressions!C63)</f>
        <v>Urban</v>
      </c>
      <c r="D53" s="336">
        <f>IF(ISBLANK(Regressions!D63), " ", Regressions!D63)</f>
        <v>3189903.4011038588</v>
      </c>
      <c r="E53" s="214">
        <f>IF(ISNUMBER(Regressions!E63),ROUND(Regressions!E63, 1), NA())</f>
        <v>82.7</v>
      </c>
      <c r="F53" s="337">
        <f>IF(ISNUMBER(Regressions!F63),ROUND(Regressions!F63, 1), NA())</f>
        <v>76.400000000000006</v>
      </c>
      <c r="G53" s="236" t="e">
        <f>IF(ISNUMBER(Regressions!G63),ROUND(Regressions!G63, 1), NA())</f>
        <v>#N/A</v>
      </c>
      <c r="H53" s="338" t="e">
        <f>IF(ISNUMBER(Regressions!H63),ROUND(Regressions!H63, 1), NA())</f>
        <v>#N/A</v>
      </c>
      <c r="I53" s="237">
        <f>IF(ISNUMBER(Regressions!I63),ROUND(Regressions!I63, 1), NA())</f>
        <v>23.6</v>
      </c>
      <c r="J53" s="339">
        <f>IF(ISNUMBER(Regressions!K63),ROUND(Regressions!K63, 1), NA())</f>
        <v>72.099999999999994</v>
      </c>
      <c r="K53" s="337">
        <f>IF(ISNUMBER(Regressions!L63),ROUND(Regressions!L63, 1), NA())</f>
        <v>69.2</v>
      </c>
      <c r="L53" s="238" t="e">
        <f>IF(ISNUMBER(Regressions!M63),ROUND(Regressions!M63, 1), NA())</f>
        <v>#N/A</v>
      </c>
      <c r="M53" s="338" t="e">
        <f>IF(ISNUMBER(Regressions!N63),ROUND(Regressions!N63, 1), NA())</f>
        <v>#N/A</v>
      </c>
      <c r="N53" s="237">
        <f>IF(ISNUMBER(Regressions!O63),ROUND(Regressions!O63, 1), NA())</f>
        <v>30.8</v>
      </c>
      <c r="O53" s="339" t="e">
        <f>IF(ISNUMBER(Regressions!Q63),ROUND(Regressions!Q63, 1), NA())</f>
        <v>#N/A</v>
      </c>
      <c r="P53" s="337" t="e">
        <f>IF(ISNUMBER(Regressions!R63),ROUND(Regressions!R63, 1), NA())</f>
        <v>#N/A</v>
      </c>
      <c r="Q53" s="215" t="e">
        <f>IF(ISNUMBER(Regressions!S63),ROUND(Regressions!S63, 1), NA())</f>
        <v>#N/A</v>
      </c>
      <c r="R53" s="338" t="e">
        <f>IF(ISNUMBER(Regressions!T63),ROUND(Regressions!T63, 1), NA())</f>
        <v>#N/A</v>
      </c>
      <c r="S53" s="237" t="e">
        <f>IF(ISNUMBER(Regressions!U63),ROUND(Regressions!U63, 1), NA())</f>
        <v>#N/A</v>
      </c>
    </row>
    <row xmlns:x14ac="http://schemas.microsoft.com/office/spreadsheetml/2009/9/ac" r="54" x14ac:dyDescent="0.2">
      <c r="A54" s="334" t="str">
        <f>IF(ISBLANK(Regressions!A64), " ", Regressions!A64)</f>
        <v>Afghanistan</v>
      </c>
      <c r="B54" s="335">
        <f>IF(ISBLANK(Regressions!B64), " ", Regressions!B64)</f>
        <v>2019</v>
      </c>
      <c r="C54" s="340" t="str">
        <f>IF(ISBLANK(Regressions!C64), " ", Regressions!C64)</f>
        <v>Urban</v>
      </c>
      <c r="D54" s="336">
        <f>IF(ISBLANK(Regressions!D64), " ", Regressions!D64)</f>
        <v>3291867.7441229061</v>
      </c>
      <c r="E54" s="214">
        <f>IF(ISNUMBER(Regressions!E64),ROUND(Regressions!E64, 1), NA())</f>
        <v>82.7</v>
      </c>
      <c r="F54" s="337">
        <f>IF(ISNUMBER(Regressions!F64),ROUND(Regressions!F64, 1), NA())</f>
        <v>76.400000000000006</v>
      </c>
      <c r="G54" s="236" t="e">
        <f>IF(ISNUMBER(Regressions!G64),ROUND(Regressions!G64, 1), NA())</f>
        <v>#N/A</v>
      </c>
      <c r="H54" s="338" t="e">
        <f>IF(ISNUMBER(Regressions!H64),ROUND(Regressions!H64, 1), NA())</f>
        <v>#N/A</v>
      </c>
      <c r="I54" s="237">
        <f>IF(ISNUMBER(Regressions!I64),ROUND(Regressions!I64, 1), NA())</f>
        <v>23.6</v>
      </c>
      <c r="J54" s="339">
        <f>IF(ISNUMBER(Regressions!K64),ROUND(Regressions!K64, 1), NA())</f>
        <v>72.099999999999994</v>
      </c>
      <c r="K54" s="337">
        <f>IF(ISNUMBER(Regressions!L64),ROUND(Regressions!L64, 1), NA())</f>
        <v>69.2</v>
      </c>
      <c r="L54" s="238" t="e">
        <f>IF(ISNUMBER(Regressions!M64),ROUND(Regressions!M64, 1), NA())</f>
        <v>#N/A</v>
      </c>
      <c r="M54" s="338" t="e">
        <f>IF(ISNUMBER(Regressions!N64),ROUND(Regressions!N64, 1), NA())</f>
        <v>#N/A</v>
      </c>
      <c r="N54" s="237">
        <f>IF(ISNUMBER(Regressions!O64),ROUND(Regressions!O64, 1), NA())</f>
        <v>30.8</v>
      </c>
      <c r="O54" s="339" t="e">
        <f>IF(ISNUMBER(Regressions!Q64),ROUND(Regressions!Q64, 1), NA())</f>
        <v>#N/A</v>
      </c>
      <c r="P54" s="337" t="e">
        <f>IF(ISNUMBER(Regressions!R64),ROUND(Regressions!R64, 1), NA())</f>
        <v>#N/A</v>
      </c>
      <c r="Q54" s="215" t="e">
        <f>IF(ISNUMBER(Regressions!S64),ROUND(Regressions!S64, 1), NA())</f>
        <v>#N/A</v>
      </c>
      <c r="R54" s="338" t="e">
        <f>IF(ISNUMBER(Regressions!T64),ROUND(Regressions!T64, 1), NA())</f>
        <v>#N/A</v>
      </c>
      <c r="S54" s="237" t="e">
        <f>IF(ISNUMBER(Regressions!U64),ROUND(Regressions!U64, 1), NA())</f>
        <v>#N/A</v>
      </c>
    </row>
    <row xmlns:x14ac="http://schemas.microsoft.com/office/spreadsheetml/2009/9/ac" r="55" ht="13.5" customHeight="true" x14ac:dyDescent="0.2">
      <c r="A55" s="334" t="str">
        <f>IF(ISBLANK(Regressions!A65), " ", Regressions!A65)</f>
        <v>Afghanistan</v>
      </c>
      <c r="B55" s="335">
        <f>IF(ISBLANK(Regressions!B65), " ", Regressions!B65)</f>
        <v>2020</v>
      </c>
      <c r="C55" s="340" t="str">
        <f>IF(ISBLANK(Regressions!C65), " ", Regressions!C65)</f>
        <v>Urban</v>
      </c>
      <c r="D55" s="336">
        <f>IF(ISBLANK(Regressions!D65), " ", Regressions!D65)</f>
        <v>3400002.6846033102</v>
      </c>
      <c r="E55" s="214">
        <f>IF(ISNUMBER(Regressions!E65),ROUND(Regressions!E65, 1), NA())</f>
        <v>82.7</v>
      </c>
      <c r="F55" s="337">
        <f>IF(ISNUMBER(Regressions!F65),ROUND(Regressions!F65, 1), NA())</f>
        <v>76.400000000000006</v>
      </c>
      <c r="G55" s="236" t="e">
        <f>IF(ISNUMBER(Regressions!G65),ROUND(Regressions!G65, 1), NA())</f>
        <v>#N/A</v>
      </c>
      <c r="H55" s="338" t="e">
        <f>IF(ISNUMBER(Regressions!H65),ROUND(Regressions!H65, 1), NA())</f>
        <v>#N/A</v>
      </c>
      <c r="I55" s="237">
        <f>IF(ISNUMBER(Regressions!I65),ROUND(Regressions!I65, 1), NA())</f>
        <v>23.6</v>
      </c>
      <c r="J55" s="339">
        <f>IF(ISNUMBER(Regressions!K65),ROUND(Regressions!K65, 1), NA())</f>
        <v>72.099999999999994</v>
      </c>
      <c r="K55" s="337">
        <f>IF(ISNUMBER(Regressions!L65),ROUND(Regressions!L65, 1), NA())</f>
        <v>69.2</v>
      </c>
      <c r="L55" s="238" t="e">
        <f>IF(ISNUMBER(Regressions!M65),ROUND(Regressions!M65, 1), NA())</f>
        <v>#N/A</v>
      </c>
      <c r="M55" s="338" t="e">
        <f>IF(ISNUMBER(Regressions!N65),ROUND(Regressions!N65, 1), NA())</f>
        <v>#N/A</v>
      </c>
      <c r="N55" s="237">
        <f>IF(ISNUMBER(Regressions!O65),ROUND(Regressions!O65, 1), NA())</f>
        <v>30.8</v>
      </c>
      <c r="O55" s="339" t="e">
        <f>IF(ISNUMBER(Regressions!Q65),ROUND(Regressions!Q65, 1), NA())</f>
        <v>#N/A</v>
      </c>
      <c r="P55" s="337" t="e">
        <f>IF(ISNUMBER(Regressions!R65),ROUND(Regressions!R65, 1), NA())</f>
        <v>#N/A</v>
      </c>
      <c r="Q55" s="215" t="e">
        <f>IF(ISNUMBER(Regressions!S65),ROUND(Regressions!S65, 1), NA())</f>
        <v>#N/A</v>
      </c>
      <c r="R55" s="338" t="e">
        <f>IF(ISNUMBER(Regressions!T65),ROUND(Regressions!T65, 1), NA())</f>
        <v>#N/A</v>
      </c>
      <c r="S55" s="237" t="e">
        <f>IF(ISNUMBER(Regressions!U65),ROUND(Regressions!U65, 1), NA())</f>
        <v>#N/A</v>
      </c>
    </row>
    <row xmlns:x14ac="http://schemas.microsoft.com/office/spreadsheetml/2009/9/ac" r="56" x14ac:dyDescent="0.2">
      <c r="A56" s="389" t="str">
        <f>IF(ISBLANK(Regressions!A66), " ", Regressions!A66)</f>
        <v>Afghanistan</v>
      </c>
      <c r="B56" s="390">
        <f>IF(ISBLANK(Regressions!B66), " ", Regressions!B66)</f>
        <v>2021</v>
      </c>
      <c r="C56" s="391" t="str">
        <f>IF(ISBLANK(Regressions!C66), " ", Regressions!C66)</f>
        <v>Urban</v>
      </c>
      <c r="D56" s="392">
        <f>IF(ISBLANK(Regressions!D66), " ", Regressions!D66)</f>
        <v>3517686.460370102</v>
      </c>
      <c r="E56" s="395">
        <f>IF(ISNUMBER(Regressions!E66),ROUND(Regressions!E66, 1), NA())</f>
        <v>82.7</v>
      </c>
      <c r="F56" s="393">
        <f>IF(ISNUMBER(Regressions!F66),ROUND(Regressions!F66, 1), NA())</f>
        <v>76.400000000000006</v>
      </c>
      <c r="G56" s="396" t="e">
        <f>IF(ISNUMBER(Regressions!G66),ROUND(Regressions!G66, 1), NA())</f>
        <v>#N/A</v>
      </c>
      <c r="H56" s="394" t="e">
        <f>IF(ISNUMBER(Regressions!H66),ROUND(Regressions!H66, 1), NA())</f>
        <v>#N/A</v>
      </c>
      <c r="I56" s="397">
        <f>IF(ISNUMBER(Regressions!I66),ROUND(Regressions!I66, 1), NA())</f>
        <v>23.6</v>
      </c>
      <c r="J56" s="395">
        <f>IF(ISNUMBER(Regressions!K66),ROUND(Regressions!K66, 1), NA())</f>
        <v>72.099999999999994</v>
      </c>
      <c r="K56" s="393">
        <f>IF(ISNUMBER(Regressions!L66),ROUND(Regressions!L66, 1), NA())</f>
        <v>69.2</v>
      </c>
      <c r="L56" s="398" t="e">
        <f>IF(ISNUMBER(Regressions!M66),ROUND(Regressions!M66, 1), NA())</f>
        <v>#N/A</v>
      </c>
      <c r="M56" s="394" t="e">
        <f>IF(ISNUMBER(Regressions!N66),ROUND(Regressions!N66, 1), NA())</f>
        <v>#N/A</v>
      </c>
      <c r="N56" s="397">
        <f>IF(ISNUMBER(Regressions!O66),ROUND(Regressions!O66, 1), NA())</f>
        <v>30.8</v>
      </c>
      <c r="O56" s="395" t="e">
        <f>IF(ISNUMBER(Regressions!Q66),ROUND(Regressions!Q66, 1), NA())</f>
        <v>#N/A</v>
      </c>
      <c r="P56" s="393" t="e">
        <f>IF(ISNUMBER(Regressions!R66),ROUND(Regressions!R66, 1), NA())</f>
        <v>#N/A</v>
      </c>
      <c r="Q56" s="399" t="e">
        <f>IF(ISNUMBER(Regressions!S66),ROUND(Regressions!S66, 1), NA())</f>
        <v>#N/A</v>
      </c>
      <c r="R56" s="394" t="e">
        <f>IF(ISNUMBER(Regressions!T66),ROUND(Regressions!T66, 1), NA())</f>
        <v>#N/A</v>
      </c>
      <c r="S56" s="397" t="e">
        <f>IF(ISNUMBER(Regressions!U66),ROUND(Regressions!U66, 1), NA())</f>
        <v>#N/A</v>
      </c>
      <c r="T56" s="388"/>
      <c r="U56" s="388"/>
      <c r="V56" s="388"/>
      <c r="W56" s="388"/>
      <c r="X56" s="388"/>
      <c r="Y56" s="388"/>
      <c r="Z56" s="388"/>
      <c r="AA56" s="388"/>
      <c r="AB56" s="388"/>
      <c r="AC56" s="388"/>
    </row>
    <row xmlns:x14ac="http://schemas.microsoft.com/office/spreadsheetml/2009/9/ac" r="57" x14ac:dyDescent="0.2">
      <c r="A57" s="334" t="str">
        <f>IF(ISBLANK(Regressions!A67), " ", Regressions!A67)</f>
        <v>Afghanistan</v>
      </c>
      <c r="B57" s="335">
        <f>IF(ISBLANK(Regressions!B67), " ", Regressions!B67)</f>
        <v>2022</v>
      </c>
      <c r="C57" s="340" t="str">
        <f>IF(ISBLANK(Regressions!C67), " ", Regressions!C67)</f>
        <v>Urban</v>
      </c>
      <c r="D57" s="336">
        <f>IF(ISBLANK(Regressions!D67), " ", Regressions!D67)</f>
        <v>3629715.3729144288</v>
      </c>
      <c r="E57" s="214" t="e">
        <f>IF(ISNUMBER(Regressions!E67),ROUND(Regressions!E67, 1), NA())</f>
        <v>#N/A</v>
      </c>
      <c r="F57" s="337" t="e">
        <f>IF(ISNUMBER(Regressions!F67),ROUND(Regressions!F67, 1), NA())</f>
        <v>#N/A</v>
      </c>
      <c r="G57" s="236" t="e">
        <f>IF(ISNUMBER(Regressions!G67),ROUND(Regressions!G67, 1), NA())</f>
        <v>#N/A</v>
      </c>
      <c r="H57" s="338" t="e">
        <f>IF(ISNUMBER(Regressions!H67),ROUND(Regressions!H67, 1), NA())</f>
        <v>#N/A</v>
      </c>
      <c r="I57" s="237" t="e">
        <f>IF(ISNUMBER(Regressions!I67),ROUND(Regressions!I67, 1), NA())</f>
        <v>#N/A</v>
      </c>
      <c r="J57" s="339" t="e">
        <f>IF(ISNUMBER(Regressions!K67),ROUND(Regressions!K67, 1), NA())</f>
        <v>#N/A</v>
      </c>
      <c r="K57" s="337" t="e">
        <f>IF(ISNUMBER(Regressions!L67),ROUND(Regressions!L67, 1), NA())</f>
        <v>#N/A</v>
      </c>
      <c r="L57" s="238" t="e">
        <f>IF(ISNUMBER(Regressions!M67),ROUND(Regressions!M67, 1), NA())</f>
        <v>#N/A</v>
      </c>
      <c r="M57" s="338" t="e">
        <f>IF(ISNUMBER(Regressions!N67),ROUND(Regressions!N67, 1), NA())</f>
        <v>#N/A</v>
      </c>
      <c r="N57" s="237" t="e">
        <f>IF(ISNUMBER(Regressions!O67),ROUND(Regressions!O67, 1), NA())</f>
        <v>#N/A</v>
      </c>
      <c r="O57" s="339" t="e">
        <f>IF(ISNUMBER(Regressions!Q67),ROUND(Regressions!Q67, 1), NA())</f>
        <v>#N/A</v>
      </c>
      <c r="P57" s="337" t="e">
        <f>IF(ISNUMBER(Regressions!R67),ROUND(Regressions!R67, 1), NA())</f>
        <v>#N/A</v>
      </c>
      <c r="Q57" s="215" t="e">
        <f>IF(ISNUMBER(Regressions!S67),ROUND(Regressions!S67, 1), NA())</f>
        <v>#N/A</v>
      </c>
      <c r="R57" s="338" t="e">
        <f>IF(ISNUMBER(Regressions!T67),ROUND(Regressions!T67, 1), NA())</f>
        <v>#N/A</v>
      </c>
      <c r="S57" s="237" t="e">
        <f>IF(ISNUMBER(Regressions!U67),ROUND(Regressions!U67, 1), NA())</f>
        <v>#N/A</v>
      </c>
    </row>
    <row xmlns:x14ac="http://schemas.microsoft.com/office/spreadsheetml/2009/9/ac" r="58" x14ac:dyDescent="0.2">
      <c r="A58" s="341" t="str">
        <f>IF(ISBLANK(Regressions!A68), " ", Regressions!A68)</f>
        <v>Afghanistan</v>
      </c>
      <c r="B58" s="342">
        <f>IF(ISBLANK(Regressions!B68), " ", Regressions!B68)</f>
        <v>2023</v>
      </c>
      <c r="C58" s="343" t="str">
        <f>IF(ISBLANK(Regressions!C68), " ", Regressions!C68)</f>
        <v>Urban</v>
      </c>
      <c r="D58" s="344">
        <f>IF(ISBLANK(Regressions!D68), " ", Regressions!D68)</f>
        <v>3747273.7461611368</v>
      </c>
      <c r="E58" s="345" t="e">
        <f>IF(ISNUMBER(Regressions!E68),ROUND(Regressions!E68, 1), NA())</f>
        <v>#N/A</v>
      </c>
      <c r="F58" s="346" t="e">
        <f>IF(ISNUMBER(Regressions!F68),ROUND(Regressions!F68, 1), NA())</f>
        <v>#N/A</v>
      </c>
      <c r="G58" s="347" t="e">
        <f>IF(ISNUMBER(Regressions!G68),ROUND(Regressions!G68, 1), NA())</f>
        <v>#N/A</v>
      </c>
      <c r="H58" s="348" t="e">
        <f>IF(ISNUMBER(Regressions!H68),ROUND(Regressions!H68, 1), NA())</f>
        <v>#N/A</v>
      </c>
      <c r="I58" s="349" t="e">
        <f>IF(ISNUMBER(Regressions!I68),ROUND(Regressions!I68, 1), NA())</f>
        <v>#N/A</v>
      </c>
      <c r="J58" s="350" t="e">
        <f>IF(ISNUMBER(Regressions!K68),ROUND(Regressions!K68, 1), NA())</f>
        <v>#N/A</v>
      </c>
      <c r="K58" s="346" t="e">
        <f>IF(ISNUMBER(Regressions!L68),ROUND(Regressions!L68, 1), NA())</f>
        <v>#N/A</v>
      </c>
      <c r="L58" s="351" t="e">
        <f>IF(ISNUMBER(Regressions!M68),ROUND(Regressions!M68, 1), NA())</f>
        <v>#N/A</v>
      </c>
      <c r="M58" s="348" t="e">
        <f>IF(ISNUMBER(Regressions!N68),ROUND(Regressions!N68, 1), NA())</f>
        <v>#N/A</v>
      </c>
      <c r="N58" s="349" t="e">
        <f>IF(ISNUMBER(Regressions!O68),ROUND(Regressions!O68, 1), NA())</f>
        <v>#N/A</v>
      </c>
      <c r="O58" s="350" t="e">
        <f>IF(ISNUMBER(Regressions!Q68),ROUND(Regressions!Q68, 1), NA())</f>
        <v>#N/A</v>
      </c>
      <c r="P58" s="346" t="e">
        <f>IF(ISNUMBER(Regressions!R68),ROUND(Regressions!R68, 1), NA())</f>
        <v>#N/A</v>
      </c>
      <c r="Q58" s="352" t="e">
        <f>IF(ISNUMBER(Regressions!S68),ROUND(Regressions!S68, 1), NA())</f>
        <v>#N/A</v>
      </c>
      <c r="R58" s="348" t="e">
        <f>IF(ISNUMBER(Regressions!T68),ROUND(Regressions!T68, 1), NA())</f>
        <v>#N/A</v>
      </c>
      <c r="S58" s="349" t="e">
        <f>IF(ISNUMBER(Regressions!U68),ROUND(Regressions!U68, 1), NA())</f>
        <v>#N/A</v>
      </c>
    </row>
    <row xmlns:x14ac="http://schemas.microsoft.com/office/spreadsheetml/2009/9/ac" r="59" hidden="true" x14ac:dyDescent="0.2">
      <c r="A59" s="334" t="str">
        <f>IF(ISBLANK(Regressions!A69), " ", Regressions!A69)</f>
        <v>Afghanistan</v>
      </c>
      <c r="B59" s="335">
        <f>IF(ISBLANK(Regressions!B69), " ", Regressions!B69)</f>
        <v>2024</v>
      </c>
      <c r="C59" s="340" t="str">
        <f>IF(ISBLANK(Regressions!C69), " ", Regressions!C69)</f>
        <v>Urban</v>
      </c>
      <c r="D59" s="336" t="str">
        <f>IF(ISBLANK(Regressions!D69), " ", Regressions!D69)</f>
        <v> </v>
      </c>
      <c r="E59" s="214" t="e">
        <f>IF(ISNUMBER(Regressions!E69),ROUND(Regressions!E69, 1), NA())</f>
        <v>#N/A</v>
      </c>
      <c r="F59" s="337" t="e">
        <f>IF(ISNUMBER(Regressions!F69),ROUND(Regressions!F69, 1), NA())</f>
        <v>#N/A</v>
      </c>
      <c r="G59" s="236" t="e">
        <f>IF(ISNUMBER(Regressions!G69),ROUND(Regressions!G69, 1), NA())</f>
        <v>#N/A</v>
      </c>
      <c r="H59" s="338" t="e">
        <f>IF(ISNUMBER(Regressions!H69),ROUND(Regressions!H69, 1), NA())</f>
        <v>#N/A</v>
      </c>
      <c r="I59" s="237" t="e">
        <f>IF(ISNUMBER(Regressions!I69),ROUND(Regressions!I69, 1), NA())</f>
        <v>#N/A</v>
      </c>
      <c r="J59" s="339" t="e">
        <f>IF(ISNUMBER(Regressions!K69),ROUND(Regressions!K69, 1), NA())</f>
        <v>#N/A</v>
      </c>
      <c r="K59" s="337" t="e">
        <f>IF(ISNUMBER(Regressions!L69),ROUND(Regressions!L69, 1), NA())</f>
        <v>#N/A</v>
      </c>
      <c r="L59" s="238" t="e">
        <f>IF(ISNUMBER(Regressions!M69),ROUND(Regressions!M69, 1), NA())</f>
        <v>#N/A</v>
      </c>
      <c r="M59" s="338" t="e">
        <f>IF(ISNUMBER(Regressions!N69),ROUND(Regressions!N69, 1), NA())</f>
        <v>#N/A</v>
      </c>
      <c r="N59" s="237" t="e">
        <f>IF(ISNUMBER(Regressions!O69),ROUND(Regressions!O69, 1), NA())</f>
        <v>#N/A</v>
      </c>
      <c r="O59" s="339" t="e">
        <f>IF(ISNUMBER(Regressions!Q69),ROUND(Regressions!Q69, 1), NA())</f>
        <v>#N/A</v>
      </c>
      <c r="P59" s="337" t="e">
        <f>IF(ISNUMBER(Regressions!R69),ROUND(Regressions!R69, 1), NA())</f>
        <v>#N/A</v>
      </c>
      <c r="Q59" s="215" t="e">
        <f>IF(ISNUMBER(Regressions!S69),ROUND(Regressions!S69, 1), NA())</f>
        <v>#N/A</v>
      </c>
      <c r="R59" s="338" t="e">
        <f>IF(ISNUMBER(Regressions!T69),ROUND(Regressions!T69, 1), NA())</f>
        <v>#N/A</v>
      </c>
      <c r="S59" s="237" t="e">
        <f>IF(ISNUMBER(Regressions!U69),ROUND(Regressions!U69, 1), NA())</f>
        <v>#N/A</v>
      </c>
    </row>
    <row xmlns:x14ac="http://schemas.microsoft.com/office/spreadsheetml/2009/9/ac" r="60" hidden="true" x14ac:dyDescent="0.2">
      <c r="A60" s="334" t="str">
        <f>IF(ISBLANK(Regressions!A70), " ", Regressions!A70)</f>
        <v>Afghanistan</v>
      </c>
      <c r="B60" s="335">
        <f>IF(ISBLANK(Regressions!B70), " ", Regressions!B70)</f>
        <v>2025</v>
      </c>
      <c r="C60" s="340" t="str">
        <f>IF(ISBLANK(Regressions!C70), " ", Regressions!C70)</f>
        <v>Urban</v>
      </c>
      <c r="D60" s="336" t="str">
        <f>IF(ISBLANK(Regressions!D70), " ", Regressions!D70)</f>
        <v> </v>
      </c>
      <c r="E60" s="214" t="e">
        <f>IF(ISNUMBER(Regressions!E70),ROUND(Regressions!E70, 1), NA())</f>
        <v>#N/A</v>
      </c>
      <c r="F60" s="337" t="e">
        <f>IF(ISNUMBER(Regressions!F70),ROUND(Regressions!F70, 1), NA())</f>
        <v>#N/A</v>
      </c>
      <c r="G60" s="236" t="e">
        <f>IF(ISNUMBER(Regressions!G70),ROUND(Regressions!G70, 1), NA())</f>
        <v>#N/A</v>
      </c>
      <c r="H60" s="338" t="e">
        <f>IF(ISNUMBER(Regressions!H70),ROUND(Regressions!H70, 1), NA())</f>
        <v>#N/A</v>
      </c>
      <c r="I60" s="237" t="e">
        <f>IF(ISNUMBER(Regressions!I70),ROUND(Regressions!I70, 1), NA())</f>
        <v>#N/A</v>
      </c>
      <c r="J60" s="339" t="e">
        <f>IF(ISNUMBER(Regressions!K70),ROUND(Regressions!K70, 1), NA())</f>
        <v>#N/A</v>
      </c>
      <c r="K60" s="337" t="e">
        <f>IF(ISNUMBER(Regressions!L70),ROUND(Regressions!L70, 1), NA())</f>
        <v>#N/A</v>
      </c>
      <c r="L60" s="238" t="e">
        <f>IF(ISNUMBER(Regressions!M70),ROUND(Regressions!M70, 1), NA())</f>
        <v>#N/A</v>
      </c>
      <c r="M60" s="338" t="e">
        <f>IF(ISNUMBER(Regressions!N70),ROUND(Regressions!N70, 1), NA())</f>
        <v>#N/A</v>
      </c>
      <c r="N60" s="237" t="e">
        <f>IF(ISNUMBER(Regressions!O70),ROUND(Regressions!O70, 1), NA())</f>
        <v>#N/A</v>
      </c>
      <c r="O60" s="339" t="e">
        <f>IF(ISNUMBER(Regressions!Q70),ROUND(Regressions!Q70, 1), NA())</f>
        <v>#N/A</v>
      </c>
      <c r="P60" s="337" t="e">
        <f>IF(ISNUMBER(Regressions!R70),ROUND(Regressions!R70, 1), NA())</f>
        <v>#N/A</v>
      </c>
      <c r="Q60" s="215" t="e">
        <f>IF(ISNUMBER(Regressions!S70),ROUND(Regressions!S70, 1), NA())</f>
        <v>#N/A</v>
      </c>
      <c r="R60" s="338" t="e">
        <f>IF(ISNUMBER(Regressions!T70),ROUND(Regressions!T70, 1), NA())</f>
        <v>#N/A</v>
      </c>
      <c r="S60" s="237" t="e">
        <f>IF(ISNUMBER(Regressions!U70),ROUND(Regressions!U70, 1), NA())</f>
        <v>#N/A</v>
      </c>
    </row>
    <row xmlns:x14ac="http://schemas.microsoft.com/office/spreadsheetml/2009/9/ac" r="61" hidden="true" x14ac:dyDescent="0.2">
      <c r="A61" s="334" t="str">
        <f>IF(ISBLANK(Regressions!A71), " ", Regressions!A71)</f>
        <v>Afghanistan</v>
      </c>
      <c r="B61" s="335">
        <f>IF(ISBLANK(Regressions!B71), " ", Regressions!B71)</f>
        <v>2026</v>
      </c>
      <c r="C61" s="340" t="str">
        <f>IF(ISBLANK(Regressions!C71), " ", Regressions!C71)</f>
        <v>Urban</v>
      </c>
      <c r="D61" s="336" t="str">
        <f>IF(ISBLANK(Regressions!D71), " ", Regressions!D71)</f>
        <v> </v>
      </c>
      <c r="E61" s="214" t="e">
        <f>IF(ISNUMBER(Regressions!E71),ROUND(Regressions!E71, 1), NA())</f>
        <v>#N/A</v>
      </c>
      <c r="F61" s="337" t="e">
        <f>IF(ISNUMBER(Regressions!F71),ROUND(Regressions!F71, 1), NA())</f>
        <v>#N/A</v>
      </c>
      <c r="G61" s="236" t="e">
        <f>IF(ISNUMBER(Regressions!G71),ROUND(Regressions!G71, 1), NA())</f>
        <v>#N/A</v>
      </c>
      <c r="H61" s="338" t="e">
        <f>IF(ISNUMBER(Regressions!H71),ROUND(Regressions!H71, 1), NA())</f>
        <v>#N/A</v>
      </c>
      <c r="I61" s="237" t="e">
        <f>IF(ISNUMBER(Regressions!I71),ROUND(Regressions!I71, 1), NA())</f>
        <v>#N/A</v>
      </c>
      <c r="J61" s="339" t="e">
        <f>IF(ISNUMBER(Regressions!K71),ROUND(Regressions!K71, 1), NA())</f>
        <v>#N/A</v>
      </c>
      <c r="K61" s="337" t="e">
        <f>IF(ISNUMBER(Regressions!L71),ROUND(Regressions!L71, 1), NA())</f>
        <v>#N/A</v>
      </c>
      <c r="L61" s="238" t="e">
        <f>IF(ISNUMBER(Regressions!M71),ROUND(Regressions!M71, 1), NA())</f>
        <v>#N/A</v>
      </c>
      <c r="M61" s="338" t="e">
        <f>IF(ISNUMBER(Regressions!N71),ROUND(Regressions!N71, 1), NA())</f>
        <v>#N/A</v>
      </c>
      <c r="N61" s="237" t="e">
        <f>IF(ISNUMBER(Regressions!O71),ROUND(Regressions!O71, 1), NA())</f>
        <v>#N/A</v>
      </c>
      <c r="O61" s="339" t="e">
        <f>IF(ISNUMBER(Regressions!Q71),ROUND(Regressions!Q71, 1), NA())</f>
        <v>#N/A</v>
      </c>
      <c r="P61" s="337" t="e">
        <f>IF(ISNUMBER(Regressions!R71),ROUND(Regressions!R71, 1), NA())</f>
        <v>#N/A</v>
      </c>
      <c r="Q61" s="215" t="e">
        <f>IF(ISNUMBER(Regressions!S71),ROUND(Regressions!S71, 1), NA())</f>
        <v>#N/A</v>
      </c>
      <c r="R61" s="338" t="e">
        <f>IF(ISNUMBER(Regressions!T71),ROUND(Regressions!T71, 1), NA())</f>
        <v>#N/A</v>
      </c>
      <c r="S61" s="237" t="e">
        <f>IF(ISNUMBER(Regressions!U71),ROUND(Regressions!U71, 1), NA())</f>
        <v>#N/A</v>
      </c>
    </row>
    <row xmlns:x14ac="http://schemas.microsoft.com/office/spreadsheetml/2009/9/ac" r="62" hidden="true" x14ac:dyDescent="0.2">
      <c r="A62" s="334" t="str">
        <f>IF(ISBLANK(Regressions!A72), " ", Regressions!A72)</f>
        <v>Afghanistan</v>
      </c>
      <c r="B62" s="335">
        <f>IF(ISBLANK(Regressions!B72), " ", Regressions!B72)</f>
        <v>2027</v>
      </c>
      <c r="C62" s="340" t="str">
        <f>IF(ISBLANK(Regressions!C72), " ", Regressions!C72)</f>
        <v>Urban</v>
      </c>
      <c r="D62" s="336" t="str">
        <f>IF(ISBLANK(Regressions!D72), " ", Regressions!D72)</f>
        <v> </v>
      </c>
      <c r="E62" s="214" t="e">
        <f>IF(ISNUMBER(Regressions!E72),ROUND(Regressions!E72, 1), NA())</f>
        <v>#N/A</v>
      </c>
      <c r="F62" s="337" t="e">
        <f>IF(ISNUMBER(Regressions!F72),ROUND(Regressions!F72, 1), NA())</f>
        <v>#N/A</v>
      </c>
      <c r="G62" s="236" t="e">
        <f>IF(ISNUMBER(Regressions!G72),ROUND(Regressions!G72, 1), NA())</f>
        <v>#N/A</v>
      </c>
      <c r="H62" s="338" t="e">
        <f>IF(ISNUMBER(Regressions!H72),ROUND(Regressions!H72, 1), NA())</f>
        <v>#N/A</v>
      </c>
      <c r="I62" s="237" t="e">
        <f>IF(ISNUMBER(Regressions!I72),ROUND(Regressions!I72, 1), NA())</f>
        <v>#N/A</v>
      </c>
      <c r="J62" s="339" t="e">
        <f>IF(ISNUMBER(Regressions!K72),ROUND(Regressions!K72, 1), NA())</f>
        <v>#N/A</v>
      </c>
      <c r="K62" s="337" t="e">
        <f>IF(ISNUMBER(Regressions!L72),ROUND(Regressions!L72, 1), NA())</f>
        <v>#N/A</v>
      </c>
      <c r="L62" s="238" t="e">
        <f>IF(ISNUMBER(Regressions!M72),ROUND(Regressions!M72, 1), NA())</f>
        <v>#N/A</v>
      </c>
      <c r="M62" s="338" t="e">
        <f>IF(ISNUMBER(Regressions!N72),ROUND(Regressions!N72, 1), NA())</f>
        <v>#N/A</v>
      </c>
      <c r="N62" s="237" t="e">
        <f>IF(ISNUMBER(Regressions!O72),ROUND(Regressions!O72, 1), NA())</f>
        <v>#N/A</v>
      </c>
      <c r="O62" s="339" t="e">
        <f>IF(ISNUMBER(Regressions!Q72),ROUND(Regressions!Q72, 1), NA())</f>
        <v>#N/A</v>
      </c>
      <c r="P62" s="337" t="e">
        <f>IF(ISNUMBER(Regressions!R72),ROUND(Regressions!R72, 1), NA())</f>
        <v>#N/A</v>
      </c>
      <c r="Q62" s="215" t="e">
        <f>IF(ISNUMBER(Regressions!S72),ROUND(Regressions!S72, 1), NA())</f>
        <v>#N/A</v>
      </c>
      <c r="R62" s="338" t="e">
        <f>IF(ISNUMBER(Regressions!T72),ROUND(Regressions!T72, 1), NA())</f>
        <v>#N/A</v>
      </c>
      <c r="S62" s="237" t="e">
        <f>IF(ISNUMBER(Regressions!U72),ROUND(Regressions!U72, 1), NA())</f>
        <v>#N/A</v>
      </c>
    </row>
    <row xmlns:x14ac="http://schemas.microsoft.com/office/spreadsheetml/2009/9/ac" r="63" hidden="true" x14ac:dyDescent="0.2">
      <c r="A63" s="334" t="str">
        <f>IF(ISBLANK(Regressions!A73), " ", Regressions!A73)</f>
        <v>Afghanistan</v>
      </c>
      <c r="B63" s="335">
        <f>IF(ISBLANK(Regressions!B73), " ", Regressions!B73)</f>
        <v>2028</v>
      </c>
      <c r="C63" s="340" t="str">
        <f>IF(ISBLANK(Regressions!C73), " ", Regressions!C73)</f>
        <v>Urban</v>
      </c>
      <c r="D63" s="336" t="str">
        <f>IF(ISBLANK(Regressions!D73), " ", Regressions!D73)</f>
        <v> </v>
      </c>
      <c r="E63" s="214" t="e">
        <f>IF(ISNUMBER(Regressions!E73),ROUND(Regressions!E73, 1), NA())</f>
        <v>#N/A</v>
      </c>
      <c r="F63" s="337" t="e">
        <f>IF(ISNUMBER(Regressions!F73),ROUND(Regressions!F73, 1), NA())</f>
        <v>#N/A</v>
      </c>
      <c r="G63" s="236" t="e">
        <f>IF(ISNUMBER(Regressions!G73),ROUND(Regressions!G73, 1), NA())</f>
        <v>#N/A</v>
      </c>
      <c r="H63" s="338" t="e">
        <f>IF(ISNUMBER(Regressions!H73),ROUND(Regressions!H73, 1), NA())</f>
        <v>#N/A</v>
      </c>
      <c r="I63" s="237" t="e">
        <f>IF(ISNUMBER(Regressions!I73),ROUND(Regressions!I73, 1), NA())</f>
        <v>#N/A</v>
      </c>
      <c r="J63" s="339" t="e">
        <f>IF(ISNUMBER(Regressions!K73),ROUND(Regressions!K73, 1), NA())</f>
        <v>#N/A</v>
      </c>
      <c r="K63" s="337" t="e">
        <f>IF(ISNUMBER(Regressions!L73),ROUND(Regressions!L73, 1), NA())</f>
        <v>#N/A</v>
      </c>
      <c r="L63" s="238" t="e">
        <f>IF(ISNUMBER(Regressions!M73),ROUND(Regressions!M73, 1), NA())</f>
        <v>#N/A</v>
      </c>
      <c r="M63" s="338" t="e">
        <f>IF(ISNUMBER(Regressions!N73),ROUND(Regressions!N73, 1), NA())</f>
        <v>#N/A</v>
      </c>
      <c r="N63" s="237" t="e">
        <f>IF(ISNUMBER(Regressions!O73),ROUND(Regressions!O73, 1), NA())</f>
        <v>#N/A</v>
      </c>
      <c r="O63" s="339" t="e">
        <f>IF(ISNUMBER(Regressions!Q73),ROUND(Regressions!Q73, 1), NA())</f>
        <v>#N/A</v>
      </c>
      <c r="P63" s="337" t="e">
        <f>IF(ISNUMBER(Regressions!R73),ROUND(Regressions!R73, 1), NA())</f>
        <v>#N/A</v>
      </c>
      <c r="Q63" s="215" t="e">
        <f>IF(ISNUMBER(Regressions!S73),ROUND(Regressions!S73, 1), NA())</f>
        <v>#N/A</v>
      </c>
      <c r="R63" s="338" t="e">
        <f>IF(ISNUMBER(Regressions!T73),ROUND(Regressions!T73, 1), NA())</f>
        <v>#N/A</v>
      </c>
      <c r="S63" s="237" t="e">
        <f>IF(ISNUMBER(Regressions!U73),ROUND(Regressions!U73, 1), NA())</f>
        <v>#N/A</v>
      </c>
    </row>
    <row xmlns:x14ac="http://schemas.microsoft.com/office/spreadsheetml/2009/9/ac" r="64" hidden="true" x14ac:dyDescent="0.2">
      <c r="A64" s="334" t="str">
        <f>IF(ISBLANK(Regressions!A74), " ", Regressions!A74)</f>
        <v>Afghanistan</v>
      </c>
      <c r="B64" s="335">
        <f>IF(ISBLANK(Regressions!B74), " ", Regressions!B74)</f>
        <v>2029</v>
      </c>
      <c r="C64" s="340" t="str">
        <f>IF(ISBLANK(Regressions!C74), " ", Regressions!C74)</f>
        <v>Urban</v>
      </c>
      <c r="D64" s="336" t="str">
        <f>IF(ISBLANK(Regressions!D74), " ", Regressions!D74)</f>
        <v> </v>
      </c>
      <c r="E64" s="214" t="e">
        <f>IF(ISNUMBER(Regressions!E74),ROUND(Regressions!E74, 1), NA())</f>
        <v>#N/A</v>
      </c>
      <c r="F64" s="337" t="e">
        <f>IF(ISNUMBER(Regressions!F74),ROUND(Regressions!F74, 1), NA())</f>
        <v>#N/A</v>
      </c>
      <c r="G64" s="236" t="e">
        <f>IF(ISNUMBER(Regressions!G74),ROUND(Regressions!G74, 1), NA())</f>
        <v>#N/A</v>
      </c>
      <c r="H64" s="338" t="e">
        <f>IF(ISNUMBER(Regressions!H74),ROUND(Regressions!H74, 1), NA())</f>
        <v>#N/A</v>
      </c>
      <c r="I64" s="237" t="e">
        <f>IF(ISNUMBER(Regressions!I74),ROUND(Regressions!I74, 1), NA())</f>
        <v>#N/A</v>
      </c>
      <c r="J64" s="339" t="e">
        <f>IF(ISNUMBER(Regressions!K74),ROUND(Regressions!K74, 1), NA())</f>
        <v>#N/A</v>
      </c>
      <c r="K64" s="337" t="e">
        <f>IF(ISNUMBER(Regressions!L74),ROUND(Regressions!L74, 1), NA())</f>
        <v>#N/A</v>
      </c>
      <c r="L64" s="238" t="e">
        <f>IF(ISNUMBER(Regressions!M74),ROUND(Regressions!M74, 1), NA())</f>
        <v>#N/A</v>
      </c>
      <c r="M64" s="338" t="e">
        <f>IF(ISNUMBER(Regressions!N74),ROUND(Regressions!N74, 1), NA())</f>
        <v>#N/A</v>
      </c>
      <c r="N64" s="237" t="e">
        <f>IF(ISNUMBER(Regressions!O74),ROUND(Regressions!O74, 1), NA())</f>
        <v>#N/A</v>
      </c>
      <c r="O64" s="339" t="e">
        <f>IF(ISNUMBER(Regressions!Q74),ROUND(Regressions!Q74, 1), NA())</f>
        <v>#N/A</v>
      </c>
      <c r="P64" s="337" t="e">
        <f>IF(ISNUMBER(Regressions!R74),ROUND(Regressions!R74, 1), NA())</f>
        <v>#N/A</v>
      </c>
      <c r="Q64" s="215" t="e">
        <f>IF(ISNUMBER(Regressions!S74),ROUND(Regressions!S74, 1), NA())</f>
        <v>#N/A</v>
      </c>
      <c r="R64" s="338" t="e">
        <f>IF(ISNUMBER(Regressions!T74),ROUND(Regressions!T74, 1), NA())</f>
        <v>#N/A</v>
      </c>
      <c r="S64" s="237" t="e">
        <f>IF(ISNUMBER(Regressions!U74),ROUND(Regressions!U74, 1), NA())</f>
        <v>#N/A</v>
      </c>
    </row>
    <row xmlns:x14ac="http://schemas.microsoft.com/office/spreadsheetml/2009/9/ac" r="65" hidden="true" x14ac:dyDescent="0.2">
      <c r="A65" s="334" t="str">
        <f>IF(ISBLANK(Regressions!A75), " ", Regressions!A75)</f>
        <v>Afghanistan</v>
      </c>
      <c r="B65" s="335">
        <f>IF(ISBLANK(Regressions!B75), " ", Regressions!B75)</f>
        <v>2030</v>
      </c>
      <c r="C65" s="340" t="str">
        <f>IF(ISBLANK(Regressions!C75), " ", Regressions!C75)</f>
        <v>Urban</v>
      </c>
      <c r="D65" s="336" t="str">
        <f>IF(ISBLANK(Regressions!D75), " ", Regressions!D75)</f>
        <v> </v>
      </c>
      <c r="E65" s="214" t="e">
        <f>IF(ISNUMBER(Regressions!E75),ROUND(Regressions!E75, 1), NA())</f>
        <v>#N/A</v>
      </c>
      <c r="F65" s="337" t="e">
        <f>IF(ISNUMBER(Regressions!F75),ROUND(Regressions!F75, 1), NA())</f>
        <v>#N/A</v>
      </c>
      <c r="G65" s="236" t="e">
        <f>IF(ISNUMBER(Regressions!G75),ROUND(Regressions!G75, 1), NA())</f>
        <v>#N/A</v>
      </c>
      <c r="H65" s="338" t="e">
        <f>IF(ISNUMBER(Regressions!H75),ROUND(Regressions!H75, 1), NA())</f>
        <v>#N/A</v>
      </c>
      <c r="I65" s="237" t="e">
        <f>IF(ISNUMBER(Regressions!I75),ROUND(Regressions!I75, 1), NA())</f>
        <v>#N/A</v>
      </c>
      <c r="J65" s="339" t="e">
        <f>IF(ISNUMBER(Regressions!K75),ROUND(Regressions!K75, 1), NA())</f>
        <v>#N/A</v>
      </c>
      <c r="K65" s="337" t="e">
        <f>IF(ISNUMBER(Regressions!L75),ROUND(Regressions!L75, 1), NA())</f>
        <v>#N/A</v>
      </c>
      <c r="L65" s="238" t="e">
        <f>IF(ISNUMBER(Regressions!M75),ROUND(Regressions!M75, 1), NA())</f>
        <v>#N/A</v>
      </c>
      <c r="M65" s="338" t="e">
        <f>IF(ISNUMBER(Regressions!N75),ROUND(Regressions!N75, 1), NA())</f>
        <v>#N/A</v>
      </c>
      <c r="N65" s="237" t="e">
        <f>IF(ISNUMBER(Regressions!O75),ROUND(Regressions!O75, 1), NA())</f>
        <v>#N/A</v>
      </c>
      <c r="O65" s="339" t="e">
        <f>IF(ISNUMBER(Regressions!Q75),ROUND(Regressions!Q75, 1), NA())</f>
        <v>#N/A</v>
      </c>
      <c r="P65" s="337" t="e">
        <f>IF(ISNUMBER(Regressions!R75),ROUND(Regressions!R75, 1), NA())</f>
        <v>#N/A</v>
      </c>
      <c r="Q65" s="215" t="e">
        <f>IF(ISNUMBER(Regressions!S75),ROUND(Regressions!S75, 1), NA())</f>
        <v>#N/A</v>
      </c>
      <c r="R65" s="338" t="e">
        <f>IF(ISNUMBER(Regressions!T75),ROUND(Regressions!T75, 1), NA())</f>
        <v>#N/A</v>
      </c>
      <c r="S65" s="237" t="e">
        <f>IF(ISNUMBER(Regressions!U75),ROUND(Regressions!U75, 1), NA())</f>
        <v>#N/A</v>
      </c>
    </row>
    <row xmlns:x14ac="http://schemas.microsoft.com/office/spreadsheetml/2009/9/ac" r="66" x14ac:dyDescent="0.2">
      <c r="A66" s="334" t="str">
        <f>IF(ISBLANK(Regressions!A76), " ", Regressions!A76)</f>
        <v>Afghanistan</v>
      </c>
      <c r="B66" s="335">
        <f>IF(ISBLANK(Regressions!B76), " ", Regressions!B76)</f>
        <v>2000</v>
      </c>
      <c r="C66" s="340" t="str">
        <f>IF(ISBLANK(Regressions!C76), " ", Regressions!C76)</f>
        <v>Rural</v>
      </c>
      <c r="D66" s="336">
        <f>IF(ISBLANK(Regressions!D76), " ", Regressions!D76)</f>
        <v>5128222.9819644932</v>
      </c>
      <c r="E66" s="214" t="e">
        <f>IF(ISNUMBER(Regressions!E76),ROUND(Regressions!E76, 1), NA())</f>
        <v>#N/A</v>
      </c>
      <c r="F66" s="337" t="e">
        <f>IF(ISNUMBER(Regressions!F76),ROUND(Regressions!F76, 1), NA())</f>
        <v>#N/A</v>
      </c>
      <c r="G66" s="236" t="e">
        <f>IF(ISNUMBER(Regressions!G76),ROUND(Regressions!G76, 1), NA())</f>
        <v>#N/A</v>
      </c>
      <c r="H66" s="338" t="e">
        <f>IF(ISNUMBER(Regressions!H76),ROUND(Regressions!H76, 1), NA())</f>
        <v>#N/A</v>
      </c>
      <c r="I66" s="237" t="e">
        <f>IF(ISNUMBER(Regressions!I76),ROUND(Regressions!I76, 1), NA())</f>
        <v>#N/A</v>
      </c>
      <c r="J66" s="339" t="e">
        <f>IF(ISNUMBER(Regressions!K76),ROUND(Regressions!K76, 1), NA())</f>
        <v>#N/A</v>
      </c>
      <c r="K66" s="337" t="e">
        <f>IF(ISNUMBER(Regressions!L76),ROUND(Regressions!L76, 1), NA())</f>
        <v>#N/A</v>
      </c>
      <c r="L66" s="238" t="e">
        <f>IF(ISNUMBER(Regressions!M76),ROUND(Regressions!M76, 1), NA())</f>
        <v>#N/A</v>
      </c>
      <c r="M66" s="338" t="e">
        <f>IF(ISNUMBER(Regressions!N76),ROUND(Regressions!N76, 1), NA())</f>
        <v>#N/A</v>
      </c>
      <c r="N66" s="237" t="e">
        <f>IF(ISNUMBER(Regressions!O76),ROUND(Regressions!O76, 1), NA())</f>
        <v>#N/A</v>
      </c>
      <c r="O66" s="339" t="e">
        <f>IF(ISNUMBER(Regressions!Q76),ROUND(Regressions!Q76, 1), NA())</f>
        <v>#N/A</v>
      </c>
      <c r="P66" s="337" t="e">
        <f>IF(ISNUMBER(Regressions!R76),ROUND(Regressions!R76, 1), NA())</f>
        <v>#N/A</v>
      </c>
      <c r="Q66" s="215" t="e">
        <f>IF(ISNUMBER(Regressions!S76),ROUND(Regressions!S76, 1), NA())</f>
        <v>#N/A</v>
      </c>
      <c r="R66" s="338" t="e">
        <f>IF(ISNUMBER(Regressions!T76),ROUND(Regressions!T76, 1), NA())</f>
        <v>#N/A</v>
      </c>
      <c r="S66" s="237" t="e">
        <f>IF(ISNUMBER(Regressions!U76),ROUND(Regressions!U76, 1), NA())</f>
        <v>#N/A</v>
      </c>
    </row>
    <row xmlns:x14ac="http://schemas.microsoft.com/office/spreadsheetml/2009/9/ac" r="67" x14ac:dyDescent="0.2">
      <c r="A67" s="334" t="str">
        <f>IF(ISBLANK(Regressions!A77), " ", Regressions!A77)</f>
        <v>Afghanistan</v>
      </c>
      <c r="B67" s="335">
        <f>IF(ISBLANK(Regressions!B77), " ", Regressions!B77)</f>
        <v>2001</v>
      </c>
      <c r="C67" s="340" t="str">
        <f>IF(ISBLANK(Regressions!C77), " ", Regressions!C77)</f>
        <v>Rural</v>
      </c>
      <c r="D67" s="336">
        <f>IF(ISBLANK(Regressions!D77), " ", Regressions!D77)</f>
        <v>5098945.3752543647</v>
      </c>
      <c r="E67" s="214" t="e">
        <f>IF(ISNUMBER(Regressions!E77),ROUND(Regressions!E77, 1), NA())</f>
        <v>#N/A</v>
      </c>
      <c r="F67" s="337" t="e">
        <f>IF(ISNUMBER(Regressions!F77),ROUND(Regressions!F77, 1), NA())</f>
        <v>#N/A</v>
      </c>
      <c r="G67" s="236" t="e">
        <f>IF(ISNUMBER(Regressions!G77),ROUND(Regressions!G77, 1), NA())</f>
        <v>#N/A</v>
      </c>
      <c r="H67" s="338" t="e">
        <f>IF(ISNUMBER(Regressions!H77),ROUND(Regressions!H77, 1), NA())</f>
        <v>#N/A</v>
      </c>
      <c r="I67" s="237" t="e">
        <f>IF(ISNUMBER(Regressions!I77),ROUND(Regressions!I77, 1), NA())</f>
        <v>#N/A</v>
      </c>
      <c r="J67" s="339" t="e">
        <f>IF(ISNUMBER(Regressions!K77),ROUND(Regressions!K77, 1), NA())</f>
        <v>#N/A</v>
      </c>
      <c r="K67" s="337" t="e">
        <f>IF(ISNUMBER(Regressions!L77),ROUND(Regressions!L77, 1), NA())</f>
        <v>#N/A</v>
      </c>
      <c r="L67" s="238" t="e">
        <f>IF(ISNUMBER(Regressions!M77),ROUND(Regressions!M77, 1), NA())</f>
        <v>#N/A</v>
      </c>
      <c r="M67" s="338" t="e">
        <f>IF(ISNUMBER(Regressions!N77),ROUND(Regressions!N77, 1), NA())</f>
        <v>#N/A</v>
      </c>
      <c r="N67" s="237" t="e">
        <f>IF(ISNUMBER(Regressions!O77),ROUND(Regressions!O77, 1), NA())</f>
        <v>#N/A</v>
      </c>
      <c r="O67" s="339" t="e">
        <f>IF(ISNUMBER(Regressions!Q77),ROUND(Regressions!Q77, 1), NA())</f>
        <v>#N/A</v>
      </c>
      <c r="P67" s="337" t="e">
        <f>IF(ISNUMBER(Regressions!R77),ROUND(Regressions!R77, 1), NA())</f>
        <v>#N/A</v>
      </c>
      <c r="Q67" s="215" t="e">
        <f>IF(ISNUMBER(Regressions!S77),ROUND(Regressions!S77, 1), NA())</f>
        <v>#N/A</v>
      </c>
      <c r="R67" s="338" t="e">
        <f>IF(ISNUMBER(Regressions!T77),ROUND(Regressions!T77, 1), NA())</f>
        <v>#N/A</v>
      </c>
      <c r="S67" s="237" t="e">
        <f>IF(ISNUMBER(Regressions!U77),ROUND(Regressions!U77, 1), NA())</f>
        <v>#N/A</v>
      </c>
    </row>
    <row xmlns:x14ac="http://schemas.microsoft.com/office/spreadsheetml/2009/9/ac" r="68" x14ac:dyDescent="0.2">
      <c r="A68" s="334" t="str">
        <f>IF(ISBLANK(Regressions!A78), " ", Regressions!A78)</f>
        <v>Afghanistan</v>
      </c>
      <c r="B68" s="335">
        <f>IF(ISBLANK(Regressions!B78), " ", Regressions!B78)</f>
        <v>2002</v>
      </c>
      <c r="C68" s="340" t="str">
        <f>IF(ISBLANK(Regressions!C78), " ", Regressions!C78)</f>
        <v>Rural</v>
      </c>
      <c r="D68" s="336">
        <f>IF(ISBLANK(Regressions!D78), " ", Regressions!D78)</f>
        <v>5283822.6780295372</v>
      </c>
      <c r="E68" s="214" t="e">
        <f>IF(ISNUMBER(Regressions!E78),ROUND(Regressions!E78, 1), NA())</f>
        <v>#N/A</v>
      </c>
      <c r="F68" s="337" t="e">
        <f>IF(ISNUMBER(Regressions!F78),ROUND(Regressions!F78, 1), NA())</f>
        <v>#N/A</v>
      </c>
      <c r="G68" s="236" t="e">
        <f>IF(ISNUMBER(Regressions!G78),ROUND(Regressions!G78, 1), NA())</f>
        <v>#N/A</v>
      </c>
      <c r="H68" s="338" t="e">
        <f>IF(ISNUMBER(Regressions!H78),ROUND(Regressions!H78, 1), NA())</f>
        <v>#N/A</v>
      </c>
      <c r="I68" s="237" t="e">
        <f>IF(ISNUMBER(Regressions!I78),ROUND(Regressions!I78, 1), NA())</f>
        <v>#N/A</v>
      </c>
      <c r="J68" s="339" t="e">
        <f>IF(ISNUMBER(Regressions!K78),ROUND(Regressions!K78, 1), NA())</f>
        <v>#N/A</v>
      </c>
      <c r="K68" s="337" t="e">
        <f>IF(ISNUMBER(Regressions!L78),ROUND(Regressions!L78, 1), NA())</f>
        <v>#N/A</v>
      </c>
      <c r="L68" s="238" t="e">
        <f>IF(ISNUMBER(Regressions!M78),ROUND(Regressions!M78, 1), NA())</f>
        <v>#N/A</v>
      </c>
      <c r="M68" s="338" t="e">
        <f>IF(ISNUMBER(Regressions!N78),ROUND(Regressions!N78, 1), NA())</f>
        <v>#N/A</v>
      </c>
      <c r="N68" s="237" t="e">
        <f>IF(ISNUMBER(Regressions!O78),ROUND(Regressions!O78, 1), NA())</f>
        <v>#N/A</v>
      </c>
      <c r="O68" s="339" t="e">
        <f>IF(ISNUMBER(Regressions!Q78),ROUND(Regressions!Q78, 1), NA())</f>
        <v>#N/A</v>
      </c>
      <c r="P68" s="337" t="e">
        <f>IF(ISNUMBER(Regressions!R78),ROUND(Regressions!R78, 1), NA())</f>
        <v>#N/A</v>
      </c>
      <c r="Q68" s="215" t="e">
        <f>IF(ISNUMBER(Regressions!S78),ROUND(Regressions!S78, 1), NA())</f>
        <v>#N/A</v>
      </c>
      <c r="R68" s="338" t="e">
        <f>IF(ISNUMBER(Regressions!T78),ROUND(Regressions!T78, 1), NA())</f>
        <v>#N/A</v>
      </c>
      <c r="S68" s="237" t="e">
        <f>IF(ISNUMBER(Regressions!U78),ROUND(Regressions!U78, 1), NA())</f>
        <v>#N/A</v>
      </c>
    </row>
    <row xmlns:x14ac="http://schemas.microsoft.com/office/spreadsheetml/2009/9/ac" r="69" x14ac:dyDescent="0.2">
      <c r="A69" s="334" t="str">
        <f>IF(ISBLANK(Regressions!A79), " ", Regressions!A79)</f>
        <v>Afghanistan</v>
      </c>
      <c r="B69" s="335">
        <f>IF(ISBLANK(Regressions!B79), " ", Regressions!B79)</f>
        <v>2003</v>
      </c>
      <c r="C69" s="340" t="str">
        <f>IF(ISBLANK(Regressions!C79), " ", Regressions!C79)</f>
        <v>Rural</v>
      </c>
      <c r="D69" s="336">
        <f>IF(ISBLANK(Regressions!D79), " ", Regressions!D79)</f>
        <v>5878735.074359131</v>
      </c>
      <c r="E69" s="214" t="e">
        <f>IF(ISNUMBER(Regressions!E79),ROUND(Regressions!E79, 1), NA())</f>
        <v>#N/A</v>
      </c>
      <c r="F69" s="337" t="e">
        <f>IF(ISNUMBER(Regressions!F79),ROUND(Regressions!F79, 1), NA())</f>
        <v>#N/A</v>
      </c>
      <c r="G69" s="236" t="e">
        <f>IF(ISNUMBER(Regressions!G79),ROUND(Regressions!G79, 1), NA())</f>
        <v>#N/A</v>
      </c>
      <c r="H69" s="338" t="e">
        <f>IF(ISNUMBER(Regressions!H79),ROUND(Regressions!H79, 1), NA())</f>
        <v>#N/A</v>
      </c>
      <c r="I69" s="237" t="e">
        <f>IF(ISNUMBER(Regressions!I79),ROUND(Regressions!I79, 1), NA())</f>
        <v>#N/A</v>
      </c>
      <c r="J69" s="339" t="e">
        <f>IF(ISNUMBER(Regressions!K79),ROUND(Regressions!K79, 1), NA())</f>
        <v>#N/A</v>
      </c>
      <c r="K69" s="337" t="e">
        <f>IF(ISNUMBER(Regressions!L79),ROUND(Regressions!L79, 1), NA())</f>
        <v>#N/A</v>
      </c>
      <c r="L69" s="238" t="e">
        <f>IF(ISNUMBER(Regressions!M79),ROUND(Regressions!M79, 1), NA())</f>
        <v>#N/A</v>
      </c>
      <c r="M69" s="338" t="e">
        <f>IF(ISNUMBER(Regressions!N79),ROUND(Regressions!N79, 1), NA())</f>
        <v>#N/A</v>
      </c>
      <c r="N69" s="237" t="e">
        <f>IF(ISNUMBER(Regressions!O79),ROUND(Regressions!O79, 1), NA())</f>
        <v>#N/A</v>
      </c>
      <c r="O69" s="339" t="e">
        <f>IF(ISNUMBER(Regressions!Q79),ROUND(Regressions!Q79, 1), NA())</f>
        <v>#N/A</v>
      </c>
      <c r="P69" s="337" t="e">
        <f>IF(ISNUMBER(Regressions!R79),ROUND(Regressions!R79, 1), NA())</f>
        <v>#N/A</v>
      </c>
      <c r="Q69" s="215" t="e">
        <f>IF(ISNUMBER(Regressions!S79),ROUND(Regressions!S79, 1), NA())</f>
        <v>#N/A</v>
      </c>
      <c r="R69" s="338" t="e">
        <f>IF(ISNUMBER(Regressions!T79),ROUND(Regressions!T79, 1), NA())</f>
        <v>#N/A</v>
      </c>
      <c r="S69" s="237" t="e">
        <f>IF(ISNUMBER(Regressions!U79),ROUND(Regressions!U79, 1), NA())</f>
        <v>#N/A</v>
      </c>
    </row>
    <row xmlns:x14ac="http://schemas.microsoft.com/office/spreadsheetml/2009/9/ac" r="70" x14ac:dyDescent="0.2">
      <c r="A70" s="334" t="str">
        <f>IF(ISBLANK(Regressions!A80), " ", Regressions!A80)</f>
        <v>Afghanistan</v>
      </c>
      <c r="B70" s="335">
        <f>IF(ISBLANK(Regressions!B80), " ", Regressions!B80)</f>
        <v>2004</v>
      </c>
      <c r="C70" s="340" t="str">
        <f>IF(ISBLANK(Regressions!C80), " ", Regressions!C80)</f>
        <v>Rural</v>
      </c>
      <c r="D70" s="336">
        <f>IF(ISBLANK(Regressions!D80), " ", Regressions!D80)</f>
        <v>6245947.4249999998</v>
      </c>
      <c r="E70" s="214" t="e">
        <f>IF(ISNUMBER(Regressions!E80),ROUND(Regressions!E80, 1), NA())</f>
        <v>#N/A</v>
      </c>
      <c r="F70" s="337" t="e">
        <f>IF(ISNUMBER(Regressions!F80),ROUND(Regressions!F80, 1), NA())</f>
        <v>#N/A</v>
      </c>
      <c r="G70" s="236" t="e">
        <f>IF(ISNUMBER(Regressions!G80),ROUND(Regressions!G80, 1), NA())</f>
        <v>#N/A</v>
      </c>
      <c r="H70" s="338" t="e">
        <f>IF(ISNUMBER(Regressions!H80),ROUND(Regressions!H80, 1), NA())</f>
        <v>#N/A</v>
      </c>
      <c r="I70" s="237" t="e">
        <f>IF(ISNUMBER(Regressions!I80),ROUND(Regressions!I80, 1), NA())</f>
        <v>#N/A</v>
      </c>
      <c r="J70" s="339" t="e">
        <f>IF(ISNUMBER(Regressions!K80),ROUND(Regressions!K80, 1), NA())</f>
        <v>#N/A</v>
      </c>
      <c r="K70" s="337" t="e">
        <f>IF(ISNUMBER(Regressions!L80),ROUND(Regressions!L80, 1), NA())</f>
        <v>#N/A</v>
      </c>
      <c r="L70" s="238" t="e">
        <f>IF(ISNUMBER(Regressions!M80),ROUND(Regressions!M80, 1), NA())</f>
        <v>#N/A</v>
      </c>
      <c r="M70" s="338" t="e">
        <f>IF(ISNUMBER(Regressions!N80),ROUND(Regressions!N80, 1), NA())</f>
        <v>#N/A</v>
      </c>
      <c r="N70" s="237" t="e">
        <f>IF(ISNUMBER(Regressions!O80),ROUND(Regressions!O80, 1), NA())</f>
        <v>#N/A</v>
      </c>
      <c r="O70" s="339" t="e">
        <f>IF(ISNUMBER(Regressions!Q80),ROUND(Regressions!Q80, 1), NA())</f>
        <v>#N/A</v>
      </c>
      <c r="P70" s="337" t="e">
        <f>IF(ISNUMBER(Regressions!R80),ROUND(Regressions!R80, 1), NA())</f>
        <v>#N/A</v>
      </c>
      <c r="Q70" s="215" t="e">
        <f>IF(ISNUMBER(Regressions!S80),ROUND(Regressions!S80, 1), NA())</f>
        <v>#N/A</v>
      </c>
      <c r="R70" s="338" t="e">
        <f>IF(ISNUMBER(Regressions!T80),ROUND(Regressions!T80, 1), NA())</f>
        <v>#N/A</v>
      </c>
      <c r="S70" s="237" t="e">
        <f>IF(ISNUMBER(Regressions!U80),ROUND(Regressions!U80, 1), NA())</f>
        <v>#N/A</v>
      </c>
    </row>
    <row xmlns:x14ac="http://schemas.microsoft.com/office/spreadsheetml/2009/9/ac" r="71" x14ac:dyDescent="0.2">
      <c r="A71" s="334" t="str">
        <f>IF(ISBLANK(Regressions!A81), " ", Regressions!A81)</f>
        <v>Afghanistan</v>
      </c>
      <c r="B71" s="335">
        <f>IF(ISBLANK(Regressions!B81), " ", Regressions!B81)</f>
        <v>2005</v>
      </c>
      <c r="C71" s="340" t="str">
        <f>IF(ISBLANK(Regressions!C81), " ", Regressions!C81)</f>
        <v>Rural</v>
      </c>
      <c r="D71" s="336">
        <f>IF(ISBLANK(Regressions!D81), " ", Regressions!D81)</f>
        <v>6445996.3300632481</v>
      </c>
      <c r="E71" s="214" t="e">
        <f>IF(ISNUMBER(Regressions!E81),ROUND(Regressions!E81, 1), NA())</f>
        <v>#N/A</v>
      </c>
      <c r="F71" s="337" t="e">
        <f>IF(ISNUMBER(Regressions!F81),ROUND(Regressions!F81, 1), NA())</f>
        <v>#N/A</v>
      </c>
      <c r="G71" s="236" t="e">
        <f>IF(ISNUMBER(Regressions!G81),ROUND(Regressions!G81, 1), NA())</f>
        <v>#N/A</v>
      </c>
      <c r="H71" s="338" t="e">
        <f>IF(ISNUMBER(Regressions!H81),ROUND(Regressions!H81, 1), NA())</f>
        <v>#N/A</v>
      </c>
      <c r="I71" s="237" t="e">
        <f>IF(ISNUMBER(Regressions!I81),ROUND(Regressions!I81, 1), NA())</f>
        <v>#N/A</v>
      </c>
      <c r="J71" s="339" t="e">
        <f>IF(ISNUMBER(Regressions!K81),ROUND(Regressions!K81, 1), NA())</f>
        <v>#N/A</v>
      </c>
      <c r="K71" s="337" t="e">
        <f>IF(ISNUMBER(Regressions!L81),ROUND(Regressions!L81, 1), NA())</f>
        <v>#N/A</v>
      </c>
      <c r="L71" s="238" t="e">
        <f>IF(ISNUMBER(Regressions!M81),ROUND(Regressions!M81, 1), NA())</f>
        <v>#N/A</v>
      </c>
      <c r="M71" s="338" t="e">
        <f>IF(ISNUMBER(Regressions!N81),ROUND(Regressions!N81, 1), NA())</f>
        <v>#N/A</v>
      </c>
      <c r="N71" s="237" t="e">
        <f>IF(ISNUMBER(Regressions!O81),ROUND(Regressions!O81, 1), NA())</f>
        <v>#N/A</v>
      </c>
      <c r="O71" s="339" t="e">
        <f>IF(ISNUMBER(Regressions!Q81),ROUND(Regressions!Q81, 1), NA())</f>
        <v>#N/A</v>
      </c>
      <c r="P71" s="337" t="e">
        <f>IF(ISNUMBER(Regressions!R81),ROUND(Regressions!R81, 1), NA())</f>
        <v>#N/A</v>
      </c>
      <c r="Q71" s="215" t="e">
        <f>IF(ISNUMBER(Regressions!S81),ROUND(Regressions!S81, 1), NA())</f>
        <v>#N/A</v>
      </c>
      <c r="R71" s="338" t="e">
        <f>IF(ISNUMBER(Regressions!T81),ROUND(Regressions!T81, 1), NA())</f>
        <v>#N/A</v>
      </c>
      <c r="S71" s="237" t="e">
        <f>IF(ISNUMBER(Regressions!U81),ROUND(Regressions!U81, 1), NA())</f>
        <v>#N/A</v>
      </c>
    </row>
    <row xmlns:x14ac="http://schemas.microsoft.com/office/spreadsheetml/2009/9/ac" r="72" x14ac:dyDescent="0.2">
      <c r="A72" s="334" t="str">
        <f>IF(ISBLANK(Regressions!A82), " ", Regressions!A82)</f>
        <v>Afghanistan</v>
      </c>
      <c r="B72" s="335">
        <f>IF(ISBLANK(Regressions!B82), " ", Regressions!B82)</f>
        <v>2006</v>
      </c>
      <c r="C72" s="340" t="str">
        <f>IF(ISBLANK(Regressions!C82), " ", Regressions!C82)</f>
        <v>Rural</v>
      </c>
      <c r="D72" s="336">
        <f>IF(ISBLANK(Regressions!D82), " ", Regressions!D82)</f>
        <v>6734546.9370096195</v>
      </c>
      <c r="E72" s="214" t="e">
        <f>IF(ISNUMBER(Regressions!E82),ROUND(Regressions!E82, 1), NA())</f>
        <v>#N/A</v>
      </c>
      <c r="F72" s="337" t="e">
        <f>IF(ISNUMBER(Regressions!F82),ROUND(Regressions!F82, 1), NA())</f>
        <v>#N/A</v>
      </c>
      <c r="G72" s="236" t="e">
        <f>IF(ISNUMBER(Regressions!G82),ROUND(Regressions!G82, 1), NA())</f>
        <v>#N/A</v>
      </c>
      <c r="H72" s="338" t="e">
        <f>IF(ISNUMBER(Regressions!H82),ROUND(Regressions!H82, 1), NA())</f>
        <v>#N/A</v>
      </c>
      <c r="I72" s="237" t="e">
        <f>IF(ISNUMBER(Regressions!I82),ROUND(Regressions!I82, 1), NA())</f>
        <v>#N/A</v>
      </c>
      <c r="J72" s="339" t="e">
        <f>IF(ISNUMBER(Regressions!K82),ROUND(Regressions!K82, 1), NA())</f>
        <v>#N/A</v>
      </c>
      <c r="K72" s="337" t="e">
        <f>IF(ISNUMBER(Regressions!L82),ROUND(Regressions!L82, 1), NA())</f>
        <v>#N/A</v>
      </c>
      <c r="L72" s="238" t="e">
        <f>IF(ISNUMBER(Regressions!M82),ROUND(Regressions!M82, 1), NA())</f>
        <v>#N/A</v>
      </c>
      <c r="M72" s="338" t="e">
        <f>IF(ISNUMBER(Regressions!N82),ROUND(Regressions!N82, 1), NA())</f>
        <v>#N/A</v>
      </c>
      <c r="N72" s="237" t="e">
        <f>IF(ISNUMBER(Regressions!O82),ROUND(Regressions!O82, 1), NA())</f>
        <v>#N/A</v>
      </c>
      <c r="O72" s="339" t="e">
        <f>IF(ISNUMBER(Regressions!Q82),ROUND(Regressions!Q82, 1), NA())</f>
        <v>#N/A</v>
      </c>
      <c r="P72" s="337" t="e">
        <f>IF(ISNUMBER(Regressions!R82),ROUND(Regressions!R82, 1), NA())</f>
        <v>#N/A</v>
      </c>
      <c r="Q72" s="215" t="e">
        <f>IF(ISNUMBER(Regressions!S82),ROUND(Regressions!S82, 1), NA())</f>
        <v>#N/A</v>
      </c>
      <c r="R72" s="338" t="e">
        <f>IF(ISNUMBER(Regressions!T82),ROUND(Regressions!T82, 1), NA())</f>
        <v>#N/A</v>
      </c>
      <c r="S72" s="237" t="e">
        <f>IF(ISNUMBER(Regressions!U82),ROUND(Regressions!U82, 1), NA())</f>
        <v>#N/A</v>
      </c>
    </row>
    <row xmlns:x14ac="http://schemas.microsoft.com/office/spreadsheetml/2009/9/ac" r="73" x14ac:dyDescent="0.2">
      <c r="A73" s="334" t="str">
        <f>IF(ISBLANK(Regressions!A83), " ", Regressions!A83)</f>
        <v>Afghanistan</v>
      </c>
      <c r="B73" s="335">
        <f>IF(ISBLANK(Regressions!B83), " ", Regressions!B83)</f>
        <v>2007</v>
      </c>
      <c r="C73" s="340" t="str">
        <f>IF(ISBLANK(Regressions!C83), " ", Regressions!C83)</f>
        <v>Rural</v>
      </c>
      <c r="D73" s="336">
        <f>IF(ISBLANK(Regressions!D83), " ", Regressions!D83)</f>
        <v>7001050.2721236423</v>
      </c>
      <c r="E73" s="214" t="e">
        <f>IF(ISNUMBER(Regressions!E83),ROUND(Regressions!E83, 1), NA())</f>
        <v>#N/A</v>
      </c>
      <c r="F73" s="337" t="e">
        <f>IF(ISNUMBER(Regressions!F83),ROUND(Regressions!F83, 1), NA())</f>
        <v>#N/A</v>
      </c>
      <c r="G73" s="236" t="e">
        <f>IF(ISNUMBER(Regressions!G83),ROUND(Regressions!G83, 1), NA())</f>
        <v>#N/A</v>
      </c>
      <c r="H73" s="338" t="e">
        <f>IF(ISNUMBER(Regressions!H83),ROUND(Regressions!H83, 1), NA())</f>
        <v>#N/A</v>
      </c>
      <c r="I73" s="237" t="e">
        <f>IF(ISNUMBER(Regressions!I83),ROUND(Regressions!I83, 1), NA())</f>
        <v>#N/A</v>
      </c>
      <c r="J73" s="339" t="e">
        <f>IF(ISNUMBER(Regressions!K83),ROUND(Regressions!K83, 1), NA())</f>
        <v>#N/A</v>
      </c>
      <c r="K73" s="337" t="e">
        <f>IF(ISNUMBER(Regressions!L83),ROUND(Regressions!L83, 1), NA())</f>
        <v>#N/A</v>
      </c>
      <c r="L73" s="238" t="e">
        <f>IF(ISNUMBER(Regressions!M83),ROUND(Regressions!M83, 1), NA())</f>
        <v>#N/A</v>
      </c>
      <c r="M73" s="338" t="e">
        <f>IF(ISNUMBER(Regressions!N83),ROUND(Regressions!N83, 1), NA())</f>
        <v>#N/A</v>
      </c>
      <c r="N73" s="237" t="e">
        <f>IF(ISNUMBER(Regressions!O83),ROUND(Regressions!O83, 1), NA())</f>
        <v>#N/A</v>
      </c>
      <c r="O73" s="339" t="e">
        <f>IF(ISNUMBER(Regressions!Q83),ROUND(Regressions!Q83, 1), NA())</f>
        <v>#N/A</v>
      </c>
      <c r="P73" s="337" t="e">
        <f>IF(ISNUMBER(Regressions!R83),ROUND(Regressions!R83, 1), NA())</f>
        <v>#N/A</v>
      </c>
      <c r="Q73" s="215" t="e">
        <f>IF(ISNUMBER(Regressions!S83),ROUND(Regressions!S83, 1), NA())</f>
        <v>#N/A</v>
      </c>
      <c r="R73" s="338" t="e">
        <f>IF(ISNUMBER(Regressions!T83),ROUND(Regressions!T83, 1), NA())</f>
        <v>#N/A</v>
      </c>
      <c r="S73" s="237" t="e">
        <f>IF(ISNUMBER(Regressions!U83),ROUND(Regressions!U83, 1), NA())</f>
        <v>#N/A</v>
      </c>
    </row>
    <row xmlns:x14ac="http://schemas.microsoft.com/office/spreadsheetml/2009/9/ac" r="74" x14ac:dyDescent="0.2">
      <c r="A74" s="334" t="str">
        <f>IF(ISBLANK(Regressions!A84), " ", Regressions!A84)</f>
        <v>Afghanistan</v>
      </c>
      <c r="B74" s="335">
        <f>IF(ISBLANK(Regressions!B84), " ", Regressions!B84)</f>
        <v>2008</v>
      </c>
      <c r="C74" s="340" t="str">
        <f>IF(ISBLANK(Regressions!C84), " ", Regressions!C84)</f>
        <v>Rural</v>
      </c>
      <c r="D74" s="336">
        <f>IF(ISBLANK(Regressions!D84), " ", Regressions!D84)</f>
        <v>7172780.6517466744</v>
      </c>
      <c r="E74" s="214" t="e">
        <f>IF(ISNUMBER(Regressions!E84),ROUND(Regressions!E84, 1), NA())</f>
        <v>#N/A</v>
      </c>
      <c r="F74" s="337" t="e">
        <f>IF(ISNUMBER(Regressions!F84),ROUND(Regressions!F84, 1), NA())</f>
        <v>#N/A</v>
      </c>
      <c r="G74" s="236" t="e">
        <f>IF(ISNUMBER(Regressions!G84),ROUND(Regressions!G84, 1), NA())</f>
        <v>#N/A</v>
      </c>
      <c r="H74" s="338" t="e">
        <f>IF(ISNUMBER(Regressions!H84),ROUND(Regressions!H84, 1), NA())</f>
        <v>#N/A</v>
      </c>
      <c r="I74" s="237" t="e">
        <f>IF(ISNUMBER(Regressions!I84),ROUND(Regressions!I84, 1), NA())</f>
        <v>#N/A</v>
      </c>
      <c r="J74" s="339" t="e">
        <f>IF(ISNUMBER(Regressions!K84),ROUND(Regressions!K84, 1), NA())</f>
        <v>#N/A</v>
      </c>
      <c r="K74" s="337" t="e">
        <f>IF(ISNUMBER(Regressions!L84),ROUND(Regressions!L84, 1), NA())</f>
        <v>#N/A</v>
      </c>
      <c r="L74" s="238" t="e">
        <f>IF(ISNUMBER(Regressions!M84),ROUND(Regressions!M84, 1), NA())</f>
        <v>#N/A</v>
      </c>
      <c r="M74" s="338" t="e">
        <f>IF(ISNUMBER(Regressions!N84),ROUND(Regressions!N84, 1), NA())</f>
        <v>#N/A</v>
      </c>
      <c r="N74" s="237" t="e">
        <f>IF(ISNUMBER(Regressions!O84),ROUND(Regressions!O84, 1), NA())</f>
        <v>#N/A</v>
      </c>
      <c r="O74" s="339" t="e">
        <f>IF(ISNUMBER(Regressions!Q84),ROUND(Regressions!Q84, 1), NA())</f>
        <v>#N/A</v>
      </c>
      <c r="P74" s="337" t="e">
        <f>IF(ISNUMBER(Regressions!R84),ROUND(Regressions!R84, 1), NA())</f>
        <v>#N/A</v>
      </c>
      <c r="Q74" s="215" t="e">
        <f>IF(ISNUMBER(Regressions!S84),ROUND(Regressions!S84, 1), NA())</f>
        <v>#N/A</v>
      </c>
      <c r="R74" s="338" t="e">
        <f>IF(ISNUMBER(Regressions!T84),ROUND(Regressions!T84, 1), NA())</f>
        <v>#N/A</v>
      </c>
      <c r="S74" s="237" t="e">
        <f>IF(ISNUMBER(Regressions!U84),ROUND(Regressions!U84, 1), NA())</f>
        <v>#N/A</v>
      </c>
    </row>
    <row xmlns:x14ac="http://schemas.microsoft.com/office/spreadsheetml/2009/9/ac" r="75" x14ac:dyDescent="0.2">
      <c r="A75" s="334" t="str">
        <f>IF(ISBLANK(Regressions!A85), " ", Regressions!A85)</f>
        <v>Afghanistan</v>
      </c>
      <c r="B75" s="335">
        <f>IF(ISBLANK(Regressions!B85), " ", Regressions!B85)</f>
        <v>2009</v>
      </c>
      <c r="C75" s="340" t="str">
        <f>IF(ISBLANK(Regressions!C85), " ", Regressions!C85)</f>
        <v>Rural</v>
      </c>
      <c r="D75" s="336">
        <f>IF(ISBLANK(Regressions!D85), " ", Regressions!D85)</f>
        <v>7468204.2956813052</v>
      </c>
      <c r="E75" s="214" t="e">
        <f>IF(ISNUMBER(Regressions!E85),ROUND(Regressions!E85, 1), NA())</f>
        <v>#N/A</v>
      </c>
      <c r="F75" s="337" t="e">
        <f>IF(ISNUMBER(Regressions!F85),ROUND(Regressions!F85, 1), NA())</f>
        <v>#N/A</v>
      </c>
      <c r="G75" s="236" t="e">
        <f>IF(ISNUMBER(Regressions!G85),ROUND(Regressions!G85, 1), NA())</f>
        <v>#N/A</v>
      </c>
      <c r="H75" s="338" t="e">
        <f>IF(ISNUMBER(Regressions!H85),ROUND(Regressions!H85, 1), NA())</f>
        <v>#N/A</v>
      </c>
      <c r="I75" s="237" t="e">
        <f>IF(ISNUMBER(Regressions!I85),ROUND(Regressions!I85, 1), NA())</f>
        <v>#N/A</v>
      </c>
      <c r="J75" s="339" t="e">
        <f>IF(ISNUMBER(Regressions!K85),ROUND(Regressions!K85, 1), NA())</f>
        <v>#N/A</v>
      </c>
      <c r="K75" s="337" t="e">
        <f>IF(ISNUMBER(Regressions!L85),ROUND(Regressions!L85, 1), NA())</f>
        <v>#N/A</v>
      </c>
      <c r="L75" s="238" t="e">
        <f>IF(ISNUMBER(Regressions!M85),ROUND(Regressions!M85, 1), NA())</f>
        <v>#N/A</v>
      </c>
      <c r="M75" s="338" t="e">
        <f>IF(ISNUMBER(Regressions!N85),ROUND(Regressions!N85, 1), NA())</f>
        <v>#N/A</v>
      </c>
      <c r="N75" s="237" t="e">
        <f>IF(ISNUMBER(Regressions!O85),ROUND(Regressions!O85, 1), NA())</f>
        <v>#N/A</v>
      </c>
      <c r="O75" s="339" t="e">
        <f>IF(ISNUMBER(Regressions!Q85),ROUND(Regressions!Q85, 1), NA())</f>
        <v>#N/A</v>
      </c>
      <c r="P75" s="337" t="e">
        <f>IF(ISNUMBER(Regressions!R85),ROUND(Regressions!R85, 1), NA())</f>
        <v>#N/A</v>
      </c>
      <c r="Q75" s="215" t="e">
        <f>IF(ISNUMBER(Regressions!S85),ROUND(Regressions!S85, 1), NA())</f>
        <v>#N/A</v>
      </c>
      <c r="R75" s="338" t="e">
        <f>IF(ISNUMBER(Regressions!T85),ROUND(Regressions!T85, 1), NA())</f>
        <v>#N/A</v>
      </c>
      <c r="S75" s="237" t="e">
        <f>IF(ISNUMBER(Regressions!U85),ROUND(Regressions!U85, 1), NA())</f>
        <v>#N/A</v>
      </c>
    </row>
    <row xmlns:x14ac="http://schemas.microsoft.com/office/spreadsheetml/2009/9/ac" r="76" x14ac:dyDescent="0.2">
      <c r="A76" s="334" t="str">
        <f>IF(ISBLANK(Regressions!A86), " ", Regressions!A86)</f>
        <v>Afghanistan</v>
      </c>
      <c r="B76" s="335">
        <f>IF(ISBLANK(Regressions!B86), " ", Regressions!B86)</f>
        <v>2010</v>
      </c>
      <c r="C76" s="340" t="str">
        <f>IF(ISBLANK(Regressions!C86), " ", Regressions!C86)</f>
        <v>Rural</v>
      </c>
      <c r="D76" s="336">
        <f>IF(ISBLANK(Regressions!D86), " ", Regressions!D86)</f>
        <v>7724951.5783697516</v>
      </c>
      <c r="E76" s="214" t="e">
        <f>IF(ISNUMBER(Regressions!E86),ROUND(Regressions!E86, 1), NA())</f>
        <v>#N/A</v>
      </c>
      <c r="F76" s="337" t="e">
        <f>IF(ISNUMBER(Regressions!F86),ROUND(Regressions!F86, 1), NA())</f>
        <v>#N/A</v>
      </c>
      <c r="G76" s="236" t="e">
        <f>IF(ISNUMBER(Regressions!G86),ROUND(Regressions!G86, 1), NA())</f>
        <v>#N/A</v>
      </c>
      <c r="H76" s="338" t="e">
        <f>IF(ISNUMBER(Regressions!H86),ROUND(Regressions!H86, 1), NA())</f>
        <v>#N/A</v>
      </c>
      <c r="I76" s="237" t="e">
        <f>IF(ISNUMBER(Regressions!I86),ROUND(Regressions!I86, 1), NA())</f>
        <v>#N/A</v>
      </c>
      <c r="J76" s="339" t="e">
        <f>IF(ISNUMBER(Regressions!K86),ROUND(Regressions!K86, 1), NA())</f>
        <v>#N/A</v>
      </c>
      <c r="K76" s="337" t="e">
        <f>IF(ISNUMBER(Regressions!L86),ROUND(Regressions!L86, 1), NA())</f>
        <v>#N/A</v>
      </c>
      <c r="L76" s="238" t="e">
        <f>IF(ISNUMBER(Regressions!M86),ROUND(Regressions!M86, 1), NA())</f>
        <v>#N/A</v>
      </c>
      <c r="M76" s="338" t="e">
        <f>IF(ISNUMBER(Regressions!N86),ROUND(Regressions!N86, 1), NA())</f>
        <v>#N/A</v>
      </c>
      <c r="N76" s="237" t="e">
        <f>IF(ISNUMBER(Regressions!O86),ROUND(Regressions!O86, 1), NA())</f>
        <v>#N/A</v>
      </c>
      <c r="O76" s="339" t="e">
        <f>IF(ISNUMBER(Regressions!Q86),ROUND(Regressions!Q86, 1), NA())</f>
        <v>#N/A</v>
      </c>
      <c r="P76" s="337" t="e">
        <f>IF(ISNUMBER(Regressions!R86),ROUND(Regressions!R86, 1), NA())</f>
        <v>#N/A</v>
      </c>
      <c r="Q76" s="215" t="e">
        <f>IF(ISNUMBER(Regressions!S86),ROUND(Regressions!S86, 1), NA())</f>
        <v>#N/A</v>
      </c>
      <c r="R76" s="338" t="e">
        <f>IF(ISNUMBER(Regressions!T86),ROUND(Regressions!T86, 1), NA())</f>
        <v>#N/A</v>
      </c>
      <c r="S76" s="237" t="e">
        <f>IF(ISNUMBER(Regressions!U86),ROUND(Regressions!U86, 1), NA())</f>
        <v>#N/A</v>
      </c>
    </row>
    <row xmlns:x14ac="http://schemas.microsoft.com/office/spreadsheetml/2009/9/ac" r="77" x14ac:dyDescent="0.2">
      <c r="A77" s="334" t="str">
        <f>IF(ISBLANK(Regressions!A87), " ", Regressions!A87)</f>
        <v>Afghanistan</v>
      </c>
      <c r="B77" s="335">
        <f>IF(ISBLANK(Regressions!B87), " ", Regressions!B87)</f>
        <v>2011</v>
      </c>
      <c r="C77" s="340" t="str">
        <f>IF(ISBLANK(Regressions!C87), " ", Regressions!C87)</f>
        <v>Rural</v>
      </c>
      <c r="D77" s="336">
        <f>IF(ISBLANK(Regressions!D87), " ", Regressions!D87)</f>
        <v>7961792.6223922744</v>
      </c>
      <c r="E77" s="214" t="e">
        <f>IF(ISNUMBER(Regressions!E87),ROUND(Regressions!E87, 1), NA())</f>
        <v>#N/A</v>
      </c>
      <c r="F77" s="337" t="e">
        <f>IF(ISNUMBER(Regressions!F87),ROUND(Regressions!F87, 1), NA())</f>
        <v>#N/A</v>
      </c>
      <c r="G77" s="236" t="e">
        <f>IF(ISNUMBER(Regressions!G87),ROUND(Regressions!G87, 1), NA())</f>
        <v>#N/A</v>
      </c>
      <c r="H77" s="338" t="e">
        <f>IF(ISNUMBER(Regressions!H87),ROUND(Regressions!H87, 1), NA())</f>
        <v>#N/A</v>
      </c>
      <c r="I77" s="237" t="e">
        <f>IF(ISNUMBER(Regressions!I87),ROUND(Regressions!I87, 1), NA())</f>
        <v>#N/A</v>
      </c>
      <c r="J77" s="339" t="e">
        <f>IF(ISNUMBER(Regressions!K87),ROUND(Regressions!K87, 1), NA())</f>
        <v>#N/A</v>
      </c>
      <c r="K77" s="337" t="e">
        <f>IF(ISNUMBER(Regressions!L87),ROUND(Regressions!L87, 1), NA())</f>
        <v>#N/A</v>
      </c>
      <c r="L77" s="238" t="e">
        <f>IF(ISNUMBER(Regressions!M87),ROUND(Regressions!M87, 1), NA())</f>
        <v>#N/A</v>
      </c>
      <c r="M77" s="338" t="e">
        <f>IF(ISNUMBER(Regressions!N87),ROUND(Regressions!N87, 1), NA())</f>
        <v>#N/A</v>
      </c>
      <c r="N77" s="237" t="e">
        <f>IF(ISNUMBER(Regressions!O87),ROUND(Regressions!O87, 1), NA())</f>
        <v>#N/A</v>
      </c>
      <c r="O77" s="339" t="e">
        <f>IF(ISNUMBER(Regressions!Q87),ROUND(Regressions!Q87, 1), NA())</f>
        <v>#N/A</v>
      </c>
      <c r="P77" s="337" t="e">
        <f>IF(ISNUMBER(Regressions!R87),ROUND(Regressions!R87, 1), NA())</f>
        <v>#N/A</v>
      </c>
      <c r="Q77" s="215" t="e">
        <f>IF(ISNUMBER(Regressions!S87),ROUND(Regressions!S87, 1), NA())</f>
        <v>#N/A</v>
      </c>
      <c r="R77" s="338" t="e">
        <f>IF(ISNUMBER(Regressions!T87),ROUND(Regressions!T87, 1), NA())</f>
        <v>#N/A</v>
      </c>
      <c r="S77" s="237" t="e">
        <f>IF(ISNUMBER(Regressions!U87),ROUND(Regressions!U87, 1), NA())</f>
        <v>#N/A</v>
      </c>
    </row>
    <row xmlns:x14ac="http://schemas.microsoft.com/office/spreadsheetml/2009/9/ac" r="78" x14ac:dyDescent="0.2">
      <c r="A78" s="334" t="str">
        <f>IF(ISBLANK(Regressions!A88), " ", Regressions!A88)</f>
        <v>Afghanistan</v>
      </c>
      <c r="B78" s="335">
        <f>IF(ISBLANK(Regressions!B88), " ", Regressions!B88)</f>
        <v>2012</v>
      </c>
      <c r="C78" s="340" t="str">
        <f>IF(ISBLANK(Regressions!C88), " ", Regressions!C88)</f>
        <v>Rural</v>
      </c>
      <c r="D78" s="336">
        <f>IF(ISBLANK(Regressions!D88), " ", Regressions!D88)</f>
        <v>8238121.5333748627</v>
      </c>
      <c r="E78" s="214" t="e">
        <f>IF(ISNUMBER(Regressions!E88),ROUND(Regressions!E88, 1), NA())</f>
        <v>#N/A</v>
      </c>
      <c r="F78" s="337" t="e">
        <f>IF(ISNUMBER(Regressions!F88),ROUND(Regressions!F88, 1), NA())</f>
        <v>#N/A</v>
      </c>
      <c r="G78" s="236" t="e">
        <f>IF(ISNUMBER(Regressions!G88),ROUND(Regressions!G88, 1), NA())</f>
        <v>#N/A</v>
      </c>
      <c r="H78" s="338" t="e">
        <f>IF(ISNUMBER(Regressions!H88),ROUND(Regressions!H88, 1), NA())</f>
        <v>#N/A</v>
      </c>
      <c r="I78" s="237" t="e">
        <f>IF(ISNUMBER(Regressions!I88),ROUND(Regressions!I88, 1), NA())</f>
        <v>#N/A</v>
      </c>
      <c r="J78" s="339" t="e">
        <f>IF(ISNUMBER(Regressions!K88),ROUND(Regressions!K88, 1), NA())</f>
        <v>#N/A</v>
      </c>
      <c r="K78" s="337" t="e">
        <f>IF(ISNUMBER(Regressions!L88),ROUND(Regressions!L88, 1), NA())</f>
        <v>#N/A</v>
      </c>
      <c r="L78" s="238" t="e">
        <f>IF(ISNUMBER(Regressions!M88),ROUND(Regressions!M88, 1), NA())</f>
        <v>#N/A</v>
      </c>
      <c r="M78" s="338" t="e">
        <f>IF(ISNUMBER(Regressions!N88),ROUND(Regressions!N88, 1), NA())</f>
        <v>#N/A</v>
      </c>
      <c r="N78" s="237" t="e">
        <f>IF(ISNUMBER(Regressions!O88),ROUND(Regressions!O88, 1), NA())</f>
        <v>#N/A</v>
      </c>
      <c r="O78" s="339" t="e">
        <f>IF(ISNUMBER(Regressions!Q88),ROUND(Regressions!Q88, 1), NA())</f>
        <v>#N/A</v>
      </c>
      <c r="P78" s="337" t="e">
        <f>IF(ISNUMBER(Regressions!R88),ROUND(Regressions!R88, 1), NA())</f>
        <v>#N/A</v>
      </c>
      <c r="Q78" s="215" t="e">
        <f>IF(ISNUMBER(Regressions!S88),ROUND(Regressions!S88, 1), NA())</f>
        <v>#N/A</v>
      </c>
      <c r="R78" s="338" t="e">
        <f>IF(ISNUMBER(Regressions!T88),ROUND(Regressions!T88, 1), NA())</f>
        <v>#N/A</v>
      </c>
      <c r="S78" s="237" t="e">
        <f>IF(ISNUMBER(Regressions!U88),ROUND(Regressions!U88, 1), NA())</f>
        <v>#N/A</v>
      </c>
    </row>
    <row xmlns:x14ac="http://schemas.microsoft.com/office/spreadsheetml/2009/9/ac" r="79" x14ac:dyDescent="0.2">
      <c r="A79" s="334" t="str">
        <f>IF(ISBLANK(Regressions!A89), " ", Regressions!A89)</f>
        <v>Afghanistan</v>
      </c>
      <c r="B79" s="335">
        <f>IF(ISBLANK(Regressions!B89), " ", Regressions!B89)</f>
        <v>2013</v>
      </c>
      <c r="C79" s="340" t="str">
        <f>IF(ISBLANK(Regressions!C89), " ", Regressions!C89)</f>
        <v>Rural</v>
      </c>
      <c r="D79" s="336">
        <f>IF(ISBLANK(Regressions!D89), " ", Regressions!D89)</f>
        <v>8475948.2982673831</v>
      </c>
      <c r="E79" s="214">
        <f>IF(ISNUMBER(Regressions!E89),ROUND(Regressions!E89, 1), NA())</f>
        <v>84.4</v>
      </c>
      <c r="F79" s="337">
        <f>IF(ISNUMBER(Regressions!F89),ROUND(Regressions!F89, 1), NA())</f>
        <v>74.5</v>
      </c>
      <c r="G79" s="236" t="e">
        <f>IF(ISNUMBER(Regressions!G89),ROUND(Regressions!G89, 1), NA())</f>
        <v>#N/A</v>
      </c>
      <c r="H79" s="338" t="e">
        <f>IF(ISNUMBER(Regressions!H89),ROUND(Regressions!H89, 1), NA())</f>
        <v>#N/A</v>
      </c>
      <c r="I79" s="237">
        <f>IF(ISNUMBER(Regressions!I89),ROUND(Regressions!I89, 1), NA())</f>
        <v>25.5</v>
      </c>
      <c r="J79" s="339">
        <f>IF(ISNUMBER(Regressions!K89),ROUND(Regressions!K89, 1), NA())</f>
        <v>91.7</v>
      </c>
      <c r="K79" s="337">
        <f>IF(ISNUMBER(Regressions!L89),ROUND(Regressions!L89, 1), NA())</f>
        <v>79.7</v>
      </c>
      <c r="L79" s="238" t="e">
        <f>IF(ISNUMBER(Regressions!M89),ROUND(Regressions!M89, 1), NA())</f>
        <v>#N/A</v>
      </c>
      <c r="M79" s="338" t="e">
        <f>IF(ISNUMBER(Regressions!N89),ROUND(Regressions!N89, 1), NA())</f>
        <v>#N/A</v>
      </c>
      <c r="N79" s="237">
        <f>IF(ISNUMBER(Regressions!O89),ROUND(Regressions!O89, 1), NA())</f>
        <v>20.3</v>
      </c>
      <c r="O79" s="339" t="e">
        <f>IF(ISNUMBER(Regressions!Q89),ROUND(Regressions!Q89, 1), NA())</f>
        <v>#N/A</v>
      </c>
      <c r="P79" s="337" t="e">
        <f>IF(ISNUMBER(Regressions!R89),ROUND(Regressions!R89, 1), NA())</f>
        <v>#N/A</v>
      </c>
      <c r="Q79" s="215" t="e">
        <f>IF(ISNUMBER(Regressions!S89),ROUND(Regressions!S89, 1), NA())</f>
        <v>#N/A</v>
      </c>
      <c r="R79" s="338" t="e">
        <f>IF(ISNUMBER(Regressions!T89),ROUND(Regressions!T89, 1), NA())</f>
        <v>#N/A</v>
      </c>
      <c r="S79" s="237" t="e">
        <f>IF(ISNUMBER(Regressions!U89),ROUND(Regressions!U89, 1), NA())</f>
        <v>#N/A</v>
      </c>
    </row>
    <row xmlns:x14ac="http://schemas.microsoft.com/office/spreadsheetml/2009/9/ac" r="80" x14ac:dyDescent="0.2">
      <c r="A80" s="334" t="str">
        <f>IF(ISBLANK(Regressions!A90), " ", Regressions!A90)</f>
        <v>Afghanistan</v>
      </c>
      <c r="B80" s="335">
        <f>IF(ISBLANK(Regressions!B90), " ", Regressions!B90)</f>
        <v>2014</v>
      </c>
      <c r="C80" s="340" t="str">
        <f>IF(ISBLANK(Regressions!C90), " ", Regressions!C90)</f>
        <v>Rural</v>
      </c>
      <c r="D80" s="336">
        <f>IF(ISBLANK(Regressions!D90), " ", Regressions!D90)</f>
        <v>8696126.429996796</v>
      </c>
      <c r="E80" s="214">
        <f>IF(ISNUMBER(Regressions!E90),ROUND(Regressions!E90, 1), NA())</f>
        <v>84.4</v>
      </c>
      <c r="F80" s="337">
        <f>IF(ISNUMBER(Regressions!F90),ROUND(Regressions!F90, 1), NA())</f>
        <v>74.5</v>
      </c>
      <c r="G80" s="236" t="e">
        <f>IF(ISNUMBER(Regressions!G90),ROUND(Regressions!G90, 1), NA())</f>
        <v>#N/A</v>
      </c>
      <c r="H80" s="338" t="e">
        <f>IF(ISNUMBER(Regressions!H90),ROUND(Regressions!H90, 1), NA())</f>
        <v>#N/A</v>
      </c>
      <c r="I80" s="237">
        <f>IF(ISNUMBER(Regressions!I90),ROUND(Regressions!I90, 1), NA())</f>
        <v>25.5</v>
      </c>
      <c r="J80" s="339">
        <f>IF(ISNUMBER(Regressions!K90),ROUND(Regressions!K90, 1), NA())</f>
        <v>91.7</v>
      </c>
      <c r="K80" s="337">
        <f>IF(ISNUMBER(Regressions!L90),ROUND(Regressions!L90, 1), NA())</f>
        <v>79.7</v>
      </c>
      <c r="L80" s="238" t="e">
        <f>IF(ISNUMBER(Regressions!M90),ROUND(Regressions!M90, 1), NA())</f>
        <v>#N/A</v>
      </c>
      <c r="M80" s="338" t="e">
        <f>IF(ISNUMBER(Regressions!N90),ROUND(Regressions!N90, 1), NA())</f>
        <v>#N/A</v>
      </c>
      <c r="N80" s="237">
        <f>IF(ISNUMBER(Regressions!O90),ROUND(Regressions!O90, 1), NA())</f>
        <v>20.3</v>
      </c>
      <c r="O80" s="339" t="e">
        <f>IF(ISNUMBER(Regressions!Q90),ROUND(Regressions!Q90, 1), NA())</f>
        <v>#N/A</v>
      </c>
      <c r="P80" s="337" t="e">
        <f>IF(ISNUMBER(Regressions!R90),ROUND(Regressions!R90, 1), NA())</f>
        <v>#N/A</v>
      </c>
      <c r="Q80" s="215" t="e">
        <f>IF(ISNUMBER(Regressions!S90),ROUND(Regressions!S90, 1), NA())</f>
        <v>#N/A</v>
      </c>
      <c r="R80" s="338" t="e">
        <f>IF(ISNUMBER(Regressions!T90),ROUND(Regressions!T90, 1), NA())</f>
        <v>#N/A</v>
      </c>
      <c r="S80" s="237" t="e">
        <f>IF(ISNUMBER(Regressions!U90),ROUND(Regressions!U90, 1), NA())</f>
        <v>#N/A</v>
      </c>
    </row>
    <row xmlns:x14ac="http://schemas.microsoft.com/office/spreadsheetml/2009/9/ac" r="81" x14ac:dyDescent="0.2">
      <c r="A81" s="334" t="str">
        <f>IF(ISBLANK(Regressions!A91), " ", Regressions!A91)</f>
        <v>Afghanistan</v>
      </c>
      <c r="B81" s="335">
        <f>IF(ISBLANK(Regressions!B91), " ", Regressions!B91)</f>
        <v>2015</v>
      </c>
      <c r="C81" s="340" t="str">
        <f>IF(ISBLANK(Regressions!C91), " ", Regressions!C91)</f>
        <v>Rural</v>
      </c>
      <c r="D81" s="336">
        <f>IF(ISBLANK(Regressions!D91), " ", Regressions!D91)</f>
        <v>8881094.3703602795</v>
      </c>
      <c r="E81" s="214">
        <f>IF(ISNUMBER(Regressions!E91),ROUND(Regressions!E91, 1), NA())</f>
        <v>84.4</v>
      </c>
      <c r="F81" s="337">
        <f>IF(ISNUMBER(Regressions!F91),ROUND(Regressions!F91, 1), NA())</f>
        <v>74.5</v>
      </c>
      <c r="G81" s="236" t="e">
        <f>IF(ISNUMBER(Regressions!G91),ROUND(Regressions!G91, 1), NA())</f>
        <v>#N/A</v>
      </c>
      <c r="H81" s="338" t="e">
        <f>IF(ISNUMBER(Regressions!H91),ROUND(Regressions!H91, 1), NA())</f>
        <v>#N/A</v>
      </c>
      <c r="I81" s="237">
        <f>IF(ISNUMBER(Regressions!I91),ROUND(Regressions!I91, 1), NA())</f>
        <v>25.5</v>
      </c>
      <c r="J81" s="339">
        <f>IF(ISNUMBER(Regressions!K91),ROUND(Regressions!K91, 1), NA())</f>
        <v>91.7</v>
      </c>
      <c r="K81" s="337">
        <f>IF(ISNUMBER(Regressions!L91),ROUND(Regressions!L91, 1), NA())</f>
        <v>79.7</v>
      </c>
      <c r="L81" s="238" t="e">
        <f>IF(ISNUMBER(Regressions!M91),ROUND(Regressions!M91, 1), NA())</f>
        <v>#N/A</v>
      </c>
      <c r="M81" s="338" t="e">
        <f>IF(ISNUMBER(Regressions!N91),ROUND(Regressions!N91, 1), NA())</f>
        <v>#N/A</v>
      </c>
      <c r="N81" s="237">
        <f>IF(ISNUMBER(Regressions!O91),ROUND(Regressions!O91, 1), NA())</f>
        <v>20.3</v>
      </c>
      <c r="O81" s="339" t="e">
        <f>IF(ISNUMBER(Regressions!Q91),ROUND(Regressions!Q91, 1), NA())</f>
        <v>#N/A</v>
      </c>
      <c r="P81" s="337" t="e">
        <f>IF(ISNUMBER(Regressions!R91),ROUND(Regressions!R91, 1), NA())</f>
        <v>#N/A</v>
      </c>
      <c r="Q81" s="215" t="e">
        <f>IF(ISNUMBER(Regressions!S91),ROUND(Regressions!S91, 1), NA())</f>
        <v>#N/A</v>
      </c>
      <c r="R81" s="338" t="e">
        <f>IF(ISNUMBER(Regressions!T91),ROUND(Regressions!T91, 1), NA())</f>
        <v>#N/A</v>
      </c>
      <c r="S81" s="237" t="e">
        <f>IF(ISNUMBER(Regressions!U91),ROUND(Regressions!U91, 1), NA())</f>
        <v>#N/A</v>
      </c>
    </row>
    <row xmlns:x14ac="http://schemas.microsoft.com/office/spreadsheetml/2009/9/ac" r="82" x14ac:dyDescent="0.2">
      <c r="A82" s="334" t="str">
        <f>IF(ISBLANK(Regressions!A92), " ", Regressions!A92)</f>
        <v>Afghanistan</v>
      </c>
      <c r="B82" s="335">
        <f>IF(ISBLANK(Regressions!B92), " ", Regressions!B92)</f>
        <v>2016</v>
      </c>
      <c r="C82" s="340" t="str">
        <f>IF(ISBLANK(Regressions!C92), " ", Regressions!C92)</f>
        <v>Rural</v>
      </c>
      <c r="D82" s="336">
        <f>IF(ISBLANK(Regressions!D92), " ", Regressions!D92)</f>
        <v>9016116.2559553143</v>
      </c>
      <c r="E82" s="214">
        <f>IF(ISNUMBER(Regressions!E92),ROUND(Regressions!E92, 1), NA())</f>
        <v>84.4</v>
      </c>
      <c r="F82" s="337">
        <f>IF(ISNUMBER(Regressions!F92),ROUND(Regressions!F92, 1), NA())</f>
        <v>74.5</v>
      </c>
      <c r="G82" s="236" t="e">
        <f>IF(ISNUMBER(Regressions!G92),ROUND(Regressions!G92, 1), NA())</f>
        <v>#N/A</v>
      </c>
      <c r="H82" s="338" t="e">
        <f>IF(ISNUMBER(Regressions!H92),ROUND(Regressions!H92, 1), NA())</f>
        <v>#N/A</v>
      </c>
      <c r="I82" s="237">
        <f>IF(ISNUMBER(Regressions!I92),ROUND(Regressions!I92, 1), NA())</f>
        <v>25.5</v>
      </c>
      <c r="J82" s="339">
        <f>IF(ISNUMBER(Regressions!K92),ROUND(Regressions!K92, 1), NA())</f>
        <v>91.7</v>
      </c>
      <c r="K82" s="337">
        <f>IF(ISNUMBER(Regressions!L92),ROUND(Regressions!L92, 1), NA())</f>
        <v>79.7</v>
      </c>
      <c r="L82" s="238" t="e">
        <f>IF(ISNUMBER(Regressions!M92),ROUND(Regressions!M92, 1), NA())</f>
        <v>#N/A</v>
      </c>
      <c r="M82" s="338" t="e">
        <f>IF(ISNUMBER(Regressions!N92),ROUND(Regressions!N92, 1), NA())</f>
        <v>#N/A</v>
      </c>
      <c r="N82" s="237">
        <f>IF(ISNUMBER(Regressions!O92),ROUND(Regressions!O92, 1), NA())</f>
        <v>20.3</v>
      </c>
      <c r="O82" s="339" t="e">
        <f>IF(ISNUMBER(Regressions!Q92),ROUND(Regressions!Q92, 1), NA())</f>
        <v>#N/A</v>
      </c>
      <c r="P82" s="337" t="e">
        <f>IF(ISNUMBER(Regressions!R92),ROUND(Regressions!R92, 1), NA())</f>
        <v>#N/A</v>
      </c>
      <c r="Q82" s="215" t="e">
        <f>IF(ISNUMBER(Regressions!S92),ROUND(Regressions!S92, 1), NA())</f>
        <v>#N/A</v>
      </c>
      <c r="R82" s="338" t="e">
        <f>IF(ISNUMBER(Regressions!T92),ROUND(Regressions!T92, 1), NA())</f>
        <v>#N/A</v>
      </c>
      <c r="S82" s="237" t="e">
        <f>IF(ISNUMBER(Regressions!U92),ROUND(Regressions!U92, 1), NA())</f>
        <v>#N/A</v>
      </c>
    </row>
    <row xmlns:x14ac="http://schemas.microsoft.com/office/spreadsheetml/2009/9/ac" r="83" x14ac:dyDescent="0.2">
      <c r="A83" s="334" t="str">
        <f>IF(ISBLANK(Regressions!A93), " ", Regressions!A93)</f>
        <v>Afghanistan</v>
      </c>
      <c r="B83" s="335">
        <f>IF(ISBLANK(Regressions!B93), " ", Regressions!B93)</f>
        <v>2017</v>
      </c>
      <c r="C83" s="340" t="str">
        <f>IF(ISBLANK(Regressions!C93), " ", Regressions!C93)</f>
        <v>Rural</v>
      </c>
      <c r="D83" s="336">
        <f>IF(ISBLANK(Regressions!D93), " ", Regressions!D93)</f>
        <v>9170830.0775000006</v>
      </c>
      <c r="E83" s="214">
        <f>IF(ISNUMBER(Regressions!E93),ROUND(Regressions!E93, 1), NA())</f>
        <v>84.4</v>
      </c>
      <c r="F83" s="337">
        <f>IF(ISNUMBER(Regressions!F93),ROUND(Regressions!F93, 1), NA())</f>
        <v>74.5</v>
      </c>
      <c r="G83" s="236" t="e">
        <f>IF(ISNUMBER(Regressions!G93),ROUND(Regressions!G93, 1), NA())</f>
        <v>#N/A</v>
      </c>
      <c r="H83" s="338" t="e">
        <f>IF(ISNUMBER(Regressions!H93),ROUND(Regressions!H93, 1), NA())</f>
        <v>#N/A</v>
      </c>
      <c r="I83" s="237">
        <f>IF(ISNUMBER(Regressions!I93),ROUND(Regressions!I93, 1), NA())</f>
        <v>25.5</v>
      </c>
      <c r="J83" s="339">
        <f>IF(ISNUMBER(Regressions!K93),ROUND(Regressions!K93, 1), NA())</f>
        <v>91.7</v>
      </c>
      <c r="K83" s="337">
        <f>IF(ISNUMBER(Regressions!L93),ROUND(Regressions!L93, 1), NA())</f>
        <v>79.7</v>
      </c>
      <c r="L83" s="238" t="e">
        <f>IF(ISNUMBER(Regressions!M93),ROUND(Regressions!M93, 1), NA())</f>
        <v>#N/A</v>
      </c>
      <c r="M83" s="338" t="e">
        <f>IF(ISNUMBER(Regressions!N93),ROUND(Regressions!N93, 1), NA())</f>
        <v>#N/A</v>
      </c>
      <c r="N83" s="237">
        <f>IF(ISNUMBER(Regressions!O93),ROUND(Regressions!O93, 1), NA())</f>
        <v>20.3</v>
      </c>
      <c r="O83" s="339" t="e">
        <f>IF(ISNUMBER(Regressions!Q93),ROUND(Regressions!Q93, 1), NA())</f>
        <v>#N/A</v>
      </c>
      <c r="P83" s="337" t="e">
        <f>IF(ISNUMBER(Regressions!R93),ROUND(Regressions!R93, 1), NA())</f>
        <v>#N/A</v>
      </c>
      <c r="Q83" s="215" t="e">
        <f>IF(ISNUMBER(Regressions!S93),ROUND(Regressions!S93, 1), NA())</f>
        <v>#N/A</v>
      </c>
      <c r="R83" s="338" t="e">
        <f>IF(ISNUMBER(Regressions!T93),ROUND(Regressions!T93, 1), NA())</f>
        <v>#N/A</v>
      </c>
      <c r="S83" s="237" t="e">
        <f>IF(ISNUMBER(Regressions!U93),ROUND(Regressions!U93, 1), NA())</f>
        <v>#N/A</v>
      </c>
    </row>
    <row xmlns:x14ac="http://schemas.microsoft.com/office/spreadsheetml/2009/9/ac" r="84" x14ac:dyDescent="0.2">
      <c r="A84" s="334" t="str">
        <f>IF(ISBLANK(Regressions!A94), " ", Regressions!A94)</f>
        <v>Afghanistan</v>
      </c>
      <c r="B84" s="335">
        <f>IF(ISBLANK(Regressions!B94), " ", Regressions!B94)</f>
        <v>2018</v>
      </c>
      <c r="C84" s="340" t="str">
        <f>IF(ISBLANK(Regressions!C94), " ", Regressions!C94)</f>
        <v>Rural</v>
      </c>
      <c r="D84" s="336">
        <f>IF(ISBLANK(Regressions!D94), " ", Regressions!D94)</f>
        <v>9321974.5988961421</v>
      </c>
      <c r="E84" s="214">
        <f>IF(ISNUMBER(Regressions!E94),ROUND(Regressions!E94, 1), NA())</f>
        <v>84.4</v>
      </c>
      <c r="F84" s="337">
        <f>IF(ISNUMBER(Regressions!F94),ROUND(Regressions!F94, 1), NA())</f>
        <v>74.5</v>
      </c>
      <c r="G84" s="236" t="e">
        <f>IF(ISNUMBER(Regressions!G94),ROUND(Regressions!G94, 1), NA())</f>
        <v>#N/A</v>
      </c>
      <c r="H84" s="338" t="e">
        <f>IF(ISNUMBER(Regressions!H94),ROUND(Regressions!H94, 1), NA())</f>
        <v>#N/A</v>
      </c>
      <c r="I84" s="237">
        <f>IF(ISNUMBER(Regressions!I94),ROUND(Regressions!I94, 1), NA())</f>
        <v>25.5</v>
      </c>
      <c r="J84" s="339">
        <f>IF(ISNUMBER(Regressions!K94),ROUND(Regressions!K94, 1), NA())</f>
        <v>91.7</v>
      </c>
      <c r="K84" s="337">
        <f>IF(ISNUMBER(Regressions!L94),ROUND(Regressions!L94, 1), NA())</f>
        <v>79.7</v>
      </c>
      <c r="L84" s="238" t="e">
        <f>IF(ISNUMBER(Regressions!M94),ROUND(Regressions!M94, 1), NA())</f>
        <v>#N/A</v>
      </c>
      <c r="M84" s="338" t="e">
        <f>IF(ISNUMBER(Regressions!N94),ROUND(Regressions!N94, 1), NA())</f>
        <v>#N/A</v>
      </c>
      <c r="N84" s="237">
        <f>IF(ISNUMBER(Regressions!O94),ROUND(Regressions!O94, 1), NA())</f>
        <v>20.3</v>
      </c>
      <c r="O84" s="339" t="e">
        <f>IF(ISNUMBER(Regressions!Q94),ROUND(Regressions!Q94, 1), NA())</f>
        <v>#N/A</v>
      </c>
      <c r="P84" s="337" t="e">
        <f>IF(ISNUMBER(Regressions!R94),ROUND(Regressions!R94, 1), NA())</f>
        <v>#N/A</v>
      </c>
      <c r="Q84" s="215" t="e">
        <f>IF(ISNUMBER(Regressions!S94),ROUND(Regressions!S94, 1), NA())</f>
        <v>#N/A</v>
      </c>
      <c r="R84" s="338" t="e">
        <f>IF(ISNUMBER(Regressions!T94),ROUND(Regressions!T94, 1), NA())</f>
        <v>#N/A</v>
      </c>
      <c r="S84" s="237" t="e">
        <f>IF(ISNUMBER(Regressions!U94),ROUND(Regressions!U94, 1), NA())</f>
        <v>#N/A</v>
      </c>
    </row>
    <row xmlns:x14ac="http://schemas.microsoft.com/office/spreadsheetml/2009/9/ac" r="85" x14ac:dyDescent="0.2">
      <c r="A85" s="334" t="str">
        <f>IF(ISBLANK(Regressions!A95), " ", Regressions!A95)</f>
        <v>Afghanistan</v>
      </c>
      <c r="B85" s="335">
        <f>IF(ISBLANK(Regressions!B95), " ", Regressions!B95)</f>
        <v>2019</v>
      </c>
      <c r="C85" s="340" t="str">
        <f>IF(ISBLANK(Regressions!C95), " ", Regressions!C95)</f>
        <v>Rural</v>
      </c>
      <c r="D85" s="336">
        <f>IF(ISBLANK(Regressions!D95), " ", Regressions!D95)</f>
        <v>9490099.2558770943</v>
      </c>
      <c r="E85" s="214">
        <f>IF(ISNUMBER(Regressions!E95),ROUND(Regressions!E95, 1), NA())</f>
        <v>84.4</v>
      </c>
      <c r="F85" s="337">
        <f>IF(ISNUMBER(Regressions!F95),ROUND(Regressions!F95, 1), NA())</f>
        <v>74.5</v>
      </c>
      <c r="G85" s="236" t="e">
        <f>IF(ISNUMBER(Regressions!G95),ROUND(Regressions!G95, 1), NA())</f>
        <v>#N/A</v>
      </c>
      <c r="H85" s="338" t="e">
        <f>IF(ISNUMBER(Regressions!H95),ROUND(Regressions!H95, 1), NA())</f>
        <v>#N/A</v>
      </c>
      <c r="I85" s="237">
        <f>IF(ISNUMBER(Regressions!I95),ROUND(Regressions!I95, 1), NA())</f>
        <v>25.5</v>
      </c>
      <c r="J85" s="339">
        <f>IF(ISNUMBER(Regressions!K95),ROUND(Regressions!K95, 1), NA())</f>
        <v>91.7</v>
      </c>
      <c r="K85" s="337">
        <f>IF(ISNUMBER(Regressions!L95),ROUND(Regressions!L95, 1), NA())</f>
        <v>79.7</v>
      </c>
      <c r="L85" s="238" t="e">
        <f>IF(ISNUMBER(Regressions!M95),ROUND(Regressions!M95, 1), NA())</f>
        <v>#N/A</v>
      </c>
      <c r="M85" s="338" t="e">
        <f>IF(ISNUMBER(Regressions!N95),ROUND(Regressions!N95, 1), NA())</f>
        <v>#N/A</v>
      </c>
      <c r="N85" s="237">
        <f>IF(ISNUMBER(Regressions!O95),ROUND(Regressions!O95, 1), NA())</f>
        <v>20.3</v>
      </c>
      <c r="O85" s="339" t="e">
        <f>IF(ISNUMBER(Regressions!Q95),ROUND(Regressions!Q95, 1), NA())</f>
        <v>#N/A</v>
      </c>
      <c r="P85" s="337" t="e">
        <f>IF(ISNUMBER(Regressions!R95),ROUND(Regressions!R95, 1), NA())</f>
        <v>#N/A</v>
      </c>
      <c r="Q85" s="215" t="e">
        <f>IF(ISNUMBER(Regressions!S95),ROUND(Regressions!S95, 1), NA())</f>
        <v>#N/A</v>
      </c>
      <c r="R85" s="338" t="e">
        <f>IF(ISNUMBER(Regressions!T95),ROUND(Regressions!T95, 1), NA())</f>
        <v>#N/A</v>
      </c>
      <c r="S85" s="237" t="e">
        <f>IF(ISNUMBER(Regressions!U95),ROUND(Regressions!U95, 1), NA())</f>
        <v>#N/A</v>
      </c>
    </row>
    <row xmlns:x14ac="http://schemas.microsoft.com/office/spreadsheetml/2009/9/ac" r="86" x14ac:dyDescent="0.2">
      <c r="A86" s="334" t="str">
        <f>IF(ISBLANK(Regressions!A96), " ", Regressions!A96)</f>
        <v>Afghanistan</v>
      </c>
      <c r="B86" s="335">
        <f>IF(ISBLANK(Regressions!B96), " ", Regressions!B96)</f>
        <v>2020</v>
      </c>
      <c r="C86" s="340" t="str">
        <f>IF(ISBLANK(Regressions!C96), " ", Regressions!C96)</f>
        <v>Rural</v>
      </c>
      <c r="D86" s="336">
        <f>IF(ISBLANK(Regressions!D96), " ", Regressions!D96)</f>
        <v>9663867.3153966907</v>
      </c>
      <c r="E86" s="214">
        <f>IF(ISNUMBER(Regressions!E96),ROUND(Regressions!E96, 1), NA())</f>
        <v>84.4</v>
      </c>
      <c r="F86" s="337">
        <f>IF(ISNUMBER(Regressions!F96),ROUND(Regressions!F96, 1), NA())</f>
        <v>74.5</v>
      </c>
      <c r="G86" s="236" t="e">
        <f>IF(ISNUMBER(Regressions!G96),ROUND(Regressions!G96, 1), NA())</f>
        <v>#N/A</v>
      </c>
      <c r="H86" s="338" t="e">
        <f>IF(ISNUMBER(Regressions!H96),ROUND(Regressions!H96, 1), NA())</f>
        <v>#N/A</v>
      </c>
      <c r="I86" s="237">
        <f>IF(ISNUMBER(Regressions!I96),ROUND(Regressions!I96, 1), NA())</f>
        <v>25.5</v>
      </c>
      <c r="J86" s="339">
        <f>IF(ISNUMBER(Regressions!K96),ROUND(Regressions!K96, 1), NA())</f>
        <v>91.7</v>
      </c>
      <c r="K86" s="337">
        <f>IF(ISNUMBER(Regressions!L96),ROUND(Regressions!L96, 1), NA())</f>
        <v>79.7</v>
      </c>
      <c r="L86" s="238" t="e">
        <f>IF(ISNUMBER(Regressions!M96),ROUND(Regressions!M96, 1), NA())</f>
        <v>#N/A</v>
      </c>
      <c r="M86" s="338" t="e">
        <f>IF(ISNUMBER(Regressions!N96),ROUND(Regressions!N96, 1), NA())</f>
        <v>#N/A</v>
      </c>
      <c r="N86" s="237">
        <f>IF(ISNUMBER(Regressions!O96),ROUND(Regressions!O96, 1), NA())</f>
        <v>20.3</v>
      </c>
      <c r="O86" s="339" t="e">
        <f>IF(ISNUMBER(Regressions!Q96),ROUND(Regressions!Q96, 1), NA())</f>
        <v>#N/A</v>
      </c>
      <c r="P86" s="337" t="e">
        <f>IF(ISNUMBER(Regressions!R96),ROUND(Regressions!R96, 1), NA())</f>
        <v>#N/A</v>
      </c>
      <c r="Q86" s="215" t="e">
        <f>IF(ISNUMBER(Regressions!S96),ROUND(Regressions!S96, 1), NA())</f>
        <v>#N/A</v>
      </c>
      <c r="R86" s="338" t="e">
        <f>IF(ISNUMBER(Regressions!T96),ROUND(Regressions!T96, 1), NA())</f>
        <v>#N/A</v>
      </c>
      <c r="S86" s="237" t="e">
        <f>IF(ISNUMBER(Regressions!U96),ROUND(Regressions!U96, 1), NA())</f>
        <v>#N/A</v>
      </c>
    </row>
    <row xmlns:x14ac="http://schemas.microsoft.com/office/spreadsheetml/2009/9/ac" r="87" x14ac:dyDescent="0.2">
      <c r="A87" s="389" t="str">
        <f>IF(ISBLANK(Regressions!A97), " ", Regressions!A97)</f>
        <v>Afghanistan</v>
      </c>
      <c r="B87" s="390">
        <f>IF(ISBLANK(Regressions!B97), " ", Regressions!B97)</f>
        <v>2021</v>
      </c>
      <c r="C87" s="391" t="str">
        <f>IF(ISBLANK(Regressions!C97), " ", Regressions!C97)</f>
        <v>Rural</v>
      </c>
      <c r="D87" s="392">
        <f>IF(ISBLANK(Regressions!D97), " ", Regressions!D97)</f>
        <v>9850431.5396298971</v>
      </c>
      <c r="E87" s="395">
        <f>IF(ISNUMBER(Regressions!E97),ROUND(Regressions!E97, 1), NA())</f>
        <v>84.4</v>
      </c>
      <c r="F87" s="393">
        <f>IF(ISNUMBER(Regressions!F97),ROUND(Regressions!F97, 1), NA())</f>
        <v>74.5</v>
      </c>
      <c r="G87" s="396" t="e">
        <f>IF(ISNUMBER(Regressions!G97),ROUND(Regressions!G97, 1), NA())</f>
        <v>#N/A</v>
      </c>
      <c r="H87" s="394" t="e">
        <f>IF(ISNUMBER(Regressions!H97),ROUND(Regressions!H97, 1), NA())</f>
        <v>#N/A</v>
      </c>
      <c r="I87" s="397">
        <f>IF(ISNUMBER(Regressions!I97),ROUND(Regressions!I97, 1), NA())</f>
        <v>25.5</v>
      </c>
      <c r="J87" s="395">
        <f>IF(ISNUMBER(Regressions!K97),ROUND(Regressions!K97, 1), NA())</f>
        <v>91.7</v>
      </c>
      <c r="K87" s="393">
        <f>IF(ISNUMBER(Regressions!L97),ROUND(Regressions!L97, 1), NA())</f>
        <v>79.7</v>
      </c>
      <c r="L87" s="398" t="e">
        <f>IF(ISNUMBER(Regressions!M97),ROUND(Regressions!M97, 1), NA())</f>
        <v>#N/A</v>
      </c>
      <c r="M87" s="394" t="e">
        <f>IF(ISNUMBER(Regressions!N97),ROUND(Regressions!N97, 1), NA())</f>
        <v>#N/A</v>
      </c>
      <c r="N87" s="397">
        <f>IF(ISNUMBER(Regressions!O97),ROUND(Regressions!O97, 1), NA())</f>
        <v>20.3</v>
      </c>
      <c r="O87" s="395" t="e">
        <f>IF(ISNUMBER(Regressions!Q97),ROUND(Regressions!Q97, 1), NA())</f>
        <v>#N/A</v>
      </c>
      <c r="P87" s="393" t="e">
        <f>IF(ISNUMBER(Regressions!R97),ROUND(Regressions!R97, 1), NA())</f>
        <v>#N/A</v>
      </c>
      <c r="Q87" s="399" t="e">
        <f>IF(ISNUMBER(Regressions!S97),ROUND(Regressions!S97, 1), NA())</f>
        <v>#N/A</v>
      </c>
      <c r="R87" s="394" t="e">
        <f>IF(ISNUMBER(Regressions!T97),ROUND(Regressions!T97, 1), NA())</f>
        <v>#N/A</v>
      </c>
      <c r="S87" s="397" t="e">
        <f>IF(ISNUMBER(Regressions!U97),ROUND(Regressions!U97, 1), NA())</f>
        <v>#N/A</v>
      </c>
      <c r="T87" s="388"/>
      <c r="U87" s="388"/>
      <c r="V87" s="388"/>
      <c r="W87" s="388"/>
      <c r="X87" s="388"/>
      <c r="Y87" s="388"/>
      <c r="Z87" s="388"/>
      <c r="AA87" s="388"/>
      <c r="AB87" s="388"/>
      <c r="AC87" s="388"/>
    </row>
    <row xmlns:x14ac="http://schemas.microsoft.com/office/spreadsheetml/2009/9/ac" r="88" x14ac:dyDescent="0.2">
      <c r="A88" s="334" t="str">
        <f>IF(ISBLANK(Regressions!A98), " ", Regressions!A98)</f>
        <v>Afghanistan</v>
      </c>
      <c r="B88" s="335">
        <f>IF(ISBLANK(Regressions!B98), " ", Regressions!B98)</f>
        <v>2022</v>
      </c>
      <c r="C88" s="340" t="str">
        <f>IF(ISBLANK(Regressions!C98), " ", Regressions!C98)</f>
        <v>Rural</v>
      </c>
      <c r="D88" s="336">
        <f>IF(ISBLANK(Regressions!D98), " ", Regressions!D98)</f>
        <v>10007628.62708557</v>
      </c>
      <c r="E88" s="214" t="e">
        <f>IF(ISNUMBER(Regressions!E98),ROUND(Regressions!E98, 1), NA())</f>
        <v>#N/A</v>
      </c>
      <c r="F88" s="337" t="e">
        <f>IF(ISNUMBER(Regressions!F98),ROUND(Regressions!F98, 1), NA())</f>
        <v>#N/A</v>
      </c>
      <c r="G88" s="236" t="e">
        <f>IF(ISNUMBER(Regressions!G98),ROUND(Regressions!G98, 1), NA())</f>
        <v>#N/A</v>
      </c>
      <c r="H88" s="338" t="e">
        <f>IF(ISNUMBER(Regressions!H98),ROUND(Regressions!H98, 1), NA())</f>
        <v>#N/A</v>
      </c>
      <c r="I88" s="237" t="e">
        <f>IF(ISNUMBER(Regressions!I98),ROUND(Regressions!I98, 1), NA())</f>
        <v>#N/A</v>
      </c>
      <c r="J88" s="339" t="e">
        <f>IF(ISNUMBER(Regressions!K98),ROUND(Regressions!K98, 1), NA())</f>
        <v>#N/A</v>
      </c>
      <c r="K88" s="337" t="e">
        <f>IF(ISNUMBER(Regressions!L98),ROUND(Regressions!L98, 1), NA())</f>
        <v>#N/A</v>
      </c>
      <c r="L88" s="238" t="e">
        <f>IF(ISNUMBER(Regressions!M98),ROUND(Regressions!M98, 1), NA())</f>
        <v>#N/A</v>
      </c>
      <c r="M88" s="338" t="e">
        <f>IF(ISNUMBER(Regressions!N98),ROUND(Regressions!N98, 1), NA())</f>
        <v>#N/A</v>
      </c>
      <c r="N88" s="237" t="e">
        <f>IF(ISNUMBER(Regressions!O98),ROUND(Regressions!O98, 1), NA())</f>
        <v>#N/A</v>
      </c>
      <c r="O88" s="339" t="e">
        <f>IF(ISNUMBER(Regressions!Q98),ROUND(Regressions!Q98, 1), NA())</f>
        <v>#N/A</v>
      </c>
      <c r="P88" s="337" t="e">
        <f>IF(ISNUMBER(Regressions!R98),ROUND(Regressions!R98, 1), NA())</f>
        <v>#N/A</v>
      </c>
      <c r="Q88" s="215" t="e">
        <f>IF(ISNUMBER(Regressions!S98),ROUND(Regressions!S98, 1), NA())</f>
        <v>#N/A</v>
      </c>
      <c r="R88" s="338" t="e">
        <f>IF(ISNUMBER(Regressions!T98),ROUND(Regressions!T98, 1), NA())</f>
        <v>#N/A</v>
      </c>
      <c r="S88" s="237" t="e">
        <f>IF(ISNUMBER(Regressions!U98),ROUND(Regressions!U98, 1), NA())</f>
        <v>#N/A</v>
      </c>
    </row>
    <row xmlns:x14ac="http://schemas.microsoft.com/office/spreadsheetml/2009/9/ac" r="89" x14ac:dyDescent="0.2">
      <c r="A89" s="341" t="str">
        <f>IF(ISBLANK(Regressions!A99), " ", Regressions!A99)</f>
        <v>Afghanistan</v>
      </c>
      <c r="B89" s="342">
        <f>IF(ISBLANK(Regressions!B99), " ", Regressions!B99)</f>
        <v>2023</v>
      </c>
      <c r="C89" s="343" t="str">
        <f>IF(ISBLANK(Regressions!C99), " ", Regressions!C99)</f>
        <v>Rural</v>
      </c>
      <c r="D89" s="344">
        <f>IF(ISBLANK(Regressions!D99), " ", Regressions!D99)</f>
        <v>10166043.253838859</v>
      </c>
      <c r="E89" s="345" t="e">
        <f>IF(ISNUMBER(Regressions!E99),ROUND(Regressions!E99, 1), NA())</f>
        <v>#N/A</v>
      </c>
      <c r="F89" s="346" t="e">
        <f>IF(ISNUMBER(Regressions!F99),ROUND(Regressions!F99, 1), NA())</f>
        <v>#N/A</v>
      </c>
      <c r="G89" s="347" t="e">
        <f>IF(ISNUMBER(Regressions!G99),ROUND(Regressions!G99, 1), NA())</f>
        <v>#N/A</v>
      </c>
      <c r="H89" s="348" t="e">
        <f>IF(ISNUMBER(Regressions!H99),ROUND(Regressions!H99, 1), NA())</f>
        <v>#N/A</v>
      </c>
      <c r="I89" s="349" t="e">
        <f>IF(ISNUMBER(Regressions!I99),ROUND(Regressions!I99, 1), NA())</f>
        <v>#N/A</v>
      </c>
      <c r="J89" s="350" t="e">
        <f>IF(ISNUMBER(Regressions!K99),ROUND(Regressions!K99, 1), NA())</f>
        <v>#N/A</v>
      </c>
      <c r="K89" s="346" t="e">
        <f>IF(ISNUMBER(Regressions!L99),ROUND(Regressions!L99, 1), NA())</f>
        <v>#N/A</v>
      </c>
      <c r="L89" s="351" t="e">
        <f>IF(ISNUMBER(Regressions!M99),ROUND(Regressions!M99, 1), NA())</f>
        <v>#N/A</v>
      </c>
      <c r="M89" s="348" t="e">
        <f>IF(ISNUMBER(Regressions!N99),ROUND(Regressions!N99, 1), NA())</f>
        <v>#N/A</v>
      </c>
      <c r="N89" s="349" t="e">
        <f>IF(ISNUMBER(Regressions!O99),ROUND(Regressions!O99, 1), NA())</f>
        <v>#N/A</v>
      </c>
      <c r="O89" s="350" t="e">
        <f>IF(ISNUMBER(Regressions!Q99),ROUND(Regressions!Q99, 1), NA())</f>
        <v>#N/A</v>
      </c>
      <c r="P89" s="346" t="e">
        <f>IF(ISNUMBER(Regressions!R99),ROUND(Regressions!R99, 1), NA())</f>
        <v>#N/A</v>
      </c>
      <c r="Q89" s="352" t="e">
        <f>IF(ISNUMBER(Regressions!S99),ROUND(Regressions!S99, 1), NA())</f>
        <v>#N/A</v>
      </c>
      <c r="R89" s="348" t="e">
        <f>IF(ISNUMBER(Regressions!T99),ROUND(Regressions!T99, 1), NA())</f>
        <v>#N/A</v>
      </c>
      <c r="S89" s="349" t="e">
        <f>IF(ISNUMBER(Regressions!U99),ROUND(Regressions!U99, 1), NA())</f>
        <v>#N/A</v>
      </c>
    </row>
    <row xmlns:x14ac="http://schemas.microsoft.com/office/spreadsheetml/2009/9/ac" r="90" hidden="true" x14ac:dyDescent="0.2">
      <c r="A90" s="334" t="str">
        <f>IF(ISBLANK(Regressions!A100), " ", Regressions!A100)</f>
        <v>Afghanistan</v>
      </c>
      <c r="B90" s="335">
        <f>IF(ISBLANK(Regressions!B100), " ", Regressions!B100)</f>
        <v>2024</v>
      </c>
      <c r="C90" s="340" t="str">
        <f>IF(ISBLANK(Regressions!C100), " ", Regressions!C100)</f>
        <v>Rural</v>
      </c>
      <c r="D90" s="336" t="str">
        <f>IF(ISBLANK(Regressions!D100), " ", Regressions!D100)</f>
        <v> </v>
      </c>
      <c r="E90" s="214" t="e">
        <f>IF(ISNUMBER(Regressions!E100),ROUND(Regressions!E100, 1), NA())</f>
        <v>#N/A</v>
      </c>
      <c r="F90" s="337" t="e">
        <f>IF(ISNUMBER(Regressions!F100),ROUND(Regressions!F100, 1), NA())</f>
        <v>#N/A</v>
      </c>
      <c r="G90" s="236" t="e">
        <f>IF(ISNUMBER(Regressions!G100),ROUND(Regressions!G100, 1), NA())</f>
        <v>#N/A</v>
      </c>
      <c r="H90" s="338" t="e">
        <f>IF(ISNUMBER(Regressions!H100),ROUND(Regressions!H100, 1), NA())</f>
        <v>#N/A</v>
      </c>
      <c r="I90" s="237" t="e">
        <f>IF(ISNUMBER(Regressions!I100),ROUND(Regressions!I100, 1), NA())</f>
        <v>#N/A</v>
      </c>
      <c r="J90" s="339" t="e">
        <f>IF(ISNUMBER(Regressions!K100),ROUND(Regressions!K100, 1), NA())</f>
        <v>#N/A</v>
      </c>
      <c r="K90" s="337" t="e">
        <f>IF(ISNUMBER(Regressions!L100),ROUND(Regressions!L100, 1), NA())</f>
        <v>#N/A</v>
      </c>
      <c r="L90" s="238" t="e">
        <f>IF(ISNUMBER(Regressions!M100),ROUND(Regressions!M100, 1), NA())</f>
        <v>#N/A</v>
      </c>
      <c r="M90" s="338" t="e">
        <f>IF(ISNUMBER(Regressions!N100),ROUND(Regressions!N100, 1), NA())</f>
        <v>#N/A</v>
      </c>
      <c r="N90" s="237" t="e">
        <f>IF(ISNUMBER(Regressions!O100),ROUND(Regressions!O100, 1), NA())</f>
        <v>#N/A</v>
      </c>
      <c r="O90" s="339" t="e">
        <f>IF(ISNUMBER(Regressions!Q100),ROUND(Regressions!Q100, 1), NA())</f>
        <v>#N/A</v>
      </c>
      <c r="P90" s="337" t="e">
        <f>IF(ISNUMBER(Regressions!R100),ROUND(Regressions!R100, 1), NA())</f>
        <v>#N/A</v>
      </c>
      <c r="Q90" s="215" t="e">
        <f>IF(ISNUMBER(Regressions!S100),ROUND(Regressions!S100, 1), NA())</f>
        <v>#N/A</v>
      </c>
      <c r="R90" s="338" t="e">
        <f>IF(ISNUMBER(Regressions!T100),ROUND(Regressions!T100, 1), NA())</f>
        <v>#N/A</v>
      </c>
      <c r="S90" s="237" t="e">
        <f>IF(ISNUMBER(Regressions!U100),ROUND(Regressions!U100, 1), NA())</f>
        <v>#N/A</v>
      </c>
    </row>
    <row xmlns:x14ac="http://schemas.microsoft.com/office/spreadsheetml/2009/9/ac" r="91" hidden="true" x14ac:dyDescent="0.2">
      <c r="A91" s="334" t="str">
        <f>IF(ISBLANK(Regressions!A101), " ", Regressions!A101)</f>
        <v>Afghanistan</v>
      </c>
      <c r="B91" s="335">
        <f>IF(ISBLANK(Regressions!B101), " ", Regressions!B101)</f>
        <v>2025</v>
      </c>
      <c r="C91" s="340" t="str">
        <f>IF(ISBLANK(Regressions!C101), " ", Regressions!C101)</f>
        <v>Rural</v>
      </c>
      <c r="D91" s="336" t="str">
        <f>IF(ISBLANK(Regressions!D101), " ", Regressions!D101)</f>
        <v> </v>
      </c>
      <c r="E91" s="214" t="e">
        <f>IF(ISNUMBER(Regressions!E101),ROUND(Regressions!E101, 1), NA())</f>
        <v>#N/A</v>
      </c>
      <c r="F91" s="337" t="e">
        <f>IF(ISNUMBER(Regressions!F101),ROUND(Regressions!F101, 1), NA())</f>
        <v>#N/A</v>
      </c>
      <c r="G91" s="236" t="e">
        <f>IF(ISNUMBER(Regressions!G101),ROUND(Regressions!G101, 1), NA())</f>
        <v>#N/A</v>
      </c>
      <c r="H91" s="338" t="e">
        <f>IF(ISNUMBER(Regressions!H101),ROUND(Regressions!H101, 1), NA())</f>
        <v>#N/A</v>
      </c>
      <c r="I91" s="237" t="e">
        <f>IF(ISNUMBER(Regressions!I101),ROUND(Regressions!I101, 1), NA())</f>
        <v>#N/A</v>
      </c>
      <c r="J91" s="339" t="e">
        <f>IF(ISNUMBER(Regressions!K101),ROUND(Regressions!K101, 1), NA())</f>
        <v>#N/A</v>
      </c>
      <c r="K91" s="337" t="e">
        <f>IF(ISNUMBER(Regressions!L101),ROUND(Regressions!L101, 1), NA())</f>
        <v>#N/A</v>
      </c>
      <c r="L91" s="238" t="e">
        <f>IF(ISNUMBER(Regressions!M101),ROUND(Regressions!M101, 1), NA())</f>
        <v>#N/A</v>
      </c>
      <c r="M91" s="338" t="e">
        <f>IF(ISNUMBER(Regressions!N101),ROUND(Regressions!N101, 1), NA())</f>
        <v>#N/A</v>
      </c>
      <c r="N91" s="237" t="e">
        <f>IF(ISNUMBER(Regressions!O101),ROUND(Regressions!O101, 1), NA())</f>
        <v>#N/A</v>
      </c>
      <c r="O91" s="339" t="e">
        <f>IF(ISNUMBER(Regressions!Q101),ROUND(Regressions!Q101, 1), NA())</f>
        <v>#N/A</v>
      </c>
      <c r="P91" s="337" t="e">
        <f>IF(ISNUMBER(Regressions!R101),ROUND(Regressions!R101, 1), NA())</f>
        <v>#N/A</v>
      </c>
      <c r="Q91" s="215" t="e">
        <f>IF(ISNUMBER(Regressions!S101),ROUND(Regressions!S101, 1), NA())</f>
        <v>#N/A</v>
      </c>
      <c r="R91" s="338" t="e">
        <f>IF(ISNUMBER(Regressions!T101),ROUND(Regressions!T101, 1), NA())</f>
        <v>#N/A</v>
      </c>
      <c r="S91" s="237" t="e">
        <f>IF(ISNUMBER(Regressions!U101),ROUND(Regressions!U101, 1), NA())</f>
        <v>#N/A</v>
      </c>
    </row>
    <row xmlns:x14ac="http://schemas.microsoft.com/office/spreadsheetml/2009/9/ac" r="92" hidden="true" x14ac:dyDescent="0.2">
      <c r="A92" s="334" t="str">
        <f>IF(ISBLANK(Regressions!A102), " ", Regressions!A102)</f>
        <v>Afghanistan</v>
      </c>
      <c r="B92" s="335">
        <f>IF(ISBLANK(Regressions!B102), " ", Regressions!B102)</f>
        <v>2026</v>
      </c>
      <c r="C92" s="340" t="str">
        <f>IF(ISBLANK(Regressions!C102), " ", Regressions!C102)</f>
        <v>Rural</v>
      </c>
      <c r="D92" s="336" t="str">
        <f>IF(ISBLANK(Regressions!D102), " ", Regressions!D102)</f>
        <v> </v>
      </c>
      <c r="E92" s="214" t="e">
        <f>IF(ISNUMBER(Regressions!E102),ROUND(Regressions!E102, 1), NA())</f>
        <v>#N/A</v>
      </c>
      <c r="F92" s="337" t="e">
        <f>IF(ISNUMBER(Regressions!F102),ROUND(Regressions!F102, 1), NA())</f>
        <v>#N/A</v>
      </c>
      <c r="G92" s="236" t="e">
        <f>IF(ISNUMBER(Regressions!G102),ROUND(Regressions!G102, 1), NA())</f>
        <v>#N/A</v>
      </c>
      <c r="H92" s="338" t="e">
        <f>IF(ISNUMBER(Regressions!H102),ROUND(Regressions!H102, 1), NA())</f>
        <v>#N/A</v>
      </c>
      <c r="I92" s="237" t="e">
        <f>IF(ISNUMBER(Regressions!I102),ROUND(Regressions!I102, 1), NA())</f>
        <v>#N/A</v>
      </c>
      <c r="J92" s="339" t="e">
        <f>IF(ISNUMBER(Regressions!K102),ROUND(Regressions!K102, 1), NA())</f>
        <v>#N/A</v>
      </c>
      <c r="K92" s="337" t="e">
        <f>IF(ISNUMBER(Regressions!L102),ROUND(Regressions!L102, 1), NA())</f>
        <v>#N/A</v>
      </c>
      <c r="L92" s="238" t="e">
        <f>IF(ISNUMBER(Regressions!M102),ROUND(Regressions!M102, 1), NA())</f>
        <v>#N/A</v>
      </c>
      <c r="M92" s="338" t="e">
        <f>IF(ISNUMBER(Regressions!N102),ROUND(Regressions!N102, 1), NA())</f>
        <v>#N/A</v>
      </c>
      <c r="N92" s="237" t="e">
        <f>IF(ISNUMBER(Regressions!O102),ROUND(Regressions!O102, 1), NA())</f>
        <v>#N/A</v>
      </c>
      <c r="O92" s="339" t="e">
        <f>IF(ISNUMBER(Regressions!Q102),ROUND(Regressions!Q102, 1), NA())</f>
        <v>#N/A</v>
      </c>
      <c r="P92" s="337" t="e">
        <f>IF(ISNUMBER(Regressions!R102),ROUND(Regressions!R102, 1), NA())</f>
        <v>#N/A</v>
      </c>
      <c r="Q92" s="215" t="e">
        <f>IF(ISNUMBER(Regressions!S102),ROUND(Regressions!S102, 1), NA())</f>
        <v>#N/A</v>
      </c>
      <c r="R92" s="338" t="e">
        <f>IF(ISNUMBER(Regressions!T102),ROUND(Regressions!T102, 1), NA())</f>
        <v>#N/A</v>
      </c>
      <c r="S92" s="237" t="e">
        <f>IF(ISNUMBER(Regressions!U102),ROUND(Regressions!U102, 1), NA())</f>
        <v>#N/A</v>
      </c>
    </row>
    <row xmlns:x14ac="http://schemas.microsoft.com/office/spreadsheetml/2009/9/ac" r="93" hidden="true" x14ac:dyDescent="0.2">
      <c r="A93" s="334" t="str">
        <f>IF(ISBLANK(Regressions!A103), " ", Regressions!A103)</f>
        <v>Afghanistan</v>
      </c>
      <c r="B93" s="335">
        <f>IF(ISBLANK(Regressions!B103), " ", Regressions!B103)</f>
        <v>2027</v>
      </c>
      <c r="C93" s="340" t="str">
        <f>IF(ISBLANK(Regressions!C103), " ", Regressions!C103)</f>
        <v>Rural</v>
      </c>
      <c r="D93" s="336" t="str">
        <f>IF(ISBLANK(Regressions!D103), " ", Regressions!D103)</f>
        <v> </v>
      </c>
      <c r="E93" s="214" t="e">
        <f>IF(ISNUMBER(Regressions!E103),ROUND(Regressions!E103, 1), NA())</f>
        <v>#N/A</v>
      </c>
      <c r="F93" s="337" t="e">
        <f>IF(ISNUMBER(Regressions!F103),ROUND(Regressions!F103, 1), NA())</f>
        <v>#N/A</v>
      </c>
      <c r="G93" s="236" t="e">
        <f>IF(ISNUMBER(Regressions!G103),ROUND(Regressions!G103, 1), NA())</f>
        <v>#N/A</v>
      </c>
      <c r="H93" s="338" t="e">
        <f>IF(ISNUMBER(Regressions!H103),ROUND(Regressions!H103, 1), NA())</f>
        <v>#N/A</v>
      </c>
      <c r="I93" s="237" t="e">
        <f>IF(ISNUMBER(Regressions!I103),ROUND(Regressions!I103, 1), NA())</f>
        <v>#N/A</v>
      </c>
      <c r="J93" s="339" t="e">
        <f>IF(ISNUMBER(Regressions!K103),ROUND(Regressions!K103, 1), NA())</f>
        <v>#N/A</v>
      </c>
      <c r="K93" s="337" t="e">
        <f>IF(ISNUMBER(Regressions!L103),ROUND(Regressions!L103, 1), NA())</f>
        <v>#N/A</v>
      </c>
      <c r="L93" s="238" t="e">
        <f>IF(ISNUMBER(Regressions!M103),ROUND(Regressions!M103, 1), NA())</f>
        <v>#N/A</v>
      </c>
      <c r="M93" s="338" t="e">
        <f>IF(ISNUMBER(Regressions!N103),ROUND(Regressions!N103, 1), NA())</f>
        <v>#N/A</v>
      </c>
      <c r="N93" s="237" t="e">
        <f>IF(ISNUMBER(Regressions!O103),ROUND(Regressions!O103, 1), NA())</f>
        <v>#N/A</v>
      </c>
      <c r="O93" s="339" t="e">
        <f>IF(ISNUMBER(Regressions!Q103),ROUND(Regressions!Q103, 1), NA())</f>
        <v>#N/A</v>
      </c>
      <c r="P93" s="337" t="e">
        <f>IF(ISNUMBER(Regressions!R103),ROUND(Regressions!R103, 1), NA())</f>
        <v>#N/A</v>
      </c>
      <c r="Q93" s="215" t="e">
        <f>IF(ISNUMBER(Regressions!S103),ROUND(Regressions!S103, 1), NA())</f>
        <v>#N/A</v>
      </c>
      <c r="R93" s="338" t="e">
        <f>IF(ISNUMBER(Regressions!T103),ROUND(Regressions!T103, 1), NA())</f>
        <v>#N/A</v>
      </c>
      <c r="S93" s="237" t="e">
        <f>IF(ISNUMBER(Regressions!U103),ROUND(Regressions!U103, 1), NA())</f>
        <v>#N/A</v>
      </c>
    </row>
    <row xmlns:x14ac="http://schemas.microsoft.com/office/spreadsheetml/2009/9/ac" r="94" hidden="true" x14ac:dyDescent="0.2">
      <c r="A94" s="334" t="str">
        <f>IF(ISBLANK(Regressions!A104), " ", Regressions!A104)</f>
        <v>Afghanistan</v>
      </c>
      <c r="B94" s="335">
        <f>IF(ISBLANK(Regressions!B104), " ", Regressions!B104)</f>
        <v>2028</v>
      </c>
      <c r="C94" s="340" t="str">
        <f>IF(ISBLANK(Regressions!C104), " ", Regressions!C104)</f>
        <v>Rural</v>
      </c>
      <c r="D94" s="336" t="str">
        <f>IF(ISBLANK(Regressions!D104), " ", Regressions!D104)</f>
        <v> </v>
      </c>
      <c r="E94" s="214" t="e">
        <f>IF(ISNUMBER(Regressions!E104),ROUND(Regressions!E104, 1), NA())</f>
        <v>#N/A</v>
      </c>
      <c r="F94" s="337" t="e">
        <f>IF(ISNUMBER(Regressions!F104),ROUND(Regressions!F104, 1), NA())</f>
        <v>#N/A</v>
      </c>
      <c r="G94" s="236" t="e">
        <f>IF(ISNUMBER(Regressions!G104),ROUND(Regressions!G104, 1), NA())</f>
        <v>#N/A</v>
      </c>
      <c r="H94" s="338" t="e">
        <f>IF(ISNUMBER(Regressions!H104),ROUND(Regressions!H104, 1), NA())</f>
        <v>#N/A</v>
      </c>
      <c r="I94" s="237" t="e">
        <f>IF(ISNUMBER(Regressions!I104),ROUND(Regressions!I104, 1), NA())</f>
        <v>#N/A</v>
      </c>
      <c r="J94" s="339" t="e">
        <f>IF(ISNUMBER(Regressions!K104),ROUND(Regressions!K104, 1), NA())</f>
        <v>#N/A</v>
      </c>
      <c r="K94" s="337" t="e">
        <f>IF(ISNUMBER(Regressions!L104),ROUND(Regressions!L104, 1), NA())</f>
        <v>#N/A</v>
      </c>
      <c r="L94" s="238" t="e">
        <f>IF(ISNUMBER(Regressions!M104),ROUND(Regressions!M104, 1), NA())</f>
        <v>#N/A</v>
      </c>
      <c r="M94" s="338" t="e">
        <f>IF(ISNUMBER(Regressions!N104),ROUND(Regressions!N104, 1), NA())</f>
        <v>#N/A</v>
      </c>
      <c r="N94" s="237" t="e">
        <f>IF(ISNUMBER(Regressions!O104),ROUND(Regressions!O104, 1), NA())</f>
        <v>#N/A</v>
      </c>
      <c r="O94" s="339" t="e">
        <f>IF(ISNUMBER(Regressions!Q104),ROUND(Regressions!Q104, 1), NA())</f>
        <v>#N/A</v>
      </c>
      <c r="P94" s="337" t="e">
        <f>IF(ISNUMBER(Regressions!R104),ROUND(Regressions!R104, 1), NA())</f>
        <v>#N/A</v>
      </c>
      <c r="Q94" s="215" t="e">
        <f>IF(ISNUMBER(Regressions!S104),ROUND(Regressions!S104, 1), NA())</f>
        <v>#N/A</v>
      </c>
      <c r="R94" s="338" t="e">
        <f>IF(ISNUMBER(Regressions!T104),ROUND(Regressions!T104, 1), NA())</f>
        <v>#N/A</v>
      </c>
      <c r="S94" s="237" t="e">
        <f>IF(ISNUMBER(Regressions!U104),ROUND(Regressions!U104, 1), NA())</f>
        <v>#N/A</v>
      </c>
    </row>
    <row xmlns:x14ac="http://schemas.microsoft.com/office/spreadsheetml/2009/9/ac" r="95" hidden="true" x14ac:dyDescent="0.2">
      <c r="A95" s="334" t="str">
        <f>IF(ISBLANK(Regressions!A105), " ", Regressions!A105)</f>
        <v>Afghanistan</v>
      </c>
      <c r="B95" s="335">
        <f>IF(ISBLANK(Regressions!B105), " ", Regressions!B105)</f>
        <v>2029</v>
      </c>
      <c r="C95" s="340" t="str">
        <f>IF(ISBLANK(Regressions!C105), " ", Regressions!C105)</f>
        <v>Rural</v>
      </c>
      <c r="D95" s="336" t="str">
        <f>IF(ISBLANK(Regressions!D105), " ", Regressions!D105)</f>
        <v> </v>
      </c>
      <c r="E95" s="214" t="e">
        <f>IF(ISNUMBER(Regressions!E105),ROUND(Regressions!E105, 1), NA())</f>
        <v>#N/A</v>
      </c>
      <c r="F95" s="337" t="e">
        <f>IF(ISNUMBER(Regressions!F105),ROUND(Regressions!F105, 1), NA())</f>
        <v>#N/A</v>
      </c>
      <c r="G95" s="236" t="e">
        <f>IF(ISNUMBER(Regressions!G105),ROUND(Regressions!G105, 1), NA())</f>
        <v>#N/A</v>
      </c>
      <c r="H95" s="338" t="e">
        <f>IF(ISNUMBER(Regressions!H105),ROUND(Regressions!H105, 1), NA())</f>
        <v>#N/A</v>
      </c>
      <c r="I95" s="237" t="e">
        <f>IF(ISNUMBER(Regressions!I105),ROUND(Regressions!I105, 1), NA())</f>
        <v>#N/A</v>
      </c>
      <c r="J95" s="339" t="e">
        <f>IF(ISNUMBER(Regressions!K105),ROUND(Regressions!K105, 1), NA())</f>
        <v>#N/A</v>
      </c>
      <c r="K95" s="337" t="e">
        <f>IF(ISNUMBER(Regressions!L105),ROUND(Regressions!L105, 1), NA())</f>
        <v>#N/A</v>
      </c>
      <c r="L95" s="238" t="e">
        <f>IF(ISNUMBER(Regressions!M105),ROUND(Regressions!M105, 1), NA())</f>
        <v>#N/A</v>
      </c>
      <c r="M95" s="338" t="e">
        <f>IF(ISNUMBER(Regressions!N105),ROUND(Regressions!N105, 1), NA())</f>
        <v>#N/A</v>
      </c>
      <c r="N95" s="237" t="e">
        <f>IF(ISNUMBER(Regressions!O105),ROUND(Regressions!O105, 1), NA())</f>
        <v>#N/A</v>
      </c>
      <c r="O95" s="339" t="e">
        <f>IF(ISNUMBER(Regressions!Q105),ROUND(Regressions!Q105, 1), NA())</f>
        <v>#N/A</v>
      </c>
      <c r="P95" s="337" t="e">
        <f>IF(ISNUMBER(Regressions!R105),ROUND(Regressions!R105, 1), NA())</f>
        <v>#N/A</v>
      </c>
      <c r="Q95" s="215" t="e">
        <f>IF(ISNUMBER(Regressions!S105),ROUND(Regressions!S105, 1), NA())</f>
        <v>#N/A</v>
      </c>
      <c r="R95" s="338" t="e">
        <f>IF(ISNUMBER(Regressions!T105),ROUND(Regressions!T105, 1), NA())</f>
        <v>#N/A</v>
      </c>
      <c r="S95" s="237" t="e">
        <f>IF(ISNUMBER(Regressions!U105),ROUND(Regressions!U105, 1), NA())</f>
        <v>#N/A</v>
      </c>
    </row>
    <row xmlns:x14ac="http://schemas.microsoft.com/office/spreadsheetml/2009/9/ac" r="96" hidden="true" x14ac:dyDescent="0.2">
      <c r="A96" s="334" t="str">
        <f>IF(ISBLANK(Regressions!A106), " ", Regressions!A106)</f>
        <v>Afghanistan</v>
      </c>
      <c r="B96" s="335">
        <f>IF(ISBLANK(Regressions!B106), " ", Regressions!B106)</f>
        <v>2030</v>
      </c>
      <c r="C96" s="340" t="str">
        <f>IF(ISBLANK(Regressions!C106), " ", Regressions!C106)</f>
        <v>Rural</v>
      </c>
      <c r="D96" s="336" t="str">
        <f>IF(ISBLANK(Regressions!D106), " ", Regressions!D106)</f>
        <v> </v>
      </c>
      <c r="E96" s="214" t="e">
        <f>IF(ISNUMBER(Regressions!E106),ROUND(Regressions!E106, 1), NA())</f>
        <v>#N/A</v>
      </c>
      <c r="F96" s="337" t="e">
        <f>IF(ISNUMBER(Regressions!F106),ROUND(Regressions!F106, 1), NA())</f>
        <v>#N/A</v>
      </c>
      <c r="G96" s="236" t="e">
        <f>IF(ISNUMBER(Regressions!G106),ROUND(Regressions!G106, 1), NA())</f>
        <v>#N/A</v>
      </c>
      <c r="H96" s="338" t="e">
        <f>IF(ISNUMBER(Regressions!H106),ROUND(Regressions!H106, 1), NA())</f>
        <v>#N/A</v>
      </c>
      <c r="I96" s="237" t="e">
        <f>IF(ISNUMBER(Regressions!I106),ROUND(Regressions!I106, 1), NA())</f>
        <v>#N/A</v>
      </c>
      <c r="J96" s="339" t="e">
        <f>IF(ISNUMBER(Regressions!K106),ROUND(Regressions!K106, 1), NA())</f>
        <v>#N/A</v>
      </c>
      <c r="K96" s="337" t="e">
        <f>IF(ISNUMBER(Regressions!L106),ROUND(Regressions!L106, 1), NA())</f>
        <v>#N/A</v>
      </c>
      <c r="L96" s="238" t="e">
        <f>IF(ISNUMBER(Regressions!M106),ROUND(Regressions!M106, 1), NA())</f>
        <v>#N/A</v>
      </c>
      <c r="M96" s="338" t="e">
        <f>IF(ISNUMBER(Regressions!N106),ROUND(Regressions!N106, 1), NA())</f>
        <v>#N/A</v>
      </c>
      <c r="N96" s="237" t="e">
        <f>IF(ISNUMBER(Regressions!O106),ROUND(Regressions!O106, 1), NA())</f>
        <v>#N/A</v>
      </c>
      <c r="O96" s="339" t="e">
        <f>IF(ISNUMBER(Regressions!Q106),ROUND(Regressions!Q106, 1), NA())</f>
        <v>#N/A</v>
      </c>
      <c r="P96" s="337" t="e">
        <f>IF(ISNUMBER(Regressions!R106),ROUND(Regressions!R106, 1), NA())</f>
        <v>#N/A</v>
      </c>
      <c r="Q96" s="215" t="e">
        <f>IF(ISNUMBER(Regressions!S106),ROUND(Regressions!S106, 1), NA())</f>
        <v>#N/A</v>
      </c>
      <c r="R96" s="338" t="e">
        <f>IF(ISNUMBER(Regressions!T106),ROUND(Regressions!T106, 1), NA())</f>
        <v>#N/A</v>
      </c>
      <c r="S96" s="237" t="e">
        <f>IF(ISNUMBER(Regressions!U106),ROUND(Regressions!U106, 1), NA())</f>
        <v>#N/A</v>
      </c>
    </row>
    <row xmlns:x14ac="http://schemas.microsoft.com/office/spreadsheetml/2009/9/ac" r="97" x14ac:dyDescent="0.2">
      <c r="A97" s="334" t="str">
        <f>IF(ISBLANK(Regressions!A107), " ", Regressions!A107)</f>
        <v>Afghanistan</v>
      </c>
      <c r="B97" s="335">
        <f>IF(ISBLANK(Regressions!B107), " ", Regressions!B107)</f>
        <v>2000</v>
      </c>
      <c r="C97" s="340" t="str">
        <f>IF(ISBLANK(Regressions!C107), " ", Regressions!C107)</f>
        <v>Pre-primary</v>
      </c>
      <c r="D97" s="336">
        <f>IF(ISBLANK(Regressions!D107), " ", Regressions!D107)</f>
        <v>671986</v>
      </c>
      <c r="E97" s="214" t="e">
        <f>IF(ISNUMBER(Regressions!E107),ROUND(Regressions!E107, 1), NA())</f>
        <v>#N/A</v>
      </c>
      <c r="F97" s="337" t="e">
        <f>IF(ISNUMBER(Regressions!F107),ROUND(Regressions!F107, 1), NA())</f>
        <v>#N/A</v>
      </c>
      <c r="G97" s="236" t="e">
        <f>IF(ISNUMBER(Regressions!G107),ROUND(Regressions!G107, 1), NA())</f>
        <v>#N/A</v>
      </c>
      <c r="H97" s="338" t="e">
        <f>IF(ISNUMBER(Regressions!H107),ROUND(Regressions!H107, 1), NA())</f>
        <v>#N/A</v>
      </c>
      <c r="I97" s="237" t="e">
        <f>IF(ISNUMBER(Regressions!I107),ROUND(Regressions!I107, 1), NA())</f>
        <v>#N/A</v>
      </c>
      <c r="J97" s="339" t="e">
        <f>IF(ISNUMBER(Regressions!K107),ROUND(Regressions!K107, 1), NA())</f>
        <v>#N/A</v>
      </c>
      <c r="K97" s="337" t="e">
        <f>IF(ISNUMBER(Regressions!L107),ROUND(Regressions!L107, 1), NA())</f>
        <v>#N/A</v>
      </c>
      <c r="L97" s="238" t="e">
        <f>IF(ISNUMBER(Regressions!M107),ROUND(Regressions!M107, 1), NA())</f>
        <v>#N/A</v>
      </c>
      <c r="M97" s="338" t="e">
        <f>IF(ISNUMBER(Regressions!N107),ROUND(Regressions!N107, 1), NA())</f>
        <v>#N/A</v>
      </c>
      <c r="N97" s="237" t="e">
        <f>IF(ISNUMBER(Regressions!O107),ROUND(Regressions!O107, 1), NA())</f>
        <v>#N/A</v>
      </c>
      <c r="O97" s="339" t="e">
        <f>IF(ISNUMBER(Regressions!Q107),ROUND(Regressions!Q107, 1), NA())</f>
        <v>#N/A</v>
      </c>
      <c r="P97" s="337" t="e">
        <f>IF(ISNUMBER(Regressions!R107),ROUND(Regressions!R107, 1), NA())</f>
        <v>#N/A</v>
      </c>
      <c r="Q97" s="215" t="e">
        <f>IF(ISNUMBER(Regressions!S107),ROUND(Regressions!S107, 1), NA())</f>
        <v>#N/A</v>
      </c>
      <c r="R97" s="338" t="e">
        <f>IF(ISNUMBER(Regressions!T107),ROUND(Regressions!T107, 1), NA())</f>
        <v>#N/A</v>
      </c>
      <c r="S97" s="237" t="e">
        <f>IF(ISNUMBER(Regressions!U107),ROUND(Regressions!U107, 1), NA())</f>
        <v>#N/A</v>
      </c>
    </row>
    <row xmlns:x14ac="http://schemas.microsoft.com/office/spreadsheetml/2009/9/ac" r="98" x14ac:dyDescent="0.2">
      <c r="A98" s="334" t="str">
        <f>IF(ISBLANK(Regressions!A108), " ", Regressions!A108)</f>
        <v>Afghanistan</v>
      </c>
      <c r="B98" s="335">
        <f>IF(ISBLANK(Regressions!B108), " ", Regressions!B108)</f>
        <v>2001</v>
      </c>
      <c r="C98" s="340" t="str">
        <f>IF(ISBLANK(Regressions!C108), " ", Regressions!C108)</f>
        <v>Pre-primary</v>
      </c>
      <c r="D98" s="336">
        <f>IF(ISBLANK(Regressions!D108), " ", Regressions!D108)</f>
        <v>669970</v>
      </c>
      <c r="E98" s="214" t="e">
        <f>IF(ISNUMBER(Regressions!E108),ROUND(Regressions!E108, 1), NA())</f>
        <v>#N/A</v>
      </c>
      <c r="F98" s="337" t="e">
        <f>IF(ISNUMBER(Regressions!F108),ROUND(Regressions!F108, 1), NA())</f>
        <v>#N/A</v>
      </c>
      <c r="G98" s="236" t="e">
        <f>IF(ISNUMBER(Regressions!G108),ROUND(Regressions!G108, 1), NA())</f>
        <v>#N/A</v>
      </c>
      <c r="H98" s="338" t="e">
        <f>IF(ISNUMBER(Regressions!H108),ROUND(Regressions!H108, 1), NA())</f>
        <v>#N/A</v>
      </c>
      <c r="I98" s="237" t="e">
        <f>IF(ISNUMBER(Regressions!I108),ROUND(Regressions!I108, 1), NA())</f>
        <v>#N/A</v>
      </c>
      <c r="J98" s="339" t="e">
        <f>IF(ISNUMBER(Regressions!K108),ROUND(Regressions!K108, 1), NA())</f>
        <v>#N/A</v>
      </c>
      <c r="K98" s="337" t="e">
        <f>IF(ISNUMBER(Regressions!L108),ROUND(Regressions!L108, 1), NA())</f>
        <v>#N/A</v>
      </c>
      <c r="L98" s="238" t="e">
        <f>IF(ISNUMBER(Regressions!M108),ROUND(Regressions!M108, 1), NA())</f>
        <v>#N/A</v>
      </c>
      <c r="M98" s="338" t="e">
        <f>IF(ISNUMBER(Regressions!N108),ROUND(Regressions!N108, 1), NA())</f>
        <v>#N/A</v>
      </c>
      <c r="N98" s="237" t="e">
        <f>IF(ISNUMBER(Regressions!O108),ROUND(Regressions!O108, 1), NA())</f>
        <v>#N/A</v>
      </c>
      <c r="O98" s="339" t="e">
        <f>IF(ISNUMBER(Regressions!Q108),ROUND(Regressions!Q108, 1), NA())</f>
        <v>#N/A</v>
      </c>
      <c r="P98" s="337" t="e">
        <f>IF(ISNUMBER(Regressions!R108),ROUND(Regressions!R108, 1), NA())</f>
        <v>#N/A</v>
      </c>
      <c r="Q98" s="215" t="e">
        <f>IF(ISNUMBER(Regressions!S108),ROUND(Regressions!S108, 1), NA())</f>
        <v>#N/A</v>
      </c>
      <c r="R98" s="338" t="e">
        <f>IF(ISNUMBER(Regressions!T108),ROUND(Regressions!T108, 1), NA())</f>
        <v>#N/A</v>
      </c>
      <c r="S98" s="237" t="e">
        <f>IF(ISNUMBER(Regressions!U108),ROUND(Regressions!U108, 1), NA())</f>
        <v>#N/A</v>
      </c>
    </row>
    <row xmlns:x14ac="http://schemas.microsoft.com/office/spreadsheetml/2009/9/ac" r="99" x14ac:dyDescent="0.2">
      <c r="A99" s="334" t="str">
        <f>IF(ISBLANK(Regressions!A109), " ", Regressions!A109)</f>
        <v>Afghanistan</v>
      </c>
      <c r="B99" s="335">
        <f>IF(ISBLANK(Regressions!B109), " ", Regressions!B109)</f>
        <v>2002</v>
      </c>
      <c r="C99" s="340" t="str">
        <f>IF(ISBLANK(Regressions!C109), " ", Regressions!C109)</f>
        <v>Pre-primary</v>
      </c>
      <c r="D99" s="336">
        <f>IF(ISBLANK(Regressions!D109), " ", Regressions!D109)</f>
        <v>691453</v>
      </c>
      <c r="E99" s="214" t="e">
        <f>IF(ISNUMBER(Regressions!E109),ROUND(Regressions!E109, 1), NA())</f>
        <v>#N/A</v>
      </c>
      <c r="F99" s="337" t="e">
        <f>IF(ISNUMBER(Regressions!F109),ROUND(Regressions!F109, 1), NA())</f>
        <v>#N/A</v>
      </c>
      <c r="G99" s="236" t="e">
        <f>IF(ISNUMBER(Regressions!G109),ROUND(Regressions!G109, 1), NA())</f>
        <v>#N/A</v>
      </c>
      <c r="H99" s="338" t="e">
        <f>IF(ISNUMBER(Regressions!H109),ROUND(Regressions!H109, 1), NA())</f>
        <v>#N/A</v>
      </c>
      <c r="I99" s="237" t="e">
        <f>IF(ISNUMBER(Regressions!I109),ROUND(Regressions!I109, 1), NA())</f>
        <v>#N/A</v>
      </c>
      <c r="J99" s="339" t="e">
        <f>IF(ISNUMBER(Regressions!K109),ROUND(Regressions!K109, 1), NA())</f>
        <v>#N/A</v>
      </c>
      <c r="K99" s="337" t="e">
        <f>IF(ISNUMBER(Regressions!L109),ROUND(Regressions!L109, 1), NA())</f>
        <v>#N/A</v>
      </c>
      <c r="L99" s="238" t="e">
        <f>IF(ISNUMBER(Regressions!M109),ROUND(Regressions!M109, 1), NA())</f>
        <v>#N/A</v>
      </c>
      <c r="M99" s="338" t="e">
        <f>IF(ISNUMBER(Regressions!N109),ROUND(Regressions!N109, 1), NA())</f>
        <v>#N/A</v>
      </c>
      <c r="N99" s="237" t="e">
        <f>IF(ISNUMBER(Regressions!O109),ROUND(Regressions!O109, 1), NA())</f>
        <v>#N/A</v>
      </c>
      <c r="O99" s="339" t="e">
        <f>IF(ISNUMBER(Regressions!Q109),ROUND(Regressions!Q109, 1), NA())</f>
        <v>#N/A</v>
      </c>
      <c r="P99" s="337" t="e">
        <f>IF(ISNUMBER(Regressions!R109),ROUND(Regressions!R109, 1), NA())</f>
        <v>#N/A</v>
      </c>
      <c r="Q99" s="215" t="e">
        <f>IF(ISNUMBER(Regressions!S109),ROUND(Regressions!S109, 1), NA())</f>
        <v>#N/A</v>
      </c>
      <c r="R99" s="338" t="e">
        <f>IF(ISNUMBER(Regressions!T109),ROUND(Regressions!T109, 1), NA())</f>
        <v>#N/A</v>
      </c>
      <c r="S99" s="237" t="e">
        <f>IF(ISNUMBER(Regressions!U109),ROUND(Regressions!U109, 1), NA())</f>
        <v>#N/A</v>
      </c>
    </row>
    <row xmlns:x14ac="http://schemas.microsoft.com/office/spreadsheetml/2009/9/ac" r="100" x14ac:dyDescent="0.2">
      <c r="A100" s="334" t="str">
        <f>IF(ISBLANK(Regressions!A110), " ", Regressions!A110)</f>
        <v>Afghanistan</v>
      </c>
      <c r="B100" s="335">
        <f>IF(ISBLANK(Regressions!B110), " ", Regressions!B110)</f>
        <v>2003</v>
      </c>
      <c r="C100" s="340" t="str">
        <f>IF(ISBLANK(Regressions!C110), " ", Regressions!C110)</f>
        <v>Pre-primary</v>
      </c>
      <c r="D100" s="336">
        <f>IF(ISBLANK(Regressions!D110), " ", Regressions!D110)</f>
        <v>764853</v>
      </c>
      <c r="E100" s="214" t="e">
        <f>IF(ISNUMBER(Regressions!E110),ROUND(Regressions!E110, 1), NA())</f>
        <v>#N/A</v>
      </c>
      <c r="F100" s="337" t="e">
        <f>IF(ISNUMBER(Regressions!F110),ROUND(Regressions!F110, 1), NA())</f>
        <v>#N/A</v>
      </c>
      <c r="G100" s="236" t="e">
        <f>IF(ISNUMBER(Regressions!G110),ROUND(Regressions!G110, 1), NA())</f>
        <v>#N/A</v>
      </c>
      <c r="H100" s="338" t="e">
        <f>IF(ISNUMBER(Regressions!H110),ROUND(Regressions!H110, 1), NA())</f>
        <v>#N/A</v>
      </c>
      <c r="I100" s="237" t="e">
        <f>IF(ISNUMBER(Regressions!I110),ROUND(Regressions!I110, 1), NA())</f>
        <v>#N/A</v>
      </c>
      <c r="J100" s="339" t="e">
        <f>IF(ISNUMBER(Regressions!K110),ROUND(Regressions!K110, 1), NA())</f>
        <v>#N/A</v>
      </c>
      <c r="K100" s="337" t="e">
        <f>IF(ISNUMBER(Regressions!L110),ROUND(Regressions!L110, 1), NA())</f>
        <v>#N/A</v>
      </c>
      <c r="L100" s="238" t="e">
        <f>IF(ISNUMBER(Regressions!M110),ROUND(Regressions!M110, 1), NA())</f>
        <v>#N/A</v>
      </c>
      <c r="M100" s="338" t="e">
        <f>IF(ISNUMBER(Regressions!N110),ROUND(Regressions!N110, 1), NA())</f>
        <v>#N/A</v>
      </c>
      <c r="N100" s="237" t="e">
        <f>IF(ISNUMBER(Regressions!O110),ROUND(Regressions!O110, 1), NA())</f>
        <v>#N/A</v>
      </c>
      <c r="O100" s="339" t="e">
        <f>IF(ISNUMBER(Regressions!Q110),ROUND(Regressions!Q110, 1), NA())</f>
        <v>#N/A</v>
      </c>
      <c r="P100" s="337" t="e">
        <f>IF(ISNUMBER(Regressions!R110),ROUND(Regressions!R110, 1), NA())</f>
        <v>#N/A</v>
      </c>
      <c r="Q100" s="215" t="e">
        <f>IF(ISNUMBER(Regressions!S110),ROUND(Regressions!S110, 1), NA())</f>
        <v>#N/A</v>
      </c>
      <c r="R100" s="338" t="e">
        <f>IF(ISNUMBER(Regressions!T110),ROUND(Regressions!T110, 1), NA())</f>
        <v>#N/A</v>
      </c>
      <c r="S100" s="237" t="e">
        <f>IF(ISNUMBER(Regressions!U110),ROUND(Regressions!U110, 1), NA())</f>
        <v>#N/A</v>
      </c>
    </row>
    <row xmlns:x14ac="http://schemas.microsoft.com/office/spreadsheetml/2009/9/ac" r="101" x14ac:dyDescent="0.2">
      <c r="A101" s="334" t="str">
        <f>IF(ISBLANK(Regressions!A111), " ", Regressions!A111)</f>
        <v>Afghanistan</v>
      </c>
      <c r="B101" s="335">
        <f>IF(ISBLANK(Regressions!B111), " ", Regressions!B111)</f>
        <v>2004</v>
      </c>
      <c r="C101" s="340" t="str">
        <f>IF(ISBLANK(Regressions!C111), " ", Regressions!C111)</f>
        <v>Pre-primary</v>
      </c>
      <c r="D101" s="336">
        <f>IF(ISBLANK(Regressions!D111), " ", Regressions!D111)</f>
        <v>804648</v>
      </c>
      <c r="E101" s="214" t="e">
        <f>IF(ISNUMBER(Regressions!E111),ROUND(Regressions!E111, 1), NA())</f>
        <v>#N/A</v>
      </c>
      <c r="F101" s="337" t="e">
        <f>IF(ISNUMBER(Regressions!F111),ROUND(Regressions!F111, 1), NA())</f>
        <v>#N/A</v>
      </c>
      <c r="G101" s="236" t="e">
        <f>IF(ISNUMBER(Regressions!G111),ROUND(Regressions!G111, 1), NA())</f>
        <v>#N/A</v>
      </c>
      <c r="H101" s="338" t="e">
        <f>IF(ISNUMBER(Regressions!H111),ROUND(Regressions!H111, 1), NA())</f>
        <v>#N/A</v>
      </c>
      <c r="I101" s="237" t="e">
        <f>IF(ISNUMBER(Regressions!I111),ROUND(Regressions!I111, 1), NA())</f>
        <v>#N/A</v>
      </c>
      <c r="J101" s="339" t="e">
        <f>IF(ISNUMBER(Regressions!K111),ROUND(Regressions!K111, 1), NA())</f>
        <v>#N/A</v>
      </c>
      <c r="K101" s="337" t="e">
        <f>IF(ISNUMBER(Regressions!L111),ROUND(Regressions!L111, 1), NA())</f>
        <v>#N/A</v>
      </c>
      <c r="L101" s="238" t="e">
        <f>IF(ISNUMBER(Regressions!M111),ROUND(Regressions!M111, 1), NA())</f>
        <v>#N/A</v>
      </c>
      <c r="M101" s="338" t="e">
        <f>IF(ISNUMBER(Regressions!N111),ROUND(Regressions!N111, 1), NA())</f>
        <v>#N/A</v>
      </c>
      <c r="N101" s="237" t="e">
        <f>IF(ISNUMBER(Regressions!O111),ROUND(Regressions!O111, 1), NA())</f>
        <v>#N/A</v>
      </c>
      <c r="O101" s="339" t="e">
        <f>IF(ISNUMBER(Regressions!Q111),ROUND(Regressions!Q111, 1), NA())</f>
        <v>#N/A</v>
      </c>
      <c r="P101" s="337" t="e">
        <f>IF(ISNUMBER(Regressions!R111),ROUND(Regressions!R111, 1), NA())</f>
        <v>#N/A</v>
      </c>
      <c r="Q101" s="215" t="e">
        <f>IF(ISNUMBER(Regressions!S111),ROUND(Regressions!S111, 1), NA())</f>
        <v>#N/A</v>
      </c>
      <c r="R101" s="338" t="e">
        <f>IF(ISNUMBER(Regressions!T111),ROUND(Regressions!T111, 1), NA())</f>
        <v>#N/A</v>
      </c>
      <c r="S101" s="237" t="e">
        <f>IF(ISNUMBER(Regressions!U111),ROUND(Regressions!U111, 1), NA())</f>
        <v>#N/A</v>
      </c>
    </row>
    <row xmlns:x14ac="http://schemas.microsoft.com/office/spreadsheetml/2009/9/ac" r="102" x14ac:dyDescent="0.2">
      <c r="A102" s="334" t="str">
        <f>IF(ISBLANK(Regressions!A112), " ", Regressions!A112)</f>
        <v>Afghanistan</v>
      </c>
      <c r="B102" s="335">
        <f>IF(ISBLANK(Regressions!B112), " ", Regressions!B112)</f>
        <v>2005</v>
      </c>
      <c r="C102" s="340" t="str">
        <f>IF(ISBLANK(Regressions!C112), " ", Regressions!C112)</f>
        <v>Pre-primary</v>
      </c>
      <c r="D102" s="336">
        <f>IF(ISBLANK(Regressions!D112), " ", Regressions!D112)</f>
        <v>823097</v>
      </c>
      <c r="E102" s="214" t="e">
        <f>IF(ISNUMBER(Regressions!E112),ROUND(Regressions!E112, 1), NA())</f>
        <v>#N/A</v>
      </c>
      <c r="F102" s="337" t="e">
        <f>IF(ISNUMBER(Regressions!F112),ROUND(Regressions!F112, 1), NA())</f>
        <v>#N/A</v>
      </c>
      <c r="G102" s="236" t="e">
        <f>IF(ISNUMBER(Regressions!G112),ROUND(Regressions!G112, 1), NA())</f>
        <v>#N/A</v>
      </c>
      <c r="H102" s="338" t="e">
        <f>IF(ISNUMBER(Regressions!H112),ROUND(Regressions!H112, 1), NA())</f>
        <v>#N/A</v>
      </c>
      <c r="I102" s="237" t="e">
        <f>IF(ISNUMBER(Regressions!I112),ROUND(Regressions!I112, 1), NA())</f>
        <v>#N/A</v>
      </c>
      <c r="J102" s="339" t="e">
        <f>IF(ISNUMBER(Regressions!K112),ROUND(Regressions!K112, 1), NA())</f>
        <v>#N/A</v>
      </c>
      <c r="K102" s="337" t="e">
        <f>IF(ISNUMBER(Regressions!L112),ROUND(Regressions!L112, 1), NA())</f>
        <v>#N/A</v>
      </c>
      <c r="L102" s="238" t="e">
        <f>IF(ISNUMBER(Regressions!M112),ROUND(Regressions!M112, 1), NA())</f>
        <v>#N/A</v>
      </c>
      <c r="M102" s="338" t="e">
        <f>IF(ISNUMBER(Regressions!N112),ROUND(Regressions!N112, 1), NA())</f>
        <v>#N/A</v>
      </c>
      <c r="N102" s="237" t="e">
        <f>IF(ISNUMBER(Regressions!O112),ROUND(Regressions!O112, 1), NA())</f>
        <v>#N/A</v>
      </c>
      <c r="O102" s="339" t="e">
        <f>IF(ISNUMBER(Regressions!Q112),ROUND(Regressions!Q112, 1), NA())</f>
        <v>#N/A</v>
      </c>
      <c r="P102" s="337" t="e">
        <f>IF(ISNUMBER(Regressions!R112),ROUND(Regressions!R112, 1), NA())</f>
        <v>#N/A</v>
      </c>
      <c r="Q102" s="215" t="e">
        <f>IF(ISNUMBER(Regressions!S112),ROUND(Regressions!S112, 1), NA())</f>
        <v>#N/A</v>
      </c>
      <c r="R102" s="338" t="e">
        <f>IF(ISNUMBER(Regressions!T112),ROUND(Regressions!T112, 1), NA())</f>
        <v>#N/A</v>
      </c>
      <c r="S102" s="237" t="e">
        <f>IF(ISNUMBER(Regressions!U112),ROUND(Regressions!U112, 1), NA())</f>
        <v>#N/A</v>
      </c>
    </row>
    <row xmlns:x14ac="http://schemas.microsoft.com/office/spreadsheetml/2009/9/ac" r="103" x14ac:dyDescent="0.2">
      <c r="A103" s="334" t="str">
        <f>IF(ISBLANK(Regressions!A113), " ", Regressions!A113)</f>
        <v>Afghanistan</v>
      </c>
      <c r="B103" s="335">
        <f>IF(ISBLANK(Regressions!B113), " ", Regressions!B113)</f>
        <v>2006</v>
      </c>
      <c r="C103" s="340" t="str">
        <f>IF(ISBLANK(Regressions!C113), " ", Regressions!C113)</f>
        <v>Pre-primary</v>
      </c>
      <c r="D103" s="336">
        <f>IF(ISBLANK(Regressions!D113), " ", Regressions!D113)</f>
        <v>852133</v>
      </c>
      <c r="E103" s="214" t="e">
        <f>IF(ISNUMBER(Regressions!E113),ROUND(Regressions!E113, 1), NA())</f>
        <v>#N/A</v>
      </c>
      <c r="F103" s="337" t="e">
        <f>IF(ISNUMBER(Regressions!F113),ROUND(Regressions!F113, 1), NA())</f>
        <v>#N/A</v>
      </c>
      <c r="G103" s="236" t="e">
        <f>IF(ISNUMBER(Regressions!G113),ROUND(Regressions!G113, 1), NA())</f>
        <v>#N/A</v>
      </c>
      <c r="H103" s="338" t="e">
        <f>IF(ISNUMBER(Regressions!H113),ROUND(Regressions!H113, 1), NA())</f>
        <v>#N/A</v>
      </c>
      <c r="I103" s="237" t="e">
        <f>IF(ISNUMBER(Regressions!I113),ROUND(Regressions!I113, 1), NA())</f>
        <v>#N/A</v>
      </c>
      <c r="J103" s="339" t="e">
        <f>IF(ISNUMBER(Regressions!K113),ROUND(Regressions!K113, 1), NA())</f>
        <v>#N/A</v>
      </c>
      <c r="K103" s="337" t="e">
        <f>IF(ISNUMBER(Regressions!L113),ROUND(Regressions!L113, 1), NA())</f>
        <v>#N/A</v>
      </c>
      <c r="L103" s="238" t="e">
        <f>IF(ISNUMBER(Regressions!M113),ROUND(Regressions!M113, 1), NA())</f>
        <v>#N/A</v>
      </c>
      <c r="M103" s="338" t="e">
        <f>IF(ISNUMBER(Regressions!N113),ROUND(Regressions!N113, 1), NA())</f>
        <v>#N/A</v>
      </c>
      <c r="N103" s="237" t="e">
        <f>IF(ISNUMBER(Regressions!O113),ROUND(Regressions!O113, 1), NA())</f>
        <v>#N/A</v>
      </c>
      <c r="O103" s="339" t="e">
        <f>IF(ISNUMBER(Regressions!Q113),ROUND(Regressions!Q113, 1), NA())</f>
        <v>#N/A</v>
      </c>
      <c r="P103" s="337" t="e">
        <f>IF(ISNUMBER(Regressions!R113),ROUND(Regressions!R113, 1), NA())</f>
        <v>#N/A</v>
      </c>
      <c r="Q103" s="215" t="e">
        <f>IF(ISNUMBER(Regressions!S113),ROUND(Regressions!S113, 1), NA())</f>
        <v>#N/A</v>
      </c>
      <c r="R103" s="338" t="e">
        <f>IF(ISNUMBER(Regressions!T113),ROUND(Regressions!T113, 1), NA())</f>
        <v>#N/A</v>
      </c>
      <c r="S103" s="237" t="e">
        <f>IF(ISNUMBER(Regressions!U113),ROUND(Regressions!U113, 1), NA())</f>
        <v>#N/A</v>
      </c>
    </row>
    <row xmlns:x14ac="http://schemas.microsoft.com/office/spreadsheetml/2009/9/ac" r="104" x14ac:dyDescent="0.2">
      <c r="A104" s="334" t="str">
        <f>IF(ISBLANK(Regressions!A114), " ", Regressions!A114)</f>
        <v>Afghanistan</v>
      </c>
      <c r="B104" s="335">
        <f>IF(ISBLANK(Regressions!B114), " ", Regressions!B114)</f>
        <v>2007</v>
      </c>
      <c r="C104" s="340" t="str">
        <f>IF(ISBLANK(Regressions!C114), " ", Regressions!C114)</f>
        <v>Pre-primary</v>
      </c>
      <c r="D104" s="336">
        <f>IF(ISBLANK(Regressions!D114), " ", Regressions!D114)</f>
        <v>877555</v>
      </c>
      <c r="E104" s="214" t="e">
        <f>IF(ISNUMBER(Regressions!E114),ROUND(Regressions!E114, 1), NA())</f>
        <v>#N/A</v>
      </c>
      <c r="F104" s="337" t="e">
        <f>IF(ISNUMBER(Regressions!F114),ROUND(Regressions!F114, 1), NA())</f>
        <v>#N/A</v>
      </c>
      <c r="G104" s="236" t="e">
        <f>IF(ISNUMBER(Regressions!G114),ROUND(Regressions!G114, 1), NA())</f>
        <v>#N/A</v>
      </c>
      <c r="H104" s="338" t="e">
        <f>IF(ISNUMBER(Regressions!H114),ROUND(Regressions!H114, 1), NA())</f>
        <v>#N/A</v>
      </c>
      <c r="I104" s="237" t="e">
        <f>IF(ISNUMBER(Regressions!I114),ROUND(Regressions!I114, 1), NA())</f>
        <v>#N/A</v>
      </c>
      <c r="J104" s="339" t="e">
        <f>IF(ISNUMBER(Regressions!K114),ROUND(Regressions!K114, 1), NA())</f>
        <v>#N/A</v>
      </c>
      <c r="K104" s="337" t="e">
        <f>IF(ISNUMBER(Regressions!L114),ROUND(Regressions!L114, 1), NA())</f>
        <v>#N/A</v>
      </c>
      <c r="L104" s="238" t="e">
        <f>IF(ISNUMBER(Regressions!M114),ROUND(Regressions!M114, 1), NA())</f>
        <v>#N/A</v>
      </c>
      <c r="M104" s="338" t="e">
        <f>IF(ISNUMBER(Regressions!N114),ROUND(Regressions!N114, 1), NA())</f>
        <v>#N/A</v>
      </c>
      <c r="N104" s="237" t="e">
        <f>IF(ISNUMBER(Regressions!O114),ROUND(Regressions!O114, 1), NA())</f>
        <v>#N/A</v>
      </c>
      <c r="O104" s="339" t="e">
        <f>IF(ISNUMBER(Regressions!Q114),ROUND(Regressions!Q114, 1), NA())</f>
        <v>#N/A</v>
      </c>
      <c r="P104" s="337" t="e">
        <f>IF(ISNUMBER(Regressions!R114),ROUND(Regressions!R114, 1), NA())</f>
        <v>#N/A</v>
      </c>
      <c r="Q104" s="215" t="e">
        <f>IF(ISNUMBER(Regressions!S114),ROUND(Regressions!S114, 1), NA())</f>
        <v>#N/A</v>
      </c>
      <c r="R104" s="338" t="e">
        <f>IF(ISNUMBER(Regressions!T114),ROUND(Regressions!T114, 1), NA())</f>
        <v>#N/A</v>
      </c>
      <c r="S104" s="237" t="e">
        <f>IF(ISNUMBER(Regressions!U114),ROUND(Regressions!U114, 1), NA())</f>
        <v>#N/A</v>
      </c>
    </row>
    <row xmlns:x14ac="http://schemas.microsoft.com/office/spreadsheetml/2009/9/ac" r="105" x14ac:dyDescent="0.2">
      <c r="A105" s="334" t="str">
        <f>IF(ISBLANK(Regressions!A115), " ", Regressions!A115)</f>
        <v>Afghanistan</v>
      </c>
      <c r="B105" s="335">
        <f>IF(ISBLANK(Regressions!B115), " ", Regressions!B115)</f>
        <v>2008</v>
      </c>
      <c r="C105" s="340" t="str">
        <f>IF(ISBLANK(Regressions!C115), " ", Regressions!C115)</f>
        <v>Pre-primary</v>
      </c>
      <c r="D105" s="336">
        <f>IF(ISBLANK(Regressions!D115), " ", Regressions!D115)</f>
        <v>898116</v>
      </c>
      <c r="E105" s="214" t="e">
        <f>IF(ISNUMBER(Regressions!E115),ROUND(Regressions!E115, 1), NA())</f>
        <v>#N/A</v>
      </c>
      <c r="F105" s="337" t="e">
        <f>IF(ISNUMBER(Regressions!F115),ROUND(Regressions!F115, 1), NA())</f>
        <v>#N/A</v>
      </c>
      <c r="G105" s="236" t="e">
        <f>IF(ISNUMBER(Regressions!G115),ROUND(Regressions!G115, 1), NA())</f>
        <v>#N/A</v>
      </c>
      <c r="H105" s="338" t="e">
        <f>IF(ISNUMBER(Regressions!H115),ROUND(Regressions!H115, 1), NA())</f>
        <v>#N/A</v>
      </c>
      <c r="I105" s="237" t="e">
        <f>IF(ISNUMBER(Regressions!I115),ROUND(Regressions!I115, 1), NA())</f>
        <v>#N/A</v>
      </c>
      <c r="J105" s="339" t="e">
        <f>IF(ISNUMBER(Regressions!K115),ROUND(Regressions!K115, 1), NA())</f>
        <v>#N/A</v>
      </c>
      <c r="K105" s="337" t="e">
        <f>IF(ISNUMBER(Regressions!L115),ROUND(Regressions!L115, 1), NA())</f>
        <v>#N/A</v>
      </c>
      <c r="L105" s="238" t="e">
        <f>IF(ISNUMBER(Regressions!M115),ROUND(Regressions!M115, 1), NA())</f>
        <v>#N/A</v>
      </c>
      <c r="M105" s="338" t="e">
        <f>IF(ISNUMBER(Regressions!N115),ROUND(Regressions!N115, 1), NA())</f>
        <v>#N/A</v>
      </c>
      <c r="N105" s="237" t="e">
        <f>IF(ISNUMBER(Regressions!O115),ROUND(Regressions!O115, 1), NA())</f>
        <v>#N/A</v>
      </c>
      <c r="O105" s="339" t="e">
        <f>IF(ISNUMBER(Regressions!Q115),ROUND(Regressions!Q115, 1), NA())</f>
        <v>#N/A</v>
      </c>
      <c r="P105" s="337" t="e">
        <f>IF(ISNUMBER(Regressions!R115),ROUND(Regressions!R115, 1), NA())</f>
        <v>#N/A</v>
      </c>
      <c r="Q105" s="215" t="e">
        <f>IF(ISNUMBER(Regressions!S115),ROUND(Regressions!S115, 1), NA())</f>
        <v>#N/A</v>
      </c>
      <c r="R105" s="338" t="e">
        <f>IF(ISNUMBER(Regressions!T115),ROUND(Regressions!T115, 1), NA())</f>
        <v>#N/A</v>
      </c>
      <c r="S105" s="237" t="e">
        <f>IF(ISNUMBER(Regressions!U115),ROUND(Regressions!U115, 1), NA())</f>
        <v>#N/A</v>
      </c>
    </row>
    <row xmlns:x14ac="http://schemas.microsoft.com/office/spreadsheetml/2009/9/ac" r="106" x14ac:dyDescent="0.2">
      <c r="A106" s="334" t="str">
        <f>IF(ISBLANK(Regressions!A116), " ", Regressions!A116)</f>
        <v>Afghanistan</v>
      </c>
      <c r="B106" s="335">
        <f>IF(ISBLANK(Regressions!B116), " ", Regressions!B116)</f>
        <v>2009</v>
      </c>
      <c r="C106" s="340" t="str">
        <f>IF(ISBLANK(Regressions!C116), " ", Regressions!C116)</f>
        <v>Pre-primary</v>
      </c>
      <c r="D106" s="336">
        <f>IF(ISBLANK(Regressions!D116), " ", Regressions!D116)</f>
        <v>923393</v>
      </c>
      <c r="E106" s="214" t="e">
        <f>IF(ISNUMBER(Regressions!E116),ROUND(Regressions!E116, 1), NA())</f>
        <v>#N/A</v>
      </c>
      <c r="F106" s="337" t="e">
        <f>IF(ISNUMBER(Regressions!F116),ROUND(Regressions!F116, 1), NA())</f>
        <v>#N/A</v>
      </c>
      <c r="G106" s="236" t="e">
        <f>IF(ISNUMBER(Regressions!G116),ROUND(Regressions!G116, 1), NA())</f>
        <v>#N/A</v>
      </c>
      <c r="H106" s="338" t="e">
        <f>IF(ISNUMBER(Regressions!H116),ROUND(Regressions!H116, 1), NA())</f>
        <v>#N/A</v>
      </c>
      <c r="I106" s="237" t="e">
        <f>IF(ISNUMBER(Regressions!I116),ROUND(Regressions!I116, 1), NA())</f>
        <v>#N/A</v>
      </c>
      <c r="J106" s="339" t="e">
        <f>IF(ISNUMBER(Regressions!K116),ROUND(Regressions!K116, 1), NA())</f>
        <v>#N/A</v>
      </c>
      <c r="K106" s="337" t="e">
        <f>IF(ISNUMBER(Regressions!L116),ROUND(Regressions!L116, 1), NA())</f>
        <v>#N/A</v>
      </c>
      <c r="L106" s="238" t="e">
        <f>IF(ISNUMBER(Regressions!M116),ROUND(Regressions!M116, 1), NA())</f>
        <v>#N/A</v>
      </c>
      <c r="M106" s="338" t="e">
        <f>IF(ISNUMBER(Regressions!N116),ROUND(Regressions!N116, 1), NA())</f>
        <v>#N/A</v>
      </c>
      <c r="N106" s="237" t="e">
        <f>IF(ISNUMBER(Regressions!O116),ROUND(Regressions!O116, 1), NA())</f>
        <v>#N/A</v>
      </c>
      <c r="O106" s="339" t="e">
        <f>IF(ISNUMBER(Regressions!Q116),ROUND(Regressions!Q116, 1), NA())</f>
        <v>#N/A</v>
      </c>
      <c r="P106" s="337" t="e">
        <f>IF(ISNUMBER(Regressions!R116),ROUND(Regressions!R116, 1), NA())</f>
        <v>#N/A</v>
      </c>
      <c r="Q106" s="215" t="e">
        <f>IF(ISNUMBER(Regressions!S116),ROUND(Regressions!S116, 1), NA())</f>
        <v>#N/A</v>
      </c>
      <c r="R106" s="338" t="e">
        <f>IF(ISNUMBER(Regressions!T116),ROUND(Regressions!T116, 1), NA())</f>
        <v>#N/A</v>
      </c>
      <c r="S106" s="237" t="e">
        <f>IF(ISNUMBER(Regressions!U116),ROUND(Regressions!U116, 1), NA())</f>
        <v>#N/A</v>
      </c>
    </row>
    <row xmlns:x14ac="http://schemas.microsoft.com/office/spreadsheetml/2009/9/ac" r="107" x14ac:dyDescent="0.2">
      <c r="A107" s="334" t="str">
        <f>IF(ISBLANK(Regressions!A117), " ", Regressions!A117)</f>
        <v>Afghanistan</v>
      </c>
      <c r="B107" s="335">
        <f>IF(ISBLANK(Regressions!B117), " ", Regressions!B117)</f>
        <v>2010</v>
      </c>
      <c r="C107" s="340" t="str">
        <f>IF(ISBLANK(Regressions!C117), " ", Regressions!C117)</f>
        <v>Pre-primary</v>
      </c>
      <c r="D107" s="336">
        <f>IF(ISBLANK(Regressions!D117), " ", Regressions!D117)</f>
        <v>944222</v>
      </c>
      <c r="E107" s="214" t="e">
        <f>IF(ISNUMBER(Regressions!E117),ROUND(Regressions!E117, 1), NA())</f>
        <v>#N/A</v>
      </c>
      <c r="F107" s="337" t="e">
        <f>IF(ISNUMBER(Regressions!F117),ROUND(Regressions!F117, 1), NA())</f>
        <v>#N/A</v>
      </c>
      <c r="G107" s="236" t="e">
        <f>IF(ISNUMBER(Regressions!G117),ROUND(Regressions!G117, 1), NA())</f>
        <v>#N/A</v>
      </c>
      <c r="H107" s="338" t="e">
        <f>IF(ISNUMBER(Regressions!H117),ROUND(Regressions!H117, 1), NA())</f>
        <v>#N/A</v>
      </c>
      <c r="I107" s="237" t="e">
        <f>IF(ISNUMBER(Regressions!I117),ROUND(Regressions!I117, 1), NA())</f>
        <v>#N/A</v>
      </c>
      <c r="J107" s="339" t="e">
        <f>IF(ISNUMBER(Regressions!K117),ROUND(Regressions!K117, 1), NA())</f>
        <v>#N/A</v>
      </c>
      <c r="K107" s="337" t="e">
        <f>IF(ISNUMBER(Regressions!L117),ROUND(Regressions!L117, 1), NA())</f>
        <v>#N/A</v>
      </c>
      <c r="L107" s="238" t="e">
        <f>IF(ISNUMBER(Regressions!M117),ROUND(Regressions!M117, 1), NA())</f>
        <v>#N/A</v>
      </c>
      <c r="M107" s="338" t="e">
        <f>IF(ISNUMBER(Regressions!N117),ROUND(Regressions!N117, 1), NA())</f>
        <v>#N/A</v>
      </c>
      <c r="N107" s="237" t="e">
        <f>IF(ISNUMBER(Regressions!O117),ROUND(Regressions!O117, 1), NA())</f>
        <v>#N/A</v>
      </c>
      <c r="O107" s="339" t="e">
        <f>IF(ISNUMBER(Regressions!Q117),ROUND(Regressions!Q117, 1), NA())</f>
        <v>#N/A</v>
      </c>
      <c r="P107" s="337" t="e">
        <f>IF(ISNUMBER(Regressions!R117),ROUND(Regressions!R117, 1), NA())</f>
        <v>#N/A</v>
      </c>
      <c r="Q107" s="215" t="e">
        <f>IF(ISNUMBER(Regressions!S117),ROUND(Regressions!S117, 1), NA())</f>
        <v>#N/A</v>
      </c>
      <c r="R107" s="338" t="e">
        <f>IF(ISNUMBER(Regressions!T117),ROUND(Regressions!T117, 1), NA())</f>
        <v>#N/A</v>
      </c>
      <c r="S107" s="237" t="e">
        <f>IF(ISNUMBER(Regressions!U117),ROUND(Regressions!U117, 1), NA())</f>
        <v>#N/A</v>
      </c>
    </row>
    <row xmlns:x14ac="http://schemas.microsoft.com/office/spreadsheetml/2009/9/ac" r="108" x14ac:dyDescent="0.2">
      <c r="A108" s="334" t="str">
        <f>IF(ISBLANK(Regressions!A118), " ", Regressions!A118)</f>
        <v>Afghanistan</v>
      </c>
      <c r="B108" s="335">
        <f>IF(ISBLANK(Regressions!B118), " ", Regressions!B118)</f>
        <v>2011</v>
      </c>
      <c r="C108" s="340" t="str">
        <f>IF(ISBLANK(Regressions!C118), " ", Regressions!C118)</f>
        <v>Pre-primary</v>
      </c>
      <c r="D108" s="336">
        <f>IF(ISBLANK(Regressions!D118), " ", Regressions!D118)</f>
        <v>960716</v>
      </c>
      <c r="E108" s="214" t="e">
        <f>IF(ISNUMBER(Regressions!E118),ROUND(Regressions!E118, 1), NA())</f>
        <v>#N/A</v>
      </c>
      <c r="F108" s="337" t="e">
        <f>IF(ISNUMBER(Regressions!F118),ROUND(Regressions!F118, 1), NA())</f>
        <v>#N/A</v>
      </c>
      <c r="G108" s="236" t="e">
        <f>IF(ISNUMBER(Regressions!G118),ROUND(Regressions!G118, 1), NA())</f>
        <v>#N/A</v>
      </c>
      <c r="H108" s="338" t="e">
        <f>IF(ISNUMBER(Regressions!H118),ROUND(Regressions!H118, 1), NA())</f>
        <v>#N/A</v>
      </c>
      <c r="I108" s="237" t="e">
        <f>IF(ISNUMBER(Regressions!I118),ROUND(Regressions!I118, 1), NA())</f>
        <v>#N/A</v>
      </c>
      <c r="J108" s="339" t="e">
        <f>IF(ISNUMBER(Regressions!K118),ROUND(Regressions!K118, 1), NA())</f>
        <v>#N/A</v>
      </c>
      <c r="K108" s="337" t="e">
        <f>IF(ISNUMBER(Regressions!L118),ROUND(Regressions!L118, 1), NA())</f>
        <v>#N/A</v>
      </c>
      <c r="L108" s="238" t="e">
        <f>IF(ISNUMBER(Regressions!M118),ROUND(Regressions!M118, 1), NA())</f>
        <v>#N/A</v>
      </c>
      <c r="M108" s="338" t="e">
        <f>IF(ISNUMBER(Regressions!N118),ROUND(Regressions!N118, 1), NA())</f>
        <v>#N/A</v>
      </c>
      <c r="N108" s="237" t="e">
        <f>IF(ISNUMBER(Regressions!O118),ROUND(Regressions!O118, 1), NA())</f>
        <v>#N/A</v>
      </c>
      <c r="O108" s="339" t="e">
        <f>IF(ISNUMBER(Regressions!Q118),ROUND(Regressions!Q118, 1), NA())</f>
        <v>#N/A</v>
      </c>
      <c r="P108" s="337" t="e">
        <f>IF(ISNUMBER(Regressions!R118),ROUND(Regressions!R118, 1), NA())</f>
        <v>#N/A</v>
      </c>
      <c r="Q108" s="215" t="e">
        <f>IF(ISNUMBER(Regressions!S118),ROUND(Regressions!S118, 1), NA())</f>
        <v>#N/A</v>
      </c>
      <c r="R108" s="338" t="e">
        <f>IF(ISNUMBER(Regressions!T118),ROUND(Regressions!T118, 1), NA())</f>
        <v>#N/A</v>
      </c>
      <c r="S108" s="237" t="e">
        <f>IF(ISNUMBER(Regressions!U118),ROUND(Regressions!U118, 1), NA())</f>
        <v>#N/A</v>
      </c>
    </row>
    <row xmlns:x14ac="http://schemas.microsoft.com/office/spreadsheetml/2009/9/ac" r="109" x14ac:dyDescent="0.2">
      <c r="A109" s="334" t="str">
        <f>IF(ISBLANK(Regressions!A119), " ", Regressions!A119)</f>
        <v>Afghanistan</v>
      </c>
      <c r="B109" s="335">
        <f>IF(ISBLANK(Regressions!B119), " ", Regressions!B119)</f>
        <v>2012</v>
      </c>
      <c r="C109" s="340" t="str">
        <f>IF(ISBLANK(Regressions!C119), " ", Regressions!C119)</f>
        <v>Pre-primary</v>
      </c>
      <c r="D109" s="336">
        <f>IF(ISBLANK(Regressions!D119), " ", Regressions!D119)</f>
        <v>979107</v>
      </c>
      <c r="E109" s="214" t="e">
        <f>IF(ISNUMBER(Regressions!E119),ROUND(Regressions!E119, 1), NA())</f>
        <v>#N/A</v>
      </c>
      <c r="F109" s="337" t="e">
        <f>IF(ISNUMBER(Regressions!F119),ROUND(Regressions!F119, 1), NA())</f>
        <v>#N/A</v>
      </c>
      <c r="G109" s="236" t="e">
        <f>IF(ISNUMBER(Regressions!G119),ROUND(Regressions!G119, 1), NA())</f>
        <v>#N/A</v>
      </c>
      <c r="H109" s="338" t="e">
        <f>IF(ISNUMBER(Regressions!H119),ROUND(Regressions!H119, 1), NA())</f>
        <v>#N/A</v>
      </c>
      <c r="I109" s="237" t="e">
        <f>IF(ISNUMBER(Regressions!I119),ROUND(Regressions!I119, 1), NA())</f>
        <v>#N/A</v>
      </c>
      <c r="J109" s="339" t="e">
        <f>IF(ISNUMBER(Regressions!K119),ROUND(Regressions!K119, 1), NA())</f>
        <v>#N/A</v>
      </c>
      <c r="K109" s="337" t="e">
        <f>IF(ISNUMBER(Regressions!L119),ROUND(Regressions!L119, 1), NA())</f>
        <v>#N/A</v>
      </c>
      <c r="L109" s="238" t="e">
        <f>IF(ISNUMBER(Regressions!M119),ROUND(Regressions!M119, 1), NA())</f>
        <v>#N/A</v>
      </c>
      <c r="M109" s="338" t="e">
        <f>IF(ISNUMBER(Regressions!N119),ROUND(Regressions!N119, 1), NA())</f>
        <v>#N/A</v>
      </c>
      <c r="N109" s="237" t="e">
        <f>IF(ISNUMBER(Regressions!O119),ROUND(Regressions!O119, 1), NA())</f>
        <v>#N/A</v>
      </c>
      <c r="O109" s="339" t="e">
        <f>IF(ISNUMBER(Regressions!Q119),ROUND(Regressions!Q119, 1), NA())</f>
        <v>#N/A</v>
      </c>
      <c r="P109" s="337" t="e">
        <f>IF(ISNUMBER(Regressions!R119),ROUND(Regressions!R119, 1), NA())</f>
        <v>#N/A</v>
      </c>
      <c r="Q109" s="215" t="e">
        <f>IF(ISNUMBER(Regressions!S119),ROUND(Regressions!S119, 1), NA())</f>
        <v>#N/A</v>
      </c>
      <c r="R109" s="338" t="e">
        <f>IF(ISNUMBER(Regressions!T119),ROUND(Regressions!T119, 1), NA())</f>
        <v>#N/A</v>
      </c>
      <c r="S109" s="237" t="e">
        <f>IF(ISNUMBER(Regressions!U119),ROUND(Regressions!U119, 1), NA())</f>
        <v>#N/A</v>
      </c>
    </row>
    <row xmlns:x14ac="http://schemas.microsoft.com/office/spreadsheetml/2009/9/ac" r="110" x14ac:dyDescent="0.2">
      <c r="A110" s="334" t="str">
        <f>IF(ISBLANK(Regressions!A120), " ", Regressions!A120)</f>
        <v>Afghanistan</v>
      </c>
      <c r="B110" s="335">
        <f>IF(ISBLANK(Regressions!B120), " ", Regressions!B120)</f>
        <v>2013</v>
      </c>
      <c r="C110" s="340" t="str">
        <f>IF(ISBLANK(Regressions!C120), " ", Regressions!C120)</f>
        <v>Pre-primary</v>
      </c>
      <c r="D110" s="336">
        <f>IF(ISBLANK(Regressions!D120), " ", Regressions!D120)</f>
        <v>1013055</v>
      </c>
      <c r="E110" s="214" t="e">
        <f>IF(ISNUMBER(Regressions!E120),ROUND(Regressions!E120, 1), NA())</f>
        <v>#N/A</v>
      </c>
      <c r="F110" s="337" t="e">
        <f>IF(ISNUMBER(Regressions!F120),ROUND(Regressions!F120, 1), NA())</f>
        <v>#N/A</v>
      </c>
      <c r="G110" s="236" t="e">
        <f>IF(ISNUMBER(Regressions!G120),ROUND(Regressions!G120, 1), NA())</f>
        <v>#N/A</v>
      </c>
      <c r="H110" s="338" t="e">
        <f>IF(ISNUMBER(Regressions!H120),ROUND(Regressions!H120, 1), NA())</f>
        <v>#N/A</v>
      </c>
      <c r="I110" s="237" t="e">
        <f>IF(ISNUMBER(Regressions!I120),ROUND(Regressions!I120, 1), NA())</f>
        <v>#N/A</v>
      </c>
      <c r="J110" s="339" t="e">
        <f>IF(ISNUMBER(Regressions!K120),ROUND(Regressions!K120, 1), NA())</f>
        <v>#N/A</v>
      </c>
      <c r="K110" s="337" t="e">
        <f>IF(ISNUMBER(Regressions!L120),ROUND(Regressions!L120, 1), NA())</f>
        <v>#N/A</v>
      </c>
      <c r="L110" s="238" t="e">
        <f>IF(ISNUMBER(Regressions!M120),ROUND(Regressions!M120, 1), NA())</f>
        <v>#N/A</v>
      </c>
      <c r="M110" s="338" t="e">
        <f>IF(ISNUMBER(Regressions!N120),ROUND(Regressions!N120, 1), NA())</f>
        <v>#N/A</v>
      </c>
      <c r="N110" s="237" t="e">
        <f>IF(ISNUMBER(Regressions!O120),ROUND(Regressions!O120, 1), NA())</f>
        <v>#N/A</v>
      </c>
      <c r="O110" s="339" t="e">
        <f>IF(ISNUMBER(Regressions!Q120),ROUND(Regressions!Q120, 1), NA())</f>
        <v>#N/A</v>
      </c>
      <c r="P110" s="337" t="e">
        <f>IF(ISNUMBER(Regressions!R120),ROUND(Regressions!R120, 1), NA())</f>
        <v>#N/A</v>
      </c>
      <c r="Q110" s="215" t="e">
        <f>IF(ISNUMBER(Regressions!S120),ROUND(Regressions!S120, 1), NA())</f>
        <v>#N/A</v>
      </c>
      <c r="R110" s="338" t="e">
        <f>IF(ISNUMBER(Regressions!T120),ROUND(Regressions!T120, 1), NA())</f>
        <v>#N/A</v>
      </c>
      <c r="S110" s="237" t="e">
        <f>IF(ISNUMBER(Regressions!U120),ROUND(Regressions!U120, 1), NA())</f>
        <v>#N/A</v>
      </c>
    </row>
    <row xmlns:x14ac="http://schemas.microsoft.com/office/spreadsheetml/2009/9/ac" r="111" x14ac:dyDescent="0.2">
      <c r="A111" s="334" t="str">
        <f>IF(ISBLANK(Regressions!A121), " ", Regressions!A121)</f>
        <v>Afghanistan</v>
      </c>
      <c r="B111" s="335">
        <f>IF(ISBLANK(Regressions!B121), " ", Regressions!B121)</f>
        <v>2014</v>
      </c>
      <c r="C111" s="340" t="str">
        <f>IF(ISBLANK(Regressions!C121), " ", Regressions!C121)</f>
        <v>Pre-primary</v>
      </c>
      <c r="D111" s="336">
        <f>IF(ISBLANK(Regressions!D121), " ", Regressions!D121)</f>
        <v>1034061</v>
      </c>
      <c r="E111" s="214" t="e">
        <f>IF(ISNUMBER(Regressions!E121),ROUND(Regressions!E121, 1), NA())</f>
        <v>#N/A</v>
      </c>
      <c r="F111" s="337" t="e">
        <f>IF(ISNUMBER(Regressions!F121),ROUND(Regressions!F121, 1), NA())</f>
        <v>#N/A</v>
      </c>
      <c r="G111" s="236" t="e">
        <f>IF(ISNUMBER(Regressions!G121),ROUND(Regressions!G121, 1), NA())</f>
        <v>#N/A</v>
      </c>
      <c r="H111" s="338" t="e">
        <f>IF(ISNUMBER(Regressions!H121),ROUND(Regressions!H121, 1), NA())</f>
        <v>#N/A</v>
      </c>
      <c r="I111" s="237" t="e">
        <f>IF(ISNUMBER(Regressions!I121),ROUND(Regressions!I121, 1), NA())</f>
        <v>#N/A</v>
      </c>
      <c r="J111" s="339" t="e">
        <f>IF(ISNUMBER(Regressions!K121),ROUND(Regressions!K121, 1), NA())</f>
        <v>#N/A</v>
      </c>
      <c r="K111" s="337" t="e">
        <f>IF(ISNUMBER(Regressions!L121),ROUND(Regressions!L121, 1), NA())</f>
        <v>#N/A</v>
      </c>
      <c r="L111" s="238" t="e">
        <f>IF(ISNUMBER(Regressions!M121),ROUND(Regressions!M121, 1), NA())</f>
        <v>#N/A</v>
      </c>
      <c r="M111" s="338" t="e">
        <f>IF(ISNUMBER(Regressions!N121),ROUND(Regressions!N121, 1), NA())</f>
        <v>#N/A</v>
      </c>
      <c r="N111" s="237" t="e">
        <f>IF(ISNUMBER(Regressions!O121),ROUND(Regressions!O121, 1), NA())</f>
        <v>#N/A</v>
      </c>
      <c r="O111" s="339" t="e">
        <f>IF(ISNUMBER(Regressions!Q121),ROUND(Regressions!Q121, 1), NA())</f>
        <v>#N/A</v>
      </c>
      <c r="P111" s="337" t="e">
        <f>IF(ISNUMBER(Regressions!R121),ROUND(Regressions!R121, 1), NA())</f>
        <v>#N/A</v>
      </c>
      <c r="Q111" s="215" t="e">
        <f>IF(ISNUMBER(Regressions!S121),ROUND(Regressions!S121, 1), NA())</f>
        <v>#N/A</v>
      </c>
      <c r="R111" s="338" t="e">
        <f>IF(ISNUMBER(Regressions!T121),ROUND(Regressions!T121, 1), NA())</f>
        <v>#N/A</v>
      </c>
      <c r="S111" s="237" t="e">
        <f>IF(ISNUMBER(Regressions!U121),ROUND(Regressions!U121, 1), NA())</f>
        <v>#N/A</v>
      </c>
    </row>
    <row xmlns:x14ac="http://schemas.microsoft.com/office/spreadsheetml/2009/9/ac" r="112" x14ac:dyDescent="0.2">
      <c r="A112" s="334" t="str">
        <f>IF(ISBLANK(Regressions!A122), " ", Regressions!A122)</f>
        <v>Afghanistan</v>
      </c>
      <c r="B112" s="335">
        <f>IF(ISBLANK(Regressions!B122), " ", Regressions!B122)</f>
        <v>2015</v>
      </c>
      <c r="C112" s="340" t="str">
        <f>IF(ISBLANK(Regressions!C122), " ", Regressions!C122)</f>
        <v>Pre-primary</v>
      </c>
      <c r="D112" s="336">
        <f>IF(ISBLANK(Regressions!D122), " ", Regressions!D122)</f>
        <v>996079</v>
      </c>
      <c r="E112" s="214" t="e">
        <f>IF(ISNUMBER(Regressions!E122),ROUND(Regressions!E122, 1), NA())</f>
        <v>#N/A</v>
      </c>
      <c r="F112" s="337" t="e">
        <f>IF(ISNUMBER(Regressions!F122),ROUND(Regressions!F122, 1), NA())</f>
        <v>#N/A</v>
      </c>
      <c r="G112" s="236" t="e">
        <f>IF(ISNUMBER(Regressions!G122),ROUND(Regressions!G122, 1), NA())</f>
        <v>#N/A</v>
      </c>
      <c r="H112" s="338" t="e">
        <f>IF(ISNUMBER(Regressions!H122),ROUND(Regressions!H122, 1), NA())</f>
        <v>#N/A</v>
      </c>
      <c r="I112" s="237" t="e">
        <f>IF(ISNUMBER(Regressions!I122),ROUND(Regressions!I122, 1), NA())</f>
        <v>#N/A</v>
      </c>
      <c r="J112" s="339" t="e">
        <f>IF(ISNUMBER(Regressions!K122),ROUND(Regressions!K122, 1), NA())</f>
        <v>#N/A</v>
      </c>
      <c r="K112" s="337" t="e">
        <f>IF(ISNUMBER(Regressions!L122),ROUND(Regressions!L122, 1), NA())</f>
        <v>#N/A</v>
      </c>
      <c r="L112" s="238" t="e">
        <f>IF(ISNUMBER(Regressions!M122),ROUND(Regressions!M122, 1), NA())</f>
        <v>#N/A</v>
      </c>
      <c r="M112" s="338" t="e">
        <f>IF(ISNUMBER(Regressions!N122),ROUND(Regressions!N122, 1), NA())</f>
        <v>#N/A</v>
      </c>
      <c r="N112" s="237" t="e">
        <f>IF(ISNUMBER(Regressions!O122),ROUND(Regressions!O122, 1), NA())</f>
        <v>#N/A</v>
      </c>
      <c r="O112" s="339" t="e">
        <f>IF(ISNUMBER(Regressions!Q122),ROUND(Regressions!Q122, 1), NA())</f>
        <v>#N/A</v>
      </c>
      <c r="P112" s="337" t="e">
        <f>IF(ISNUMBER(Regressions!R122),ROUND(Regressions!R122, 1), NA())</f>
        <v>#N/A</v>
      </c>
      <c r="Q112" s="215" t="e">
        <f>IF(ISNUMBER(Regressions!S122),ROUND(Regressions!S122, 1), NA())</f>
        <v>#N/A</v>
      </c>
      <c r="R112" s="338" t="e">
        <f>IF(ISNUMBER(Regressions!T122),ROUND(Regressions!T122, 1), NA())</f>
        <v>#N/A</v>
      </c>
      <c r="S112" s="237" t="e">
        <f>IF(ISNUMBER(Regressions!U122),ROUND(Regressions!U122, 1), NA())</f>
        <v>#N/A</v>
      </c>
    </row>
    <row xmlns:x14ac="http://schemas.microsoft.com/office/spreadsheetml/2009/9/ac" r="113" x14ac:dyDescent="0.2">
      <c r="A113" s="334" t="str">
        <f>IF(ISBLANK(Regressions!A123), " ", Regressions!A123)</f>
        <v>Afghanistan</v>
      </c>
      <c r="B113" s="335">
        <f>IF(ISBLANK(Regressions!B123), " ", Regressions!B123)</f>
        <v>2016</v>
      </c>
      <c r="C113" s="340" t="str">
        <f>IF(ISBLANK(Regressions!C123), " ", Regressions!C123)</f>
        <v>Pre-primary</v>
      </c>
      <c r="D113" s="336">
        <f>IF(ISBLANK(Regressions!D123), " ", Regressions!D123)</f>
        <v>1029034</v>
      </c>
      <c r="E113" s="214" t="e">
        <f>IF(ISNUMBER(Regressions!E123),ROUND(Regressions!E123, 1), NA())</f>
        <v>#N/A</v>
      </c>
      <c r="F113" s="337" t="e">
        <f>IF(ISNUMBER(Regressions!F123),ROUND(Regressions!F123, 1), NA())</f>
        <v>#N/A</v>
      </c>
      <c r="G113" s="236" t="e">
        <f>IF(ISNUMBER(Regressions!G123),ROUND(Regressions!G123, 1), NA())</f>
        <v>#N/A</v>
      </c>
      <c r="H113" s="338" t="e">
        <f>IF(ISNUMBER(Regressions!H123),ROUND(Regressions!H123, 1), NA())</f>
        <v>#N/A</v>
      </c>
      <c r="I113" s="237" t="e">
        <f>IF(ISNUMBER(Regressions!I123),ROUND(Regressions!I123, 1), NA())</f>
        <v>#N/A</v>
      </c>
      <c r="J113" s="339" t="e">
        <f>IF(ISNUMBER(Regressions!K123),ROUND(Regressions!K123, 1), NA())</f>
        <v>#N/A</v>
      </c>
      <c r="K113" s="337" t="e">
        <f>IF(ISNUMBER(Regressions!L123),ROUND(Regressions!L123, 1), NA())</f>
        <v>#N/A</v>
      </c>
      <c r="L113" s="238" t="e">
        <f>IF(ISNUMBER(Regressions!M123),ROUND(Regressions!M123, 1), NA())</f>
        <v>#N/A</v>
      </c>
      <c r="M113" s="338" t="e">
        <f>IF(ISNUMBER(Regressions!N123),ROUND(Regressions!N123, 1), NA())</f>
        <v>#N/A</v>
      </c>
      <c r="N113" s="237" t="e">
        <f>IF(ISNUMBER(Regressions!O123),ROUND(Regressions!O123, 1), NA())</f>
        <v>#N/A</v>
      </c>
      <c r="O113" s="339" t="e">
        <f>IF(ISNUMBER(Regressions!Q123),ROUND(Regressions!Q123, 1), NA())</f>
        <v>#N/A</v>
      </c>
      <c r="P113" s="337" t="e">
        <f>IF(ISNUMBER(Regressions!R123),ROUND(Regressions!R123, 1), NA())</f>
        <v>#N/A</v>
      </c>
      <c r="Q113" s="215" t="e">
        <f>IF(ISNUMBER(Regressions!S123),ROUND(Regressions!S123, 1), NA())</f>
        <v>#N/A</v>
      </c>
      <c r="R113" s="338" t="e">
        <f>IF(ISNUMBER(Regressions!T123),ROUND(Regressions!T123, 1), NA())</f>
        <v>#N/A</v>
      </c>
      <c r="S113" s="237" t="e">
        <f>IF(ISNUMBER(Regressions!U123),ROUND(Regressions!U123, 1), NA())</f>
        <v>#N/A</v>
      </c>
    </row>
    <row xmlns:x14ac="http://schemas.microsoft.com/office/spreadsheetml/2009/9/ac" r="114" x14ac:dyDescent="0.2">
      <c r="A114" s="334" t="str">
        <f>IF(ISBLANK(Regressions!A124), " ", Regressions!A124)</f>
        <v>Afghanistan</v>
      </c>
      <c r="B114" s="335">
        <f>IF(ISBLANK(Regressions!B124), " ", Regressions!B124)</f>
        <v>2017</v>
      </c>
      <c r="C114" s="340" t="str">
        <f>IF(ISBLANK(Regressions!C124), " ", Regressions!C124)</f>
        <v>Pre-primary</v>
      </c>
      <c r="D114" s="336">
        <f>IF(ISBLANK(Regressions!D124), " ", Regressions!D124)</f>
        <v>1051593</v>
      </c>
      <c r="E114" s="214" t="e">
        <f>IF(ISNUMBER(Regressions!E124),ROUND(Regressions!E124, 1), NA())</f>
        <v>#N/A</v>
      </c>
      <c r="F114" s="337" t="e">
        <f>IF(ISNUMBER(Regressions!F124),ROUND(Regressions!F124, 1), NA())</f>
        <v>#N/A</v>
      </c>
      <c r="G114" s="236" t="e">
        <f>IF(ISNUMBER(Regressions!G124),ROUND(Regressions!G124, 1), NA())</f>
        <v>#N/A</v>
      </c>
      <c r="H114" s="338" t="e">
        <f>IF(ISNUMBER(Regressions!H124),ROUND(Regressions!H124, 1), NA())</f>
        <v>#N/A</v>
      </c>
      <c r="I114" s="237" t="e">
        <f>IF(ISNUMBER(Regressions!I124),ROUND(Regressions!I124, 1), NA())</f>
        <v>#N/A</v>
      </c>
      <c r="J114" s="339" t="e">
        <f>IF(ISNUMBER(Regressions!K124),ROUND(Regressions!K124, 1), NA())</f>
        <v>#N/A</v>
      </c>
      <c r="K114" s="337" t="e">
        <f>IF(ISNUMBER(Regressions!L124),ROUND(Regressions!L124, 1), NA())</f>
        <v>#N/A</v>
      </c>
      <c r="L114" s="238" t="e">
        <f>IF(ISNUMBER(Regressions!M124),ROUND(Regressions!M124, 1), NA())</f>
        <v>#N/A</v>
      </c>
      <c r="M114" s="338" t="e">
        <f>IF(ISNUMBER(Regressions!N124),ROUND(Regressions!N124, 1), NA())</f>
        <v>#N/A</v>
      </c>
      <c r="N114" s="237" t="e">
        <f>IF(ISNUMBER(Regressions!O124),ROUND(Regressions!O124, 1), NA())</f>
        <v>#N/A</v>
      </c>
      <c r="O114" s="339" t="e">
        <f>IF(ISNUMBER(Regressions!Q124),ROUND(Regressions!Q124, 1), NA())</f>
        <v>#N/A</v>
      </c>
      <c r="P114" s="337" t="e">
        <f>IF(ISNUMBER(Regressions!R124),ROUND(Regressions!R124, 1), NA())</f>
        <v>#N/A</v>
      </c>
      <c r="Q114" s="215" t="e">
        <f>IF(ISNUMBER(Regressions!S124),ROUND(Regressions!S124, 1), NA())</f>
        <v>#N/A</v>
      </c>
      <c r="R114" s="338" t="e">
        <f>IF(ISNUMBER(Regressions!T124),ROUND(Regressions!T124, 1), NA())</f>
        <v>#N/A</v>
      </c>
      <c r="S114" s="237" t="e">
        <f>IF(ISNUMBER(Regressions!U124),ROUND(Regressions!U124, 1), NA())</f>
        <v>#N/A</v>
      </c>
    </row>
    <row xmlns:x14ac="http://schemas.microsoft.com/office/spreadsheetml/2009/9/ac" r="115" x14ac:dyDescent="0.2">
      <c r="A115" s="334" t="str">
        <f>IF(ISBLANK(Regressions!A125), " ", Regressions!A125)</f>
        <v>Afghanistan</v>
      </c>
      <c r="B115" s="335">
        <f>IF(ISBLANK(Regressions!B125), " ", Regressions!B125)</f>
        <v>2018</v>
      </c>
      <c r="C115" s="340" t="str">
        <f>IF(ISBLANK(Regressions!C125), " ", Regressions!C125)</f>
        <v>Pre-primary</v>
      </c>
      <c r="D115" s="336">
        <f>IF(ISBLANK(Regressions!D125), " ", Regressions!D125)</f>
        <v>1067900</v>
      </c>
      <c r="E115" s="214" t="e">
        <f>IF(ISNUMBER(Regressions!E125),ROUND(Regressions!E125, 1), NA())</f>
        <v>#N/A</v>
      </c>
      <c r="F115" s="337" t="e">
        <f>IF(ISNUMBER(Regressions!F125),ROUND(Regressions!F125, 1), NA())</f>
        <v>#N/A</v>
      </c>
      <c r="G115" s="236" t="e">
        <f>IF(ISNUMBER(Regressions!G125),ROUND(Regressions!G125, 1), NA())</f>
        <v>#N/A</v>
      </c>
      <c r="H115" s="338" t="e">
        <f>IF(ISNUMBER(Regressions!H125),ROUND(Regressions!H125, 1), NA())</f>
        <v>#N/A</v>
      </c>
      <c r="I115" s="237" t="e">
        <f>IF(ISNUMBER(Regressions!I125),ROUND(Regressions!I125, 1), NA())</f>
        <v>#N/A</v>
      </c>
      <c r="J115" s="339" t="e">
        <f>IF(ISNUMBER(Regressions!K125),ROUND(Regressions!K125, 1), NA())</f>
        <v>#N/A</v>
      </c>
      <c r="K115" s="337" t="e">
        <f>IF(ISNUMBER(Regressions!L125),ROUND(Regressions!L125, 1), NA())</f>
        <v>#N/A</v>
      </c>
      <c r="L115" s="238" t="e">
        <f>IF(ISNUMBER(Regressions!M125),ROUND(Regressions!M125, 1), NA())</f>
        <v>#N/A</v>
      </c>
      <c r="M115" s="338" t="e">
        <f>IF(ISNUMBER(Regressions!N125),ROUND(Regressions!N125, 1), NA())</f>
        <v>#N/A</v>
      </c>
      <c r="N115" s="237" t="e">
        <f>IF(ISNUMBER(Regressions!O125),ROUND(Regressions!O125, 1), NA())</f>
        <v>#N/A</v>
      </c>
      <c r="O115" s="339" t="e">
        <f>IF(ISNUMBER(Regressions!Q125),ROUND(Regressions!Q125, 1), NA())</f>
        <v>#N/A</v>
      </c>
      <c r="P115" s="337" t="e">
        <f>IF(ISNUMBER(Regressions!R125),ROUND(Regressions!R125, 1), NA())</f>
        <v>#N/A</v>
      </c>
      <c r="Q115" s="215" t="e">
        <f>IF(ISNUMBER(Regressions!S125),ROUND(Regressions!S125, 1), NA())</f>
        <v>#N/A</v>
      </c>
      <c r="R115" s="338" t="e">
        <f>IF(ISNUMBER(Regressions!T125),ROUND(Regressions!T125, 1), NA())</f>
        <v>#N/A</v>
      </c>
      <c r="S115" s="237" t="e">
        <f>IF(ISNUMBER(Regressions!U125),ROUND(Regressions!U125, 1), NA())</f>
        <v>#N/A</v>
      </c>
    </row>
    <row xmlns:x14ac="http://schemas.microsoft.com/office/spreadsheetml/2009/9/ac" r="116" x14ac:dyDescent="0.2">
      <c r="A116" s="334" t="str">
        <f>IF(ISBLANK(Regressions!A126), " ", Regressions!A126)</f>
        <v>Afghanistan</v>
      </c>
      <c r="B116" s="335">
        <f>IF(ISBLANK(Regressions!B126), " ", Regressions!B126)</f>
        <v>2019</v>
      </c>
      <c r="C116" s="340" t="str">
        <f>IF(ISBLANK(Regressions!C126), " ", Regressions!C126)</f>
        <v>Pre-primary</v>
      </c>
      <c r="D116" s="336">
        <f>IF(ISBLANK(Regressions!D126), " ", Regressions!D126)</f>
        <v>1120350</v>
      </c>
      <c r="E116" s="214" t="e">
        <f>IF(ISNUMBER(Regressions!E126),ROUND(Regressions!E126, 1), NA())</f>
        <v>#N/A</v>
      </c>
      <c r="F116" s="337" t="e">
        <f>IF(ISNUMBER(Regressions!F126),ROUND(Regressions!F126, 1), NA())</f>
        <v>#N/A</v>
      </c>
      <c r="G116" s="236" t="e">
        <f>IF(ISNUMBER(Regressions!G126),ROUND(Regressions!G126, 1), NA())</f>
        <v>#N/A</v>
      </c>
      <c r="H116" s="338" t="e">
        <f>IF(ISNUMBER(Regressions!H126),ROUND(Regressions!H126, 1), NA())</f>
        <v>#N/A</v>
      </c>
      <c r="I116" s="237" t="e">
        <f>IF(ISNUMBER(Regressions!I126),ROUND(Regressions!I126, 1), NA())</f>
        <v>#N/A</v>
      </c>
      <c r="J116" s="339" t="e">
        <f>IF(ISNUMBER(Regressions!K126),ROUND(Regressions!K126, 1), NA())</f>
        <v>#N/A</v>
      </c>
      <c r="K116" s="337" t="e">
        <f>IF(ISNUMBER(Regressions!L126),ROUND(Regressions!L126, 1), NA())</f>
        <v>#N/A</v>
      </c>
      <c r="L116" s="238" t="e">
        <f>IF(ISNUMBER(Regressions!M126),ROUND(Regressions!M126, 1), NA())</f>
        <v>#N/A</v>
      </c>
      <c r="M116" s="338" t="e">
        <f>IF(ISNUMBER(Regressions!N126),ROUND(Regressions!N126, 1), NA())</f>
        <v>#N/A</v>
      </c>
      <c r="N116" s="237" t="e">
        <f>IF(ISNUMBER(Regressions!O126),ROUND(Regressions!O126, 1), NA())</f>
        <v>#N/A</v>
      </c>
      <c r="O116" s="339" t="e">
        <f>IF(ISNUMBER(Regressions!Q126),ROUND(Regressions!Q126, 1), NA())</f>
        <v>#N/A</v>
      </c>
      <c r="P116" s="337" t="e">
        <f>IF(ISNUMBER(Regressions!R126),ROUND(Regressions!R126, 1), NA())</f>
        <v>#N/A</v>
      </c>
      <c r="Q116" s="215" t="e">
        <f>IF(ISNUMBER(Regressions!S126),ROUND(Regressions!S126, 1), NA())</f>
        <v>#N/A</v>
      </c>
      <c r="R116" s="338" t="e">
        <f>IF(ISNUMBER(Regressions!T126),ROUND(Regressions!T126, 1), NA())</f>
        <v>#N/A</v>
      </c>
      <c r="S116" s="237" t="e">
        <f>IF(ISNUMBER(Regressions!U126),ROUND(Regressions!U126, 1), NA())</f>
        <v>#N/A</v>
      </c>
    </row>
    <row xmlns:x14ac="http://schemas.microsoft.com/office/spreadsheetml/2009/9/ac" r="117" x14ac:dyDescent="0.2">
      <c r="A117" s="334" t="str">
        <f>IF(ISBLANK(Regressions!A127), " ", Regressions!A127)</f>
        <v>Afghanistan</v>
      </c>
      <c r="B117" s="335">
        <f>IF(ISBLANK(Regressions!B127), " ", Regressions!B127)</f>
        <v>2020</v>
      </c>
      <c r="C117" s="340" t="str">
        <f>IF(ISBLANK(Regressions!C127), " ", Regressions!C127)</f>
        <v>Pre-primary</v>
      </c>
      <c r="D117" s="336">
        <f>IF(ISBLANK(Regressions!D127), " ", Regressions!D127)</f>
        <v>1151012</v>
      </c>
      <c r="E117" s="214" t="e">
        <f>IF(ISNUMBER(Regressions!E127),ROUND(Regressions!E127, 1), NA())</f>
        <v>#N/A</v>
      </c>
      <c r="F117" s="337" t="e">
        <f>IF(ISNUMBER(Regressions!F127),ROUND(Regressions!F127, 1), NA())</f>
        <v>#N/A</v>
      </c>
      <c r="G117" s="236" t="e">
        <f>IF(ISNUMBER(Regressions!G127),ROUND(Regressions!G127, 1), NA())</f>
        <v>#N/A</v>
      </c>
      <c r="H117" s="338" t="e">
        <f>IF(ISNUMBER(Regressions!H127),ROUND(Regressions!H127, 1), NA())</f>
        <v>#N/A</v>
      </c>
      <c r="I117" s="237" t="e">
        <f>IF(ISNUMBER(Regressions!I127),ROUND(Regressions!I127, 1), NA())</f>
        <v>#N/A</v>
      </c>
      <c r="J117" s="339" t="e">
        <f>IF(ISNUMBER(Regressions!K127),ROUND(Regressions!K127, 1), NA())</f>
        <v>#N/A</v>
      </c>
      <c r="K117" s="337" t="e">
        <f>IF(ISNUMBER(Regressions!L127),ROUND(Regressions!L127, 1), NA())</f>
        <v>#N/A</v>
      </c>
      <c r="L117" s="238" t="e">
        <f>IF(ISNUMBER(Regressions!M127),ROUND(Regressions!M127, 1), NA())</f>
        <v>#N/A</v>
      </c>
      <c r="M117" s="338" t="e">
        <f>IF(ISNUMBER(Regressions!N127),ROUND(Regressions!N127, 1), NA())</f>
        <v>#N/A</v>
      </c>
      <c r="N117" s="237" t="e">
        <f>IF(ISNUMBER(Regressions!O127),ROUND(Regressions!O127, 1), NA())</f>
        <v>#N/A</v>
      </c>
      <c r="O117" s="339" t="e">
        <f>IF(ISNUMBER(Regressions!Q127),ROUND(Regressions!Q127, 1), NA())</f>
        <v>#N/A</v>
      </c>
      <c r="P117" s="337" t="e">
        <f>IF(ISNUMBER(Regressions!R127),ROUND(Regressions!R127, 1), NA())</f>
        <v>#N/A</v>
      </c>
      <c r="Q117" s="215" t="e">
        <f>IF(ISNUMBER(Regressions!S127),ROUND(Regressions!S127, 1), NA())</f>
        <v>#N/A</v>
      </c>
      <c r="R117" s="338" t="e">
        <f>IF(ISNUMBER(Regressions!T127),ROUND(Regressions!T127, 1), NA())</f>
        <v>#N/A</v>
      </c>
      <c r="S117" s="237" t="e">
        <f>IF(ISNUMBER(Regressions!U127),ROUND(Regressions!U127, 1), NA())</f>
        <v>#N/A</v>
      </c>
    </row>
    <row xmlns:x14ac="http://schemas.microsoft.com/office/spreadsheetml/2009/9/ac" r="118" x14ac:dyDescent="0.2">
      <c r="A118" s="389" t="str">
        <f>IF(ISBLANK(Regressions!A128), " ", Regressions!A128)</f>
        <v>Afghanistan</v>
      </c>
      <c r="B118" s="390">
        <f>IF(ISBLANK(Regressions!B128), " ", Regressions!B128)</f>
        <v>2021</v>
      </c>
      <c r="C118" s="391" t="str">
        <f>IF(ISBLANK(Regressions!C128), " ", Regressions!C128)</f>
        <v>Pre-primary</v>
      </c>
      <c r="D118" s="392">
        <f>IF(ISBLANK(Regressions!D128), " ", Regressions!D128)</f>
        <v>1179071</v>
      </c>
      <c r="E118" s="395" t="e">
        <f>IF(ISNUMBER(Regressions!E128),ROUND(Regressions!E128, 1), NA())</f>
        <v>#N/A</v>
      </c>
      <c r="F118" s="393" t="e">
        <f>IF(ISNUMBER(Regressions!F128),ROUND(Regressions!F128, 1), NA())</f>
        <v>#N/A</v>
      </c>
      <c r="G118" s="396" t="e">
        <f>IF(ISNUMBER(Regressions!G128),ROUND(Regressions!G128, 1), NA())</f>
        <v>#N/A</v>
      </c>
      <c r="H118" s="394" t="e">
        <f>IF(ISNUMBER(Regressions!H128),ROUND(Regressions!H128, 1), NA())</f>
        <v>#N/A</v>
      </c>
      <c r="I118" s="397" t="e">
        <f>IF(ISNUMBER(Regressions!I128),ROUND(Regressions!I128, 1), NA())</f>
        <v>#N/A</v>
      </c>
      <c r="J118" s="395" t="e">
        <f>IF(ISNUMBER(Regressions!K128),ROUND(Regressions!K128, 1), NA())</f>
        <v>#N/A</v>
      </c>
      <c r="K118" s="393" t="e">
        <f>IF(ISNUMBER(Regressions!L128),ROUND(Regressions!L128, 1), NA())</f>
        <v>#N/A</v>
      </c>
      <c r="L118" s="398" t="e">
        <f>IF(ISNUMBER(Regressions!M128),ROUND(Regressions!M128, 1), NA())</f>
        <v>#N/A</v>
      </c>
      <c r="M118" s="394" t="e">
        <f>IF(ISNUMBER(Regressions!N128),ROUND(Regressions!N128, 1), NA())</f>
        <v>#N/A</v>
      </c>
      <c r="N118" s="397" t="e">
        <f>IF(ISNUMBER(Regressions!O128),ROUND(Regressions!O128, 1), NA())</f>
        <v>#N/A</v>
      </c>
      <c r="O118" s="395" t="e">
        <f>IF(ISNUMBER(Regressions!Q128),ROUND(Regressions!Q128, 1), NA())</f>
        <v>#N/A</v>
      </c>
      <c r="P118" s="393" t="e">
        <f>IF(ISNUMBER(Regressions!R128),ROUND(Regressions!R128, 1), NA())</f>
        <v>#N/A</v>
      </c>
      <c r="Q118" s="399" t="e">
        <f>IF(ISNUMBER(Regressions!S128),ROUND(Regressions!S128, 1), NA())</f>
        <v>#N/A</v>
      </c>
      <c r="R118" s="394" t="e">
        <f>IF(ISNUMBER(Regressions!T128),ROUND(Regressions!T128, 1), NA())</f>
        <v>#N/A</v>
      </c>
      <c r="S118" s="397" t="e">
        <f>IF(ISNUMBER(Regressions!U128),ROUND(Regressions!U128, 1), NA())</f>
        <v>#N/A</v>
      </c>
      <c r="T118" s="388"/>
      <c r="U118" s="388"/>
      <c r="V118" s="388"/>
      <c r="W118" s="388"/>
      <c r="X118" s="388"/>
      <c r="Y118" s="388"/>
      <c r="Z118" s="388"/>
      <c r="AA118" s="388"/>
      <c r="AB118" s="388"/>
      <c r="AC118" s="388"/>
    </row>
    <row xmlns:x14ac="http://schemas.microsoft.com/office/spreadsheetml/2009/9/ac" r="119" x14ac:dyDescent="0.2">
      <c r="A119" s="334" t="str">
        <f>IF(ISBLANK(Regressions!A129), " ", Regressions!A129)</f>
        <v>Afghanistan</v>
      </c>
      <c r="B119" s="335">
        <f>IF(ISBLANK(Regressions!B129), " ", Regressions!B129)</f>
        <v>2022</v>
      </c>
      <c r="C119" s="340" t="str">
        <f>IF(ISBLANK(Regressions!C129), " ", Regressions!C129)</f>
        <v>Pre-primary</v>
      </c>
      <c r="D119" s="336">
        <f>IF(ISBLANK(Regressions!D129), " ", Regressions!D129)</f>
        <v>1215666</v>
      </c>
      <c r="E119" s="214" t="e">
        <f>IF(ISNUMBER(Regressions!E129),ROUND(Regressions!E129, 1), NA())</f>
        <v>#N/A</v>
      </c>
      <c r="F119" s="337" t="e">
        <f>IF(ISNUMBER(Regressions!F129),ROUND(Regressions!F129, 1), NA())</f>
        <v>#N/A</v>
      </c>
      <c r="G119" s="236" t="e">
        <f>IF(ISNUMBER(Regressions!G129),ROUND(Regressions!G129, 1), NA())</f>
        <v>#N/A</v>
      </c>
      <c r="H119" s="338" t="e">
        <f>IF(ISNUMBER(Regressions!H129),ROUND(Regressions!H129, 1), NA())</f>
        <v>#N/A</v>
      </c>
      <c r="I119" s="237" t="e">
        <f>IF(ISNUMBER(Regressions!I129),ROUND(Regressions!I129, 1), NA())</f>
        <v>#N/A</v>
      </c>
      <c r="J119" s="339" t="e">
        <f>IF(ISNUMBER(Regressions!K129),ROUND(Regressions!K129, 1), NA())</f>
        <v>#N/A</v>
      </c>
      <c r="K119" s="337" t="e">
        <f>IF(ISNUMBER(Regressions!L129),ROUND(Regressions!L129, 1), NA())</f>
        <v>#N/A</v>
      </c>
      <c r="L119" s="238" t="e">
        <f>IF(ISNUMBER(Regressions!M129),ROUND(Regressions!M129, 1), NA())</f>
        <v>#N/A</v>
      </c>
      <c r="M119" s="338" t="e">
        <f>IF(ISNUMBER(Regressions!N129),ROUND(Regressions!N129, 1), NA())</f>
        <v>#N/A</v>
      </c>
      <c r="N119" s="237" t="e">
        <f>IF(ISNUMBER(Regressions!O129),ROUND(Regressions!O129, 1), NA())</f>
        <v>#N/A</v>
      </c>
      <c r="O119" s="339" t="e">
        <f>IF(ISNUMBER(Regressions!Q129),ROUND(Regressions!Q129, 1), NA())</f>
        <v>#N/A</v>
      </c>
      <c r="P119" s="337" t="e">
        <f>IF(ISNUMBER(Regressions!R129),ROUND(Regressions!R129, 1), NA())</f>
        <v>#N/A</v>
      </c>
      <c r="Q119" s="215" t="e">
        <f>IF(ISNUMBER(Regressions!S129),ROUND(Regressions!S129, 1), NA())</f>
        <v>#N/A</v>
      </c>
      <c r="R119" s="338" t="e">
        <f>IF(ISNUMBER(Regressions!T129),ROUND(Regressions!T129, 1), NA())</f>
        <v>#N/A</v>
      </c>
      <c r="S119" s="237" t="e">
        <f>IF(ISNUMBER(Regressions!U129),ROUND(Regressions!U129, 1), NA())</f>
        <v>#N/A</v>
      </c>
    </row>
    <row xmlns:x14ac="http://schemas.microsoft.com/office/spreadsheetml/2009/9/ac" r="120" x14ac:dyDescent="0.2">
      <c r="A120" s="341" t="str">
        <f>IF(ISBLANK(Regressions!A130), " ", Regressions!A130)</f>
        <v>Afghanistan</v>
      </c>
      <c r="B120" s="342">
        <f>IF(ISBLANK(Regressions!B130), " ", Regressions!B130)</f>
        <v>2023</v>
      </c>
      <c r="C120" s="343" t="str">
        <f>IF(ISBLANK(Regressions!C130), " ", Regressions!C130)</f>
        <v>Pre-primary</v>
      </c>
      <c r="D120" s="344">
        <f>IF(ISBLANK(Regressions!D130), " ", Regressions!D130)</f>
        <v>1224054</v>
      </c>
      <c r="E120" s="345" t="e">
        <f>IF(ISNUMBER(Regressions!E130),ROUND(Regressions!E130, 1), NA())</f>
        <v>#N/A</v>
      </c>
      <c r="F120" s="346" t="e">
        <f>IF(ISNUMBER(Regressions!F130),ROUND(Regressions!F130, 1), NA())</f>
        <v>#N/A</v>
      </c>
      <c r="G120" s="347" t="e">
        <f>IF(ISNUMBER(Regressions!G130),ROUND(Regressions!G130, 1), NA())</f>
        <v>#N/A</v>
      </c>
      <c r="H120" s="348" t="e">
        <f>IF(ISNUMBER(Regressions!H130),ROUND(Regressions!H130, 1), NA())</f>
        <v>#N/A</v>
      </c>
      <c r="I120" s="349" t="e">
        <f>IF(ISNUMBER(Regressions!I130),ROUND(Regressions!I130, 1), NA())</f>
        <v>#N/A</v>
      </c>
      <c r="J120" s="350" t="e">
        <f>IF(ISNUMBER(Regressions!K130),ROUND(Regressions!K130, 1), NA())</f>
        <v>#N/A</v>
      </c>
      <c r="K120" s="346" t="e">
        <f>IF(ISNUMBER(Regressions!L130),ROUND(Regressions!L130, 1), NA())</f>
        <v>#N/A</v>
      </c>
      <c r="L120" s="351" t="e">
        <f>IF(ISNUMBER(Regressions!M130),ROUND(Regressions!M130, 1), NA())</f>
        <v>#N/A</v>
      </c>
      <c r="M120" s="348" t="e">
        <f>IF(ISNUMBER(Regressions!N130),ROUND(Regressions!N130, 1), NA())</f>
        <v>#N/A</v>
      </c>
      <c r="N120" s="349" t="e">
        <f>IF(ISNUMBER(Regressions!O130),ROUND(Regressions!O130, 1), NA())</f>
        <v>#N/A</v>
      </c>
      <c r="O120" s="350" t="e">
        <f>IF(ISNUMBER(Regressions!Q130),ROUND(Regressions!Q130, 1), NA())</f>
        <v>#N/A</v>
      </c>
      <c r="P120" s="346" t="e">
        <f>IF(ISNUMBER(Regressions!R130),ROUND(Regressions!R130, 1), NA())</f>
        <v>#N/A</v>
      </c>
      <c r="Q120" s="352" t="e">
        <f>IF(ISNUMBER(Regressions!S130),ROUND(Regressions!S130, 1), NA())</f>
        <v>#N/A</v>
      </c>
      <c r="R120" s="348" t="e">
        <f>IF(ISNUMBER(Regressions!T130),ROUND(Regressions!T130, 1), NA())</f>
        <v>#N/A</v>
      </c>
      <c r="S120" s="349" t="e">
        <f>IF(ISNUMBER(Regressions!U130),ROUND(Regressions!U130, 1), NA())</f>
        <v>#N/A</v>
      </c>
    </row>
    <row xmlns:x14ac="http://schemas.microsoft.com/office/spreadsheetml/2009/9/ac" r="121" hidden="true" x14ac:dyDescent="0.2">
      <c r="A121" s="334" t="str">
        <f>IF(ISBLANK(Regressions!A131), " ", Regressions!A131)</f>
        <v>Afghanistan</v>
      </c>
      <c r="B121" s="335">
        <f>IF(ISBLANK(Regressions!B131), " ", Regressions!B131)</f>
        <v>2024</v>
      </c>
      <c r="C121" s="340" t="str">
        <f>IF(ISBLANK(Regressions!C131), " ", Regressions!C131)</f>
        <v>Pre-primary</v>
      </c>
      <c r="D121" s="336" t="str">
        <f>IF(ISBLANK(Regressions!D131), " ", Regressions!D131)</f>
        <v> </v>
      </c>
      <c r="E121" s="214" t="e">
        <f>IF(ISNUMBER(Regressions!E131),ROUND(Regressions!E131, 1), NA())</f>
        <v>#N/A</v>
      </c>
      <c r="F121" s="337" t="e">
        <f>IF(ISNUMBER(Regressions!F131),ROUND(Regressions!F131, 1), NA())</f>
        <v>#N/A</v>
      </c>
      <c r="G121" s="236" t="e">
        <f>IF(ISNUMBER(Regressions!G131),ROUND(Regressions!G131, 1), NA())</f>
        <v>#N/A</v>
      </c>
      <c r="H121" s="338" t="e">
        <f>IF(ISNUMBER(Regressions!H131),ROUND(Regressions!H131, 1), NA())</f>
        <v>#N/A</v>
      </c>
      <c r="I121" s="237" t="e">
        <f>IF(ISNUMBER(Regressions!I131),ROUND(Regressions!I131, 1), NA())</f>
        <v>#N/A</v>
      </c>
      <c r="J121" s="339" t="e">
        <f>IF(ISNUMBER(Regressions!K131),ROUND(Regressions!K131, 1), NA())</f>
        <v>#N/A</v>
      </c>
      <c r="K121" s="337" t="e">
        <f>IF(ISNUMBER(Regressions!L131),ROUND(Regressions!L131, 1), NA())</f>
        <v>#N/A</v>
      </c>
      <c r="L121" s="238" t="e">
        <f>IF(ISNUMBER(Regressions!M131),ROUND(Regressions!M131, 1), NA())</f>
        <v>#N/A</v>
      </c>
      <c r="M121" s="338" t="e">
        <f>IF(ISNUMBER(Regressions!N131),ROUND(Regressions!N131, 1), NA())</f>
        <v>#N/A</v>
      </c>
      <c r="N121" s="237" t="e">
        <f>IF(ISNUMBER(Regressions!O131),ROUND(Regressions!O131, 1), NA())</f>
        <v>#N/A</v>
      </c>
      <c r="O121" s="339" t="e">
        <f>IF(ISNUMBER(Regressions!Q131),ROUND(Regressions!Q131, 1), NA())</f>
        <v>#N/A</v>
      </c>
      <c r="P121" s="337" t="e">
        <f>IF(ISNUMBER(Regressions!R131),ROUND(Regressions!R131, 1), NA())</f>
        <v>#N/A</v>
      </c>
      <c r="Q121" s="215" t="e">
        <f>IF(ISNUMBER(Regressions!S131),ROUND(Regressions!S131, 1), NA())</f>
        <v>#N/A</v>
      </c>
      <c r="R121" s="338" t="e">
        <f>IF(ISNUMBER(Regressions!T131),ROUND(Regressions!T131, 1), NA())</f>
        <v>#N/A</v>
      </c>
      <c r="S121" s="237" t="e">
        <f>IF(ISNUMBER(Regressions!U131),ROUND(Regressions!U131, 1), NA())</f>
        <v>#N/A</v>
      </c>
    </row>
    <row xmlns:x14ac="http://schemas.microsoft.com/office/spreadsheetml/2009/9/ac" r="122" hidden="true" x14ac:dyDescent="0.2">
      <c r="A122" s="334" t="str">
        <f>IF(ISBLANK(Regressions!A132), " ", Regressions!A132)</f>
        <v>Afghanistan</v>
      </c>
      <c r="B122" s="335">
        <f>IF(ISBLANK(Regressions!B132), " ", Regressions!B132)</f>
        <v>2025</v>
      </c>
      <c r="C122" s="340" t="str">
        <f>IF(ISBLANK(Regressions!C132), " ", Regressions!C132)</f>
        <v>Pre-primary</v>
      </c>
      <c r="D122" s="336" t="str">
        <f>IF(ISBLANK(Regressions!D132), " ", Regressions!D132)</f>
        <v> </v>
      </c>
      <c r="E122" s="214" t="e">
        <f>IF(ISNUMBER(Regressions!E132),ROUND(Regressions!E132, 1), NA())</f>
        <v>#N/A</v>
      </c>
      <c r="F122" s="337" t="e">
        <f>IF(ISNUMBER(Regressions!F132),ROUND(Regressions!F132, 1), NA())</f>
        <v>#N/A</v>
      </c>
      <c r="G122" s="236" t="e">
        <f>IF(ISNUMBER(Regressions!G132),ROUND(Regressions!G132, 1), NA())</f>
        <v>#N/A</v>
      </c>
      <c r="H122" s="338" t="e">
        <f>IF(ISNUMBER(Regressions!H132),ROUND(Regressions!H132, 1), NA())</f>
        <v>#N/A</v>
      </c>
      <c r="I122" s="237" t="e">
        <f>IF(ISNUMBER(Regressions!I132),ROUND(Regressions!I132, 1), NA())</f>
        <v>#N/A</v>
      </c>
      <c r="J122" s="339" t="e">
        <f>IF(ISNUMBER(Regressions!K132),ROUND(Regressions!K132, 1), NA())</f>
        <v>#N/A</v>
      </c>
      <c r="K122" s="337" t="e">
        <f>IF(ISNUMBER(Regressions!L132),ROUND(Regressions!L132, 1), NA())</f>
        <v>#N/A</v>
      </c>
      <c r="L122" s="238" t="e">
        <f>IF(ISNUMBER(Regressions!M132),ROUND(Regressions!M132, 1), NA())</f>
        <v>#N/A</v>
      </c>
      <c r="M122" s="338" t="e">
        <f>IF(ISNUMBER(Regressions!N132),ROUND(Regressions!N132, 1), NA())</f>
        <v>#N/A</v>
      </c>
      <c r="N122" s="237" t="e">
        <f>IF(ISNUMBER(Regressions!O132),ROUND(Regressions!O132, 1), NA())</f>
        <v>#N/A</v>
      </c>
      <c r="O122" s="339" t="e">
        <f>IF(ISNUMBER(Regressions!Q132),ROUND(Regressions!Q132, 1), NA())</f>
        <v>#N/A</v>
      </c>
      <c r="P122" s="337" t="e">
        <f>IF(ISNUMBER(Regressions!R132),ROUND(Regressions!R132, 1), NA())</f>
        <v>#N/A</v>
      </c>
      <c r="Q122" s="215" t="e">
        <f>IF(ISNUMBER(Regressions!S132),ROUND(Regressions!S132, 1), NA())</f>
        <v>#N/A</v>
      </c>
      <c r="R122" s="338" t="e">
        <f>IF(ISNUMBER(Regressions!T132),ROUND(Regressions!T132, 1), NA())</f>
        <v>#N/A</v>
      </c>
      <c r="S122" s="237" t="e">
        <f>IF(ISNUMBER(Regressions!U132),ROUND(Regressions!U132, 1), NA())</f>
        <v>#N/A</v>
      </c>
    </row>
    <row xmlns:x14ac="http://schemas.microsoft.com/office/spreadsheetml/2009/9/ac" r="123" hidden="true" x14ac:dyDescent="0.2">
      <c r="A123" s="334" t="str">
        <f>IF(ISBLANK(Regressions!A133), " ", Regressions!A133)</f>
        <v>Afghanistan</v>
      </c>
      <c r="B123" s="335">
        <f>IF(ISBLANK(Regressions!B133), " ", Regressions!B133)</f>
        <v>2026</v>
      </c>
      <c r="C123" s="340" t="str">
        <f>IF(ISBLANK(Regressions!C133), " ", Regressions!C133)</f>
        <v>Pre-primary</v>
      </c>
      <c r="D123" s="336" t="str">
        <f>IF(ISBLANK(Regressions!D133), " ", Regressions!D133)</f>
        <v> </v>
      </c>
      <c r="E123" s="214" t="e">
        <f>IF(ISNUMBER(Regressions!E133),ROUND(Regressions!E133, 1), NA())</f>
        <v>#N/A</v>
      </c>
      <c r="F123" s="337" t="e">
        <f>IF(ISNUMBER(Regressions!F133),ROUND(Regressions!F133, 1), NA())</f>
        <v>#N/A</v>
      </c>
      <c r="G123" s="236" t="e">
        <f>IF(ISNUMBER(Regressions!G133),ROUND(Regressions!G133, 1), NA())</f>
        <v>#N/A</v>
      </c>
      <c r="H123" s="338" t="e">
        <f>IF(ISNUMBER(Regressions!H133),ROUND(Regressions!H133, 1), NA())</f>
        <v>#N/A</v>
      </c>
      <c r="I123" s="237" t="e">
        <f>IF(ISNUMBER(Regressions!I133),ROUND(Regressions!I133, 1), NA())</f>
        <v>#N/A</v>
      </c>
      <c r="J123" s="339" t="e">
        <f>IF(ISNUMBER(Regressions!K133),ROUND(Regressions!K133, 1), NA())</f>
        <v>#N/A</v>
      </c>
      <c r="K123" s="337" t="e">
        <f>IF(ISNUMBER(Regressions!L133),ROUND(Regressions!L133, 1), NA())</f>
        <v>#N/A</v>
      </c>
      <c r="L123" s="238" t="e">
        <f>IF(ISNUMBER(Regressions!M133),ROUND(Regressions!M133, 1), NA())</f>
        <v>#N/A</v>
      </c>
      <c r="M123" s="338" t="e">
        <f>IF(ISNUMBER(Regressions!N133),ROUND(Regressions!N133, 1), NA())</f>
        <v>#N/A</v>
      </c>
      <c r="N123" s="237" t="e">
        <f>IF(ISNUMBER(Regressions!O133),ROUND(Regressions!O133, 1), NA())</f>
        <v>#N/A</v>
      </c>
      <c r="O123" s="339" t="e">
        <f>IF(ISNUMBER(Regressions!Q133),ROUND(Regressions!Q133, 1), NA())</f>
        <v>#N/A</v>
      </c>
      <c r="P123" s="337" t="e">
        <f>IF(ISNUMBER(Regressions!R133),ROUND(Regressions!R133, 1), NA())</f>
        <v>#N/A</v>
      </c>
      <c r="Q123" s="215" t="e">
        <f>IF(ISNUMBER(Regressions!S133),ROUND(Regressions!S133, 1), NA())</f>
        <v>#N/A</v>
      </c>
      <c r="R123" s="338" t="e">
        <f>IF(ISNUMBER(Regressions!T133),ROUND(Regressions!T133, 1), NA())</f>
        <v>#N/A</v>
      </c>
      <c r="S123" s="237" t="e">
        <f>IF(ISNUMBER(Regressions!U133),ROUND(Regressions!U133, 1), NA())</f>
        <v>#N/A</v>
      </c>
    </row>
    <row xmlns:x14ac="http://schemas.microsoft.com/office/spreadsheetml/2009/9/ac" r="124" hidden="true" x14ac:dyDescent="0.2">
      <c r="A124" s="334" t="str">
        <f>IF(ISBLANK(Regressions!A134), " ", Regressions!A134)</f>
        <v>Afghanistan</v>
      </c>
      <c r="B124" s="335">
        <f>IF(ISBLANK(Regressions!B134), " ", Regressions!B134)</f>
        <v>2027</v>
      </c>
      <c r="C124" s="340" t="str">
        <f>IF(ISBLANK(Regressions!C134), " ", Regressions!C134)</f>
        <v>Pre-primary</v>
      </c>
      <c r="D124" s="336" t="str">
        <f>IF(ISBLANK(Regressions!D134), " ", Regressions!D134)</f>
        <v> </v>
      </c>
      <c r="E124" s="214" t="e">
        <f>IF(ISNUMBER(Regressions!E134),ROUND(Regressions!E134, 1), NA())</f>
        <v>#N/A</v>
      </c>
      <c r="F124" s="337" t="e">
        <f>IF(ISNUMBER(Regressions!F134),ROUND(Regressions!F134, 1), NA())</f>
        <v>#N/A</v>
      </c>
      <c r="G124" s="236" t="e">
        <f>IF(ISNUMBER(Regressions!G134),ROUND(Regressions!G134, 1), NA())</f>
        <v>#N/A</v>
      </c>
      <c r="H124" s="338" t="e">
        <f>IF(ISNUMBER(Regressions!H134),ROUND(Regressions!H134, 1), NA())</f>
        <v>#N/A</v>
      </c>
      <c r="I124" s="237" t="e">
        <f>IF(ISNUMBER(Regressions!I134),ROUND(Regressions!I134, 1), NA())</f>
        <v>#N/A</v>
      </c>
      <c r="J124" s="339" t="e">
        <f>IF(ISNUMBER(Regressions!K134),ROUND(Regressions!K134, 1), NA())</f>
        <v>#N/A</v>
      </c>
      <c r="K124" s="337" t="e">
        <f>IF(ISNUMBER(Regressions!L134),ROUND(Regressions!L134, 1), NA())</f>
        <v>#N/A</v>
      </c>
      <c r="L124" s="238" t="e">
        <f>IF(ISNUMBER(Regressions!M134),ROUND(Regressions!M134, 1), NA())</f>
        <v>#N/A</v>
      </c>
      <c r="M124" s="338" t="e">
        <f>IF(ISNUMBER(Regressions!N134),ROUND(Regressions!N134, 1), NA())</f>
        <v>#N/A</v>
      </c>
      <c r="N124" s="237" t="e">
        <f>IF(ISNUMBER(Regressions!O134),ROUND(Regressions!O134, 1), NA())</f>
        <v>#N/A</v>
      </c>
      <c r="O124" s="339" t="e">
        <f>IF(ISNUMBER(Regressions!Q134),ROUND(Regressions!Q134, 1), NA())</f>
        <v>#N/A</v>
      </c>
      <c r="P124" s="337" t="e">
        <f>IF(ISNUMBER(Regressions!R134),ROUND(Regressions!R134, 1), NA())</f>
        <v>#N/A</v>
      </c>
      <c r="Q124" s="215" t="e">
        <f>IF(ISNUMBER(Regressions!S134),ROUND(Regressions!S134, 1), NA())</f>
        <v>#N/A</v>
      </c>
      <c r="R124" s="338" t="e">
        <f>IF(ISNUMBER(Regressions!T134),ROUND(Regressions!T134, 1), NA())</f>
        <v>#N/A</v>
      </c>
      <c r="S124" s="237" t="e">
        <f>IF(ISNUMBER(Regressions!U134),ROUND(Regressions!U134, 1), NA())</f>
        <v>#N/A</v>
      </c>
    </row>
    <row xmlns:x14ac="http://schemas.microsoft.com/office/spreadsheetml/2009/9/ac" r="125" hidden="true" x14ac:dyDescent="0.2">
      <c r="A125" s="334" t="str">
        <f>IF(ISBLANK(Regressions!A135), " ", Regressions!A135)</f>
        <v>Afghanistan</v>
      </c>
      <c r="B125" s="335">
        <f>IF(ISBLANK(Regressions!B135), " ", Regressions!B135)</f>
        <v>2028</v>
      </c>
      <c r="C125" s="340" t="str">
        <f>IF(ISBLANK(Regressions!C135), " ", Regressions!C135)</f>
        <v>Pre-primary</v>
      </c>
      <c r="D125" s="336" t="str">
        <f>IF(ISBLANK(Regressions!D135), " ", Regressions!D135)</f>
        <v> </v>
      </c>
      <c r="E125" s="214" t="e">
        <f>IF(ISNUMBER(Regressions!E135),ROUND(Regressions!E135, 1), NA())</f>
        <v>#N/A</v>
      </c>
      <c r="F125" s="337" t="e">
        <f>IF(ISNUMBER(Regressions!F135),ROUND(Regressions!F135, 1), NA())</f>
        <v>#N/A</v>
      </c>
      <c r="G125" s="236" t="e">
        <f>IF(ISNUMBER(Regressions!G135),ROUND(Regressions!G135, 1), NA())</f>
        <v>#N/A</v>
      </c>
      <c r="H125" s="338" t="e">
        <f>IF(ISNUMBER(Regressions!H135),ROUND(Regressions!H135, 1), NA())</f>
        <v>#N/A</v>
      </c>
      <c r="I125" s="237" t="e">
        <f>IF(ISNUMBER(Regressions!I135),ROUND(Regressions!I135, 1), NA())</f>
        <v>#N/A</v>
      </c>
      <c r="J125" s="339" t="e">
        <f>IF(ISNUMBER(Regressions!K135),ROUND(Regressions!K135, 1), NA())</f>
        <v>#N/A</v>
      </c>
      <c r="K125" s="337" t="e">
        <f>IF(ISNUMBER(Regressions!L135),ROUND(Regressions!L135, 1), NA())</f>
        <v>#N/A</v>
      </c>
      <c r="L125" s="238" t="e">
        <f>IF(ISNUMBER(Regressions!M135),ROUND(Regressions!M135, 1), NA())</f>
        <v>#N/A</v>
      </c>
      <c r="M125" s="338" t="e">
        <f>IF(ISNUMBER(Regressions!N135),ROUND(Regressions!N135, 1), NA())</f>
        <v>#N/A</v>
      </c>
      <c r="N125" s="237" t="e">
        <f>IF(ISNUMBER(Regressions!O135),ROUND(Regressions!O135, 1), NA())</f>
        <v>#N/A</v>
      </c>
      <c r="O125" s="339" t="e">
        <f>IF(ISNUMBER(Regressions!Q135),ROUND(Regressions!Q135, 1), NA())</f>
        <v>#N/A</v>
      </c>
      <c r="P125" s="337" t="e">
        <f>IF(ISNUMBER(Regressions!R135),ROUND(Regressions!R135, 1), NA())</f>
        <v>#N/A</v>
      </c>
      <c r="Q125" s="215" t="e">
        <f>IF(ISNUMBER(Regressions!S135),ROUND(Regressions!S135, 1), NA())</f>
        <v>#N/A</v>
      </c>
      <c r="R125" s="338" t="e">
        <f>IF(ISNUMBER(Regressions!T135),ROUND(Regressions!T135, 1), NA())</f>
        <v>#N/A</v>
      </c>
      <c r="S125" s="237" t="e">
        <f>IF(ISNUMBER(Regressions!U135),ROUND(Regressions!U135, 1), NA())</f>
        <v>#N/A</v>
      </c>
    </row>
    <row xmlns:x14ac="http://schemas.microsoft.com/office/spreadsheetml/2009/9/ac" r="126" hidden="true" x14ac:dyDescent="0.2">
      <c r="A126" s="334" t="str">
        <f>IF(ISBLANK(Regressions!A136), " ", Regressions!A136)</f>
        <v>Afghanistan</v>
      </c>
      <c r="B126" s="335">
        <f>IF(ISBLANK(Regressions!B136), " ", Regressions!B136)</f>
        <v>2029</v>
      </c>
      <c r="C126" s="340" t="str">
        <f>IF(ISBLANK(Regressions!C136), " ", Regressions!C136)</f>
        <v>Pre-primary</v>
      </c>
      <c r="D126" s="336" t="str">
        <f>IF(ISBLANK(Regressions!D136), " ", Regressions!D136)</f>
        <v> </v>
      </c>
      <c r="E126" s="214" t="e">
        <f>IF(ISNUMBER(Regressions!E136),ROUND(Regressions!E136, 1), NA())</f>
        <v>#N/A</v>
      </c>
      <c r="F126" s="337" t="e">
        <f>IF(ISNUMBER(Regressions!F136),ROUND(Regressions!F136, 1), NA())</f>
        <v>#N/A</v>
      </c>
      <c r="G126" s="236" t="e">
        <f>IF(ISNUMBER(Regressions!G136),ROUND(Regressions!G136, 1), NA())</f>
        <v>#N/A</v>
      </c>
      <c r="H126" s="338" t="e">
        <f>IF(ISNUMBER(Regressions!H136),ROUND(Regressions!H136, 1), NA())</f>
        <v>#N/A</v>
      </c>
      <c r="I126" s="237" t="e">
        <f>IF(ISNUMBER(Regressions!I136),ROUND(Regressions!I136, 1), NA())</f>
        <v>#N/A</v>
      </c>
      <c r="J126" s="339" t="e">
        <f>IF(ISNUMBER(Regressions!K136),ROUND(Regressions!K136, 1), NA())</f>
        <v>#N/A</v>
      </c>
      <c r="K126" s="337" t="e">
        <f>IF(ISNUMBER(Regressions!L136),ROUND(Regressions!L136, 1), NA())</f>
        <v>#N/A</v>
      </c>
      <c r="L126" s="238" t="e">
        <f>IF(ISNUMBER(Regressions!M136),ROUND(Regressions!M136, 1), NA())</f>
        <v>#N/A</v>
      </c>
      <c r="M126" s="338" t="e">
        <f>IF(ISNUMBER(Regressions!N136),ROUND(Regressions!N136, 1), NA())</f>
        <v>#N/A</v>
      </c>
      <c r="N126" s="237" t="e">
        <f>IF(ISNUMBER(Regressions!O136),ROUND(Regressions!O136, 1), NA())</f>
        <v>#N/A</v>
      </c>
      <c r="O126" s="339" t="e">
        <f>IF(ISNUMBER(Regressions!Q136),ROUND(Regressions!Q136, 1), NA())</f>
        <v>#N/A</v>
      </c>
      <c r="P126" s="337" t="e">
        <f>IF(ISNUMBER(Regressions!R136),ROUND(Regressions!R136, 1), NA())</f>
        <v>#N/A</v>
      </c>
      <c r="Q126" s="215" t="e">
        <f>IF(ISNUMBER(Regressions!S136),ROUND(Regressions!S136, 1), NA())</f>
        <v>#N/A</v>
      </c>
      <c r="R126" s="338" t="e">
        <f>IF(ISNUMBER(Regressions!T136),ROUND(Regressions!T136, 1), NA())</f>
        <v>#N/A</v>
      </c>
      <c r="S126" s="237" t="e">
        <f>IF(ISNUMBER(Regressions!U136),ROUND(Regressions!U136, 1), NA())</f>
        <v>#N/A</v>
      </c>
    </row>
    <row xmlns:x14ac="http://schemas.microsoft.com/office/spreadsheetml/2009/9/ac" r="127" hidden="true" x14ac:dyDescent="0.2">
      <c r="A127" s="334" t="str">
        <f>IF(ISBLANK(Regressions!A137), " ", Regressions!A137)</f>
        <v>Afghanistan</v>
      </c>
      <c r="B127" s="335">
        <f>IF(ISBLANK(Regressions!B137), " ", Regressions!B137)</f>
        <v>2030</v>
      </c>
      <c r="C127" s="340" t="str">
        <f>IF(ISBLANK(Regressions!C137), " ", Regressions!C137)</f>
        <v>Pre-primary</v>
      </c>
      <c r="D127" s="336" t="str">
        <f>IF(ISBLANK(Regressions!D137), " ", Regressions!D137)</f>
        <v> </v>
      </c>
      <c r="E127" s="214" t="e">
        <f>IF(ISNUMBER(Regressions!E137),ROUND(Regressions!E137, 1), NA())</f>
        <v>#N/A</v>
      </c>
      <c r="F127" s="337" t="e">
        <f>IF(ISNUMBER(Regressions!F137),ROUND(Regressions!F137, 1), NA())</f>
        <v>#N/A</v>
      </c>
      <c r="G127" s="236" t="e">
        <f>IF(ISNUMBER(Regressions!G137),ROUND(Regressions!G137, 1), NA())</f>
        <v>#N/A</v>
      </c>
      <c r="H127" s="338" t="e">
        <f>IF(ISNUMBER(Regressions!H137),ROUND(Regressions!H137, 1), NA())</f>
        <v>#N/A</v>
      </c>
      <c r="I127" s="237" t="e">
        <f>IF(ISNUMBER(Regressions!I137),ROUND(Regressions!I137, 1), NA())</f>
        <v>#N/A</v>
      </c>
      <c r="J127" s="339" t="e">
        <f>IF(ISNUMBER(Regressions!K137),ROUND(Regressions!K137, 1), NA())</f>
        <v>#N/A</v>
      </c>
      <c r="K127" s="337" t="e">
        <f>IF(ISNUMBER(Regressions!L137),ROUND(Regressions!L137, 1), NA())</f>
        <v>#N/A</v>
      </c>
      <c r="L127" s="238" t="e">
        <f>IF(ISNUMBER(Regressions!M137),ROUND(Regressions!M137, 1), NA())</f>
        <v>#N/A</v>
      </c>
      <c r="M127" s="338" t="e">
        <f>IF(ISNUMBER(Regressions!N137),ROUND(Regressions!N137, 1), NA())</f>
        <v>#N/A</v>
      </c>
      <c r="N127" s="237" t="e">
        <f>IF(ISNUMBER(Regressions!O137),ROUND(Regressions!O137, 1), NA())</f>
        <v>#N/A</v>
      </c>
      <c r="O127" s="339" t="e">
        <f>IF(ISNUMBER(Regressions!Q137),ROUND(Regressions!Q137, 1), NA())</f>
        <v>#N/A</v>
      </c>
      <c r="P127" s="337" t="e">
        <f>IF(ISNUMBER(Regressions!R137),ROUND(Regressions!R137, 1), NA())</f>
        <v>#N/A</v>
      </c>
      <c r="Q127" s="215" t="e">
        <f>IF(ISNUMBER(Regressions!S137),ROUND(Regressions!S137, 1), NA())</f>
        <v>#N/A</v>
      </c>
      <c r="R127" s="338" t="e">
        <f>IF(ISNUMBER(Regressions!T137),ROUND(Regressions!T137, 1), NA())</f>
        <v>#N/A</v>
      </c>
      <c r="S127" s="237" t="e">
        <f>IF(ISNUMBER(Regressions!U137),ROUND(Regressions!U137, 1), NA())</f>
        <v>#N/A</v>
      </c>
    </row>
    <row xmlns:x14ac="http://schemas.microsoft.com/office/spreadsheetml/2009/9/ac" r="128" x14ac:dyDescent="0.2">
      <c r="A128" s="334" t="str">
        <f>IF(ISBLANK(Regressions!A138), " ", Regressions!A138)</f>
        <v>Afghanistan</v>
      </c>
      <c r="B128" s="335">
        <f>IF(ISBLANK(Regressions!B138), " ", Regressions!B138)</f>
        <v>2000</v>
      </c>
      <c r="C128" s="340" t="str">
        <f>IF(ISBLANK(Regressions!C138), " ", Regressions!C138)</f>
        <v>Primary</v>
      </c>
      <c r="D128" s="336">
        <f>IF(ISBLANK(Regressions!D138), " ", Regressions!D138)</f>
        <v>3381132</v>
      </c>
      <c r="E128" s="214" t="e">
        <f>IF(ISNUMBER(Regressions!E138),ROUND(Regressions!E138, 1), NA())</f>
        <v>#N/A</v>
      </c>
      <c r="F128" s="337" t="e">
        <f>IF(ISNUMBER(Regressions!F138),ROUND(Regressions!F138, 1), NA())</f>
        <v>#N/A</v>
      </c>
      <c r="G128" s="236" t="e">
        <f>IF(ISNUMBER(Regressions!G138),ROUND(Regressions!G138, 1), NA())</f>
        <v>#N/A</v>
      </c>
      <c r="H128" s="338" t="e">
        <f>IF(ISNUMBER(Regressions!H138),ROUND(Regressions!H138, 1), NA())</f>
        <v>#N/A</v>
      </c>
      <c r="I128" s="237" t="e">
        <f>IF(ISNUMBER(Regressions!I138),ROUND(Regressions!I138, 1), NA())</f>
        <v>#N/A</v>
      </c>
      <c r="J128" s="339" t="e">
        <f>IF(ISNUMBER(Regressions!K138),ROUND(Regressions!K138, 1), NA())</f>
        <v>#N/A</v>
      </c>
      <c r="K128" s="337" t="e">
        <f>IF(ISNUMBER(Regressions!L138),ROUND(Regressions!L138, 1), NA())</f>
        <v>#N/A</v>
      </c>
      <c r="L128" s="238" t="e">
        <f>IF(ISNUMBER(Regressions!M138),ROUND(Regressions!M138, 1), NA())</f>
        <v>#N/A</v>
      </c>
      <c r="M128" s="338" t="e">
        <f>IF(ISNUMBER(Regressions!N138),ROUND(Regressions!N138, 1), NA())</f>
        <v>#N/A</v>
      </c>
      <c r="N128" s="237" t="e">
        <f>IF(ISNUMBER(Regressions!O138),ROUND(Regressions!O138, 1), NA())</f>
        <v>#N/A</v>
      </c>
      <c r="O128" s="339" t="e">
        <f>IF(ISNUMBER(Regressions!Q138),ROUND(Regressions!Q138, 1), NA())</f>
        <v>#N/A</v>
      </c>
      <c r="P128" s="337" t="e">
        <f>IF(ISNUMBER(Regressions!R138),ROUND(Regressions!R138, 1), NA())</f>
        <v>#N/A</v>
      </c>
      <c r="Q128" s="215" t="e">
        <f>IF(ISNUMBER(Regressions!S138),ROUND(Regressions!S138, 1), NA())</f>
        <v>#N/A</v>
      </c>
      <c r="R128" s="338" t="e">
        <f>IF(ISNUMBER(Regressions!T138),ROUND(Regressions!T138, 1), NA())</f>
        <v>#N/A</v>
      </c>
      <c r="S128" s="237" t="e">
        <f>IF(ISNUMBER(Regressions!U138),ROUND(Regressions!U138, 1), NA())</f>
        <v>#N/A</v>
      </c>
    </row>
    <row xmlns:x14ac="http://schemas.microsoft.com/office/spreadsheetml/2009/9/ac" r="129" x14ac:dyDescent="0.2">
      <c r="A129" s="334" t="str">
        <f>IF(ISBLANK(Regressions!A139), " ", Regressions!A139)</f>
        <v>Afghanistan</v>
      </c>
      <c r="B129" s="335">
        <f>IF(ISBLANK(Regressions!B139), " ", Regressions!B139)</f>
        <v>2001</v>
      </c>
      <c r="C129" s="340" t="str">
        <f>IF(ISBLANK(Regressions!C139), " ", Regressions!C139)</f>
        <v>Primary</v>
      </c>
      <c r="D129" s="336">
        <f>IF(ISBLANK(Regressions!D139), " ", Regressions!D139)</f>
        <v>3376999</v>
      </c>
      <c r="E129" s="214" t="e">
        <f>IF(ISNUMBER(Regressions!E139),ROUND(Regressions!E139, 1), NA())</f>
        <v>#N/A</v>
      </c>
      <c r="F129" s="337" t="e">
        <f>IF(ISNUMBER(Regressions!F139),ROUND(Regressions!F139, 1), NA())</f>
        <v>#N/A</v>
      </c>
      <c r="G129" s="236" t="e">
        <f>IF(ISNUMBER(Regressions!G139),ROUND(Regressions!G139, 1), NA())</f>
        <v>#N/A</v>
      </c>
      <c r="H129" s="338" t="e">
        <f>IF(ISNUMBER(Regressions!H139),ROUND(Regressions!H139, 1), NA())</f>
        <v>#N/A</v>
      </c>
      <c r="I129" s="237" t="e">
        <f>IF(ISNUMBER(Regressions!I139),ROUND(Regressions!I139, 1), NA())</f>
        <v>#N/A</v>
      </c>
      <c r="J129" s="339" t="e">
        <f>IF(ISNUMBER(Regressions!K139),ROUND(Regressions!K139, 1), NA())</f>
        <v>#N/A</v>
      </c>
      <c r="K129" s="337" t="e">
        <f>IF(ISNUMBER(Regressions!L139),ROUND(Regressions!L139, 1), NA())</f>
        <v>#N/A</v>
      </c>
      <c r="L129" s="238" t="e">
        <f>IF(ISNUMBER(Regressions!M139),ROUND(Regressions!M139, 1), NA())</f>
        <v>#N/A</v>
      </c>
      <c r="M129" s="338" t="e">
        <f>IF(ISNUMBER(Regressions!N139),ROUND(Regressions!N139, 1), NA())</f>
        <v>#N/A</v>
      </c>
      <c r="N129" s="237" t="e">
        <f>IF(ISNUMBER(Regressions!O139),ROUND(Regressions!O139, 1), NA())</f>
        <v>#N/A</v>
      </c>
      <c r="O129" s="339" t="e">
        <f>IF(ISNUMBER(Regressions!Q139),ROUND(Regressions!Q139, 1), NA())</f>
        <v>#N/A</v>
      </c>
      <c r="P129" s="337" t="e">
        <f>IF(ISNUMBER(Regressions!R139),ROUND(Regressions!R139, 1), NA())</f>
        <v>#N/A</v>
      </c>
      <c r="Q129" s="215" t="e">
        <f>IF(ISNUMBER(Regressions!S139),ROUND(Regressions!S139, 1), NA())</f>
        <v>#N/A</v>
      </c>
      <c r="R129" s="338" t="e">
        <f>IF(ISNUMBER(Regressions!T139),ROUND(Regressions!T139, 1), NA())</f>
        <v>#N/A</v>
      </c>
      <c r="S129" s="237" t="e">
        <f>IF(ISNUMBER(Regressions!U139),ROUND(Regressions!U139, 1), NA())</f>
        <v>#N/A</v>
      </c>
    </row>
    <row xmlns:x14ac="http://schemas.microsoft.com/office/spreadsheetml/2009/9/ac" r="130" x14ac:dyDescent="0.2">
      <c r="A130" s="334" t="str">
        <f>IF(ISBLANK(Regressions!A140), " ", Regressions!A140)</f>
        <v>Afghanistan</v>
      </c>
      <c r="B130" s="335">
        <f>IF(ISBLANK(Regressions!B140), " ", Regressions!B140)</f>
        <v>2002</v>
      </c>
      <c r="C130" s="340" t="str">
        <f>IF(ISBLANK(Regressions!C140), " ", Regressions!C140)</f>
        <v>Primary</v>
      </c>
      <c r="D130" s="336">
        <f>IF(ISBLANK(Regressions!D140), " ", Regressions!D140)</f>
        <v>3511898</v>
      </c>
      <c r="E130" s="214" t="e">
        <f>IF(ISNUMBER(Regressions!E140),ROUND(Regressions!E140, 1), NA())</f>
        <v>#N/A</v>
      </c>
      <c r="F130" s="337" t="e">
        <f>IF(ISNUMBER(Regressions!F140),ROUND(Regressions!F140, 1), NA())</f>
        <v>#N/A</v>
      </c>
      <c r="G130" s="236" t="e">
        <f>IF(ISNUMBER(Regressions!G140),ROUND(Regressions!G140, 1), NA())</f>
        <v>#N/A</v>
      </c>
      <c r="H130" s="338" t="e">
        <f>IF(ISNUMBER(Regressions!H140),ROUND(Regressions!H140, 1), NA())</f>
        <v>#N/A</v>
      </c>
      <c r="I130" s="237" t="e">
        <f>IF(ISNUMBER(Regressions!I140),ROUND(Regressions!I140, 1), NA())</f>
        <v>#N/A</v>
      </c>
      <c r="J130" s="339" t="e">
        <f>IF(ISNUMBER(Regressions!K140),ROUND(Regressions!K140, 1), NA())</f>
        <v>#N/A</v>
      </c>
      <c r="K130" s="337" t="e">
        <f>IF(ISNUMBER(Regressions!L140),ROUND(Regressions!L140, 1), NA())</f>
        <v>#N/A</v>
      </c>
      <c r="L130" s="238" t="e">
        <f>IF(ISNUMBER(Regressions!M140),ROUND(Regressions!M140, 1), NA())</f>
        <v>#N/A</v>
      </c>
      <c r="M130" s="338" t="e">
        <f>IF(ISNUMBER(Regressions!N140),ROUND(Regressions!N140, 1), NA())</f>
        <v>#N/A</v>
      </c>
      <c r="N130" s="237" t="e">
        <f>IF(ISNUMBER(Regressions!O140),ROUND(Regressions!O140, 1), NA())</f>
        <v>#N/A</v>
      </c>
      <c r="O130" s="339" t="e">
        <f>IF(ISNUMBER(Regressions!Q140),ROUND(Regressions!Q140, 1), NA())</f>
        <v>#N/A</v>
      </c>
      <c r="P130" s="337" t="e">
        <f>IF(ISNUMBER(Regressions!R140),ROUND(Regressions!R140, 1), NA())</f>
        <v>#N/A</v>
      </c>
      <c r="Q130" s="215" t="e">
        <f>IF(ISNUMBER(Regressions!S140),ROUND(Regressions!S140, 1), NA())</f>
        <v>#N/A</v>
      </c>
      <c r="R130" s="338" t="e">
        <f>IF(ISNUMBER(Regressions!T140),ROUND(Regressions!T140, 1), NA())</f>
        <v>#N/A</v>
      </c>
      <c r="S130" s="237" t="e">
        <f>IF(ISNUMBER(Regressions!U140),ROUND(Regressions!U140, 1), NA())</f>
        <v>#N/A</v>
      </c>
    </row>
    <row xmlns:x14ac="http://schemas.microsoft.com/office/spreadsheetml/2009/9/ac" r="131" x14ac:dyDescent="0.2">
      <c r="A131" s="334" t="str">
        <f>IF(ISBLANK(Regressions!A141), " ", Regressions!A141)</f>
        <v>Afghanistan</v>
      </c>
      <c r="B131" s="335">
        <f>IF(ISBLANK(Regressions!B141), " ", Regressions!B141)</f>
        <v>2003</v>
      </c>
      <c r="C131" s="340" t="str">
        <f>IF(ISBLANK(Regressions!C141), " ", Regressions!C141)</f>
        <v>Primary</v>
      </c>
      <c r="D131" s="336">
        <f>IF(ISBLANK(Regressions!D141), " ", Regressions!D141)</f>
        <v>3915972</v>
      </c>
      <c r="E131" s="214" t="e">
        <f>IF(ISNUMBER(Regressions!E141),ROUND(Regressions!E141, 1), NA())</f>
        <v>#N/A</v>
      </c>
      <c r="F131" s="337" t="e">
        <f>IF(ISNUMBER(Regressions!F141),ROUND(Regressions!F141, 1), NA())</f>
        <v>#N/A</v>
      </c>
      <c r="G131" s="236" t="e">
        <f>IF(ISNUMBER(Regressions!G141),ROUND(Regressions!G141, 1), NA())</f>
        <v>#N/A</v>
      </c>
      <c r="H131" s="338" t="e">
        <f>IF(ISNUMBER(Regressions!H141),ROUND(Regressions!H141, 1), NA())</f>
        <v>#N/A</v>
      </c>
      <c r="I131" s="237" t="e">
        <f>IF(ISNUMBER(Regressions!I141),ROUND(Regressions!I141, 1), NA())</f>
        <v>#N/A</v>
      </c>
      <c r="J131" s="339" t="e">
        <f>IF(ISNUMBER(Regressions!K141),ROUND(Regressions!K141, 1), NA())</f>
        <v>#N/A</v>
      </c>
      <c r="K131" s="337" t="e">
        <f>IF(ISNUMBER(Regressions!L141),ROUND(Regressions!L141, 1), NA())</f>
        <v>#N/A</v>
      </c>
      <c r="L131" s="238" t="e">
        <f>IF(ISNUMBER(Regressions!M141),ROUND(Regressions!M141, 1), NA())</f>
        <v>#N/A</v>
      </c>
      <c r="M131" s="338" t="e">
        <f>IF(ISNUMBER(Regressions!N141),ROUND(Regressions!N141, 1), NA())</f>
        <v>#N/A</v>
      </c>
      <c r="N131" s="237" t="e">
        <f>IF(ISNUMBER(Regressions!O141),ROUND(Regressions!O141, 1), NA())</f>
        <v>#N/A</v>
      </c>
      <c r="O131" s="339" t="e">
        <f>IF(ISNUMBER(Regressions!Q141),ROUND(Regressions!Q141, 1), NA())</f>
        <v>#N/A</v>
      </c>
      <c r="P131" s="337" t="e">
        <f>IF(ISNUMBER(Regressions!R141),ROUND(Regressions!R141, 1), NA())</f>
        <v>#N/A</v>
      </c>
      <c r="Q131" s="215" t="e">
        <f>IF(ISNUMBER(Regressions!S141),ROUND(Regressions!S141, 1), NA())</f>
        <v>#N/A</v>
      </c>
      <c r="R131" s="338" t="e">
        <f>IF(ISNUMBER(Regressions!T141),ROUND(Regressions!T141, 1), NA())</f>
        <v>#N/A</v>
      </c>
      <c r="S131" s="237" t="e">
        <f>IF(ISNUMBER(Regressions!U141),ROUND(Regressions!U141, 1), NA())</f>
        <v>#N/A</v>
      </c>
    </row>
    <row xmlns:x14ac="http://schemas.microsoft.com/office/spreadsheetml/2009/9/ac" r="132" x14ac:dyDescent="0.2">
      <c r="A132" s="334" t="str">
        <f>IF(ISBLANK(Regressions!A142), " ", Regressions!A142)</f>
        <v>Afghanistan</v>
      </c>
      <c r="B132" s="335">
        <f>IF(ISBLANK(Regressions!B142), " ", Regressions!B142)</f>
        <v>2004</v>
      </c>
      <c r="C132" s="340" t="str">
        <f>IF(ISBLANK(Regressions!C142), " ", Regressions!C142)</f>
        <v>Primary</v>
      </c>
      <c r="D132" s="336">
        <f>IF(ISBLANK(Regressions!D142), " ", Regressions!D142)</f>
        <v>4169441</v>
      </c>
      <c r="E132" s="214" t="e">
        <f>IF(ISNUMBER(Regressions!E142),ROUND(Regressions!E142, 1), NA())</f>
        <v>#N/A</v>
      </c>
      <c r="F132" s="337" t="e">
        <f>IF(ISNUMBER(Regressions!F142),ROUND(Regressions!F142, 1), NA())</f>
        <v>#N/A</v>
      </c>
      <c r="G132" s="236" t="e">
        <f>IF(ISNUMBER(Regressions!G142),ROUND(Regressions!G142, 1), NA())</f>
        <v>#N/A</v>
      </c>
      <c r="H132" s="338" t="e">
        <f>IF(ISNUMBER(Regressions!H142),ROUND(Regressions!H142, 1), NA())</f>
        <v>#N/A</v>
      </c>
      <c r="I132" s="237" t="e">
        <f>IF(ISNUMBER(Regressions!I142),ROUND(Regressions!I142, 1), NA())</f>
        <v>#N/A</v>
      </c>
      <c r="J132" s="339" t="e">
        <f>IF(ISNUMBER(Regressions!K142),ROUND(Regressions!K142, 1), NA())</f>
        <v>#N/A</v>
      </c>
      <c r="K132" s="337" t="e">
        <f>IF(ISNUMBER(Regressions!L142),ROUND(Regressions!L142, 1), NA())</f>
        <v>#N/A</v>
      </c>
      <c r="L132" s="238" t="e">
        <f>IF(ISNUMBER(Regressions!M142),ROUND(Regressions!M142, 1), NA())</f>
        <v>#N/A</v>
      </c>
      <c r="M132" s="338" t="e">
        <f>IF(ISNUMBER(Regressions!N142),ROUND(Regressions!N142, 1), NA())</f>
        <v>#N/A</v>
      </c>
      <c r="N132" s="237" t="e">
        <f>IF(ISNUMBER(Regressions!O142),ROUND(Regressions!O142, 1), NA())</f>
        <v>#N/A</v>
      </c>
      <c r="O132" s="339" t="e">
        <f>IF(ISNUMBER(Regressions!Q142),ROUND(Regressions!Q142, 1), NA())</f>
        <v>#N/A</v>
      </c>
      <c r="P132" s="337" t="e">
        <f>IF(ISNUMBER(Regressions!R142),ROUND(Regressions!R142, 1), NA())</f>
        <v>#N/A</v>
      </c>
      <c r="Q132" s="215" t="e">
        <f>IF(ISNUMBER(Regressions!S142),ROUND(Regressions!S142, 1), NA())</f>
        <v>#N/A</v>
      </c>
      <c r="R132" s="338" t="e">
        <f>IF(ISNUMBER(Regressions!T142),ROUND(Regressions!T142, 1), NA())</f>
        <v>#N/A</v>
      </c>
      <c r="S132" s="237" t="e">
        <f>IF(ISNUMBER(Regressions!U142),ROUND(Regressions!U142, 1), NA())</f>
        <v>#N/A</v>
      </c>
    </row>
    <row xmlns:x14ac="http://schemas.microsoft.com/office/spreadsheetml/2009/9/ac" r="133" x14ac:dyDescent="0.2">
      <c r="A133" s="334" t="str">
        <f>IF(ISBLANK(Regressions!A143), " ", Regressions!A143)</f>
        <v>Afghanistan</v>
      </c>
      <c r="B133" s="335">
        <f>IF(ISBLANK(Regressions!B143), " ", Regressions!B143)</f>
        <v>2005</v>
      </c>
      <c r="C133" s="340" t="str">
        <f>IF(ISBLANK(Regressions!C143), " ", Regressions!C143)</f>
        <v>Primary</v>
      </c>
      <c r="D133" s="336">
        <f>IF(ISBLANK(Regressions!D143), " ", Regressions!D143)</f>
        <v>4308922</v>
      </c>
      <c r="E133" s="214" t="e">
        <f>IF(ISNUMBER(Regressions!E143),ROUND(Regressions!E143, 1), NA())</f>
        <v>#N/A</v>
      </c>
      <c r="F133" s="337" t="e">
        <f>IF(ISNUMBER(Regressions!F143),ROUND(Regressions!F143, 1), NA())</f>
        <v>#N/A</v>
      </c>
      <c r="G133" s="236" t="e">
        <f>IF(ISNUMBER(Regressions!G143),ROUND(Regressions!G143, 1), NA())</f>
        <v>#N/A</v>
      </c>
      <c r="H133" s="338" t="e">
        <f>IF(ISNUMBER(Regressions!H143),ROUND(Regressions!H143, 1), NA())</f>
        <v>#N/A</v>
      </c>
      <c r="I133" s="237" t="e">
        <f>IF(ISNUMBER(Regressions!I143),ROUND(Regressions!I143, 1), NA())</f>
        <v>#N/A</v>
      </c>
      <c r="J133" s="339" t="e">
        <f>IF(ISNUMBER(Regressions!K143),ROUND(Regressions!K143, 1), NA())</f>
        <v>#N/A</v>
      </c>
      <c r="K133" s="337" t="e">
        <f>IF(ISNUMBER(Regressions!L143),ROUND(Regressions!L143, 1), NA())</f>
        <v>#N/A</v>
      </c>
      <c r="L133" s="238" t="e">
        <f>IF(ISNUMBER(Regressions!M143),ROUND(Regressions!M143, 1), NA())</f>
        <v>#N/A</v>
      </c>
      <c r="M133" s="338" t="e">
        <f>IF(ISNUMBER(Regressions!N143),ROUND(Regressions!N143, 1), NA())</f>
        <v>#N/A</v>
      </c>
      <c r="N133" s="237" t="e">
        <f>IF(ISNUMBER(Regressions!O143),ROUND(Regressions!O143, 1), NA())</f>
        <v>#N/A</v>
      </c>
      <c r="O133" s="339" t="e">
        <f>IF(ISNUMBER(Regressions!Q143),ROUND(Regressions!Q143, 1), NA())</f>
        <v>#N/A</v>
      </c>
      <c r="P133" s="337" t="e">
        <f>IF(ISNUMBER(Regressions!R143),ROUND(Regressions!R143, 1), NA())</f>
        <v>#N/A</v>
      </c>
      <c r="Q133" s="215" t="e">
        <f>IF(ISNUMBER(Regressions!S143),ROUND(Regressions!S143, 1), NA())</f>
        <v>#N/A</v>
      </c>
      <c r="R133" s="338" t="e">
        <f>IF(ISNUMBER(Regressions!T143),ROUND(Regressions!T143, 1), NA())</f>
        <v>#N/A</v>
      </c>
      <c r="S133" s="237" t="e">
        <f>IF(ISNUMBER(Regressions!U143),ROUND(Regressions!U143, 1), NA())</f>
        <v>#N/A</v>
      </c>
    </row>
    <row xmlns:x14ac="http://schemas.microsoft.com/office/spreadsheetml/2009/9/ac" r="134" x14ac:dyDescent="0.2">
      <c r="A134" s="334" t="str">
        <f>IF(ISBLANK(Regressions!A144), " ", Regressions!A144)</f>
        <v>Afghanistan</v>
      </c>
      <c r="B134" s="335">
        <f>IF(ISBLANK(Regressions!B144), " ", Regressions!B144)</f>
        <v>2006</v>
      </c>
      <c r="C134" s="340" t="str">
        <f>IF(ISBLANK(Regressions!C144), " ", Regressions!C144)</f>
        <v>Primary</v>
      </c>
      <c r="D134" s="336">
        <f>IF(ISBLANK(Regressions!D144), " ", Regressions!D144)</f>
        <v>4492456</v>
      </c>
      <c r="E134" s="214" t="e">
        <f>IF(ISNUMBER(Regressions!E144),ROUND(Regressions!E144, 1), NA())</f>
        <v>#N/A</v>
      </c>
      <c r="F134" s="337" t="e">
        <f>IF(ISNUMBER(Regressions!F144),ROUND(Regressions!F144, 1), NA())</f>
        <v>#N/A</v>
      </c>
      <c r="G134" s="236" t="e">
        <f>IF(ISNUMBER(Regressions!G144),ROUND(Regressions!G144, 1), NA())</f>
        <v>#N/A</v>
      </c>
      <c r="H134" s="338" t="e">
        <f>IF(ISNUMBER(Regressions!H144),ROUND(Regressions!H144, 1), NA())</f>
        <v>#N/A</v>
      </c>
      <c r="I134" s="237" t="e">
        <f>IF(ISNUMBER(Regressions!I144),ROUND(Regressions!I144, 1), NA())</f>
        <v>#N/A</v>
      </c>
      <c r="J134" s="339" t="e">
        <f>IF(ISNUMBER(Regressions!K144),ROUND(Regressions!K144, 1), NA())</f>
        <v>#N/A</v>
      </c>
      <c r="K134" s="337" t="e">
        <f>IF(ISNUMBER(Regressions!L144),ROUND(Regressions!L144, 1), NA())</f>
        <v>#N/A</v>
      </c>
      <c r="L134" s="238" t="e">
        <f>IF(ISNUMBER(Regressions!M144),ROUND(Regressions!M144, 1), NA())</f>
        <v>#N/A</v>
      </c>
      <c r="M134" s="338" t="e">
        <f>IF(ISNUMBER(Regressions!N144),ROUND(Regressions!N144, 1), NA())</f>
        <v>#N/A</v>
      </c>
      <c r="N134" s="237" t="e">
        <f>IF(ISNUMBER(Regressions!O144),ROUND(Regressions!O144, 1), NA())</f>
        <v>#N/A</v>
      </c>
      <c r="O134" s="339" t="e">
        <f>IF(ISNUMBER(Regressions!Q144),ROUND(Regressions!Q144, 1), NA())</f>
        <v>#N/A</v>
      </c>
      <c r="P134" s="337" t="e">
        <f>IF(ISNUMBER(Regressions!R144),ROUND(Regressions!R144, 1), NA())</f>
        <v>#N/A</v>
      </c>
      <c r="Q134" s="215" t="e">
        <f>IF(ISNUMBER(Regressions!S144),ROUND(Regressions!S144, 1), NA())</f>
        <v>#N/A</v>
      </c>
      <c r="R134" s="338" t="e">
        <f>IF(ISNUMBER(Regressions!T144),ROUND(Regressions!T144, 1), NA())</f>
        <v>#N/A</v>
      </c>
      <c r="S134" s="237" t="e">
        <f>IF(ISNUMBER(Regressions!U144),ROUND(Regressions!U144, 1), NA())</f>
        <v>#N/A</v>
      </c>
    </row>
    <row xmlns:x14ac="http://schemas.microsoft.com/office/spreadsheetml/2009/9/ac" r="135" x14ac:dyDescent="0.2">
      <c r="A135" s="334" t="str">
        <f>IF(ISBLANK(Regressions!A145), " ", Regressions!A145)</f>
        <v>Afghanistan</v>
      </c>
      <c r="B135" s="335">
        <f>IF(ISBLANK(Regressions!B145), " ", Regressions!B145)</f>
        <v>2007</v>
      </c>
      <c r="C135" s="340" t="str">
        <f>IF(ISBLANK(Regressions!C145), " ", Regressions!C145)</f>
        <v>Primary</v>
      </c>
      <c r="D135" s="336">
        <f>IF(ISBLANK(Regressions!D145), " ", Regressions!D145)</f>
        <v>4667368</v>
      </c>
      <c r="E135" s="214" t="e">
        <f>IF(ISNUMBER(Regressions!E145),ROUND(Regressions!E145, 1), NA())</f>
        <v>#N/A</v>
      </c>
      <c r="F135" s="337" t="e">
        <f>IF(ISNUMBER(Regressions!F145),ROUND(Regressions!F145, 1), NA())</f>
        <v>#N/A</v>
      </c>
      <c r="G135" s="236" t="e">
        <f>IF(ISNUMBER(Regressions!G145),ROUND(Regressions!G145, 1), NA())</f>
        <v>#N/A</v>
      </c>
      <c r="H135" s="338" t="e">
        <f>IF(ISNUMBER(Regressions!H145),ROUND(Regressions!H145, 1), NA())</f>
        <v>#N/A</v>
      </c>
      <c r="I135" s="237" t="e">
        <f>IF(ISNUMBER(Regressions!I145),ROUND(Regressions!I145, 1), NA())</f>
        <v>#N/A</v>
      </c>
      <c r="J135" s="339" t="e">
        <f>IF(ISNUMBER(Regressions!K145),ROUND(Regressions!K145, 1), NA())</f>
        <v>#N/A</v>
      </c>
      <c r="K135" s="337" t="e">
        <f>IF(ISNUMBER(Regressions!L145),ROUND(Regressions!L145, 1), NA())</f>
        <v>#N/A</v>
      </c>
      <c r="L135" s="238" t="e">
        <f>IF(ISNUMBER(Regressions!M145),ROUND(Regressions!M145, 1), NA())</f>
        <v>#N/A</v>
      </c>
      <c r="M135" s="338" t="e">
        <f>IF(ISNUMBER(Regressions!N145),ROUND(Regressions!N145, 1), NA())</f>
        <v>#N/A</v>
      </c>
      <c r="N135" s="237" t="e">
        <f>IF(ISNUMBER(Regressions!O145),ROUND(Regressions!O145, 1), NA())</f>
        <v>#N/A</v>
      </c>
      <c r="O135" s="339" t="e">
        <f>IF(ISNUMBER(Regressions!Q145),ROUND(Regressions!Q145, 1), NA())</f>
        <v>#N/A</v>
      </c>
      <c r="P135" s="337" t="e">
        <f>IF(ISNUMBER(Regressions!R145),ROUND(Regressions!R145, 1), NA())</f>
        <v>#N/A</v>
      </c>
      <c r="Q135" s="215" t="e">
        <f>IF(ISNUMBER(Regressions!S145),ROUND(Regressions!S145, 1), NA())</f>
        <v>#N/A</v>
      </c>
      <c r="R135" s="338" t="e">
        <f>IF(ISNUMBER(Regressions!T145),ROUND(Regressions!T145, 1), NA())</f>
        <v>#N/A</v>
      </c>
      <c r="S135" s="237" t="e">
        <f>IF(ISNUMBER(Regressions!U145),ROUND(Regressions!U145, 1), NA())</f>
        <v>#N/A</v>
      </c>
    </row>
    <row xmlns:x14ac="http://schemas.microsoft.com/office/spreadsheetml/2009/9/ac" r="136" x14ac:dyDescent="0.2">
      <c r="A136" s="334" t="str">
        <f>IF(ISBLANK(Regressions!A146), " ", Regressions!A146)</f>
        <v>Afghanistan</v>
      </c>
      <c r="B136" s="335">
        <f>IF(ISBLANK(Regressions!B146), " ", Regressions!B146)</f>
        <v>2008</v>
      </c>
      <c r="C136" s="340" t="str">
        <f>IF(ISBLANK(Regressions!C146), " ", Regressions!C146)</f>
        <v>Primary</v>
      </c>
      <c r="D136" s="336">
        <f>IF(ISBLANK(Regressions!D146), " ", Regressions!D146)</f>
        <v>4810604</v>
      </c>
      <c r="E136" s="214" t="e">
        <f>IF(ISNUMBER(Regressions!E146),ROUND(Regressions!E146, 1), NA())</f>
        <v>#N/A</v>
      </c>
      <c r="F136" s="337" t="e">
        <f>IF(ISNUMBER(Regressions!F146),ROUND(Regressions!F146, 1), NA())</f>
        <v>#N/A</v>
      </c>
      <c r="G136" s="236" t="e">
        <f>IF(ISNUMBER(Regressions!G146),ROUND(Regressions!G146, 1), NA())</f>
        <v>#N/A</v>
      </c>
      <c r="H136" s="338" t="e">
        <f>IF(ISNUMBER(Regressions!H146),ROUND(Regressions!H146, 1), NA())</f>
        <v>#N/A</v>
      </c>
      <c r="I136" s="237" t="e">
        <f>IF(ISNUMBER(Regressions!I146),ROUND(Regressions!I146, 1), NA())</f>
        <v>#N/A</v>
      </c>
      <c r="J136" s="339" t="e">
        <f>IF(ISNUMBER(Regressions!K146),ROUND(Regressions!K146, 1), NA())</f>
        <v>#N/A</v>
      </c>
      <c r="K136" s="337" t="e">
        <f>IF(ISNUMBER(Regressions!L146),ROUND(Regressions!L146, 1), NA())</f>
        <v>#N/A</v>
      </c>
      <c r="L136" s="238" t="e">
        <f>IF(ISNUMBER(Regressions!M146),ROUND(Regressions!M146, 1), NA())</f>
        <v>#N/A</v>
      </c>
      <c r="M136" s="338" t="e">
        <f>IF(ISNUMBER(Regressions!N146),ROUND(Regressions!N146, 1), NA())</f>
        <v>#N/A</v>
      </c>
      <c r="N136" s="237" t="e">
        <f>IF(ISNUMBER(Regressions!O146),ROUND(Regressions!O146, 1), NA())</f>
        <v>#N/A</v>
      </c>
      <c r="O136" s="339" t="e">
        <f>IF(ISNUMBER(Regressions!Q146),ROUND(Regressions!Q146, 1), NA())</f>
        <v>#N/A</v>
      </c>
      <c r="P136" s="337" t="e">
        <f>IF(ISNUMBER(Regressions!R146),ROUND(Regressions!R146, 1), NA())</f>
        <v>#N/A</v>
      </c>
      <c r="Q136" s="215" t="e">
        <f>IF(ISNUMBER(Regressions!S146),ROUND(Regressions!S146, 1), NA())</f>
        <v>#N/A</v>
      </c>
      <c r="R136" s="338" t="e">
        <f>IF(ISNUMBER(Regressions!T146),ROUND(Regressions!T146, 1), NA())</f>
        <v>#N/A</v>
      </c>
      <c r="S136" s="237" t="e">
        <f>IF(ISNUMBER(Regressions!U146),ROUND(Regressions!U146, 1), NA())</f>
        <v>#N/A</v>
      </c>
    </row>
    <row xmlns:x14ac="http://schemas.microsoft.com/office/spreadsheetml/2009/9/ac" r="137" x14ac:dyDescent="0.2">
      <c r="A137" s="334" t="str">
        <f>IF(ISBLANK(Regressions!A147), " ", Regressions!A147)</f>
        <v>Afghanistan</v>
      </c>
      <c r="B137" s="335">
        <f>IF(ISBLANK(Regressions!B147), " ", Regressions!B147)</f>
        <v>2009</v>
      </c>
      <c r="C137" s="340" t="str">
        <f>IF(ISBLANK(Regressions!C147), " ", Regressions!C147)</f>
        <v>Primary</v>
      </c>
      <c r="D137" s="336">
        <f>IF(ISBLANK(Regressions!D147), " ", Regressions!D147)</f>
        <v>4977001</v>
      </c>
      <c r="E137" s="214" t="e">
        <f>IF(ISNUMBER(Regressions!E147),ROUND(Regressions!E147, 1), NA())</f>
        <v>#N/A</v>
      </c>
      <c r="F137" s="337" t="e">
        <f>IF(ISNUMBER(Regressions!F147),ROUND(Regressions!F147, 1), NA())</f>
        <v>#N/A</v>
      </c>
      <c r="G137" s="236" t="e">
        <f>IF(ISNUMBER(Regressions!G147),ROUND(Regressions!G147, 1), NA())</f>
        <v>#N/A</v>
      </c>
      <c r="H137" s="338" t="e">
        <f>IF(ISNUMBER(Regressions!H147),ROUND(Regressions!H147, 1), NA())</f>
        <v>#N/A</v>
      </c>
      <c r="I137" s="237" t="e">
        <f>IF(ISNUMBER(Regressions!I147),ROUND(Regressions!I147, 1), NA())</f>
        <v>#N/A</v>
      </c>
      <c r="J137" s="339" t="e">
        <f>IF(ISNUMBER(Regressions!K147),ROUND(Regressions!K147, 1), NA())</f>
        <v>#N/A</v>
      </c>
      <c r="K137" s="337" t="e">
        <f>IF(ISNUMBER(Regressions!L147),ROUND(Regressions!L147, 1), NA())</f>
        <v>#N/A</v>
      </c>
      <c r="L137" s="238" t="e">
        <f>IF(ISNUMBER(Regressions!M147),ROUND(Regressions!M147, 1), NA())</f>
        <v>#N/A</v>
      </c>
      <c r="M137" s="338" t="e">
        <f>IF(ISNUMBER(Regressions!N147),ROUND(Regressions!N147, 1), NA())</f>
        <v>#N/A</v>
      </c>
      <c r="N137" s="237" t="e">
        <f>IF(ISNUMBER(Regressions!O147),ROUND(Regressions!O147, 1), NA())</f>
        <v>#N/A</v>
      </c>
      <c r="O137" s="339" t="e">
        <f>IF(ISNUMBER(Regressions!Q147),ROUND(Regressions!Q147, 1), NA())</f>
        <v>#N/A</v>
      </c>
      <c r="P137" s="337" t="e">
        <f>IF(ISNUMBER(Regressions!R147),ROUND(Regressions!R147, 1), NA())</f>
        <v>#N/A</v>
      </c>
      <c r="Q137" s="215" t="e">
        <f>IF(ISNUMBER(Regressions!S147),ROUND(Regressions!S147, 1), NA())</f>
        <v>#N/A</v>
      </c>
      <c r="R137" s="338" t="e">
        <f>IF(ISNUMBER(Regressions!T147),ROUND(Regressions!T147, 1), NA())</f>
        <v>#N/A</v>
      </c>
      <c r="S137" s="237" t="e">
        <f>IF(ISNUMBER(Regressions!U147),ROUND(Regressions!U147, 1), NA())</f>
        <v>#N/A</v>
      </c>
    </row>
    <row xmlns:x14ac="http://schemas.microsoft.com/office/spreadsheetml/2009/9/ac" r="138" x14ac:dyDescent="0.2">
      <c r="A138" s="334" t="str">
        <f>IF(ISBLANK(Regressions!A148), " ", Regressions!A148)</f>
        <v>Afghanistan</v>
      </c>
      <c r="B138" s="335">
        <f>IF(ISBLANK(Regressions!B148), " ", Regressions!B148)</f>
        <v>2010</v>
      </c>
      <c r="C138" s="340" t="str">
        <f>IF(ISBLANK(Regressions!C148), " ", Regressions!C148)</f>
        <v>Primary</v>
      </c>
      <c r="D138" s="336">
        <f>IF(ISBLANK(Regressions!D148), " ", Regressions!D148)</f>
        <v>5130369</v>
      </c>
      <c r="E138" s="214" t="e">
        <f>IF(ISNUMBER(Regressions!E148),ROUND(Regressions!E148, 1), NA())</f>
        <v>#N/A</v>
      </c>
      <c r="F138" s="337" t="e">
        <f>IF(ISNUMBER(Regressions!F148),ROUND(Regressions!F148, 1), NA())</f>
        <v>#N/A</v>
      </c>
      <c r="G138" s="236" t="e">
        <f>IF(ISNUMBER(Regressions!G148),ROUND(Regressions!G148, 1), NA())</f>
        <v>#N/A</v>
      </c>
      <c r="H138" s="338" t="e">
        <f>IF(ISNUMBER(Regressions!H148),ROUND(Regressions!H148, 1), NA())</f>
        <v>#N/A</v>
      </c>
      <c r="I138" s="237" t="e">
        <f>IF(ISNUMBER(Regressions!I148),ROUND(Regressions!I148, 1), NA())</f>
        <v>#N/A</v>
      </c>
      <c r="J138" s="339" t="e">
        <f>IF(ISNUMBER(Regressions!K148),ROUND(Regressions!K148, 1), NA())</f>
        <v>#N/A</v>
      </c>
      <c r="K138" s="337" t="e">
        <f>IF(ISNUMBER(Regressions!L148),ROUND(Regressions!L148, 1), NA())</f>
        <v>#N/A</v>
      </c>
      <c r="L138" s="238">
        <f>IF(ISNUMBER(Regressions!M148),ROUND(Regressions!M148, 1), NA())</f>
        <v>26.1</v>
      </c>
      <c r="M138" s="338" t="e">
        <f>IF(ISNUMBER(Regressions!N148),ROUND(Regressions!N148, 1), NA())</f>
        <v>#N/A</v>
      </c>
      <c r="N138" s="237" t="e">
        <f>IF(ISNUMBER(Regressions!O148),ROUND(Regressions!O148, 1), NA())</f>
        <v>#N/A</v>
      </c>
      <c r="O138" s="339" t="e">
        <f>IF(ISNUMBER(Regressions!Q148),ROUND(Regressions!Q148, 1), NA())</f>
        <v>#N/A</v>
      </c>
      <c r="P138" s="337" t="e">
        <f>IF(ISNUMBER(Regressions!R148),ROUND(Regressions!R148, 1), NA())</f>
        <v>#N/A</v>
      </c>
      <c r="Q138" s="215">
        <f>IF(ISNUMBER(Regressions!S148),ROUND(Regressions!S148, 1), NA())</f>
        <v>4.8</v>
      </c>
      <c r="R138" s="338" t="e">
        <f>IF(ISNUMBER(Regressions!T148),ROUND(Regressions!T148, 1), NA())</f>
        <v>#N/A</v>
      </c>
      <c r="S138" s="237" t="e">
        <f>IF(ISNUMBER(Regressions!U148),ROUND(Regressions!U148, 1), NA())</f>
        <v>#N/A</v>
      </c>
    </row>
    <row xmlns:x14ac="http://schemas.microsoft.com/office/spreadsheetml/2009/9/ac" r="139" x14ac:dyDescent="0.2">
      <c r="A139" s="334" t="str">
        <f>IF(ISBLANK(Regressions!A149), " ", Regressions!A149)</f>
        <v>Afghanistan</v>
      </c>
      <c r="B139" s="335">
        <f>IF(ISBLANK(Regressions!B149), " ", Regressions!B149)</f>
        <v>2011</v>
      </c>
      <c r="C139" s="340" t="str">
        <f>IF(ISBLANK(Regressions!C149), " ", Regressions!C149)</f>
        <v>Primary</v>
      </c>
      <c r="D139" s="336">
        <f>IF(ISBLANK(Regressions!D149), " ", Regressions!D149)</f>
        <v>5276307</v>
      </c>
      <c r="E139" s="214" t="e">
        <f>IF(ISNUMBER(Regressions!E149),ROUND(Regressions!E149, 1), NA())</f>
        <v>#N/A</v>
      </c>
      <c r="F139" s="337" t="e">
        <f>IF(ISNUMBER(Regressions!F149),ROUND(Regressions!F149, 1), NA())</f>
        <v>#N/A</v>
      </c>
      <c r="G139" s="236">
        <f>IF(ISNUMBER(Regressions!G149),ROUND(Regressions!G149, 1), NA())</f>
        <v>58.2</v>
      </c>
      <c r="H139" s="338" t="e">
        <f>IF(ISNUMBER(Regressions!H149),ROUND(Regressions!H149, 1), NA())</f>
        <v>#N/A</v>
      </c>
      <c r="I139" s="237" t="e">
        <f>IF(ISNUMBER(Regressions!I149),ROUND(Regressions!I149, 1), NA())</f>
        <v>#N/A</v>
      </c>
      <c r="J139" s="339" t="e">
        <f>IF(ISNUMBER(Regressions!K149),ROUND(Regressions!K149, 1), NA())</f>
        <v>#N/A</v>
      </c>
      <c r="K139" s="337" t="e">
        <f>IF(ISNUMBER(Regressions!L149),ROUND(Regressions!L149, 1), NA())</f>
        <v>#N/A</v>
      </c>
      <c r="L139" s="238">
        <f>IF(ISNUMBER(Regressions!M149),ROUND(Regressions!M149, 1), NA())</f>
        <v>26.1</v>
      </c>
      <c r="M139" s="338" t="e">
        <f>IF(ISNUMBER(Regressions!N149),ROUND(Regressions!N149, 1), NA())</f>
        <v>#N/A</v>
      </c>
      <c r="N139" s="237" t="e">
        <f>IF(ISNUMBER(Regressions!O149),ROUND(Regressions!O149, 1), NA())</f>
        <v>#N/A</v>
      </c>
      <c r="O139" s="339" t="e">
        <f>IF(ISNUMBER(Regressions!Q149),ROUND(Regressions!Q149, 1), NA())</f>
        <v>#N/A</v>
      </c>
      <c r="P139" s="337" t="e">
        <f>IF(ISNUMBER(Regressions!R149),ROUND(Regressions!R149, 1), NA())</f>
        <v>#N/A</v>
      </c>
      <c r="Q139" s="215">
        <f>IF(ISNUMBER(Regressions!S149),ROUND(Regressions!S149, 1), NA())</f>
        <v>4.8</v>
      </c>
      <c r="R139" s="338" t="e">
        <f>IF(ISNUMBER(Regressions!T149),ROUND(Regressions!T149, 1), NA())</f>
        <v>#N/A</v>
      </c>
      <c r="S139" s="237" t="e">
        <f>IF(ISNUMBER(Regressions!U149),ROUND(Regressions!U149, 1), NA())</f>
        <v>#N/A</v>
      </c>
    </row>
    <row xmlns:x14ac="http://schemas.microsoft.com/office/spreadsheetml/2009/9/ac" r="140" x14ac:dyDescent="0.2">
      <c r="A140" s="334" t="str">
        <f>IF(ISBLANK(Regressions!A150), " ", Regressions!A150)</f>
        <v>Afghanistan</v>
      </c>
      <c r="B140" s="335">
        <f>IF(ISBLANK(Regressions!B150), " ", Regressions!B150)</f>
        <v>2012</v>
      </c>
      <c r="C140" s="340" t="str">
        <f>IF(ISBLANK(Regressions!C150), " ", Regressions!C150)</f>
        <v>Primary</v>
      </c>
      <c r="D140" s="336">
        <f>IF(ISBLANK(Regressions!D150), " ", Regressions!D150)</f>
        <v>5426570</v>
      </c>
      <c r="E140" s="214" t="e">
        <f>IF(ISNUMBER(Regressions!E150),ROUND(Regressions!E150, 1), NA())</f>
        <v>#N/A</v>
      </c>
      <c r="F140" s="337" t="e">
        <f>IF(ISNUMBER(Regressions!F150),ROUND(Regressions!F150, 1), NA())</f>
        <v>#N/A</v>
      </c>
      <c r="G140" s="236">
        <f>IF(ISNUMBER(Regressions!G150),ROUND(Regressions!G150, 1), NA())</f>
        <v>58.2</v>
      </c>
      <c r="H140" s="338" t="e">
        <f>IF(ISNUMBER(Regressions!H150),ROUND(Regressions!H150, 1), NA())</f>
        <v>#N/A</v>
      </c>
      <c r="I140" s="237" t="e">
        <f>IF(ISNUMBER(Regressions!I150),ROUND(Regressions!I150, 1), NA())</f>
        <v>#N/A</v>
      </c>
      <c r="J140" s="339" t="e">
        <f>IF(ISNUMBER(Regressions!K150),ROUND(Regressions!K150, 1), NA())</f>
        <v>#N/A</v>
      </c>
      <c r="K140" s="337" t="e">
        <f>IF(ISNUMBER(Regressions!L150),ROUND(Regressions!L150, 1), NA())</f>
        <v>#N/A</v>
      </c>
      <c r="L140" s="238">
        <f>IF(ISNUMBER(Regressions!M150),ROUND(Regressions!M150, 1), NA())</f>
        <v>26.1</v>
      </c>
      <c r="M140" s="338" t="e">
        <f>IF(ISNUMBER(Regressions!N150),ROUND(Regressions!N150, 1), NA())</f>
        <v>#N/A</v>
      </c>
      <c r="N140" s="237" t="e">
        <f>IF(ISNUMBER(Regressions!O150),ROUND(Regressions!O150, 1), NA())</f>
        <v>#N/A</v>
      </c>
      <c r="O140" s="339" t="e">
        <f>IF(ISNUMBER(Regressions!Q150),ROUND(Regressions!Q150, 1), NA())</f>
        <v>#N/A</v>
      </c>
      <c r="P140" s="337" t="e">
        <f>IF(ISNUMBER(Regressions!R150),ROUND(Regressions!R150, 1), NA())</f>
        <v>#N/A</v>
      </c>
      <c r="Q140" s="215">
        <f>IF(ISNUMBER(Regressions!S150),ROUND(Regressions!S150, 1), NA())</f>
        <v>4.8</v>
      </c>
      <c r="R140" s="338" t="e">
        <f>IF(ISNUMBER(Regressions!T150),ROUND(Regressions!T150, 1), NA())</f>
        <v>#N/A</v>
      </c>
      <c r="S140" s="237" t="e">
        <f>IF(ISNUMBER(Regressions!U150),ROUND(Regressions!U150, 1), NA())</f>
        <v>#N/A</v>
      </c>
    </row>
    <row xmlns:x14ac="http://schemas.microsoft.com/office/spreadsheetml/2009/9/ac" r="141" x14ac:dyDescent="0.2">
      <c r="A141" s="334" t="str">
        <f>IF(ISBLANK(Regressions!A151), " ", Regressions!A151)</f>
        <v>Afghanistan</v>
      </c>
      <c r="B141" s="335">
        <f>IF(ISBLANK(Regressions!B151), " ", Regressions!B151)</f>
        <v>2013</v>
      </c>
      <c r="C141" s="340" t="str">
        <f>IF(ISBLANK(Regressions!C151), " ", Regressions!C151)</f>
        <v>Primary</v>
      </c>
      <c r="D141" s="336">
        <f>IF(ISBLANK(Regressions!D151), " ", Regressions!D151)</f>
        <v>5558488</v>
      </c>
      <c r="E141" s="214">
        <f>IF(ISNUMBER(Regressions!E151),ROUND(Regressions!E151, 1), NA())</f>
        <v>83.5</v>
      </c>
      <c r="F141" s="337">
        <f>IF(ISNUMBER(Regressions!F151),ROUND(Regressions!F151, 1), NA())</f>
        <v>75.5</v>
      </c>
      <c r="G141" s="236">
        <f>IF(ISNUMBER(Regressions!G151),ROUND(Regressions!G151, 1), NA())</f>
        <v>58.2</v>
      </c>
      <c r="H141" s="338">
        <f>IF(ISNUMBER(Regressions!H151),ROUND(Regressions!H151, 1), NA())</f>
        <v>17.399999999999999</v>
      </c>
      <c r="I141" s="237">
        <f>IF(ISNUMBER(Regressions!I151),ROUND(Regressions!I151, 1), NA())</f>
        <v>24.5</v>
      </c>
      <c r="J141" s="339">
        <f>IF(ISNUMBER(Regressions!K151),ROUND(Regressions!K151, 1), NA())</f>
        <v>81.5</v>
      </c>
      <c r="K141" s="337">
        <f>IF(ISNUMBER(Regressions!L151),ROUND(Regressions!L151, 1), NA())</f>
        <v>74.3</v>
      </c>
      <c r="L141" s="238">
        <f>IF(ISNUMBER(Regressions!M151),ROUND(Regressions!M151, 1), NA())</f>
        <v>26.1</v>
      </c>
      <c r="M141" s="338">
        <f>IF(ISNUMBER(Regressions!N151),ROUND(Regressions!N151, 1), NA())</f>
        <v>48.1</v>
      </c>
      <c r="N141" s="237">
        <f>IF(ISNUMBER(Regressions!O151),ROUND(Regressions!O151, 1), NA())</f>
        <v>25.8</v>
      </c>
      <c r="O141" s="339" t="e">
        <f>IF(ISNUMBER(Regressions!Q151),ROUND(Regressions!Q151, 1), NA())</f>
        <v>#N/A</v>
      </c>
      <c r="P141" s="337" t="e">
        <f>IF(ISNUMBER(Regressions!R151),ROUND(Regressions!R151, 1), NA())</f>
        <v>#N/A</v>
      </c>
      <c r="Q141" s="215">
        <f>IF(ISNUMBER(Regressions!S151),ROUND(Regressions!S151, 1), NA())</f>
        <v>4.8</v>
      </c>
      <c r="R141" s="338" t="e">
        <f>IF(ISNUMBER(Regressions!T151),ROUND(Regressions!T151, 1), NA())</f>
        <v>#N/A</v>
      </c>
      <c r="S141" s="237" t="e">
        <f>IF(ISNUMBER(Regressions!U151),ROUND(Regressions!U151, 1), NA())</f>
        <v>#N/A</v>
      </c>
    </row>
    <row xmlns:x14ac="http://schemas.microsoft.com/office/spreadsheetml/2009/9/ac" r="142" x14ac:dyDescent="0.2">
      <c r="A142" s="334" t="str">
        <f>IF(ISBLANK(Regressions!A152), " ", Regressions!A152)</f>
        <v>Afghanistan</v>
      </c>
      <c r="B142" s="335">
        <f>IF(ISBLANK(Regressions!B152), " ", Regressions!B152)</f>
        <v>2014</v>
      </c>
      <c r="C142" s="340" t="str">
        <f>IF(ISBLANK(Regressions!C152), " ", Regressions!C152)</f>
        <v>Primary</v>
      </c>
      <c r="D142" s="336">
        <f>IF(ISBLANK(Regressions!D152), " ", Regressions!D152)</f>
        <v>5698324</v>
      </c>
      <c r="E142" s="214">
        <f>IF(ISNUMBER(Regressions!E152),ROUND(Regressions!E152, 1), NA())</f>
        <v>83.5</v>
      </c>
      <c r="F142" s="337">
        <f>IF(ISNUMBER(Regressions!F152),ROUND(Regressions!F152, 1), NA())</f>
        <v>75.5</v>
      </c>
      <c r="G142" s="236">
        <f>IF(ISNUMBER(Regressions!G152),ROUND(Regressions!G152, 1), NA())</f>
        <v>58.2</v>
      </c>
      <c r="H142" s="338">
        <f>IF(ISNUMBER(Regressions!H152),ROUND(Regressions!H152, 1), NA())</f>
        <v>17.399999999999999</v>
      </c>
      <c r="I142" s="237">
        <f>IF(ISNUMBER(Regressions!I152),ROUND(Regressions!I152, 1), NA())</f>
        <v>24.5</v>
      </c>
      <c r="J142" s="339">
        <f>IF(ISNUMBER(Regressions!K152),ROUND(Regressions!K152, 1), NA())</f>
        <v>81.5</v>
      </c>
      <c r="K142" s="337">
        <f>IF(ISNUMBER(Regressions!L152),ROUND(Regressions!L152, 1), NA())</f>
        <v>74.3</v>
      </c>
      <c r="L142" s="238">
        <f>IF(ISNUMBER(Regressions!M152),ROUND(Regressions!M152, 1), NA())</f>
        <v>26.1</v>
      </c>
      <c r="M142" s="338">
        <f>IF(ISNUMBER(Regressions!N152),ROUND(Regressions!N152, 1), NA())</f>
        <v>48.1</v>
      </c>
      <c r="N142" s="237">
        <f>IF(ISNUMBER(Regressions!O152),ROUND(Regressions!O152, 1), NA())</f>
        <v>25.8</v>
      </c>
      <c r="O142" s="339" t="e">
        <f>IF(ISNUMBER(Regressions!Q152),ROUND(Regressions!Q152, 1), NA())</f>
        <v>#N/A</v>
      </c>
      <c r="P142" s="337" t="e">
        <f>IF(ISNUMBER(Regressions!R152),ROUND(Regressions!R152, 1), NA())</f>
        <v>#N/A</v>
      </c>
      <c r="Q142" s="215">
        <f>IF(ISNUMBER(Regressions!S152),ROUND(Regressions!S152, 1), NA())</f>
        <v>4.8</v>
      </c>
      <c r="R142" s="338" t="e">
        <f>IF(ISNUMBER(Regressions!T152),ROUND(Regressions!T152, 1), NA())</f>
        <v>#N/A</v>
      </c>
      <c r="S142" s="237" t="e">
        <f>IF(ISNUMBER(Regressions!U152),ROUND(Regressions!U152, 1), NA())</f>
        <v>#N/A</v>
      </c>
    </row>
    <row xmlns:x14ac="http://schemas.microsoft.com/office/spreadsheetml/2009/9/ac" r="143" x14ac:dyDescent="0.2">
      <c r="A143" s="334" t="str">
        <f>IF(ISBLANK(Regressions!A153), " ", Regressions!A153)</f>
        <v>Afghanistan</v>
      </c>
      <c r="B143" s="335">
        <f>IF(ISBLANK(Regressions!B153), " ", Regressions!B153)</f>
        <v>2015</v>
      </c>
      <c r="C143" s="340" t="str">
        <f>IF(ISBLANK(Regressions!C153), " ", Regressions!C153)</f>
        <v>Primary</v>
      </c>
      <c r="D143" s="336">
        <f>IF(ISBLANK(Regressions!D153), " ", Regressions!D153)</f>
        <v>5838376</v>
      </c>
      <c r="E143" s="214">
        <f>IF(ISNUMBER(Regressions!E153),ROUND(Regressions!E153, 1), NA())</f>
        <v>83.5</v>
      </c>
      <c r="F143" s="337">
        <f>IF(ISNUMBER(Regressions!F153),ROUND(Regressions!F153, 1), NA())</f>
        <v>75.5</v>
      </c>
      <c r="G143" s="236">
        <f>IF(ISNUMBER(Regressions!G153),ROUND(Regressions!G153, 1), NA())</f>
        <v>58.2</v>
      </c>
      <c r="H143" s="338">
        <f>IF(ISNUMBER(Regressions!H153),ROUND(Regressions!H153, 1), NA())</f>
        <v>17.399999999999999</v>
      </c>
      <c r="I143" s="237">
        <f>IF(ISNUMBER(Regressions!I153),ROUND(Regressions!I153, 1), NA())</f>
        <v>24.5</v>
      </c>
      <c r="J143" s="339">
        <f>IF(ISNUMBER(Regressions!K153),ROUND(Regressions!K153, 1), NA())</f>
        <v>81.5</v>
      </c>
      <c r="K143" s="337">
        <f>IF(ISNUMBER(Regressions!L153),ROUND(Regressions!L153, 1), NA())</f>
        <v>74.3</v>
      </c>
      <c r="L143" s="238">
        <f>IF(ISNUMBER(Regressions!M153),ROUND(Regressions!M153, 1), NA())</f>
        <v>26.1</v>
      </c>
      <c r="M143" s="338">
        <f>IF(ISNUMBER(Regressions!N153),ROUND(Regressions!N153, 1), NA())</f>
        <v>48.1</v>
      </c>
      <c r="N143" s="237">
        <f>IF(ISNUMBER(Regressions!O153),ROUND(Regressions!O153, 1), NA())</f>
        <v>25.8</v>
      </c>
      <c r="O143" s="339" t="e">
        <f>IF(ISNUMBER(Regressions!Q153),ROUND(Regressions!Q153, 1), NA())</f>
        <v>#N/A</v>
      </c>
      <c r="P143" s="337" t="e">
        <f>IF(ISNUMBER(Regressions!R153),ROUND(Regressions!R153, 1), NA())</f>
        <v>#N/A</v>
      </c>
      <c r="Q143" s="215">
        <f>IF(ISNUMBER(Regressions!S153),ROUND(Regressions!S153, 1), NA())</f>
        <v>4.8</v>
      </c>
      <c r="R143" s="338" t="e">
        <f>IF(ISNUMBER(Regressions!T153),ROUND(Regressions!T153, 1), NA())</f>
        <v>#N/A</v>
      </c>
      <c r="S143" s="237" t="e">
        <f>IF(ISNUMBER(Regressions!U153),ROUND(Regressions!U153, 1), NA())</f>
        <v>#N/A</v>
      </c>
    </row>
    <row xmlns:x14ac="http://schemas.microsoft.com/office/spreadsheetml/2009/9/ac" r="144" x14ac:dyDescent="0.2">
      <c r="A144" s="334" t="str">
        <f>IF(ISBLANK(Regressions!A154), " ", Regressions!A154)</f>
        <v>Afghanistan</v>
      </c>
      <c r="B144" s="335">
        <f>IF(ISBLANK(Regressions!B154), " ", Regressions!B154)</f>
        <v>2016</v>
      </c>
      <c r="C144" s="340" t="str">
        <f>IF(ISBLANK(Regressions!C154), " ", Regressions!C154)</f>
        <v>Primary</v>
      </c>
      <c r="D144" s="336">
        <f>IF(ISBLANK(Regressions!D154), " ", Regressions!D154)</f>
        <v>5902020</v>
      </c>
      <c r="E144" s="214">
        <f>IF(ISNUMBER(Regressions!E154),ROUND(Regressions!E154, 1), NA())</f>
        <v>83.5</v>
      </c>
      <c r="F144" s="337">
        <f>IF(ISNUMBER(Regressions!F154),ROUND(Regressions!F154, 1), NA())</f>
        <v>75.5</v>
      </c>
      <c r="G144" s="236">
        <f>IF(ISNUMBER(Regressions!G154),ROUND(Regressions!G154, 1), NA())</f>
        <v>58.2</v>
      </c>
      <c r="H144" s="338">
        <f>IF(ISNUMBER(Regressions!H154),ROUND(Regressions!H154, 1), NA())</f>
        <v>17.399999999999999</v>
      </c>
      <c r="I144" s="237">
        <f>IF(ISNUMBER(Regressions!I154),ROUND(Regressions!I154, 1), NA())</f>
        <v>24.5</v>
      </c>
      <c r="J144" s="339">
        <f>IF(ISNUMBER(Regressions!K154),ROUND(Regressions!K154, 1), NA())</f>
        <v>81.5</v>
      </c>
      <c r="K144" s="337">
        <f>IF(ISNUMBER(Regressions!L154),ROUND(Regressions!L154, 1), NA())</f>
        <v>74.3</v>
      </c>
      <c r="L144" s="238">
        <f>IF(ISNUMBER(Regressions!M154),ROUND(Regressions!M154, 1), NA())</f>
        <v>26.1</v>
      </c>
      <c r="M144" s="338">
        <f>IF(ISNUMBER(Regressions!N154),ROUND(Regressions!N154, 1), NA())</f>
        <v>48.1</v>
      </c>
      <c r="N144" s="237">
        <f>IF(ISNUMBER(Regressions!O154),ROUND(Regressions!O154, 1), NA())</f>
        <v>25.8</v>
      </c>
      <c r="O144" s="339" t="e">
        <f>IF(ISNUMBER(Regressions!Q154),ROUND(Regressions!Q154, 1), NA())</f>
        <v>#N/A</v>
      </c>
      <c r="P144" s="337" t="e">
        <f>IF(ISNUMBER(Regressions!R154),ROUND(Regressions!R154, 1), NA())</f>
        <v>#N/A</v>
      </c>
      <c r="Q144" s="215">
        <f>IF(ISNUMBER(Regressions!S154),ROUND(Regressions!S154, 1), NA())</f>
        <v>4.8</v>
      </c>
      <c r="R144" s="338" t="e">
        <f>IF(ISNUMBER(Regressions!T154),ROUND(Regressions!T154, 1), NA())</f>
        <v>#N/A</v>
      </c>
      <c r="S144" s="237" t="e">
        <f>IF(ISNUMBER(Regressions!U154),ROUND(Regressions!U154, 1), NA())</f>
        <v>#N/A</v>
      </c>
    </row>
    <row xmlns:x14ac="http://schemas.microsoft.com/office/spreadsheetml/2009/9/ac" r="145" x14ac:dyDescent="0.2">
      <c r="A145" s="334" t="str">
        <f>IF(ISBLANK(Regressions!A155), " ", Regressions!A155)</f>
        <v>Afghanistan</v>
      </c>
      <c r="B145" s="335">
        <f>IF(ISBLANK(Regressions!B155), " ", Regressions!B155)</f>
        <v>2017</v>
      </c>
      <c r="C145" s="340" t="str">
        <f>IF(ISBLANK(Regressions!C155), " ", Regressions!C155)</f>
        <v>Primary</v>
      </c>
      <c r="D145" s="336">
        <f>IF(ISBLANK(Regressions!D155), " ", Regressions!D155)</f>
        <v>5983609</v>
      </c>
      <c r="E145" s="214">
        <f>IF(ISNUMBER(Regressions!E155),ROUND(Regressions!E155, 1), NA())</f>
        <v>83.5</v>
      </c>
      <c r="F145" s="337">
        <f>IF(ISNUMBER(Regressions!F155),ROUND(Regressions!F155, 1), NA())</f>
        <v>75.5</v>
      </c>
      <c r="G145" s="236">
        <f>IF(ISNUMBER(Regressions!G155),ROUND(Regressions!G155, 1), NA())</f>
        <v>58.2</v>
      </c>
      <c r="H145" s="338">
        <f>IF(ISNUMBER(Regressions!H155),ROUND(Regressions!H155, 1), NA())</f>
        <v>17.399999999999999</v>
      </c>
      <c r="I145" s="237">
        <f>IF(ISNUMBER(Regressions!I155),ROUND(Regressions!I155, 1), NA())</f>
        <v>24.5</v>
      </c>
      <c r="J145" s="339">
        <f>IF(ISNUMBER(Regressions!K155),ROUND(Regressions!K155, 1), NA())</f>
        <v>81.5</v>
      </c>
      <c r="K145" s="337">
        <f>IF(ISNUMBER(Regressions!L155),ROUND(Regressions!L155, 1), NA())</f>
        <v>74.3</v>
      </c>
      <c r="L145" s="238">
        <f>IF(ISNUMBER(Regressions!M155),ROUND(Regressions!M155, 1), NA())</f>
        <v>26.1</v>
      </c>
      <c r="M145" s="338">
        <f>IF(ISNUMBER(Regressions!N155),ROUND(Regressions!N155, 1), NA())</f>
        <v>48.1</v>
      </c>
      <c r="N145" s="237">
        <f>IF(ISNUMBER(Regressions!O155),ROUND(Regressions!O155, 1), NA())</f>
        <v>25.8</v>
      </c>
      <c r="O145" s="339" t="e">
        <f>IF(ISNUMBER(Regressions!Q155),ROUND(Regressions!Q155, 1), NA())</f>
        <v>#N/A</v>
      </c>
      <c r="P145" s="337" t="e">
        <f>IF(ISNUMBER(Regressions!R155),ROUND(Regressions!R155, 1), NA())</f>
        <v>#N/A</v>
      </c>
      <c r="Q145" s="215">
        <f>IF(ISNUMBER(Regressions!S155),ROUND(Regressions!S155, 1), NA())</f>
        <v>4.8</v>
      </c>
      <c r="R145" s="338" t="e">
        <f>IF(ISNUMBER(Regressions!T155),ROUND(Regressions!T155, 1), NA())</f>
        <v>#N/A</v>
      </c>
      <c r="S145" s="237" t="e">
        <f>IF(ISNUMBER(Regressions!U155),ROUND(Regressions!U155, 1), NA())</f>
        <v>#N/A</v>
      </c>
    </row>
    <row xmlns:x14ac="http://schemas.microsoft.com/office/spreadsheetml/2009/9/ac" r="146" x14ac:dyDescent="0.2">
      <c r="A146" s="334" t="str">
        <f>IF(ISBLANK(Regressions!A156), " ", Regressions!A156)</f>
        <v>Afghanistan</v>
      </c>
      <c r="B146" s="335">
        <f>IF(ISBLANK(Regressions!B156), " ", Regressions!B156)</f>
        <v>2018</v>
      </c>
      <c r="C146" s="340" t="str">
        <f>IF(ISBLANK(Regressions!C156), " ", Regressions!C156)</f>
        <v>Primary</v>
      </c>
      <c r="D146" s="336">
        <f>IF(ISBLANK(Regressions!D156), " ", Regressions!D156)</f>
        <v>6072438</v>
      </c>
      <c r="E146" s="214">
        <f>IF(ISNUMBER(Regressions!E156),ROUND(Regressions!E156, 1), NA())</f>
        <v>83.5</v>
      </c>
      <c r="F146" s="337">
        <f>IF(ISNUMBER(Regressions!F156),ROUND(Regressions!F156, 1), NA())</f>
        <v>75.5</v>
      </c>
      <c r="G146" s="236">
        <f>IF(ISNUMBER(Regressions!G156),ROUND(Regressions!G156, 1), NA())</f>
        <v>58.2</v>
      </c>
      <c r="H146" s="338">
        <f>IF(ISNUMBER(Regressions!H156),ROUND(Regressions!H156, 1), NA())</f>
        <v>17.399999999999999</v>
      </c>
      <c r="I146" s="237">
        <f>IF(ISNUMBER(Regressions!I156),ROUND(Regressions!I156, 1), NA())</f>
        <v>24.5</v>
      </c>
      <c r="J146" s="339">
        <f>IF(ISNUMBER(Regressions!K156),ROUND(Regressions!K156, 1), NA())</f>
        <v>81.5</v>
      </c>
      <c r="K146" s="337">
        <f>IF(ISNUMBER(Regressions!L156),ROUND(Regressions!L156, 1), NA())</f>
        <v>74.3</v>
      </c>
      <c r="L146" s="238">
        <f>IF(ISNUMBER(Regressions!M156),ROUND(Regressions!M156, 1), NA())</f>
        <v>26.1</v>
      </c>
      <c r="M146" s="338">
        <f>IF(ISNUMBER(Regressions!N156),ROUND(Regressions!N156, 1), NA())</f>
        <v>48.1</v>
      </c>
      <c r="N146" s="237">
        <f>IF(ISNUMBER(Regressions!O156),ROUND(Regressions!O156, 1), NA())</f>
        <v>25.8</v>
      </c>
      <c r="O146" s="339" t="e">
        <f>IF(ISNUMBER(Regressions!Q156),ROUND(Regressions!Q156, 1), NA())</f>
        <v>#N/A</v>
      </c>
      <c r="P146" s="337" t="e">
        <f>IF(ISNUMBER(Regressions!R156),ROUND(Regressions!R156, 1), NA())</f>
        <v>#N/A</v>
      </c>
      <c r="Q146" s="215">
        <f>IF(ISNUMBER(Regressions!S156),ROUND(Regressions!S156, 1), NA())</f>
        <v>4.8</v>
      </c>
      <c r="R146" s="338" t="e">
        <f>IF(ISNUMBER(Regressions!T156),ROUND(Regressions!T156, 1), NA())</f>
        <v>#N/A</v>
      </c>
      <c r="S146" s="237" t="e">
        <f>IF(ISNUMBER(Regressions!U156),ROUND(Regressions!U156, 1), NA())</f>
        <v>#N/A</v>
      </c>
    </row>
    <row xmlns:x14ac="http://schemas.microsoft.com/office/spreadsheetml/2009/9/ac" r="147" x14ac:dyDescent="0.2">
      <c r="A147" s="334" t="str">
        <f>IF(ISBLANK(Regressions!A157), " ", Regressions!A157)</f>
        <v>Afghanistan</v>
      </c>
      <c r="B147" s="335">
        <f>IF(ISBLANK(Regressions!B157), " ", Regressions!B157)</f>
        <v>2019</v>
      </c>
      <c r="C147" s="340" t="str">
        <f>IF(ISBLANK(Regressions!C157), " ", Regressions!C157)</f>
        <v>Primary</v>
      </c>
      <c r="D147" s="336">
        <f>IF(ISBLANK(Regressions!D157), " ", Regressions!D157)</f>
        <v>6161202</v>
      </c>
      <c r="E147" s="214">
        <f>IF(ISNUMBER(Regressions!E157),ROUND(Regressions!E157, 1), NA())</f>
        <v>83.5</v>
      </c>
      <c r="F147" s="337">
        <f>IF(ISNUMBER(Regressions!F157),ROUND(Regressions!F157, 1), NA())</f>
        <v>75.5</v>
      </c>
      <c r="G147" s="236">
        <f>IF(ISNUMBER(Regressions!G157),ROUND(Regressions!G157, 1), NA())</f>
        <v>58.2</v>
      </c>
      <c r="H147" s="338">
        <f>IF(ISNUMBER(Regressions!H157),ROUND(Regressions!H157, 1), NA())</f>
        <v>17.399999999999999</v>
      </c>
      <c r="I147" s="237">
        <f>IF(ISNUMBER(Regressions!I157),ROUND(Regressions!I157, 1), NA())</f>
        <v>24.5</v>
      </c>
      <c r="J147" s="339">
        <f>IF(ISNUMBER(Regressions!K157),ROUND(Regressions!K157, 1), NA())</f>
        <v>81.5</v>
      </c>
      <c r="K147" s="337">
        <f>IF(ISNUMBER(Regressions!L157),ROUND(Regressions!L157, 1), NA())</f>
        <v>74.3</v>
      </c>
      <c r="L147" s="238">
        <f>IF(ISNUMBER(Regressions!M157),ROUND(Regressions!M157, 1), NA())</f>
        <v>26.1</v>
      </c>
      <c r="M147" s="338">
        <f>IF(ISNUMBER(Regressions!N157),ROUND(Regressions!N157, 1), NA())</f>
        <v>48.1</v>
      </c>
      <c r="N147" s="237">
        <f>IF(ISNUMBER(Regressions!O157),ROUND(Regressions!O157, 1), NA())</f>
        <v>25.8</v>
      </c>
      <c r="O147" s="339" t="e">
        <f>IF(ISNUMBER(Regressions!Q157),ROUND(Regressions!Q157, 1), NA())</f>
        <v>#N/A</v>
      </c>
      <c r="P147" s="337" t="e">
        <f>IF(ISNUMBER(Regressions!R157),ROUND(Regressions!R157, 1), NA())</f>
        <v>#N/A</v>
      </c>
      <c r="Q147" s="215">
        <f>IF(ISNUMBER(Regressions!S157),ROUND(Regressions!S157, 1), NA())</f>
        <v>4.8</v>
      </c>
      <c r="R147" s="338" t="e">
        <f>IF(ISNUMBER(Regressions!T157),ROUND(Regressions!T157, 1), NA())</f>
        <v>#N/A</v>
      </c>
      <c r="S147" s="237" t="e">
        <f>IF(ISNUMBER(Regressions!U157),ROUND(Regressions!U157, 1), NA())</f>
        <v>#N/A</v>
      </c>
    </row>
    <row xmlns:x14ac="http://schemas.microsoft.com/office/spreadsheetml/2009/9/ac" r="148" x14ac:dyDescent="0.2">
      <c r="A148" s="334" t="str">
        <f>IF(ISBLANK(Regressions!A158), " ", Regressions!A158)</f>
        <v>Afghanistan</v>
      </c>
      <c r="B148" s="335">
        <f>IF(ISBLANK(Regressions!B158), " ", Regressions!B158)</f>
        <v>2020</v>
      </c>
      <c r="C148" s="340" t="str">
        <f>IF(ISBLANK(Regressions!C158), " ", Regressions!C158)</f>
        <v>Primary</v>
      </c>
      <c r="D148" s="336">
        <f>IF(ISBLANK(Regressions!D158), " ", Regressions!D158)</f>
        <v>6269830</v>
      </c>
      <c r="E148" s="214">
        <f>IF(ISNUMBER(Regressions!E158),ROUND(Regressions!E158, 1), NA())</f>
        <v>83.5</v>
      </c>
      <c r="F148" s="337">
        <f>IF(ISNUMBER(Regressions!F158),ROUND(Regressions!F158, 1), NA())</f>
        <v>75.5</v>
      </c>
      <c r="G148" s="236">
        <f>IF(ISNUMBER(Regressions!G158),ROUND(Regressions!G158, 1), NA())</f>
        <v>58.2</v>
      </c>
      <c r="H148" s="338">
        <f>IF(ISNUMBER(Regressions!H158),ROUND(Regressions!H158, 1), NA())</f>
        <v>17.399999999999999</v>
      </c>
      <c r="I148" s="237">
        <f>IF(ISNUMBER(Regressions!I158),ROUND(Regressions!I158, 1), NA())</f>
        <v>24.5</v>
      </c>
      <c r="J148" s="339">
        <f>IF(ISNUMBER(Regressions!K158),ROUND(Regressions!K158, 1), NA())</f>
        <v>81.5</v>
      </c>
      <c r="K148" s="337">
        <f>IF(ISNUMBER(Regressions!L158),ROUND(Regressions!L158, 1), NA())</f>
        <v>74.3</v>
      </c>
      <c r="L148" s="238">
        <f>IF(ISNUMBER(Regressions!M158),ROUND(Regressions!M158, 1), NA())</f>
        <v>26.1</v>
      </c>
      <c r="M148" s="338">
        <f>IF(ISNUMBER(Regressions!N158),ROUND(Regressions!N158, 1), NA())</f>
        <v>48.1</v>
      </c>
      <c r="N148" s="237">
        <f>IF(ISNUMBER(Regressions!O158),ROUND(Regressions!O158, 1), NA())</f>
        <v>25.8</v>
      </c>
      <c r="O148" s="339" t="e">
        <f>IF(ISNUMBER(Regressions!Q158),ROUND(Regressions!Q158, 1), NA())</f>
        <v>#N/A</v>
      </c>
      <c r="P148" s="337" t="e">
        <f>IF(ISNUMBER(Regressions!R158),ROUND(Regressions!R158, 1), NA())</f>
        <v>#N/A</v>
      </c>
      <c r="Q148" s="215">
        <f>IF(ISNUMBER(Regressions!S158),ROUND(Regressions!S158, 1), NA())</f>
        <v>4.8</v>
      </c>
      <c r="R148" s="338" t="e">
        <f>IF(ISNUMBER(Regressions!T158),ROUND(Regressions!T158, 1), NA())</f>
        <v>#N/A</v>
      </c>
      <c r="S148" s="237" t="e">
        <f>IF(ISNUMBER(Regressions!U158),ROUND(Regressions!U158, 1), NA())</f>
        <v>#N/A</v>
      </c>
    </row>
    <row xmlns:x14ac="http://schemas.microsoft.com/office/spreadsheetml/2009/9/ac" r="149" x14ac:dyDescent="0.2">
      <c r="A149" s="389" t="str">
        <f>IF(ISBLANK(Regressions!A159), " ", Regressions!A159)</f>
        <v>Afghanistan</v>
      </c>
      <c r="B149" s="390">
        <f>IF(ISBLANK(Regressions!B159), " ", Regressions!B159)</f>
        <v>2021</v>
      </c>
      <c r="C149" s="391" t="str">
        <f>IF(ISBLANK(Regressions!C159), " ", Regressions!C159)</f>
        <v>Primary</v>
      </c>
      <c r="D149" s="392">
        <f>IF(ISBLANK(Regressions!D159), " ", Regressions!D159)</f>
        <v>6392361</v>
      </c>
      <c r="E149" s="395">
        <f>IF(ISNUMBER(Regressions!E159),ROUND(Regressions!E159, 1), NA())</f>
        <v>83.5</v>
      </c>
      <c r="F149" s="393">
        <f>IF(ISNUMBER(Regressions!F159),ROUND(Regressions!F159, 1), NA())</f>
        <v>75.5</v>
      </c>
      <c r="G149" s="396">
        <f>IF(ISNUMBER(Regressions!G159),ROUND(Regressions!G159, 1), NA())</f>
        <v>58.2</v>
      </c>
      <c r="H149" s="394">
        <f>IF(ISNUMBER(Regressions!H159),ROUND(Regressions!H159, 1), NA())</f>
        <v>17.399999999999999</v>
      </c>
      <c r="I149" s="397">
        <f>IF(ISNUMBER(Regressions!I159),ROUND(Regressions!I159, 1), NA())</f>
        <v>24.5</v>
      </c>
      <c r="J149" s="395">
        <f>IF(ISNUMBER(Regressions!K159),ROUND(Regressions!K159, 1), NA())</f>
        <v>81.5</v>
      </c>
      <c r="K149" s="393">
        <f>IF(ISNUMBER(Regressions!L159),ROUND(Regressions!L159, 1), NA())</f>
        <v>74.3</v>
      </c>
      <c r="L149" s="398">
        <f>IF(ISNUMBER(Regressions!M159),ROUND(Regressions!M159, 1), NA())</f>
        <v>26.1</v>
      </c>
      <c r="M149" s="394">
        <f>IF(ISNUMBER(Regressions!N159),ROUND(Regressions!N159, 1), NA())</f>
        <v>48.1</v>
      </c>
      <c r="N149" s="397">
        <f>IF(ISNUMBER(Regressions!O159),ROUND(Regressions!O159, 1), NA())</f>
        <v>25.8</v>
      </c>
      <c r="O149" s="395" t="e">
        <f>IF(ISNUMBER(Regressions!Q159),ROUND(Regressions!Q159, 1), NA())</f>
        <v>#N/A</v>
      </c>
      <c r="P149" s="393" t="e">
        <f>IF(ISNUMBER(Regressions!R159),ROUND(Regressions!R159, 1), NA())</f>
        <v>#N/A</v>
      </c>
      <c r="Q149" s="399">
        <f>IF(ISNUMBER(Regressions!S159),ROUND(Regressions!S159, 1), NA())</f>
        <v>4.8</v>
      </c>
      <c r="R149" s="394" t="e">
        <f>IF(ISNUMBER(Regressions!T159),ROUND(Regressions!T159, 1), NA())</f>
        <v>#N/A</v>
      </c>
      <c r="S149" s="397" t="e">
        <f>IF(ISNUMBER(Regressions!U159),ROUND(Regressions!U159, 1), NA())</f>
        <v>#N/A</v>
      </c>
      <c r="T149" s="388"/>
      <c r="U149" s="388"/>
      <c r="V149" s="388"/>
      <c r="W149" s="388"/>
      <c r="X149" s="388"/>
      <c r="Y149" s="388"/>
      <c r="Z149" s="388"/>
      <c r="AA149" s="388"/>
      <c r="AB149" s="388"/>
      <c r="AC149" s="388"/>
    </row>
    <row xmlns:x14ac="http://schemas.microsoft.com/office/spreadsheetml/2009/9/ac" r="150" x14ac:dyDescent="0.2">
      <c r="A150" s="334" t="str">
        <f>IF(ISBLANK(Regressions!A160), " ", Regressions!A160)</f>
        <v>Afghanistan</v>
      </c>
      <c r="B150" s="335">
        <f>IF(ISBLANK(Regressions!B160), " ", Regressions!B160)</f>
        <v>2022</v>
      </c>
      <c r="C150" s="340" t="str">
        <f>IF(ISBLANK(Regressions!C160), " ", Regressions!C160)</f>
        <v>Primary</v>
      </c>
      <c r="D150" s="336">
        <f>IF(ISBLANK(Regressions!D160), " ", Regressions!D160)</f>
        <v>6572541</v>
      </c>
      <c r="E150" s="214" t="e">
        <f>IF(ISNUMBER(Regressions!E160),ROUND(Regressions!E160, 1), NA())</f>
        <v>#N/A</v>
      </c>
      <c r="F150" s="337" t="e">
        <f>IF(ISNUMBER(Regressions!F160),ROUND(Regressions!F160, 1), NA())</f>
        <v>#N/A</v>
      </c>
      <c r="G150" s="236">
        <f>IF(ISNUMBER(Regressions!G160),ROUND(Regressions!G160, 1), NA())</f>
        <v>58.2</v>
      </c>
      <c r="H150" s="338" t="e">
        <f>IF(ISNUMBER(Regressions!H160),ROUND(Regressions!H160, 1), NA())</f>
        <v>#N/A</v>
      </c>
      <c r="I150" s="237" t="e">
        <f>IF(ISNUMBER(Regressions!I160),ROUND(Regressions!I160, 1), NA())</f>
        <v>#N/A</v>
      </c>
      <c r="J150" s="339" t="e">
        <f>IF(ISNUMBER(Regressions!K160),ROUND(Regressions!K160, 1), NA())</f>
        <v>#N/A</v>
      </c>
      <c r="K150" s="337" t="e">
        <f>IF(ISNUMBER(Regressions!L160),ROUND(Regressions!L160, 1), NA())</f>
        <v>#N/A</v>
      </c>
      <c r="L150" s="238">
        <f>IF(ISNUMBER(Regressions!M160),ROUND(Regressions!M160, 1), NA())</f>
        <v>26.1</v>
      </c>
      <c r="M150" s="338" t="e">
        <f>IF(ISNUMBER(Regressions!N160),ROUND(Regressions!N160, 1), NA())</f>
        <v>#N/A</v>
      </c>
      <c r="N150" s="237" t="e">
        <f>IF(ISNUMBER(Regressions!O160),ROUND(Regressions!O160, 1), NA())</f>
        <v>#N/A</v>
      </c>
      <c r="O150" s="339" t="e">
        <f>IF(ISNUMBER(Regressions!Q160),ROUND(Regressions!Q160, 1), NA())</f>
        <v>#N/A</v>
      </c>
      <c r="P150" s="337" t="e">
        <f>IF(ISNUMBER(Regressions!R160),ROUND(Regressions!R160, 1), NA())</f>
        <v>#N/A</v>
      </c>
      <c r="Q150" s="215">
        <f>IF(ISNUMBER(Regressions!S160),ROUND(Regressions!S160, 1), NA())</f>
        <v>4.8</v>
      </c>
      <c r="R150" s="338" t="e">
        <f>IF(ISNUMBER(Regressions!T160),ROUND(Regressions!T160, 1), NA())</f>
        <v>#N/A</v>
      </c>
      <c r="S150" s="237" t="e">
        <f>IF(ISNUMBER(Regressions!U160),ROUND(Regressions!U160, 1), NA())</f>
        <v>#N/A</v>
      </c>
    </row>
    <row xmlns:x14ac="http://schemas.microsoft.com/office/spreadsheetml/2009/9/ac" r="151" x14ac:dyDescent="0.2">
      <c r="A151" s="341" t="str">
        <f>IF(ISBLANK(Regressions!A161), " ", Regressions!A161)</f>
        <v>Afghanistan</v>
      </c>
      <c r="B151" s="342">
        <f>IF(ISBLANK(Regressions!B161), " ", Regressions!B161)</f>
        <v>2023</v>
      </c>
      <c r="C151" s="343" t="str">
        <f>IF(ISBLANK(Regressions!C161), " ", Regressions!C161)</f>
        <v>Primary</v>
      </c>
      <c r="D151" s="344">
        <f>IF(ISBLANK(Regressions!D161), " ", Regressions!D161)</f>
        <v>6759046</v>
      </c>
      <c r="E151" s="345" t="e">
        <f>IF(ISNUMBER(Regressions!E161),ROUND(Regressions!E161, 1), NA())</f>
        <v>#N/A</v>
      </c>
      <c r="F151" s="346" t="e">
        <f>IF(ISNUMBER(Regressions!F161),ROUND(Regressions!F161, 1), NA())</f>
        <v>#N/A</v>
      </c>
      <c r="G151" s="347">
        <f>IF(ISNUMBER(Regressions!G161),ROUND(Regressions!G161, 1), NA())</f>
        <v>58.2</v>
      </c>
      <c r="H151" s="348" t="e">
        <f>IF(ISNUMBER(Regressions!H161),ROUND(Regressions!H161, 1), NA())</f>
        <v>#N/A</v>
      </c>
      <c r="I151" s="349" t="e">
        <f>IF(ISNUMBER(Regressions!I161),ROUND(Regressions!I161, 1), NA())</f>
        <v>#N/A</v>
      </c>
      <c r="J151" s="350" t="e">
        <f>IF(ISNUMBER(Regressions!K161),ROUND(Regressions!K161, 1), NA())</f>
        <v>#N/A</v>
      </c>
      <c r="K151" s="346" t="e">
        <f>IF(ISNUMBER(Regressions!L161),ROUND(Regressions!L161, 1), NA())</f>
        <v>#N/A</v>
      </c>
      <c r="L151" s="351">
        <f>IF(ISNUMBER(Regressions!M161),ROUND(Regressions!M161, 1), NA())</f>
        <v>26.1</v>
      </c>
      <c r="M151" s="348" t="e">
        <f>IF(ISNUMBER(Regressions!N161),ROUND(Regressions!N161, 1), NA())</f>
        <v>#N/A</v>
      </c>
      <c r="N151" s="349" t="e">
        <f>IF(ISNUMBER(Regressions!O161),ROUND(Regressions!O161, 1), NA())</f>
        <v>#N/A</v>
      </c>
      <c r="O151" s="350" t="e">
        <f>IF(ISNUMBER(Regressions!Q161),ROUND(Regressions!Q161, 1), NA())</f>
        <v>#N/A</v>
      </c>
      <c r="P151" s="346" t="e">
        <f>IF(ISNUMBER(Regressions!R161),ROUND(Regressions!R161, 1), NA())</f>
        <v>#N/A</v>
      </c>
      <c r="Q151" s="352">
        <f>IF(ISNUMBER(Regressions!S161),ROUND(Regressions!S161, 1), NA())</f>
        <v>4.8</v>
      </c>
      <c r="R151" s="348" t="e">
        <f>IF(ISNUMBER(Regressions!T161),ROUND(Regressions!T161, 1), NA())</f>
        <v>#N/A</v>
      </c>
      <c r="S151" s="349" t="e">
        <f>IF(ISNUMBER(Regressions!U161),ROUND(Regressions!U161, 1), NA())</f>
        <v>#N/A</v>
      </c>
    </row>
    <row xmlns:x14ac="http://schemas.microsoft.com/office/spreadsheetml/2009/9/ac" r="152" hidden="true" x14ac:dyDescent="0.2">
      <c r="A152" s="334" t="str">
        <f>IF(ISBLANK(Regressions!A162), " ", Regressions!A162)</f>
        <v>Afghanistan</v>
      </c>
      <c r="B152" s="335">
        <f>IF(ISBLANK(Regressions!B162), " ", Regressions!B162)</f>
        <v>2024</v>
      </c>
      <c r="C152" s="340" t="str">
        <f>IF(ISBLANK(Regressions!C162), " ", Regressions!C162)</f>
        <v>Primary</v>
      </c>
      <c r="D152" s="336" t="str">
        <f>IF(ISBLANK(Regressions!D162), " ", Regressions!D162)</f>
        <v> </v>
      </c>
      <c r="E152" s="214" t="e">
        <f>IF(ISNUMBER(Regressions!E162),ROUND(Regressions!E162, 1), NA())</f>
        <v>#N/A</v>
      </c>
      <c r="F152" s="337" t="e">
        <f>IF(ISNUMBER(Regressions!F162),ROUND(Regressions!F162, 1), NA())</f>
        <v>#N/A</v>
      </c>
      <c r="G152" s="236" t="e">
        <f>IF(ISNUMBER(Regressions!G162),ROUND(Regressions!G162, 1), NA())</f>
        <v>#N/A</v>
      </c>
      <c r="H152" s="338" t="e">
        <f>IF(ISNUMBER(Regressions!H162),ROUND(Regressions!H162, 1), NA())</f>
        <v>#N/A</v>
      </c>
      <c r="I152" s="237" t="e">
        <f>IF(ISNUMBER(Regressions!I162),ROUND(Regressions!I162, 1), NA())</f>
        <v>#N/A</v>
      </c>
      <c r="J152" s="339" t="e">
        <f>IF(ISNUMBER(Regressions!K162),ROUND(Regressions!K162, 1), NA())</f>
        <v>#N/A</v>
      </c>
      <c r="K152" s="337" t="e">
        <f>IF(ISNUMBER(Regressions!L162),ROUND(Regressions!L162, 1), NA())</f>
        <v>#N/A</v>
      </c>
      <c r="L152" s="238" t="e">
        <f>IF(ISNUMBER(Regressions!M162),ROUND(Regressions!M162, 1), NA())</f>
        <v>#N/A</v>
      </c>
      <c r="M152" s="338" t="e">
        <f>IF(ISNUMBER(Regressions!N162),ROUND(Regressions!N162, 1), NA())</f>
        <v>#N/A</v>
      </c>
      <c r="N152" s="237" t="e">
        <f>IF(ISNUMBER(Regressions!O162),ROUND(Regressions!O162, 1), NA())</f>
        <v>#N/A</v>
      </c>
      <c r="O152" s="339" t="e">
        <f>IF(ISNUMBER(Regressions!Q162),ROUND(Regressions!Q162, 1), NA())</f>
        <v>#N/A</v>
      </c>
      <c r="P152" s="337" t="e">
        <f>IF(ISNUMBER(Regressions!R162),ROUND(Regressions!R162, 1), NA())</f>
        <v>#N/A</v>
      </c>
      <c r="Q152" s="215" t="e">
        <f>IF(ISNUMBER(Regressions!S162),ROUND(Regressions!S162, 1), NA())</f>
        <v>#N/A</v>
      </c>
      <c r="R152" s="338" t="e">
        <f>IF(ISNUMBER(Regressions!T162),ROUND(Regressions!T162, 1), NA())</f>
        <v>#N/A</v>
      </c>
      <c r="S152" s="237" t="e">
        <f>IF(ISNUMBER(Regressions!U162),ROUND(Regressions!U162, 1), NA())</f>
        <v>#N/A</v>
      </c>
    </row>
    <row xmlns:x14ac="http://schemas.microsoft.com/office/spreadsheetml/2009/9/ac" r="153" hidden="true" x14ac:dyDescent="0.2">
      <c r="A153" s="334" t="str">
        <f>IF(ISBLANK(Regressions!A163), " ", Regressions!A163)</f>
        <v>Afghanistan</v>
      </c>
      <c r="B153" s="335">
        <f>IF(ISBLANK(Regressions!B163), " ", Regressions!B163)</f>
        <v>2025</v>
      </c>
      <c r="C153" s="340" t="str">
        <f>IF(ISBLANK(Regressions!C163), " ", Regressions!C163)</f>
        <v>Primary</v>
      </c>
      <c r="D153" s="336" t="str">
        <f>IF(ISBLANK(Regressions!D163), " ", Regressions!D163)</f>
        <v> </v>
      </c>
      <c r="E153" s="214" t="e">
        <f>IF(ISNUMBER(Regressions!E163),ROUND(Regressions!E163, 1), NA())</f>
        <v>#N/A</v>
      </c>
      <c r="F153" s="337" t="e">
        <f>IF(ISNUMBER(Regressions!F163),ROUND(Regressions!F163, 1), NA())</f>
        <v>#N/A</v>
      </c>
      <c r="G153" s="236" t="e">
        <f>IF(ISNUMBER(Regressions!G163),ROUND(Regressions!G163, 1), NA())</f>
        <v>#N/A</v>
      </c>
      <c r="H153" s="338" t="e">
        <f>IF(ISNUMBER(Regressions!H163),ROUND(Regressions!H163, 1), NA())</f>
        <v>#N/A</v>
      </c>
      <c r="I153" s="237" t="e">
        <f>IF(ISNUMBER(Regressions!I163),ROUND(Regressions!I163, 1), NA())</f>
        <v>#N/A</v>
      </c>
      <c r="J153" s="339" t="e">
        <f>IF(ISNUMBER(Regressions!K163),ROUND(Regressions!K163, 1), NA())</f>
        <v>#N/A</v>
      </c>
      <c r="K153" s="337" t="e">
        <f>IF(ISNUMBER(Regressions!L163),ROUND(Regressions!L163, 1), NA())</f>
        <v>#N/A</v>
      </c>
      <c r="L153" s="238" t="e">
        <f>IF(ISNUMBER(Regressions!M163),ROUND(Regressions!M163, 1), NA())</f>
        <v>#N/A</v>
      </c>
      <c r="M153" s="338" t="e">
        <f>IF(ISNUMBER(Regressions!N163),ROUND(Regressions!N163, 1), NA())</f>
        <v>#N/A</v>
      </c>
      <c r="N153" s="237" t="e">
        <f>IF(ISNUMBER(Regressions!O163),ROUND(Regressions!O163, 1), NA())</f>
        <v>#N/A</v>
      </c>
      <c r="O153" s="339" t="e">
        <f>IF(ISNUMBER(Regressions!Q163),ROUND(Regressions!Q163, 1), NA())</f>
        <v>#N/A</v>
      </c>
      <c r="P153" s="337" t="e">
        <f>IF(ISNUMBER(Regressions!R163),ROUND(Regressions!R163, 1), NA())</f>
        <v>#N/A</v>
      </c>
      <c r="Q153" s="215" t="e">
        <f>IF(ISNUMBER(Regressions!S163),ROUND(Regressions!S163, 1), NA())</f>
        <v>#N/A</v>
      </c>
      <c r="R153" s="338" t="e">
        <f>IF(ISNUMBER(Regressions!T163),ROUND(Regressions!T163, 1), NA())</f>
        <v>#N/A</v>
      </c>
      <c r="S153" s="237" t="e">
        <f>IF(ISNUMBER(Regressions!U163),ROUND(Regressions!U163, 1), NA())</f>
        <v>#N/A</v>
      </c>
    </row>
    <row xmlns:x14ac="http://schemas.microsoft.com/office/spreadsheetml/2009/9/ac" r="154" hidden="true" x14ac:dyDescent="0.2">
      <c r="A154" s="334" t="str">
        <f>IF(ISBLANK(Regressions!A164), " ", Regressions!A164)</f>
        <v>Afghanistan</v>
      </c>
      <c r="B154" s="335">
        <f>IF(ISBLANK(Regressions!B164), " ", Regressions!B164)</f>
        <v>2026</v>
      </c>
      <c r="C154" s="340" t="str">
        <f>IF(ISBLANK(Regressions!C164), " ", Regressions!C164)</f>
        <v>Primary</v>
      </c>
      <c r="D154" s="336" t="str">
        <f>IF(ISBLANK(Regressions!D164), " ", Regressions!D164)</f>
        <v> </v>
      </c>
      <c r="E154" s="214" t="e">
        <f>IF(ISNUMBER(Regressions!E164),ROUND(Regressions!E164, 1), NA())</f>
        <v>#N/A</v>
      </c>
      <c r="F154" s="337" t="e">
        <f>IF(ISNUMBER(Regressions!F164),ROUND(Regressions!F164, 1), NA())</f>
        <v>#N/A</v>
      </c>
      <c r="G154" s="236" t="e">
        <f>IF(ISNUMBER(Regressions!G164),ROUND(Regressions!G164, 1), NA())</f>
        <v>#N/A</v>
      </c>
      <c r="H154" s="338" t="e">
        <f>IF(ISNUMBER(Regressions!H164),ROUND(Regressions!H164, 1), NA())</f>
        <v>#N/A</v>
      </c>
      <c r="I154" s="237" t="e">
        <f>IF(ISNUMBER(Regressions!I164),ROUND(Regressions!I164, 1), NA())</f>
        <v>#N/A</v>
      </c>
      <c r="J154" s="339" t="e">
        <f>IF(ISNUMBER(Regressions!K164),ROUND(Regressions!K164, 1), NA())</f>
        <v>#N/A</v>
      </c>
      <c r="K154" s="337" t="e">
        <f>IF(ISNUMBER(Regressions!L164),ROUND(Regressions!L164, 1), NA())</f>
        <v>#N/A</v>
      </c>
      <c r="L154" s="238" t="e">
        <f>IF(ISNUMBER(Regressions!M164),ROUND(Regressions!M164, 1), NA())</f>
        <v>#N/A</v>
      </c>
      <c r="M154" s="338" t="e">
        <f>IF(ISNUMBER(Regressions!N164),ROUND(Regressions!N164, 1), NA())</f>
        <v>#N/A</v>
      </c>
      <c r="N154" s="237" t="e">
        <f>IF(ISNUMBER(Regressions!O164),ROUND(Regressions!O164, 1), NA())</f>
        <v>#N/A</v>
      </c>
      <c r="O154" s="339" t="e">
        <f>IF(ISNUMBER(Regressions!Q164),ROUND(Regressions!Q164, 1), NA())</f>
        <v>#N/A</v>
      </c>
      <c r="P154" s="337" t="e">
        <f>IF(ISNUMBER(Regressions!R164),ROUND(Regressions!R164, 1), NA())</f>
        <v>#N/A</v>
      </c>
      <c r="Q154" s="215" t="e">
        <f>IF(ISNUMBER(Regressions!S164),ROUND(Regressions!S164, 1), NA())</f>
        <v>#N/A</v>
      </c>
      <c r="R154" s="338" t="e">
        <f>IF(ISNUMBER(Regressions!T164),ROUND(Regressions!T164, 1), NA())</f>
        <v>#N/A</v>
      </c>
      <c r="S154" s="237" t="e">
        <f>IF(ISNUMBER(Regressions!U164),ROUND(Regressions!U164, 1), NA())</f>
        <v>#N/A</v>
      </c>
    </row>
    <row xmlns:x14ac="http://schemas.microsoft.com/office/spreadsheetml/2009/9/ac" r="155" hidden="true" x14ac:dyDescent="0.2">
      <c r="A155" s="334" t="str">
        <f>IF(ISBLANK(Regressions!A165), " ", Regressions!A165)</f>
        <v>Afghanistan</v>
      </c>
      <c r="B155" s="335">
        <f>IF(ISBLANK(Regressions!B165), " ", Regressions!B165)</f>
        <v>2027</v>
      </c>
      <c r="C155" s="340" t="str">
        <f>IF(ISBLANK(Regressions!C165), " ", Regressions!C165)</f>
        <v>Primary</v>
      </c>
      <c r="D155" s="336" t="str">
        <f>IF(ISBLANK(Regressions!D165), " ", Regressions!D165)</f>
        <v> </v>
      </c>
      <c r="E155" s="214" t="e">
        <f>IF(ISNUMBER(Regressions!E165),ROUND(Regressions!E165, 1), NA())</f>
        <v>#N/A</v>
      </c>
      <c r="F155" s="337" t="e">
        <f>IF(ISNUMBER(Regressions!F165),ROUND(Regressions!F165, 1), NA())</f>
        <v>#N/A</v>
      </c>
      <c r="G155" s="236" t="e">
        <f>IF(ISNUMBER(Regressions!G165),ROUND(Regressions!G165, 1), NA())</f>
        <v>#N/A</v>
      </c>
      <c r="H155" s="338" t="e">
        <f>IF(ISNUMBER(Regressions!H165),ROUND(Regressions!H165, 1), NA())</f>
        <v>#N/A</v>
      </c>
      <c r="I155" s="237" t="e">
        <f>IF(ISNUMBER(Regressions!I165),ROUND(Regressions!I165, 1), NA())</f>
        <v>#N/A</v>
      </c>
      <c r="J155" s="339" t="e">
        <f>IF(ISNUMBER(Regressions!K165),ROUND(Regressions!K165, 1), NA())</f>
        <v>#N/A</v>
      </c>
      <c r="K155" s="337" t="e">
        <f>IF(ISNUMBER(Regressions!L165),ROUND(Regressions!L165, 1), NA())</f>
        <v>#N/A</v>
      </c>
      <c r="L155" s="238" t="e">
        <f>IF(ISNUMBER(Regressions!M165),ROUND(Regressions!M165, 1), NA())</f>
        <v>#N/A</v>
      </c>
      <c r="M155" s="338" t="e">
        <f>IF(ISNUMBER(Regressions!N165),ROUND(Regressions!N165, 1), NA())</f>
        <v>#N/A</v>
      </c>
      <c r="N155" s="237" t="e">
        <f>IF(ISNUMBER(Regressions!O165),ROUND(Regressions!O165, 1), NA())</f>
        <v>#N/A</v>
      </c>
      <c r="O155" s="339" t="e">
        <f>IF(ISNUMBER(Regressions!Q165),ROUND(Regressions!Q165, 1), NA())</f>
        <v>#N/A</v>
      </c>
      <c r="P155" s="337" t="e">
        <f>IF(ISNUMBER(Regressions!R165),ROUND(Regressions!R165, 1), NA())</f>
        <v>#N/A</v>
      </c>
      <c r="Q155" s="215" t="e">
        <f>IF(ISNUMBER(Regressions!S165),ROUND(Regressions!S165, 1), NA())</f>
        <v>#N/A</v>
      </c>
      <c r="R155" s="338" t="e">
        <f>IF(ISNUMBER(Regressions!T165),ROUND(Regressions!T165, 1), NA())</f>
        <v>#N/A</v>
      </c>
      <c r="S155" s="237" t="e">
        <f>IF(ISNUMBER(Regressions!U165),ROUND(Regressions!U165, 1), NA())</f>
        <v>#N/A</v>
      </c>
    </row>
    <row xmlns:x14ac="http://schemas.microsoft.com/office/spreadsheetml/2009/9/ac" r="156" hidden="true" x14ac:dyDescent="0.2">
      <c r="A156" s="334" t="str">
        <f>IF(ISBLANK(Regressions!A166), " ", Regressions!A166)</f>
        <v>Afghanistan</v>
      </c>
      <c r="B156" s="335">
        <f>IF(ISBLANK(Regressions!B166), " ", Regressions!B166)</f>
        <v>2028</v>
      </c>
      <c r="C156" s="340" t="str">
        <f>IF(ISBLANK(Regressions!C166), " ", Regressions!C166)</f>
        <v>Primary</v>
      </c>
      <c r="D156" s="336" t="str">
        <f>IF(ISBLANK(Regressions!D166), " ", Regressions!D166)</f>
        <v> </v>
      </c>
      <c r="E156" s="214" t="e">
        <f>IF(ISNUMBER(Regressions!E166),ROUND(Regressions!E166, 1), NA())</f>
        <v>#N/A</v>
      </c>
      <c r="F156" s="337" t="e">
        <f>IF(ISNUMBER(Regressions!F166),ROUND(Regressions!F166, 1), NA())</f>
        <v>#N/A</v>
      </c>
      <c r="G156" s="236" t="e">
        <f>IF(ISNUMBER(Regressions!G166),ROUND(Regressions!G166, 1), NA())</f>
        <v>#N/A</v>
      </c>
      <c r="H156" s="338" t="e">
        <f>IF(ISNUMBER(Regressions!H166),ROUND(Regressions!H166, 1), NA())</f>
        <v>#N/A</v>
      </c>
      <c r="I156" s="237" t="e">
        <f>IF(ISNUMBER(Regressions!I166),ROUND(Regressions!I166, 1), NA())</f>
        <v>#N/A</v>
      </c>
      <c r="J156" s="339" t="e">
        <f>IF(ISNUMBER(Regressions!K166),ROUND(Regressions!K166, 1), NA())</f>
        <v>#N/A</v>
      </c>
      <c r="K156" s="337" t="e">
        <f>IF(ISNUMBER(Regressions!L166),ROUND(Regressions!L166, 1), NA())</f>
        <v>#N/A</v>
      </c>
      <c r="L156" s="238" t="e">
        <f>IF(ISNUMBER(Regressions!M166),ROUND(Regressions!M166, 1), NA())</f>
        <v>#N/A</v>
      </c>
      <c r="M156" s="338" t="e">
        <f>IF(ISNUMBER(Regressions!N166),ROUND(Regressions!N166, 1), NA())</f>
        <v>#N/A</v>
      </c>
      <c r="N156" s="237" t="e">
        <f>IF(ISNUMBER(Regressions!O166),ROUND(Regressions!O166, 1), NA())</f>
        <v>#N/A</v>
      </c>
      <c r="O156" s="339" t="e">
        <f>IF(ISNUMBER(Regressions!Q166),ROUND(Regressions!Q166, 1), NA())</f>
        <v>#N/A</v>
      </c>
      <c r="P156" s="337" t="e">
        <f>IF(ISNUMBER(Regressions!R166),ROUND(Regressions!R166, 1), NA())</f>
        <v>#N/A</v>
      </c>
      <c r="Q156" s="215" t="e">
        <f>IF(ISNUMBER(Regressions!S166),ROUND(Regressions!S166, 1), NA())</f>
        <v>#N/A</v>
      </c>
      <c r="R156" s="338" t="e">
        <f>IF(ISNUMBER(Regressions!T166),ROUND(Regressions!T166, 1), NA())</f>
        <v>#N/A</v>
      </c>
      <c r="S156" s="237" t="e">
        <f>IF(ISNUMBER(Regressions!U166),ROUND(Regressions!U166, 1), NA())</f>
        <v>#N/A</v>
      </c>
    </row>
    <row xmlns:x14ac="http://schemas.microsoft.com/office/spreadsheetml/2009/9/ac" r="157" hidden="true" x14ac:dyDescent="0.2">
      <c r="A157" s="334" t="str">
        <f>IF(ISBLANK(Regressions!A167), " ", Regressions!A167)</f>
        <v>Afghanistan</v>
      </c>
      <c r="B157" s="335">
        <f>IF(ISBLANK(Regressions!B167), " ", Regressions!B167)</f>
        <v>2029</v>
      </c>
      <c r="C157" s="340" t="str">
        <f>IF(ISBLANK(Regressions!C167), " ", Regressions!C167)</f>
        <v>Primary</v>
      </c>
      <c r="D157" s="336" t="str">
        <f>IF(ISBLANK(Regressions!D167), " ", Regressions!D167)</f>
        <v> </v>
      </c>
      <c r="E157" s="214" t="e">
        <f>IF(ISNUMBER(Regressions!E167),ROUND(Regressions!E167, 1), NA())</f>
        <v>#N/A</v>
      </c>
      <c r="F157" s="337" t="e">
        <f>IF(ISNUMBER(Regressions!F167),ROUND(Regressions!F167, 1), NA())</f>
        <v>#N/A</v>
      </c>
      <c r="G157" s="236" t="e">
        <f>IF(ISNUMBER(Regressions!G167),ROUND(Regressions!G167, 1), NA())</f>
        <v>#N/A</v>
      </c>
      <c r="H157" s="338" t="e">
        <f>IF(ISNUMBER(Regressions!H167),ROUND(Regressions!H167, 1), NA())</f>
        <v>#N/A</v>
      </c>
      <c r="I157" s="237" t="e">
        <f>IF(ISNUMBER(Regressions!I167),ROUND(Regressions!I167, 1), NA())</f>
        <v>#N/A</v>
      </c>
      <c r="J157" s="339" t="e">
        <f>IF(ISNUMBER(Regressions!K167),ROUND(Regressions!K167, 1), NA())</f>
        <v>#N/A</v>
      </c>
      <c r="K157" s="337" t="e">
        <f>IF(ISNUMBER(Regressions!L167),ROUND(Regressions!L167, 1), NA())</f>
        <v>#N/A</v>
      </c>
      <c r="L157" s="238" t="e">
        <f>IF(ISNUMBER(Regressions!M167),ROUND(Regressions!M167, 1), NA())</f>
        <v>#N/A</v>
      </c>
      <c r="M157" s="338" t="e">
        <f>IF(ISNUMBER(Regressions!N167),ROUND(Regressions!N167, 1), NA())</f>
        <v>#N/A</v>
      </c>
      <c r="N157" s="237" t="e">
        <f>IF(ISNUMBER(Regressions!O167),ROUND(Regressions!O167, 1), NA())</f>
        <v>#N/A</v>
      </c>
      <c r="O157" s="339" t="e">
        <f>IF(ISNUMBER(Regressions!Q167),ROUND(Regressions!Q167, 1), NA())</f>
        <v>#N/A</v>
      </c>
      <c r="P157" s="337" t="e">
        <f>IF(ISNUMBER(Regressions!R167),ROUND(Regressions!R167, 1), NA())</f>
        <v>#N/A</v>
      </c>
      <c r="Q157" s="215" t="e">
        <f>IF(ISNUMBER(Regressions!S167),ROUND(Regressions!S167, 1), NA())</f>
        <v>#N/A</v>
      </c>
      <c r="R157" s="338" t="e">
        <f>IF(ISNUMBER(Regressions!T167),ROUND(Regressions!T167, 1), NA())</f>
        <v>#N/A</v>
      </c>
      <c r="S157" s="237" t="e">
        <f>IF(ISNUMBER(Regressions!U167),ROUND(Regressions!U167, 1), NA())</f>
        <v>#N/A</v>
      </c>
    </row>
    <row xmlns:x14ac="http://schemas.microsoft.com/office/spreadsheetml/2009/9/ac" r="158" hidden="true" x14ac:dyDescent="0.2">
      <c r="A158" s="334" t="str">
        <f>IF(ISBLANK(Regressions!A168), " ", Regressions!A168)</f>
        <v>Afghanistan</v>
      </c>
      <c r="B158" s="335">
        <f>IF(ISBLANK(Regressions!B168), " ", Regressions!B168)</f>
        <v>2030</v>
      </c>
      <c r="C158" s="340" t="str">
        <f>IF(ISBLANK(Regressions!C168), " ", Regressions!C168)</f>
        <v>Primary</v>
      </c>
      <c r="D158" s="336" t="str">
        <f>IF(ISBLANK(Regressions!D168), " ", Regressions!D168)</f>
        <v> </v>
      </c>
      <c r="E158" s="214" t="e">
        <f>IF(ISNUMBER(Regressions!E168),ROUND(Regressions!E168, 1), NA())</f>
        <v>#N/A</v>
      </c>
      <c r="F158" s="337" t="e">
        <f>IF(ISNUMBER(Regressions!F168),ROUND(Regressions!F168, 1), NA())</f>
        <v>#N/A</v>
      </c>
      <c r="G158" s="236" t="e">
        <f>IF(ISNUMBER(Regressions!G168),ROUND(Regressions!G168, 1), NA())</f>
        <v>#N/A</v>
      </c>
      <c r="H158" s="338" t="e">
        <f>IF(ISNUMBER(Regressions!H168),ROUND(Regressions!H168, 1), NA())</f>
        <v>#N/A</v>
      </c>
      <c r="I158" s="237" t="e">
        <f>IF(ISNUMBER(Regressions!I168),ROUND(Regressions!I168, 1), NA())</f>
        <v>#N/A</v>
      </c>
      <c r="J158" s="339" t="e">
        <f>IF(ISNUMBER(Regressions!K168),ROUND(Regressions!K168, 1), NA())</f>
        <v>#N/A</v>
      </c>
      <c r="K158" s="337" t="e">
        <f>IF(ISNUMBER(Regressions!L168),ROUND(Regressions!L168, 1), NA())</f>
        <v>#N/A</v>
      </c>
      <c r="L158" s="238" t="e">
        <f>IF(ISNUMBER(Regressions!M168),ROUND(Regressions!M168, 1), NA())</f>
        <v>#N/A</v>
      </c>
      <c r="M158" s="338" t="e">
        <f>IF(ISNUMBER(Regressions!N168),ROUND(Regressions!N168, 1), NA())</f>
        <v>#N/A</v>
      </c>
      <c r="N158" s="237" t="e">
        <f>IF(ISNUMBER(Regressions!O168),ROUND(Regressions!O168, 1), NA())</f>
        <v>#N/A</v>
      </c>
      <c r="O158" s="339" t="e">
        <f>IF(ISNUMBER(Regressions!Q168),ROUND(Regressions!Q168, 1), NA())</f>
        <v>#N/A</v>
      </c>
      <c r="P158" s="337" t="e">
        <f>IF(ISNUMBER(Regressions!R168),ROUND(Regressions!R168, 1), NA())</f>
        <v>#N/A</v>
      </c>
      <c r="Q158" s="215" t="e">
        <f>IF(ISNUMBER(Regressions!S168),ROUND(Regressions!S168, 1), NA())</f>
        <v>#N/A</v>
      </c>
      <c r="R158" s="338" t="e">
        <f>IF(ISNUMBER(Regressions!T168),ROUND(Regressions!T168, 1), NA())</f>
        <v>#N/A</v>
      </c>
      <c r="S158" s="237" t="e">
        <f>IF(ISNUMBER(Regressions!U168),ROUND(Regressions!U168, 1), NA())</f>
        <v>#N/A</v>
      </c>
    </row>
    <row xmlns:x14ac="http://schemas.microsoft.com/office/spreadsheetml/2009/9/ac" r="159" x14ac:dyDescent="0.2">
      <c r="A159" s="334" t="str">
        <f>IF(ISBLANK(Regressions!A169), " ", Regressions!A169)</f>
        <v>Afghanistan</v>
      </c>
      <c r="B159" s="335">
        <f>IF(ISBLANK(Regressions!B169), " ", Regressions!B169)</f>
        <v>2000</v>
      </c>
      <c r="C159" s="340" t="str">
        <f>IF(ISBLANK(Regressions!C169), " ", Regressions!C169)</f>
        <v>Secondary</v>
      </c>
      <c r="D159" s="336">
        <f>IF(ISBLANK(Regressions!D169), " ", Regressions!D169)</f>
        <v>2528108</v>
      </c>
      <c r="E159" s="214" t="e">
        <f>IF(ISNUMBER(Regressions!E169),ROUND(Regressions!E169, 1), NA())</f>
        <v>#N/A</v>
      </c>
      <c r="F159" s="337" t="e">
        <f>IF(ISNUMBER(Regressions!F169),ROUND(Regressions!F169, 1), NA())</f>
        <v>#N/A</v>
      </c>
      <c r="G159" s="236" t="e">
        <f>IF(ISNUMBER(Regressions!G169),ROUND(Regressions!G169, 1), NA())</f>
        <v>#N/A</v>
      </c>
      <c r="H159" s="338" t="e">
        <f>IF(ISNUMBER(Regressions!H169),ROUND(Regressions!H169, 1), NA())</f>
        <v>#N/A</v>
      </c>
      <c r="I159" s="237" t="e">
        <f>IF(ISNUMBER(Regressions!I169),ROUND(Regressions!I169, 1), NA())</f>
        <v>#N/A</v>
      </c>
      <c r="J159" s="339" t="e">
        <f>IF(ISNUMBER(Regressions!K169),ROUND(Regressions!K169, 1), NA())</f>
        <v>#N/A</v>
      </c>
      <c r="K159" s="337" t="e">
        <f>IF(ISNUMBER(Regressions!L169),ROUND(Regressions!L169, 1), NA())</f>
        <v>#N/A</v>
      </c>
      <c r="L159" s="238" t="e">
        <f>IF(ISNUMBER(Regressions!M169),ROUND(Regressions!M169, 1), NA())</f>
        <v>#N/A</v>
      </c>
      <c r="M159" s="338" t="e">
        <f>IF(ISNUMBER(Regressions!N169),ROUND(Regressions!N169, 1), NA())</f>
        <v>#N/A</v>
      </c>
      <c r="N159" s="237" t="e">
        <f>IF(ISNUMBER(Regressions!O169),ROUND(Regressions!O169, 1), NA())</f>
        <v>#N/A</v>
      </c>
      <c r="O159" s="339" t="e">
        <f>IF(ISNUMBER(Regressions!Q169),ROUND(Regressions!Q169, 1), NA())</f>
        <v>#N/A</v>
      </c>
      <c r="P159" s="337" t="e">
        <f>IF(ISNUMBER(Regressions!R169),ROUND(Regressions!R169, 1), NA())</f>
        <v>#N/A</v>
      </c>
      <c r="Q159" s="215" t="e">
        <f>IF(ISNUMBER(Regressions!S169),ROUND(Regressions!S169, 1), NA())</f>
        <v>#N/A</v>
      </c>
      <c r="R159" s="338" t="e">
        <f>IF(ISNUMBER(Regressions!T169),ROUND(Regressions!T169, 1), NA())</f>
        <v>#N/A</v>
      </c>
      <c r="S159" s="237" t="e">
        <f>IF(ISNUMBER(Regressions!U169),ROUND(Regressions!U169, 1), NA())</f>
        <v>#N/A</v>
      </c>
    </row>
    <row xmlns:x14ac="http://schemas.microsoft.com/office/spreadsheetml/2009/9/ac" r="160" x14ac:dyDescent="0.2">
      <c r="A160" s="334" t="str">
        <f>IF(ISBLANK(Regressions!A170), " ", Regressions!A170)</f>
        <v>Afghanistan</v>
      </c>
      <c r="B160" s="335">
        <f>IF(ISBLANK(Regressions!B170), " ", Regressions!B170)</f>
        <v>2001</v>
      </c>
      <c r="C160" s="340" t="str">
        <f>IF(ISBLANK(Regressions!C170), " ", Regressions!C170)</f>
        <v>Secondary</v>
      </c>
      <c r="D160" s="336">
        <f>IF(ISBLANK(Regressions!D170), " ", Regressions!D170)</f>
        <v>2504335</v>
      </c>
      <c r="E160" s="214" t="e">
        <f>IF(ISNUMBER(Regressions!E170),ROUND(Regressions!E170, 1), NA())</f>
        <v>#N/A</v>
      </c>
      <c r="F160" s="337" t="e">
        <f>IF(ISNUMBER(Regressions!F170),ROUND(Regressions!F170, 1), NA())</f>
        <v>#N/A</v>
      </c>
      <c r="G160" s="236" t="e">
        <f>IF(ISNUMBER(Regressions!G170),ROUND(Regressions!G170, 1), NA())</f>
        <v>#N/A</v>
      </c>
      <c r="H160" s="338" t="e">
        <f>IF(ISNUMBER(Regressions!H170),ROUND(Regressions!H170, 1), NA())</f>
        <v>#N/A</v>
      </c>
      <c r="I160" s="237" t="e">
        <f>IF(ISNUMBER(Regressions!I170),ROUND(Regressions!I170, 1), NA())</f>
        <v>#N/A</v>
      </c>
      <c r="J160" s="339" t="e">
        <f>IF(ISNUMBER(Regressions!K170),ROUND(Regressions!K170, 1), NA())</f>
        <v>#N/A</v>
      </c>
      <c r="K160" s="337" t="e">
        <f>IF(ISNUMBER(Regressions!L170),ROUND(Regressions!L170, 1), NA())</f>
        <v>#N/A</v>
      </c>
      <c r="L160" s="238" t="e">
        <f>IF(ISNUMBER(Regressions!M170),ROUND(Regressions!M170, 1), NA())</f>
        <v>#N/A</v>
      </c>
      <c r="M160" s="338" t="e">
        <f>IF(ISNUMBER(Regressions!N170),ROUND(Regressions!N170, 1), NA())</f>
        <v>#N/A</v>
      </c>
      <c r="N160" s="237" t="e">
        <f>IF(ISNUMBER(Regressions!O170),ROUND(Regressions!O170, 1), NA())</f>
        <v>#N/A</v>
      </c>
      <c r="O160" s="339" t="e">
        <f>IF(ISNUMBER(Regressions!Q170),ROUND(Regressions!Q170, 1), NA())</f>
        <v>#N/A</v>
      </c>
      <c r="P160" s="337" t="e">
        <f>IF(ISNUMBER(Regressions!R170),ROUND(Regressions!R170, 1), NA())</f>
        <v>#N/A</v>
      </c>
      <c r="Q160" s="215" t="e">
        <f>IF(ISNUMBER(Regressions!S170),ROUND(Regressions!S170, 1), NA())</f>
        <v>#N/A</v>
      </c>
      <c r="R160" s="338" t="e">
        <f>IF(ISNUMBER(Regressions!T170),ROUND(Regressions!T170, 1), NA())</f>
        <v>#N/A</v>
      </c>
      <c r="S160" s="237" t="e">
        <f>IF(ISNUMBER(Regressions!U170),ROUND(Regressions!U170, 1), NA())</f>
        <v>#N/A</v>
      </c>
    </row>
    <row xmlns:x14ac="http://schemas.microsoft.com/office/spreadsheetml/2009/9/ac" r="161" x14ac:dyDescent="0.2">
      <c r="A161" s="334" t="str">
        <f>IF(ISBLANK(Regressions!A171), " ", Regressions!A171)</f>
        <v>Afghanistan</v>
      </c>
      <c r="B161" s="335">
        <f>IF(ISBLANK(Regressions!B171), " ", Regressions!B171)</f>
        <v>2002</v>
      </c>
      <c r="C161" s="340" t="str">
        <f>IF(ISBLANK(Regressions!C171), " ", Regressions!C171)</f>
        <v>Secondary</v>
      </c>
      <c r="D161" s="336">
        <f>IF(ISBLANK(Regressions!D171), " ", Regressions!D171)</f>
        <v>2593524</v>
      </c>
      <c r="E161" s="214" t="e">
        <f>IF(ISNUMBER(Regressions!E171),ROUND(Regressions!E171, 1), NA())</f>
        <v>#N/A</v>
      </c>
      <c r="F161" s="337" t="e">
        <f>IF(ISNUMBER(Regressions!F171),ROUND(Regressions!F171, 1), NA())</f>
        <v>#N/A</v>
      </c>
      <c r="G161" s="236" t="e">
        <f>IF(ISNUMBER(Regressions!G171),ROUND(Regressions!G171, 1), NA())</f>
        <v>#N/A</v>
      </c>
      <c r="H161" s="338" t="e">
        <f>IF(ISNUMBER(Regressions!H171),ROUND(Regressions!H171, 1), NA())</f>
        <v>#N/A</v>
      </c>
      <c r="I161" s="237" t="e">
        <f>IF(ISNUMBER(Regressions!I171),ROUND(Regressions!I171, 1), NA())</f>
        <v>#N/A</v>
      </c>
      <c r="J161" s="339" t="e">
        <f>IF(ISNUMBER(Regressions!K171),ROUND(Regressions!K171, 1), NA())</f>
        <v>#N/A</v>
      </c>
      <c r="K161" s="337" t="e">
        <f>IF(ISNUMBER(Regressions!L171),ROUND(Regressions!L171, 1), NA())</f>
        <v>#N/A</v>
      </c>
      <c r="L161" s="238" t="e">
        <f>IF(ISNUMBER(Regressions!M171),ROUND(Regressions!M171, 1), NA())</f>
        <v>#N/A</v>
      </c>
      <c r="M161" s="338" t="e">
        <f>IF(ISNUMBER(Regressions!N171),ROUND(Regressions!N171, 1), NA())</f>
        <v>#N/A</v>
      </c>
      <c r="N161" s="237" t="e">
        <f>IF(ISNUMBER(Regressions!O171),ROUND(Regressions!O171, 1), NA())</f>
        <v>#N/A</v>
      </c>
      <c r="O161" s="339" t="e">
        <f>IF(ISNUMBER(Regressions!Q171),ROUND(Regressions!Q171, 1), NA())</f>
        <v>#N/A</v>
      </c>
      <c r="P161" s="337" t="e">
        <f>IF(ISNUMBER(Regressions!R171),ROUND(Regressions!R171, 1), NA())</f>
        <v>#N/A</v>
      </c>
      <c r="Q161" s="215" t="e">
        <f>IF(ISNUMBER(Regressions!S171),ROUND(Regressions!S171, 1), NA())</f>
        <v>#N/A</v>
      </c>
      <c r="R161" s="338" t="e">
        <f>IF(ISNUMBER(Regressions!T171),ROUND(Regressions!T171, 1), NA())</f>
        <v>#N/A</v>
      </c>
      <c r="S161" s="237" t="e">
        <f>IF(ISNUMBER(Regressions!U171),ROUND(Regressions!U171, 1), NA())</f>
        <v>#N/A</v>
      </c>
    </row>
    <row xmlns:x14ac="http://schemas.microsoft.com/office/spreadsheetml/2009/9/ac" r="162" x14ac:dyDescent="0.2">
      <c r="A162" s="334" t="str">
        <f>IF(ISBLANK(Regressions!A172), " ", Regressions!A172)</f>
        <v>Afghanistan</v>
      </c>
      <c r="B162" s="335">
        <f>IF(ISBLANK(Regressions!B172), " ", Regressions!B172)</f>
        <v>2003</v>
      </c>
      <c r="C162" s="340" t="str">
        <f>IF(ISBLANK(Regressions!C172), " ", Regressions!C172)</f>
        <v>Secondary</v>
      </c>
      <c r="D162" s="336">
        <f>IF(ISBLANK(Regressions!D172), " ", Regressions!D172)</f>
        <v>2890279</v>
      </c>
      <c r="E162" s="214" t="e">
        <f>IF(ISNUMBER(Regressions!E172),ROUND(Regressions!E172, 1), NA())</f>
        <v>#N/A</v>
      </c>
      <c r="F162" s="337" t="e">
        <f>IF(ISNUMBER(Regressions!F172),ROUND(Regressions!F172, 1), NA())</f>
        <v>#N/A</v>
      </c>
      <c r="G162" s="236" t="e">
        <f>IF(ISNUMBER(Regressions!G172),ROUND(Regressions!G172, 1), NA())</f>
        <v>#N/A</v>
      </c>
      <c r="H162" s="338" t="e">
        <f>IF(ISNUMBER(Regressions!H172),ROUND(Regressions!H172, 1), NA())</f>
        <v>#N/A</v>
      </c>
      <c r="I162" s="237" t="e">
        <f>IF(ISNUMBER(Regressions!I172),ROUND(Regressions!I172, 1), NA())</f>
        <v>#N/A</v>
      </c>
      <c r="J162" s="339" t="e">
        <f>IF(ISNUMBER(Regressions!K172),ROUND(Regressions!K172, 1), NA())</f>
        <v>#N/A</v>
      </c>
      <c r="K162" s="337" t="e">
        <f>IF(ISNUMBER(Regressions!L172),ROUND(Regressions!L172, 1), NA())</f>
        <v>#N/A</v>
      </c>
      <c r="L162" s="238" t="e">
        <f>IF(ISNUMBER(Regressions!M172),ROUND(Regressions!M172, 1), NA())</f>
        <v>#N/A</v>
      </c>
      <c r="M162" s="338" t="e">
        <f>IF(ISNUMBER(Regressions!N172),ROUND(Regressions!N172, 1), NA())</f>
        <v>#N/A</v>
      </c>
      <c r="N162" s="237" t="e">
        <f>IF(ISNUMBER(Regressions!O172),ROUND(Regressions!O172, 1), NA())</f>
        <v>#N/A</v>
      </c>
      <c r="O162" s="339" t="e">
        <f>IF(ISNUMBER(Regressions!Q172),ROUND(Regressions!Q172, 1), NA())</f>
        <v>#N/A</v>
      </c>
      <c r="P162" s="337" t="e">
        <f>IF(ISNUMBER(Regressions!R172),ROUND(Regressions!R172, 1), NA())</f>
        <v>#N/A</v>
      </c>
      <c r="Q162" s="215" t="e">
        <f>IF(ISNUMBER(Regressions!S172),ROUND(Regressions!S172, 1), NA())</f>
        <v>#N/A</v>
      </c>
      <c r="R162" s="338" t="e">
        <f>IF(ISNUMBER(Regressions!T172),ROUND(Regressions!T172, 1), NA())</f>
        <v>#N/A</v>
      </c>
      <c r="S162" s="237" t="e">
        <f>IF(ISNUMBER(Regressions!U172),ROUND(Regressions!U172, 1), NA())</f>
        <v>#N/A</v>
      </c>
    </row>
    <row xmlns:x14ac="http://schemas.microsoft.com/office/spreadsheetml/2009/9/ac" r="163" x14ac:dyDescent="0.2">
      <c r="A163" s="334" t="str">
        <f>IF(ISBLANK(Regressions!A173), " ", Regressions!A173)</f>
        <v>Afghanistan</v>
      </c>
      <c r="B163" s="335">
        <f>IF(ISBLANK(Regressions!B173), " ", Regressions!B173)</f>
        <v>2004</v>
      </c>
      <c r="C163" s="340" t="str">
        <f>IF(ISBLANK(Regressions!C173), " ", Regressions!C173)</f>
        <v>Secondary</v>
      </c>
      <c r="D163" s="336">
        <f>IF(ISBLANK(Regressions!D173), " ", Regressions!D173)</f>
        <v>3085198</v>
      </c>
      <c r="E163" s="214" t="e">
        <f>IF(ISNUMBER(Regressions!E173),ROUND(Regressions!E173, 1), NA())</f>
        <v>#N/A</v>
      </c>
      <c r="F163" s="337" t="e">
        <f>IF(ISNUMBER(Regressions!F173),ROUND(Regressions!F173, 1), NA())</f>
        <v>#N/A</v>
      </c>
      <c r="G163" s="236" t="e">
        <f>IF(ISNUMBER(Regressions!G173),ROUND(Regressions!G173, 1), NA())</f>
        <v>#N/A</v>
      </c>
      <c r="H163" s="338" t="e">
        <f>IF(ISNUMBER(Regressions!H173),ROUND(Regressions!H173, 1), NA())</f>
        <v>#N/A</v>
      </c>
      <c r="I163" s="237" t="e">
        <f>IF(ISNUMBER(Regressions!I173),ROUND(Regressions!I173, 1), NA())</f>
        <v>#N/A</v>
      </c>
      <c r="J163" s="339" t="e">
        <f>IF(ISNUMBER(Regressions!K173),ROUND(Regressions!K173, 1), NA())</f>
        <v>#N/A</v>
      </c>
      <c r="K163" s="337" t="e">
        <f>IF(ISNUMBER(Regressions!L173),ROUND(Regressions!L173, 1), NA())</f>
        <v>#N/A</v>
      </c>
      <c r="L163" s="238" t="e">
        <f>IF(ISNUMBER(Regressions!M173),ROUND(Regressions!M173, 1), NA())</f>
        <v>#N/A</v>
      </c>
      <c r="M163" s="338" t="e">
        <f>IF(ISNUMBER(Regressions!N173),ROUND(Regressions!N173, 1), NA())</f>
        <v>#N/A</v>
      </c>
      <c r="N163" s="237" t="e">
        <f>IF(ISNUMBER(Regressions!O173),ROUND(Regressions!O173, 1), NA())</f>
        <v>#N/A</v>
      </c>
      <c r="O163" s="339" t="e">
        <f>IF(ISNUMBER(Regressions!Q173),ROUND(Regressions!Q173, 1), NA())</f>
        <v>#N/A</v>
      </c>
      <c r="P163" s="337" t="e">
        <f>IF(ISNUMBER(Regressions!R173),ROUND(Regressions!R173, 1), NA())</f>
        <v>#N/A</v>
      </c>
      <c r="Q163" s="215" t="e">
        <f>IF(ISNUMBER(Regressions!S173),ROUND(Regressions!S173, 1), NA())</f>
        <v>#N/A</v>
      </c>
      <c r="R163" s="338" t="e">
        <f>IF(ISNUMBER(Regressions!T173),ROUND(Regressions!T173, 1), NA())</f>
        <v>#N/A</v>
      </c>
      <c r="S163" s="237" t="e">
        <f>IF(ISNUMBER(Regressions!U173),ROUND(Regressions!U173, 1), NA())</f>
        <v>#N/A</v>
      </c>
    </row>
    <row xmlns:x14ac="http://schemas.microsoft.com/office/spreadsheetml/2009/9/ac" r="164" x14ac:dyDescent="0.2">
      <c r="A164" s="334" t="str">
        <f>IF(ISBLANK(Regressions!A174), " ", Regressions!A174)</f>
        <v>Afghanistan</v>
      </c>
      <c r="B164" s="335">
        <f>IF(ISBLANK(Regressions!B174), " ", Regressions!B174)</f>
        <v>2005</v>
      </c>
      <c r="C164" s="340" t="str">
        <f>IF(ISBLANK(Regressions!C174), " ", Regressions!C174)</f>
        <v>Secondary</v>
      </c>
      <c r="D164" s="336">
        <f>IF(ISBLANK(Regressions!D174), " ", Regressions!D174)</f>
        <v>3207239</v>
      </c>
      <c r="E164" s="214" t="e">
        <f>IF(ISNUMBER(Regressions!E174),ROUND(Regressions!E174, 1), NA())</f>
        <v>#N/A</v>
      </c>
      <c r="F164" s="337" t="e">
        <f>IF(ISNUMBER(Regressions!F174),ROUND(Regressions!F174, 1), NA())</f>
        <v>#N/A</v>
      </c>
      <c r="G164" s="236" t="e">
        <f>IF(ISNUMBER(Regressions!G174),ROUND(Regressions!G174, 1), NA())</f>
        <v>#N/A</v>
      </c>
      <c r="H164" s="338" t="e">
        <f>IF(ISNUMBER(Regressions!H174),ROUND(Regressions!H174, 1), NA())</f>
        <v>#N/A</v>
      </c>
      <c r="I164" s="237" t="e">
        <f>IF(ISNUMBER(Regressions!I174),ROUND(Regressions!I174, 1), NA())</f>
        <v>#N/A</v>
      </c>
      <c r="J164" s="339" t="e">
        <f>IF(ISNUMBER(Regressions!K174),ROUND(Regressions!K174, 1), NA())</f>
        <v>#N/A</v>
      </c>
      <c r="K164" s="337" t="e">
        <f>IF(ISNUMBER(Regressions!L174),ROUND(Regressions!L174, 1), NA())</f>
        <v>#N/A</v>
      </c>
      <c r="L164" s="238" t="e">
        <f>IF(ISNUMBER(Regressions!M174),ROUND(Regressions!M174, 1), NA())</f>
        <v>#N/A</v>
      </c>
      <c r="M164" s="338" t="e">
        <f>IF(ISNUMBER(Regressions!N174),ROUND(Regressions!N174, 1), NA())</f>
        <v>#N/A</v>
      </c>
      <c r="N164" s="237" t="e">
        <f>IF(ISNUMBER(Regressions!O174),ROUND(Regressions!O174, 1), NA())</f>
        <v>#N/A</v>
      </c>
      <c r="O164" s="339" t="e">
        <f>IF(ISNUMBER(Regressions!Q174),ROUND(Regressions!Q174, 1), NA())</f>
        <v>#N/A</v>
      </c>
      <c r="P164" s="337" t="e">
        <f>IF(ISNUMBER(Regressions!R174),ROUND(Regressions!R174, 1), NA())</f>
        <v>#N/A</v>
      </c>
      <c r="Q164" s="215" t="e">
        <f>IF(ISNUMBER(Regressions!S174),ROUND(Regressions!S174, 1), NA())</f>
        <v>#N/A</v>
      </c>
      <c r="R164" s="338" t="e">
        <f>IF(ISNUMBER(Regressions!T174),ROUND(Regressions!T174, 1), NA())</f>
        <v>#N/A</v>
      </c>
      <c r="S164" s="237" t="e">
        <f>IF(ISNUMBER(Regressions!U174),ROUND(Regressions!U174, 1), NA())</f>
        <v>#N/A</v>
      </c>
    </row>
    <row xmlns:x14ac="http://schemas.microsoft.com/office/spreadsheetml/2009/9/ac" r="165" x14ac:dyDescent="0.2">
      <c r="A165" s="334" t="str">
        <f>IF(ISBLANK(Regressions!A175), " ", Regressions!A175)</f>
        <v>Afghanistan</v>
      </c>
      <c r="B165" s="335">
        <f>IF(ISBLANK(Regressions!B175), " ", Regressions!B175)</f>
        <v>2006</v>
      </c>
      <c r="C165" s="340" t="str">
        <f>IF(ISBLANK(Regressions!C175), " ", Regressions!C175)</f>
        <v>Secondary</v>
      </c>
      <c r="D165" s="336">
        <f>IF(ISBLANK(Regressions!D175), " ", Regressions!D175)</f>
        <v>3391025</v>
      </c>
      <c r="E165" s="214" t="e">
        <f>IF(ISNUMBER(Regressions!E175),ROUND(Regressions!E175, 1), NA())</f>
        <v>#N/A</v>
      </c>
      <c r="F165" s="337" t="e">
        <f>IF(ISNUMBER(Regressions!F175),ROUND(Regressions!F175, 1), NA())</f>
        <v>#N/A</v>
      </c>
      <c r="G165" s="236" t="e">
        <f>IF(ISNUMBER(Regressions!G175),ROUND(Regressions!G175, 1), NA())</f>
        <v>#N/A</v>
      </c>
      <c r="H165" s="338" t="e">
        <f>IF(ISNUMBER(Regressions!H175),ROUND(Regressions!H175, 1), NA())</f>
        <v>#N/A</v>
      </c>
      <c r="I165" s="237" t="e">
        <f>IF(ISNUMBER(Regressions!I175),ROUND(Regressions!I175, 1), NA())</f>
        <v>#N/A</v>
      </c>
      <c r="J165" s="339" t="e">
        <f>IF(ISNUMBER(Regressions!K175),ROUND(Regressions!K175, 1), NA())</f>
        <v>#N/A</v>
      </c>
      <c r="K165" s="337" t="e">
        <f>IF(ISNUMBER(Regressions!L175),ROUND(Regressions!L175, 1), NA())</f>
        <v>#N/A</v>
      </c>
      <c r="L165" s="238" t="e">
        <f>IF(ISNUMBER(Regressions!M175),ROUND(Regressions!M175, 1), NA())</f>
        <v>#N/A</v>
      </c>
      <c r="M165" s="338" t="e">
        <f>IF(ISNUMBER(Regressions!N175),ROUND(Regressions!N175, 1), NA())</f>
        <v>#N/A</v>
      </c>
      <c r="N165" s="237" t="e">
        <f>IF(ISNUMBER(Regressions!O175),ROUND(Regressions!O175, 1), NA())</f>
        <v>#N/A</v>
      </c>
      <c r="O165" s="339" t="e">
        <f>IF(ISNUMBER(Regressions!Q175),ROUND(Regressions!Q175, 1), NA())</f>
        <v>#N/A</v>
      </c>
      <c r="P165" s="337" t="e">
        <f>IF(ISNUMBER(Regressions!R175),ROUND(Regressions!R175, 1), NA())</f>
        <v>#N/A</v>
      </c>
      <c r="Q165" s="215" t="e">
        <f>IF(ISNUMBER(Regressions!S175),ROUND(Regressions!S175, 1), NA())</f>
        <v>#N/A</v>
      </c>
      <c r="R165" s="338" t="e">
        <f>IF(ISNUMBER(Regressions!T175),ROUND(Regressions!T175, 1), NA())</f>
        <v>#N/A</v>
      </c>
      <c r="S165" s="237" t="e">
        <f>IF(ISNUMBER(Regressions!U175),ROUND(Regressions!U175, 1), NA())</f>
        <v>#N/A</v>
      </c>
    </row>
    <row xmlns:x14ac="http://schemas.microsoft.com/office/spreadsheetml/2009/9/ac" r="166" x14ac:dyDescent="0.2">
      <c r="A166" s="334" t="str">
        <f>IF(ISBLANK(Regressions!A176), " ", Regressions!A176)</f>
        <v>Afghanistan</v>
      </c>
      <c r="B166" s="335">
        <f>IF(ISBLANK(Regressions!B176), " ", Regressions!B176)</f>
        <v>2007</v>
      </c>
      <c r="C166" s="340" t="str">
        <f>IF(ISBLANK(Regressions!C176), " ", Regressions!C176)</f>
        <v>Secondary</v>
      </c>
      <c r="D166" s="336">
        <f>IF(ISBLANK(Regressions!D176), " ", Regressions!D176)</f>
        <v>3560713</v>
      </c>
      <c r="E166" s="214" t="e">
        <f>IF(ISNUMBER(Regressions!E176),ROUND(Regressions!E176, 1), NA())</f>
        <v>#N/A</v>
      </c>
      <c r="F166" s="337" t="e">
        <f>IF(ISNUMBER(Regressions!F176),ROUND(Regressions!F176, 1), NA())</f>
        <v>#N/A</v>
      </c>
      <c r="G166" s="236" t="e">
        <f>IF(ISNUMBER(Regressions!G176),ROUND(Regressions!G176, 1), NA())</f>
        <v>#N/A</v>
      </c>
      <c r="H166" s="338" t="e">
        <f>IF(ISNUMBER(Regressions!H176),ROUND(Regressions!H176, 1), NA())</f>
        <v>#N/A</v>
      </c>
      <c r="I166" s="237" t="e">
        <f>IF(ISNUMBER(Regressions!I176),ROUND(Regressions!I176, 1), NA())</f>
        <v>#N/A</v>
      </c>
      <c r="J166" s="339" t="e">
        <f>IF(ISNUMBER(Regressions!K176),ROUND(Regressions!K176, 1), NA())</f>
        <v>#N/A</v>
      </c>
      <c r="K166" s="337" t="e">
        <f>IF(ISNUMBER(Regressions!L176),ROUND(Regressions!L176, 1), NA())</f>
        <v>#N/A</v>
      </c>
      <c r="L166" s="238" t="e">
        <f>IF(ISNUMBER(Regressions!M176),ROUND(Regressions!M176, 1), NA())</f>
        <v>#N/A</v>
      </c>
      <c r="M166" s="338" t="e">
        <f>IF(ISNUMBER(Regressions!N176),ROUND(Regressions!N176, 1), NA())</f>
        <v>#N/A</v>
      </c>
      <c r="N166" s="237" t="e">
        <f>IF(ISNUMBER(Regressions!O176),ROUND(Regressions!O176, 1), NA())</f>
        <v>#N/A</v>
      </c>
      <c r="O166" s="339" t="e">
        <f>IF(ISNUMBER(Regressions!Q176),ROUND(Regressions!Q176, 1), NA())</f>
        <v>#N/A</v>
      </c>
      <c r="P166" s="337" t="e">
        <f>IF(ISNUMBER(Regressions!R176),ROUND(Regressions!R176, 1), NA())</f>
        <v>#N/A</v>
      </c>
      <c r="Q166" s="215" t="e">
        <f>IF(ISNUMBER(Regressions!S176),ROUND(Regressions!S176, 1), NA())</f>
        <v>#N/A</v>
      </c>
      <c r="R166" s="338" t="e">
        <f>IF(ISNUMBER(Regressions!T176),ROUND(Regressions!T176, 1), NA())</f>
        <v>#N/A</v>
      </c>
      <c r="S166" s="237" t="e">
        <f>IF(ISNUMBER(Regressions!U176),ROUND(Regressions!U176, 1), NA())</f>
        <v>#N/A</v>
      </c>
    </row>
    <row xmlns:x14ac="http://schemas.microsoft.com/office/spreadsheetml/2009/9/ac" r="167" x14ac:dyDescent="0.2">
      <c r="A167" s="334" t="str">
        <f>IF(ISBLANK(Regressions!A177), " ", Regressions!A177)</f>
        <v>Afghanistan</v>
      </c>
      <c r="B167" s="335">
        <f>IF(ISBLANK(Regressions!B177), " ", Regressions!B177)</f>
        <v>2008</v>
      </c>
      <c r="C167" s="340" t="str">
        <f>IF(ISBLANK(Regressions!C177), " ", Regressions!C177)</f>
        <v>Secondary</v>
      </c>
      <c r="D167" s="336">
        <f>IF(ISBLANK(Regressions!D177), " ", Regressions!D177)</f>
        <v>3645454</v>
      </c>
      <c r="E167" s="214" t="e">
        <f>IF(ISNUMBER(Regressions!E177),ROUND(Regressions!E177, 1), NA())</f>
        <v>#N/A</v>
      </c>
      <c r="F167" s="337" t="e">
        <f>IF(ISNUMBER(Regressions!F177),ROUND(Regressions!F177, 1), NA())</f>
        <v>#N/A</v>
      </c>
      <c r="G167" s="236" t="e">
        <f>IF(ISNUMBER(Regressions!G177),ROUND(Regressions!G177, 1), NA())</f>
        <v>#N/A</v>
      </c>
      <c r="H167" s="338" t="e">
        <f>IF(ISNUMBER(Regressions!H177),ROUND(Regressions!H177, 1), NA())</f>
        <v>#N/A</v>
      </c>
      <c r="I167" s="237" t="e">
        <f>IF(ISNUMBER(Regressions!I177),ROUND(Regressions!I177, 1), NA())</f>
        <v>#N/A</v>
      </c>
      <c r="J167" s="339" t="e">
        <f>IF(ISNUMBER(Regressions!K177),ROUND(Regressions!K177, 1), NA())</f>
        <v>#N/A</v>
      </c>
      <c r="K167" s="337" t="e">
        <f>IF(ISNUMBER(Regressions!L177),ROUND(Regressions!L177, 1), NA())</f>
        <v>#N/A</v>
      </c>
      <c r="L167" s="238" t="e">
        <f>IF(ISNUMBER(Regressions!M177),ROUND(Regressions!M177, 1), NA())</f>
        <v>#N/A</v>
      </c>
      <c r="M167" s="338" t="e">
        <f>IF(ISNUMBER(Regressions!N177),ROUND(Regressions!N177, 1), NA())</f>
        <v>#N/A</v>
      </c>
      <c r="N167" s="237" t="e">
        <f>IF(ISNUMBER(Regressions!O177),ROUND(Regressions!O177, 1), NA())</f>
        <v>#N/A</v>
      </c>
      <c r="O167" s="339" t="e">
        <f>IF(ISNUMBER(Regressions!Q177),ROUND(Regressions!Q177, 1), NA())</f>
        <v>#N/A</v>
      </c>
      <c r="P167" s="337" t="e">
        <f>IF(ISNUMBER(Regressions!R177),ROUND(Regressions!R177, 1), NA())</f>
        <v>#N/A</v>
      </c>
      <c r="Q167" s="215" t="e">
        <f>IF(ISNUMBER(Regressions!S177),ROUND(Regressions!S177, 1), NA())</f>
        <v>#N/A</v>
      </c>
      <c r="R167" s="338" t="e">
        <f>IF(ISNUMBER(Regressions!T177),ROUND(Regressions!T177, 1), NA())</f>
        <v>#N/A</v>
      </c>
      <c r="S167" s="237" t="e">
        <f>IF(ISNUMBER(Regressions!U177),ROUND(Regressions!U177, 1), NA())</f>
        <v>#N/A</v>
      </c>
    </row>
    <row xmlns:x14ac="http://schemas.microsoft.com/office/spreadsheetml/2009/9/ac" r="168" x14ac:dyDescent="0.2">
      <c r="A168" s="334" t="str">
        <f>IF(ISBLANK(Regressions!A178), " ", Regressions!A178)</f>
        <v>Afghanistan</v>
      </c>
      <c r="B168" s="335">
        <f>IF(ISBLANK(Regressions!B178), " ", Regressions!B178)</f>
        <v>2009</v>
      </c>
      <c r="C168" s="340" t="str">
        <f>IF(ISBLANK(Regressions!C178), " ", Regressions!C178)</f>
        <v>Secondary</v>
      </c>
      <c r="D168" s="336">
        <f>IF(ISBLANK(Regressions!D178), " ", Regressions!D178)</f>
        <v>3865539</v>
      </c>
      <c r="E168" s="214" t="e">
        <f>IF(ISNUMBER(Regressions!E178),ROUND(Regressions!E178, 1), NA())</f>
        <v>#N/A</v>
      </c>
      <c r="F168" s="337" t="e">
        <f>IF(ISNUMBER(Regressions!F178),ROUND(Regressions!F178, 1), NA())</f>
        <v>#N/A</v>
      </c>
      <c r="G168" s="236" t="e">
        <f>IF(ISNUMBER(Regressions!G178),ROUND(Regressions!G178, 1), NA())</f>
        <v>#N/A</v>
      </c>
      <c r="H168" s="338" t="e">
        <f>IF(ISNUMBER(Regressions!H178),ROUND(Regressions!H178, 1), NA())</f>
        <v>#N/A</v>
      </c>
      <c r="I168" s="237" t="e">
        <f>IF(ISNUMBER(Regressions!I178),ROUND(Regressions!I178, 1), NA())</f>
        <v>#N/A</v>
      </c>
      <c r="J168" s="339" t="e">
        <f>IF(ISNUMBER(Regressions!K178),ROUND(Regressions!K178, 1), NA())</f>
        <v>#N/A</v>
      </c>
      <c r="K168" s="337" t="e">
        <f>IF(ISNUMBER(Regressions!L178),ROUND(Regressions!L178, 1), NA())</f>
        <v>#N/A</v>
      </c>
      <c r="L168" s="238" t="e">
        <f>IF(ISNUMBER(Regressions!M178),ROUND(Regressions!M178, 1), NA())</f>
        <v>#N/A</v>
      </c>
      <c r="M168" s="338" t="e">
        <f>IF(ISNUMBER(Regressions!N178),ROUND(Regressions!N178, 1), NA())</f>
        <v>#N/A</v>
      </c>
      <c r="N168" s="237" t="e">
        <f>IF(ISNUMBER(Regressions!O178),ROUND(Regressions!O178, 1), NA())</f>
        <v>#N/A</v>
      </c>
      <c r="O168" s="339" t="e">
        <f>IF(ISNUMBER(Regressions!Q178),ROUND(Regressions!Q178, 1), NA())</f>
        <v>#N/A</v>
      </c>
      <c r="P168" s="337" t="e">
        <f>IF(ISNUMBER(Regressions!R178),ROUND(Regressions!R178, 1), NA())</f>
        <v>#N/A</v>
      </c>
      <c r="Q168" s="215" t="e">
        <f>IF(ISNUMBER(Regressions!S178),ROUND(Regressions!S178, 1), NA())</f>
        <v>#N/A</v>
      </c>
      <c r="R168" s="338" t="e">
        <f>IF(ISNUMBER(Regressions!T178),ROUND(Regressions!T178, 1), NA())</f>
        <v>#N/A</v>
      </c>
      <c r="S168" s="237" t="e">
        <f>IF(ISNUMBER(Regressions!U178),ROUND(Regressions!U178, 1), NA())</f>
        <v>#N/A</v>
      </c>
    </row>
    <row xmlns:x14ac="http://schemas.microsoft.com/office/spreadsheetml/2009/9/ac" r="169" x14ac:dyDescent="0.2">
      <c r="A169" s="334" t="str">
        <f>IF(ISBLANK(Regressions!A179), " ", Regressions!A179)</f>
        <v>Afghanistan</v>
      </c>
      <c r="B169" s="335">
        <f>IF(ISBLANK(Regressions!B179), " ", Regressions!B179)</f>
        <v>2010</v>
      </c>
      <c r="C169" s="340" t="str">
        <f>IF(ISBLANK(Regressions!C179), " ", Regressions!C179)</f>
        <v>Secondary</v>
      </c>
      <c r="D169" s="336">
        <f>IF(ISBLANK(Regressions!D179), " ", Regressions!D179)</f>
        <v>4054766</v>
      </c>
      <c r="E169" s="214" t="e">
        <f>IF(ISNUMBER(Regressions!E179),ROUND(Regressions!E179, 1), NA())</f>
        <v>#N/A</v>
      </c>
      <c r="F169" s="337" t="e">
        <f>IF(ISNUMBER(Regressions!F179),ROUND(Regressions!F179, 1), NA())</f>
        <v>#N/A</v>
      </c>
      <c r="G169" s="236">
        <f>IF(ISNUMBER(Regressions!G179),ROUND(Regressions!G179, 1), NA())</f>
        <v>75.3</v>
      </c>
      <c r="H169" s="338" t="e">
        <f>IF(ISNUMBER(Regressions!H179),ROUND(Regressions!H179, 1), NA())</f>
        <v>#N/A</v>
      </c>
      <c r="I169" s="237" t="e">
        <f>IF(ISNUMBER(Regressions!I179),ROUND(Regressions!I179, 1), NA())</f>
        <v>#N/A</v>
      </c>
      <c r="J169" s="339" t="e">
        <f>IF(ISNUMBER(Regressions!K179),ROUND(Regressions!K179, 1), NA())</f>
        <v>#N/A</v>
      </c>
      <c r="K169" s="337" t="e">
        <f>IF(ISNUMBER(Regressions!L179),ROUND(Regressions!L179, 1), NA())</f>
        <v>#N/A</v>
      </c>
      <c r="L169" s="238" t="e">
        <f>IF(ISNUMBER(Regressions!M179),ROUND(Regressions!M179, 1), NA())</f>
        <v>#N/A</v>
      </c>
      <c r="M169" s="338" t="e">
        <f>IF(ISNUMBER(Regressions!N179),ROUND(Regressions!N179, 1), NA())</f>
        <v>#N/A</v>
      </c>
      <c r="N169" s="237" t="e">
        <f>IF(ISNUMBER(Regressions!O179),ROUND(Regressions!O179, 1), NA())</f>
        <v>#N/A</v>
      </c>
      <c r="O169" s="339" t="e">
        <f>IF(ISNUMBER(Regressions!Q179),ROUND(Regressions!Q179, 1), NA())</f>
        <v>#N/A</v>
      </c>
      <c r="P169" s="337" t="e">
        <f>IF(ISNUMBER(Regressions!R179),ROUND(Regressions!R179, 1), NA())</f>
        <v>#N/A</v>
      </c>
      <c r="Q169" s="215">
        <f>IF(ISNUMBER(Regressions!S179),ROUND(Regressions!S179, 1), NA())</f>
        <v>11.1</v>
      </c>
      <c r="R169" s="338" t="e">
        <f>IF(ISNUMBER(Regressions!T179),ROUND(Regressions!T179, 1), NA())</f>
        <v>#N/A</v>
      </c>
      <c r="S169" s="237" t="e">
        <f>IF(ISNUMBER(Regressions!U179),ROUND(Regressions!U179, 1), NA())</f>
        <v>#N/A</v>
      </c>
    </row>
    <row xmlns:x14ac="http://schemas.microsoft.com/office/spreadsheetml/2009/9/ac" r="170" x14ac:dyDescent="0.2">
      <c r="A170" s="334" t="str">
        <f>IF(ISBLANK(Regressions!A180), " ", Regressions!A180)</f>
        <v>Afghanistan</v>
      </c>
      <c r="B170" s="335">
        <f>IF(ISBLANK(Regressions!B180), " ", Regressions!B180)</f>
        <v>2011</v>
      </c>
      <c r="C170" s="340" t="str">
        <f>IF(ISBLANK(Regressions!C180), " ", Regressions!C180)</f>
        <v>Secondary</v>
      </c>
      <c r="D170" s="336">
        <f>IF(ISBLANK(Regressions!D180), " ", Regressions!D180)</f>
        <v>4231857</v>
      </c>
      <c r="E170" s="214" t="e">
        <f>IF(ISNUMBER(Regressions!E180),ROUND(Regressions!E180, 1), NA())</f>
        <v>#N/A</v>
      </c>
      <c r="F170" s="337" t="e">
        <f>IF(ISNUMBER(Regressions!F180),ROUND(Regressions!F180, 1), NA())</f>
        <v>#N/A</v>
      </c>
      <c r="G170" s="236">
        <f>IF(ISNUMBER(Regressions!G180),ROUND(Regressions!G180, 1), NA())</f>
        <v>75.3</v>
      </c>
      <c r="H170" s="338" t="e">
        <f>IF(ISNUMBER(Regressions!H180),ROUND(Regressions!H180, 1), NA())</f>
        <v>#N/A</v>
      </c>
      <c r="I170" s="237" t="e">
        <f>IF(ISNUMBER(Regressions!I180),ROUND(Regressions!I180, 1), NA())</f>
        <v>#N/A</v>
      </c>
      <c r="J170" s="339" t="e">
        <f>IF(ISNUMBER(Regressions!K180),ROUND(Regressions!K180, 1), NA())</f>
        <v>#N/A</v>
      </c>
      <c r="K170" s="337" t="e">
        <f>IF(ISNUMBER(Regressions!L180),ROUND(Regressions!L180, 1), NA())</f>
        <v>#N/A</v>
      </c>
      <c r="L170" s="238">
        <f>IF(ISNUMBER(Regressions!M180),ROUND(Regressions!M180, 1), NA())</f>
        <v>65</v>
      </c>
      <c r="M170" s="338" t="e">
        <f>IF(ISNUMBER(Regressions!N180),ROUND(Regressions!N180, 1), NA())</f>
        <v>#N/A</v>
      </c>
      <c r="N170" s="237" t="e">
        <f>IF(ISNUMBER(Regressions!O180),ROUND(Regressions!O180, 1), NA())</f>
        <v>#N/A</v>
      </c>
      <c r="O170" s="339" t="e">
        <f>IF(ISNUMBER(Regressions!Q180),ROUND(Regressions!Q180, 1), NA())</f>
        <v>#N/A</v>
      </c>
      <c r="P170" s="337" t="e">
        <f>IF(ISNUMBER(Regressions!R180),ROUND(Regressions!R180, 1), NA())</f>
        <v>#N/A</v>
      </c>
      <c r="Q170" s="215">
        <f>IF(ISNUMBER(Regressions!S180),ROUND(Regressions!S180, 1), NA())</f>
        <v>11.1</v>
      </c>
      <c r="R170" s="338" t="e">
        <f>IF(ISNUMBER(Regressions!T180),ROUND(Regressions!T180, 1), NA())</f>
        <v>#N/A</v>
      </c>
      <c r="S170" s="237" t="e">
        <f>IF(ISNUMBER(Regressions!U180),ROUND(Regressions!U180, 1), NA())</f>
        <v>#N/A</v>
      </c>
    </row>
    <row xmlns:x14ac="http://schemas.microsoft.com/office/spreadsheetml/2009/9/ac" r="171" x14ac:dyDescent="0.2">
      <c r="A171" s="334" t="str">
        <f>IF(ISBLANK(Regressions!A181), " ", Regressions!A181)</f>
        <v>Afghanistan</v>
      </c>
      <c r="B171" s="335">
        <f>IF(ISBLANK(Regressions!B181), " ", Regressions!B181)</f>
        <v>2012</v>
      </c>
      <c r="C171" s="340" t="str">
        <f>IF(ISBLANK(Regressions!C181), " ", Regressions!C181)</f>
        <v>Secondary</v>
      </c>
      <c r="D171" s="336">
        <f>IF(ISBLANK(Regressions!D181), " ", Regressions!D181)</f>
        <v>4456825</v>
      </c>
      <c r="E171" s="214" t="e">
        <f>IF(ISNUMBER(Regressions!E181),ROUND(Regressions!E181, 1), NA())</f>
        <v>#N/A</v>
      </c>
      <c r="F171" s="337" t="e">
        <f>IF(ISNUMBER(Regressions!F181),ROUND(Regressions!F181, 1), NA())</f>
        <v>#N/A</v>
      </c>
      <c r="G171" s="236">
        <f>IF(ISNUMBER(Regressions!G181),ROUND(Regressions!G181, 1), NA())</f>
        <v>75.3</v>
      </c>
      <c r="H171" s="338" t="e">
        <f>IF(ISNUMBER(Regressions!H181),ROUND(Regressions!H181, 1), NA())</f>
        <v>#N/A</v>
      </c>
      <c r="I171" s="237" t="e">
        <f>IF(ISNUMBER(Regressions!I181),ROUND(Regressions!I181, 1), NA())</f>
        <v>#N/A</v>
      </c>
      <c r="J171" s="339" t="e">
        <f>IF(ISNUMBER(Regressions!K181),ROUND(Regressions!K181, 1), NA())</f>
        <v>#N/A</v>
      </c>
      <c r="K171" s="337" t="e">
        <f>IF(ISNUMBER(Regressions!L181),ROUND(Regressions!L181, 1), NA())</f>
        <v>#N/A</v>
      </c>
      <c r="L171" s="238">
        <f>IF(ISNUMBER(Regressions!M181),ROUND(Regressions!M181, 1), NA())</f>
        <v>65</v>
      </c>
      <c r="M171" s="338" t="e">
        <f>IF(ISNUMBER(Regressions!N181),ROUND(Regressions!N181, 1), NA())</f>
        <v>#N/A</v>
      </c>
      <c r="N171" s="237" t="e">
        <f>IF(ISNUMBER(Regressions!O181),ROUND(Regressions!O181, 1), NA())</f>
        <v>#N/A</v>
      </c>
      <c r="O171" s="339" t="e">
        <f>IF(ISNUMBER(Regressions!Q181),ROUND(Regressions!Q181, 1), NA())</f>
        <v>#N/A</v>
      </c>
      <c r="P171" s="337" t="e">
        <f>IF(ISNUMBER(Regressions!R181),ROUND(Regressions!R181, 1), NA())</f>
        <v>#N/A</v>
      </c>
      <c r="Q171" s="215">
        <f>IF(ISNUMBER(Regressions!S181),ROUND(Regressions!S181, 1), NA())</f>
        <v>11.1</v>
      </c>
      <c r="R171" s="338" t="e">
        <f>IF(ISNUMBER(Regressions!T181),ROUND(Regressions!T181, 1), NA())</f>
        <v>#N/A</v>
      </c>
      <c r="S171" s="237" t="e">
        <f>IF(ISNUMBER(Regressions!U181),ROUND(Regressions!U181, 1), NA())</f>
        <v>#N/A</v>
      </c>
    </row>
    <row xmlns:x14ac="http://schemas.microsoft.com/office/spreadsheetml/2009/9/ac" r="172" x14ac:dyDescent="0.2">
      <c r="A172" s="334" t="str">
        <f>IF(ISBLANK(Regressions!A182), " ", Regressions!A182)</f>
        <v>Afghanistan</v>
      </c>
      <c r="B172" s="335">
        <f>IF(ISBLANK(Regressions!B182), " ", Regressions!B182)</f>
        <v>2013</v>
      </c>
      <c r="C172" s="340" t="str">
        <f>IF(ISBLANK(Regressions!C182), " ", Regressions!C182)</f>
        <v>Secondary</v>
      </c>
      <c r="D172" s="336">
        <f>IF(ISBLANK(Regressions!D182), " ", Regressions!D182)</f>
        <v>4636026</v>
      </c>
      <c r="E172" s="214" t="e">
        <f>IF(ISNUMBER(Regressions!E182),ROUND(Regressions!E182, 1), NA())</f>
        <v>#N/A</v>
      </c>
      <c r="F172" s="337" t="e">
        <f>IF(ISNUMBER(Regressions!F182),ROUND(Regressions!F182, 1), NA())</f>
        <v>#N/A</v>
      </c>
      <c r="G172" s="236">
        <f>IF(ISNUMBER(Regressions!G182),ROUND(Regressions!G182, 1), NA())</f>
        <v>75.3</v>
      </c>
      <c r="H172" s="338" t="e">
        <f>IF(ISNUMBER(Regressions!H182),ROUND(Regressions!H182, 1), NA())</f>
        <v>#N/A</v>
      </c>
      <c r="I172" s="237" t="e">
        <f>IF(ISNUMBER(Regressions!I182),ROUND(Regressions!I182, 1), NA())</f>
        <v>#N/A</v>
      </c>
      <c r="J172" s="339" t="e">
        <f>IF(ISNUMBER(Regressions!K182),ROUND(Regressions!K182, 1), NA())</f>
        <v>#N/A</v>
      </c>
      <c r="K172" s="337" t="e">
        <f>IF(ISNUMBER(Regressions!L182),ROUND(Regressions!L182, 1), NA())</f>
        <v>#N/A</v>
      </c>
      <c r="L172" s="238">
        <f>IF(ISNUMBER(Regressions!M182),ROUND(Regressions!M182, 1), NA())</f>
        <v>65</v>
      </c>
      <c r="M172" s="338" t="e">
        <f>IF(ISNUMBER(Regressions!N182),ROUND(Regressions!N182, 1), NA())</f>
        <v>#N/A</v>
      </c>
      <c r="N172" s="237" t="e">
        <f>IF(ISNUMBER(Regressions!O182),ROUND(Regressions!O182, 1), NA())</f>
        <v>#N/A</v>
      </c>
      <c r="O172" s="339" t="e">
        <f>IF(ISNUMBER(Regressions!Q182),ROUND(Regressions!Q182, 1), NA())</f>
        <v>#N/A</v>
      </c>
      <c r="P172" s="337" t="e">
        <f>IF(ISNUMBER(Regressions!R182),ROUND(Regressions!R182, 1), NA())</f>
        <v>#N/A</v>
      </c>
      <c r="Q172" s="215">
        <f>IF(ISNUMBER(Regressions!S182),ROUND(Regressions!S182, 1), NA())</f>
        <v>11.1</v>
      </c>
      <c r="R172" s="338" t="e">
        <f>IF(ISNUMBER(Regressions!T182),ROUND(Regressions!T182, 1), NA())</f>
        <v>#N/A</v>
      </c>
      <c r="S172" s="237" t="e">
        <f>IF(ISNUMBER(Regressions!U182),ROUND(Regressions!U182, 1), NA())</f>
        <v>#N/A</v>
      </c>
    </row>
    <row xmlns:x14ac="http://schemas.microsoft.com/office/spreadsheetml/2009/9/ac" r="173" x14ac:dyDescent="0.2">
      <c r="A173" s="334" t="str">
        <f>IF(ISBLANK(Regressions!A183), " ", Regressions!A183)</f>
        <v>Afghanistan</v>
      </c>
      <c r="B173" s="335">
        <f>IF(ISBLANK(Regressions!B183), " ", Regressions!B183)</f>
        <v>2014</v>
      </c>
      <c r="C173" s="340" t="str">
        <f>IF(ISBLANK(Regressions!C183), " ", Regressions!C183)</f>
        <v>Secondary</v>
      </c>
      <c r="D173" s="336">
        <f>IF(ISBLANK(Regressions!D183), " ", Regressions!D183)</f>
        <v>4798951</v>
      </c>
      <c r="E173" s="214" t="e">
        <f>IF(ISNUMBER(Regressions!E183),ROUND(Regressions!E183, 1), NA())</f>
        <v>#N/A</v>
      </c>
      <c r="F173" s="337" t="e">
        <f>IF(ISNUMBER(Regressions!F183),ROUND(Regressions!F183, 1), NA())</f>
        <v>#N/A</v>
      </c>
      <c r="G173" s="236">
        <f>IF(ISNUMBER(Regressions!G183),ROUND(Regressions!G183, 1), NA())</f>
        <v>75.3</v>
      </c>
      <c r="H173" s="338" t="e">
        <f>IF(ISNUMBER(Regressions!H183),ROUND(Regressions!H183, 1), NA())</f>
        <v>#N/A</v>
      </c>
      <c r="I173" s="237" t="e">
        <f>IF(ISNUMBER(Regressions!I183),ROUND(Regressions!I183, 1), NA())</f>
        <v>#N/A</v>
      </c>
      <c r="J173" s="339" t="e">
        <f>IF(ISNUMBER(Regressions!K183),ROUND(Regressions!K183, 1), NA())</f>
        <v>#N/A</v>
      </c>
      <c r="K173" s="337" t="e">
        <f>IF(ISNUMBER(Regressions!L183),ROUND(Regressions!L183, 1), NA())</f>
        <v>#N/A</v>
      </c>
      <c r="L173" s="238">
        <f>IF(ISNUMBER(Regressions!M183),ROUND(Regressions!M183, 1), NA())</f>
        <v>65</v>
      </c>
      <c r="M173" s="338" t="e">
        <f>IF(ISNUMBER(Regressions!N183),ROUND(Regressions!N183, 1), NA())</f>
        <v>#N/A</v>
      </c>
      <c r="N173" s="237" t="e">
        <f>IF(ISNUMBER(Regressions!O183),ROUND(Regressions!O183, 1), NA())</f>
        <v>#N/A</v>
      </c>
      <c r="O173" s="339" t="e">
        <f>IF(ISNUMBER(Regressions!Q183),ROUND(Regressions!Q183, 1), NA())</f>
        <v>#N/A</v>
      </c>
      <c r="P173" s="337" t="e">
        <f>IF(ISNUMBER(Regressions!R183),ROUND(Regressions!R183, 1), NA())</f>
        <v>#N/A</v>
      </c>
      <c r="Q173" s="215">
        <f>IF(ISNUMBER(Regressions!S183),ROUND(Regressions!S183, 1), NA())</f>
        <v>11.1</v>
      </c>
      <c r="R173" s="338" t="e">
        <f>IF(ISNUMBER(Regressions!T183),ROUND(Regressions!T183, 1), NA())</f>
        <v>#N/A</v>
      </c>
      <c r="S173" s="237" t="e">
        <f>IF(ISNUMBER(Regressions!U183),ROUND(Regressions!U183, 1), NA())</f>
        <v>#N/A</v>
      </c>
    </row>
    <row xmlns:x14ac="http://schemas.microsoft.com/office/spreadsheetml/2009/9/ac" r="174" x14ac:dyDescent="0.2">
      <c r="A174" s="334" t="str">
        <f>IF(ISBLANK(Regressions!A184), " ", Regressions!A184)</f>
        <v>Afghanistan</v>
      </c>
      <c r="B174" s="335">
        <f>IF(ISBLANK(Regressions!B184), " ", Regressions!B184)</f>
        <v>2015</v>
      </c>
      <c r="C174" s="340" t="str">
        <f>IF(ISBLANK(Regressions!C184), " ", Regressions!C184)</f>
        <v>Secondary</v>
      </c>
      <c r="D174" s="336">
        <f>IF(ISBLANK(Regressions!D184), " ", Regressions!D184)</f>
        <v>4975982</v>
      </c>
      <c r="E174" s="214" t="e">
        <f>IF(ISNUMBER(Regressions!E184),ROUND(Regressions!E184, 1), NA())</f>
        <v>#N/A</v>
      </c>
      <c r="F174" s="337" t="e">
        <f>IF(ISNUMBER(Regressions!F184),ROUND(Regressions!F184, 1), NA())</f>
        <v>#N/A</v>
      </c>
      <c r="G174" s="236">
        <f>IF(ISNUMBER(Regressions!G184),ROUND(Regressions!G184, 1), NA())</f>
        <v>75.3</v>
      </c>
      <c r="H174" s="338" t="e">
        <f>IF(ISNUMBER(Regressions!H184),ROUND(Regressions!H184, 1), NA())</f>
        <v>#N/A</v>
      </c>
      <c r="I174" s="237" t="e">
        <f>IF(ISNUMBER(Regressions!I184),ROUND(Regressions!I184, 1), NA())</f>
        <v>#N/A</v>
      </c>
      <c r="J174" s="339" t="e">
        <f>IF(ISNUMBER(Regressions!K184),ROUND(Regressions!K184, 1), NA())</f>
        <v>#N/A</v>
      </c>
      <c r="K174" s="337" t="e">
        <f>IF(ISNUMBER(Regressions!L184),ROUND(Regressions!L184, 1), NA())</f>
        <v>#N/A</v>
      </c>
      <c r="L174" s="238">
        <f>IF(ISNUMBER(Regressions!M184),ROUND(Regressions!M184, 1), NA())</f>
        <v>65</v>
      </c>
      <c r="M174" s="338" t="e">
        <f>IF(ISNUMBER(Regressions!N184),ROUND(Regressions!N184, 1), NA())</f>
        <v>#N/A</v>
      </c>
      <c r="N174" s="237" t="e">
        <f>IF(ISNUMBER(Regressions!O184),ROUND(Regressions!O184, 1), NA())</f>
        <v>#N/A</v>
      </c>
      <c r="O174" s="339" t="e">
        <f>IF(ISNUMBER(Regressions!Q184),ROUND(Regressions!Q184, 1), NA())</f>
        <v>#N/A</v>
      </c>
      <c r="P174" s="337" t="e">
        <f>IF(ISNUMBER(Regressions!R184),ROUND(Regressions!R184, 1), NA())</f>
        <v>#N/A</v>
      </c>
      <c r="Q174" s="215">
        <f>IF(ISNUMBER(Regressions!S184),ROUND(Regressions!S184, 1), NA())</f>
        <v>11.1</v>
      </c>
      <c r="R174" s="338" t="e">
        <f>IF(ISNUMBER(Regressions!T184),ROUND(Regressions!T184, 1), NA())</f>
        <v>#N/A</v>
      </c>
      <c r="S174" s="237" t="e">
        <f>IF(ISNUMBER(Regressions!U184),ROUND(Regressions!U184, 1), NA())</f>
        <v>#N/A</v>
      </c>
    </row>
    <row xmlns:x14ac="http://schemas.microsoft.com/office/spreadsheetml/2009/9/ac" r="175" x14ac:dyDescent="0.2">
      <c r="A175" s="334" t="str">
        <f>IF(ISBLANK(Regressions!A185), " ", Regressions!A185)</f>
        <v>Afghanistan</v>
      </c>
      <c r="B175" s="335">
        <f>IF(ISBLANK(Regressions!B185), " ", Regressions!B185)</f>
        <v>2016</v>
      </c>
      <c r="C175" s="340" t="str">
        <f>IF(ISBLANK(Regressions!C185), " ", Regressions!C185)</f>
        <v>Secondary</v>
      </c>
      <c r="D175" s="336">
        <f>IF(ISBLANK(Regressions!D185), " ", Regressions!D185)</f>
        <v>5093641</v>
      </c>
      <c r="E175" s="214" t="e">
        <f>IF(ISNUMBER(Regressions!E185),ROUND(Regressions!E185, 1), NA())</f>
        <v>#N/A</v>
      </c>
      <c r="F175" s="337" t="e">
        <f>IF(ISNUMBER(Regressions!F185),ROUND(Regressions!F185, 1), NA())</f>
        <v>#N/A</v>
      </c>
      <c r="G175" s="236">
        <f>IF(ISNUMBER(Regressions!G185),ROUND(Regressions!G185, 1), NA())</f>
        <v>75.3</v>
      </c>
      <c r="H175" s="338" t="e">
        <f>IF(ISNUMBER(Regressions!H185),ROUND(Regressions!H185, 1), NA())</f>
        <v>#N/A</v>
      </c>
      <c r="I175" s="237" t="e">
        <f>IF(ISNUMBER(Regressions!I185),ROUND(Regressions!I185, 1), NA())</f>
        <v>#N/A</v>
      </c>
      <c r="J175" s="339" t="e">
        <f>IF(ISNUMBER(Regressions!K185),ROUND(Regressions!K185, 1), NA())</f>
        <v>#N/A</v>
      </c>
      <c r="K175" s="337" t="e">
        <f>IF(ISNUMBER(Regressions!L185),ROUND(Regressions!L185, 1), NA())</f>
        <v>#N/A</v>
      </c>
      <c r="L175" s="238">
        <f>IF(ISNUMBER(Regressions!M185),ROUND(Regressions!M185, 1), NA())</f>
        <v>65</v>
      </c>
      <c r="M175" s="338" t="e">
        <f>IF(ISNUMBER(Regressions!N185),ROUND(Regressions!N185, 1), NA())</f>
        <v>#N/A</v>
      </c>
      <c r="N175" s="237" t="e">
        <f>IF(ISNUMBER(Regressions!O185),ROUND(Regressions!O185, 1), NA())</f>
        <v>#N/A</v>
      </c>
      <c r="O175" s="339" t="e">
        <f>IF(ISNUMBER(Regressions!Q185),ROUND(Regressions!Q185, 1), NA())</f>
        <v>#N/A</v>
      </c>
      <c r="P175" s="337" t="e">
        <f>IF(ISNUMBER(Regressions!R185),ROUND(Regressions!R185, 1), NA())</f>
        <v>#N/A</v>
      </c>
      <c r="Q175" s="215">
        <f>IF(ISNUMBER(Regressions!S185),ROUND(Regressions!S185, 1), NA())</f>
        <v>11.1</v>
      </c>
      <c r="R175" s="338" t="e">
        <f>IF(ISNUMBER(Regressions!T185),ROUND(Regressions!T185, 1), NA())</f>
        <v>#N/A</v>
      </c>
      <c r="S175" s="237" t="e">
        <f>IF(ISNUMBER(Regressions!U185),ROUND(Regressions!U185, 1), NA())</f>
        <v>#N/A</v>
      </c>
    </row>
    <row xmlns:x14ac="http://schemas.microsoft.com/office/spreadsheetml/2009/9/ac" r="176" x14ac:dyDescent="0.2">
      <c r="A176" s="334" t="str">
        <f>IF(ISBLANK(Regressions!A186), " ", Regressions!A186)</f>
        <v>Afghanistan</v>
      </c>
      <c r="B176" s="335">
        <f>IF(ISBLANK(Regressions!B186), " ", Regressions!B186)</f>
        <v>2017</v>
      </c>
      <c r="C176" s="340" t="str">
        <f>IF(ISBLANK(Regressions!C186), " ", Regressions!C186)</f>
        <v>Secondary</v>
      </c>
      <c r="D176" s="336">
        <f>IF(ISBLANK(Regressions!D186), " ", Regressions!D186)</f>
        <v>5233467</v>
      </c>
      <c r="E176" s="214" t="e">
        <f>IF(ISNUMBER(Regressions!E186),ROUND(Regressions!E186, 1), NA())</f>
        <v>#N/A</v>
      </c>
      <c r="F176" s="337" t="e">
        <f>IF(ISNUMBER(Regressions!F186),ROUND(Regressions!F186, 1), NA())</f>
        <v>#N/A</v>
      </c>
      <c r="G176" s="236">
        <f>IF(ISNUMBER(Regressions!G186),ROUND(Regressions!G186, 1), NA())</f>
        <v>75.3</v>
      </c>
      <c r="H176" s="338" t="e">
        <f>IF(ISNUMBER(Regressions!H186),ROUND(Regressions!H186, 1), NA())</f>
        <v>#N/A</v>
      </c>
      <c r="I176" s="237" t="e">
        <f>IF(ISNUMBER(Regressions!I186),ROUND(Regressions!I186, 1), NA())</f>
        <v>#N/A</v>
      </c>
      <c r="J176" s="339" t="e">
        <f>IF(ISNUMBER(Regressions!K186),ROUND(Regressions!K186, 1), NA())</f>
        <v>#N/A</v>
      </c>
      <c r="K176" s="337" t="e">
        <f>IF(ISNUMBER(Regressions!L186),ROUND(Regressions!L186, 1), NA())</f>
        <v>#N/A</v>
      </c>
      <c r="L176" s="238">
        <f>IF(ISNUMBER(Regressions!M186),ROUND(Regressions!M186, 1), NA())</f>
        <v>65</v>
      </c>
      <c r="M176" s="338" t="e">
        <f>IF(ISNUMBER(Regressions!N186),ROUND(Regressions!N186, 1), NA())</f>
        <v>#N/A</v>
      </c>
      <c r="N176" s="237" t="e">
        <f>IF(ISNUMBER(Regressions!O186),ROUND(Regressions!O186, 1), NA())</f>
        <v>#N/A</v>
      </c>
      <c r="O176" s="339" t="e">
        <f>IF(ISNUMBER(Regressions!Q186),ROUND(Regressions!Q186, 1), NA())</f>
        <v>#N/A</v>
      </c>
      <c r="P176" s="337" t="e">
        <f>IF(ISNUMBER(Regressions!R186),ROUND(Regressions!R186, 1), NA())</f>
        <v>#N/A</v>
      </c>
      <c r="Q176" s="215">
        <f>IF(ISNUMBER(Regressions!S186),ROUND(Regressions!S186, 1), NA())</f>
        <v>11.1</v>
      </c>
      <c r="R176" s="338" t="e">
        <f>IF(ISNUMBER(Regressions!T186),ROUND(Regressions!T186, 1), NA())</f>
        <v>#N/A</v>
      </c>
      <c r="S176" s="237" t="e">
        <f>IF(ISNUMBER(Regressions!U186),ROUND(Regressions!U186, 1), NA())</f>
        <v>#N/A</v>
      </c>
    </row>
    <row xmlns:x14ac="http://schemas.microsoft.com/office/spreadsheetml/2009/9/ac" r="177" x14ac:dyDescent="0.2">
      <c r="A177" s="334" t="str">
        <f>IF(ISBLANK(Regressions!A187), " ", Regressions!A187)</f>
        <v>Afghanistan</v>
      </c>
      <c r="B177" s="335">
        <f>IF(ISBLANK(Regressions!B187), " ", Regressions!B187)</f>
        <v>2018</v>
      </c>
      <c r="C177" s="340" t="str">
        <f>IF(ISBLANK(Regressions!C187), " ", Regressions!C187)</f>
        <v>Secondary</v>
      </c>
      <c r="D177" s="336">
        <f>IF(ISBLANK(Regressions!D187), " ", Regressions!D187)</f>
        <v>5371540</v>
      </c>
      <c r="E177" s="214" t="e">
        <f>IF(ISNUMBER(Regressions!E187),ROUND(Regressions!E187, 1), NA())</f>
        <v>#N/A</v>
      </c>
      <c r="F177" s="337" t="e">
        <f>IF(ISNUMBER(Regressions!F187),ROUND(Regressions!F187, 1), NA())</f>
        <v>#N/A</v>
      </c>
      <c r="G177" s="236">
        <f>IF(ISNUMBER(Regressions!G187),ROUND(Regressions!G187, 1), NA())</f>
        <v>75.3</v>
      </c>
      <c r="H177" s="338" t="e">
        <f>IF(ISNUMBER(Regressions!H187),ROUND(Regressions!H187, 1), NA())</f>
        <v>#N/A</v>
      </c>
      <c r="I177" s="237" t="e">
        <f>IF(ISNUMBER(Regressions!I187),ROUND(Regressions!I187, 1), NA())</f>
        <v>#N/A</v>
      </c>
      <c r="J177" s="339" t="e">
        <f>IF(ISNUMBER(Regressions!K187),ROUND(Regressions!K187, 1), NA())</f>
        <v>#N/A</v>
      </c>
      <c r="K177" s="337" t="e">
        <f>IF(ISNUMBER(Regressions!L187),ROUND(Regressions!L187, 1), NA())</f>
        <v>#N/A</v>
      </c>
      <c r="L177" s="238">
        <f>IF(ISNUMBER(Regressions!M187),ROUND(Regressions!M187, 1), NA())</f>
        <v>65</v>
      </c>
      <c r="M177" s="338" t="e">
        <f>IF(ISNUMBER(Regressions!N187),ROUND(Regressions!N187, 1), NA())</f>
        <v>#N/A</v>
      </c>
      <c r="N177" s="237" t="e">
        <f>IF(ISNUMBER(Regressions!O187),ROUND(Regressions!O187, 1), NA())</f>
        <v>#N/A</v>
      </c>
      <c r="O177" s="339" t="e">
        <f>IF(ISNUMBER(Regressions!Q187),ROUND(Regressions!Q187, 1), NA())</f>
        <v>#N/A</v>
      </c>
      <c r="P177" s="337" t="e">
        <f>IF(ISNUMBER(Regressions!R187),ROUND(Regressions!R187, 1), NA())</f>
        <v>#N/A</v>
      </c>
      <c r="Q177" s="215">
        <f>IF(ISNUMBER(Regressions!S187),ROUND(Regressions!S187, 1), NA())</f>
        <v>11.1</v>
      </c>
      <c r="R177" s="338" t="e">
        <f>IF(ISNUMBER(Regressions!T187),ROUND(Regressions!T187, 1), NA())</f>
        <v>#N/A</v>
      </c>
      <c r="S177" s="237" t="e">
        <f>IF(ISNUMBER(Regressions!U187),ROUND(Regressions!U187, 1), NA())</f>
        <v>#N/A</v>
      </c>
    </row>
    <row xmlns:x14ac="http://schemas.microsoft.com/office/spreadsheetml/2009/9/ac" r="178" x14ac:dyDescent="0.2">
      <c r="A178" s="334" t="str">
        <f>IF(ISBLANK(Regressions!A188), " ", Regressions!A188)</f>
        <v>Afghanistan</v>
      </c>
      <c r="B178" s="335">
        <f>IF(ISBLANK(Regressions!B188), " ", Regressions!B188)</f>
        <v>2019</v>
      </c>
      <c r="C178" s="340" t="str">
        <f>IF(ISBLANK(Regressions!C188), " ", Regressions!C188)</f>
        <v>Secondary</v>
      </c>
      <c r="D178" s="336">
        <f>IF(ISBLANK(Regressions!D188), " ", Regressions!D188)</f>
        <v>5500415</v>
      </c>
      <c r="E178" s="214" t="e">
        <f>IF(ISNUMBER(Regressions!E188),ROUND(Regressions!E188, 1), NA())</f>
        <v>#N/A</v>
      </c>
      <c r="F178" s="337" t="e">
        <f>IF(ISNUMBER(Regressions!F188),ROUND(Regressions!F188, 1), NA())</f>
        <v>#N/A</v>
      </c>
      <c r="G178" s="236">
        <f>IF(ISNUMBER(Regressions!G188),ROUND(Regressions!G188, 1), NA())</f>
        <v>75.3</v>
      </c>
      <c r="H178" s="338" t="e">
        <f>IF(ISNUMBER(Regressions!H188),ROUND(Regressions!H188, 1), NA())</f>
        <v>#N/A</v>
      </c>
      <c r="I178" s="237" t="e">
        <f>IF(ISNUMBER(Regressions!I188),ROUND(Regressions!I188, 1), NA())</f>
        <v>#N/A</v>
      </c>
      <c r="J178" s="339" t="e">
        <f>IF(ISNUMBER(Regressions!K188),ROUND(Regressions!K188, 1), NA())</f>
        <v>#N/A</v>
      </c>
      <c r="K178" s="337" t="e">
        <f>IF(ISNUMBER(Regressions!L188),ROUND(Regressions!L188, 1), NA())</f>
        <v>#N/A</v>
      </c>
      <c r="L178" s="238">
        <f>IF(ISNUMBER(Regressions!M188),ROUND(Regressions!M188, 1), NA())</f>
        <v>65</v>
      </c>
      <c r="M178" s="338" t="e">
        <f>IF(ISNUMBER(Regressions!N188),ROUND(Regressions!N188, 1), NA())</f>
        <v>#N/A</v>
      </c>
      <c r="N178" s="237" t="e">
        <f>IF(ISNUMBER(Regressions!O188),ROUND(Regressions!O188, 1), NA())</f>
        <v>#N/A</v>
      </c>
      <c r="O178" s="339" t="e">
        <f>IF(ISNUMBER(Regressions!Q188),ROUND(Regressions!Q188, 1), NA())</f>
        <v>#N/A</v>
      </c>
      <c r="P178" s="337" t="e">
        <f>IF(ISNUMBER(Regressions!R188),ROUND(Regressions!R188, 1), NA())</f>
        <v>#N/A</v>
      </c>
      <c r="Q178" s="215">
        <f>IF(ISNUMBER(Regressions!S188),ROUND(Regressions!S188, 1), NA())</f>
        <v>11.1</v>
      </c>
      <c r="R178" s="338" t="e">
        <f>IF(ISNUMBER(Regressions!T188),ROUND(Regressions!T188, 1), NA())</f>
        <v>#N/A</v>
      </c>
      <c r="S178" s="237" t="e">
        <f>IF(ISNUMBER(Regressions!U188),ROUND(Regressions!U188, 1), NA())</f>
        <v>#N/A</v>
      </c>
    </row>
    <row xmlns:x14ac="http://schemas.microsoft.com/office/spreadsheetml/2009/9/ac" r="179" x14ac:dyDescent="0.2">
      <c r="A179" s="334" t="str">
        <f>IF(ISBLANK(Regressions!A189), " ", Regressions!A189)</f>
        <v>Afghanistan</v>
      </c>
      <c r="B179" s="335">
        <f>IF(ISBLANK(Regressions!B189), " ", Regressions!B189)</f>
        <v>2020</v>
      </c>
      <c r="C179" s="340" t="str">
        <f>IF(ISBLANK(Regressions!C189), " ", Regressions!C189)</f>
        <v>Secondary</v>
      </c>
      <c r="D179" s="336">
        <f>IF(ISBLANK(Regressions!D189), " ", Regressions!D189)</f>
        <v>5643028</v>
      </c>
      <c r="E179" s="214" t="e">
        <f>IF(ISNUMBER(Regressions!E189),ROUND(Regressions!E189, 1), NA())</f>
        <v>#N/A</v>
      </c>
      <c r="F179" s="337" t="e">
        <f>IF(ISNUMBER(Regressions!F189),ROUND(Regressions!F189, 1), NA())</f>
        <v>#N/A</v>
      </c>
      <c r="G179" s="236">
        <f>IF(ISNUMBER(Regressions!G189),ROUND(Regressions!G189, 1), NA())</f>
        <v>75.3</v>
      </c>
      <c r="H179" s="338" t="e">
        <f>IF(ISNUMBER(Regressions!H189),ROUND(Regressions!H189, 1), NA())</f>
        <v>#N/A</v>
      </c>
      <c r="I179" s="237" t="e">
        <f>IF(ISNUMBER(Regressions!I189),ROUND(Regressions!I189, 1), NA())</f>
        <v>#N/A</v>
      </c>
      <c r="J179" s="339" t="e">
        <f>IF(ISNUMBER(Regressions!K189),ROUND(Regressions!K189, 1), NA())</f>
        <v>#N/A</v>
      </c>
      <c r="K179" s="337" t="e">
        <f>IF(ISNUMBER(Regressions!L189),ROUND(Regressions!L189, 1), NA())</f>
        <v>#N/A</v>
      </c>
      <c r="L179" s="238">
        <f>IF(ISNUMBER(Regressions!M189),ROUND(Regressions!M189, 1), NA())</f>
        <v>65</v>
      </c>
      <c r="M179" s="338" t="e">
        <f>IF(ISNUMBER(Regressions!N189),ROUND(Regressions!N189, 1), NA())</f>
        <v>#N/A</v>
      </c>
      <c r="N179" s="237" t="e">
        <f>IF(ISNUMBER(Regressions!O189),ROUND(Regressions!O189, 1), NA())</f>
        <v>#N/A</v>
      </c>
      <c r="O179" s="339" t="e">
        <f>IF(ISNUMBER(Regressions!Q189),ROUND(Regressions!Q189, 1), NA())</f>
        <v>#N/A</v>
      </c>
      <c r="P179" s="337" t="e">
        <f>IF(ISNUMBER(Regressions!R189),ROUND(Regressions!R189, 1), NA())</f>
        <v>#N/A</v>
      </c>
      <c r="Q179" s="215">
        <f>IF(ISNUMBER(Regressions!S189),ROUND(Regressions!S189, 1), NA())</f>
        <v>11.1</v>
      </c>
      <c r="R179" s="338" t="e">
        <f>IF(ISNUMBER(Regressions!T189),ROUND(Regressions!T189, 1), NA())</f>
        <v>#N/A</v>
      </c>
      <c r="S179" s="237" t="e">
        <f>IF(ISNUMBER(Regressions!U189),ROUND(Regressions!U189, 1), NA())</f>
        <v>#N/A</v>
      </c>
    </row>
    <row xmlns:x14ac="http://schemas.microsoft.com/office/spreadsheetml/2009/9/ac" r="180" x14ac:dyDescent="0.2">
      <c r="A180" s="389" t="str">
        <f>IF(ISBLANK(Regressions!A190), " ", Regressions!A190)</f>
        <v>Afghanistan</v>
      </c>
      <c r="B180" s="390">
        <f>IF(ISBLANK(Regressions!B190), " ", Regressions!B190)</f>
        <v>2021</v>
      </c>
      <c r="C180" s="391" t="str">
        <f>IF(ISBLANK(Regressions!C190), " ", Regressions!C190)</f>
        <v>Secondary</v>
      </c>
      <c r="D180" s="392">
        <f>IF(ISBLANK(Regressions!D190), " ", Regressions!D190)</f>
        <v>5796686</v>
      </c>
      <c r="E180" s="395" t="e">
        <f>IF(ISNUMBER(Regressions!E190),ROUND(Regressions!E190, 1), NA())</f>
        <v>#N/A</v>
      </c>
      <c r="F180" s="393" t="e">
        <f>IF(ISNUMBER(Regressions!F190),ROUND(Regressions!F190, 1), NA())</f>
        <v>#N/A</v>
      </c>
      <c r="G180" s="396">
        <f>IF(ISNUMBER(Regressions!G190),ROUND(Regressions!G190, 1), NA())</f>
        <v>75.3</v>
      </c>
      <c r="H180" s="394" t="e">
        <f>IF(ISNUMBER(Regressions!H190),ROUND(Regressions!H190, 1), NA())</f>
        <v>#N/A</v>
      </c>
      <c r="I180" s="397" t="e">
        <f>IF(ISNUMBER(Regressions!I190),ROUND(Regressions!I190, 1), NA())</f>
        <v>#N/A</v>
      </c>
      <c r="J180" s="395" t="e">
        <f>IF(ISNUMBER(Regressions!K190),ROUND(Regressions!K190, 1), NA())</f>
        <v>#N/A</v>
      </c>
      <c r="K180" s="393" t="e">
        <f>IF(ISNUMBER(Regressions!L190),ROUND(Regressions!L190, 1), NA())</f>
        <v>#N/A</v>
      </c>
      <c r="L180" s="398">
        <f>IF(ISNUMBER(Regressions!M190),ROUND(Regressions!M190, 1), NA())</f>
        <v>65</v>
      </c>
      <c r="M180" s="394" t="e">
        <f>IF(ISNUMBER(Regressions!N190),ROUND(Regressions!N190, 1), NA())</f>
        <v>#N/A</v>
      </c>
      <c r="N180" s="397" t="e">
        <f>IF(ISNUMBER(Regressions!O190),ROUND(Regressions!O190, 1), NA())</f>
        <v>#N/A</v>
      </c>
      <c r="O180" s="395" t="e">
        <f>IF(ISNUMBER(Regressions!Q190),ROUND(Regressions!Q190, 1), NA())</f>
        <v>#N/A</v>
      </c>
      <c r="P180" s="393" t="e">
        <f>IF(ISNUMBER(Regressions!R190),ROUND(Regressions!R190, 1), NA())</f>
        <v>#N/A</v>
      </c>
      <c r="Q180" s="399">
        <f>IF(ISNUMBER(Regressions!S190),ROUND(Regressions!S190, 1), NA())</f>
        <v>11.1</v>
      </c>
      <c r="R180" s="394" t="e">
        <f>IF(ISNUMBER(Regressions!T190),ROUND(Regressions!T190, 1), NA())</f>
        <v>#N/A</v>
      </c>
      <c r="S180" s="397" t="e">
        <f>IF(ISNUMBER(Regressions!U190),ROUND(Regressions!U190, 1), NA())</f>
        <v>#N/A</v>
      </c>
      <c r="T180" s="388"/>
      <c r="U180" s="388"/>
      <c r="V180" s="388"/>
      <c r="W180" s="388"/>
      <c r="X180" s="388"/>
      <c r="Y180" s="388"/>
      <c r="Z180" s="388"/>
      <c r="AA180" s="388"/>
      <c r="AB180" s="388"/>
      <c r="AC180" s="388"/>
    </row>
    <row xmlns:x14ac="http://schemas.microsoft.com/office/spreadsheetml/2009/9/ac" r="181" x14ac:dyDescent="0.2">
      <c r="A181" s="334" t="str">
        <f>IF(ISBLANK(Regressions!A191), " ", Regressions!A191)</f>
        <v>Afghanistan</v>
      </c>
      <c r="B181" s="335">
        <f>IF(ISBLANK(Regressions!B191), " ", Regressions!B191)</f>
        <v>2022</v>
      </c>
      <c r="C181" s="340" t="str">
        <f>IF(ISBLANK(Regressions!C191), " ", Regressions!C191)</f>
        <v>Secondary</v>
      </c>
      <c r="D181" s="336">
        <f>IF(ISBLANK(Regressions!D191), " ", Regressions!D191)</f>
        <v>5849137</v>
      </c>
      <c r="E181" s="214" t="e">
        <f>IF(ISNUMBER(Regressions!E191),ROUND(Regressions!E191, 1), NA())</f>
        <v>#N/A</v>
      </c>
      <c r="F181" s="337" t="e">
        <f>IF(ISNUMBER(Regressions!F191),ROUND(Regressions!F191, 1), NA())</f>
        <v>#N/A</v>
      </c>
      <c r="G181" s="236">
        <f>IF(ISNUMBER(Regressions!G191),ROUND(Regressions!G191, 1), NA())</f>
        <v>75.3</v>
      </c>
      <c r="H181" s="338" t="e">
        <f>IF(ISNUMBER(Regressions!H191),ROUND(Regressions!H191, 1), NA())</f>
        <v>#N/A</v>
      </c>
      <c r="I181" s="237" t="e">
        <f>IF(ISNUMBER(Regressions!I191),ROUND(Regressions!I191, 1), NA())</f>
        <v>#N/A</v>
      </c>
      <c r="J181" s="339" t="e">
        <f>IF(ISNUMBER(Regressions!K191),ROUND(Regressions!K191, 1), NA())</f>
        <v>#N/A</v>
      </c>
      <c r="K181" s="337" t="e">
        <f>IF(ISNUMBER(Regressions!L191),ROUND(Regressions!L191, 1), NA())</f>
        <v>#N/A</v>
      </c>
      <c r="L181" s="238">
        <f>IF(ISNUMBER(Regressions!M191),ROUND(Regressions!M191, 1), NA())</f>
        <v>65</v>
      </c>
      <c r="M181" s="338" t="e">
        <f>IF(ISNUMBER(Regressions!N191),ROUND(Regressions!N191, 1), NA())</f>
        <v>#N/A</v>
      </c>
      <c r="N181" s="237" t="e">
        <f>IF(ISNUMBER(Regressions!O191),ROUND(Regressions!O191, 1), NA())</f>
        <v>#N/A</v>
      </c>
      <c r="O181" s="339" t="e">
        <f>IF(ISNUMBER(Regressions!Q191),ROUND(Regressions!Q191, 1), NA())</f>
        <v>#N/A</v>
      </c>
      <c r="P181" s="337" t="e">
        <f>IF(ISNUMBER(Regressions!R191),ROUND(Regressions!R191, 1), NA())</f>
        <v>#N/A</v>
      </c>
      <c r="Q181" s="215">
        <f>IF(ISNUMBER(Regressions!S191),ROUND(Regressions!S191, 1), NA())</f>
        <v>11.1</v>
      </c>
      <c r="R181" s="338" t="e">
        <f>IF(ISNUMBER(Regressions!T191),ROUND(Regressions!T191, 1), NA())</f>
        <v>#N/A</v>
      </c>
      <c r="S181" s="237" t="e">
        <f>IF(ISNUMBER(Regressions!U191),ROUND(Regressions!U191, 1), NA())</f>
        <v>#N/A</v>
      </c>
    </row>
    <row xmlns:x14ac="http://schemas.microsoft.com/office/spreadsheetml/2009/9/ac" r="182" x14ac:dyDescent="0.2">
      <c r="A182" s="341" t="str">
        <f>IF(ISBLANK(Regressions!A192), " ", Regressions!A192)</f>
        <v>Afghanistan</v>
      </c>
      <c r="B182" s="342">
        <f>IF(ISBLANK(Regressions!B192), " ", Regressions!B192)</f>
        <v>2023</v>
      </c>
      <c r="C182" s="343" t="str">
        <f>IF(ISBLANK(Regressions!C192), " ", Regressions!C192)</f>
        <v>Secondary</v>
      </c>
      <c r="D182" s="344">
        <f>IF(ISBLANK(Regressions!D192), " ", Regressions!D192)</f>
        <v>5930217</v>
      </c>
      <c r="E182" s="345" t="e">
        <f>IF(ISNUMBER(Regressions!E192),ROUND(Regressions!E192, 1), NA())</f>
        <v>#N/A</v>
      </c>
      <c r="F182" s="346" t="e">
        <f>IF(ISNUMBER(Regressions!F192),ROUND(Regressions!F192, 1), NA())</f>
        <v>#N/A</v>
      </c>
      <c r="G182" s="347">
        <f>IF(ISNUMBER(Regressions!G192),ROUND(Regressions!G192, 1), NA())</f>
        <v>75.3</v>
      </c>
      <c r="H182" s="348" t="e">
        <f>IF(ISNUMBER(Regressions!H192),ROUND(Regressions!H192, 1), NA())</f>
        <v>#N/A</v>
      </c>
      <c r="I182" s="349" t="e">
        <f>IF(ISNUMBER(Regressions!I192),ROUND(Regressions!I192, 1), NA())</f>
        <v>#N/A</v>
      </c>
      <c r="J182" s="350" t="e">
        <f>IF(ISNUMBER(Regressions!K192),ROUND(Regressions!K192, 1), NA())</f>
        <v>#N/A</v>
      </c>
      <c r="K182" s="346" t="e">
        <f>IF(ISNUMBER(Regressions!L192),ROUND(Regressions!L192, 1), NA())</f>
        <v>#N/A</v>
      </c>
      <c r="L182" s="351">
        <f>IF(ISNUMBER(Regressions!M192),ROUND(Regressions!M192, 1), NA())</f>
        <v>65</v>
      </c>
      <c r="M182" s="348" t="e">
        <f>IF(ISNUMBER(Regressions!N192),ROUND(Regressions!N192, 1), NA())</f>
        <v>#N/A</v>
      </c>
      <c r="N182" s="349" t="e">
        <f>IF(ISNUMBER(Regressions!O192),ROUND(Regressions!O192, 1), NA())</f>
        <v>#N/A</v>
      </c>
      <c r="O182" s="350" t="e">
        <f>IF(ISNUMBER(Regressions!Q192),ROUND(Regressions!Q192, 1), NA())</f>
        <v>#N/A</v>
      </c>
      <c r="P182" s="346" t="e">
        <f>IF(ISNUMBER(Regressions!R192),ROUND(Regressions!R192, 1), NA())</f>
        <v>#N/A</v>
      </c>
      <c r="Q182" s="352">
        <f>IF(ISNUMBER(Regressions!S192),ROUND(Regressions!S192, 1), NA())</f>
        <v>11.1</v>
      </c>
      <c r="R182" s="348" t="e">
        <f>IF(ISNUMBER(Regressions!T192),ROUND(Regressions!T192, 1), NA())</f>
        <v>#N/A</v>
      </c>
      <c r="S182" s="349" t="e">
        <f>IF(ISNUMBER(Regressions!U192),ROUND(Regressions!U192, 1), NA())</f>
        <v>#N/A</v>
      </c>
    </row>
    <row xmlns:x14ac="http://schemas.microsoft.com/office/spreadsheetml/2009/9/ac" r="183" hidden="true" x14ac:dyDescent="0.2">
      <c r="A183" s="334" t="str">
        <f>IF(ISBLANK(Regressions!A193), " ", Regressions!A193)</f>
        <v>Afghanistan</v>
      </c>
      <c r="B183" s="335">
        <f>IF(ISBLANK(Regressions!B193), " ", Regressions!B193)</f>
        <v>2024</v>
      </c>
      <c r="C183" s="340" t="str">
        <f>IF(ISBLANK(Regressions!C193), " ", Regressions!C193)</f>
        <v>Secondary</v>
      </c>
      <c r="D183" s="336" t="str">
        <f>IF(ISBLANK(Regressions!D193), " ", Regressions!D193)</f>
        <v> </v>
      </c>
      <c r="E183" s="214" t="e">
        <f>IF(ISNUMBER(Regressions!E193),ROUND(Regressions!E193, 1), NA())</f>
        <v>#N/A</v>
      </c>
      <c r="F183" s="337" t="e">
        <f>IF(ISNUMBER(Regressions!F193),ROUND(Regressions!F193, 1), NA())</f>
        <v>#N/A</v>
      </c>
      <c r="G183" s="236" t="e">
        <f>IF(ISNUMBER(Regressions!G193),ROUND(Regressions!G193, 1), NA())</f>
        <v>#N/A</v>
      </c>
      <c r="H183" s="338" t="e">
        <f>IF(ISNUMBER(Regressions!H193),ROUND(Regressions!H193, 1), NA())</f>
        <v>#N/A</v>
      </c>
      <c r="I183" s="237" t="e">
        <f>IF(ISNUMBER(Regressions!I193),ROUND(Regressions!I193, 1), NA())</f>
        <v>#N/A</v>
      </c>
      <c r="J183" s="339" t="e">
        <f>IF(ISNUMBER(Regressions!K193),ROUND(Regressions!K193, 1), NA())</f>
        <v>#N/A</v>
      </c>
      <c r="K183" s="337" t="e">
        <f>IF(ISNUMBER(Regressions!L193),ROUND(Regressions!L193, 1), NA())</f>
        <v>#N/A</v>
      </c>
      <c r="L183" s="238" t="e">
        <f>IF(ISNUMBER(Regressions!M193),ROUND(Regressions!M193, 1), NA())</f>
        <v>#N/A</v>
      </c>
      <c r="M183" s="338" t="e">
        <f>IF(ISNUMBER(Regressions!N193),ROUND(Regressions!N193, 1), NA())</f>
        <v>#N/A</v>
      </c>
      <c r="N183" s="237" t="e">
        <f>IF(ISNUMBER(Regressions!O193),ROUND(Regressions!O193, 1), NA())</f>
        <v>#N/A</v>
      </c>
      <c r="O183" s="339" t="e">
        <f>IF(ISNUMBER(Regressions!Q193),ROUND(Regressions!Q193, 1), NA())</f>
        <v>#N/A</v>
      </c>
      <c r="P183" s="337" t="e">
        <f>IF(ISNUMBER(Regressions!R193),ROUND(Regressions!R193, 1), NA())</f>
        <v>#N/A</v>
      </c>
      <c r="Q183" s="215" t="e">
        <f>IF(ISNUMBER(Regressions!S193),ROUND(Regressions!S193, 1), NA())</f>
        <v>#N/A</v>
      </c>
      <c r="R183" s="338" t="e">
        <f>IF(ISNUMBER(Regressions!T193),ROUND(Regressions!T193, 1), NA())</f>
        <v>#N/A</v>
      </c>
      <c r="S183" s="237" t="e">
        <f>IF(ISNUMBER(Regressions!U193),ROUND(Regressions!U193, 1), NA())</f>
        <v>#N/A</v>
      </c>
    </row>
    <row xmlns:x14ac="http://schemas.microsoft.com/office/spreadsheetml/2009/9/ac" r="184" hidden="true" x14ac:dyDescent="0.2">
      <c r="A184" s="334" t="str">
        <f>IF(ISBLANK(Regressions!A194), " ", Regressions!A194)</f>
        <v>Afghanistan</v>
      </c>
      <c r="B184" s="335">
        <f>IF(ISBLANK(Regressions!B194), " ", Regressions!B194)</f>
        <v>2025</v>
      </c>
      <c r="C184" s="340" t="str">
        <f>IF(ISBLANK(Regressions!C194), " ", Regressions!C194)</f>
        <v>Secondary</v>
      </c>
      <c r="D184" s="336" t="str">
        <f>IF(ISBLANK(Regressions!D194), " ", Regressions!D194)</f>
        <v> </v>
      </c>
      <c r="E184" s="214" t="e">
        <f>IF(ISNUMBER(Regressions!E194),ROUND(Regressions!E194, 1), NA())</f>
        <v>#N/A</v>
      </c>
      <c r="F184" s="337" t="e">
        <f>IF(ISNUMBER(Regressions!F194),ROUND(Regressions!F194, 1), NA())</f>
        <v>#N/A</v>
      </c>
      <c r="G184" s="236" t="e">
        <f>IF(ISNUMBER(Regressions!G194),ROUND(Regressions!G194, 1), NA())</f>
        <v>#N/A</v>
      </c>
      <c r="H184" s="338" t="e">
        <f>IF(ISNUMBER(Regressions!H194),ROUND(Regressions!H194, 1), NA())</f>
        <v>#N/A</v>
      </c>
      <c r="I184" s="237" t="e">
        <f>IF(ISNUMBER(Regressions!I194),ROUND(Regressions!I194, 1), NA())</f>
        <v>#N/A</v>
      </c>
      <c r="J184" s="339" t="e">
        <f>IF(ISNUMBER(Regressions!K194),ROUND(Regressions!K194, 1), NA())</f>
        <v>#N/A</v>
      </c>
      <c r="K184" s="337" t="e">
        <f>IF(ISNUMBER(Regressions!L194),ROUND(Regressions!L194, 1), NA())</f>
        <v>#N/A</v>
      </c>
      <c r="L184" s="238" t="e">
        <f>IF(ISNUMBER(Regressions!M194),ROUND(Regressions!M194, 1), NA())</f>
        <v>#N/A</v>
      </c>
      <c r="M184" s="338" t="e">
        <f>IF(ISNUMBER(Regressions!N194),ROUND(Regressions!N194, 1), NA())</f>
        <v>#N/A</v>
      </c>
      <c r="N184" s="237" t="e">
        <f>IF(ISNUMBER(Regressions!O194),ROUND(Regressions!O194, 1), NA())</f>
        <v>#N/A</v>
      </c>
      <c r="O184" s="339" t="e">
        <f>IF(ISNUMBER(Regressions!Q194),ROUND(Regressions!Q194, 1), NA())</f>
        <v>#N/A</v>
      </c>
      <c r="P184" s="337" t="e">
        <f>IF(ISNUMBER(Regressions!R194),ROUND(Regressions!R194, 1), NA())</f>
        <v>#N/A</v>
      </c>
      <c r="Q184" s="215" t="e">
        <f>IF(ISNUMBER(Regressions!S194),ROUND(Regressions!S194, 1), NA())</f>
        <v>#N/A</v>
      </c>
      <c r="R184" s="338" t="e">
        <f>IF(ISNUMBER(Regressions!T194),ROUND(Regressions!T194, 1), NA())</f>
        <v>#N/A</v>
      </c>
      <c r="S184" s="237" t="e">
        <f>IF(ISNUMBER(Regressions!U194),ROUND(Regressions!U194, 1), NA())</f>
        <v>#N/A</v>
      </c>
    </row>
    <row xmlns:x14ac="http://schemas.microsoft.com/office/spreadsheetml/2009/9/ac" r="185" hidden="true" x14ac:dyDescent="0.2">
      <c r="A185" s="334" t="str">
        <f>IF(ISBLANK(Regressions!A195), " ", Regressions!A195)</f>
        <v>Afghanistan</v>
      </c>
      <c r="B185" s="335">
        <f>IF(ISBLANK(Regressions!B195), " ", Regressions!B195)</f>
        <v>2026</v>
      </c>
      <c r="C185" s="340" t="str">
        <f>IF(ISBLANK(Regressions!C195), " ", Regressions!C195)</f>
        <v>Secondary</v>
      </c>
      <c r="D185" s="336" t="str">
        <f>IF(ISBLANK(Regressions!D195), " ", Regressions!D195)</f>
        <v> </v>
      </c>
      <c r="E185" s="214" t="e">
        <f>IF(ISNUMBER(Regressions!E195),ROUND(Regressions!E195, 1), NA())</f>
        <v>#N/A</v>
      </c>
      <c r="F185" s="337" t="e">
        <f>IF(ISNUMBER(Regressions!F195),ROUND(Regressions!F195, 1), NA())</f>
        <v>#N/A</v>
      </c>
      <c r="G185" s="236" t="e">
        <f>IF(ISNUMBER(Regressions!G195),ROUND(Regressions!G195, 1), NA())</f>
        <v>#N/A</v>
      </c>
      <c r="H185" s="338" t="e">
        <f>IF(ISNUMBER(Regressions!H195),ROUND(Regressions!H195, 1), NA())</f>
        <v>#N/A</v>
      </c>
      <c r="I185" s="237" t="e">
        <f>IF(ISNUMBER(Regressions!I195),ROUND(Regressions!I195, 1), NA())</f>
        <v>#N/A</v>
      </c>
      <c r="J185" s="339" t="e">
        <f>IF(ISNUMBER(Regressions!K195),ROUND(Regressions!K195, 1), NA())</f>
        <v>#N/A</v>
      </c>
      <c r="K185" s="337" t="e">
        <f>IF(ISNUMBER(Regressions!L195),ROUND(Regressions!L195, 1), NA())</f>
        <v>#N/A</v>
      </c>
      <c r="L185" s="238" t="e">
        <f>IF(ISNUMBER(Regressions!M195),ROUND(Regressions!M195, 1), NA())</f>
        <v>#N/A</v>
      </c>
      <c r="M185" s="338" t="e">
        <f>IF(ISNUMBER(Regressions!N195),ROUND(Regressions!N195, 1), NA())</f>
        <v>#N/A</v>
      </c>
      <c r="N185" s="237" t="e">
        <f>IF(ISNUMBER(Regressions!O195),ROUND(Regressions!O195, 1), NA())</f>
        <v>#N/A</v>
      </c>
      <c r="O185" s="339" t="e">
        <f>IF(ISNUMBER(Regressions!Q195),ROUND(Regressions!Q195, 1), NA())</f>
        <v>#N/A</v>
      </c>
      <c r="P185" s="337" t="e">
        <f>IF(ISNUMBER(Regressions!R195),ROUND(Regressions!R195, 1), NA())</f>
        <v>#N/A</v>
      </c>
      <c r="Q185" s="215" t="e">
        <f>IF(ISNUMBER(Regressions!S195),ROUND(Regressions!S195, 1), NA())</f>
        <v>#N/A</v>
      </c>
      <c r="R185" s="338" t="e">
        <f>IF(ISNUMBER(Regressions!T195),ROUND(Regressions!T195, 1), NA())</f>
        <v>#N/A</v>
      </c>
      <c r="S185" s="237" t="e">
        <f>IF(ISNUMBER(Regressions!U195),ROUND(Regressions!U195, 1), NA())</f>
        <v>#N/A</v>
      </c>
    </row>
    <row xmlns:x14ac="http://schemas.microsoft.com/office/spreadsheetml/2009/9/ac" r="186" hidden="true" x14ac:dyDescent="0.2">
      <c r="A186" s="334" t="str">
        <f>IF(ISBLANK(Regressions!A196), " ", Regressions!A196)</f>
        <v>Afghanistan</v>
      </c>
      <c r="B186" s="335">
        <f>IF(ISBLANK(Regressions!B196), " ", Regressions!B196)</f>
        <v>2027</v>
      </c>
      <c r="C186" s="340" t="str">
        <f>IF(ISBLANK(Regressions!C196), " ", Regressions!C196)</f>
        <v>Secondary</v>
      </c>
      <c r="D186" s="336" t="str">
        <f>IF(ISBLANK(Regressions!D196), " ", Regressions!D196)</f>
        <v> </v>
      </c>
      <c r="E186" s="214" t="e">
        <f>IF(ISNUMBER(Regressions!E196),ROUND(Regressions!E196, 1), NA())</f>
        <v>#N/A</v>
      </c>
      <c r="F186" s="337" t="e">
        <f>IF(ISNUMBER(Regressions!F196),ROUND(Regressions!F196, 1), NA())</f>
        <v>#N/A</v>
      </c>
      <c r="G186" s="236" t="e">
        <f>IF(ISNUMBER(Regressions!G196),ROUND(Regressions!G196, 1), NA())</f>
        <v>#N/A</v>
      </c>
      <c r="H186" s="338" t="e">
        <f>IF(ISNUMBER(Regressions!H196),ROUND(Regressions!H196, 1), NA())</f>
        <v>#N/A</v>
      </c>
      <c r="I186" s="237" t="e">
        <f>IF(ISNUMBER(Regressions!I196),ROUND(Regressions!I196, 1), NA())</f>
        <v>#N/A</v>
      </c>
      <c r="J186" s="339" t="e">
        <f>IF(ISNUMBER(Regressions!K196),ROUND(Regressions!K196, 1), NA())</f>
        <v>#N/A</v>
      </c>
      <c r="K186" s="337" t="e">
        <f>IF(ISNUMBER(Regressions!L196),ROUND(Regressions!L196, 1), NA())</f>
        <v>#N/A</v>
      </c>
      <c r="L186" s="238" t="e">
        <f>IF(ISNUMBER(Regressions!M196),ROUND(Regressions!M196, 1), NA())</f>
        <v>#N/A</v>
      </c>
      <c r="M186" s="338" t="e">
        <f>IF(ISNUMBER(Regressions!N196),ROUND(Regressions!N196, 1), NA())</f>
        <v>#N/A</v>
      </c>
      <c r="N186" s="237" t="e">
        <f>IF(ISNUMBER(Regressions!O196),ROUND(Regressions!O196, 1), NA())</f>
        <v>#N/A</v>
      </c>
      <c r="O186" s="339" t="e">
        <f>IF(ISNUMBER(Regressions!Q196),ROUND(Regressions!Q196, 1), NA())</f>
        <v>#N/A</v>
      </c>
      <c r="P186" s="337" t="e">
        <f>IF(ISNUMBER(Regressions!R196),ROUND(Regressions!R196, 1), NA())</f>
        <v>#N/A</v>
      </c>
      <c r="Q186" s="215" t="e">
        <f>IF(ISNUMBER(Regressions!S196),ROUND(Regressions!S196, 1), NA())</f>
        <v>#N/A</v>
      </c>
      <c r="R186" s="338" t="e">
        <f>IF(ISNUMBER(Regressions!T196),ROUND(Regressions!T196, 1), NA())</f>
        <v>#N/A</v>
      </c>
      <c r="S186" s="237" t="e">
        <f>IF(ISNUMBER(Regressions!U196),ROUND(Regressions!U196, 1), NA())</f>
        <v>#N/A</v>
      </c>
    </row>
    <row xmlns:x14ac="http://schemas.microsoft.com/office/spreadsheetml/2009/9/ac" r="187" hidden="true" x14ac:dyDescent="0.2">
      <c r="A187" s="334" t="str">
        <f>IF(ISBLANK(Regressions!A197), " ", Regressions!A197)</f>
        <v>Afghanistan</v>
      </c>
      <c r="B187" s="335">
        <f>IF(ISBLANK(Regressions!B197), " ", Regressions!B197)</f>
        <v>2028</v>
      </c>
      <c r="C187" s="340" t="str">
        <f>IF(ISBLANK(Regressions!C197), " ", Regressions!C197)</f>
        <v>Secondary</v>
      </c>
      <c r="D187" s="336" t="str">
        <f>IF(ISBLANK(Regressions!D197), " ", Regressions!D197)</f>
        <v> </v>
      </c>
      <c r="E187" s="214" t="e">
        <f>IF(ISNUMBER(Regressions!E197),ROUND(Regressions!E197, 1), NA())</f>
        <v>#N/A</v>
      </c>
      <c r="F187" s="337" t="e">
        <f>IF(ISNUMBER(Regressions!F197),ROUND(Regressions!F197, 1), NA())</f>
        <v>#N/A</v>
      </c>
      <c r="G187" s="236" t="e">
        <f>IF(ISNUMBER(Regressions!G197),ROUND(Regressions!G197, 1), NA())</f>
        <v>#N/A</v>
      </c>
      <c r="H187" s="338" t="e">
        <f>IF(ISNUMBER(Regressions!H197),ROUND(Regressions!H197, 1), NA())</f>
        <v>#N/A</v>
      </c>
      <c r="I187" s="237" t="e">
        <f>IF(ISNUMBER(Regressions!I197),ROUND(Regressions!I197, 1), NA())</f>
        <v>#N/A</v>
      </c>
      <c r="J187" s="339" t="e">
        <f>IF(ISNUMBER(Regressions!K197),ROUND(Regressions!K197, 1), NA())</f>
        <v>#N/A</v>
      </c>
      <c r="K187" s="337" t="e">
        <f>IF(ISNUMBER(Regressions!L197),ROUND(Regressions!L197, 1), NA())</f>
        <v>#N/A</v>
      </c>
      <c r="L187" s="238" t="e">
        <f>IF(ISNUMBER(Regressions!M197),ROUND(Regressions!M197, 1), NA())</f>
        <v>#N/A</v>
      </c>
      <c r="M187" s="338" t="e">
        <f>IF(ISNUMBER(Regressions!N197),ROUND(Regressions!N197, 1), NA())</f>
        <v>#N/A</v>
      </c>
      <c r="N187" s="237" t="e">
        <f>IF(ISNUMBER(Regressions!O197),ROUND(Regressions!O197, 1), NA())</f>
        <v>#N/A</v>
      </c>
      <c r="O187" s="339" t="e">
        <f>IF(ISNUMBER(Regressions!Q197),ROUND(Regressions!Q197, 1), NA())</f>
        <v>#N/A</v>
      </c>
      <c r="P187" s="337" t="e">
        <f>IF(ISNUMBER(Regressions!R197),ROUND(Regressions!R197, 1), NA())</f>
        <v>#N/A</v>
      </c>
      <c r="Q187" s="215" t="e">
        <f>IF(ISNUMBER(Regressions!S197),ROUND(Regressions!S197, 1), NA())</f>
        <v>#N/A</v>
      </c>
      <c r="R187" s="338" t="e">
        <f>IF(ISNUMBER(Regressions!T197),ROUND(Regressions!T197, 1), NA())</f>
        <v>#N/A</v>
      </c>
      <c r="S187" s="237" t="e">
        <f>IF(ISNUMBER(Regressions!U197),ROUND(Regressions!U197, 1), NA())</f>
        <v>#N/A</v>
      </c>
    </row>
    <row xmlns:x14ac="http://schemas.microsoft.com/office/spreadsheetml/2009/9/ac" r="188" hidden="true" x14ac:dyDescent="0.2">
      <c r="A188" s="334" t="str">
        <f>IF(ISBLANK(Regressions!A198), " ", Regressions!A198)</f>
        <v>Afghanistan</v>
      </c>
      <c r="B188" s="335">
        <f>IF(ISBLANK(Regressions!B198), " ", Regressions!B198)</f>
        <v>2029</v>
      </c>
      <c r="C188" s="340" t="str">
        <f>IF(ISBLANK(Regressions!C198), " ", Regressions!C198)</f>
        <v>Secondary</v>
      </c>
      <c r="D188" s="336" t="str">
        <f>IF(ISBLANK(Regressions!D198), " ", Regressions!D198)</f>
        <v> </v>
      </c>
      <c r="E188" s="214" t="e">
        <f>IF(ISNUMBER(Regressions!E198),ROUND(Regressions!E198, 1), NA())</f>
        <v>#N/A</v>
      </c>
      <c r="F188" s="337" t="e">
        <f>IF(ISNUMBER(Regressions!F198),ROUND(Regressions!F198, 1), NA())</f>
        <v>#N/A</v>
      </c>
      <c r="G188" s="236" t="e">
        <f>IF(ISNUMBER(Regressions!G198),ROUND(Regressions!G198, 1), NA())</f>
        <v>#N/A</v>
      </c>
      <c r="H188" s="338" t="e">
        <f>IF(ISNUMBER(Regressions!H198),ROUND(Regressions!H198, 1), NA())</f>
        <v>#N/A</v>
      </c>
      <c r="I188" s="237" t="e">
        <f>IF(ISNUMBER(Regressions!I198),ROUND(Regressions!I198, 1), NA())</f>
        <v>#N/A</v>
      </c>
      <c r="J188" s="339" t="e">
        <f>IF(ISNUMBER(Regressions!K198),ROUND(Regressions!K198, 1), NA())</f>
        <v>#N/A</v>
      </c>
      <c r="K188" s="337" t="e">
        <f>IF(ISNUMBER(Regressions!L198),ROUND(Regressions!L198, 1), NA())</f>
        <v>#N/A</v>
      </c>
      <c r="L188" s="238" t="e">
        <f>IF(ISNUMBER(Regressions!M198),ROUND(Regressions!M198, 1), NA())</f>
        <v>#N/A</v>
      </c>
      <c r="M188" s="338" t="e">
        <f>IF(ISNUMBER(Regressions!N198),ROUND(Regressions!N198, 1), NA())</f>
        <v>#N/A</v>
      </c>
      <c r="N188" s="237" t="e">
        <f>IF(ISNUMBER(Regressions!O198),ROUND(Regressions!O198, 1), NA())</f>
        <v>#N/A</v>
      </c>
      <c r="O188" s="339" t="e">
        <f>IF(ISNUMBER(Regressions!Q198),ROUND(Regressions!Q198, 1), NA())</f>
        <v>#N/A</v>
      </c>
      <c r="P188" s="337" t="e">
        <f>IF(ISNUMBER(Regressions!R198),ROUND(Regressions!R198, 1), NA())</f>
        <v>#N/A</v>
      </c>
      <c r="Q188" s="215" t="e">
        <f>IF(ISNUMBER(Regressions!S198),ROUND(Regressions!S198, 1), NA())</f>
        <v>#N/A</v>
      </c>
      <c r="R188" s="338" t="e">
        <f>IF(ISNUMBER(Regressions!T198),ROUND(Regressions!T198, 1), NA())</f>
        <v>#N/A</v>
      </c>
      <c r="S188" s="237" t="e">
        <f>IF(ISNUMBER(Regressions!U198),ROUND(Regressions!U198, 1), NA())</f>
        <v>#N/A</v>
      </c>
    </row>
    <row xmlns:x14ac="http://schemas.microsoft.com/office/spreadsheetml/2009/9/ac" r="189" hidden="true" x14ac:dyDescent="0.2">
      <c r="A189" s="334" t="str">
        <f>IF(ISBLANK(Regressions!A199), " ", Regressions!A199)</f>
        <v>Afghanistan</v>
      </c>
      <c r="B189" s="335">
        <f>IF(ISBLANK(Regressions!B199), " ", Regressions!B199)</f>
        <v>2030</v>
      </c>
      <c r="C189" s="340" t="str">
        <f>IF(ISBLANK(Regressions!C199), " ", Regressions!C199)</f>
        <v>Secondary</v>
      </c>
      <c r="D189" s="336" t="str">
        <f>IF(ISBLANK(Regressions!D199), " ", Regressions!D199)</f>
        <v> </v>
      </c>
      <c r="E189" s="214" t="e">
        <f>IF(ISNUMBER(Regressions!E199),ROUND(Regressions!E199, 1), NA())</f>
        <v>#N/A</v>
      </c>
      <c r="F189" s="337" t="e">
        <f>IF(ISNUMBER(Regressions!F199),ROUND(Regressions!F199, 1), NA())</f>
        <v>#N/A</v>
      </c>
      <c r="G189" s="236" t="e">
        <f>IF(ISNUMBER(Regressions!G199),ROUND(Regressions!G199, 1), NA())</f>
        <v>#N/A</v>
      </c>
      <c r="H189" s="338" t="e">
        <f>IF(ISNUMBER(Regressions!H199),ROUND(Regressions!H199, 1), NA())</f>
        <v>#N/A</v>
      </c>
      <c r="I189" s="237" t="e">
        <f>IF(ISNUMBER(Regressions!I199),ROUND(Regressions!I199, 1), NA())</f>
        <v>#N/A</v>
      </c>
      <c r="J189" s="339" t="e">
        <f>IF(ISNUMBER(Regressions!K199),ROUND(Regressions!K199, 1), NA())</f>
        <v>#N/A</v>
      </c>
      <c r="K189" s="337" t="e">
        <f>IF(ISNUMBER(Regressions!L199),ROUND(Regressions!L199, 1), NA())</f>
        <v>#N/A</v>
      </c>
      <c r="L189" s="238" t="e">
        <f>IF(ISNUMBER(Regressions!M199),ROUND(Regressions!M199, 1), NA())</f>
        <v>#N/A</v>
      </c>
      <c r="M189" s="338" t="e">
        <f>IF(ISNUMBER(Regressions!N199),ROUND(Regressions!N199, 1), NA())</f>
        <v>#N/A</v>
      </c>
      <c r="N189" s="237" t="e">
        <f>IF(ISNUMBER(Regressions!O199),ROUND(Regressions!O199, 1), NA())</f>
        <v>#N/A</v>
      </c>
      <c r="O189" s="339" t="e">
        <f>IF(ISNUMBER(Regressions!Q199),ROUND(Regressions!Q199, 1), NA())</f>
        <v>#N/A</v>
      </c>
      <c r="P189" s="337" t="e">
        <f>IF(ISNUMBER(Regressions!R199),ROUND(Regressions!R199, 1), NA())</f>
        <v>#N/A</v>
      </c>
      <c r="Q189" s="215" t="e">
        <f>IF(ISNUMBER(Regressions!S199),ROUND(Regressions!S199, 1), NA())</f>
        <v>#N/A</v>
      </c>
      <c r="R189" s="338" t="e">
        <f>IF(ISNUMBER(Regressions!T199),ROUND(Regressions!T199, 1), NA())</f>
        <v>#N/A</v>
      </c>
      <c r="S189" s="237" t="e">
        <f>IF(ISNUMBER(Regressions!U199),ROUND(Regressions!U199, 1), NA())</f>
        <v>#N/A</v>
      </c>
    </row>
    <row xmlns:x14ac="http://schemas.microsoft.com/office/spreadsheetml/2009/9/ac" r="211" x14ac:dyDescent="0.2">
      <c r="A211" s="400"/>
      <c r="B211" s="401"/>
      <c r="C211" s="402"/>
      <c r="D211" s="388"/>
      <c r="E211" s="221"/>
      <c r="G211" s="403"/>
      <c r="H211" s="221"/>
      <c r="I211" s="403"/>
      <c r="J211" s="404"/>
      <c r="K211" s="404"/>
      <c r="M211" s="404"/>
      <c r="N211" s="405"/>
      <c r="O211" s="388"/>
      <c r="P211" s="388"/>
      <c r="Q211" s="388"/>
      <c r="R211" s="388"/>
      <c r="S211" s="388"/>
      <c r="T211" s="388"/>
      <c r="U211" s="388"/>
      <c r="V211" s="388"/>
      <c r="W211" s="388"/>
      <c r="X211" s="388"/>
      <c r="Y211" s="388"/>
      <c r="Z211" s="388"/>
      <c r="AA211" s="388"/>
      <c r="AB211" s="388"/>
      <c r="AC211" s="388"/>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2" customWidth="true"/>
    <col min="2" max="2" width="9" style="32"/>
    <col min="3" max="3" width="5" style="32" customWidth="true"/>
    <col min="4" max="21" width="3.875" style="32" customWidth="true"/>
    <col min="22" max="22" width="3.875" style="94" customWidth="true"/>
    <col min="23" max="26" width="3.875" style="53" customWidth="true"/>
    <col min="27" max="27" width="3.875" style="94" customWidth="true"/>
    <col min="28" max="31" width="3.875" style="53" customWidth="true"/>
    <col min="32" max="32" width="3.875" style="94" customWidth="true"/>
    <col min="33" max="36" width="3.875" style="53" customWidth="true"/>
    <col min="37" max="37" width="3.875" style="94" customWidth="true"/>
    <col min="38" max="41" width="3.875" style="53" customWidth="true"/>
    <col min="42" max="42" width="3.875" style="94" customWidth="true"/>
    <col min="43" max="46" width="3.875" style="53" customWidth="true"/>
    <col min="47" max="47" width="3.875" style="94" customWidth="true"/>
    <col min="48" max="51" width="3.875" style="53" customWidth="true"/>
    <col min="52" max="52" width="3.875" style="65" customWidth="true"/>
    <col min="53" max="69" width="3.875" style="46" customWidth="true"/>
    <col min="70" max="70" width="9" style="32" hidden="true" customWidth="true"/>
    <col min="71" max="136" width="3.875" style="32" hidden="true" customWidth="true"/>
    <col min="137" max="137" width="9" style="32" hidden="true" customWidth="true"/>
    <col min="138" max="227" width="0.0" style="32" hidden="true" customWidth="true"/>
    <col min="228" max="16384" width="9" style="32"/>
  </cols>
  <sheetData>
    <row xmlns:x14ac="http://schemas.microsoft.com/office/spreadsheetml/2009/9/ac" r="1" ht="18" x14ac:dyDescent="0.25">
      <c r="A1" s="37" t="s">
        <v>57</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row>
    <row xmlns:x14ac="http://schemas.microsoft.com/office/spreadsheetml/2009/9/ac" r="2" ht="15.75" x14ac:dyDescent="0.25">
      <c r="A2" s="39" t="s">
        <v>37</v>
      </c>
      <c r="B2" s="39"/>
      <c r="C2" s="39"/>
      <c r="D2" s="239" t="s">
        <v>13</v>
      </c>
      <c r="E2" s="38"/>
      <c r="F2" s="38"/>
      <c r="G2" s="57"/>
      <c r="H2" s="38"/>
      <c r="I2" s="38"/>
      <c r="J2" s="57"/>
      <c r="K2" s="40"/>
      <c r="L2" s="40"/>
      <c r="M2" s="57"/>
      <c r="N2" s="40"/>
      <c r="O2" s="40"/>
      <c r="P2" s="57"/>
      <c r="Q2" s="40"/>
      <c r="R2" s="40"/>
      <c r="S2" s="57"/>
      <c r="T2" s="40"/>
      <c r="U2" s="40"/>
      <c r="V2" s="240" t="s">
        <v>14</v>
      </c>
      <c r="W2" s="35"/>
      <c r="X2" s="40"/>
      <c r="Y2" s="40"/>
      <c r="Z2" s="40"/>
      <c r="AA2" s="56"/>
      <c r="AB2" s="40"/>
      <c r="AC2" s="40"/>
      <c r="AD2" s="40"/>
      <c r="AE2" s="40"/>
      <c r="AF2" s="56"/>
      <c r="AG2" s="40"/>
      <c r="AH2" s="40"/>
      <c r="AI2" s="40"/>
      <c r="AJ2" s="40"/>
      <c r="AK2" s="56"/>
      <c r="AL2" s="40"/>
      <c r="AM2" s="40"/>
      <c r="AN2" s="40"/>
      <c r="AO2" s="40"/>
      <c r="AP2" s="56"/>
      <c r="AQ2" s="40"/>
      <c r="AR2" s="40"/>
      <c r="AS2" s="40"/>
      <c r="AT2" s="40"/>
      <c r="AU2" s="56"/>
      <c r="AV2" s="40"/>
      <c r="AW2" s="40"/>
      <c r="AX2" s="40"/>
      <c r="AY2" s="40"/>
      <c r="AZ2" s="119" t="s">
        <v>15</v>
      </c>
      <c r="BA2" s="35"/>
      <c r="BB2" s="42"/>
      <c r="BC2" s="42"/>
      <c r="BD2" s="41"/>
      <c r="BE2" s="41"/>
      <c r="BF2" s="41"/>
      <c r="BG2" s="41"/>
      <c r="BH2" s="41"/>
      <c r="BI2" s="41"/>
      <c r="BJ2" s="41"/>
      <c r="BK2" s="41"/>
      <c r="BL2" s="41"/>
      <c r="BM2" s="41"/>
      <c r="BN2" s="41"/>
      <c r="BO2" s="41"/>
      <c r="BP2" s="41"/>
      <c r="BQ2" s="41"/>
    </row>
    <row xmlns:x14ac="http://schemas.microsoft.com/office/spreadsheetml/2009/9/ac" r="3" ht="14.25" x14ac:dyDescent="0.2">
      <c r="A3" s="43"/>
      <c r="B3" s="38"/>
      <c r="C3" s="38"/>
      <c r="D3" s="44" t="s">
        <v>7</v>
      </c>
      <c r="E3" s="44"/>
      <c r="F3" s="44"/>
      <c r="G3" s="44" t="s">
        <v>1</v>
      </c>
      <c r="I3" s="44"/>
      <c r="J3" s="44" t="s">
        <v>2</v>
      </c>
      <c r="L3" s="44"/>
      <c r="M3" s="44" t="s">
        <v>16</v>
      </c>
      <c r="O3" s="44"/>
      <c r="P3" s="44" t="s">
        <v>17</v>
      </c>
      <c r="Q3" s="44"/>
      <c r="R3" s="44"/>
      <c r="S3" s="44" t="s">
        <v>18</v>
      </c>
      <c r="U3" s="44"/>
      <c r="V3" s="44" t="s">
        <v>7</v>
      </c>
      <c r="W3" s="35"/>
      <c r="X3" s="44"/>
      <c r="Y3" s="44"/>
      <c r="Z3" s="44"/>
      <c r="AA3" s="44" t="s">
        <v>1</v>
      </c>
      <c r="AB3" s="44"/>
      <c r="AC3" s="44"/>
      <c r="AD3" s="44"/>
      <c r="AE3" s="44"/>
      <c r="AF3" s="44" t="s">
        <v>2</v>
      </c>
      <c r="AG3" s="35"/>
      <c r="AH3" s="44"/>
      <c r="AI3" s="44"/>
      <c r="AJ3" s="44"/>
      <c r="AK3" s="44" t="s">
        <v>16</v>
      </c>
      <c r="AL3" s="44"/>
      <c r="AM3" s="44"/>
      <c r="AN3" s="44"/>
      <c r="AO3" s="44"/>
      <c r="AP3" s="44" t="s">
        <v>17</v>
      </c>
      <c r="AQ3" s="44"/>
      <c r="AR3" s="44"/>
      <c r="AS3" s="44"/>
      <c r="AT3" s="44"/>
      <c r="AU3" s="44" t="s">
        <v>18</v>
      </c>
      <c r="AV3" s="44"/>
      <c r="AW3" s="44"/>
      <c r="AX3" s="44"/>
      <c r="AY3" s="44"/>
      <c r="AZ3" s="44" t="s">
        <v>7</v>
      </c>
      <c r="BA3" s="35"/>
      <c r="BB3" s="44"/>
      <c r="BC3" s="44" t="s">
        <v>1</v>
      </c>
      <c r="BD3" s="35"/>
      <c r="BE3" s="44"/>
      <c r="BF3" s="44" t="s">
        <v>2</v>
      </c>
      <c r="BG3" s="44"/>
      <c r="BH3" s="44"/>
      <c r="BI3" s="44" t="s">
        <v>16</v>
      </c>
      <c r="BJ3" s="35"/>
      <c r="BK3" s="44"/>
      <c r="BL3" s="44" t="s">
        <v>17</v>
      </c>
      <c r="BM3" s="35"/>
      <c r="BN3" s="44"/>
      <c r="BO3" s="44" t="s">
        <v>18</v>
      </c>
      <c r="BP3" s="35"/>
      <c r="BQ3" s="44"/>
      <c r="BS3" s="44" t="s">
        <v>7</v>
      </c>
      <c r="BU3" s="44"/>
      <c r="BV3" s="44" t="s">
        <v>1</v>
      </c>
      <c r="BX3" s="44"/>
      <c r="BY3" s="44" t="s">
        <v>2</v>
      </c>
      <c r="CA3" s="44"/>
      <c r="CB3" s="44" t="s">
        <v>16</v>
      </c>
      <c r="CD3" s="44"/>
      <c r="CE3" s="44" t="s">
        <v>17</v>
      </c>
      <c r="CG3" s="44"/>
      <c r="CH3" s="44" t="s">
        <v>18</v>
      </c>
      <c r="CJ3" s="44"/>
      <c r="CK3" s="44" t="s">
        <v>7</v>
      </c>
      <c r="CM3" s="44"/>
      <c r="CN3" s="35"/>
      <c r="CO3" s="35"/>
      <c r="CP3" s="44" t="s">
        <v>1</v>
      </c>
      <c r="CR3" s="35"/>
      <c r="CS3" s="44"/>
      <c r="CT3" s="35"/>
      <c r="CU3" s="44" t="s">
        <v>2</v>
      </c>
      <c r="CW3" s="44"/>
      <c r="CX3" s="35"/>
      <c r="CY3" s="35"/>
      <c r="CZ3" s="44" t="s">
        <v>16</v>
      </c>
      <c r="DB3" s="35"/>
      <c r="DC3" s="44"/>
      <c r="DD3" s="35"/>
      <c r="DE3" s="44" t="s">
        <v>17</v>
      </c>
      <c r="DG3" s="35"/>
      <c r="DH3" s="35"/>
      <c r="DI3" s="35"/>
      <c r="DJ3" s="44" t="s">
        <v>18</v>
      </c>
      <c r="DL3" s="35"/>
      <c r="DM3" s="35"/>
      <c r="DN3" s="35"/>
      <c r="DO3" s="44" t="s">
        <v>7</v>
      </c>
      <c r="DP3" s="44"/>
      <c r="DQ3" s="44"/>
      <c r="DR3" s="44" t="s">
        <v>1</v>
      </c>
      <c r="DS3" s="44"/>
      <c r="DT3" s="44"/>
      <c r="DU3" s="44" t="s">
        <v>2</v>
      </c>
      <c r="DV3" s="44"/>
      <c r="DW3" s="44"/>
      <c r="DX3" s="44" t="s">
        <v>16</v>
      </c>
      <c r="DY3" s="44"/>
      <c r="DZ3" s="44"/>
      <c r="EA3" s="44" t="s">
        <v>17</v>
      </c>
      <c r="EB3" s="44"/>
      <c r="EC3" s="44"/>
      <c r="ED3" s="44"/>
      <c r="EE3" s="44" t="s">
        <v>18</v>
      </c>
      <c r="EF3" s="44"/>
    </row>
    <row xmlns:x14ac="http://schemas.microsoft.com/office/spreadsheetml/2009/9/ac" r="4" s="50" customFormat="true" ht="140.1" customHeight="true" x14ac:dyDescent="0.2">
      <c r="A4" s="45" t="s">
        <v>5</v>
      </c>
      <c r="B4" s="45" t="s">
        <v>6</v>
      </c>
      <c r="C4" s="45" t="s">
        <v>4</v>
      </c>
      <c r="D4" s="133" t="s">
        <v>25</v>
      </c>
      <c r="E4" s="241" t="s">
        <v>19</v>
      </c>
      <c r="F4" s="242" t="s">
        <v>182</v>
      </c>
      <c r="G4" s="133" t="s">
        <v>25</v>
      </c>
      <c r="H4" s="241" t="s">
        <v>19</v>
      </c>
      <c r="I4" s="242" t="s">
        <v>182</v>
      </c>
      <c r="J4" s="133" t="s">
        <v>25</v>
      </c>
      <c r="K4" s="241" t="s">
        <v>19</v>
      </c>
      <c r="L4" s="242" t="s">
        <v>182</v>
      </c>
      <c r="M4" s="133" t="s">
        <v>25</v>
      </c>
      <c r="N4" s="241" t="s">
        <v>19</v>
      </c>
      <c r="O4" s="242" t="s">
        <v>182</v>
      </c>
      <c r="P4" s="133" t="s">
        <v>25</v>
      </c>
      <c r="Q4" s="241" t="s">
        <v>19</v>
      </c>
      <c r="R4" s="242" t="s">
        <v>182</v>
      </c>
      <c r="S4" s="133" t="s">
        <v>25</v>
      </c>
      <c r="T4" s="241" t="s">
        <v>19</v>
      </c>
      <c r="U4" s="243" t="s">
        <v>182</v>
      </c>
      <c r="V4" s="137" t="s">
        <v>25</v>
      </c>
      <c r="W4" s="138" t="s">
        <v>19</v>
      </c>
      <c r="X4" s="138" t="s">
        <v>21</v>
      </c>
      <c r="Y4" s="138" t="s">
        <v>29</v>
      </c>
      <c r="Z4" s="140" t="s">
        <v>183</v>
      </c>
      <c r="AA4" s="137" t="s">
        <v>25</v>
      </c>
      <c r="AB4" s="138" t="s">
        <v>19</v>
      </c>
      <c r="AC4" s="138" t="s">
        <v>21</v>
      </c>
      <c r="AD4" s="138" t="s">
        <v>29</v>
      </c>
      <c r="AE4" s="140" t="s">
        <v>183</v>
      </c>
      <c r="AF4" s="137" t="s">
        <v>25</v>
      </c>
      <c r="AG4" s="138" t="s">
        <v>19</v>
      </c>
      <c r="AH4" s="138" t="s">
        <v>21</v>
      </c>
      <c r="AI4" s="138" t="s">
        <v>29</v>
      </c>
      <c r="AJ4" s="140" t="s">
        <v>183</v>
      </c>
      <c r="AK4" s="137" t="s">
        <v>25</v>
      </c>
      <c r="AL4" s="138" t="s">
        <v>19</v>
      </c>
      <c r="AM4" s="138" t="s">
        <v>21</v>
      </c>
      <c r="AN4" s="138" t="s">
        <v>29</v>
      </c>
      <c r="AO4" s="140" t="s">
        <v>183</v>
      </c>
      <c r="AP4" s="137" t="s">
        <v>25</v>
      </c>
      <c r="AQ4" s="138" t="s">
        <v>19</v>
      </c>
      <c r="AR4" s="138" t="s">
        <v>21</v>
      </c>
      <c r="AS4" s="138" t="s">
        <v>29</v>
      </c>
      <c r="AT4" s="140" t="s">
        <v>183</v>
      </c>
      <c r="AU4" s="137" t="s">
        <v>25</v>
      </c>
      <c r="AV4" s="138" t="s">
        <v>19</v>
      </c>
      <c r="AW4" s="138" t="s">
        <v>21</v>
      </c>
      <c r="AX4" s="138" t="s">
        <v>29</v>
      </c>
      <c r="AY4" s="141" t="s">
        <v>183</v>
      </c>
      <c r="AZ4" s="142" t="s">
        <v>110</v>
      </c>
      <c r="BA4" s="143" t="s">
        <v>109</v>
      </c>
      <c r="BB4" s="144" t="s">
        <v>184</v>
      </c>
      <c r="BC4" s="142" t="s">
        <v>110</v>
      </c>
      <c r="BD4" s="143" t="s">
        <v>109</v>
      </c>
      <c r="BE4" s="144" t="s">
        <v>184</v>
      </c>
      <c r="BF4" s="142" t="s">
        <v>110</v>
      </c>
      <c r="BG4" s="143" t="s">
        <v>109</v>
      </c>
      <c r="BH4" s="144" t="s">
        <v>184</v>
      </c>
      <c r="BI4" s="142" t="s">
        <v>110</v>
      </c>
      <c r="BJ4" s="143" t="s">
        <v>109</v>
      </c>
      <c r="BK4" s="144" t="s">
        <v>184</v>
      </c>
      <c r="BL4" s="142" t="s">
        <v>110</v>
      </c>
      <c r="BM4" s="143" t="s">
        <v>109</v>
      </c>
      <c r="BN4" s="144" t="s">
        <v>184</v>
      </c>
      <c r="BO4" s="142" t="s">
        <v>110</v>
      </c>
      <c r="BP4" s="143" t="s">
        <v>109</v>
      </c>
      <c r="BQ4" s="144" t="s">
        <v>184</v>
      </c>
      <c r="BS4" s="87" t="s">
        <v>25</v>
      </c>
      <c r="BT4" s="89" t="s">
        <v>19</v>
      </c>
      <c r="BU4" s="58" t="s">
        <v>38</v>
      </c>
      <c r="BV4" s="87" t="s">
        <v>25</v>
      </c>
      <c r="BW4" s="89" t="s">
        <v>19</v>
      </c>
      <c r="BX4" s="90" t="s">
        <v>90</v>
      </c>
      <c r="BY4" s="87" t="s">
        <v>25</v>
      </c>
      <c r="BZ4" s="89" t="s">
        <v>19</v>
      </c>
      <c r="CA4" s="51" t="s">
        <v>38</v>
      </c>
      <c r="CB4" s="87" t="s">
        <v>25</v>
      </c>
      <c r="CC4" s="89" t="s">
        <v>19</v>
      </c>
      <c r="CD4" s="58" t="s">
        <v>38</v>
      </c>
      <c r="CE4" s="87" t="s">
        <v>25</v>
      </c>
      <c r="CF4" s="89" t="s">
        <v>19</v>
      </c>
      <c r="CG4" s="90" t="s">
        <v>38</v>
      </c>
      <c r="CH4" s="87" t="s">
        <v>25</v>
      </c>
      <c r="CI4" s="89" t="s">
        <v>19</v>
      </c>
      <c r="CJ4" s="51" t="s">
        <v>38</v>
      </c>
      <c r="CK4" s="92" t="s">
        <v>25</v>
      </c>
      <c r="CL4" s="91" t="s">
        <v>19</v>
      </c>
      <c r="CM4" s="60" t="s">
        <v>51</v>
      </c>
      <c r="CN4" s="60" t="s">
        <v>56</v>
      </c>
      <c r="CO4" s="93" t="s">
        <v>96</v>
      </c>
      <c r="CP4" s="92" t="s">
        <v>25</v>
      </c>
      <c r="CQ4" s="91" t="s">
        <v>19</v>
      </c>
      <c r="CR4" s="52" t="s">
        <v>51</v>
      </c>
      <c r="CS4" s="52" t="s">
        <v>56</v>
      </c>
      <c r="CT4" s="60" t="s">
        <v>96</v>
      </c>
      <c r="CU4" s="92" t="s">
        <v>25</v>
      </c>
      <c r="CV4" s="91" t="s">
        <v>19</v>
      </c>
      <c r="CW4" s="60" t="s">
        <v>51</v>
      </c>
      <c r="CX4" s="60" t="s">
        <v>56</v>
      </c>
      <c r="CY4" s="93" t="s">
        <v>96</v>
      </c>
      <c r="CZ4" s="92" t="s">
        <v>25</v>
      </c>
      <c r="DA4" s="91" t="s">
        <v>19</v>
      </c>
      <c r="DB4" s="52" t="s">
        <v>51</v>
      </c>
      <c r="DC4" s="52" t="s">
        <v>56</v>
      </c>
      <c r="DD4" s="60" t="s">
        <v>96</v>
      </c>
      <c r="DE4" s="92" t="s">
        <v>25</v>
      </c>
      <c r="DF4" s="91" t="s">
        <v>19</v>
      </c>
      <c r="DG4" s="60" t="s">
        <v>51</v>
      </c>
      <c r="DH4" s="60" t="s">
        <v>56</v>
      </c>
      <c r="DI4" s="93" t="s">
        <v>96</v>
      </c>
      <c r="DJ4" s="92" t="s">
        <v>25</v>
      </c>
      <c r="DK4" s="91" t="s">
        <v>19</v>
      </c>
      <c r="DL4" s="52" t="s">
        <v>51</v>
      </c>
      <c r="DM4" s="52" t="s">
        <v>56</v>
      </c>
      <c r="DN4" s="60" t="s">
        <v>96</v>
      </c>
      <c r="DO4" s="49" t="s">
        <v>97</v>
      </c>
      <c r="DP4" s="59" t="s">
        <v>98</v>
      </c>
      <c r="DQ4" s="59" t="s">
        <v>99</v>
      </c>
      <c r="DR4" s="49" t="s">
        <v>97</v>
      </c>
      <c r="DS4" s="59" t="s">
        <v>98</v>
      </c>
      <c r="DT4" s="59" t="s">
        <v>99</v>
      </c>
      <c r="DU4" s="49" t="s">
        <v>97</v>
      </c>
      <c r="DV4" s="59" t="s">
        <v>98</v>
      </c>
      <c r="DW4" s="59" t="s">
        <v>99</v>
      </c>
      <c r="DX4" s="49" t="s">
        <v>97</v>
      </c>
      <c r="DY4" s="59" t="s">
        <v>98</v>
      </c>
      <c r="DZ4" s="59" t="s">
        <v>99</v>
      </c>
      <c r="EA4" s="49" t="s">
        <v>97</v>
      </c>
      <c r="EB4" s="59" t="s">
        <v>98</v>
      </c>
      <c r="EC4" s="59" t="s">
        <v>99</v>
      </c>
      <c r="ED4" s="49" t="s">
        <v>97</v>
      </c>
      <c r="EE4" s="59" t="s">
        <v>98</v>
      </c>
      <c r="EF4" s="59" t="s">
        <v>99</v>
      </c>
    </row>
    <row xmlns:x14ac="http://schemas.microsoft.com/office/spreadsheetml/2009/9/ac" r="5" ht="48" hidden="true" x14ac:dyDescent="0.2">
      <c r="A5" s="45" t="s">
        <v>39</v>
      </c>
      <c r="B5" s="45" t="s">
        <v>40</v>
      </c>
      <c r="C5" s="45" t="s">
        <v>41</v>
      </c>
      <c r="D5" s="133" t="s">
        <v>120</v>
      </c>
      <c r="E5" s="134" t="s">
        <v>42</v>
      </c>
      <c r="F5" s="135" t="s">
        <v>189</v>
      </c>
      <c r="G5" s="133" t="s">
        <v>121</v>
      </c>
      <c r="H5" s="134" t="s">
        <v>43</v>
      </c>
      <c r="I5" s="135" t="s">
        <v>190</v>
      </c>
      <c r="J5" s="133" t="s">
        <v>122</v>
      </c>
      <c r="K5" s="134" t="s">
        <v>44</v>
      </c>
      <c r="L5" s="135" t="s">
        <v>191</v>
      </c>
      <c r="M5" s="133" t="s">
        <v>123</v>
      </c>
      <c r="N5" s="134" t="s">
        <v>84</v>
      </c>
      <c r="O5" s="135" t="s">
        <v>192</v>
      </c>
      <c r="P5" s="133" t="s">
        <v>124</v>
      </c>
      <c r="Q5" s="134" t="s">
        <v>85</v>
      </c>
      <c r="R5" s="135" t="s">
        <v>193</v>
      </c>
      <c r="S5" s="133" t="s">
        <v>125</v>
      </c>
      <c r="T5" s="134" t="s">
        <v>86</v>
      </c>
      <c r="U5" s="136" t="s">
        <v>194</v>
      </c>
      <c r="V5" s="137" t="s">
        <v>114</v>
      </c>
      <c r="W5" s="138" t="s">
        <v>45</v>
      </c>
      <c r="X5" s="139" t="s">
        <v>63</v>
      </c>
      <c r="Y5" s="139" t="s">
        <v>64</v>
      </c>
      <c r="Z5" s="140" t="s">
        <v>195</v>
      </c>
      <c r="AA5" s="137" t="s">
        <v>115</v>
      </c>
      <c r="AB5" s="138" t="s">
        <v>46</v>
      </c>
      <c r="AC5" s="139" t="s">
        <v>65</v>
      </c>
      <c r="AD5" s="139" t="s">
        <v>66</v>
      </c>
      <c r="AE5" s="140" t="s">
        <v>196</v>
      </c>
      <c r="AF5" s="137" t="s">
        <v>116</v>
      </c>
      <c r="AG5" s="138" t="s">
        <v>47</v>
      </c>
      <c r="AH5" s="139" t="s">
        <v>67</v>
      </c>
      <c r="AI5" s="139" t="s">
        <v>68</v>
      </c>
      <c r="AJ5" s="140" t="s">
        <v>197</v>
      </c>
      <c r="AK5" s="137" t="s">
        <v>117</v>
      </c>
      <c r="AL5" s="138" t="s">
        <v>69</v>
      </c>
      <c r="AM5" s="139" t="s">
        <v>70</v>
      </c>
      <c r="AN5" s="139" t="s">
        <v>71</v>
      </c>
      <c r="AO5" s="140" t="s">
        <v>198</v>
      </c>
      <c r="AP5" s="137" t="s">
        <v>118</v>
      </c>
      <c r="AQ5" s="138" t="s">
        <v>72</v>
      </c>
      <c r="AR5" s="139" t="s">
        <v>73</v>
      </c>
      <c r="AS5" s="139" t="s">
        <v>74</v>
      </c>
      <c r="AT5" s="140" t="s">
        <v>199</v>
      </c>
      <c r="AU5" s="137" t="s">
        <v>119</v>
      </c>
      <c r="AV5" s="138" t="s">
        <v>75</v>
      </c>
      <c r="AW5" s="139" t="s">
        <v>76</v>
      </c>
      <c r="AX5" s="139" t="s">
        <v>77</v>
      </c>
      <c r="AY5" s="141" t="s">
        <v>200</v>
      </c>
      <c r="AZ5" s="142" t="s">
        <v>78</v>
      </c>
      <c r="BA5" s="143" t="s">
        <v>100</v>
      </c>
      <c r="BB5" s="144" t="s">
        <v>201</v>
      </c>
      <c r="BC5" s="142" t="s">
        <v>83</v>
      </c>
      <c r="BD5" s="143" t="s">
        <v>101</v>
      </c>
      <c r="BE5" s="144" t="s">
        <v>202</v>
      </c>
      <c r="BF5" s="142" t="s">
        <v>82</v>
      </c>
      <c r="BG5" s="143" t="s">
        <v>102</v>
      </c>
      <c r="BH5" s="144" t="s">
        <v>203</v>
      </c>
      <c r="BI5" s="142" t="s">
        <v>81</v>
      </c>
      <c r="BJ5" s="143" t="s">
        <v>103</v>
      </c>
      <c r="BK5" s="144" t="s">
        <v>204</v>
      </c>
      <c r="BL5" s="142" t="s">
        <v>80</v>
      </c>
      <c r="BM5" s="143" t="s">
        <v>104</v>
      </c>
      <c r="BN5" s="144" t="s">
        <v>205</v>
      </c>
      <c r="BO5" s="142" t="s">
        <v>79</v>
      </c>
      <c r="BP5" s="143" t="s">
        <v>105</v>
      </c>
      <c r="BQ5" s="144" t="s">
        <v>206</v>
      </c>
    </row>
    <row xmlns:x14ac="http://schemas.microsoft.com/office/spreadsheetml/2009/9/ac" r="6" x14ac:dyDescent="0.2">
      <c r="A6" s="38" t="str">
        <f>IF('Water Data'!$B$2="","",'Water Data'!$B$2)</f>
        <v>AFG_2010_EMIS</v>
      </c>
      <c r="B6" s="38" t="str">
        <f>+'Water Data'!C2</f>
        <v>EMIS</v>
      </c>
      <c r="C6" s="332">
        <f>+IF(ISNUMBER(VALUE(MID(A6,5,4))), VALUE(MID(A6, 5,4)),"")</f>
        <v>2010</v>
      </c>
      <c r="D6" s="99" t="e">
        <f>+IF(AND(ISTEXT('Water Data'!B2),BS6="Yes"),100-'Water Data'!D4,IF(AND(ISTEXT('Water Data'!B2),BS6="No",ISNUMBER('Water Data'!D4)),CONCATENATE("[",ROUND(100-'Water Data'!D4,0),"]"),NA()))</f>
        <v>#N/A</v>
      </c>
      <c r="E6" s="99" t="e">
        <f>+IF(AND(ISTEXT('Water Data'!B2),BT6="Yes"),'Water Data'!D6,IF(AND(ISTEXT('Water Data'!B2),BT6="No",ISNUMBER('Water Data'!D6)),CONCATENATE("[",ROUND('Water Data'!D6,0),"]"),NA()))</f>
        <v>#N/A</v>
      </c>
      <c r="F6" s="99" t="e">
        <f>+IF(AND(ISTEXT('Water Data'!B2),BU6="Yes"),'Water Data'!D9,IF(AND(ISTEXT('Water Data'!B2),BU6="No",ISNUMBER('Water Data'!D9)),CONCATENATE("[",ROUND('Water Data'!D9,0),"]"),NA()))</f>
        <v>#N/A</v>
      </c>
      <c r="G6" s="99" t="e">
        <f>+IF(AND(ISTEXT('Water Data'!B2),BV6="Yes"),100-'Water Data'!E4,IF(AND(ISTEXT('Water Data'!B2),BV6="No",ISNUMBER('Water Data'!E4)),CONCATENATE("[",ROUND(100-'Water Data'!E4,0),"]"),NA()))</f>
        <v>#N/A</v>
      </c>
      <c r="H6" s="99" t="e">
        <f>+IF(AND(ISTEXT('Water Data'!B2),BW6="Yes"),'Water Data'!E6,IF(AND(ISTEXT('Water Data'!B2),BW6="No",ISNUMBER('Water Data'!E6)),CONCATENATE("[",ROUND('Water Data'!E6,0),"]"),NA()))</f>
        <v>#N/A</v>
      </c>
      <c r="I6" s="99" t="e">
        <f>+IF(AND(ISTEXT('Water Data'!B2),BX6="Yes"),'Water Data'!E9,IF(AND(ISTEXT('Water Data'!B2),BX6="No",ISNUMBER('Water Data'!E9)),CONCATENATE("[",ROUND('Water Data'!E9,0),"]"),NA()))</f>
        <v>#N/A</v>
      </c>
      <c r="J6" s="99" t="e">
        <f>+IF(AND(ISTEXT('Water Data'!B2),BY6="Yes"),100-'Water Data'!F4,IF(AND(ISTEXT('Water Data'!B2),BY6="No",ISNUMBER('Water Data'!F4)),CONCATENATE("[",ROUND(100-'Water Data'!F4,0),"]"),NA()))</f>
        <v>#N/A</v>
      </c>
      <c r="K6" s="99" t="e">
        <f>+IF(AND(ISTEXT('Water Data'!B2),BZ6="Yes"),'Water Data'!F6,IF(AND(ISTEXT('Water Data'!B2),BZ6="No",ISNUMBER('Water Data'!F6)),CONCATENATE("[",ROUND('Water Data'!F6,0),"]"),NA()))</f>
        <v>#N/A</v>
      </c>
      <c r="L6" s="99" t="e">
        <f>+IF(AND(ISTEXT('Water Data'!B2),CA6="Yes"),'Water Data'!F9,IF(AND(ISTEXT('Water Data'!B2),CA6="No",ISNUMBER('Water Data'!F9)),CONCATENATE("[",ROUND('Water Data'!F9,0),"]"),NA()))</f>
        <v>#N/A</v>
      </c>
      <c r="M6" s="99" t="e">
        <f>+IF(AND(ISTEXT('Water Data'!B2),CB6="Yes"),100-'Water Data'!G4,IF(AND(ISTEXT('Water Data'!B2),CB6="No",ISNUMBER('Water Data'!G4)),CONCATENATE("[",ROUND(100-'Water Data'!G4,0),"]"),NA()))</f>
        <v>#N/A</v>
      </c>
      <c r="N6" s="99" t="e">
        <f>+IF(AND(ISTEXT('Water Data'!B2),CC6="Yes"),'Water Data'!G6,IF(AND(ISTEXT('Water Data'!B2),CC6="No",ISNUMBER('Water Data'!G6)),CONCATENATE("[",ROUND('Water Data'!G6,0),"]"),NA()))</f>
        <v>#N/A</v>
      </c>
      <c r="O6" s="99" t="e">
        <f>+IF(AND(ISTEXT('Water Data'!B2),CD6="Yes"),'Water Data'!G9,IF(AND(ISTEXT('Water Data'!B2),CD6="No",ISNUMBER('Water Data'!G9)),CONCATENATE("[",ROUND('Water Data'!G9,0),"]"),NA()))</f>
        <v>#N/A</v>
      </c>
      <c r="P6" s="99" t="e">
        <f>+IF(AND(ISTEXT('Water Data'!B2),CE6="Yes"),100-'Water Data'!H4,IF(AND(ISTEXT('Water Data'!B2),CE6="No",ISNUMBER('Water Data'!H4)),CONCATENATE("[",ROUND(100-'Water Data'!H4,0),"]"),NA()))</f>
        <v>#N/A</v>
      </c>
      <c r="Q6" s="99" t="e">
        <f>+IF(AND(ISTEXT('Water Data'!B2),CF6="Yes"),'Water Data'!H6,IF(AND(ISTEXT('Water Data'!B2),CF6="No",ISNUMBER('Water Data'!H6)),CONCATENATE("[",ROUND('Water Data'!H6,0),"]"),NA()))</f>
        <v>#N/A</v>
      </c>
      <c r="R6" s="99" t="e">
        <f>+IF(AND(ISTEXT('Water Data'!B2),CG6="Yes"),'Water Data'!H9,IF(AND(ISTEXT('Water Data'!B2),CG6="No",ISNUMBER('Water Data'!H9)),CONCATENATE("[",ROUND('Water Data'!H9,0),"]"),NA()))</f>
        <v>#N/A</v>
      </c>
      <c r="S6" s="99" t="e">
        <f>+IF(AND(ISTEXT('Water Data'!B2),CH6="Yes"),100-'Water Data'!I4,IF(AND(ISTEXT('Water Data'!B2),CH6="No",ISNUMBER('Water Data'!I4)),CONCATENATE("[",ROUND(100-'Water Data'!I4,0),"]"),NA()))</f>
        <v>#N/A</v>
      </c>
      <c r="T6" s="99" t="e">
        <f>+IF(AND(ISTEXT('Water Data'!B2),CI6="Yes"),'Water Data'!I6,IF(AND(ISTEXT('Water Data'!B2),CI6="No",ISNUMBER('Water Data'!I6)),CONCATENATE("[",ROUND('Water Data'!I6,0),"]"),NA()))</f>
        <v>#N/A</v>
      </c>
      <c r="U6" s="99" t="e">
        <f>+IF(AND(ISTEXT('Water Data'!B2),CJ6="Yes"),'Water Data'!I9,IF(AND(ISTEXT('Water Data'!B2),CJ6="No",ISNUMBER('Water Data'!I9)),CONCATENATE("[",ROUND('Water Data'!I9,0),"]"),NA()))</f>
        <v>#N/A</v>
      </c>
      <c r="V6" s="100" t="str">
        <f>+IF(AND(ISTEXT('Sanitation Data'!B2),CK6="Yes"),100-'Sanitation Data'!D4,IF(AND(ISTEXT('Sanitation Data'!B2),CK6="No",ISNUMBER('Sanitation Data'!D4)),CONCATENATE("[",ROUND(100-'Sanitation Data'!D4,0),"]"),NA()))</f>
        <v>[94]</v>
      </c>
      <c r="W6" s="100" t="e">
        <f>+IF(AND(ISTEXT('Sanitation Data'!B2),CL6="Yes"),'Sanitation Data'!D6,IF(AND(ISTEXT('Sanitation Data'!B2),CL6="No",ISNUMBER('Sanitation Data'!D6)),CONCATENATE("[",ROUND('Sanitation Data'!D6,0),"]"),NA()))</f>
        <v>#N/A</v>
      </c>
      <c r="X6" s="100" t="str">
        <f>+IF(AND(ISTEXT('Sanitation Data'!B2),CM6="Yes"),'Sanitation Data'!D10,IF(AND(ISTEXT('Sanitation Data'!B2),CM6="No",ISNUMBER('Sanitation Data'!D10)),CONCATENATE("[",ROUND('Sanitation Data'!D10,0),"]"),NA()))</f>
        <v>[92]</v>
      </c>
      <c r="Y6" s="100" t="e">
        <f>+IF(AND(ISTEXT('Sanitation Data'!B2),CN6="Yes"),'Sanitation Data'!D11,IF(AND(ISTEXT('Sanitation Data'!B2),CN6="No",ISNUMBER('Sanitation Data'!D11)),CONCATENATE("[",ROUND('Sanitation Data'!D11,0),"]"),NA()))</f>
        <v>#N/A</v>
      </c>
      <c r="Z6" s="100" t="str">
        <f>+IF(AND(ISTEXT('Sanitation Data'!B2),CO6="Yes"),'Sanitation Data'!D12,IF(AND(ISTEXT('Sanitation Data'!B2),CO6="No",ISNUMBER('Sanitation Data'!D12)),CONCATENATE("[",ROUND('Sanitation Data'!D12,0),"]"),NA()))</f>
        <v>[92]</v>
      </c>
      <c r="AA6" s="100" t="e">
        <f>+IF(AND(ISTEXT('Sanitation Data'!B2),CP6="Yes"),100-'Sanitation Data'!E4,IF(AND(ISTEXT('Sanitation Data'!B2),CP6="No",ISNUMBER('Sanitation Data'!E4)),CONCATENATE("[",ROUND(100-'Sanitation Data'!E4,0),"]"),NA()))</f>
        <v>#N/A</v>
      </c>
      <c r="AB6" s="100" t="e">
        <f>+IF(AND(ISTEXT('Sanitation Data'!B2),CQ6="Yes"),'Sanitation Data'!E6,IF(AND(ISTEXT('Sanitation Data'!B2),CQ6="No",ISNUMBER('Sanitation Data'!E6)),CONCATENATE("[",ROUND('Sanitation Data'!E6,0),"]"),NA()))</f>
        <v>#N/A</v>
      </c>
      <c r="AC6" s="100" t="e">
        <f>+IF(AND(ISTEXT('Sanitation Data'!B2),CR6="Yes"),'Sanitation Data'!E10,IF(AND(ISTEXT('Sanitation Data'!B2),CR6="No",ISNUMBER('Sanitation Data'!E10)),CONCATENATE("[",ROUND('Sanitation Data'!E10,0),"]"),NA()))</f>
        <v>#N/A</v>
      </c>
      <c r="AD6" s="100" t="e">
        <f>+IF(AND(ISTEXT('Sanitation Data'!B2),CS6="Yes"),'Sanitation Data'!E11,IF(AND(ISTEXT('Sanitation Data'!B2),CS6="No",ISNUMBER('Sanitation Data'!E11)),CONCATENATE("[",ROUND('Sanitation Data'!E11,0),"]"),NA()))</f>
        <v>#N/A</v>
      </c>
      <c r="AE6" s="100" t="e">
        <f>+IF(AND(ISTEXT('Sanitation Data'!B2),CT6="Yes"),'Sanitation Data'!E12,IF(AND(ISTEXT('Sanitation Data'!B2),CT6="No",ISNUMBER('Sanitation Data'!E12)),CONCATENATE("[",ROUND('Sanitation Data'!E12,0),"]"),NA()))</f>
        <v>#N/A</v>
      </c>
      <c r="AF6" s="100" t="e">
        <f>+IF(AND(ISTEXT('Sanitation Data'!B2),CU6="Yes"),100-'Sanitation Data'!F4,IF(AND(ISTEXT('Sanitation Data'!B2),CU6="No",ISNUMBER('Sanitation Data'!F4)),CONCATENATE("[",ROUND(100-'Sanitation Data'!F4,0),"]"),NA()))</f>
        <v>#N/A</v>
      </c>
      <c r="AG6" s="100" t="e">
        <f>+IF(AND(ISTEXT('Sanitation Data'!B2),CV6="Yes"),'Sanitation Data'!F6,IF(AND(ISTEXT('Sanitation Data'!B2),CV6="No",ISNUMBER('Sanitation Data'!F6)),CONCATENATE("[",ROUND('Sanitation Data'!F6,0),"]"),NA()))</f>
        <v>#N/A</v>
      </c>
      <c r="AH6" s="100" t="e">
        <f>+IF(AND(ISTEXT('Sanitation Data'!B2),CW6="Yes"),'Sanitation Data'!F10,IF(AND(ISTEXT('Sanitation Data'!B2),CW6="No",ISNUMBER('Sanitation Data'!F10)),CONCATENATE("[",ROUND('Sanitation Data'!F10,0),"]"),NA()))</f>
        <v>#N/A</v>
      </c>
      <c r="AI6" s="100" t="e">
        <f>+IF(AND(ISTEXT('Sanitation Data'!B2),CX6="Yes"),'Sanitation Data'!F11,IF(AND(ISTEXT('Sanitation Data'!B2),CX6="No",ISNUMBER('Sanitation Data'!F11)),CONCATENATE("[",ROUND('Sanitation Data'!F11,0),"]"),NA()))</f>
        <v>#N/A</v>
      </c>
      <c r="AJ6" s="100" t="e">
        <f>+IF(AND(ISTEXT('Sanitation Data'!B2),CY6="Yes"),'Sanitation Data'!F12,IF(AND(ISTEXT('Sanitation Data'!B2),CY6="No",ISNUMBER('Sanitation Data'!F12)),CONCATENATE("[",ROUND('Sanitation Data'!F12,0),"]"),NA()))</f>
        <v>#N/A</v>
      </c>
      <c r="AK6" s="100" t="e">
        <f>+IF(AND(ISTEXT('Sanitation Data'!B2),CZ6="Yes"),100-'Sanitation Data'!G4,IF(AND(ISTEXT('Sanitation Data'!B2),CZ6="No",ISNUMBER('Sanitation Data'!G4)),CONCATENATE("[",ROUND(100-'Sanitation Data'!G4,0),"]"),NA()))</f>
        <v>#N/A</v>
      </c>
      <c r="AL6" s="100" t="e">
        <f>+IF(AND(ISTEXT('Sanitation Data'!B2),DA6="Yes"),'Sanitation Data'!G6,IF(AND(ISTEXT('Sanitation Data'!B2),DA6="No",ISNUMBER('Sanitation Data'!G6)),CONCATENATE("[",ROUND('Sanitation Data'!G6,0),"]"),NA()))</f>
        <v>#N/A</v>
      </c>
      <c r="AM6" s="100" t="e">
        <f>+IF(AND(ISTEXT('Sanitation Data'!B2),DB6="Yes"),'Sanitation Data'!G10,IF(AND(ISTEXT('Sanitation Data'!B2),DB6="No",ISNUMBER('Sanitation Data'!G10)),CONCATENATE("[",ROUND('Sanitation Data'!G10,0),"]"),NA()))</f>
        <v>#N/A</v>
      </c>
      <c r="AN6" s="100" t="e">
        <f>+IF(AND(ISTEXT('Sanitation Data'!B2),DC6="Yes"),'Sanitation Data'!G11,IF(AND(ISTEXT('Sanitation Data'!B2),DC6="No",ISNUMBER('Sanitation Data'!G11)),CONCATENATE("[",ROUND('Sanitation Data'!G11,0),"]"),NA()))</f>
        <v>#N/A</v>
      </c>
      <c r="AO6" s="100" t="e">
        <f>+IF(AND(ISTEXT('Sanitation Data'!B2),DD6="Yes"),'Sanitation Data'!G12,IF(AND(ISTEXT('Sanitation Data'!B2),DD6="No",ISNUMBER('Sanitation Data'!G12)),CONCATENATE("[",ROUND('Sanitation Data'!G12,0),"]"),NA()))</f>
        <v>#N/A</v>
      </c>
      <c r="AP6" s="100" t="e">
        <f>+IF(AND(ISTEXT('Sanitation Data'!B2),DE6="Yes"),100-'Sanitation Data'!H4,IF(AND(ISTEXT('Sanitation Data'!B2),DE6="No",ISNUMBER('Sanitation Data'!H4)),CONCATENATE("[",ROUND(100-'Sanitation Data'!H4,0),"]"),NA()))</f>
        <v>#N/A</v>
      </c>
      <c r="AQ6" s="100" t="e">
        <f>+IF(AND(ISTEXT('Sanitation Data'!B2),DF6="Yes"),'Sanitation Data'!H6,IF(AND(ISTEXT('Sanitation Data'!B2),DF6="No",ISTEXT('Sanitation Data'!H6)),CONCATENATE("[",ROUND('Sanitation Data'!H6,0),"]"),NA()))</f>
        <v>#N/A</v>
      </c>
      <c r="AR6" s="100" t="e">
        <f>+IF(AND(ISTEXT('Sanitation Data'!B2),DG6="Yes"),'Sanitation Data'!H10,IF(AND(ISTEXT('Sanitation Data'!B2),DG6="No",ISNUMBER('Sanitation Data'!H10)),CONCATENATE("[",ROUND('Sanitation Data'!H10,0),"]"),NA()))</f>
        <v>#N/A</v>
      </c>
      <c r="AS6" s="100" t="e">
        <f>+IF(AND(ISTEXT('Sanitation Data'!B2),DH6="Yes"),'Sanitation Data'!H11,IF(AND(ISTEXT('Sanitation Data'!B2),DH6="No",ISNUMBER('Sanitation Data'!H11)),CONCATENATE("[",ROUND('Sanitation Data'!H11,0),"]"),NA()))</f>
        <v>#N/A</v>
      </c>
      <c r="AT6" s="100" t="e">
        <f>+IF(AND(ISTEXT('Sanitation Data'!B2),DI6="Yes"),'Sanitation Data'!H12,IF(AND(ISTEXT('Sanitation Data'!B2),DI6="No",ISNUMBER('Sanitation Data'!H12)),CONCATENATE("[",ROUND('Sanitation Data'!H12,0),"]"),NA()))</f>
        <v>#N/A</v>
      </c>
      <c r="AU6" s="100" t="e">
        <f>+IF(AND(ISTEXT('Sanitation Data'!B2),DJ6="Yes"),100-'Sanitation Data'!I4,IF(AND(ISTEXT('Sanitation Data'!B2),DJ6="No",ISNUMBER('Sanitation Data'!I4)),CONCATENATE("[",ROUND(100-'Sanitation Data'!I4,0),"]"),NA()))</f>
        <v>#N/A</v>
      </c>
      <c r="AV6" s="100" t="e">
        <f>+IF(AND(ISTEXT('Sanitation Data'!B2),DK6="Yes"),'Sanitation Data'!I6,IF(AND(ISTEXT('Sanitation Data'!B2),DK6="No",ISNUMBER('Sanitation Data'!I6)),CONCATENATE("[",ROUND('Sanitation Data'!I6,0),"]"),NA()))</f>
        <v>#N/A</v>
      </c>
      <c r="AW6" s="100" t="e">
        <f>+IF(AND(ISTEXT('Sanitation Data'!B2),DL6="Yes"),'Sanitation Data'!I10,IF(AND(ISTEXT('Sanitation Data'!B2),DL6="No",ISNUMBER('Sanitation Data'!I10)),CONCATENATE("[",ROUND('Sanitation Data'!I10,0),"]"),NA()))</f>
        <v>#N/A</v>
      </c>
      <c r="AX6" s="100" t="e">
        <f>+IF(AND(ISTEXT('Sanitation Data'!B2),DM6="Yes"),'Sanitation Data'!I11,IF(AND(ISTEXT('Sanitation Data'!B2),DM6="No",ISNUMBER('Sanitation Data'!I11)),CONCATENATE("[",ROUND('Sanitation Data'!I11,0),"]"),NA()))</f>
        <v>#N/A</v>
      </c>
      <c r="AY6" s="100" t="e">
        <f>+IF(AND(ISTEXT('Sanitation Data'!B2),DN6="Yes"),'Sanitation Data'!I12,IF(AND(ISTEXT('Sanitation Data'!B2),DN6="No",ISNUMBER('Sanitation Data'!I12)),CONCATENATE("[",ROUND('Sanitation Data'!I12,0),"]"),NA()))</f>
        <v>#N/A</v>
      </c>
      <c r="AZ6" s="101" t="e">
        <f>+IF(AND(ISTEXT('Hygiene Data'!B2),DO6="Yes"),'Hygiene Data'!D5,IF(AND(ISTEXT('Hygiene Data'!B2),DO6="No",ISNUMBER('Hygiene Data'!D5)),CONCATENATE("[",ROUND('Hygiene Data'!D5,0),"]"),NA()))</f>
        <v>#N/A</v>
      </c>
      <c r="BA6" s="101" t="e">
        <f>+IF(AND(ISTEXT('Hygiene Data'!B2),DP6="Yes"),'Hygiene Data'!D7,IF(AND(ISTEXT('Hygiene Data'!B2),DP6="No",ISNUMBER('Hygiene Data'!D7)),CONCATENATE("[",ROUND('Hygiene Data'!D7,0),"]"),NA()))</f>
        <v>#N/A</v>
      </c>
      <c r="BB6" s="101" t="e">
        <f>+IF(AND(ISTEXT('Hygiene Data'!B2),DQ6="Yes"),'Hygiene Data'!D9,IF(AND(ISTEXT('Hygiene Data'!B2),DQ6="No",ISNUMBER('Hygiene Data'!D9)),CONCATENATE("[",ROUND('Hygiene Data'!D9,0),"]"),NA()))</f>
        <v>#N/A</v>
      </c>
      <c r="BC6" s="101" t="e">
        <f>+IF(AND(ISTEXT('Hygiene Data'!B2),DR6="Yes"),'Hygiene Data'!E5,IF(AND(ISTEXT('Hygiene Data'!B2),DR6="No",ISNUMBER('Hygiene Data'!E5)),CONCATENATE("[",ROUND('Hygiene Data'!E5,0),"]"),NA()))</f>
        <v>#N/A</v>
      </c>
      <c r="BD6" s="101" t="e">
        <f>+IF(AND(ISTEXT('Hygiene Data'!B2),DS6="Yes"),'Hygiene Data'!E7,IF(AND(ISTEXT('Hygiene Data'!B2),DS6="No",ISNUMBER('Hygiene Data'!E7)),CONCATENATE("[",ROUND('Hygiene Data'!E7,0),"]"),NA()))</f>
        <v>#N/A</v>
      </c>
      <c r="BE6" s="101" t="e">
        <f>+IF(AND(ISTEXT('Hygiene Data'!B2),DT6="Yes"),'Hygiene Data'!E9,IF(AND(ISTEXT('Hygiene Data'!B2),DT6="No",ISNUMBER('Hygiene Data'!E9)),CONCATENATE("[",ROUND('Hygiene Data'!E9,0),"]"),NA()))</f>
        <v>#N/A</v>
      </c>
      <c r="BF6" s="101" t="e">
        <f>+IF(AND(ISTEXT('Hygiene Data'!B2),DU6="Yes"),'Hygiene Data'!F5,IF(AND(ISTEXT('Hygiene Data'!B2),DU6="No",ISNUMBER('Hygiene Data'!F5)),CONCATENATE("[",ROUND('Hygiene Data'!F5,0),"]"),NA()))</f>
        <v>#N/A</v>
      </c>
      <c r="BG6" s="101" t="e">
        <f>+IF(AND(ISTEXT('Hygiene Data'!B2),DV6="Yes"),'Hygiene Data'!F7,IF(AND(ISTEXT('Hygiene Data'!B2),DV6="No",ISNUMBER('Hygiene Data'!F7)),CONCATENATE("[",ROUND('Hygiene Data'!F7,0),"]"),NA()))</f>
        <v>#N/A</v>
      </c>
      <c r="BH6" s="101" t="e">
        <f>+IF(AND(ISTEXT('Hygiene Data'!B2),DW6="Yes"),'Hygiene Data'!F9,IF(AND(ISTEXT('Hygiene Data'!B2),DW6="No",ISNUMBER('Hygiene Data'!F9)),CONCATENATE("[",ROUND('Hygiene Data'!F9,0),"]"),NA()))</f>
        <v>#N/A</v>
      </c>
      <c r="BI6" s="101" t="e">
        <f>+IF(AND(ISTEXT('Hygiene Data'!B2),DX6="Yes"),'Hygiene Data'!G5,IF(AND(ISTEXT('Hygiene Data'!B2),DX6="No",ISNUMBER('Hygiene Data'!G5)),CONCATENATE("[",ROUND('Hygiene Data'!G5,0),"]"),NA()))</f>
        <v>#N/A</v>
      </c>
      <c r="BJ6" s="101" t="e">
        <f>+IF(AND(ISTEXT('Hygiene Data'!B2),DY6="Yes"),'Hygiene Data'!G7,IF(AND(ISTEXT('Hygiene Data'!B2),DY6="No",ISNUMBER('Hygiene Data'!G7)),CONCATENATE("[",ROUND('Hygiene Data'!G7,0),"]"),NA()))</f>
        <v>#N/A</v>
      </c>
      <c r="BK6" s="101" t="e">
        <f>+IF(AND(ISTEXT('Hygiene Data'!B2),DZ6="Yes"),'Hygiene Data'!G9,IF(AND(ISTEXT('Hygiene Data'!B2),DZ6="No",ISNUMBER('Hygiene Data'!G9)),CONCATENATE("[",ROUND('Hygiene Data'!G9,0),"]"),NA()))</f>
        <v>#N/A</v>
      </c>
      <c r="BL6" s="101" t="e">
        <f>+IF(AND(ISTEXT('Hygiene Data'!B2),EA6="Yes"),'Hygiene Data'!H5,IF(AND(ISTEXT('Hygiene Data'!B2),EA6="No",ISNUMBER('Hygiene Data'!H5)),CONCATENATE("[",ROUND('Hygiene Data'!H5,0),"]"),NA()))</f>
        <v>#N/A</v>
      </c>
      <c r="BM6" s="101" t="e">
        <f>+IF(AND(ISTEXT('Hygiene Data'!B2),EB6="Yes"),'Hygiene Data'!H7,IF(AND(ISTEXT('Hygiene Data'!B2),EB6="No",ISNUMBER('Hygiene Data'!H7)),CONCATENATE("[",ROUND('Hygiene Data'!H7,0),"]"),NA()))</f>
        <v>#N/A</v>
      </c>
      <c r="BN6" s="101" t="e">
        <f>+IF(AND(ISTEXT('Hygiene Data'!B2),EC6="Yes"),'Hygiene Data'!H9,IF(AND(ISTEXT('Hygiene Data'!B2),EC6="No",ISNUMBER('Hygiene Data'!H9)),CONCATENATE("[",ROUND('Hygiene Data'!H9,0),"]"),NA()))</f>
        <v>#N/A</v>
      </c>
      <c r="BO6" s="101" t="e">
        <f>+IF(AND(ISTEXT('Hygiene Data'!B2),ED6="Yes"),'Hygiene Data'!I5,IF(AND(ISTEXT('Hygiene Data'!B2),ED6="No",ISNUMBER('Hygiene Data'!I5)),CONCATENATE("[",ROUND('Hygiene Data'!I5,0),"]"),NA()))</f>
        <v>#N/A</v>
      </c>
      <c r="BP6" s="101" t="e">
        <f>+IF(AND(ISTEXT('Hygiene Data'!B2),EE6="Yes"),'Hygiene Data'!I7,IF(AND(ISTEXT('Hygiene Data'!B2),EE6="No",ISNUMBER('Hygiene Data'!I7)),CONCATENATE("[",ROUND('Hygiene Data'!I7,0),"]"),NA()))</f>
        <v>#N/A</v>
      </c>
      <c r="BQ6" s="101" t="e">
        <f>+IF(AND(ISTEXT('Hygiene Data'!B2),EF6="Yes"),'Hygiene Data'!I9,IF(AND(ISTEXT('Hygiene Data'!B2),EF6="No",ISNUMBER('Hygiene Data'!I9)),CONCATENATE("[",ROUND('Hygiene Data'!I9,0),"]"),NA()))</f>
        <v>#N/A</v>
      </c>
      <c r="BR6" s="276"/>
      <c r="BS6" s="276">
        <f>+'Water Data'!D27</f>
        <v>0</v>
      </c>
      <c r="BT6" s="276">
        <f>+'Water Data'!D28</f>
        <v>0</v>
      </c>
      <c r="BU6" s="276">
        <f>+'Water Data'!D29</f>
        <v>0</v>
      </c>
      <c r="BV6" s="276">
        <f>+'Water Data'!E27</f>
        <v>0</v>
      </c>
      <c r="BW6" s="276">
        <f>+'Water Data'!E28</f>
        <v>0</v>
      </c>
      <c r="BX6" s="276">
        <f>+'Water Data'!E29</f>
        <v>0</v>
      </c>
      <c r="BY6" s="276">
        <f>+'Water Data'!F27</f>
        <v>0</v>
      </c>
      <c r="BZ6" s="276">
        <f>+'Water Data'!F28</f>
        <v>0</v>
      </c>
      <c r="CA6" s="276">
        <f>+'Water Data'!F29</f>
        <v>0</v>
      </c>
      <c r="CB6" s="276">
        <f>+'Water Data'!G27</f>
        <v>0</v>
      </c>
      <c r="CC6" s="276">
        <f>+'Water Data'!G28</f>
        <v>0</v>
      </c>
      <c r="CD6" s="276">
        <f>+'Water Data'!G29</f>
        <v>0</v>
      </c>
      <c r="CE6" s="276">
        <f>+'Water Data'!H27</f>
        <v>0</v>
      </c>
      <c r="CF6" s="276">
        <f>+'Water Data'!H28</f>
        <v>0</v>
      </c>
      <c r="CG6" s="276">
        <f>+'Water Data'!H29</f>
        <v>0</v>
      </c>
      <c r="CH6" s="276">
        <f>+'Water Data'!I27</f>
        <v>0</v>
      </c>
      <c r="CI6" s="276">
        <f>+'Water Data'!I28</f>
        <v>0</v>
      </c>
      <c r="CJ6" s="276">
        <f>+'Water Data'!I29</f>
        <v>0</v>
      </c>
      <c r="CK6" s="276" t="str">
        <f>+'Sanitation Data'!D28</f>
        <v>No</v>
      </c>
      <c r="CL6" s="276">
        <f>+'Sanitation Data'!D29</f>
        <v>0</v>
      </c>
      <c r="CM6" s="276" t="str">
        <f>+'Sanitation Data'!D30</f>
        <v>No</v>
      </c>
      <c r="CN6" s="276">
        <f>+'Sanitation Data'!D31</f>
        <v>0</v>
      </c>
      <c r="CO6" s="276" t="str">
        <f>+'Sanitation Data'!D32</f>
        <v>No</v>
      </c>
      <c r="CP6" s="276">
        <f>+'Sanitation Data'!E28</f>
        <v>0</v>
      </c>
      <c r="CQ6" s="276">
        <f>+'Sanitation Data'!E29</f>
        <v>0</v>
      </c>
      <c r="CR6" s="276">
        <f>+'Sanitation Data'!E30</f>
        <v>0</v>
      </c>
      <c r="CS6" s="276">
        <f>+'Sanitation Data'!E31</f>
        <v>0</v>
      </c>
      <c r="CT6" s="276">
        <f>+'Sanitation Data'!E32</f>
        <v>0</v>
      </c>
      <c r="CU6" s="276">
        <f>+'Sanitation Data'!F28</f>
        <v>0</v>
      </c>
      <c r="CV6" s="276">
        <f>+'Sanitation Data'!F29</f>
        <v>0</v>
      </c>
      <c r="CW6" s="276">
        <f>+'Sanitation Data'!F30</f>
        <v>0</v>
      </c>
      <c r="CX6" s="276">
        <f>+'Sanitation Data'!F31</f>
        <v>0</v>
      </c>
      <c r="CY6" s="276">
        <f>+'Sanitation Data'!F32</f>
        <v>0</v>
      </c>
      <c r="CZ6" s="276">
        <f>+'Sanitation Data'!G28</f>
        <v>0</v>
      </c>
      <c r="DA6" s="276">
        <f>+'Sanitation Data'!G29</f>
        <v>0</v>
      </c>
      <c r="DB6" s="276">
        <f>+'Sanitation Data'!G30</f>
        <v>0</v>
      </c>
      <c r="DC6" s="276">
        <f>+'Sanitation Data'!G31</f>
        <v>0</v>
      </c>
      <c r="DD6" s="276">
        <f>+'Sanitation Data'!G32</f>
        <v>0</v>
      </c>
      <c r="DE6" s="276">
        <f>+'Sanitation Data'!H28</f>
        <v>0</v>
      </c>
      <c r="DF6" s="276">
        <f>+'Sanitation Data'!H29</f>
        <v>0</v>
      </c>
      <c r="DG6" s="276">
        <f>+'Sanitation Data'!H30</f>
        <v>0</v>
      </c>
      <c r="DH6" s="276">
        <f>+'Sanitation Data'!H31</f>
        <v>0</v>
      </c>
      <c r="DI6" s="276">
        <f>+'Sanitation Data'!H32</f>
        <v>0</v>
      </c>
      <c r="DJ6" s="276">
        <f>+'Sanitation Data'!I28</f>
        <v>0</v>
      </c>
      <c r="DK6" s="276">
        <f>+'Sanitation Data'!I29</f>
        <v>0</v>
      </c>
      <c r="DL6" s="276">
        <f>+'Sanitation Data'!I30</f>
        <v>0</v>
      </c>
      <c r="DM6" s="276">
        <f>+'Sanitation Data'!I31</f>
        <v>0</v>
      </c>
      <c r="DN6" s="276">
        <f>+'Sanitation Data'!I32</f>
        <v>0</v>
      </c>
      <c r="DO6" s="276">
        <f>+'Hygiene Data'!D11</f>
        <v>0</v>
      </c>
      <c r="DP6" s="276">
        <f>+'Hygiene Data'!D12</f>
        <v>0</v>
      </c>
      <c r="DQ6" s="276">
        <f>+'Hygiene Data'!D13</f>
        <v>0</v>
      </c>
      <c r="DR6" s="276">
        <f>+'Hygiene Data'!E11</f>
        <v>0</v>
      </c>
      <c r="DS6" s="276">
        <f>+'Hygiene Data'!E12</f>
        <v>0</v>
      </c>
      <c r="DT6" s="276">
        <f>+'Hygiene Data'!E13</f>
        <v>0</v>
      </c>
      <c r="DU6" s="276">
        <f>+'Hygiene Data'!F11</f>
        <v>0</v>
      </c>
      <c r="DV6" s="276">
        <f>+'Hygiene Data'!F12</f>
        <v>0</v>
      </c>
      <c r="DW6" s="276">
        <f>+'Hygiene Data'!F13</f>
        <v>0</v>
      </c>
      <c r="DX6" s="276">
        <f>+'Hygiene Data'!G11</f>
        <v>0</v>
      </c>
      <c r="DY6" s="276">
        <f>+'Hygiene Data'!G12</f>
        <v>0</v>
      </c>
      <c r="DZ6" s="276">
        <f>+'Hygiene Data'!G13</f>
        <v>0</v>
      </c>
      <c r="EA6" s="276">
        <f>+'Hygiene Data'!H11</f>
        <v>0</v>
      </c>
      <c r="EB6" s="276">
        <f>+'Hygiene Data'!H12</f>
        <v>0</v>
      </c>
      <c r="EC6" s="276">
        <f>+'Hygiene Data'!H13</f>
        <v>0</v>
      </c>
      <c r="ED6" s="276">
        <f>+'Hygiene Data'!I11</f>
        <v>0</v>
      </c>
      <c r="EE6" s="276">
        <f>+'Hygiene Data'!I12</f>
        <v>0</v>
      </c>
      <c r="EF6" s="276">
        <f>+'Hygiene Data'!I13</f>
        <v>0</v>
      </c>
    </row>
    <row xmlns:x14ac="http://schemas.microsoft.com/office/spreadsheetml/2009/9/ac" r="7" x14ac:dyDescent="0.2">
      <c r="A7" s="38" t="str">
        <f ca="true">+IF(OFFSET('Water Data'!$B$2,0,10*ROW('Water Data'!E1))="","",OFFSET('Water Data'!$B$2,0,10*ROW('Water Data'!E1)))</f>
        <v>AFG_2012_EMIS</v>
      </c>
      <c r="B7" s="38" t="str">
        <f ca="true">+IF(OFFSET('Water Data'!$C$2,0,10*ROW('Water Data'!F1))="","",OFFSET('Water Data'!$C$2,0,10*ROW('Water Data'!F1)))</f>
        <v>EMIS</v>
      </c>
      <c r="C7" s="332">
        <f t="shared" ref="C7:C70" ca="true" si="0">+IF(ISNUMBER(VALUE(MID(A7,5,4))), VALUE(MID(A7, 5,4)),"")</f>
        <v>2012</v>
      </c>
      <c r="D7" s="99"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9"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9"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9"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9"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9"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9"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9"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9"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9"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9"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9"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9"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9"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9"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9"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9"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9"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100" t="str">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[97]</v>
      </c>
      <c r="W7" s="100"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100"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100"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100"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100"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100"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100"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100"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100"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100"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100"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100"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100"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100"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100"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100"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100"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100"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100"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100"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100"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100"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100"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100"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100"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100"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100"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100"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100"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101"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101"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101"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101"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101"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101"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101"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101"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101"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101"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101"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101"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101"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101"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101"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101"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101"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101"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6"/>
      <c r="BS7" s="276" t="str">
        <f ca="true">+IF(OFFSET('Water Data'!$D$27,0,10*ROW('Water Data'!D1))="","",OFFSET('Water Data'!$D$27,0,10*ROW('Water Data'!D1)))</f>
        <v/>
      </c>
      <c r="BT7" s="276" t="str">
        <f ca="true">+IF(OFFSET('Water Data'!$D$28,0,10*ROW('Water Data'!D1))="","",OFFSET('Water Data'!$D$28,0,10*ROW('Water Data'!D1)))</f>
        <v/>
      </c>
      <c r="BU7" s="276" t="str">
        <f ca="true">+IF(OFFSET('Water Data'!$D$29,0,10*ROW('Water Data'!D1))="","",OFFSET('Water Data'!$D$29,0,10*ROW('Water Data'!D1)))</f>
        <v/>
      </c>
      <c r="BV7" s="276" t="str">
        <f ca="true">+IF(OFFSET('Water Data'!$E$27,0,10*ROW('Water Data'!E1))="","",OFFSET('Water Data'!$E$27,0,10*ROW('Water Data'!E1)))</f>
        <v/>
      </c>
      <c r="BW7" s="276" t="str">
        <f ca="true">+IF(OFFSET('Water Data'!$E$28,0,10*ROW('Water Data'!E1))="","",OFFSET('Water Data'!$E$28,0,10*ROW('Water Data'!E1)))</f>
        <v/>
      </c>
      <c r="BX7" s="276" t="str">
        <f ca="true">+IF(OFFSET('Water Data'!$E$29,0,10*ROW('Water Data'!E1))="","",OFFSET('Water Data'!$E$29,0,10*ROW('Water Data'!E1)))</f>
        <v/>
      </c>
      <c r="BY7" s="276" t="str">
        <f ca="true">+IF(OFFSET('Water Data'!$F$27,0,10*ROW('Water Data'!F1))="","",OFFSET('Water Data'!$F$27,0,10*ROW('Water Data'!F1)))</f>
        <v/>
      </c>
      <c r="BZ7" s="276" t="str">
        <f ca="true">+IF(OFFSET('Water Data'!$F$28,0,10*ROW('Water Data'!F1))="","",OFFSET('Water Data'!$F$28,0,10*ROW('Water Data'!F1)))</f>
        <v/>
      </c>
      <c r="CA7" s="276" t="str">
        <f ca="true">+IF(OFFSET('Water Data'!$F$29,0,10*ROW('Water Data'!F1))="","",OFFSET('Water Data'!$F$29,0,10*ROW('Water Data'!F1)))</f>
        <v/>
      </c>
      <c r="CB7" s="276" t="str">
        <f ca="true">+IF(OFFSET('Water Data'!$G$27,0,10*ROW('Water Data'!G1))="","",OFFSET('Water Data'!$G$27,0,10*ROW('Water Data'!G1)))</f>
        <v/>
      </c>
      <c r="CC7" s="276" t="str">
        <f ca="true">+IF(OFFSET('Water Data'!$G$28,0,10*ROW('Water Data'!G1))="","",OFFSET('Water Data'!$G$28,0,10*ROW('Water Data'!G1)))</f>
        <v/>
      </c>
      <c r="CD7" s="276" t="str">
        <f ca="true">+IF(OFFSET('Water Data'!$G$29,0,10*ROW('Water Data'!G1))="","",OFFSET('Water Data'!$G$29,0,10*ROW('Water Data'!G1)))</f>
        <v/>
      </c>
      <c r="CE7" s="276" t="str">
        <f ca="true">+IF(OFFSET('Water Data'!$H$27,0,10*ROW('Water Data'!H1))="","",OFFSET('Water Data'!$H$27,0,10*ROW('Water Data'!H1)))</f>
        <v/>
      </c>
      <c r="CF7" s="276" t="str">
        <f ca="true">+IF(OFFSET('Water Data'!$H$28,0,10*ROW('Water Data'!H1))="","",OFFSET('Water Data'!$H$28,0,10*ROW('Water Data'!H1)))</f>
        <v/>
      </c>
      <c r="CG7" s="276" t="str">
        <f ca="true">+IF(OFFSET('Water Data'!$H$29,0,10*ROW('Water Data'!H1))="","",OFFSET('Water Data'!$H$29,0,10*ROW('Water Data'!H1)))</f>
        <v/>
      </c>
      <c r="CH7" s="276" t="str">
        <f ca="true">+IF(OFFSET('Water Data'!$I$27,0,10*ROW('Water Data'!I1))="","",OFFSET('Water Data'!$I$27,0,10*ROW('Water Data'!I1)))</f>
        <v/>
      </c>
      <c r="CI7" s="276" t="str">
        <f ca="true">+IF(OFFSET('Water Data'!$I$28,0,10*ROW('Water Data'!I1))="","",OFFSET('Water Data'!$I$28,0,10*ROW('Water Data'!I1)))</f>
        <v/>
      </c>
      <c r="CJ7" s="276" t="str">
        <f ca="true">+IF(OFFSET('Water Data'!$I$29,0,10*ROW('Water Data'!I1))="","",OFFSET('Water Data'!$I$29,0,10*ROW('Water Data'!I1)))</f>
        <v/>
      </c>
      <c r="CK7" s="276" t="str">
        <f ca="true">+IF(OFFSET('Sanitation Data'!$D$28,0,10*ROW('Sanitation Data'!D1))="","",OFFSET('Sanitation Data'!$D$28,0,10*ROW('Sanitation Data'!D1)))</f>
        <v>No</v>
      </c>
      <c r="CL7" s="276" t="str">
        <f ca="true">+IF(OFFSET('Sanitation Data'!$D$29,0,10*ROW('Sanitation Data'!D1))="","",OFFSET('Sanitation Data'!$D$29,0,10*ROW('Sanitation Data'!D1)))</f>
        <v/>
      </c>
      <c r="CM7" s="276" t="str">
        <f ca="true">+IF(OFFSET('Sanitation Data'!$D$30,0,10*ROW('Sanitation Data'!D1))="","",OFFSET('Sanitation Data'!$D$30,0,10*ROW('Sanitation Data'!D1)))</f>
        <v/>
      </c>
      <c r="CN7" s="276" t="str">
        <f ca="true">+IF(OFFSET('Sanitation Data'!$D$31,0,10*ROW('Sanitation Data'!D1))="","",OFFSET('Sanitation Data'!$D$31,0,10*ROW('Sanitation Data'!D1)))</f>
        <v/>
      </c>
      <c r="CO7" s="276" t="str">
        <f ca="true">+IF(OFFSET('Sanitation Data'!$D$32,0,10*ROW('Sanitation Data'!D1))="","",OFFSET('Sanitation Data'!$D$32,0,10*ROW('Sanitation Data'!D1)))</f>
        <v/>
      </c>
      <c r="CP7" s="276" t="str">
        <f ca="true">+IF(OFFSET('Sanitation Data'!$E$28,0,10*ROW('Sanitation Data'!E1))="","",OFFSET('Sanitation Data'!$E$28,0,10*ROW('Sanitation Data'!E1)))</f>
        <v/>
      </c>
      <c r="CQ7" s="276" t="str">
        <f ca="true">+IF(OFFSET('Sanitation Data'!$E$29,0,10*ROW('Sanitation Data'!E1))="","",OFFSET('Sanitation Data'!$E$29,0,10*ROW('Sanitation Data'!E1)))</f>
        <v/>
      </c>
      <c r="CR7" s="276" t="str">
        <f ca="true">+IF(OFFSET('Sanitation Data'!$E$30,0,10*ROW('Sanitation Data'!E1))="","",OFFSET('Sanitation Data'!$E$30,0,10*ROW('Sanitation Data'!E1)))</f>
        <v/>
      </c>
      <c r="CS7" s="276" t="str">
        <f ca="true">+IF(OFFSET('Sanitation Data'!$E$31,0,10*ROW('Sanitation Data'!E1))="","",OFFSET('Sanitation Data'!$E$31,0,10*ROW('Sanitation Data'!E1)))</f>
        <v/>
      </c>
      <c r="CT7" s="276" t="str">
        <f ca="true">+IF(OFFSET('Sanitation Data'!$E$32,0,10*ROW('Sanitation Data'!E1))="","",OFFSET('Sanitation Data'!$E$32,0,10*ROW('Sanitation Data'!E1)))</f>
        <v/>
      </c>
      <c r="CU7" s="276" t="str">
        <f ca="true">+IF(OFFSET('Sanitation Data'!$F$28,0,10*ROW('Sanitation Data'!F1))="","",OFFSET('Sanitation Data'!$F$28,0,10*ROW('Sanitation Data'!F1)))</f>
        <v/>
      </c>
      <c r="CV7" s="276" t="str">
        <f ca="true">+IF(OFFSET('Sanitation Data'!$F$29,0,10*ROW('Sanitation Data'!F1))="","",OFFSET('Sanitation Data'!$F$29,0,10*ROW('Sanitation Data'!F1)))</f>
        <v/>
      </c>
      <c r="CW7" s="276" t="str">
        <f ca="true">+IF(OFFSET('Sanitation Data'!$F$30,0,10*ROW('Sanitation Data'!F1))="","",OFFSET('Sanitation Data'!$F$30,0,10*ROW('Sanitation Data'!F1)))</f>
        <v/>
      </c>
      <c r="CX7" s="276" t="str">
        <f ca="true">+IF(OFFSET('Sanitation Data'!$F$31,0,10*ROW('Sanitation Data'!F1))="","",OFFSET('Sanitation Data'!$F$31,0,10*ROW('Sanitation Data'!F1)))</f>
        <v/>
      </c>
      <c r="CY7" s="276" t="str">
        <f ca="true">+IF(OFFSET('Sanitation Data'!$F$32,0,10*ROW('Sanitation Data'!F1))="","",OFFSET('Sanitation Data'!$F$32,0,10*ROW('Sanitation Data'!F1)))</f>
        <v/>
      </c>
      <c r="CZ7" s="276" t="str">
        <f ca="true">+IF(OFFSET('Sanitation Data'!$G$28,0,10*ROW('Sanitation Data'!G1))="","",OFFSET('Sanitation Data'!$G$28,0,10*ROW('Sanitation Data'!G1)))</f>
        <v/>
      </c>
      <c r="DA7" s="276" t="str">
        <f ca="true">+IF(OFFSET('Sanitation Data'!$G$29,0,10*ROW('Sanitation Data'!G1))="","",OFFSET('Sanitation Data'!$G$29,0,10*ROW('Sanitation Data'!G1)))</f>
        <v/>
      </c>
      <c r="DB7" s="276" t="str">
        <f ca="true">+IF(OFFSET('Sanitation Data'!$G$30,0,10*ROW('Sanitation Data'!G1))="","",OFFSET('Sanitation Data'!$G$30,0,10*ROW('Sanitation Data'!G1)))</f>
        <v/>
      </c>
      <c r="DC7" s="276" t="str">
        <f ca="true">+IF(OFFSET('Sanitation Data'!$G$31,0,10*ROW('Sanitation Data'!G1))="","",OFFSET('Sanitation Data'!$G$31,0,10*ROW('Sanitation Data'!G1)))</f>
        <v/>
      </c>
      <c r="DD7" s="276" t="str">
        <f ca="true">+IF(OFFSET('Sanitation Data'!$G$32,0,10*ROW('Sanitation Data'!G1))="","",OFFSET('Sanitation Data'!$G$32,0,10*ROW('Sanitation Data'!G1)))</f>
        <v/>
      </c>
      <c r="DE7" s="276" t="str">
        <f ca="true">+IF(OFFSET('Sanitation Data'!$H$28,0,10*ROW('Sanitation Data'!H1))="","",OFFSET('Sanitation Data'!$H$28,0,10*ROW('Sanitation Data'!H1)))</f>
        <v/>
      </c>
      <c r="DF7" s="276" t="str">
        <f ca="true">+IF(OFFSET('Sanitation Data'!$H$29,0,10*ROW('Sanitation Data'!H1))="","",OFFSET('Sanitation Data'!$H$29,0,10*ROW('Sanitation Data'!H1)))</f>
        <v/>
      </c>
      <c r="DG7" s="276" t="str">
        <f ca="true">+IF(OFFSET('Sanitation Data'!$H$30,0,10*ROW('Sanitation Data'!H1))="","",OFFSET('Sanitation Data'!$H$30,0,10*ROW('Sanitation Data'!H1)))</f>
        <v/>
      </c>
      <c r="DH7" s="276" t="str">
        <f ca="true">+IF(OFFSET('Sanitation Data'!$H$31,0,10*ROW('Sanitation Data'!H1))="","",OFFSET('Sanitation Data'!$H$31,0,10*ROW('Sanitation Data'!H1)))</f>
        <v/>
      </c>
      <c r="DI7" s="276" t="str">
        <f ca="true">+IF(OFFSET('Sanitation Data'!$H$32,0,10*ROW('Sanitation Data'!H1))="","",OFFSET('Sanitation Data'!$H$32,0,10*ROW('Sanitation Data'!H1)))</f>
        <v/>
      </c>
      <c r="DJ7" s="276" t="str">
        <f ca="true">+IF(OFFSET('Sanitation Data'!$I$28,0,10*ROW('Sanitation Data'!I1))="","",OFFSET('Sanitation Data'!$I$28,0,10*ROW('Sanitation Data'!I1)))</f>
        <v/>
      </c>
      <c r="DK7" s="276" t="str">
        <f ca="true">+IF(OFFSET('Sanitation Data'!$I$29,0,10*ROW('Sanitation Data'!I1))="","",OFFSET('Sanitation Data'!$I$29,0,10*ROW('Sanitation Data'!I1)))</f>
        <v/>
      </c>
      <c r="DL7" s="276" t="str">
        <f ca="true">+IF(OFFSET('Sanitation Data'!$I$30,0,10*ROW('Sanitation Data'!I1))="","",OFFSET('Sanitation Data'!$I$30,0,10*ROW('Sanitation Data'!I1)))</f>
        <v/>
      </c>
      <c r="DM7" s="276" t="str">
        <f ca="true">+IF(OFFSET('Sanitation Data'!$I$31,0,10*ROW('Sanitation Data'!I1))="","",OFFSET('Sanitation Data'!$I$31,0,10*ROW('Sanitation Data'!I1)))</f>
        <v/>
      </c>
      <c r="DN7" s="276" t="str">
        <f ca="true">+IF(OFFSET('Sanitation Data'!$I$32,0,10*ROW('Sanitation Data'!I1))="","",OFFSET('Sanitation Data'!$I$32,0,10*ROW('Sanitation Data'!I1)))</f>
        <v/>
      </c>
      <c r="DO7" s="276" t="str">
        <f ca="true">+IF(OFFSET('Hygiene Data'!$D$11,0,10*ROW('Hygiene Data'!D1))="","",OFFSET('Hygiene Data'!$D$11,0,10*ROW('Hygiene Data'!D1)))</f>
        <v/>
      </c>
      <c r="DP7" s="276" t="str">
        <f ca="true">+IF(OFFSET('Hygiene Data'!$D$12,0,10*ROW('Hygiene Data'!D1))="","",OFFSET('Hygiene Data'!$D$12,0,10*ROW('Hygiene Data'!D1)))</f>
        <v/>
      </c>
      <c r="DQ7" s="276" t="str">
        <f ca="true">+IF(OFFSET('Hygiene Data'!$D$13,0,10*ROW('Hygiene Data'!D1))="","",OFFSET('Hygiene Data'!$D$13,0,10*ROW('Hygiene Data'!D1)))</f>
        <v/>
      </c>
      <c r="DR7" s="276" t="str">
        <f ca="true">+IF(OFFSET('Hygiene Data'!$E$11,0,10*ROW('Hygiene Data'!E1))="","",OFFSET('Hygiene Data'!$E$11,0,10*ROW('Hygiene Data'!E1)))</f>
        <v/>
      </c>
      <c r="DS7" s="276" t="str">
        <f ca="true">+IF(OFFSET('Hygiene Data'!$E$12,0,10*ROW('Hygiene Data'!E1))="","",OFFSET('Hygiene Data'!$E$12,0,10*ROW('Hygiene Data'!E1)))</f>
        <v/>
      </c>
      <c r="DT7" s="276" t="str">
        <f ca="true">+IF(OFFSET('Hygiene Data'!$E$13,0,10*ROW('Hygiene Data'!E1))="","",OFFSET('Hygiene Data'!$E$13,0,10*ROW('Hygiene Data'!E1)))</f>
        <v/>
      </c>
      <c r="DU7" s="276" t="str">
        <f ca="true">+IF(OFFSET('Hygiene Data'!$F$11,0,10*ROW('Hygiene Data'!F1))="","",OFFSET('Hygiene Data'!$F$11,0,10*ROW('Hygiene Data'!F1)))</f>
        <v/>
      </c>
      <c r="DV7" s="276" t="str">
        <f ca="true">+IF(OFFSET('Hygiene Data'!$F$12,0,10*ROW('Hygiene Data'!F1))="","",OFFSET('Hygiene Data'!$F$12,0,10*ROW('Hygiene Data'!F1)))</f>
        <v/>
      </c>
      <c r="DW7" s="276" t="str">
        <f ca="true">+IF(OFFSET('Hygiene Data'!$F$13,0,10*ROW('Hygiene Data'!F1))="","",OFFSET('Hygiene Data'!$F$13,0,10*ROW('Hygiene Data'!F1)))</f>
        <v/>
      </c>
      <c r="DX7" s="276" t="str">
        <f ca="true">+IF(OFFSET('Hygiene Data'!$G$11,0,10*ROW('Hygiene Data'!G1))="","",OFFSET('Hygiene Data'!$G$11,0,10*ROW('Hygiene Data'!G1)))</f>
        <v/>
      </c>
      <c r="DY7" s="276" t="str">
        <f ca="true">+IF(OFFSET('Hygiene Data'!$G$12,0,10*ROW('Hygiene Data'!G1))="","",OFFSET('Hygiene Data'!$G$12,0,10*ROW('Hygiene Data'!G1)))</f>
        <v/>
      </c>
      <c r="DZ7" s="276" t="str">
        <f ca="true">+IF(OFFSET('Hygiene Data'!$G$13,0,10*ROW('Hygiene Data'!G1))="","",OFFSET('Hygiene Data'!$G$13,0,10*ROW('Hygiene Data'!G1)))</f>
        <v/>
      </c>
      <c r="EA7" s="276" t="str">
        <f ca="true">+IF(OFFSET('Hygiene Data'!$H$11,0,10*ROW('Hygiene Data'!H1))="","",OFFSET('Hygiene Data'!$H$11,0,10*ROW('Hygiene Data'!H1)))</f>
        <v/>
      </c>
      <c r="EB7" s="276" t="str">
        <f ca="true">+IF(OFFSET('Hygiene Data'!$H$12,0,10*ROW('Hygiene Data'!H1))="","",OFFSET('Hygiene Data'!$H$12,0,10*ROW('Hygiene Data'!H1)))</f>
        <v/>
      </c>
      <c r="EC7" s="276" t="str">
        <f ca="true">+IF(OFFSET('Hygiene Data'!$H$13,0,10*ROW('Hygiene Data'!H1))="","",OFFSET('Hygiene Data'!$H$13,0,10*ROW('Hygiene Data'!H1)))</f>
        <v/>
      </c>
      <c r="ED7" s="276" t="str">
        <f ca="true">+IF(OFFSET('Hygiene Data'!$I$11,0,10*ROW('Hygiene Data'!I1))="","",OFFSET('Hygiene Data'!$I$11,0,10*ROW('Hygiene Data'!I1)))</f>
        <v/>
      </c>
      <c r="EE7" s="276" t="str">
        <f ca="true">+IF(OFFSET('Hygiene Data'!$I$12,0,10*ROW('Hygiene Data'!I1))="","",OFFSET('Hygiene Data'!$I$12,0,10*ROW('Hygiene Data'!I1)))</f>
        <v/>
      </c>
      <c r="EF7" s="276" t="str">
        <f ca="true">+IF(OFFSET('Hygiene Data'!$I$13,0,10*ROW('Hygiene Data'!I1))="","",OFFSET('Hygiene Data'!$I$13,0,10*ROW('Hygiene Data'!I1)))</f>
        <v/>
      </c>
    </row>
    <row xmlns:x14ac="http://schemas.microsoft.com/office/spreadsheetml/2009/9/ac" r="8" x14ac:dyDescent="0.2">
      <c r="A8" s="38" t="str">
        <f ca="true">+IF(OFFSET('Water Data'!$B$2,0,10*ROW('Water Data'!E2))="","",OFFSET('Water Data'!$B$2,0,10*ROW('Water Data'!E2)))</f>
        <v>AFG_2013_UNES</v>
      </c>
      <c r="B8" s="38" t="str">
        <f ca="true">+IF(OFFSET('Water Data'!$C$2,0,10*ROW('Water Data'!F2))="","",OFFSET('Water Data'!$C$2,0,10*ROW('Water Data'!F2)))</f>
        <v>Census</v>
      </c>
      <c r="C8" s="332">
        <f t="shared" ca="true" si="0"/>
        <v>2013</v>
      </c>
      <c r="D8" s="99"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9">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70</v>
      </c>
      <c r="F8" s="99"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9"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9"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9"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9"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9"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9"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9"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9"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9"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9"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9"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9"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9"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9"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9"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100" t="str">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[40]</v>
      </c>
      <c r="W8" s="100"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100"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100"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100"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100"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100"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100"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100"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100"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100"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100"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100"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100"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100"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100"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100"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100"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100"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100"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100"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100"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100"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100"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100"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100"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100"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100"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100"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100"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101"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101"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101"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101"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101"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101"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101"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101"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101"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101"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101"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101"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101"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101"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101"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101"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101"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101"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6"/>
      <c r="BS8" s="276" t="str">
        <f ca="true">+IF(OFFSET('Water Data'!$D$27,0,10*ROW('Water Data'!D2))="","",OFFSET('Water Data'!$D$27,0,10*ROW('Water Data'!D2)))</f>
        <v/>
      </c>
      <c r="BT8" s="276" t="str">
        <f ca="true">+IF(OFFSET('Water Data'!$D$28,0,10*ROW('Water Data'!D2))="","",OFFSET('Water Data'!$D$28,0,10*ROW('Water Data'!D2)))</f>
        <v>Yes</v>
      </c>
      <c r="BU8" s="276" t="str">
        <f ca="true">+IF(OFFSET('Water Data'!$D$29,0,10*ROW('Water Data'!D2))="","",OFFSET('Water Data'!$D$29,0,10*ROW('Water Data'!D2)))</f>
        <v/>
      </c>
      <c r="BV8" s="276" t="str">
        <f ca="true">+IF(OFFSET('Water Data'!$E$27,0,10*ROW('Water Data'!E2))="","",OFFSET('Water Data'!$E$27,0,10*ROW('Water Data'!E2)))</f>
        <v/>
      </c>
      <c r="BW8" s="276" t="str">
        <f ca="true">+IF(OFFSET('Water Data'!$E$28,0,10*ROW('Water Data'!E2))="","",OFFSET('Water Data'!$E$28,0,10*ROW('Water Data'!E2)))</f>
        <v/>
      </c>
      <c r="BX8" s="276" t="str">
        <f ca="true">+IF(OFFSET('Water Data'!$E$29,0,10*ROW('Water Data'!E2))="","",OFFSET('Water Data'!$E$29,0,10*ROW('Water Data'!E2)))</f>
        <v/>
      </c>
      <c r="BY8" s="276" t="str">
        <f ca="true">+IF(OFFSET('Water Data'!$F$27,0,10*ROW('Water Data'!F2))="","",OFFSET('Water Data'!$F$27,0,10*ROW('Water Data'!F2)))</f>
        <v/>
      </c>
      <c r="BZ8" s="276" t="str">
        <f ca="true">+IF(OFFSET('Water Data'!$F$28,0,10*ROW('Water Data'!F2))="","",OFFSET('Water Data'!$F$28,0,10*ROW('Water Data'!F2)))</f>
        <v/>
      </c>
      <c r="CA8" s="276" t="str">
        <f ca="true">+IF(OFFSET('Water Data'!$F$29,0,10*ROW('Water Data'!F2))="","",OFFSET('Water Data'!$F$29,0,10*ROW('Water Data'!F2)))</f>
        <v/>
      </c>
      <c r="CB8" s="276" t="str">
        <f ca="true">+IF(OFFSET('Water Data'!$G$27,0,10*ROW('Water Data'!G2))="","",OFFSET('Water Data'!$G$27,0,10*ROW('Water Data'!G2)))</f>
        <v/>
      </c>
      <c r="CC8" s="276" t="str">
        <f ca="true">+IF(OFFSET('Water Data'!$G$28,0,10*ROW('Water Data'!G2))="","",OFFSET('Water Data'!$G$28,0,10*ROW('Water Data'!G2)))</f>
        <v/>
      </c>
      <c r="CD8" s="276" t="str">
        <f ca="true">+IF(OFFSET('Water Data'!$G$29,0,10*ROW('Water Data'!G2))="","",OFFSET('Water Data'!$G$29,0,10*ROW('Water Data'!G2)))</f>
        <v/>
      </c>
      <c r="CE8" s="276" t="str">
        <f ca="true">+IF(OFFSET('Water Data'!$H$27,0,10*ROW('Water Data'!H2))="","",OFFSET('Water Data'!$H$27,0,10*ROW('Water Data'!H2)))</f>
        <v/>
      </c>
      <c r="CF8" s="276" t="str">
        <f ca="true">+IF(OFFSET('Water Data'!$H$28,0,10*ROW('Water Data'!H2))="","",OFFSET('Water Data'!$H$28,0,10*ROW('Water Data'!H2)))</f>
        <v/>
      </c>
      <c r="CG8" s="276" t="str">
        <f ca="true">+IF(OFFSET('Water Data'!$H$29,0,10*ROW('Water Data'!H2))="","",OFFSET('Water Data'!$H$29,0,10*ROW('Water Data'!H2)))</f>
        <v/>
      </c>
      <c r="CH8" s="276" t="str">
        <f ca="true">+IF(OFFSET('Water Data'!$I$27,0,10*ROW('Water Data'!I2))="","",OFFSET('Water Data'!$I$27,0,10*ROW('Water Data'!I2)))</f>
        <v/>
      </c>
      <c r="CI8" s="276" t="str">
        <f ca="true">+IF(OFFSET('Water Data'!$I$28,0,10*ROW('Water Data'!I2))="","",OFFSET('Water Data'!$I$28,0,10*ROW('Water Data'!I2)))</f>
        <v/>
      </c>
      <c r="CJ8" s="276" t="str">
        <f ca="true">+IF(OFFSET('Water Data'!$I$29,0,10*ROW('Water Data'!I2))="","",OFFSET('Water Data'!$I$29,0,10*ROW('Water Data'!I2)))</f>
        <v/>
      </c>
      <c r="CK8" s="276" t="str">
        <f ca="true">+IF(OFFSET('Sanitation Data'!$D$28,0,10*ROW('Sanitation Data'!D2))="","",OFFSET('Sanitation Data'!$D$28,0,10*ROW('Sanitation Data'!D2)))</f>
        <v>No</v>
      </c>
      <c r="CL8" s="276" t="str">
        <f ca="true">+IF(OFFSET('Sanitation Data'!$D$29,0,10*ROW('Sanitation Data'!D2))="","",OFFSET('Sanitation Data'!$D$29,0,10*ROW('Sanitation Data'!D2)))</f>
        <v/>
      </c>
      <c r="CM8" s="276" t="str">
        <f ca="true">+IF(OFFSET('Sanitation Data'!$D$30,0,10*ROW('Sanitation Data'!D2))="","",OFFSET('Sanitation Data'!$D$30,0,10*ROW('Sanitation Data'!D2)))</f>
        <v/>
      </c>
      <c r="CN8" s="276" t="str">
        <f ca="true">+IF(OFFSET('Sanitation Data'!$D$31,0,10*ROW('Sanitation Data'!D2))="","",OFFSET('Sanitation Data'!$D$31,0,10*ROW('Sanitation Data'!D2)))</f>
        <v/>
      </c>
      <c r="CO8" s="276" t="str">
        <f ca="true">+IF(OFFSET('Sanitation Data'!$D$32,0,10*ROW('Sanitation Data'!D2))="","",OFFSET('Sanitation Data'!$D$32,0,10*ROW('Sanitation Data'!D2)))</f>
        <v/>
      </c>
      <c r="CP8" s="276" t="str">
        <f ca="true">+IF(OFFSET('Sanitation Data'!$E$28,0,10*ROW('Sanitation Data'!E2))="","",OFFSET('Sanitation Data'!$E$28,0,10*ROW('Sanitation Data'!E2)))</f>
        <v/>
      </c>
      <c r="CQ8" s="276" t="str">
        <f ca="true">+IF(OFFSET('Sanitation Data'!$E$29,0,10*ROW('Sanitation Data'!E2))="","",OFFSET('Sanitation Data'!$E$29,0,10*ROW('Sanitation Data'!E2)))</f>
        <v/>
      </c>
      <c r="CR8" s="276" t="str">
        <f ca="true">+IF(OFFSET('Sanitation Data'!$E$30,0,10*ROW('Sanitation Data'!E2))="","",OFFSET('Sanitation Data'!$E$30,0,10*ROW('Sanitation Data'!E2)))</f>
        <v/>
      </c>
      <c r="CS8" s="276" t="str">
        <f ca="true">+IF(OFFSET('Sanitation Data'!$E$31,0,10*ROW('Sanitation Data'!E2))="","",OFFSET('Sanitation Data'!$E$31,0,10*ROW('Sanitation Data'!E2)))</f>
        <v/>
      </c>
      <c r="CT8" s="276" t="str">
        <f ca="true">+IF(OFFSET('Sanitation Data'!$E$32,0,10*ROW('Sanitation Data'!E2))="","",OFFSET('Sanitation Data'!$E$32,0,10*ROW('Sanitation Data'!E2)))</f>
        <v/>
      </c>
      <c r="CU8" s="276" t="str">
        <f ca="true">+IF(OFFSET('Sanitation Data'!$F$28,0,10*ROW('Sanitation Data'!F2))="","",OFFSET('Sanitation Data'!$F$28,0,10*ROW('Sanitation Data'!F2)))</f>
        <v/>
      </c>
      <c r="CV8" s="276" t="str">
        <f ca="true">+IF(OFFSET('Sanitation Data'!$F$29,0,10*ROW('Sanitation Data'!F2))="","",OFFSET('Sanitation Data'!$F$29,0,10*ROW('Sanitation Data'!F2)))</f>
        <v/>
      </c>
      <c r="CW8" s="276" t="str">
        <f ca="true">+IF(OFFSET('Sanitation Data'!$F$30,0,10*ROW('Sanitation Data'!F2))="","",OFFSET('Sanitation Data'!$F$30,0,10*ROW('Sanitation Data'!F2)))</f>
        <v/>
      </c>
      <c r="CX8" s="276" t="str">
        <f ca="true">+IF(OFFSET('Sanitation Data'!$F$31,0,10*ROW('Sanitation Data'!F2))="","",OFFSET('Sanitation Data'!$F$31,0,10*ROW('Sanitation Data'!F2)))</f>
        <v/>
      </c>
      <c r="CY8" s="276" t="str">
        <f ca="true">+IF(OFFSET('Sanitation Data'!$F$32,0,10*ROW('Sanitation Data'!F2))="","",OFFSET('Sanitation Data'!$F$32,0,10*ROW('Sanitation Data'!F2)))</f>
        <v/>
      </c>
      <c r="CZ8" s="276" t="str">
        <f ca="true">+IF(OFFSET('Sanitation Data'!$G$28,0,10*ROW('Sanitation Data'!G2))="","",OFFSET('Sanitation Data'!$G$28,0,10*ROW('Sanitation Data'!G2)))</f>
        <v/>
      </c>
      <c r="DA8" s="276" t="str">
        <f ca="true">+IF(OFFSET('Sanitation Data'!$G$29,0,10*ROW('Sanitation Data'!G2))="","",OFFSET('Sanitation Data'!$G$29,0,10*ROW('Sanitation Data'!G2)))</f>
        <v/>
      </c>
      <c r="DB8" s="276" t="str">
        <f ca="true">+IF(OFFSET('Sanitation Data'!$G$30,0,10*ROW('Sanitation Data'!G2))="","",OFFSET('Sanitation Data'!$G$30,0,10*ROW('Sanitation Data'!G2)))</f>
        <v/>
      </c>
      <c r="DC8" s="276" t="str">
        <f ca="true">+IF(OFFSET('Sanitation Data'!$G$31,0,10*ROW('Sanitation Data'!G2))="","",OFFSET('Sanitation Data'!$G$31,0,10*ROW('Sanitation Data'!G2)))</f>
        <v/>
      </c>
      <c r="DD8" s="276" t="str">
        <f ca="true">+IF(OFFSET('Sanitation Data'!$G$32,0,10*ROW('Sanitation Data'!G2))="","",OFFSET('Sanitation Data'!$G$32,0,10*ROW('Sanitation Data'!G2)))</f>
        <v/>
      </c>
      <c r="DE8" s="276" t="str">
        <f ca="true">+IF(OFFSET('Sanitation Data'!$H$28,0,10*ROW('Sanitation Data'!H2))="","",OFFSET('Sanitation Data'!$H$28,0,10*ROW('Sanitation Data'!H2)))</f>
        <v/>
      </c>
      <c r="DF8" s="276" t="str">
        <f ca="true">+IF(OFFSET('Sanitation Data'!$H$29,0,10*ROW('Sanitation Data'!H2))="","",OFFSET('Sanitation Data'!$H$29,0,10*ROW('Sanitation Data'!H2)))</f>
        <v/>
      </c>
      <c r="DG8" s="276" t="str">
        <f ca="true">+IF(OFFSET('Sanitation Data'!$H$30,0,10*ROW('Sanitation Data'!H2))="","",OFFSET('Sanitation Data'!$H$30,0,10*ROW('Sanitation Data'!H2)))</f>
        <v/>
      </c>
      <c r="DH8" s="276" t="str">
        <f ca="true">+IF(OFFSET('Sanitation Data'!$H$31,0,10*ROW('Sanitation Data'!H2))="","",OFFSET('Sanitation Data'!$H$31,0,10*ROW('Sanitation Data'!H2)))</f>
        <v/>
      </c>
      <c r="DI8" s="276" t="str">
        <f ca="true">+IF(OFFSET('Sanitation Data'!$H$32,0,10*ROW('Sanitation Data'!H2))="","",OFFSET('Sanitation Data'!$H$32,0,10*ROW('Sanitation Data'!H2)))</f>
        <v/>
      </c>
      <c r="DJ8" s="276" t="str">
        <f ca="true">+IF(OFFSET('Sanitation Data'!$I$28,0,10*ROW('Sanitation Data'!I2))="","",OFFSET('Sanitation Data'!$I$28,0,10*ROW('Sanitation Data'!I2)))</f>
        <v/>
      </c>
      <c r="DK8" s="276" t="str">
        <f ca="true">+IF(OFFSET('Sanitation Data'!$I$29,0,10*ROW('Sanitation Data'!I2))="","",OFFSET('Sanitation Data'!$I$29,0,10*ROW('Sanitation Data'!I2)))</f>
        <v/>
      </c>
      <c r="DL8" s="276" t="str">
        <f ca="true">+IF(OFFSET('Sanitation Data'!$I$30,0,10*ROW('Sanitation Data'!I2))="","",OFFSET('Sanitation Data'!$I$30,0,10*ROW('Sanitation Data'!I2)))</f>
        <v/>
      </c>
      <c r="DM8" s="276" t="str">
        <f ca="true">+IF(OFFSET('Sanitation Data'!$I$31,0,10*ROW('Sanitation Data'!I2))="","",OFFSET('Sanitation Data'!$I$31,0,10*ROW('Sanitation Data'!I2)))</f>
        <v/>
      </c>
      <c r="DN8" s="276" t="str">
        <f ca="true">+IF(OFFSET('Sanitation Data'!$I$32,0,10*ROW('Sanitation Data'!I2))="","",OFFSET('Sanitation Data'!$I$32,0,10*ROW('Sanitation Data'!I2)))</f>
        <v/>
      </c>
      <c r="DO8" s="276" t="str">
        <f ca="true">+IF(OFFSET('Hygiene Data'!$D$11,0,10*ROW('Hygiene Data'!D2))="","",OFFSET('Hygiene Data'!$D$11,0,10*ROW('Hygiene Data'!D2)))</f>
        <v/>
      </c>
      <c r="DP8" s="276" t="str">
        <f ca="true">+IF(OFFSET('Hygiene Data'!$D$12,0,10*ROW('Hygiene Data'!D2))="","",OFFSET('Hygiene Data'!$D$12,0,10*ROW('Hygiene Data'!D2)))</f>
        <v/>
      </c>
      <c r="DQ8" s="276" t="str">
        <f ca="true">+IF(OFFSET('Hygiene Data'!$D$13,0,10*ROW('Hygiene Data'!D2))="","",OFFSET('Hygiene Data'!$D$13,0,10*ROW('Hygiene Data'!D2)))</f>
        <v/>
      </c>
      <c r="DR8" s="276" t="str">
        <f ca="true">+IF(OFFSET('Hygiene Data'!$E$11,0,10*ROW('Hygiene Data'!E2))="","",OFFSET('Hygiene Data'!$E$11,0,10*ROW('Hygiene Data'!E2)))</f>
        <v/>
      </c>
      <c r="DS8" s="276" t="str">
        <f ca="true">+IF(OFFSET('Hygiene Data'!$E$12,0,10*ROW('Hygiene Data'!E2))="","",OFFSET('Hygiene Data'!$E$12,0,10*ROW('Hygiene Data'!E2)))</f>
        <v/>
      </c>
      <c r="DT8" s="276" t="str">
        <f ca="true">+IF(OFFSET('Hygiene Data'!$E$13,0,10*ROW('Hygiene Data'!E2))="","",OFFSET('Hygiene Data'!$E$13,0,10*ROW('Hygiene Data'!E2)))</f>
        <v/>
      </c>
      <c r="DU8" s="276" t="str">
        <f ca="true">+IF(OFFSET('Hygiene Data'!$F$11,0,10*ROW('Hygiene Data'!F2))="","",OFFSET('Hygiene Data'!$F$11,0,10*ROW('Hygiene Data'!F2)))</f>
        <v/>
      </c>
      <c r="DV8" s="276" t="str">
        <f ca="true">+IF(OFFSET('Hygiene Data'!$F$12,0,10*ROW('Hygiene Data'!F2))="","",OFFSET('Hygiene Data'!$F$12,0,10*ROW('Hygiene Data'!F2)))</f>
        <v/>
      </c>
      <c r="DW8" s="276" t="str">
        <f ca="true">+IF(OFFSET('Hygiene Data'!$F$13,0,10*ROW('Hygiene Data'!F2))="","",OFFSET('Hygiene Data'!$F$13,0,10*ROW('Hygiene Data'!F2)))</f>
        <v/>
      </c>
      <c r="DX8" s="276" t="str">
        <f ca="true">+IF(OFFSET('Hygiene Data'!$G$11,0,10*ROW('Hygiene Data'!G2))="","",OFFSET('Hygiene Data'!$G$11,0,10*ROW('Hygiene Data'!G2)))</f>
        <v/>
      </c>
      <c r="DY8" s="276" t="str">
        <f ca="true">+IF(OFFSET('Hygiene Data'!$G$12,0,10*ROW('Hygiene Data'!G2))="","",OFFSET('Hygiene Data'!$G$12,0,10*ROW('Hygiene Data'!G2)))</f>
        <v/>
      </c>
      <c r="DZ8" s="276" t="str">
        <f ca="true">+IF(OFFSET('Hygiene Data'!$G$13,0,10*ROW('Hygiene Data'!G2))="","",OFFSET('Hygiene Data'!$G$13,0,10*ROW('Hygiene Data'!G2)))</f>
        <v/>
      </c>
      <c r="EA8" s="276" t="str">
        <f ca="true">+IF(OFFSET('Hygiene Data'!$H$11,0,10*ROW('Hygiene Data'!H2))="","",OFFSET('Hygiene Data'!$H$11,0,10*ROW('Hygiene Data'!H2)))</f>
        <v/>
      </c>
      <c r="EB8" s="276" t="str">
        <f ca="true">+IF(OFFSET('Hygiene Data'!$H$12,0,10*ROW('Hygiene Data'!H2))="","",OFFSET('Hygiene Data'!$H$12,0,10*ROW('Hygiene Data'!H2)))</f>
        <v/>
      </c>
      <c r="EC8" s="276" t="str">
        <f ca="true">+IF(OFFSET('Hygiene Data'!$H$13,0,10*ROW('Hygiene Data'!H2))="","",OFFSET('Hygiene Data'!$H$13,0,10*ROW('Hygiene Data'!H2)))</f>
        <v/>
      </c>
      <c r="ED8" s="276" t="str">
        <f ca="true">+IF(OFFSET('Hygiene Data'!$I$11,0,10*ROW('Hygiene Data'!I2))="","",OFFSET('Hygiene Data'!$I$11,0,10*ROW('Hygiene Data'!I2)))</f>
        <v/>
      </c>
      <c r="EE8" s="276" t="str">
        <f ca="true">+IF(OFFSET('Hygiene Data'!$I$12,0,10*ROW('Hygiene Data'!I2))="","",OFFSET('Hygiene Data'!$I$12,0,10*ROW('Hygiene Data'!I2)))</f>
        <v/>
      </c>
      <c r="EF8" s="276" t="str">
        <f ca="true">+IF(OFFSET('Hygiene Data'!$I$13,0,10*ROW('Hygiene Data'!I2))="","",OFFSET('Hygiene Data'!$I$13,0,10*ROW('Hygiene Data'!I2)))</f>
        <v/>
      </c>
    </row>
    <row xmlns:x14ac="http://schemas.microsoft.com/office/spreadsheetml/2009/9/ac" r="9" x14ac:dyDescent="0.2">
      <c r="A9" s="38" t="str">
        <f ca="true">+IF(OFFSET('Water Data'!$B$2,0,10*ROW('Water Data'!E3))="","",OFFSET('Water Data'!$B$2,0,10*ROW('Water Data'!E3)))</f>
        <v>AFG_2014_EMIS</v>
      </c>
      <c r="B9" s="38" t="str">
        <f ca="true">+IF(OFFSET('Water Data'!$C$2,0,10*ROW('Water Data'!F3))="","",OFFSET('Water Data'!$C$2,0,10*ROW('Water Data'!F3)))</f>
        <v>EMIS</v>
      </c>
      <c r="C9" s="332">
        <f t="shared" ca="true" si="0"/>
        <v>2014</v>
      </c>
      <c r="D9" s="99"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9"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9"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9"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9"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9"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9"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9"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9"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9"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9"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9"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9"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9"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9"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9"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9"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9"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100"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100"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100"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100"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100"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100"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100"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100"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100"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100"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100"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100"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100"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100"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100"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100"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100"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100"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100"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100"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100"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100"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100"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100"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100"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100"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100"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100"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100"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100"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101"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101"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101"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101"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101"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101"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101"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101"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101"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101"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101"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101"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101"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101"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101"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101"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101"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101"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6"/>
      <c r="BS9" s="276" t="str">
        <f ca="true">+IF(OFFSET('Water Data'!$D$27,0,10*ROW('Water Data'!D3))="","",OFFSET('Water Data'!$D$27,0,10*ROW('Water Data'!D3)))</f>
        <v/>
      </c>
      <c r="BT9" s="276" t="str">
        <f ca="true">+IF(OFFSET('Water Data'!$D$28,0,10*ROW('Water Data'!D3))="","",OFFSET('Water Data'!$D$28,0,10*ROW('Water Data'!D3)))</f>
        <v/>
      </c>
      <c r="BU9" s="276" t="str">
        <f ca="true">+IF(OFFSET('Water Data'!$D$29,0,10*ROW('Water Data'!D3))="","",OFFSET('Water Data'!$D$29,0,10*ROW('Water Data'!D3)))</f>
        <v/>
      </c>
      <c r="BV9" s="276" t="str">
        <f ca="true">+IF(OFFSET('Water Data'!$E$27,0,10*ROW('Water Data'!E3))="","",OFFSET('Water Data'!$E$27,0,10*ROW('Water Data'!E3)))</f>
        <v/>
      </c>
      <c r="BW9" s="276" t="str">
        <f ca="true">+IF(OFFSET('Water Data'!$E$28,0,10*ROW('Water Data'!E3))="","",OFFSET('Water Data'!$E$28,0,10*ROW('Water Data'!E3)))</f>
        <v/>
      </c>
      <c r="BX9" s="276" t="str">
        <f ca="true">+IF(OFFSET('Water Data'!$E$29,0,10*ROW('Water Data'!E3))="","",OFFSET('Water Data'!$E$29,0,10*ROW('Water Data'!E3)))</f>
        <v/>
      </c>
      <c r="BY9" s="276" t="str">
        <f ca="true">+IF(OFFSET('Water Data'!$F$27,0,10*ROW('Water Data'!F3))="","",OFFSET('Water Data'!$F$27,0,10*ROW('Water Data'!F3)))</f>
        <v/>
      </c>
      <c r="BZ9" s="276" t="str">
        <f ca="true">+IF(OFFSET('Water Data'!$F$28,0,10*ROW('Water Data'!F3))="","",OFFSET('Water Data'!$F$28,0,10*ROW('Water Data'!F3)))</f>
        <v/>
      </c>
      <c r="CA9" s="276" t="str">
        <f ca="true">+IF(OFFSET('Water Data'!$F$29,0,10*ROW('Water Data'!F3))="","",OFFSET('Water Data'!$F$29,0,10*ROW('Water Data'!F3)))</f>
        <v/>
      </c>
      <c r="CB9" s="276" t="str">
        <f ca="true">+IF(OFFSET('Water Data'!$G$27,0,10*ROW('Water Data'!G3))="","",OFFSET('Water Data'!$G$27,0,10*ROW('Water Data'!G3)))</f>
        <v/>
      </c>
      <c r="CC9" s="276" t="str">
        <f ca="true">+IF(OFFSET('Water Data'!$G$28,0,10*ROW('Water Data'!G3))="","",OFFSET('Water Data'!$G$28,0,10*ROW('Water Data'!G3)))</f>
        <v/>
      </c>
      <c r="CD9" s="276" t="str">
        <f ca="true">+IF(OFFSET('Water Data'!$G$29,0,10*ROW('Water Data'!G3))="","",OFFSET('Water Data'!$G$29,0,10*ROW('Water Data'!G3)))</f>
        <v/>
      </c>
      <c r="CE9" s="276" t="str">
        <f ca="true">+IF(OFFSET('Water Data'!$H$27,0,10*ROW('Water Data'!H3))="","",OFFSET('Water Data'!$H$27,0,10*ROW('Water Data'!H3)))</f>
        <v/>
      </c>
      <c r="CF9" s="276" t="str">
        <f ca="true">+IF(OFFSET('Water Data'!$H$28,0,10*ROW('Water Data'!H3))="","",OFFSET('Water Data'!$H$28,0,10*ROW('Water Data'!H3)))</f>
        <v/>
      </c>
      <c r="CG9" s="276" t="str">
        <f ca="true">+IF(OFFSET('Water Data'!$H$29,0,10*ROW('Water Data'!H3))="","",OFFSET('Water Data'!$H$29,0,10*ROW('Water Data'!H3)))</f>
        <v/>
      </c>
      <c r="CH9" s="276" t="str">
        <f ca="true">+IF(OFFSET('Water Data'!$I$27,0,10*ROW('Water Data'!I3))="","",OFFSET('Water Data'!$I$27,0,10*ROW('Water Data'!I3)))</f>
        <v/>
      </c>
      <c r="CI9" s="276" t="str">
        <f ca="true">+IF(OFFSET('Water Data'!$I$28,0,10*ROW('Water Data'!I3))="","",OFFSET('Water Data'!$I$28,0,10*ROW('Water Data'!I3)))</f>
        <v/>
      </c>
      <c r="CJ9" s="276" t="str">
        <f ca="true">+IF(OFFSET('Water Data'!$I$29,0,10*ROW('Water Data'!I3))="","",OFFSET('Water Data'!$I$29,0,10*ROW('Water Data'!I3)))</f>
        <v/>
      </c>
      <c r="CK9" s="276" t="str">
        <f ca="true">+IF(OFFSET('Sanitation Data'!$D$28,0,10*ROW('Sanitation Data'!D3))="","",OFFSET('Sanitation Data'!$D$28,0,10*ROW('Sanitation Data'!D3)))</f>
        <v/>
      </c>
      <c r="CL9" s="276" t="str">
        <f ca="true">+IF(OFFSET('Sanitation Data'!$D$29,0,10*ROW('Sanitation Data'!D3))="","",OFFSET('Sanitation Data'!$D$29,0,10*ROW('Sanitation Data'!D3)))</f>
        <v/>
      </c>
      <c r="CM9" s="276" t="str">
        <f ca="true">+IF(OFFSET('Sanitation Data'!$D$30,0,10*ROW('Sanitation Data'!D3))="","",OFFSET('Sanitation Data'!$D$30,0,10*ROW('Sanitation Data'!D3)))</f>
        <v/>
      </c>
      <c r="CN9" s="276" t="str">
        <f ca="true">+IF(OFFSET('Sanitation Data'!$D$31,0,10*ROW('Sanitation Data'!D3))="","",OFFSET('Sanitation Data'!$D$31,0,10*ROW('Sanitation Data'!D3)))</f>
        <v/>
      </c>
      <c r="CO9" s="276" t="str">
        <f ca="true">+IF(OFFSET('Sanitation Data'!$D$32,0,10*ROW('Sanitation Data'!D3))="","",OFFSET('Sanitation Data'!$D$32,0,10*ROW('Sanitation Data'!D3)))</f>
        <v/>
      </c>
      <c r="CP9" s="276" t="str">
        <f ca="true">+IF(OFFSET('Sanitation Data'!$E$28,0,10*ROW('Sanitation Data'!E3))="","",OFFSET('Sanitation Data'!$E$28,0,10*ROW('Sanitation Data'!E3)))</f>
        <v/>
      </c>
      <c r="CQ9" s="276" t="str">
        <f ca="true">+IF(OFFSET('Sanitation Data'!$E$29,0,10*ROW('Sanitation Data'!E3))="","",OFFSET('Sanitation Data'!$E$29,0,10*ROW('Sanitation Data'!E3)))</f>
        <v/>
      </c>
      <c r="CR9" s="276" t="str">
        <f ca="true">+IF(OFFSET('Sanitation Data'!$E$30,0,10*ROW('Sanitation Data'!E3))="","",OFFSET('Sanitation Data'!$E$30,0,10*ROW('Sanitation Data'!E3)))</f>
        <v/>
      </c>
      <c r="CS9" s="276" t="str">
        <f ca="true">+IF(OFFSET('Sanitation Data'!$E$31,0,10*ROW('Sanitation Data'!E3))="","",OFFSET('Sanitation Data'!$E$31,0,10*ROW('Sanitation Data'!E3)))</f>
        <v/>
      </c>
      <c r="CT9" s="276" t="str">
        <f ca="true">+IF(OFFSET('Sanitation Data'!$E$32,0,10*ROW('Sanitation Data'!E3))="","",OFFSET('Sanitation Data'!$E$32,0,10*ROW('Sanitation Data'!E3)))</f>
        <v/>
      </c>
      <c r="CU9" s="276" t="str">
        <f ca="true">+IF(OFFSET('Sanitation Data'!$F$28,0,10*ROW('Sanitation Data'!F3))="","",OFFSET('Sanitation Data'!$F$28,0,10*ROW('Sanitation Data'!F3)))</f>
        <v/>
      </c>
      <c r="CV9" s="276" t="str">
        <f ca="true">+IF(OFFSET('Sanitation Data'!$F$29,0,10*ROW('Sanitation Data'!F3))="","",OFFSET('Sanitation Data'!$F$29,0,10*ROW('Sanitation Data'!F3)))</f>
        <v/>
      </c>
      <c r="CW9" s="276" t="str">
        <f ca="true">+IF(OFFSET('Sanitation Data'!$F$30,0,10*ROW('Sanitation Data'!F3))="","",OFFSET('Sanitation Data'!$F$30,0,10*ROW('Sanitation Data'!F3)))</f>
        <v/>
      </c>
      <c r="CX9" s="276" t="str">
        <f ca="true">+IF(OFFSET('Sanitation Data'!$F$31,0,10*ROW('Sanitation Data'!F3))="","",OFFSET('Sanitation Data'!$F$31,0,10*ROW('Sanitation Data'!F3)))</f>
        <v/>
      </c>
      <c r="CY9" s="276" t="str">
        <f ca="true">+IF(OFFSET('Sanitation Data'!$F$32,0,10*ROW('Sanitation Data'!F3))="","",OFFSET('Sanitation Data'!$F$32,0,10*ROW('Sanitation Data'!F3)))</f>
        <v/>
      </c>
      <c r="CZ9" s="276" t="str">
        <f ca="true">+IF(OFFSET('Sanitation Data'!$G$28,0,10*ROW('Sanitation Data'!G3))="","",OFFSET('Sanitation Data'!$G$28,0,10*ROW('Sanitation Data'!G3)))</f>
        <v/>
      </c>
      <c r="DA9" s="276" t="str">
        <f ca="true">+IF(OFFSET('Sanitation Data'!$G$29,0,10*ROW('Sanitation Data'!G3))="","",OFFSET('Sanitation Data'!$G$29,0,10*ROW('Sanitation Data'!G3)))</f>
        <v/>
      </c>
      <c r="DB9" s="276" t="str">
        <f ca="true">+IF(OFFSET('Sanitation Data'!$G$30,0,10*ROW('Sanitation Data'!G3))="","",OFFSET('Sanitation Data'!$G$30,0,10*ROW('Sanitation Data'!G3)))</f>
        <v/>
      </c>
      <c r="DC9" s="276" t="str">
        <f ca="true">+IF(OFFSET('Sanitation Data'!$G$31,0,10*ROW('Sanitation Data'!G3))="","",OFFSET('Sanitation Data'!$G$31,0,10*ROW('Sanitation Data'!G3)))</f>
        <v/>
      </c>
      <c r="DD9" s="276" t="str">
        <f ca="true">+IF(OFFSET('Sanitation Data'!$G$32,0,10*ROW('Sanitation Data'!G3))="","",OFFSET('Sanitation Data'!$G$32,0,10*ROW('Sanitation Data'!G3)))</f>
        <v/>
      </c>
      <c r="DE9" s="276" t="str">
        <f ca="true">+IF(OFFSET('Sanitation Data'!$H$28,0,10*ROW('Sanitation Data'!H3))="","",OFFSET('Sanitation Data'!$H$28,0,10*ROW('Sanitation Data'!H3)))</f>
        <v/>
      </c>
      <c r="DF9" s="276" t="str">
        <f ca="true">+IF(OFFSET('Sanitation Data'!$H$29,0,10*ROW('Sanitation Data'!H3))="","",OFFSET('Sanitation Data'!$H$29,0,10*ROW('Sanitation Data'!H3)))</f>
        <v/>
      </c>
      <c r="DG9" s="276" t="str">
        <f ca="true">+IF(OFFSET('Sanitation Data'!$H$30,0,10*ROW('Sanitation Data'!H3))="","",OFFSET('Sanitation Data'!$H$30,0,10*ROW('Sanitation Data'!H3)))</f>
        <v/>
      </c>
      <c r="DH9" s="276" t="str">
        <f ca="true">+IF(OFFSET('Sanitation Data'!$H$31,0,10*ROW('Sanitation Data'!H3))="","",OFFSET('Sanitation Data'!$H$31,0,10*ROW('Sanitation Data'!H3)))</f>
        <v/>
      </c>
      <c r="DI9" s="276" t="str">
        <f ca="true">+IF(OFFSET('Sanitation Data'!$H$32,0,10*ROW('Sanitation Data'!H3))="","",OFFSET('Sanitation Data'!$H$32,0,10*ROW('Sanitation Data'!H3)))</f>
        <v/>
      </c>
      <c r="DJ9" s="276" t="str">
        <f ca="true">+IF(OFFSET('Sanitation Data'!$I$28,0,10*ROW('Sanitation Data'!I3))="","",OFFSET('Sanitation Data'!$I$28,0,10*ROW('Sanitation Data'!I3)))</f>
        <v/>
      </c>
      <c r="DK9" s="276" t="str">
        <f ca="true">+IF(OFFSET('Sanitation Data'!$I$29,0,10*ROW('Sanitation Data'!I3))="","",OFFSET('Sanitation Data'!$I$29,0,10*ROW('Sanitation Data'!I3)))</f>
        <v/>
      </c>
      <c r="DL9" s="276" t="str">
        <f ca="true">+IF(OFFSET('Sanitation Data'!$I$30,0,10*ROW('Sanitation Data'!I3))="","",OFFSET('Sanitation Data'!$I$30,0,10*ROW('Sanitation Data'!I3)))</f>
        <v/>
      </c>
      <c r="DM9" s="276" t="str">
        <f ca="true">+IF(OFFSET('Sanitation Data'!$I$31,0,10*ROW('Sanitation Data'!I3))="","",OFFSET('Sanitation Data'!$I$31,0,10*ROW('Sanitation Data'!I3)))</f>
        <v/>
      </c>
      <c r="DN9" s="276" t="str">
        <f ca="true">+IF(OFFSET('Sanitation Data'!$I$32,0,10*ROW('Sanitation Data'!I3))="","",OFFSET('Sanitation Data'!$I$32,0,10*ROW('Sanitation Data'!I3)))</f>
        <v/>
      </c>
      <c r="DO9" s="276" t="str">
        <f ca="true">+IF(OFFSET('Hygiene Data'!$D$11,0,10*ROW('Hygiene Data'!D3))="","",OFFSET('Hygiene Data'!$D$11,0,10*ROW('Hygiene Data'!D3)))</f>
        <v/>
      </c>
      <c r="DP9" s="276" t="str">
        <f ca="true">+IF(OFFSET('Hygiene Data'!$D$12,0,10*ROW('Hygiene Data'!D3))="","",OFFSET('Hygiene Data'!$D$12,0,10*ROW('Hygiene Data'!D3)))</f>
        <v/>
      </c>
      <c r="DQ9" s="276" t="str">
        <f ca="true">+IF(OFFSET('Hygiene Data'!$D$13,0,10*ROW('Hygiene Data'!D3))="","",OFFSET('Hygiene Data'!$D$13,0,10*ROW('Hygiene Data'!D3)))</f>
        <v/>
      </c>
      <c r="DR9" s="276" t="str">
        <f ca="true">+IF(OFFSET('Hygiene Data'!$E$11,0,10*ROW('Hygiene Data'!E3))="","",OFFSET('Hygiene Data'!$E$11,0,10*ROW('Hygiene Data'!E3)))</f>
        <v/>
      </c>
      <c r="DS9" s="276" t="str">
        <f ca="true">+IF(OFFSET('Hygiene Data'!$E$12,0,10*ROW('Hygiene Data'!E3))="","",OFFSET('Hygiene Data'!$E$12,0,10*ROW('Hygiene Data'!E3)))</f>
        <v/>
      </c>
      <c r="DT9" s="276" t="str">
        <f ca="true">+IF(OFFSET('Hygiene Data'!$E$13,0,10*ROW('Hygiene Data'!E3))="","",OFFSET('Hygiene Data'!$E$13,0,10*ROW('Hygiene Data'!E3)))</f>
        <v/>
      </c>
      <c r="DU9" s="276" t="str">
        <f ca="true">+IF(OFFSET('Hygiene Data'!$F$11,0,10*ROW('Hygiene Data'!F3))="","",OFFSET('Hygiene Data'!$F$11,0,10*ROW('Hygiene Data'!F3)))</f>
        <v/>
      </c>
      <c r="DV9" s="276" t="str">
        <f ca="true">+IF(OFFSET('Hygiene Data'!$F$12,0,10*ROW('Hygiene Data'!F3))="","",OFFSET('Hygiene Data'!$F$12,0,10*ROW('Hygiene Data'!F3)))</f>
        <v/>
      </c>
      <c r="DW9" s="276" t="str">
        <f ca="true">+IF(OFFSET('Hygiene Data'!$F$13,0,10*ROW('Hygiene Data'!F3))="","",OFFSET('Hygiene Data'!$F$13,0,10*ROW('Hygiene Data'!F3)))</f>
        <v/>
      </c>
      <c r="DX9" s="276" t="str">
        <f ca="true">+IF(OFFSET('Hygiene Data'!$G$11,0,10*ROW('Hygiene Data'!G3))="","",OFFSET('Hygiene Data'!$G$11,0,10*ROW('Hygiene Data'!G3)))</f>
        <v/>
      </c>
      <c r="DY9" s="276" t="str">
        <f ca="true">+IF(OFFSET('Hygiene Data'!$G$12,0,10*ROW('Hygiene Data'!G3))="","",OFFSET('Hygiene Data'!$G$12,0,10*ROW('Hygiene Data'!G3)))</f>
        <v/>
      </c>
      <c r="DZ9" s="276" t="str">
        <f ca="true">+IF(OFFSET('Hygiene Data'!$G$13,0,10*ROW('Hygiene Data'!G3))="","",OFFSET('Hygiene Data'!$G$13,0,10*ROW('Hygiene Data'!G3)))</f>
        <v/>
      </c>
      <c r="EA9" s="276" t="str">
        <f ca="true">+IF(OFFSET('Hygiene Data'!$H$11,0,10*ROW('Hygiene Data'!H3))="","",OFFSET('Hygiene Data'!$H$11,0,10*ROW('Hygiene Data'!H3)))</f>
        <v/>
      </c>
      <c r="EB9" s="276" t="str">
        <f ca="true">+IF(OFFSET('Hygiene Data'!$H$12,0,10*ROW('Hygiene Data'!H3))="","",OFFSET('Hygiene Data'!$H$12,0,10*ROW('Hygiene Data'!H3)))</f>
        <v/>
      </c>
      <c r="EC9" s="276" t="str">
        <f ca="true">+IF(OFFSET('Hygiene Data'!$H$13,0,10*ROW('Hygiene Data'!H3))="","",OFFSET('Hygiene Data'!$H$13,0,10*ROW('Hygiene Data'!H3)))</f>
        <v/>
      </c>
      <c r="ED9" s="276" t="str">
        <f ca="true">+IF(OFFSET('Hygiene Data'!$I$11,0,10*ROW('Hygiene Data'!I3))="","",OFFSET('Hygiene Data'!$I$11,0,10*ROW('Hygiene Data'!I3)))</f>
        <v/>
      </c>
      <c r="EE9" s="276" t="str">
        <f ca="true">+IF(OFFSET('Hygiene Data'!$I$12,0,10*ROW('Hygiene Data'!I3))="","",OFFSET('Hygiene Data'!$I$12,0,10*ROW('Hygiene Data'!I3)))</f>
        <v/>
      </c>
      <c r="EF9" s="276" t="str">
        <f ca="true">+IF(OFFSET('Hygiene Data'!$I$13,0,10*ROW('Hygiene Data'!I3))="","",OFFSET('Hygiene Data'!$I$13,0,10*ROW('Hygiene Data'!I3)))</f>
        <v/>
      </c>
    </row>
    <row xmlns:x14ac="http://schemas.microsoft.com/office/spreadsheetml/2009/9/ac" r="10" x14ac:dyDescent="0.2">
      <c r="A10" s="38" t="str">
        <f ca="true">+IF(OFFSET('Water Data'!$B$2,0,10*ROW('Water Data'!E4))="","",OFFSET('Water Data'!$B$2,0,10*ROW('Water Data'!E4)))</f>
        <v>AFG_2016_EMIS</v>
      </c>
      <c r="B10" s="38" t="str">
        <f ca="true">+IF(OFFSET('Water Data'!$C$2,0,10*ROW('Water Data'!F4))="","",OFFSET('Water Data'!$C$2,0,10*ROW('Water Data'!F4)))</f>
        <v>EMIS</v>
      </c>
      <c r="C10" s="332">
        <f t="shared" ca="true" si="0"/>
        <v>2016</v>
      </c>
      <c r="D10" s="99" t="str">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[71]</v>
      </c>
      <c r="E10" s="99" t="str">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[44]</v>
      </c>
      <c r="F10" s="99"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9"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9"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9"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9"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9"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9"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9"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9"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9"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9"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9"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9"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9"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9"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9"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100"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100"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100"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100"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100"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100"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100"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100"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100"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100"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100"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100"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100"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100"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100"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100"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100"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100"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100"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100"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100"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100"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100"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100"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100"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100"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100"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100"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100"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100"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101"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101"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101"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101"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101"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101"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101"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101"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101"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101"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101"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101"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101"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101"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101"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101"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101"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101"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6"/>
      <c r="BS10" s="276" t="str">
        <f ca="true">+IF(OFFSET('Water Data'!$D$27,0,10*ROW('Water Data'!D4))="","",OFFSET('Water Data'!$D$27,0,10*ROW('Water Data'!D4)))</f>
        <v>No</v>
      </c>
      <c r="BT10" s="276" t="str">
        <f ca="true">+IF(OFFSET('Water Data'!$D$28,0,10*ROW('Water Data'!D4))="","",OFFSET('Water Data'!$D$28,0,10*ROW('Water Data'!D4)))</f>
        <v>No</v>
      </c>
      <c r="BU10" s="276" t="str">
        <f ca="true">+IF(OFFSET('Water Data'!$D$29,0,10*ROW('Water Data'!D4))="","",OFFSET('Water Data'!$D$29,0,10*ROW('Water Data'!D4)))</f>
        <v/>
      </c>
      <c r="BV10" s="276" t="str">
        <f ca="true">+IF(OFFSET('Water Data'!$E$27,0,10*ROW('Water Data'!E4))="","",OFFSET('Water Data'!$E$27,0,10*ROW('Water Data'!E4)))</f>
        <v/>
      </c>
      <c r="BW10" s="276" t="str">
        <f ca="true">+IF(OFFSET('Water Data'!$E$28,0,10*ROW('Water Data'!E4))="","",OFFSET('Water Data'!$E$28,0,10*ROW('Water Data'!E4)))</f>
        <v/>
      </c>
      <c r="BX10" s="276" t="str">
        <f ca="true">+IF(OFFSET('Water Data'!$E$29,0,10*ROW('Water Data'!E4))="","",OFFSET('Water Data'!$E$29,0,10*ROW('Water Data'!E4)))</f>
        <v/>
      </c>
      <c r="BY10" s="276" t="str">
        <f ca="true">+IF(OFFSET('Water Data'!$F$27,0,10*ROW('Water Data'!F4))="","",OFFSET('Water Data'!$F$27,0,10*ROW('Water Data'!F4)))</f>
        <v/>
      </c>
      <c r="BZ10" s="276" t="str">
        <f ca="true">+IF(OFFSET('Water Data'!$F$28,0,10*ROW('Water Data'!F4))="","",OFFSET('Water Data'!$F$28,0,10*ROW('Water Data'!F4)))</f>
        <v/>
      </c>
      <c r="CA10" s="276" t="str">
        <f ca="true">+IF(OFFSET('Water Data'!$F$29,0,10*ROW('Water Data'!F4))="","",OFFSET('Water Data'!$F$29,0,10*ROW('Water Data'!F4)))</f>
        <v/>
      </c>
      <c r="CB10" s="276" t="str">
        <f ca="true">+IF(OFFSET('Water Data'!$G$27,0,10*ROW('Water Data'!G4))="","",OFFSET('Water Data'!$G$27,0,10*ROW('Water Data'!G4)))</f>
        <v/>
      </c>
      <c r="CC10" s="276" t="str">
        <f ca="true">+IF(OFFSET('Water Data'!$G$28,0,10*ROW('Water Data'!G4))="","",OFFSET('Water Data'!$G$28,0,10*ROW('Water Data'!G4)))</f>
        <v/>
      </c>
      <c r="CD10" s="276" t="str">
        <f ca="true">+IF(OFFSET('Water Data'!$G$29,0,10*ROW('Water Data'!G4))="","",OFFSET('Water Data'!$G$29,0,10*ROW('Water Data'!G4)))</f>
        <v/>
      </c>
      <c r="CE10" s="276" t="str">
        <f ca="true">+IF(OFFSET('Water Data'!$H$27,0,10*ROW('Water Data'!H4))="","",OFFSET('Water Data'!$H$27,0,10*ROW('Water Data'!H4)))</f>
        <v/>
      </c>
      <c r="CF10" s="276" t="str">
        <f ca="true">+IF(OFFSET('Water Data'!$H$28,0,10*ROW('Water Data'!H4))="","",OFFSET('Water Data'!$H$28,0,10*ROW('Water Data'!H4)))</f>
        <v/>
      </c>
      <c r="CG10" s="276" t="str">
        <f ca="true">+IF(OFFSET('Water Data'!$H$29,0,10*ROW('Water Data'!H4))="","",OFFSET('Water Data'!$H$29,0,10*ROW('Water Data'!H4)))</f>
        <v/>
      </c>
      <c r="CH10" s="276" t="str">
        <f ca="true">+IF(OFFSET('Water Data'!$I$27,0,10*ROW('Water Data'!I4))="","",OFFSET('Water Data'!$I$27,0,10*ROW('Water Data'!I4)))</f>
        <v/>
      </c>
      <c r="CI10" s="276" t="str">
        <f ca="true">+IF(OFFSET('Water Data'!$I$28,0,10*ROW('Water Data'!I4))="","",OFFSET('Water Data'!$I$28,0,10*ROW('Water Data'!I4)))</f>
        <v/>
      </c>
      <c r="CJ10" s="276" t="str">
        <f ca="true">+IF(OFFSET('Water Data'!$I$29,0,10*ROW('Water Data'!I4))="","",OFFSET('Water Data'!$I$29,0,10*ROW('Water Data'!I4)))</f>
        <v/>
      </c>
      <c r="CK10" s="276" t="str">
        <f ca="true">+IF(OFFSET('Sanitation Data'!$D$28,0,10*ROW('Sanitation Data'!D4))="","",OFFSET('Sanitation Data'!$D$28,0,10*ROW('Sanitation Data'!D4)))</f>
        <v/>
      </c>
      <c r="CL10" s="276" t="str">
        <f ca="true">+IF(OFFSET('Sanitation Data'!$D$29,0,10*ROW('Sanitation Data'!D4))="","",OFFSET('Sanitation Data'!$D$29,0,10*ROW('Sanitation Data'!D4)))</f>
        <v/>
      </c>
      <c r="CM10" s="276" t="str">
        <f ca="true">+IF(OFFSET('Sanitation Data'!$D$30,0,10*ROW('Sanitation Data'!D4))="","",OFFSET('Sanitation Data'!$D$30,0,10*ROW('Sanitation Data'!D4)))</f>
        <v/>
      </c>
      <c r="CN10" s="276" t="str">
        <f ca="true">+IF(OFFSET('Sanitation Data'!$D$31,0,10*ROW('Sanitation Data'!D4))="","",OFFSET('Sanitation Data'!$D$31,0,10*ROW('Sanitation Data'!D4)))</f>
        <v/>
      </c>
      <c r="CO10" s="276" t="str">
        <f ca="true">+IF(OFFSET('Sanitation Data'!$D$32,0,10*ROW('Sanitation Data'!D4))="","",OFFSET('Sanitation Data'!$D$32,0,10*ROW('Sanitation Data'!D4)))</f>
        <v/>
      </c>
      <c r="CP10" s="276" t="str">
        <f ca="true">+IF(OFFSET('Sanitation Data'!$E$28,0,10*ROW('Sanitation Data'!E4))="","",OFFSET('Sanitation Data'!$E$28,0,10*ROW('Sanitation Data'!E4)))</f>
        <v/>
      </c>
      <c r="CQ10" s="276" t="str">
        <f ca="true">+IF(OFFSET('Sanitation Data'!$E$29,0,10*ROW('Sanitation Data'!E4))="","",OFFSET('Sanitation Data'!$E$29,0,10*ROW('Sanitation Data'!E4)))</f>
        <v/>
      </c>
      <c r="CR10" s="276" t="str">
        <f ca="true">+IF(OFFSET('Sanitation Data'!$E$30,0,10*ROW('Sanitation Data'!E4))="","",OFFSET('Sanitation Data'!$E$30,0,10*ROW('Sanitation Data'!E4)))</f>
        <v/>
      </c>
      <c r="CS10" s="276" t="str">
        <f ca="true">+IF(OFFSET('Sanitation Data'!$E$31,0,10*ROW('Sanitation Data'!E4))="","",OFFSET('Sanitation Data'!$E$31,0,10*ROW('Sanitation Data'!E4)))</f>
        <v/>
      </c>
      <c r="CT10" s="276" t="str">
        <f ca="true">+IF(OFFSET('Sanitation Data'!$E$32,0,10*ROW('Sanitation Data'!E4))="","",OFFSET('Sanitation Data'!$E$32,0,10*ROW('Sanitation Data'!E4)))</f>
        <v/>
      </c>
      <c r="CU10" s="276" t="str">
        <f ca="true">+IF(OFFSET('Sanitation Data'!$F$28,0,10*ROW('Sanitation Data'!F4))="","",OFFSET('Sanitation Data'!$F$28,0,10*ROW('Sanitation Data'!F4)))</f>
        <v/>
      </c>
      <c r="CV10" s="276" t="str">
        <f ca="true">+IF(OFFSET('Sanitation Data'!$F$29,0,10*ROW('Sanitation Data'!F4))="","",OFFSET('Sanitation Data'!$F$29,0,10*ROW('Sanitation Data'!F4)))</f>
        <v/>
      </c>
      <c r="CW10" s="276" t="str">
        <f ca="true">+IF(OFFSET('Sanitation Data'!$F$30,0,10*ROW('Sanitation Data'!F4))="","",OFFSET('Sanitation Data'!$F$30,0,10*ROW('Sanitation Data'!F4)))</f>
        <v/>
      </c>
      <c r="CX10" s="276" t="str">
        <f ca="true">+IF(OFFSET('Sanitation Data'!$F$31,0,10*ROW('Sanitation Data'!F4))="","",OFFSET('Sanitation Data'!$F$31,0,10*ROW('Sanitation Data'!F4)))</f>
        <v/>
      </c>
      <c r="CY10" s="276" t="str">
        <f ca="true">+IF(OFFSET('Sanitation Data'!$F$32,0,10*ROW('Sanitation Data'!F4))="","",OFFSET('Sanitation Data'!$F$32,0,10*ROW('Sanitation Data'!F4)))</f>
        <v/>
      </c>
      <c r="CZ10" s="276" t="str">
        <f ca="true">+IF(OFFSET('Sanitation Data'!$G$28,0,10*ROW('Sanitation Data'!G4))="","",OFFSET('Sanitation Data'!$G$28,0,10*ROW('Sanitation Data'!G4)))</f>
        <v/>
      </c>
      <c r="DA10" s="276" t="str">
        <f ca="true">+IF(OFFSET('Sanitation Data'!$G$29,0,10*ROW('Sanitation Data'!G4))="","",OFFSET('Sanitation Data'!$G$29,0,10*ROW('Sanitation Data'!G4)))</f>
        <v/>
      </c>
      <c r="DB10" s="276" t="str">
        <f ca="true">+IF(OFFSET('Sanitation Data'!$G$30,0,10*ROW('Sanitation Data'!G4))="","",OFFSET('Sanitation Data'!$G$30,0,10*ROW('Sanitation Data'!G4)))</f>
        <v/>
      </c>
      <c r="DC10" s="276" t="str">
        <f ca="true">+IF(OFFSET('Sanitation Data'!$G$31,0,10*ROW('Sanitation Data'!G4))="","",OFFSET('Sanitation Data'!$G$31,0,10*ROW('Sanitation Data'!G4)))</f>
        <v/>
      </c>
      <c r="DD10" s="276" t="str">
        <f ca="true">+IF(OFFSET('Sanitation Data'!$G$32,0,10*ROW('Sanitation Data'!G4))="","",OFFSET('Sanitation Data'!$G$32,0,10*ROW('Sanitation Data'!G4)))</f>
        <v/>
      </c>
      <c r="DE10" s="276" t="str">
        <f ca="true">+IF(OFFSET('Sanitation Data'!$H$28,0,10*ROW('Sanitation Data'!H4))="","",OFFSET('Sanitation Data'!$H$28,0,10*ROW('Sanitation Data'!H4)))</f>
        <v/>
      </c>
      <c r="DF10" s="276" t="str">
        <f ca="true">+IF(OFFSET('Sanitation Data'!$H$29,0,10*ROW('Sanitation Data'!H4))="","",OFFSET('Sanitation Data'!$H$29,0,10*ROW('Sanitation Data'!H4)))</f>
        <v/>
      </c>
      <c r="DG10" s="276" t="str">
        <f ca="true">+IF(OFFSET('Sanitation Data'!$H$30,0,10*ROW('Sanitation Data'!H4))="","",OFFSET('Sanitation Data'!$H$30,0,10*ROW('Sanitation Data'!H4)))</f>
        <v/>
      </c>
      <c r="DH10" s="276" t="str">
        <f ca="true">+IF(OFFSET('Sanitation Data'!$H$31,0,10*ROW('Sanitation Data'!H4))="","",OFFSET('Sanitation Data'!$H$31,0,10*ROW('Sanitation Data'!H4)))</f>
        <v/>
      </c>
      <c r="DI10" s="276" t="str">
        <f ca="true">+IF(OFFSET('Sanitation Data'!$H$32,0,10*ROW('Sanitation Data'!H4))="","",OFFSET('Sanitation Data'!$H$32,0,10*ROW('Sanitation Data'!H4)))</f>
        <v/>
      </c>
      <c r="DJ10" s="276" t="str">
        <f ca="true">+IF(OFFSET('Sanitation Data'!$I$28,0,10*ROW('Sanitation Data'!I4))="","",OFFSET('Sanitation Data'!$I$28,0,10*ROW('Sanitation Data'!I4)))</f>
        <v/>
      </c>
      <c r="DK10" s="276" t="str">
        <f ca="true">+IF(OFFSET('Sanitation Data'!$I$29,0,10*ROW('Sanitation Data'!I4))="","",OFFSET('Sanitation Data'!$I$29,0,10*ROW('Sanitation Data'!I4)))</f>
        <v/>
      </c>
      <c r="DL10" s="276" t="str">
        <f ca="true">+IF(OFFSET('Sanitation Data'!$I$30,0,10*ROW('Sanitation Data'!I4))="","",OFFSET('Sanitation Data'!$I$30,0,10*ROW('Sanitation Data'!I4)))</f>
        <v/>
      </c>
      <c r="DM10" s="276" t="str">
        <f ca="true">+IF(OFFSET('Sanitation Data'!$I$31,0,10*ROW('Sanitation Data'!I4))="","",OFFSET('Sanitation Data'!$I$31,0,10*ROW('Sanitation Data'!I4)))</f>
        <v/>
      </c>
      <c r="DN10" s="276" t="str">
        <f ca="true">+IF(OFFSET('Sanitation Data'!$I$32,0,10*ROW('Sanitation Data'!I4))="","",OFFSET('Sanitation Data'!$I$32,0,10*ROW('Sanitation Data'!I4)))</f>
        <v/>
      </c>
      <c r="DO10" s="276" t="str">
        <f ca="true">+IF(OFFSET('Hygiene Data'!$D$11,0,10*ROW('Hygiene Data'!D4))="","",OFFSET('Hygiene Data'!$D$11,0,10*ROW('Hygiene Data'!D4)))</f>
        <v/>
      </c>
      <c r="DP10" s="276" t="str">
        <f ca="true">+IF(OFFSET('Hygiene Data'!$D$12,0,10*ROW('Hygiene Data'!D4))="","",OFFSET('Hygiene Data'!$D$12,0,10*ROW('Hygiene Data'!D4)))</f>
        <v/>
      </c>
      <c r="DQ10" s="276" t="str">
        <f ca="true">+IF(OFFSET('Hygiene Data'!$D$13,0,10*ROW('Hygiene Data'!D4))="","",OFFSET('Hygiene Data'!$D$13,0,10*ROW('Hygiene Data'!D4)))</f>
        <v/>
      </c>
      <c r="DR10" s="276" t="str">
        <f ca="true">+IF(OFFSET('Hygiene Data'!$E$11,0,10*ROW('Hygiene Data'!E4))="","",OFFSET('Hygiene Data'!$E$11,0,10*ROW('Hygiene Data'!E4)))</f>
        <v/>
      </c>
      <c r="DS10" s="276" t="str">
        <f ca="true">+IF(OFFSET('Hygiene Data'!$E$12,0,10*ROW('Hygiene Data'!E4))="","",OFFSET('Hygiene Data'!$E$12,0,10*ROW('Hygiene Data'!E4)))</f>
        <v/>
      </c>
      <c r="DT10" s="276" t="str">
        <f ca="true">+IF(OFFSET('Hygiene Data'!$E$13,0,10*ROW('Hygiene Data'!E4))="","",OFFSET('Hygiene Data'!$E$13,0,10*ROW('Hygiene Data'!E4)))</f>
        <v/>
      </c>
      <c r="DU10" s="276" t="str">
        <f ca="true">+IF(OFFSET('Hygiene Data'!$F$11,0,10*ROW('Hygiene Data'!F4))="","",OFFSET('Hygiene Data'!$F$11,0,10*ROW('Hygiene Data'!F4)))</f>
        <v/>
      </c>
      <c r="DV10" s="276" t="str">
        <f ca="true">+IF(OFFSET('Hygiene Data'!$F$12,0,10*ROW('Hygiene Data'!F4))="","",OFFSET('Hygiene Data'!$F$12,0,10*ROW('Hygiene Data'!F4)))</f>
        <v/>
      </c>
      <c r="DW10" s="276" t="str">
        <f ca="true">+IF(OFFSET('Hygiene Data'!$F$13,0,10*ROW('Hygiene Data'!F4))="","",OFFSET('Hygiene Data'!$F$13,0,10*ROW('Hygiene Data'!F4)))</f>
        <v/>
      </c>
      <c r="DX10" s="276" t="str">
        <f ca="true">+IF(OFFSET('Hygiene Data'!$G$11,0,10*ROW('Hygiene Data'!G4))="","",OFFSET('Hygiene Data'!$G$11,0,10*ROW('Hygiene Data'!G4)))</f>
        <v/>
      </c>
      <c r="DY10" s="276" t="str">
        <f ca="true">+IF(OFFSET('Hygiene Data'!$G$12,0,10*ROW('Hygiene Data'!G4))="","",OFFSET('Hygiene Data'!$G$12,0,10*ROW('Hygiene Data'!G4)))</f>
        <v/>
      </c>
      <c r="DZ10" s="276" t="str">
        <f ca="true">+IF(OFFSET('Hygiene Data'!$G$13,0,10*ROW('Hygiene Data'!G4))="","",OFFSET('Hygiene Data'!$G$13,0,10*ROW('Hygiene Data'!G4)))</f>
        <v/>
      </c>
      <c r="EA10" s="276" t="str">
        <f ca="true">+IF(OFFSET('Hygiene Data'!$H$11,0,10*ROW('Hygiene Data'!H4))="","",OFFSET('Hygiene Data'!$H$11,0,10*ROW('Hygiene Data'!H4)))</f>
        <v/>
      </c>
      <c r="EB10" s="276" t="str">
        <f ca="true">+IF(OFFSET('Hygiene Data'!$H$12,0,10*ROW('Hygiene Data'!H4))="","",OFFSET('Hygiene Data'!$H$12,0,10*ROW('Hygiene Data'!H4)))</f>
        <v/>
      </c>
      <c r="EC10" s="276" t="str">
        <f ca="true">+IF(OFFSET('Hygiene Data'!$H$13,0,10*ROW('Hygiene Data'!H4))="","",OFFSET('Hygiene Data'!$H$13,0,10*ROW('Hygiene Data'!H4)))</f>
        <v/>
      </c>
      <c r="ED10" s="276" t="str">
        <f ca="true">+IF(OFFSET('Hygiene Data'!$I$11,0,10*ROW('Hygiene Data'!I4))="","",OFFSET('Hygiene Data'!$I$11,0,10*ROW('Hygiene Data'!I4)))</f>
        <v/>
      </c>
      <c r="EE10" s="276" t="str">
        <f ca="true">+IF(OFFSET('Hygiene Data'!$I$12,0,10*ROW('Hygiene Data'!I4))="","",OFFSET('Hygiene Data'!$I$12,0,10*ROW('Hygiene Data'!I4)))</f>
        <v/>
      </c>
      <c r="EF10" s="276" t="str">
        <f ca="true">+IF(OFFSET('Hygiene Data'!$I$13,0,10*ROW('Hygiene Data'!I4))="","",OFFSET('Hygiene Data'!$I$13,0,10*ROW('Hygiene Data'!I4)))</f>
        <v/>
      </c>
    </row>
    <row xmlns:x14ac="http://schemas.microsoft.com/office/spreadsheetml/2009/9/ac" r="11" x14ac:dyDescent="0.2">
      <c r="A11" s="38" t="str">
        <f ca="true">+IF(OFFSET('Water Data'!$B$2,0,10*ROW('Water Data'!E5))="","",OFFSET('Water Data'!$B$2,0,10*ROW('Water Data'!E5)))</f>
        <v>AFG_2016_UIS</v>
      </c>
      <c r="B11" s="38" t="str">
        <f ca="true">+IF(OFFSET('Water Data'!$C$2,0,10*ROW('Water Data'!F5))="","",OFFSET('Water Data'!$C$2,0,10*ROW('Water Data'!F5)))</f>
        <v>Other</v>
      </c>
      <c r="C11" s="332">
        <f t="shared" ca="true" si="0"/>
        <v>2016</v>
      </c>
      <c r="D11" s="99"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9"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9"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9"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9"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9"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9"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9"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9"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9"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9"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9"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9"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9"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9"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9"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9"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9">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73.8</v>
      </c>
      <c r="V11" s="100"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100"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100"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100"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100">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26.6</v>
      </c>
      <c r="AA11" s="100"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100"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100"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100"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100"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100"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100"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100"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100"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100"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100"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100"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100"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100"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100"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100"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100"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100"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100"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100">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26.6</v>
      </c>
      <c r="AU11" s="100"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100"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100"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100"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100"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101"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101"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101">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6.1588953084857749</v>
      </c>
      <c r="BC11" s="101"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101"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101"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101"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101"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101"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101"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101"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101"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101"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101"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101">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2.6</v>
      </c>
      <c r="BO11" s="101"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101"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101">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10.2826</v>
      </c>
      <c r="BR11" s="276"/>
      <c r="BS11" s="276" t="str">
        <f ca="true">+IF(OFFSET('Water Data'!$D$27,0,10*ROW('Water Data'!D5))="","",OFFSET('Water Data'!$D$27,0,10*ROW('Water Data'!D5)))</f>
        <v/>
      </c>
      <c r="BT11" s="276" t="str">
        <f ca="true">+IF(OFFSET('Water Data'!$D$28,0,10*ROW('Water Data'!D5))="","",OFFSET('Water Data'!$D$28,0,10*ROW('Water Data'!D5)))</f>
        <v/>
      </c>
      <c r="BU11" s="276" t="str">
        <f ca="true">+IF(OFFSET('Water Data'!$D$29,0,10*ROW('Water Data'!D5))="","",OFFSET('Water Data'!$D$29,0,10*ROW('Water Data'!D5)))</f>
        <v/>
      </c>
      <c r="BV11" s="276" t="str">
        <f ca="true">+IF(OFFSET('Water Data'!$E$27,0,10*ROW('Water Data'!E5))="","",OFFSET('Water Data'!$E$27,0,10*ROW('Water Data'!E5)))</f>
        <v/>
      </c>
      <c r="BW11" s="276" t="str">
        <f ca="true">+IF(OFFSET('Water Data'!$E$28,0,10*ROW('Water Data'!E5))="","",OFFSET('Water Data'!$E$28,0,10*ROW('Water Data'!E5)))</f>
        <v/>
      </c>
      <c r="BX11" s="276" t="str">
        <f ca="true">+IF(OFFSET('Water Data'!$E$29,0,10*ROW('Water Data'!E5))="","",OFFSET('Water Data'!$E$29,0,10*ROW('Water Data'!E5)))</f>
        <v/>
      </c>
      <c r="BY11" s="276" t="str">
        <f ca="true">+IF(OFFSET('Water Data'!$F$27,0,10*ROW('Water Data'!F5))="","",OFFSET('Water Data'!$F$27,0,10*ROW('Water Data'!F5)))</f>
        <v/>
      </c>
      <c r="BZ11" s="276" t="str">
        <f ca="true">+IF(OFFSET('Water Data'!$F$28,0,10*ROW('Water Data'!F5))="","",OFFSET('Water Data'!$F$28,0,10*ROW('Water Data'!F5)))</f>
        <v/>
      </c>
      <c r="CA11" s="276" t="str">
        <f ca="true">+IF(OFFSET('Water Data'!$F$29,0,10*ROW('Water Data'!F5))="","",OFFSET('Water Data'!$F$29,0,10*ROW('Water Data'!F5)))</f>
        <v/>
      </c>
      <c r="CB11" s="276" t="str">
        <f ca="true">+IF(OFFSET('Water Data'!$G$27,0,10*ROW('Water Data'!G5))="","",OFFSET('Water Data'!$G$27,0,10*ROW('Water Data'!G5)))</f>
        <v/>
      </c>
      <c r="CC11" s="276" t="str">
        <f ca="true">+IF(OFFSET('Water Data'!$G$28,0,10*ROW('Water Data'!G5))="","",OFFSET('Water Data'!$G$28,0,10*ROW('Water Data'!G5)))</f>
        <v/>
      </c>
      <c r="CD11" s="276" t="str">
        <f ca="true">+IF(OFFSET('Water Data'!$G$29,0,10*ROW('Water Data'!G5))="","",OFFSET('Water Data'!$G$29,0,10*ROW('Water Data'!G5)))</f>
        <v/>
      </c>
      <c r="CE11" s="276" t="str">
        <f ca="true">+IF(OFFSET('Water Data'!$H$27,0,10*ROW('Water Data'!H5))="","",OFFSET('Water Data'!$H$27,0,10*ROW('Water Data'!H5)))</f>
        <v/>
      </c>
      <c r="CF11" s="276" t="str">
        <f ca="true">+IF(OFFSET('Water Data'!$H$28,0,10*ROW('Water Data'!H5))="","",OFFSET('Water Data'!$H$28,0,10*ROW('Water Data'!H5)))</f>
        <v/>
      </c>
      <c r="CG11" s="276" t="str">
        <f ca="true">+IF(OFFSET('Water Data'!$H$29,0,10*ROW('Water Data'!H5))="","",OFFSET('Water Data'!$H$29,0,10*ROW('Water Data'!H5)))</f>
        <v/>
      </c>
      <c r="CH11" s="276" t="str">
        <f ca="true">+IF(OFFSET('Water Data'!$I$27,0,10*ROW('Water Data'!I5))="","",OFFSET('Water Data'!$I$27,0,10*ROW('Water Data'!I5)))</f>
        <v/>
      </c>
      <c r="CI11" s="276" t="str">
        <f ca="true">+IF(OFFSET('Water Data'!$I$28,0,10*ROW('Water Data'!I5))="","",OFFSET('Water Data'!$I$28,0,10*ROW('Water Data'!I5)))</f>
        <v/>
      </c>
      <c r="CJ11" s="276" t="str">
        <f ca="true">+IF(OFFSET('Water Data'!$I$29,0,10*ROW('Water Data'!I5))="","",OFFSET('Water Data'!$I$29,0,10*ROW('Water Data'!I5)))</f>
        <v>Yes</v>
      </c>
      <c r="CK11" s="276" t="str">
        <f ca="true">+IF(OFFSET('Sanitation Data'!$D$28,0,10*ROW('Sanitation Data'!D5))="","",OFFSET('Sanitation Data'!$D$28,0,10*ROW('Sanitation Data'!D5)))</f>
        <v/>
      </c>
      <c r="CL11" s="276" t="str">
        <f ca="true">+IF(OFFSET('Sanitation Data'!$D$29,0,10*ROW('Sanitation Data'!D5))="","",OFFSET('Sanitation Data'!$D$29,0,10*ROW('Sanitation Data'!D5)))</f>
        <v/>
      </c>
      <c r="CM11" s="276" t="str">
        <f ca="true">+IF(OFFSET('Sanitation Data'!$D$30,0,10*ROW('Sanitation Data'!D5))="","",OFFSET('Sanitation Data'!$D$30,0,10*ROW('Sanitation Data'!D5)))</f>
        <v/>
      </c>
      <c r="CN11" s="276" t="str">
        <f ca="true">+IF(OFFSET('Sanitation Data'!$D$31,0,10*ROW('Sanitation Data'!D5))="","",OFFSET('Sanitation Data'!$D$31,0,10*ROW('Sanitation Data'!D5)))</f>
        <v/>
      </c>
      <c r="CO11" s="276" t="str">
        <f ca="true">+IF(OFFSET('Sanitation Data'!$D$32,0,10*ROW('Sanitation Data'!D5))="","",OFFSET('Sanitation Data'!$D$32,0,10*ROW('Sanitation Data'!D5)))</f>
        <v>Yes</v>
      </c>
      <c r="CP11" s="276" t="str">
        <f ca="true">+IF(OFFSET('Sanitation Data'!$E$28,0,10*ROW('Sanitation Data'!E5))="","",OFFSET('Sanitation Data'!$E$28,0,10*ROW('Sanitation Data'!E5)))</f>
        <v/>
      </c>
      <c r="CQ11" s="276" t="str">
        <f ca="true">+IF(OFFSET('Sanitation Data'!$E$29,0,10*ROW('Sanitation Data'!E5))="","",OFFSET('Sanitation Data'!$E$29,0,10*ROW('Sanitation Data'!E5)))</f>
        <v/>
      </c>
      <c r="CR11" s="276" t="str">
        <f ca="true">+IF(OFFSET('Sanitation Data'!$E$30,0,10*ROW('Sanitation Data'!E5))="","",OFFSET('Sanitation Data'!$E$30,0,10*ROW('Sanitation Data'!E5)))</f>
        <v/>
      </c>
      <c r="CS11" s="276" t="str">
        <f ca="true">+IF(OFFSET('Sanitation Data'!$E$31,0,10*ROW('Sanitation Data'!E5))="","",OFFSET('Sanitation Data'!$E$31,0,10*ROW('Sanitation Data'!E5)))</f>
        <v/>
      </c>
      <c r="CT11" s="276" t="str">
        <f ca="true">+IF(OFFSET('Sanitation Data'!$E$32,0,10*ROW('Sanitation Data'!E5))="","",OFFSET('Sanitation Data'!$E$32,0,10*ROW('Sanitation Data'!E5)))</f>
        <v/>
      </c>
      <c r="CU11" s="276" t="str">
        <f ca="true">+IF(OFFSET('Sanitation Data'!$F$28,0,10*ROW('Sanitation Data'!F5))="","",OFFSET('Sanitation Data'!$F$28,0,10*ROW('Sanitation Data'!F5)))</f>
        <v/>
      </c>
      <c r="CV11" s="276" t="str">
        <f ca="true">+IF(OFFSET('Sanitation Data'!$F$29,0,10*ROW('Sanitation Data'!F5))="","",OFFSET('Sanitation Data'!$F$29,0,10*ROW('Sanitation Data'!F5)))</f>
        <v/>
      </c>
      <c r="CW11" s="276" t="str">
        <f ca="true">+IF(OFFSET('Sanitation Data'!$F$30,0,10*ROW('Sanitation Data'!F5))="","",OFFSET('Sanitation Data'!$F$30,0,10*ROW('Sanitation Data'!F5)))</f>
        <v/>
      </c>
      <c r="CX11" s="276" t="str">
        <f ca="true">+IF(OFFSET('Sanitation Data'!$F$31,0,10*ROW('Sanitation Data'!F5))="","",OFFSET('Sanitation Data'!$F$31,0,10*ROW('Sanitation Data'!F5)))</f>
        <v/>
      </c>
      <c r="CY11" s="276" t="str">
        <f ca="true">+IF(OFFSET('Sanitation Data'!$F$32,0,10*ROW('Sanitation Data'!F5))="","",OFFSET('Sanitation Data'!$F$32,0,10*ROW('Sanitation Data'!F5)))</f>
        <v/>
      </c>
      <c r="CZ11" s="276" t="str">
        <f ca="true">+IF(OFFSET('Sanitation Data'!$G$28,0,10*ROW('Sanitation Data'!G5))="","",OFFSET('Sanitation Data'!$G$28,0,10*ROW('Sanitation Data'!G5)))</f>
        <v/>
      </c>
      <c r="DA11" s="276" t="str">
        <f ca="true">+IF(OFFSET('Sanitation Data'!$G$29,0,10*ROW('Sanitation Data'!G5))="","",OFFSET('Sanitation Data'!$G$29,0,10*ROW('Sanitation Data'!G5)))</f>
        <v/>
      </c>
      <c r="DB11" s="276" t="str">
        <f ca="true">+IF(OFFSET('Sanitation Data'!$G$30,0,10*ROW('Sanitation Data'!G5))="","",OFFSET('Sanitation Data'!$G$30,0,10*ROW('Sanitation Data'!G5)))</f>
        <v/>
      </c>
      <c r="DC11" s="276" t="str">
        <f ca="true">+IF(OFFSET('Sanitation Data'!$G$31,0,10*ROW('Sanitation Data'!G5))="","",OFFSET('Sanitation Data'!$G$31,0,10*ROW('Sanitation Data'!G5)))</f>
        <v/>
      </c>
      <c r="DD11" s="276" t="str">
        <f ca="true">+IF(OFFSET('Sanitation Data'!$G$32,0,10*ROW('Sanitation Data'!G5))="","",OFFSET('Sanitation Data'!$G$32,0,10*ROW('Sanitation Data'!G5)))</f>
        <v/>
      </c>
      <c r="DE11" s="276" t="str">
        <f ca="true">+IF(OFFSET('Sanitation Data'!$H$28,0,10*ROW('Sanitation Data'!H5))="","",OFFSET('Sanitation Data'!$H$28,0,10*ROW('Sanitation Data'!H5)))</f>
        <v/>
      </c>
      <c r="DF11" s="276" t="str">
        <f ca="true">+IF(OFFSET('Sanitation Data'!$H$29,0,10*ROW('Sanitation Data'!H5))="","",OFFSET('Sanitation Data'!$H$29,0,10*ROW('Sanitation Data'!H5)))</f>
        <v/>
      </c>
      <c r="DG11" s="276" t="str">
        <f ca="true">+IF(OFFSET('Sanitation Data'!$H$30,0,10*ROW('Sanitation Data'!H5))="","",OFFSET('Sanitation Data'!$H$30,0,10*ROW('Sanitation Data'!H5)))</f>
        <v/>
      </c>
      <c r="DH11" s="276" t="str">
        <f ca="true">+IF(OFFSET('Sanitation Data'!$H$31,0,10*ROW('Sanitation Data'!H5))="","",OFFSET('Sanitation Data'!$H$31,0,10*ROW('Sanitation Data'!H5)))</f>
        <v/>
      </c>
      <c r="DI11" s="276" t="str">
        <f ca="true">+IF(OFFSET('Sanitation Data'!$H$32,0,10*ROW('Sanitation Data'!H5))="","",OFFSET('Sanitation Data'!$H$32,0,10*ROW('Sanitation Data'!H5)))</f>
        <v>Yes</v>
      </c>
      <c r="DJ11" s="276" t="str">
        <f ca="true">+IF(OFFSET('Sanitation Data'!$I$28,0,10*ROW('Sanitation Data'!I5))="","",OFFSET('Sanitation Data'!$I$28,0,10*ROW('Sanitation Data'!I5)))</f>
        <v/>
      </c>
      <c r="DK11" s="276" t="str">
        <f ca="true">+IF(OFFSET('Sanitation Data'!$I$29,0,10*ROW('Sanitation Data'!I5))="","",OFFSET('Sanitation Data'!$I$29,0,10*ROW('Sanitation Data'!I5)))</f>
        <v/>
      </c>
      <c r="DL11" s="276" t="str">
        <f ca="true">+IF(OFFSET('Sanitation Data'!$I$30,0,10*ROW('Sanitation Data'!I5))="","",OFFSET('Sanitation Data'!$I$30,0,10*ROW('Sanitation Data'!I5)))</f>
        <v/>
      </c>
      <c r="DM11" s="276" t="str">
        <f ca="true">+IF(OFFSET('Sanitation Data'!$I$31,0,10*ROW('Sanitation Data'!I5))="","",OFFSET('Sanitation Data'!$I$31,0,10*ROW('Sanitation Data'!I5)))</f>
        <v/>
      </c>
      <c r="DN11" s="276" t="str">
        <f ca="true">+IF(OFFSET('Sanitation Data'!$I$32,0,10*ROW('Sanitation Data'!I5))="","",OFFSET('Sanitation Data'!$I$32,0,10*ROW('Sanitation Data'!I5)))</f>
        <v/>
      </c>
      <c r="DO11" s="276" t="str">
        <f ca="true">+IF(OFFSET('Hygiene Data'!$D$11,0,10*ROW('Hygiene Data'!D5))="","",OFFSET('Hygiene Data'!$D$11,0,10*ROW('Hygiene Data'!D5)))</f>
        <v/>
      </c>
      <c r="DP11" s="276" t="str">
        <f ca="true">+IF(OFFSET('Hygiene Data'!$D$12,0,10*ROW('Hygiene Data'!D5))="","",OFFSET('Hygiene Data'!$D$12,0,10*ROW('Hygiene Data'!D5)))</f>
        <v/>
      </c>
      <c r="DQ11" s="276" t="str">
        <f ca="true">+IF(OFFSET('Hygiene Data'!$D$13,0,10*ROW('Hygiene Data'!D5))="","",OFFSET('Hygiene Data'!$D$13,0,10*ROW('Hygiene Data'!D5)))</f>
        <v>Yes</v>
      </c>
      <c r="DR11" s="276" t="str">
        <f ca="true">+IF(OFFSET('Hygiene Data'!$E$11,0,10*ROW('Hygiene Data'!E5))="","",OFFSET('Hygiene Data'!$E$11,0,10*ROW('Hygiene Data'!E5)))</f>
        <v/>
      </c>
      <c r="DS11" s="276" t="str">
        <f ca="true">+IF(OFFSET('Hygiene Data'!$E$12,0,10*ROW('Hygiene Data'!E5))="","",OFFSET('Hygiene Data'!$E$12,0,10*ROW('Hygiene Data'!E5)))</f>
        <v/>
      </c>
      <c r="DT11" s="276" t="str">
        <f ca="true">+IF(OFFSET('Hygiene Data'!$E$13,0,10*ROW('Hygiene Data'!E5))="","",OFFSET('Hygiene Data'!$E$13,0,10*ROW('Hygiene Data'!E5)))</f>
        <v/>
      </c>
      <c r="DU11" s="276" t="str">
        <f ca="true">+IF(OFFSET('Hygiene Data'!$F$11,0,10*ROW('Hygiene Data'!F5))="","",OFFSET('Hygiene Data'!$F$11,0,10*ROW('Hygiene Data'!F5)))</f>
        <v/>
      </c>
      <c r="DV11" s="276" t="str">
        <f ca="true">+IF(OFFSET('Hygiene Data'!$F$12,0,10*ROW('Hygiene Data'!F5))="","",OFFSET('Hygiene Data'!$F$12,0,10*ROW('Hygiene Data'!F5)))</f>
        <v/>
      </c>
      <c r="DW11" s="276" t="str">
        <f ca="true">+IF(OFFSET('Hygiene Data'!$F$13,0,10*ROW('Hygiene Data'!F5))="","",OFFSET('Hygiene Data'!$F$13,0,10*ROW('Hygiene Data'!F5)))</f>
        <v/>
      </c>
      <c r="DX11" s="276" t="str">
        <f ca="true">+IF(OFFSET('Hygiene Data'!$G$11,0,10*ROW('Hygiene Data'!G5))="","",OFFSET('Hygiene Data'!$G$11,0,10*ROW('Hygiene Data'!G5)))</f>
        <v/>
      </c>
      <c r="DY11" s="276" t="str">
        <f ca="true">+IF(OFFSET('Hygiene Data'!$G$12,0,10*ROW('Hygiene Data'!G5))="","",OFFSET('Hygiene Data'!$G$12,0,10*ROW('Hygiene Data'!G5)))</f>
        <v/>
      </c>
      <c r="DZ11" s="276" t="str">
        <f ca="true">+IF(OFFSET('Hygiene Data'!$G$13,0,10*ROW('Hygiene Data'!G5))="","",OFFSET('Hygiene Data'!$G$13,0,10*ROW('Hygiene Data'!G5)))</f>
        <v/>
      </c>
      <c r="EA11" s="276" t="str">
        <f ca="true">+IF(OFFSET('Hygiene Data'!$H$11,0,10*ROW('Hygiene Data'!H5))="","",OFFSET('Hygiene Data'!$H$11,0,10*ROW('Hygiene Data'!H5)))</f>
        <v/>
      </c>
      <c r="EB11" s="276" t="str">
        <f ca="true">+IF(OFFSET('Hygiene Data'!$H$12,0,10*ROW('Hygiene Data'!H5))="","",OFFSET('Hygiene Data'!$H$12,0,10*ROW('Hygiene Data'!H5)))</f>
        <v/>
      </c>
      <c r="EC11" s="276" t="str">
        <f ca="true">+IF(OFFSET('Hygiene Data'!$H$13,0,10*ROW('Hygiene Data'!H5))="","",OFFSET('Hygiene Data'!$H$13,0,10*ROW('Hygiene Data'!H5)))</f>
        <v>Yes</v>
      </c>
      <c r="ED11" s="276" t="str">
        <f ca="true">+IF(OFFSET('Hygiene Data'!$I$11,0,10*ROW('Hygiene Data'!I5))="","",OFFSET('Hygiene Data'!$I$11,0,10*ROW('Hygiene Data'!I5)))</f>
        <v/>
      </c>
      <c r="EE11" s="276" t="str">
        <f ca="true">+IF(OFFSET('Hygiene Data'!$I$12,0,10*ROW('Hygiene Data'!I5))="","",OFFSET('Hygiene Data'!$I$12,0,10*ROW('Hygiene Data'!I5)))</f>
        <v/>
      </c>
      <c r="EF11" s="276" t="str">
        <f ca="true">+IF(OFFSET('Hygiene Data'!$I$13,0,10*ROW('Hygiene Data'!I5))="","",OFFSET('Hygiene Data'!$I$13,0,10*ROW('Hygiene Data'!I5)))</f>
        <v>Yes</v>
      </c>
    </row>
    <row xmlns:x14ac="http://schemas.microsoft.com/office/spreadsheetml/2009/9/ac" r="12" x14ac:dyDescent="0.2">
      <c r="A12" s="38" t="str">
        <f ca="true">+IF(OFFSET('Water Data'!$B$2,0,10*ROW('Water Data'!E6))="","",OFFSET('Water Data'!$B$2,0,10*ROW('Water Data'!E6)))</f>
        <v>AFG_2017_SABER</v>
      </c>
      <c r="B12" s="38" t="str">
        <f ca="true">+IF(OFFSET('Water Data'!$C$2,0,10*ROW('Water Data'!F6))="","",OFFSET('Water Data'!$C$2,0,10*ROW('Water Data'!F6)))</f>
        <v>Survey</v>
      </c>
      <c r="C12" s="332">
        <f t="shared" ca="true" si="0"/>
        <v>2017</v>
      </c>
      <c r="D12" s="99">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83.5</v>
      </c>
      <c r="E12" s="99">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75.5</v>
      </c>
      <c r="F12" s="99"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9">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82.692309999999992</v>
      </c>
      <c r="H12" s="99">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76.442329999999998</v>
      </c>
      <c r="I12" s="99"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9">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84.375</v>
      </c>
      <c r="K12" s="99">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74.479165000000009</v>
      </c>
      <c r="L12" s="99"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9"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9"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9"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9">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83.5</v>
      </c>
      <c r="Q12" s="99">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75.5</v>
      </c>
      <c r="R12" s="99"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9"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9"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9"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100">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81.5</v>
      </c>
      <c r="W12" s="100">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74.25</v>
      </c>
      <c r="X12" s="100"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100"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100" t="str">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[6]</v>
      </c>
      <c r="AA12" s="100">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72.115380000000002</v>
      </c>
      <c r="AB12" s="100">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69.230770000000007</v>
      </c>
      <c r="AC12" s="100"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100"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100" t="str">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[5]</v>
      </c>
      <c r="AF12" s="100">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91.666669999999996</v>
      </c>
      <c r="AG12" s="100">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79.687494999999984</v>
      </c>
      <c r="AH12" s="100"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100"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100" t="str">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[6]</v>
      </c>
      <c r="AK12" s="100"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100"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100"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100"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100"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100">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81.5</v>
      </c>
      <c r="AQ12" s="100">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74.25</v>
      </c>
      <c r="AR12" s="100"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100"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100" t="str">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[6]</v>
      </c>
      <c r="AU12" s="100"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100"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100"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100"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100"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101" t="str">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[95]</v>
      </c>
      <c r="BA12" s="101" t="str">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[2]</v>
      </c>
      <c r="BB12" s="101"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101" t="str">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[96]</v>
      </c>
      <c r="BD12" s="101" t="str">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[1]</v>
      </c>
      <c r="BE12" s="101"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101" t="str">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[94]</v>
      </c>
      <c r="BG12" s="101" t="str">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[2]</v>
      </c>
      <c r="BH12" s="101"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101"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101"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101"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101" t="str">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[95]</v>
      </c>
      <c r="BM12" s="101" t="str">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[2]</v>
      </c>
      <c r="BN12" s="101"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101"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101"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101"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6"/>
      <c r="BS12" s="276" t="str">
        <f ca="true">+IF(OFFSET('Water Data'!$D$27,0,10*ROW('Water Data'!D6))="","",OFFSET('Water Data'!$D$27,0,10*ROW('Water Data'!D6)))</f>
        <v>Yes</v>
      </c>
      <c r="BT12" s="276" t="str">
        <f ca="true">+IF(OFFSET('Water Data'!$D$28,0,10*ROW('Water Data'!D6))="","",OFFSET('Water Data'!$D$28,0,10*ROW('Water Data'!D6)))</f>
        <v>Yes</v>
      </c>
      <c r="BU12" s="276" t="str">
        <f ca="true">+IF(OFFSET('Water Data'!$D$29,0,10*ROW('Water Data'!D6))="","",OFFSET('Water Data'!$D$29,0,10*ROW('Water Data'!D6)))</f>
        <v/>
      </c>
      <c r="BV12" s="276" t="str">
        <f ca="true">+IF(OFFSET('Water Data'!$E$27,0,10*ROW('Water Data'!E6))="","",OFFSET('Water Data'!$E$27,0,10*ROW('Water Data'!E6)))</f>
        <v>Yes</v>
      </c>
      <c r="BW12" s="276" t="str">
        <f ca="true">+IF(OFFSET('Water Data'!$E$28,0,10*ROW('Water Data'!E6))="","",OFFSET('Water Data'!$E$28,0,10*ROW('Water Data'!E6)))</f>
        <v>Yes</v>
      </c>
      <c r="BX12" s="276" t="str">
        <f ca="true">+IF(OFFSET('Water Data'!$E$29,0,10*ROW('Water Data'!E6))="","",OFFSET('Water Data'!$E$29,0,10*ROW('Water Data'!E6)))</f>
        <v/>
      </c>
      <c r="BY12" s="276" t="str">
        <f ca="true">+IF(OFFSET('Water Data'!$F$27,0,10*ROW('Water Data'!F6))="","",OFFSET('Water Data'!$F$27,0,10*ROW('Water Data'!F6)))</f>
        <v>Yes</v>
      </c>
      <c r="BZ12" s="276" t="str">
        <f ca="true">+IF(OFFSET('Water Data'!$F$28,0,10*ROW('Water Data'!F6))="","",OFFSET('Water Data'!$F$28,0,10*ROW('Water Data'!F6)))</f>
        <v>Yes</v>
      </c>
      <c r="CA12" s="276" t="str">
        <f ca="true">+IF(OFFSET('Water Data'!$F$29,0,10*ROW('Water Data'!F6))="","",OFFSET('Water Data'!$F$29,0,10*ROW('Water Data'!F6)))</f>
        <v/>
      </c>
      <c r="CB12" s="276" t="str">
        <f ca="true">+IF(OFFSET('Water Data'!$G$27,0,10*ROW('Water Data'!G6))="","",OFFSET('Water Data'!$G$27,0,10*ROW('Water Data'!G6)))</f>
        <v/>
      </c>
      <c r="CC12" s="276" t="str">
        <f ca="true">+IF(OFFSET('Water Data'!$G$28,0,10*ROW('Water Data'!G6))="","",OFFSET('Water Data'!$G$28,0,10*ROW('Water Data'!G6)))</f>
        <v/>
      </c>
      <c r="CD12" s="276" t="str">
        <f ca="true">+IF(OFFSET('Water Data'!$G$29,0,10*ROW('Water Data'!G6))="","",OFFSET('Water Data'!$G$29,0,10*ROW('Water Data'!G6)))</f>
        <v/>
      </c>
      <c r="CE12" s="276" t="str">
        <f ca="true">+IF(OFFSET('Water Data'!$H$27,0,10*ROW('Water Data'!H6))="","",OFFSET('Water Data'!$H$27,0,10*ROW('Water Data'!H6)))</f>
        <v>Yes</v>
      </c>
      <c r="CF12" s="276" t="str">
        <f ca="true">+IF(OFFSET('Water Data'!$H$28,0,10*ROW('Water Data'!H6))="","",OFFSET('Water Data'!$H$28,0,10*ROW('Water Data'!H6)))</f>
        <v>Yes</v>
      </c>
      <c r="CG12" s="276" t="str">
        <f ca="true">+IF(OFFSET('Water Data'!$H$29,0,10*ROW('Water Data'!H6))="","",OFFSET('Water Data'!$H$29,0,10*ROW('Water Data'!H6)))</f>
        <v/>
      </c>
      <c r="CH12" s="276" t="str">
        <f ca="true">+IF(OFFSET('Water Data'!$I$27,0,10*ROW('Water Data'!I6))="","",OFFSET('Water Data'!$I$27,0,10*ROW('Water Data'!I6)))</f>
        <v/>
      </c>
      <c r="CI12" s="276" t="str">
        <f ca="true">+IF(OFFSET('Water Data'!$I$28,0,10*ROW('Water Data'!I6))="","",OFFSET('Water Data'!$I$28,0,10*ROW('Water Data'!I6)))</f>
        <v/>
      </c>
      <c r="CJ12" s="276" t="str">
        <f ca="true">+IF(OFFSET('Water Data'!$I$29,0,10*ROW('Water Data'!I6))="","",OFFSET('Water Data'!$I$29,0,10*ROW('Water Data'!I6)))</f>
        <v/>
      </c>
      <c r="CK12" s="276" t="str">
        <f ca="true">+IF(OFFSET('Sanitation Data'!$D$28,0,10*ROW('Sanitation Data'!D6))="","",OFFSET('Sanitation Data'!$D$28,0,10*ROW('Sanitation Data'!D6)))</f>
        <v>Yes</v>
      </c>
      <c r="CL12" s="276" t="str">
        <f ca="true">+IF(OFFSET('Sanitation Data'!$D$29,0,10*ROW('Sanitation Data'!D6))="","",OFFSET('Sanitation Data'!$D$29,0,10*ROW('Sanitation Data'!D6)))</f>
        <v>Yes</v>
      </c>
      <c r="CM12" s="276" t="str">
        <f ca="true">+IF(OFFSET('Sanitation Data'!$D$30,0,10*ROW('Sanitation Data'!D6))="","",OFFSET('Sanitation Data'!$D$30,0,10*ROW('Sanitation Data'!D6)))</f>
        <v/>
      </c>
      <c r="CN12" s="276" t="str">
        <f ca="true">+IF(OFFSET('Sanitation Data'!$D$31,0,10*ROW('Sanitation Data'!D6))="","",OFFSET('Sanitation Data'!$D$31,0,10*ROW('Sanitation Data'!D6)))</f>
        <v/>
      </c>
      <c r="CO12" s="276" t="str">
        <f ca="true">+IF(OFFSET('Sanitation Data'!$D$32,0,10*ROW('Sanitation Data'!D6))="","",OFFSET('Sanitation Data'!$D$32,0,10*ROW('Sanitation Data'!D6)))</f>
        <v>No</v>
      </c>
      <c r="CP12" s="276" t="str">
        <f ca="true">+IF(OFFSET('Sanitation Data'!$E$28,0,10*ROW('Sanitation Data'!E6))="","",OFFSET('Sanitation Data'!$E$28,0,10*ROW('Sanitation Data'!E6)))</f>
        <v>Yes</v>
      </c>
      <c r="CQ12" s="276" t="str">
        <f ca="true">+IF(OFFSET('Sanitation Data'!$E$29,0,10*ROW('Sanitation Data'!E6))="","",OFFSET('Sanitation Data'!$E$29,0,10*ROW('Sanitation Data'!E6)))</f>
        <v>Yes</v>
      </c>
      <c r="CR12" s="276" t="str">
        <f ca="true">+IF(OFFSET('Sanitation Data'!$E$30,0,10*ROW('Sanitation Data'!E6))="","",OFFSET('Sanitation Data'!$E$30,0,10*ROW('Sanitation Data'!E6)))</f>
        <v/>
      </c>
      <c r="CS12" s="276" t="str">
        <f ca="true">+IF(OFFSET('Sanitation Data'!$E$31,0,10*ROW('Sanitation Data'!E6))="","",OFFSET('Sanitation Data'!$E$31,0,10*ROW('Sanitation Data'!E6)))</f>
        <v/>
      </c>
      <c r="CT12" s="276" t="str">
        <f ca="true">+IF(OFFSET('Sanitation Data'!$E$32,0,10*ROW('Sanitation Data'!E6))="","",OFFSET('Sanitation Data'!$E$32,0,10*ROW('Sanitation Data'!E6)))</f>
        <v>No</v>
      </c>
      <c r="CU12" s="276" t="str">
        <f ca="true">+IF(OFFSET('Sanitation Data'!$F$28,0,10*ROW('Sanitation Data'!F6))="","",OFFSET('Sanitation Data'!$F$28,0,10*ROW('Sanitation Data'!F6)))</f>
        <v>Yes</v>
      </c>
      <c r="CV12" s="276" t="str">
        <f ca="true">+IF(OFFSET('Sanitation Data'!$F$29,0,10*ROW('Sanitation Data'!F6))="","",OFFSET('Sanitation Data'!$F$29,0,10*ROW('Sanitation Data'!F6)))</f>
        <v>Yes</v>
      </c>
      <c r="CW12" s="276" t="str">
        <f ca="true">+IF(OFFSET('Sanitation Data'!$F$30,0,10*ROW('Sanitation Data'!F6))="","",OFFSET('Sanitation Data'!$F$30,0,10*ROW('Sanitation Data'!F6)))</f>
        <v/>
      </c>
      <c r="CX12" s="276" t="str">
        <f ca="true">+IF(OFFSET('Sanitation Data'!$F$31,0,10*ROW('Sanitation Data'!F6))="","",OFFSET('Sanitation Data'!$F$31,0,10*ROW('Sanitation Data'!F6)))</f>
        <v/>
      </c>
      <c r="CY12" s="276" t="str">
        <f ca="true">+IF(OFFSET('Sanitation Data'!$F$32,0,10*ROW('Sanitation Data'!F6))="","",OFFSET('Sanitation Data'!$F$32,0,10*ROW('Sanitation Data'!F6)))</f>
        <v>No</v>
      </c>
      <c r="CZ12" s="276" t="str">
        <f ca="true">+IF(OFFSET('Sanitation Data'!$G$28,0,10*ROW('Sanitation Data'!G6))="","",OFFSET('Sanitation Data'!$G$28,0,10*ROW('Sanitation Data'!G6)))</f>
        <v/>
      </c>
      <c r="DA12" s="276" t="str">
        <f ca="true">+IF(OFFSET('Sanitation Data'!$G$29,0,10*ROW('Sanitation Data'!G6))="","",OFFSET('Sanitation Data'!$G$29,0,10*ROW('Sanitation Data'!G6)))</f>
        <v/>
      </c>
      <c r="DB12" s="276" t="str">
        <f ca="true">+IF(OFFSET('Sanitation Data'!$G$30,0,10*ROW('Sanitation Data'!G6))="","",OFFSET('Sanitation Data'!$G$30,0,10*ROW('Sanitation Data'!G6)))</f>
        <v/>
      </c>
      <c r="DC12" s="276" t="str">
        <f ca="true">+IF(OFFSET('Sanitation Data'!$G$31,0,10*ROW('Sanitation Data'!G6))="","",OFFSET('Sanitation Data'!$G$31,0,10*ROW('Sanitation Data'!G6)))</f>
        <v/>
      </c>
      <c r="DD12" s="276" t="str">
        <f ca="true">+IF(OFFSET('Sanitation Data'!$G$32,0,10*ROW('Sanitation Data'!G6))="","",OFFSET('Sanitation Data'!$G$32,0,10*ROW('Sanitation Data'!G6)))</f>
        <v/>
      </c>
      <c r="DE12" s="276" t="str">
        <f ca="true">+IF(OFFSET('Sanitation Data'!$H$28,0,10*ROW('Sanitation Data'!H6))="","",OFFSET('Sanitation Data'!$H$28,0,10*ROW('Sanitation Data'!H6)))</f>
        <v>Yes</v>
      </c>
      <c r="DF12" s="276" t="str">
        <f ca="true">+IF(OFFSET('Sanitation Data'!$H$29,0,10*ROW('Sanitation Data'!H6))="","",OFFSET('Sanitation Data'!$H$29,0,10*ROW('Sanitation Data'!H6)))</f>
        <v>Yes</v>
      </c>
      <c r="DG12" s="276" t="str">
        <f ca="true">+IF(OFFSET('Sanitation Data'!$H$30,0,10*ROW('Sanitation Data'!H6))="","",OFFSET('Sanitation Data'!$H$30,0,10*ROW('Sanitation Data'!H6)))</f>
        <v/>
      </c>
      <c r="DH12" s="276" t="str">
        <f ca="true">+IF(OFFSET('Sanitation Data'!$H$31,0,10*ROW('Sanitation Data'!H6))="","",OFFSET('Sanitation Data'!$H$31,0,10*ROW('Sanitation Data'!H6)))</f>
        <v/>
      </c>
      <c r="DI12" s="276" t="str">
        <f ca="true">+IF(OFFSET('Sanitation Data'!$H$32,0,10*ROW('Sanitation Data'!H6))="","",OFFSET('Sanitation Data'!$H$32,0,10*ROW('Sanitation Data'!H6)))</f>
        <v>No</v>
      </c>
      <c r="DJ12" s="276" t="str">
        <f ca="true">+IF(OFFSET('Sanitation Data'!$I$28,0,10*ROW('Sanitation Data'!I6))="","",OFFSET('Sanitation Data'!$I$28,0,10*ROW('Sanitation Data'!I6)))</f>
        <v/>
      </c>
      <c r="DK12" s="276" t="str">
        <f ca="true">+IF(OFFSET('Sanitation Data'!$I$29,0,10*ROW('Sanitation Data'!I6))="","",OFFSET('Sanitation Data'!$I$29,0,10*ROW('Sanitation Data'!I6)))</f>
        <v/>
      </c>
      <c r="DL12" s="276" t="str">
        <f ca="true">+IF(OFFSET('Sanitation Data'!$I$30,0,10*ROW('Sanitation Data'!I6))="","",OFFSET('Sanitation Data'!$I$30,0,10*ROW('Sanitation Data'!I6)))</f>
        <v/>
      </c>
      <c r="DM12" s="276" t="str">
        <f ca="true">+IF(OFFSET('Sanitation Data'!$I$31,0,10*ROW('Sanitation Data'!I6))="","",OFFSET('Sanitation Data'!$I$31,0,10*ROW('Sanitation Data'!I6)))</f>
        <v/>
      </c>
      <c r="DN12" s="276" t="str">
        <f ca="true">+IF(OFFSET('Sanitation Data'!$I$32,0,10*ROW('Sanitation Data'!I6))="","",OFFSET('Sanitation Data'!$I$32,0,10*ROW('Sanitation Data'!I6)))</f>
        <v/>
      </c>
      <c r="DO12" s="276" t="str">
        <f ca="true">+IF(OFFSET('Hygiene Data'!$D$11,0,10*ROW('Hygiene Data'!D6))="","",OFFSET('Hygiene Data'!$D$11,0,10*ROW('Hygiene Data'!D6)))</f>
        <v>No</v>
      </c>
      <c r="DP12" s="276" t="str">
        <f ca="true">+IF(OFFSET('Hygiene Data'!$D$12,0,10*ROW('Hygiene Data'!D6))="","",OFFSET('Hygiene Data'!$D$12,0,10*ROW('Hygiene Data'!D6)))</f>
        <v>No</v>
      </c>
      <c r="DQ12" s="276" t="str">
        <f ca="true">+IF(OFFSET('Hygiene Data'!$D$13,0,10*ROW('Hygiene Data'!D6))="","",OFFSET('Hygiene Data'!$D$13,0,10*ROW('Hygiene Data'!D6)))</f>
        <v/>
      </c>
      <c r="DR12" s="276" t="str">
        <f ca="true">+IF(OFFSET('Hygiene Data'!$E$11,0,10*ROW('Hygiene Data'!E6))="","",OFFSET('Hygiene Data'!$E$11,0,10*ROW('Hygiene Data'!E6)))</f>
        <v>No</v>
      </c>
      <c r="DS12" s="276" t="str">
        <f ca="true">+IF(OFFSET('Hygiene Data'!$E$12,0,10*ROW('Hygiene Data'!E6))="","",OFFSET('Hygiene Data'!$E$12,0,10*ROW('Hygiene Data'!E6)))</f>
        <v>No</v>
      </c>
      <c r="DT12" s="276" t="str">
        <f ca="true">+IF(OFFSET('Hygiene Data'!$E$13,0,10*ROW('Hygiene Data'!E6))="","",OFFSET('Hygiene Data'!$E$13,0,10*ROW('Hygiene Data'!E6)))</f>
        <v/>
      </c>
      <c r="DU12" s="276" t="str">
        <f ca="true">+IF(OFFSET('Hygiene Data'!$F$11,0,10*ROW('Hygiene Data'!F6))="","",OFFSET('Hygiene Data'!$F$11,0,10*ROW('Hygiene Data'!F6)))</f>
        <v>No</v>
      </c>
      <c r="DV12" s="276" t="str">
        <f ca="true">+IF(OFFSET('Hygiene Data'!$F$12,0,10*ROW('Hygiene Data'!F6))="","",OFFSET('Hygiene Data'!$F$12,0,10*ROW('Hygiene Data'!F6)))</f>
        <v>No</v>
      </c>
      <c r="DW12" s="276" t="str">
        <f ca="true">+IF(OFFSET('Hygiene Data'!$F$13,0,10*ROW('Hygiene Data'!F6))="","",OFFSET('Hygiene Data'!$F$13,0,10*ROW('Hygiene Data'!F6)))</f>
        <v/>
      </c>
      <c r="DX12" s="276" t="str">
        <f ca="true">+IF(OFFSET('Hygiene Data'!$G$11,0,10*ROW('Hygiene Data'!G6))="","",OFFSET('Hygiene Data'!$G$11,0,10*ROW('Hygiene Data'!G6)))</f>
        <v/>
      </c>
      <c r="DY12" s="276" t="str">
        <f ca="true">+IF(OFFSET('Hygiene Data'!$G$12,0,10*ROW('Hygiene Data'!G6))="","",OFFSET('Hygiene Data'!$G$12,0,10*ROW('Hygiene Data'!G6)))</f>
        <v/>
      </c>
      <c r="DZ12" s="276" t="str">
        <f ca="true">+IF(OFFSET('Hygiene Data'!$G$13,0,10*ROW('Hygiene Data'!G6))="","",OFFSET('Hygiene Data'!$G$13,0,10*ROW('Hygiene Data'!G6)))</f>
        <v/>
      </c>
      <c r="EA12" s="276" t="str">
        <f ca="true">+IF(OFFSET('Hygiene Data'!$H$11,0,10*ROW('Hygiene Data'!H6))="","",OFFSET('Hygiene Data'!$H$11,0,10*ROW('Hygiene Data'!H6)))</f>
        <v>No</v>
      </c>
      <c r="EB12" s="276" t="str">
        <f ca="true">+IF(OFFSET('Hygiene Data'!$H$12,0,10*ROW('Hygiene Data'!H6))="","",OFFSET('Hygiene Data'!$H$12,0,10*ROW('Hygiene Data'!H6)))</f>
        <v>No</v>
      </c>
      <c r="EC12" s="276" t="str">
        <f ca="true">+IF(OFFSET('Hygiene Data'!$H$13,0,10*ROW('Hygiene Data'!H6))="","",OFFSET('Hygiene Data'!$H$13,0,10*ROW('Hygiene Data'!H6)))</f>
        <v/>
      </c>
      <c r="ED12" s="276" t="str">
        <f ca="true">+IF(OFFSET('Hygiene Data'!$I$11,0,10*ROW('Hygiene Data'!I6))="","",OFFSET('Hygiene Data'!$I$11,0,10*ROW('Hygiene Data'!I6)))</f>
        <v/>
      </c>
      <c r="EE12" s="276" t="str">
        <f ca="true">+IF(OFFSET('Hygiene Data'!$I$12,0,10*ROW('Hygiene Data'!I6))="","",OFFSET('Hygiene Data'!$I$12,0,10*ROW('Hygiene Data'!I6)))</f>
        <v/>
      </c>
      <c r="EF12" s="276" t="str">
        <f ca="true">+IF(OFFSET('Hygiene Data'!$I$13,0,10*ROW('Hygiene Data'!I6))="","",OFFSET('Hygiene Data'!$I$13,0,10*ROW('Hygiene Data'!I6)))</f>
        <v/>
      </c>
    </row>
    <row xmlns:x14ac="http://schemas.microsoft.com/office/spreadsheetml/2009/9/ac" r="13" x14ac:dyDescent="0.2">
      <c r="A13" s="38" t="str">
        <f ca="true">+IF(OFFSET('Water Data'!$B$2,0,10*ROW('Water Data'!E7))="","",OFFSET('Water Data'!$B$2,0,10*ROW('Water Data'!E7)))</f>
        <v>AFG_2017_UIS</v>
      </c>
      <c r="B13" s="38" t="str">
        <f ca="true">+IF(OFFSET('Water Data'!$C$2,0,10*ROW('Water Data'!F7))="","",OFFSET('Water Data'!$C$2,0,10*ROW('Water Data'!F7)))</f>
        <v>Other</v>
      </c>
      <c r="C13" s="332">
        <f t="shared" ca="true" si="0"/>
        <v>2017</v>
      </c>
      <c r="D13" s="99"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9"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9">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65.238093715331871</v>
      </c>
      <c r="G13" s="99"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9"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9"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9"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9"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9"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9"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9"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9"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9"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9"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9">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56.7</v>
      </c>
      <c r="S13" s="99"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9"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9">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75</v>
      </c>
      <c r="V13" s="100"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100"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100"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100"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100">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44.342593675927674</v>
      </c>
      <c r="AA13" s="100"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100"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100"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100"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100"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100"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100"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100"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100"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100"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100"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100"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100"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100"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100"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100"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100"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100"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100"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100">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26.1</v>
      </c>
      <c r="AU13" s="100"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100"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100"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100"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100">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65.2</v>
      </c>
      <c r="AZ13" s="101"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101"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101">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6.0393437380650719</v>
      </c>
      <c r="BC13" s="101"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101"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101"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101"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101"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101"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101"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101"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101"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101"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101"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101">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3.1</v>
      </c>
      <c r="BO13" s="101"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101"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101">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9.4</v>
      </c>
      <c r="BR13" s="276"/>
      <c r="BS13" s="276" t="str">
        <f ca="true">+IF(OFFSET('Water Data'!$D$27,0,10*ROW('Water Data'!D7))="","",OFFSET('Water Data'!$D$27,0,10*ROW('Water Data'!D7)))</f>
        <v/>
      </c>
      <c r="BT13" s="276" t="str">
        <f ca="true">+IF(OFFSET('Water Data'!$D$28,0,10*ROW('Water Data'!D7))="","",OFFSET('Water Data'!$D$28,0,10*ROW('Water Data'!D7)))</f>
        <v/>
      </c>
      <c r="BU13" s="276" t="str">
        <f ca="true">+IF(OFFSET('Water Data'!$D$29,0,10*ROW('Water Data'!D7))="","",OFFSET('Water Data'!$D$29,0,10*ROW('Water Data'!D7)))</f>
        <v>Yes</v>
      </c>
      <c r="BV13" s="276" t="str">
        <f ca="true">+IF(OFFSET('Water Data'!$E$27,0,10*ROW('Water Data'!E7))="","",OFFSET('Water Data'!$E$27,0,10*ROW('Water Data'!E7)))</f>
        <v/>
      </c>
      <c r="BW13" s="276" t="str">
        <f ca="true">+IF(OFFSET('Water Data'!$E$28,0,10*ROW('Water Data'!E7))="","",OFFSET('Water Data'!$E$28,0,10*ROW('Water Data'!E7)))</f>
        <v/>
      </c>
      <c r="BX13" s="276" t="str">
        <f ca="true">+IF(OFFSET('Water Data'!$E$29,0,10*ROW('Water Data'!E7))="","",OFFSET('Water Data'!$E$29,0,10*ROW('Water Data'!E7)))</f>
        <v/>
      </c>
      <c r="BY13" s="276" t="str">
        <f ca="true">+IF(OFFSET('Water Data'!$F$27,0,10*ROW('Water Data'!F7))="","",OFFSET('Water Data'!$F$27,0,10*ROW('Water Data'!F7)))</f>
        <v/>
      </c>
      <c r="BZ13" s="276" t="str">
        <f ca="true">+IF(OFFSET('Water Data'!$F$28,0,10*ROW('Water Data'!F7))="","",OFFSET('Water Data'!$F$28,0,10*ROW('Water Data'!F7)))</f>
        <v/>
      </c>
      <c r="CA13" s="276" t="str">
        <f ca="true">+IF(OFFSET('Water Data'!$F$29,0,10*ROW('Water Data'!F7))="","",OFFSET('Water Data'!$F$29,0,10*ROW('Water Data'!F7)))</f>
        <v/>
      </c>
      <c r="CB13" s="276" t="str">
        <f ca="true">+IF(OFFSET('Water Data'!$G$27,0,10*ROW('Water Data'!G7))="","",OFFSET('Water Data'!$G$27,0,10*ROW('Water Data'!G7)))</f>
        <v/>
      </c>
      <c r="CC13" s="276" t="str">
        <f ca="true">+IF(OFFSET('Water Data'!$G$28,0,10*ROW('Water Data'!G7))="","",OFFSET('Water Data'!$G$28,0,10*ROW('Water Data'!G7)))</f>
        <v/>
      </c>
      <c r="CD13" s="276" t="str">
        <f ca="true">+IF(OFFSET('Water Data'!$G$29,0,10*ROW('Water Data'!G7))="","",OFFSET('Water Data'!$G$29,0,10*ROW('Water Data'!G7)))</f>
        <v/>
      </c>
      <c r="CE13" s="276" t="str">
        <f ca="true">+IF(OFFSET('Water Data'!$H$27,0,10*ROW('Water Data'!H7))="","",OFFSET('Water Data'!$H$27,0,10*ROW('Water Data'!H7)))</f>
        <v/>
      </c>
      <c r="CF13" s="276" t="str">
        <f ca="true">+IF(OFFSET('Water Data'!$H$28,0,10*ROW('Water Data'!H7))="","",OFFSET('Water Data'!$H$28,0,10*ROW('Water Data'!H7)))</f>
        <v/>
      </c>
      <c r="CG13" s="276" t="str">
        <f ca="true">+IF(OFFSET('Water Data'!$H$29,0,10*ROW('Water Data'!H7))="","",OFFSET('Water Data'!$H$29,0,10*ROW('Water Data'!H7)))</f>
        <v>Yes</v>
      </c>
      <c r="CH13" s="276" t="str">
        <f ca="true">+IF(OFFSET('Water Data'!$I$27,0,10*ROW('Water Data'!I7))="","",OFFSET('Water Data'!$I$27,0,10*ROW('Water Data'!I7)))</f>
        <v/>
      </c>
      <c r="CI13" s="276" t="str">
        <f ca="true">+IF(OFFSET('Water Data'!$I$28,0,10*ROW('Water Data'!I7))="","",OFFSET('Water Data'!$I$28,0,10*ROW('Water Data'!I7)))</f>
        <v/>
      </c>
      <c r="CJ13" s="276" t="str">
        <f ca="true">+IF(OFFSET('Water Data'!$I$29,0,10*ROW('Water Data'!I7))="","",OFFSET('Water Data'!$I$29,0,10*ROW('Water Data'!I7)))</f>
        <v>Yes</v>
      </c>
      <c r="CK13" s="276" t="str">
        <f ca="true">+IF(OFFSET('Sanitation Data'!$D$28,0,10*ROW('Sanitation Data'!D7))="","",OFFSET('Sanitation Data'!$D$28,0,10*ROW('Sanitation Data'!D7)))</f>
        <v/>
      </c>
      <c r="CL13" s="276" t="str">
        <f ca="true">+IF(OFFSET('Sanitation Data'!$D$29,0,10*ROW('Sanitation Data'!D7))="","",OFFSET('Sanitation Data'!$D$29,0,10*ROW('Sanitation Data'!D7)))</f>
        <v/>
      </c>
      <c r="CM13" s="276" t="str">
        <f ca="true">+IF(OFFSET('Sanitation Data'!$D$30,0,10*ROW('Sanitation Data'!D7))="","",OFFSET('Sanitation Data'!$D$30,0,10*ROW('Sanitation Data'!D7)))</f>
        <v/>
      </c>
      <c r="CN13" s="276" t="str">
        <f ca="true">+IF(OFFSET('Sanitation Data'!$D$31,0,10*ROW('Sanitation Data'!D7))="","",OFFSET('Sanitation Data'!$D$31,0,10*ROW('Sanitation Data'!D7)))</f>
        <v/>
      </c>
      <c r="CO13" s="276" t="str">
        <f ca="true">+IF(OFFSET('Sanitation Data'!$D$32,0,10*ROW('Sanitation Data'!D7))="","",OFFSET('Sanitation Data'!$D$32,0,10*ROW('Sanitation Data'!D7)))</f>
        <v>Yes</v>
      </c>
      <c r="CP13" s="276" t="str">
        <f ca="true">+IF(OFFSET('Sanitation Data'!$E$28,0,10*ROW('Sanitation Data'!E7))="","",OFFSET('Sanitation Data'!$E$28,0,10*ROW('Sanitation Data'!E7)))</f>
        <v/>
      </c>
      <c r="CQ13" s="276" t="str">
        <f ca="true">+IF(OFFSET('Sanitation Data'!$E$29,0,10*ROW('Sanitation Data'!E7))="","",OFFSET('Sanitation Data'!$E$29,0,10*ROW('Sanitation Data'!E7)))</f>
        <v/>
      </c>
      <c r="CR13" s="276" t="str">
        <f ca="true">+IF(OFFSET('Sanitation Data'!$E$30,0,10*ROW('Sanitation Data'!E7))="","",OFFSET('Sanitation Data'!$E$30,0,10*ROW('Sanitation Data'!E7)))</f>
        <v/>
      </c>
      <c r="CS13" s="276" t="str">
        <f ca="true">+IF(OFFSET('Sanitation Data'!$E$31,0,10*ROW('Sanitation Data'!E7))="","",OFFSET('Sanitation Data'!$E$31,0,10*ROW('Sanitation Data'!E7)))</f>
        <v/>
      </c>
      <c r="CT13" s="276" t="str">
        <f ca="true">+IF(OFFSET('Sanitation Data'!$E$32,0,10*ROW('Sanitation Data'!E7))="","",OFFSET('Sanitation Data'!$E$32,0,10*ROW('Sanitation Data'!E7)))</f>
        <v/>
      </c>
      <c r="CU13" s="276" t="str">
        <f ca="true">+IF(OFFSET('Sanitation Data'!$F$28,0,10*ROW('Sanitation Data'!F7))="","",OFFSET('Sanitation Data'!$F$28,0,10*ROW('Sanitation Data'!F7)))</f>
        <v/>
      </c>
      <c r="CV13" s="276" t="str">
        <f ca="true">+IF(OFFSET('Sanitation Data'!$F$29,0,10*ROW('Sanitation Data'!F7))="","",OFFSET('Sanitation Data'!$F$29,0,10*ROW('Sanitation Data'!F7)))</f>
        <v/>
      </c>
      <c r="CW13" s="276" t="str">
        <f ca="true">+IF(OFFSET('Sanitation Data'!$F$30,0,10*ROW('Sanitation Data'!F7))="","",OFFSET('Sanitation Data'!$F$30,0,10*ROW('Sanitation Data'!F7)))</f>
        <v/>
      </c>
      <c r="CX13" s="276" t="str">
        <f ca="true">+IF(OFFSET('Sanitation Data'!$F$31,0,10*ROW('Sanitation Data'!F7))="","",OFFSET('Sanitation Data'!$F$31,0,10*ROW('Sanitation Data'!F7)))</f>
        <v/>
      </c>
      <c r="CY13" s="276" t="str">
        <f ca="true">+IF(OFFSET('Sanitation Data'!$F$32,0,10*ROW('Sanitation Data'!F7))="","",OFFSET('Sanitation Data'!$F$32,0,10*ROW('Sanitation Data'!F7)))</f>
        <v/>
      </c>
      <c r="CZ13" s="276" t="str">
        <f ca="true">+IF(OFFSET('Sanitation Data'!$G$28,0,10*ROW('Sanitation Data'!G7))="","",OFFSET('Sanitation Data'!$G$28,0,10*ROW('Sanitation Data'!G7)))</f>
        <v/>
      </c>
      <c r="DA13" s="276" t="str">
        <f ca="true">+IF(OFFSET('Sanitation Data'!$G$29,0,10*ROW('Sanitation Data'!G7))="","",OFFSET('Sanitation Data'!$G$29,0,10*ROW('Sanitation Data'!G7)))</f>
        <v/>
      </c>
      <c r="DB13" s="276" t="str">
        <f ca="true">+IF(OFFSET('Sanitation Data'!$G$30,0,10*ROW('Sanitation Data'!G7))="","",OFFSET('Sanitation Data'!$G$30,0,10*ROW('Sanitation Data'!G7)))</f>
        <v/>
      </c>
      <c r="DC13" s="276" t="str">
        <f ca="true">+IF(OFFSET('Sanitation Data'!$G$31,0,10*ROW('Sanitation Data'!G7))="","",OFFSET('Sanitation Data'!$G$31,0,10*ROW('Sanitation Data'!G7)))</f>
        <v/>
      </c>
      <c r="DD13" s="276" t="str">
        <f ca="true">+IF(OFFSET('Sanitation Data'!$G$32,0,10*ROW('Sanitation Data'!G7))="","",OFFSET('Sanitation Data'!$G$32,0,10*ROW('Sanitation Data'!G7)))</f>
        <v/>
      </c>
      <c r="DE13" s="276" t="str">
        <f ca="true">+IF(OFFSET('Sanitation Data'!$H$28,0,10*ROW('Sanitation Data'!H7))="","",OFFSET('Sanitation Data'!$H$28,0,10*ROW('Sanitation Data'!H7)))</f>
        <v/>
      </c>
      <c r="DF13" s="276" t="str">
        <f ca="true">+IF(OFFSET('Sanitation Data'!$H$29,0,10*ROW('Sanitation Data'!H7))="","",OFFSET('Sanitation Data'!$H$29,0,10*ROW('Sanitation Data'!H7)))</f>
        <v/>
      </c>
      <c r="DG13" s="276" t="str">
        <f ca="true">+IF(OFFSET('Sanitation Data'!$H$30,0,10*ROW('Sanitation Data'!H7))="","",OFFSET('Sanitation Data'!$H$30,0,10*ROW('Sanitation Data'!H7)))</f>
        <v/>
      </c>
      <c r="DH13" s="276" t="str">
        <f ca="true">+IF(OFFSET('Sanitation Data'!$H$31,0,10*ROW('Sanitation Data'!H7))="","",OFFSET('Sanitation Data'!$H$31,0,10*ROW('Sanitation Data'!H7)))</f>
        <v/>
      </c>
      <c r="DI13" s="276" t="str">
        <f ca="true">+IF(OFFSET('Sanitation Data'!$H$32,0,10*ROW('Sanitation Data'!H7))="","",OFFSET('Sanitation Data'!$H$32,0,10*ROW('Sanitation Data'!H7)))</f>
        <v>Yes</v>
      </c>
      <c r="DJ13" s="276" t="str">
        <f ca="true">+IF(OFFSET('Sanitation Data'!$I$28,0,10*ROW('Sanitation Data'!I7))="","",OFFSET('Sanitation Data'!$I$28,0,10*ROW('Sanitation Data'!I7)))</f>
        <v/>
      </c>
      <c r="DK13" s="276" t="str">
        <f ca="true">+IF(OFFSET('Sanitation Data'!$I$29,0,10*ROW('Sanitation Data'!I7))="","",OFFSET('Sanitation Data'!$I$29,0,10*ROW('Sanitation Data'!I7)))</f>
        <v/>
      </c>
      <c r="DL13" s="276" t="str">
        <f ca="true">+IF(OFFSET('Sanitation Data'!$I$30,0,10*ROW('Sanitation Data'!I7))="","",OFFSET('Sanitation Data'!$I$30,0,10*ROW('Sanitation Data'!I7)))</f>
        <v/>
      </c>
      <c r="DM13" s="276" t="str">
        <f ca="true">+IF(OFFSET('Sanitation Data'!$I$31,0,10*ROW('Sanitation Data'!I7))="","",OFFSET('Sanitation Data'!$I$31,0,10*ROW('Sanitation Data'!I7)))</f>
        <v/>
      </c>
      <c r="DN13" s="276" t="str">
        <f ca="true">+IF(OFFSET('Sanitation Data'!$I$32,0,10*ROW('Sanitation Data'!I7))="","",OFFSET('Sanitation Data'!$I$32,0,10*ROW('Sanitation Data'!I7)))</f>
        <v>Yes</v>
      </c>
      <c r="DO13" s="276" t="str">
        <f ca="true">+IF(OFFSET('Hygiene Data'!$D$11,0,10*ROW('Hygiene Data'!D7))="","",OFFSET('Hygiene Data'!$D$11,0,10*ROW('Hygiene Data'!D7)))</f>
        <v/>
      </c>
      <c r="DP13" s="276" t="str">
        <f ca="true">+IF(OFFSET('Hygiene Data'!$D$12,0,10*ROW('Hygiene Data'!D7))="","",OFFSET('Hygiene Data'!$D$12,0,10*ROW('Hygiene Data'!D7)))</f>
        <v/>
      </c>
      <c r="DQ13" s="276" t="str">
        <f ca="true">+IF(OFFSET('Hygiene Data'!$D$13,0,10*ROW('Hygiene Data'!D7))="","",OFFSET('Hygiene Data'!$D$13,0,10*ROW('Hygiene Data'!D7)))</f>
        <v>Yes</v>
      </c>
      <c r="DR13" s="276" t="str">
        <f ca="true">+IF(OFFSET('Hygiene Data'!$E$11,0,10*ROW('Hygiene Data'!E7))="","",OFFSET('Hygiene Data'!$E$11,0,10*ROW('Hygiene Data'!E7)))</f>
        <v/>
      </c>
      <c r="DS13" s="276" t="str">
        <f ca="true">+IF(OFFSET('Hygiene Data'!$E$12,0,10*ROW('Hygiene Data'!E7))="","",OFFSET('Hygiene Data'!$E$12,0,10*ROW('Hygiene Data'!E7)))</f>
        <v/>
      </c>
      <c r="DT13" s="276" t="str">
        <f ca="true">+IF(OFFSET('Hygiene Data'!$E$13,0,10*ROW('Hygiene Data'!E7))="","",OFFSET('Hygiene Data'!$E$13,0,10*ROW('Hygiene Data'!E7)))</f>
        <v/>
      </c>
      <c r="DU13" s="276" t="str">
        <f ca="true">+IF(OFFSET('Hygiene Data'!$F$11,0,10*ROW('Hygiene Data'!F7))="","",OFFSET('Hygiene Data'!$F$11,0,10*ROW('Hygiene Data'!F7)))</f>
        <v/>
      </c>
      <c r="DV13" s="276" t="str">
        <f ca="true">+IF(OFFSET('Hygiene Data'!$F$12,0,10*ROW('Hygiene Data'!F7))="","",OFFSET('Hygiene Data'!$F$12,0,10*ROW('Hygiene Data'!F7)))</f>
        <v/>
      </c>
      <c r="DW13" s="276" t="str">
        <f ca="true">+IF(OFFSET('Hygiene Data'!$F$13,0,10*ROW('Hygiene Data'!F7))="","",OFFSET('Hygiene Data'!$F$13,0,10*ROW('Hygiene Data'!F7)))</f>
        <v/>
      </c>
      <c r="DX13" s="276" t="str">
        <f ca="true">+IF(OFFSET('Hygiene Data'!$G$11,0,10*ROW('Hygiene Data'!G7))="","",OFFSET('Hygiene Data'!$G$11,0,10*ROW('Hygiene Data'!G7)))</f>
        <v/>
      </c>
      <c r="DY13" s="276" t="str">
        <f ca="true">+IF(OFFSET('Hygiene Data'!$G$12,0,10*ROW('Hygiene Data'!G7))="","",OFFSET('Hygiene Data'!$G$12,0,10*ROW('Hygiene Data'!G7)))</f>
        <v/>
      </c>
      <c r="DZ13" s="276" t="str">
        <f ca="true">+IF(OFFSET('Hygiene Data'!$G$13,0,10*ROW('Hygiene Data'!G7))="","",OFFSET('Hygiene Data'!$G$13,0,10*ROW('Hygiene Data'!G7)))</f>
        <v/>
      </c>
      <c r="EA13" s="276" t="str">
        <f ca="true">+IF(OFFSET('Hygiene Data'!$H$11,0,10*ROW('Hygiene Data'!H7))="","",OFFSET('Hygiene Data'!$H$11,0,10*ROW('Hygiene Data'!H7)))</f>
        <v/>
      </c>
      <c r="EB13" s="276" t="str">
        <f ca="true">+IF(OFFSET('Hygiene Data'!$H$12,0,10*ROW('Hygiene Data'!H7))="","",OFFSET('Hygiene Data'!$H$12,0,10*ROW('Hygiene Data'!H7)))</f>
        <v/>
      </c>
      <c r="EC13" s="276" t="str">
        <f ca="true">+IF(OFFSET('Hygiene Data'!$H$13,0,10*ROW('Hygiene Data'!H7))="","",OFFSET('Hygiene Data'!$H$13,0,10*ROW('Hygiene Data'!H7)))</f>
        <v>Yes</v>
      </c>
      <c r="ED13" s="276" t="str">
        <f ca="true">+IF(OFFSET('Hygiene Data'!$I$11,0,10*ROW('Hygiene Data'!I7))="","",OFFSET('Hygiene Data'!$I$11,0,10*ROW('Hygiene Data'!I7)))</f>
        <v/>
      </c>
      <c r="EE13" s="276" t="str">
        <f ca="true">+IF(OFFSET('Hygiene Data'!$I$12,0,10*ROW('Hygiene Data'!I7))="","",OFFSET('Hygiene Data'!$I$12,0,10*ROW('Hygiene Data'!I7)))</f>
        <v/>
      </c>
      <c r="EF13" s="276" t="str">
        <f ca="true">+IF(OFFSET('Hygiene Data'!$I$13,0,10*ROW('Hygiene Data'!I7))="","",OFFSET('Hygiene Data'!$I$13,0,10*ROW('Hygiene Data'!I7)))</f>
        <v>Yes</v>
      </c>
    </row>
    <row xmlns:x14ac="http://schemas.microsoft.com/office/spreadsheetml/2009/9/ac" r="14" x14ac:dyDescent="0.2">
      <c r="A14" s="38" t="str">
        <f ca="true">+IF(OFFSET('Water Data'!$B$2,0,10*ROW('Water Data'!E8))="","",OFFSET('Water Data'!$B$2,0,10*ROW('Water Data'!E8)))</f>
        <v>AFG_2018_UIS</v>
      </c>
      <c r="B14" s="38" t="str">
        <f ca="true">+IF(OFFSET('Water Data'!$C$2,0,10*ROW('Water Data'!F8))="","",OFFSET('Water Data'!$C$2,0,10*ROW('Water Data'!F8)))</f>
        <v>Other</v>
      </c>
      <c r="C14" s="332">
        <f t="shared" ca="true" si="0"/>
        <v>2018</v>
      </c>
      <c r="D14" s="99"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9"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9">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66.077402525590315</v>
      </c>
      <c r="G14" s="99"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9"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9"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9"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9"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9"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9"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9"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9"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9"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9"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9">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59.6</v>
      </c>
      <c r="S14" s="99"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9"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9">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73.400000000000006</v>
      </c>
      <c r="V14" s="100"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100"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100"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100"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100">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44.05264048917256</v>
      </c>
      <c r="AA14" s="100"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100"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100"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100"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100"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100"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100"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100"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100"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100"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100"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100"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100"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100"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100"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100"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100"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100"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100"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100">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25.7</v>
      </c>
      <c r="AU14" s="100"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100"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100"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100"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100">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64.8</v>
      </c>
      <c r="AZ14" s="101"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101"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101">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7.2754488692655661</v>
      </c>
      <c r="BC14" s="101"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101"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101"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101"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101"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101"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101"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101"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101"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101"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101"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101">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4.5999999999999996</v>
      </c>
      <c r="BO14" s="101"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101"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101">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10.3</v>
      </c>
      <c r="BR14" s="276"/>
      <c r="BS14" s="276" t="str">
        <f ca="true">+IF(OFFSET('Water Data'!$D$27,0,10*ROW('Water Data'!D8))="","",OFFSET('Water Data'!$D$27,0,10*ROW('Water Data'!D8)))</f>
        <v/>
      </c>
      <c r="BT14" s="276" t="str">
        <f ca="true">+IF(OFFSET('Water Data'!$D$28,0,10*ROW('Water Data'!D8))="","",OFFSET('Water Data'!$D$28,0,10*ROW('Water Data'!D8)))</f>
        <v/>
      </c>
      <c r="BU14" s="276" t="str">
        <f ca="true">+IF(OFFSET('Water Data'!$D$29,0,10*ROW('Water Data'!D8))="","",OFFSET('Water Data'!$D$29,0,10*ROW('Water Data'!D8)))</f>
        <v>Yes</v>
      </c>
      <c r="BV14" s="276" t="str">
        <f ca="true">+IF(OFFSET('Water Data'!$E$27,0,10*ROW('Water Data'!E8))="","",OFFSET('Water Data'!$E$27,0,10*ROW('Water Data'!E8)))</f>
        <v/>
      </c>
      <c r="BW14" s="276" t="str">
        <f ca="true">+IF(OFFSET('Water Data'!$E$28,0,10*ROW('Water Data'!E8))="","",OFFSET('Water Data'!$E$28,0,10*ROW('Water Data'!E8)))</f>
        <v/>
      </c>
      <c r="BX14" s="276" t="str">
        <f ca="true">+IF(OFFSET('Water Data'!$E$29,0,10*ROW('Water Data'!E8))="","",OFFSET('Water Data'!$E$29,0,10*ROW('Water Data'!E8)))</f>
        <v/>
      </c>
      <c r="BY14" s="276" t="str">
        <f ca="true">+IF(OFFSET('Water Data'!$F$27,0,10*ROW('Water Data'!F8))="","",OFFSET('Water Data'!$F$27,0,10*ROW('Water Data'!F8)))</f>
        <v/>
      </c>
      <c r="BZ14" s="276" t="str">
        <f ca="true">+IF(OFFSET('Water Data'!$F$28,0,10*ROW('Water Data'!F8))="","",OFFSET('Water Data'!$F$28,0,10*ROW('Water Data'!F8)))</f>
        <v/>
      </c>
      <c r="CA14" s="276" t="str">
        <f ca="true">+IF(OFFSET('Water Data'!$F$29,0,10*ROW('Water Data'!F8))="","",OFFSET('Water Data'!$F$29,0,10*ROW('Water Data'!F8)))</f>
        <v/>
      </c>
      <c r="CB14" s="276" t="str">
        <f ca="true">+IF(OFFSET('Water Data'!$G$27,0,10*ROW('Water Data'!G8))="","",OFFSET('Water Data'!$G$27,0,10*ROW('Water Data'!G8)))</f>
        <v/>
      </c>
      <c r="CC14" s="276" t="str">
        <f ca="true">+IF(OFFSET('Water Data'!$G$28,0,10*ROW('Water Data'!G8))="","",OFFSET('Water Data'!$G$28,0,10*ROW('Water Data'!G8)))</f>
        <v/>
      </c>
      <c r="CD14" s="276" t="str">
        <f ca="true">+IF(OFFSET('Water Data'!$G$29,0,10*ROW('Water Data'!G8))="","",OFFSET('Water Data'!$G$29,0,10*ROW('Water Data'!G8)))</f>
        <v/>
      </c>
      <c r="CE14" s="276" t="str">
        <f ca="true">+IF(OFFSET('Water Data'!$H$27,0,10*ROW('Water Data'!H8))="","",OFFSET('Water Data'!$H$27,0,10*ROW('Water Data'!H8)))</f>
        <v/>
      </c>
      <c r="CF14" s="276" t="str">
        <f ca="true">+IF(OFFSET('Water Data'!$H$28,0,10*ROW('Water Data'!H8))="","",OFFSET('Water Data'!$H$28,0,10*ROW('Water Data'!H8)))</f>
        <v/>
      </c>
      <c r="CG14" s="276" t="str">
        <f ca="true">+IF(OFFSET('Water Data'!$H$29,0,10*ROW('Water Data'!H8))="","",OFFSET('Water Data'!$H$29,0,10*ROW('Water Data'!H8)))</f>
        <v>Yes</v>
      </c>
      <c r="CH14" s="276" t="str">
        <f ca="true">+IF(OFFSET('Water Data'!$I$27,0,10*ROW('Water Data'!I8))="","",OFFSET('Water Data'!$I$27,0,10*ROW('Water Data'!I8)))</f>
        <v/>
      </c>
      <c r="CI14" s="276" t="str">
        <f ca="true">+IF(OFFSET('Water Data'!$I$28,0,10*ROW('Water Data'!I8))="","",OFFSET('Water Data'!$I$28,0,10*ROW('Water Data'!I8)))</f>
        <v/>
      </c>
      <c r="CJ14" s="276" t="str">
        <f ca="true">+IF(OFFSET('Water Data'!$I$29,0,10*ROW('Water Data'!I8))="","",OFFSET('Water Data'!$I$29,0,10*ROW('Water Data'!I8)))</f>
        <v>Yes</v>
      </c>
      <c r="CK14" s="276" t="str">
        <f ca="true">+IF(OFFSET('Sanitation Data'!$D$28,0,10*ROW('Sanitation Data'!D8))="","",OFFSET('Sanitation Data'!$D$28,0,10*ROW('Sanitation Data'!D8)))</f>
        <v/>
      </c>
      <c r="CL14" s="276" t="str">
        <f ca="true">+IF(OFFSET('Sanitation Data'!$D$29,0,10*ROW('Sanitation Data'!D8))="","",OFFSET('Sanitation Data'!$D$29,0,10*ROW('Sanitation Data'!D8)))</f>
        <v/>
      </c>
      <c r="CM14" s="276" t="str">
        <f ca="true">+IF(OFFSET('Sanitation Data'!$D$30,0,10*ROW('Sanitation Data'!D8))="","",OFFSET('Sanitation Data'!$D$30,0,10*ROW('Sanitation Data'!D8)))</f>
        <v/>
      </c>
      <c r="CN14" s="276" t="str">
        <f ca="true">+IF(OFFSET('Sanitation Data'!$D$31,0,10*ROW('Sanitation Data'!D8))="","",OFFSET('Sanitation Data'!$D$31,0,10*ROW('Sanitation Data'!D8)))</f>
        <v/>
      </c>
      <c r="CO14" s="276" t="str">
        <f ca="true">+IF(OFFSET('Sanitation Data'!$D$32,0,10*ROW('Sanitation Data'!D8))="","",OFFSET('Sanitation Data'!$D$32,0,10*ROW('Sanitation Data'!D8)))</f>
        <v>Yes</v>
      </c>
      <c r="CP14" s="276" t="str">
        <f ca="true">+IF(OFFSET('Sanitation Data'!$E$28,0,10*ROW('Sanitation Data'!E8))="","",OFFSET('Sanitation Data'!$E$28,0,10*ROW('Sanitation Data'!E8)))</f>
        <v/>
      </c>
      <c r="CQ14" s="276" t="str">
        <f ca="true">+IF(OFFSET('Sanitation Data'!$E$29,0,10*ROW('Sanitation Data'!E8))="","",OFFSET('Sanitation Data'!$E$29,0,10*ROW('Sanitation Data'!E8)))</f>
        <v/>
      </c>
      <c r="CR14" s="276" t="str">
        <f ca="true">+IF(OFFSET('Sanitation Data'!$E$30,0,10*ROW('Sanitation Data'!E8))="","",OFFSET('Sanitation Data'!$E$30,0,10*ROW('Sanitation Data'!E8)))</f>
        <v/>
      </c>
      <c r="CS14" s="276" t="str">
        <f ca="true">+IF(OFFSET('Sanitation Data'!$E$31,0,10*ROW('Sanitation Data'!E8))="","",OFFSET('Sanitation Data'!$E$31,0,10*ROW('Sanitation Data'!E8)))</f>
        <v/>
      </c>
      <c r="CT14" s="276" t="str">
        <f ca="true">+IF(OFFSET('Sanitation Data'!$E$32,0,10*ROW('Sanitation Data'!E8))="","",OFFSET('Sanitation Data'!$E$32,0,10*ROW('Sanitation Data'!E8)))</f>
        <v/>
      </c>
      <c r="CU14" s="276" t="str">
        <f ca="true">+IF(OFFSET('Sanitation Data'!$F$28,0,10*ROW('Sanitation Data'!F8))="","",OFFSET('Sanitation Data'!$F$28,0,10*ROW('Sanitation Data'!F8)))</f>
        <v/>
      </c>
      <c r="CV14" s="276" t="str">
        <f ca="true">+IF(OFFSET('Sanitation Data'!$F$29,0,10*ROW('Sanitation Data'!F8))="","",OFFSET('Sanitation Data'!$F$29,0,10*ROW('Sanitation Data'!F8)))</f>
        <v/>
      </c>
      <c r="CW14" s="276" t="str">
        <f ca="true">+IF(OFFSET('Sanitation Data'!$F$30,0,10*ROW('Sanitation Data'!F8))="","",OFFSET('Sanitation Data'!$F$30,0,10*ROW('Sanitation Data'!F8)))</f>
        <v/>
      </c>
      <c r="CX14" s="276" t="str">
        <f ca="true">+IF(OFFSET('Sanitation Data'!$F$31,0,10*ROW('Sanitation Data'!F8))="","",OFFSET('Sanitation Data'!$F$31,0,10*ROW('Sanitation Data'!F8)))</f>
        <v/>
      </c>
      <c r="CY14" s="276" t="str">
        <f ca="true">+IF(OFFSET('Sanitation Data'!$F$32,0,10*ROW('Sanitation Data'!F8))="","",OFFSET('Sanitation Data'!$F$32,0,10*ROW('Sanitation Data'!F8)))</f>
        <v/>
      </c>
      <c r="CZ14" s="276" t="str">
        <f ca="true">+IF(OFFSET('Sanitation Data'!$G$28,0,10*ROW('Sanitation Data'!G8))="","",OFFSET('Sanitation Data'!$G$28,0,10*ROW('Sanitation Data'!G8)))</f>
        <v/>
      </c>
      <c r="DA14" s="276" t="str">
        <f ca="true">+IF(OFFSET('Sanitation Data'!$G$29,0,10*ROW('Sanitation Data'!G8))="","",OFFSET('Sanitation Data'!$G$29,0,10*ROW('Sanitation Data'!G8)))</f>
        <v/>
      </c>
      <c r="DB14" s="276" t="str">
        <f ca="true">+IF(OFFSET('Sanitation Data'!$G$30,0,10*ROW('Sanitation Data'!G8))="","",OFFSET('Sanitation Data'!$G$30,0,10*ROW('Sanitation Data'!G8)))</f>
        <v/>
      </c>
      <c r="DC14" s="276" t="str">
        <f ca="true">+IF(OFFSET('Sanitation Data'!$G$31,0,10*ROW('Sanitation Data'!G8))="","",OFFSET('Sanitation Data'!$G$31,0,10*ROW('Sanitation Data'!G8)))</f>
        <v/>
      </c>
      <c r="DD14" s="276" t="str">
        <f ca="true">+IF(OFFSET('Sanitation Data'!$G$32,0,10*ROW('Sanitation Data'!G8))="","",OFFSET('Sanitation Data'!$G$32,0,10*ROW('Sanitation Data'!G8)))</f>
        <v/>
      </c>
      <c r="DE14" s="276" t="str">
        <f ca="true">+IF(OFFSET('Sanitation Data'!$H$28,0,10*ROW('Sanitation Data'!H8))="","",OFFSET('Sanitation Data'!$H$28,0,10*ROW('Sanitation Data'!H8)))</f>
        <v/>
      </c>
      <c r="DF14" s="276" t="str">
        <f ca="true">+IF(OFFSET('Sanitation Data'!$H$29,0,10*ROW('Sanitation Data'!H8))="","",OFFSET('Sanitation Data'!$H$29,0,10*ROW('Sanitation Data'!H8)))</f>
        <v/>
      </c>
      <c r="DG14" s="276" t="str">
        <f ca="true">+IF(OFFSET('Sanitation Data'!$H$30,0,10*ROW('Sanitation Data'!H8))="","",OFFSET('Sanitation Data'!$H$30,0,10*ROW('Sanitation Data'!H8)))</f>
        <v/>
      </c>
      <c r="DH14" s="276" t="str">
        <f ca="true">+IF(OFFSET('Sanitation Data'!$H$31,0,10*ROW('Sanitation Data'!H8))="","",OFFSET('Sanitation Data'!$H$31,0,10*ROW('Sanitation Data'!H8)))</f>
        <v/>
      </c>
      <c r="DI14" s="276" t="str">
        <f ca="true">+IF(OFFSET('Sanitation Data'!$H$32,0,10*ROW('Sanitation Data'!H8))="","",OFFSET('Sanitation Data'!$H$32,0,10*ROW('Sanitation Data'!H8)))</f>
        <v>Yes</v>
      </c>
      <c r="DJ14" s="276" t="str">
        <f ca="true">+IF(OFFSET('Sanitation Data'!$I$28,0,10*ROW('Sanitation Data'!I8))="","",OFFSET('Sanitation Data'!$I$28,0,10*ROW('Sanitation Data'!I8)))</f>
        <v/>
      </c>
      <c r="DK14" s="276" t="str">
        <f ca="true">+IF(OFFSET('Sanitation Data'!$I$29,0,10*ROW('Sanitation Data'!I8))="","",OFFSET('Sanitation Data'!$I$29,0,10*ROW('Sanitation Data'!I8)))</f>
        <v/>
      </c>
      <c r="DL14" s="276" t="str">
        <f ca="true">+IF(OFFSET('Sanitation Data'!$I$30,0,10*ROW('Sanitation Data'!I8))="","",OFFSET('Sanitation Data'!$I$30,0,10*ROW('Sanitation Data'!I8)))</f>
        <v/>
      </c>
      <c r="DM14" s="276" t="str">
        <f ca="true">+IF(OFFSET('Sanitation Data'!$I$31,0,10*ROW('Sanitation Data'!I8))="","",OFFSET('Sanitation Data'!$I$31,0,10*ROW('Sanitation Data'!I8)))</f>
        <v/>
      </c>
      <c r="DN14" s="276" t="str">
        <f ca="true">+IF(OFFSET('Sanitation Data'!$I$32,0,10*ROW('Sanitation Data'!I8))="","",OFFSET('Sanitation Data'!$I$32,0,10*ROW('Sanitation Data'!I8)))</f>
        <v>Yes</v>
      </c>
      <c r="DO14" s="276" t="str">
        <f ca="true">+IF(OFFSET('Hygiene Data'!$D$11,0,10*ROW('Hygiene Data'!D8))="","",OFFSET('Hygiene Data'!$D$11,0,10*ROW('Hygiene Data'!D8)))</f>
        <v/>
      </c>
      <c r="DP14" s="276" t="str">
        <f ca="true">+IF(OFFSET('Hygiene Data'!$D$12,0,10*ROW('Hygiene Data'!D8))="","",OFFSET('Hygiene Data'!$D$12,0,10*ROW('Hygiene Data'!D8)))</f>
        <v/>
      </c>
      <c r="DQ14" s="276" t="str">
        <f ca="true">+IF(OFFSET('Hygiene Data'!$D$13,0,10*ROW('Hygiene Data'!D8))="","",OFFSET('Hygiene Data'!$D$13,0,10*ROW('Hygiene Data'!D8)))</f>
        <v>Yes</v>
      </c>
      <c r="DR14" s="276" t="str">
        <f ca="true">+IF(OFFSET('Hygiene Data'!$E$11,0,10*ROW('Hygiene Data'!E8))="","",OFFSET('Hygiene Data'!$E$11,0,10*ROW('Hygiene Data'!E8)))</f>
        <v/>
      </c>
      <c r="DS14" s="276" t="str">
        <f ca="true">+IF(OFFSET('Hygiene Data'!$E$12,0,10*ROW('Hygiene Data'!E8))="","",OFFSET('Hygiene Data'!$E$12,0,10*ROW('Hygiene Data'!E8)))</f>
        <v/>
      </c>
      <c r="DT14" s="276" t="str">
        <f ca="true">+IF(OFFSET('Hygiene Data'!$E$13,0,10*ROW('Hygiene Data'!E8))="","",OFFSET('Hygiene Data'!$E$13,0,10*ROW('Hygiene Data'!E8)))</f>
        <v/>
      </c>
      <c r="DU14" s="276" t="str">
        <f ca="true">+IF(OFFSET('Hygiene Data'!$F$11,0,10*ROW('Hygiene Data'!F8))="","",OFFSET('Hygiene Data'!$F$11,0,10*ROW('Hygiene Data'!F8)))</f>
        <v/>
      </c>
      <c r="DV14" s="276" t="str">
        <f ca="true">+IF(OFFSET('Hygiene Data'!$F$12,0,10*ROW('Hygiene Data'!F8))="","",OFFSET('Hygiene Data'!$F$12,0,10*ROW('Hygiene Data'!F8)))</f>
        <v/>
      </c>
      <c r="DW14" s="276" t="str">
        <f ca="true">+IF(OFFSET('Hygiene Data'!$F$13,0,10*ROW('Hygiene Data'!F8))="","",OFFSET('Hygiene Data'!$F$13,0,10*ROW('Hygiene Data'!F8)))</f>
        <v/>
      </c>
      <c r="DX14" s="276" t="str">
        <f ca="true">+IF(OFFSET('Hygiene Data'!$G$11,0,10*ROW('Hygiene Data'!G8))="","",OFFSET('Hygiene Data'!$G$11,0,10*ROW('Hygiene Data'!G8)))</f>
        <v/>
      </c>
      <c r="DY14" s="276" t="str">
        <f ca="true">+IF(OFFSET('Hygiene Data'!$G$12,0,10*ROW('Hygiene Data'!G8))="","",OFFSET('Hygiene Data'!$G$12,0,10*ROW('Hygiene Data'!G8)))</f>
        <v/>
      </c>
      <c r="DZ14" s="276" t="str">
        <f ca="true">+IF(OFFSET('Hygiene Data'!$G$13,0,10*ROW('Hygiene Data'!G8))="","",OFFSET('Hygiene Data'!$G$13,0,10*ROW('Hygiene Data'!G8)))</f>
        <v/>
      </c>
      <c r="EA14" s="276" t="str">
        <f ca="true">+IF(OFFSET('Hygiene Data'!$H$11,0,10*ROW('Hygiene Data'!H8))="","",OFFSET('Hygiene Data'!$H$11,0,10*ROW('Hygiene Data'!H8)))</f>
        <v/>
      </c>
      <c r="EB14" s="276" t="str">
        <f ca="true">+IF(OFFSET('Hygiene Data'!$H$12,0,10*ROW('Hygiene Data'!H8))="","",OFFSET('Hygiene Data'!$H$12,0,10*ROW('Hygiene Data'!H8)))</f>
        <v/>
      </c>
      <c r="EC14" s="276" t="str">
        <f ca="true">+IF(OFFSET('Hygiene Data'!$H$13,0,10*ROW('Hygiene Data'!H8))="","",OFFSET('Hygiene Data'!$H$13,0,10*ROW('Hygiene Data'!H8)))</f>
        <v>Yes</v>
      </c>
      <c r="ED14" s="276" t="str">
        <f ca="true">+IF(OFFSET('Hygiene Data'!$I$11,0,10*ROW('Hygiene Data'!I8))="","",OFFSET('Hygiene Data'!$I$11,0,10*ROW('Hygiene Data'!I8)))</f>
        <v/>
      </c>
      <c r="EE14" s="276" t="str">
        <f ca="true">+IF(OFFSET('Hygiene Data'!$I$12,0,10*ROW('Hygiene Data'!I8))="","",OFFSET('Hygiene Data'!$I$12,0,10*ROW('Hygiene Data'!I8)))</f>
        <v/>
      </c>
      <c r="EF14" s="276" t="str">
        <f ca="true">+IF(OFFSET('Hygiene Data'!$I$13,0,10*ROW('Hygiene Data'!I8))="","",OFFSET('Hygiene Data'!$I$13,0,10*ROW('Hygiene Data'!I8)))</f>
        <v>Yes</v>
      </c>
    </row>
    <row xmlns:x14ac="http://schemas.microsoft.com/office/spreadsheetml/2009/9/ac" r="15" x14ac:dyDescent="0.2">
      <c r="A15" s="38" t="str">
        <f ca="true">+IF(OFFSET('Water Data'!$B$2,0,10*ROW('Water Data'!E9))="","",OFFSET('Water Data'!$B$2,0,10*ROW('Water Data'!E9)))</f>
        <v>AFG_2019_UIS</v>
      </c>
      <c r="B15" s="38" t="str">
        <f ca="true">+IF(OFFSET('Water Data'!$C$2,0,10*ROW('Water Data'!F9))="","",OFFSET('Water Data'!$C$2,0,10*ROW('Water Data'!F9)))</f>
        <v>Other</v>
      </c>
      <c r="C15" s="332">
        <f t="shared" ca="true" si="0"/>
        <v>2019</v>
      </c>
      <c r="D15" s="99"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9"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9"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9"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9"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9"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9"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9"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9"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9"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9"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9"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9"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9"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9"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9"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9"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9">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78.879459999999995</v>
      </c>
      <c r="V15" s="100"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100"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100"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100"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100"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100"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100"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100"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100"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100"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100"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100"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100"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100"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100"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100"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100"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100"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100"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100"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100"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100"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100"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100"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100"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100"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100"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100"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100"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100"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101"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101"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101">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11.453016064109198</v>
      </c>
      <c r="BC15" s="101"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101"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101"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101"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101"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101"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101"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101"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101"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101"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101"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101">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8.7803500000000003</v>
      </c>
      <c r="BO15" s="101"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101"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101">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14.456192977985863</v>
      </c>
      <c r="BR15" s="276"/>
      <c r="BS15" s="276" t="str">
        <f ca="true">+IF(OFFSET('Water Data'!$D$27,0,10*ROW('Water Data'!D9))="","",OFFSET('Water Data'!$D$27,0,10*ROW('Water Data'!D9)))</f>
        <v/>
      </c>
      <c r="BT15" s="276" t="str">
        <f ca="true">+IF(OFFSET('Water Data'!$D$28,0,10*ROW('Water Data'!D9))="","",OFFSET('Water Data'!$D$28,0,10*ROW('Water Data'!D9)))</f>
        <v/>
      </c>
      <c r="BU15" s="276" t="str">
        <f ca="true">+IF(OFFSET('Water Data'!$D$29,0,10*ROW('Water Data'!D9))="","",OFFSET('Water Data'!$D$29,0,10*ROW('Water Data'!D9)))</f>
        <v/>
      </c>
      <c r="BV15" s="276" t="str">
        <f ca="true">+IF(OFFSET('Water Data'!$E$27,0,10*ROW('Water Data'!E9))="","",OFFSET('Water Data'!$E$27,0,10*ROW('Water Data'!E9)))</f>
        <v/>
      </c>
      <c r="BW15" s="276" t="str">
        <f ca="true">+IF(OFFSET('Water Data'!$E$28,0,10*ROW('Water Data'!E9))="","",OFFSET('Water Data'!$E$28,0,10*ROW('Water Data'!E9)))</f>
        <v/>
      </c>
      <c r="BX15" s="276" t="str">
        <f ca="true">+IF(OFFSET('Water Data'!$E$29,0,10*ROW('Water Data'!E9))="","",OFFSET('Water Data'!$E$29,0,10*ROW('Water Data'!E9)))</f>
        <v/>
      </c>
      <c r="BY15" s="276" t="str">
        <f ca="true">+IF(OFFSET('Water Data'!$F$27,0,10*ROW('Water Data'!F9))="","",OFFSET('Water Data'!$F$27,0,10*ROW('Water Data'!F9)))</f>
        <v/>
      </c>
      <c r="BZ15" s="276" t="str">
        <f ca="true">+IF(OFFSET('Water Data'!$F$28,0,10*ROW('Water Data'!F9))="","",OFFSET('Water Data'!$F$28,0,10*ROW('Water Data'!F9)))</f>
        <v/>
      </c>
      <c r="CA15" s="276" t="str">
        <f ca="true">+IF(OFFSET('Water Data'!$F$29,0,10*ROW('Water Data'!F9))="","",OFFSET('Water Data'!$F$29,0,10*ROW('Water Data'!F9)))</f>
        <v/>
      </c>
      <c r="CB15" s="276" t="str">
        <f ca="true">+IF(OFFSET('Water Data'!$G$27,0,10*ROW('Water Data'!G9))="","",OFFSET('Water Data'!$G$27,0,10*ROW('Water Data'!G9)))</f>
        <v/>
      </c>
      <c r="CC15" s="276" t="str">
        <f ca="true">+IF(OFFSET('Water Data'!$G$28,0,10*ROW('Water Data'!G9))="","",OFFSET('Water Data'!$G$28,0,10*ROW('Water Data'!G9)))</f>
        <v/>
      </c>
      <c r="CD15" s="276" t="str">
        <f ca="true">+IF(OFFSET('Water Data'!$G$29,0,10*ROW('Water Data'!G9))="","",OFFSET('Water Data'!$G$29,0,10*ROW('Water Data'!G9)))</f>
        <v/>
      </c>
      <c r="CE15" s="276" t="str">
        <f ca="true">+IF(OFFSET('Water Data'!$H$27,0,10*ROW('Water Data'!H9))="","",OFFSET('Water Data'!$H$27,0,10*ROW('Water Data'!H9)))</f>
        <v/>
      </c>
      <c r="CF15" s="276" t="str">
        <f ca="true">+IF(OFFSET('Water Data'!$H$28,0,10*ROW('Water Data'!H9))="","",OFFSET('Water Data'!$H$28,0,10*ROW('Water Data'!H9)))</f>
        <v/>
      </c>
      <c r="CG15" s="276" t="str">
        <f ca="true">+IF(OFFSET('Water Data'!$H$29,0,10*ROW('Water Data'!H9))="","",OFFSET('Water Data'!$H$29,0,10*ROW('Water Data'!H9)))</f>
        <v/>
      </c>
      <c r="CH15" s="276" t="str">
        <f ca="true">+IF(OFFSET('Water Data'!$I$27,0,10*ROW('Water Data'!I9))="","",OFFSET('Water Data'!$I$27,0,10*ROW('Water Data'!I9)))</f>
        <v/>
      </c>
      <c r="CI15" s="276" t="str">
        <f ca="true">+IF(OFFSET('Water Data'!$I$28,0,10*ROW('Water Data'!I9))="","",OFFSET('Water Data'!$I$28,0,10*ROW('Water Data'!I9)))</f>
        <v/>
      </c>
      <c r="CJ15" s="276" t="str">
        <f ca="true">+IF(OFFSET('Water Data'!$I$29,0,10*ROW('Water Data'!I9))="","",OFFSET('Water Data'!$I$29,0,10*ROW('Water Data'!I9)))</f>
        <v>Yes</v>
      </c>
      <c r="CK15" s="276" t="str">
        <f ca="true">+IF(OFFSET('Sanitation Data'!$D$28,0,10*ROW('Sanitation Data'!D9))="","",OFFSET('Sanitation Data'!$D$28,0,10*ROW('Sanitation Data'!D9)))</f>
        <v/>
      </c>
      <c r="CL15" s="276" t="str">
        <f ca="true">+IF(OFFSET('Sanitation Data'!$D$29,0,10*ROW('Sanitation Data'!D9))="","",OFFSET('Sanitation Data'!$D$29,0,10*ROW('Sanitation Data'!D9)))</f>
        <v/>
      </c>
      <c r="CM15" s="276" t="str">
        <f ca="true">+IF(OFFSET('Sanitation Data'!$D$30,0,10*ROW('Sanitation Data'!D9))="","",OFFSET('Sanitation Data'!$D$30,0,10*ROW('Sanitation Data'!D9)))</f>
        <v/>
      </c>
      <c r="CN15" s="276" t="str">
        <f ca="true">+IF(OFFSET('Sanitation Data'!$D$31,0,10*ROW('Sanitation Data'!D9))="","",OFFSET('Sanitation Data'!$D$31,0,10*ROW('Sanitation Data'!D9)))</f>
        <v/>
      </c>
      <c r="CO15" s="276" t="str">
        <f ca="true">+IF(OFFSET('Sanitation Data'!$D$32,0,10*ROW('Sanitation Data'!D9))="","",OFFSET('Sanitation Data'!$D$32,0,10*ROW('Sanitation Data'!D9)))</f>
        <v/>
      </c>
      <c r="CP15" s="276" t="str">
        <f ca="true">+IF(OFFSET('Sanitation Data'!$E$28,0,10*ROW('Sanitation Data'!E9))="","",OFFSET('Sanitation Data'!$E$28,0,10*ROW('Sanitation Data'!E9)))</f>
        <v/>
      </c>
      <c r="CQ15" s="276" t="str">
        <f ca="true">+IF(OFFSET('Sanitation Data'!$E$29,0,10*ROW('Sanitation Data'!E9))="","",OFFSET('Sanitation Data'!$E$29,0,10*ROW('Sanitation Data'!E9)))</f>
        <v/>
      </c>
      <c r="CR15" s="276" t="str">
        <f ca="true">+IF(OFFSET('Sanitation Data'!$E$30,0,10*ROW('Sanitation Data'!E9))="","",OFFSET('Sanitation Data'!$E$30,0,10*ROW('Sanitation Data'!E9)))</f>
        <v/>
      </c>
      <c r="CS15" s="276" t="str">
        <f ca="true">+IF(OFFSET('Sanitation Data'!$E$31,0,10*ROW('Sanitation Data'!E9))="","",OFFSET('Sanitation Data'!$E$31,0,10*ROW('Sanitation Data'!E9)))</f>
        <v/>
      </c>
      <c r="CT15" s="276" t="str">
        <f ca="true">+IF(OFFSET('Sanitation Data'!$E$32,0,10*ROW('Sanitation Data'!E9))="","",OFFSET('Sanitation Data'!$E$32,0,10*ROW('Sanitation Data'!E9)))</f>
        <v/>
      </c>
      <c r="CU15" s="276" t="str">
        <f ca="true">+IF(OFFSET('Sanitation Data'!$F$28,0,10*ROW('Sanitation Data'!F9))="","",OFFSET('Sanitation Data'!$F$28,0,10*ROW('Sanitation Data'!F9)))</f>
        <v/>
      </c>
      <c r="CV15" s="276" t="str">
        <f ca="true">+IF(OFFSET('Sanitation Data'!$F$29,0,10*ROW('Sanitation Data'!F9))="","",OFFSET('Sanitation Data'!$F$29,0,10*ROW('Sanitation Data'!F9)))</f>
        <v/>
      </c>
      <c r="CW15" s="276" t="str">
        <f ca="true">+IF(OFFSET('Sanitation Data'!$F$30,0,10*ROW('Sanitation Data'!F9))="","",OFFSET('Sanitation Data'!$F$30,0,10*ROW('Sanitation Data'!F9)))</f>
        <v/>
      </c>
      <c r="CX15" s="276" t="str">
        <f ca="true">+IF(OFFSET('Sanitation Data'!$F$31,0,10*ROW('Sanitation Data'!F9))="","",OFFSET('Sanitation Data'!$F$31,0,10*ROW('Sanitation Data'!F9)))</f>
        <v/>
      </c>
      <c r="CY15" s="276" t="str">
        <f ca="true">+IF(OFFSET('Sanitation Data'!$F$32,0,10*ROW('Sanitation Data'!F9))="","",OFFSET('Sanitation Data'!$F$32,0,10*ROW('Sanitation Data'!F9)))</f>
        <v/>
      </c>
      <c r="CZ15" s="276" t="str">
        <f ca="true">+IF(OFFSET('Sanitation Data'!$G$28,0,10*ROW('Sanitation Data'!G9))="","",OFFSET('Sanitation Data'!$G$28,0,10*ROW('Sanitation Data'!G9)))</f>
        <v/>
      </c>
      <c r="DA15" s="276" t="str">
        <f ca="true">+IF(OFFSET('Sanitation Data'!$G$29,0,10*ROW('Sanitation Data'!G9))="","",OFFSET('Sanitation Data'!$G$29,0,10*ROW('Sanitation Data'!G9)))</f>
        <v/>
      </c>
      <c r="DB15" s="276" t="str">
        <f ca="true">+IF(OFFSET('Sanitation Data'!$G$30,0,10*ROW('Sanitation Data'!G9))="","",OFFSET('Sanitation Data'!$G$30,0,10*ROW('Sanitation Data'!G9)))</f>
        <v/>
      </c>
      <c r="DC15" s="276" t="str">
        <f ca="true">+IF(OFFSET('Sanitation Data'!$G$31,0,10*ROW('Sanitation Data'!G9))="","",OFFSET('Sanitation Data'!$G$31,0,10*ROW('Sanitation Data'!G9)))</f>
        <v/>
      </c>
      <c r="DD15" s="276" t="str">
        <f ca="true">+IF(OFFSET('Sanitation Data'!$G$32,0,10*ROW('Sanitation Data'!G9))="","",OFFSET('Sanitation Data'!$G$32,0,10*ROW('Sanitation Data'!G9)))</f>
        <v/>
      </c>
      <c r="DE15" s="276" t="str">
        <f ca="true">+IF(OFFSET('Sanitation Data'!$H$28,0,10*ROW('Sanitation Data'!H9))="","",OFFSET('Sanitation Data'!$H$28,0,10*ROW('Sanitation Data'!H9)))</f>
        <v/>
      </c>
      <c r="DF15" s="276" t="str">
        <f ca="true">+IF(OFFSET('Sanitation Data'!$H$29,0,10*ROW('Sanitation Data'!H9))="","",OFFSET('Sanitation Data'!$H$29,0,10*ROW('Sanitation Data'!H9)))</f>
        <v/>
      </c>
      <c r="DG15" s="276" t="str">
        <f ca="true">+IF(OFFSET('Sanitation Data'!$H$30,0,10*ROW('Sanitation Data'!H9))="","",OFFSET('Sanitation Data'!$H$30,0,10*ROW('Sanitation Data'!H9)))</f>
        <v/>
      </c>
      <c r="DH15" s="276" t="str">
        <f ca="true">+IF(OFFSET('Sanitation Data'!$H$31,0,10*ROW('Sanitation Data'!H9))="","",OFFSET('Sanitation Data'!$H$31,0,10*ROW('Sanitation Data'!H9)))</f>
        <v/>
      </c>
      <c r="DI15" s="276" t="str">
        <f ca="true">+IF(OFFSET('Sanitation Data'!$H$32,0,10*ROW('Sanitation Data'!H9))="","",OFFSET('Sanitation Data'!$H$32,0,10*ROW('Sanitation Data'!H9)))</f>
        <v/>
      </c>
      <c r="DJ15" s="276" t="str">
        <f ca="true">+IF(OFFSET('Sanitation Data'!$I$28,0,10*ROW('Sanitation Data'!I9))="","",OFFSET('Sanitation Data'!$I$28,0,10*ROW('Sanitation Data'!I9)))</f>
        <v/>
      </c>
      <c r="DK15" s="276" t="str">
        <f ca="true">+IF(OFFSET('Sanitation Data'!$I$29,0,10*ROW('Sanitation Data'!I9))="","",OFFSET('Sanitation Data'!$I$29,0,10*ROW('Sanitation Data'!I9)))</f>
        <v/>
      </c>
      <c r="DL15" s="276" t="str">
        <f ca="true">+IF(OFFSET('Sanitation Data'!$I$30,0,10*ROW('Sanitation Data'!I9))="","",OFFSET('Sanitation Data'!$I$30,0,10*ROW('Sanitation Data'!I9)))</f>
        <v/>
      </c>
      <c r="DM15" s="276" t="str">
        <f ca="true">+IF(OFFSET('Sanitation Data'!$I$31,0,10*ROW('Sanitation Data'!I9))="","",OFFSET('Sanitation Data'!$I$31,0,10*ROW('Sanitation Data'!I9)))</f>
        <v/>
      </c>
      <c r="DN15" s="276" t="str">
        <f ca="true">+IF(OFFSET('Sanitation Data'!$I$32,0,10*ROW('Sanitation Data'!I9))="","",OFFSET('Sanitation Data'!$I$32,0,10*ROW('Sanitation Data'!I9)))</f>
        <v/>
      </c>
      <c r="DO15" s="276" t="str">
        <f ca="true">+IF(OFFSET('Hygiene Data'!$D$11,0,10*ROW('Hygiene Data'!D9))="","",OFFSET('Hygiene Data'!$D$11,0,10*ROW('Hygiene Data'!D9)))</f>
        <v/>
      </c>
      <c r="DP15" s="276" t="str">
        <f ca="true">+IF(OFFSET('Hygiene Data'!$D$12,0,10*ROW('Hygiene Data'!D9))="","",OFFSET('Hygiene Data'!$D$12,0,10*ROW('Hygiene Data'!D9)))</f>
        <v/>
      </c>
      <c r="DQ15" s="276" t="str">
        <f ca="true">+IF(OFFSET('Hygiene Data'!$D$13,0,10*ROW('Hygiene Data'!D9))="","",OFFSET('Hygiene Data'!$D$13,0,10*ROW('Hygiene Data'!D9)))</f>
        <v>Yes</v>
      </c>
      <c r="DR15" s="276" t="str">
        <f ca="true">+IF(OFFSET('Hygiene Data'!$E$11,0,10*ROW('Hygiene Data'!E9))="","",OFFSET('Hygiene Data'!$E$11,0,10*ROW('Hygiene Data'!E9)))</f>
        <v/>
      </c>
      <c r="DS15" s="276" t="str">
        <f ca="true">+IF(OFFSET('Hygiene Data'!$E$12,0,10*ROW('Hygiene Data'!E9))="","",OFFSET('Hygiene Data'!$E$12,0,10*ROW('Hygiene Data'!E9)))</f>
        <v/>
      </c>
      <c r="DT15" s="276" t="str">
        <f ca="true">+IF(OFFSET('Hygiene Data'!$E$13,0,10*ROW('Hygiene Data'!E9))="","",OFFSET('Hygiene Data'!$E$13,0,10*ROW('Hygiene Data'!E9)))</f>
        <v/>
      </c>
      <c r="DU15" s="276" t="str">
        <f ca="true">+IF(OFFSET('Hygiene Data'!$F$11,0,10*ROW('Hygiene Data'!F9))="","",OFFSET('Hygiene Data'!$F$11,0,10*ROW('Hygiene Data'!F9)))</f>
        <v/>
      </c>
      <c r="DV15" s="276" t="str">
        <f ca="true">+IF(OFFSET('Hygiene Data'!$F$12,0,10*ROW('Hygiene Data'!F9))="","",OFFSET('Hygiene Data'!$F$12,0,10*ROW('Hygiene Data'!F9)))</f>
        <v/>
      </c>
      <c r="DW15" s="276" t="str">
        <f ca="true">+IF(OFFSET('Hygiene Data'!$F$13,0,10*ROW('Hygiene Data'!F9))="","",OFFSET('Hygiene Data'!$F$13,0,10*ROW('Hygiene Data'!F9)))</f>
        <v/>
      </c>
      <c r="DX15" s="276" t="str">
        <f ca="true">+IF(OFFSET('Hygiene Data'!$G$11,0,10*ROW('Hygiene Data'!G9))="","",OFFSET('Hygiene Data'!$G$11,0,10*ROW('Hygiene Data'!G9)))</f>
        <v/>
      </c>
      <c r="DY15" s="276" t="str">
        <f ca="true">+IF(OFFSET('Hygiene Data'!$G$12,0,10*ROW('Hygiene Data'!G9))="","",OFFSET('Hygiene Data'!$G$12,0,10*ROW('Hygiene Data'!G9)))</f>
        <v/>
      </c>
      <c r="DZ15" s="276" t="str">
        <f ca="true">+IF(OFFSET('Hygiene Data'!$G$13,0,10*ROW('Hygiene Data'!G9))="","",OFFSET('Hygiene Data'!$G$13,0,10*ROW('Hygiene Data'!G9)))</f>
        <v/>
      </c>
      <c r="EA15" s="276" t="str">
        <f ca="true">+IF(OFFSET('Hygiene Data'!$H$11,0,10*ROW('Hygiene Data'!H9))="","",OFFSET('Hygiene Data'!$H$11,0,10*ROW('Hygiene Data'!H9)))</f>
        <v/>
      </c>
      <c r="EB15" s="276" t="str">
        <f ca="true">+IF(OFFSET('Hygiene Data'!$H$12,0,10*ROW('Hygiene Data'!H9))="","",OFFSET('Hygiene Data'!$H$12,0,10*ROW('Hygiene Data'!H9)))</f>
        <v/>
      </c>
      <c r="EC15" s="276" t="str">
        <f ca="true">+IF(OFFSET('Hygiene Data'!$H$13,0,10*ROW('Hygiene Data'!H9))="","",OFFSET('Hygiene Data'!$H$13,0,10*ROW('Hygiene Data'!H9)))</f>
        <v>Yes</v>
      </c>
      <c r="ED15" s="276" t="str">
        <f ca="true">+IF(OFFSET('Hygiene Data'!$I$11,0,10*ROW('Hygiene Data'!I9))="","",OFFSET('Hygiene Data'!$I$11,0,10*ROW('Hygiene Data'!I9)))</f>
        <v/>
      </c>
      <c r="EE15" s="276" t="str">
        <f ca="true">+IF(OFFSET('Hygiene Data'!$I$12,0,10*ROW('Hygiene Data'!I9))="","",OFFSET('Hygiene Data'!$I$12,0,10*ROW('Hygiene Data'!I9)))</f>
        <v/>
      </c>
      <c r="EF15" s="276" t="str">
        <f ca="true">+IF(OFFSET('Hygiene Data'!$I$13,0,10*ROW('Hygiene Data'!I9))="","",OFFSET('Hygiene Data'!$I$13,0,10*ROW('Hygiene Data'!I9)))</f>
        <v>Yes</v>
      </c>
    </row>
    <row xmlns:x14ac="http://schemas.microsoft.com/office/spreadsheetml/2009/9/ac" r="16" x14ac:dyDescent="0.2">
      <c r="A16" s="38" t="str">
        <f ca="true">+IF(OFFSET('Water Data'!$B$2,0,10*ROW('Water Data'!E10))="","",OFFSET('Water Data'!$B$2,0,10*ROW('Water Data'!E10)))</f>
        <v>AFG_2022_MSNA</v>
      </c>
      <c r="B16" s="38" t="str">
        <f ca="true">+IF(OFFSET('Water Data'!$C$2,0,10*ROW('Water Data'!F10))="","",OFFSET('Water Data'!$C$2,0,10*ROW('Water Data'!F10)))</f>
        <v>Survey</v>
      </c>
      <c r="C16" s="332">
        <f t="shared" ca="true" si="0"/>
        <v>2022</v>
      </c>
      <c r="D16" s="99" t="str">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[48]</v>
      </c>
      <c r="E16" s="99"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9"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9" t="str">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[48]</v>
      </c>
      <c r="H16" s="99"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9"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9" t="str">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[48]</v>
      </c>
      <c r="K16" s="99"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9"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9"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9"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9"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9"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9"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9"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9"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9"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9"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100" t="str">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[53]</v>
      </c>
      <c r="W16" s="100"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100"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100"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100"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100" t="str">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[62]</v>
      </c>
      <c r="AB16" s="100"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100"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100"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100"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100" t="str">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[50]</v>
      </c>
      <c r="AG16" s="100"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100"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100"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100"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100"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100"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100"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100"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100"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100"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100"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100"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100"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100"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100"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100"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100"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100"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100"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101" t="str">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[42]</v>
      </c>
      <c r="BA16" s="101"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101"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101" t="str">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[54]</v>
      </c>
      <c r="BD16" s="101"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101"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101" t="str">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[38]</v>
      </c>
      <c r="BG16" s="101"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101"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101"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101"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101"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101"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101"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101"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101"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101"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101"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6"/>
      <c r="BS16" s="276" t="str">
        <f ca="true">+IF(OFFSET('Water Data'!$D$27,0,10*ROW('Water Data'!D10))="","",OFFSET('Water Data'!$D$27,0,10*ROW('Water Data'!D10)))</f>
        <v>No</v>
      </c>
      <c r="BT16" s="276" t="str">
        <f ca="true">+IF(OFFSET('Water Data'!$D$28,0,10*ROW('Water Data'!D10))="","",OFFSET('Water Data'!$D$28,0,10*ROW('Water Data'!D10)))</f>
        <v/>
      </c>
      <c r="BU16" s="276" t="str">
        <f ca="true">+IF(OFFSET('Water Data'!$D$29,0,10*ROW('Water Data'!D10))="","",OFFSET('Water Data'!$D$29,0,10*ROW('Water Data'!D10)))</f>
        <v/>
      </c>
      <c r="BV16" s="276" t="str">
        <f ca="true">+IF(OFFSET('Water Data'!$E$27,0,10*ROW('Water Data'!E10))="","",OFFSET('Water Data'!$E$27,0,10*ROW('Water Data'!E10)))</f>
        <v>No</v>
      </c>
      <c r="BW16" s="276" t="str">
        <f ca="true">+IF(OFFSET('Water Data'!$E$28,0,10*ROW('Water Data'!E10))="","",OFFSET('Water Data'!$E$28,0,10*ROW('Water Data'!E10)))</f>
        <v/>
      </c>
      <c r="BX16" s="276" t="str">
        <f ca="true">+IF(OFFSET('Water Data'!$E$29,0,10*ROW('Water Data'!E10))="","",OFFSET('Water Data'!$E$29,0,10*ROW('Water Data'!E10)))</f>
        <v/>
      </c>
      <c r="BY16" s="276" t="str">
        <f ca="true">+IF(OFFSET('Water Data'!$F$27,0,10*ROW('Water Data'!F10))="","",OFFSET('Water Data'!$F$27,0,10*ROW('Water Data'!F10)))</f>
        <v>No</v>
      </c>
      <c r="BZ16" s="276" t="str">
        <f ca="true">+IF(OFFSET('Water Data'!$F$28,0,10*ROW('Water Data'!F10))="","",OFFSET('Water Data'!$F$28,0,10*ROW('Water Data'!F10)))</f>
        <v/>
      </c>
      <c r="CA16" s="276" t="str">
        <f ca="true">+IF(OFFSET('Water Data'!$F$29,0,10*ROW('Water Data'!F10))="","",OFFSET('Water Data'!$F$29,0,10*ROW('Water Data'!F10)))</f>
        <v/>
      </c>
      <c r="CB16" s="276" t="str">
        <f ca="true">+IF(OFFSET('Water Data'!$G$27,0,10*ROW('Water Data'!G10))="","",OFFSET('Water Data'!$G$27,0,10*ROW('Water Data'!G10)))</f>
        <v/>
      </c>
      <c r="CC16" s="276" t="str">
        <f ca="true">+IF(OFFSET('Water Data'!$G$28,0,10*ROW('Water Data'!G10))="","",OFFSET('Water Data'!$G$28,0,10*ROW('Water Data'!G10)))</f>
        <v/>
      </c>
      <c r="CD16" s="276" t="str">
        <f ca="true">+IF(OFFSET('Water Data'!$G$29,0,10*ROW('Water Data'!G10))="","",OFFSET('Water Data'!$G$29,0,10*ROW('Water Data'!G10)))</f>
        <v/>
      </c>
      <c r="CE16" s="276" t="str">
        <f ca="true">+IF(OFFSET('Water Data'!$H$27,0,10*ROW('Water Data'!H10))="","",OFFSET('Water Data'!$H$27,0,10*ROW('Water Data'!H10)))</f>
        <v/>
      </c>
      <c r="CF16" s="276" t="str">
        <f ca="true">+IF(OFFSET('Water Data'!$H$28,0,10*ROW('Water Data'!H10))="","",OFFSET('Water Data'!$H$28,0,10*ROW('Water Data'!H10)))</f>
        <v/>
      </c>
      <c r="CG16" s="276" t="str">
        <f ca="true">+IF(OFFSET('Water Data'!$H$29,0,10*ROW('Water Data'!H10))="","",OFFSET('Water Data'!$H$29,0,10*ROW('Water Data'!H10)))</f>
        <v/>
      </c>
      <c r="CH16" s="276" t="str">
        <f ca="true">+IF(OFFSET('Water Data'!$I$27,0,10*ROW('Water Data'!I10))="","",OFFSET('Water Data'!$I$27,0,10*ROW('Water Data'!I10)))</f>
        <v/>
      </c>
      <c r="CI16" s="276" t="str">
        <f ca="true">+IF(OFFSET('Water Data'!$I$28,0,10*ROW('Water Data'!I10))="","",OFFSET('Water Data'!$I$28,0,10*ROW('Water Data'!I10)))</f>
        <v/>
      </c>
      <c r="CJ16" s="276" t="str">
        <f ca="true">+IF(OFFSET('Water Data'!$I$29,0,10*ROW('Water Data'!I10))="","",OFFSET('Water Data'!$I$29,0,10*ROW('Water Data'!I10)))</f>
        <v/>
      </c>
      <c r="CK16" s="276" t="str">
        <f ca="true">+IF(OFFSET('Sanitation Data'!$D$28,0,10*ROW('Sanitation Data'!D10))="","",OFFSET('Sanitation Data'!$D$28,0,10*ROW('Sanitation Data'!D10)))</f>
        <v>No</v>
      </c>
      <c r="CL16" s="276" t="str">
        <f ca="true">+IF(OFFSET('Sanitation Data'!$D$29,0,10*ROW('Sanitation Data'!D10))="","",OFFSET('Sanitation Data'!$D$29,0,10*ROW('Sanitation Data'!D10)))</f>
        <v/>
      </c>
      <c r="CM16" s="276" t="str">
        <f ca="true">+IF(OFFSET('Sanitation Data'!$D$30,0,10*ROW('Sanitation Data'!D10))="","",OFFSET('Sanitation Data'!$D$30,0,10*ROW('Sanitation Data'!D10)))</f>
        <v/>
      </c>
      <c r="CN16" s="276" t="str">
        <f ca="true">+IF(OFFSET('Sanitation Data'!$D$31,0,10*ROW('Sanitation Data'!D10))="","",OFFSET('Sanitation Data'!$D$31,0,10*ROW('Sanitation Data'!D10)))</f>
        <v/>
      </c>
      <c r="CO16" s="276" t="str">
        <f ca="true">+IF(OFFSET('Sanitation Data'!$D$32,0,10*ROW('Sanitation Data'!D10))="","",OFFSET('Sanitation Data'!$D$32,0,10*ROW('Sanitation Data'!D10)))</f>
        <v/>
      </c>
      <c r="CP16" s="276" t="str">
        <f ca="true">+IF(OFFSET('Sanitation Data'!$E$28,0,10*ROW('Sanitation Data'!E10))="","",OFFSET('Sanitation Data'!$E$28,0,10*ROW('Sanitation Data'!E10)))</f>
        <v>No</v>
      </c>
      <c r="CQ16" s="276" t="str">
        <f ca="true">+IF(OFFSET('Sanitation Data'!$E$29,0,10*ROW('Sanitation Data'!E10))="","",OFFSET('Sanitation Data'!$E$29,0,10*ROW('Sanitation Data'!E10)))</f>
        <v/>
      </c>
      <c r="CR16" s="276" t="str">
        <f ca="true">+IF(OFFSET('Sanitation Data'!$E$30,0,10*ROW('Sanitation Data'!E10))="","",OFFSET('Sanitation Data'!$E$30,0,10*ROW('Sanitation Data'!E10)))</f>
        <v/>
      </c>
      <c r="CS16" s="276" t="str">
        <f ca="true">+IF(OFFSET('Sanitation Data'!$E$31,0,10*ROW('Sanitation Data'!E10))="","",OFFSET('Sanitation Data'!$E$31,0,10*ROW('Sanitation Data'!E10)))</f>
        <v/>
      </c>
      <c r="CT16" s="276" t="str">
        <f ca="true">+IF(OFFSET('Sanitation Data'!$E$32,0,10*ROW('Sanitation Data'!E10))="","",OFFSET('Sanitation Data'!$E$32,0,10*ROW('Sanitation Data'!E10)))</f>
        <v/>
      </c>
      <c r="CU16" s="276" t="str">
        <f ca="true">+IF(OFFSET('Sanitation Data'!$F$28,0,10*ROW('Sanitation Data'!F10))="","",OFFSET('Sanitation Data'!$F$28,0,10*ROW('Sanitation Data'!F10)))</f>
        <v>No</v>
      </c>
      <c r="CV16" s="276" t="str">
        <f ca="true">+IF(OFFSET('Sanitation Data'!$F$29,0,10*ROW('Sanitation Data'!F10))="","",OFFSET('Sanitation Data'!$F$29,0,10*ROW('Sanitation Data'!F10)))</f>
        <v/>
      </c>
      <c r="CW16" s="276" t="str">
        <f ca="true">+IF(OFFSET('Sanitation Data'!$F$30,0,10*ROW('Sanitation Data'!F10))="","",OFFSET('Sanitation Data'!$F$30,0,10*ROW('Sanitation Data'!F10)))</f>
        <v/>
      </c>
      <c r="CX16" s="276" t="str">
        <f ca="true">+IF(OFFSET('Sanitation Data'!$F$31,0,10*ROW('Sanitation Data'!F10))="","",OFFSET('Sanitation Data'!$F$31,0,10*ROW('Sanitation Data'!F10)))</f>
        <v/>
      </c>
      <c r="CY16" s="276" t="str">
        <f ca="true">+IF(OFFSET('Sanitation Data'!$F$32,0,10*ROW('Sanitation Data'!F10))="","",OFFSET('Sanitation Data'!$F$32,0,10*ROW('Sanitation Data'!F10)))</f>
        <v/>
      </c>
      <c r="CZ16" s="276" t="str">
        <f ca="true">+IF(OFFSET('Sanitation Data'!$G$28,0,10*ROW('Sanitation Data'!G10))="","",OFFSET('Sanitation Data'!$G$28,0,10*ROW('Sanitation Data'!G10)))</f>
        <v/>
      </c>
      <c r="DA16" s="276" t="str">
        <f ca="true">+IF(OFFSET('Sanitation Data'!$G$29,0,10*ROW('Sanitation Data'!G10))="","",OFFSET('Sanitation Data'!$G$29,0,10*ROW('Sanitation Data'!G10)))</f>
        <v/>
      </c>
      <c r="DB16" s="276" t="str">
        <f ca="true">+IF(OFFSET('Sanitation Data'!$G$30,0,10*ROW('Sanitation Data'!G10))="","",OFFSET('Sanitation Data'!$G$30,0,10*ROW('Sanitation Data'!G10)))</f>
        <v/>
      </c>
      <c r="DC16" s="276" t="str">
        <f ca="true">+IF(OFFSET('Sanitation Data'!$G$31,0,10*ROW('Sanitation Data'!G10))="","",OFFSET('Sanitation Data'!$G$31,0,10*ROW('Sanitation Data'!G10)))</f>
        <v/>
      </c>
      <c r="DD16" s="276" t="str">
        <f ca="true">+IF(OFFSET('Sanitation Data'!$G$32,0,10*ROW('Sanitation Data'!G10))="","",OFFSET('Sanitation Data'!$G$32,0,10*ROW('Sanitation Data'!G10)))</f>
        <v/>
      </c>
      <c r="DE16" s="276" t="str">
        <f ca="true">+IF(OFFSET('Sanitation Data'!$H$28,0,10*ROW('Sanitation Data'!H10))="","",OFFSET('Sanitation Data'!$H$28,0,10*ROW('Sanitation Data'!H10)))</f>
        <v/>
      </c>
      <c r="DF16" s="276" t="str">
        <f ca="true">+IF(OFFSET('Sanitation Data'!$H$29,0,10*ROW('Sanitation Data'!H10))="","",OFFSET('Sanitation Data'!$H$29,0,10*ROW('Sanitation Data'!H10)))</f>
        <v/>
      </c>
      <c r="DG16" s="276" t="str">
        <f ca="true">+IF(OFFSET('Sanitation Data'!$H$30,0,10*ROW('Sanitation Data'!H10))="","",OFFSET('Sanitation Data'!$H$30,0,10*ROW('Sanitation Data'!H10)))</f>
        <v/>
      </c>
      <c r="DH16" s="276" t="str">
        <f ca="true">+IF(OFFSET('Sanitation Data'!$H$31,0,10*ROW('Sanitation Data'!H10))="","",OFFSET('Sanitation Data'!$H$31,0,10*ROW('Sanitation Data'!H10)))</f>
        <v/>
      </c>
      <c r="DI16" s="276" t="str">
        <f ca="true">+IF(OFFSET('Sanitation Data'!$H$32,0,10*ROW('Sanitation Data'!H10))="","",OFFSET('Sanitation Data'!$H$32,0,10*ROW('Sanitation Data'!H10)))</f>
        <v/>
      </c>
      <c r="DJ16" s="276" t="str">
        <f ca="true">+IF(OFFSET('Sanitation Data'!$I$28,0,10*ROW('Sanitation Data'!I10))="","",OFFSET('Sanitation Data'!$I$28,0,10*ROW('Sanitation Data'!I10)))</f>
        <v/>
      </c>
      <c r="DK16" s="276" t="str">
        <f ca="true">+IF(OFFSET('Sanitation Data'!$I$29,0,10*ROW('Sanitation Data'!I10))="","",OFFSET('Sanitation Data'!$I$29,0,10*ROW('Sanitation Data'!I10)))</f>
        <v/>
      </c>
      <c r="DL16" s="276" t="str">
        <f ca="true">+IF(OFFSET('Sanitation Data'!$I$30,0,10*ROW('Sanitation Data'!I10))="","",OFFSET('Sanitation Data'!$I$30,0,10*ROW('Sanitation Data'!I10)))</f>
        <v/>
      </c>
      <c r="DM16" s="276" t="str">
        <f ca="true">+IF(OFFSET('Sanitation Data'!$I$31,0,10*ROW('Sanitation Data'!I10))="","",OFFSET('Sanitation Data'!$I$31,0,10*ROW('Sanitation Data'!I10)))</f>
        <v/>
      </c>
      <c r="DN16" s="276" t="str">
        <f ca="true">+IF(OFFSET('Sanitation Data'!$I$32,0,10*ROW('Sanitation Data'!I10))="","",OFFSET('Sanitation Data'!$I$32,0,10*ROW('Sanitation Data'!I10)))</f>
        <v/>
      </c>
      <c r="DO16" s="276" t="str">
        <f ca="true">+IF(OFFSET('Hygiene Data'!$D$11,0,10*ROW('Hygiene Data'!D10))="","",OFFSET('Hygiene Data'!$D$11,0,10*ROW('Hygiene Data'!D10)))</f>
        <v>No</v>
      </c>
      <c r="DP16" s="276" t="str">
        <f ca="true">+IF(OFFSET('Hygiene Data'!$D$12,0,10*ROW('Hygiene Data'!D10))="","",OFFSET('Hygiene Data'!$D$12,0,10*ROW('Hygiene Data'!D10)))</f>
        <v/>
      </c>
      <c r="DQ16" s="276" t="str">
        <f ca="true">+IF(OFFSET('Hygiene Data'!$D$13,0,10*ROW('Hygiene Data'!D10))="","",OFFSET('Hygiene Data'!$D$13,0,10*ROW('Hygiene Data'!D10)))</f>
        <v/>
      </c>
      <c r="DR16" s="276" t="str">
        <f ca="true">+IF(OFFSET('Hygiene Data'!$E$11,0,10*ROW('Hygiene Data'!E10))="","",OFFSET('Hygiene Data'!$E$11,0,10*ROW('Hygiene Data'!E10)))</f>
        <v>No</v>
      </c>
      <c r="DS16" s="276" t="str">
        <f ca="true">+IF(OFFSET('Hygiene Data'!$E$12,0,10*ROW('Hygiene Data'!E10))="","",OFFSET('Hygiene Data'!$E$12,0,10*ROW('Hygiene Data'!E10)))</f>
        <v/>
      </c>
      <c r="DT16" s="276" t="str">
        <f ca="true">+IF(OFFSET('Hygiene Data'!$E$13,0,10*ROW('Hygiene Data'!E10))="","",OFFSET('Hygiene Data'!$E$13,0,10*ROW('Hygiene Data'!E10)))</f>
        <v/>
      </c>
      <c r="DU16" s="276" t="str">
        <f ca="true">+IF(OFFSET('Hygiene Data'!$F$11,0,10*ROW('Hygiene Data'!F10))="","",OFFSET('Hygiene Data'!$F$11,0,10*ROW('Hygiene Data'!F10)))</f>
        <v>No</v>
      </c>
      <c r="DV16" s="276" t="str">
        <f ca="true">+IF(OFFSET('Hygiene Data'!$F$12,0,10*ROW('Hygiene Data'!F10))="","",OFFSET('Hygiene Data'!$F$12,0,10*ROW('Hygiene Data'!F10)))</f>
        <v/>
      </c>
      <c r="DW16" s="276" t="str">
        <f ca="true">+IF(OFFSET('Hygiene Data'!$F$13,0,10*ROW('Hygiene Data'!F10))="","",OFFSET('Hygiene Data'!$F$13,0,10*ROW('Hygiene Data'!F10)))</f>
        <v/>
      </c>
      <c r="DX16" s="276" t="str">
        <f ca="true">+IF(OFFSET('Hygiene Data'!$G$11,0,10*ROW('Hygiene Data'!G10))="","",OFFSET('Hygiene Data'!$G$11,0,10*ROW('Hygiene Data'!G10)))</f>
        <v/>
      </c>
      <c r="DY16" s="276" t="str">
        <f ca="true">+IF(OFFSET('Hygiene Data'!$G$12,0,10*ROW('Hygiene Data'!G10))="","",OFFSET('Hygiene Data'!$G$12,0,10*ROW('Hygiene Data'!G10)))</f>
        <v/>
      </c>
      <c r="DZ16" s="276" t="str">
        <f ca="true">+IF(OFFSET('Hygiene Data'!$G$13,0,10*ROW('Hygiene Data'!G10))="","",OFFSET('Hygiene Data'!$G$13,0,10*ROW('Hygiene Data'!G10)))</f>
        <v/>
      </c>
      <c r="EA16" s="276" t="str">
        <f ca="true">+IF(OFFSET('Hygiene Data'!$H$11,0,10*ROW('Hygiene Data'!H10))="","",OFFSET('Hygiene Data'!$H$11,0,10*ROW('Hygiene Data'!H10)))</f>
        <v/>
      </c>
      <c r="EB16" s="276" t="str">
        <f ca="true">+IF(OFFSET('Hygiene Data'!$H$12,0,10*ROW('Hygiene Data'!H10))="","",OFFSET('Hygiene Data'!$H$12,0,10*ROW('Hygiene Data'!H10)))</f>
        <v/>
      </c>
      <c r="EC16" s="276" t="str">
        <f ca="true">+IF(OFFSET('Hygiene Data'!$H$13,0,10*ROW('Hygiene Data'!H10))="","",OFFSET('Hygiene Data'!$H$13,0,10*ROW('Hygiene Data'!H10)))</f>
        <v/>
      </c>
      <c r="ED16" s="276" t="str">
        <f ca="true">+IF(OFFSET('Hygiene Data'!$I$11,0,10*ROW('Hygiene Data'!I10))="","",OFFSET('Hygiene Data'!$I$11,0,10*ROW('Hygiene Data'!I10)))</f>
        <v/>
      </c>
      <c r="EE16" s="276" t="str">
        <f ca="true">+IF(OFFSET('Hygiene Data'!$I$12,0,10*ROW('Hygiene Data'!I10))="","",OFFSET('Hygiene Data'!$I$12,0,10*ROW('Hygiene Data'!I10)))</f>
        <v/>
      </c>
      <c r="EF16" s="276" t="str">
        <f ca="true">+IF(OFFSET('Hygiene Data'!$I$13,0,10*ROW('Hygiene Data'!I10))="","",OFFSET('Hygiene Data'!$I$13,0,10*ROW('Hygiene Data'!I10)))</f>
        <v/>
      </c>
    </row>
    <row xmlns:x14ac="http://schemas.microsoft.com/office/spreadsheetml/2009/9/ac" r="17" x14ac:dyDescent="0.2">
      <c r="A17" s="38" t="str">
        <f ca="true">+IF(OFFSET('Water Data'!$B$2,0,10*ROW('Water Data'!E11))="","",OFFSET('Water Data'!$B$2,0,10*ROW('Water Data'!E11)))</f>
        <v/>
      </c>
      <c r="B17" s="38" t="str">
        <f ca="true">+IF(OFFSET('Water Data'!$C$2,0,10*ROW('Water Data'!F11))="","",OFFSET('Water Data'!$C$2,0,10*ROW('Water Data'!F11)))</f>
        <v/>
      </c>
      <c r="C17" s="332" t="str">
        <f t="shared" ca="true" si="0"/>
        <v/>
      </c>
      <c r="D17" s="99"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9"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9"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9"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9"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9"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9"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9"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9"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9"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9"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9"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9"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9"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9"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9"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9"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9"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100"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100"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100"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100"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100"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100"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100"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100"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100"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100"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100"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100"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100"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100"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100"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100"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100"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100"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100"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100"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100"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100"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100"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100"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100"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100"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100"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100"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100"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100"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101"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101"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101"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101"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101"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101"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101"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101"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101"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101"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101"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101"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101"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101"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101"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101"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101"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101"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6"/>
      <c r="BS17" s="276" t="str">
        <f ca="true">+IF(OFFSET('Water Data'!$D$27,0,10*ROW('Water Data'!D11))="","",OFFSET('Water Data'!$D$27,0,10*ROW('Water Data'!D11)))</f>
        <v/>
      </c>
      <c r="BT17" s="276" t="str">
        <f ca="true">+IF(OFFSET('Water Data'!$D$28,0,10*ROW('Water Data'!D11))="","",OFFSET('Water Data'!$D$28,0,10*ROW('Water Data'!D11)))</f>
        <v/>
      </c>
      <c r="BU17" s="276" t="str">
        <f ca="true">+IF(OFFSET('Water Data'!$D$29,0,10*ROW('Water Data'!D11))="","",OFFSET('Water Data'!$D$29,0,10*ROW('Water Data'!D11)))</f>
        <v/>
      </c>
      <c r="BV17" s="276" t="str">
        <f ca="true">+IF(OFFSET('Water Data'!$E$27,0,10*ROW('Water Data'!E11))="","",OFFSET('Water Data'!$E$27,0,10*ROW('Water Data'!E11)))</f>
        <v/>
      </c>
      <c r="BW17" s="276" t="str">
        <f ca="true">+IF(OFFSET('Water Data'!$E$28,0,10*ROW('Water Data'!E11))="","",OFFSET('Water Data'!$E$28,0,10*ROW('Water Data'!E11)))</f>
        <v/>
      </c>
      <c r="BX17" s="276" t="str">
        <f ca="true">+IF(OFFSET('Water Data'!$E$29,0,10*ROW('Water Data'!E11))="","",OFFSET('Water Data'!$E$29,0,10*ROW('Water Data'!E11)))</f>
        <v/>
      </c>
      <c r="BY17" s="276" t="str">
        <f ca="true">+IF(OFFSET('Water Data'!$F$27,0,10*ROW('Water Data'!F11))="","",OFFSET('Water Data'!$F$27,0,10*ROW('Water Data'!F11)))</f>
        <v/>
      </c>
      <c r="BZ17" s="276" t="str">
        <f ca="true">+IF(OFFSET('Water Data'!$F$28,0,10*ROW('Water Data'!F11))="","",OFFSET('Water Data'!$F$28,0,10*ROW('Water Data'!F11)))</f>
        <v/>
      </c>
      <c r="CA17" s="276" t="str">
        <f ca="true">+IF(OFFSET('Water Data'!$F$29,0,10*ROW('Water Data'!F11))="","",OFFSET('Water Data'!$F$29,0,10*ROW('Water Data'!F11)))</f>
        <v/>
      </c>
      <c r="CB17" s="276" t="str">
        <f ca="true">+IF(OFFSET('Water Data'!$G$27,0,10*ROW('Water Data'!G11))="","",OFFSET('Water Data'!$G$27,0,10*ROW('Water Data'!G11)))</f>
        <v/>
      </c>
      <c r="CC17" s="276" t="str">
        <f ca="true">+IF(OFFSET('Water Data'!$G$28,0,10*ROW('Water Data'!G11))="","",OFFSET('Water Data'!$G$28,0,10*ROW('Water Data'!G11)))</f>
        <v/>
      </c>
      <c r="CD17" s="276" t="str">
        <f ca="true">+IF(OFFSET('Water Data'!$G$29,0,10*ROW('Water Data'!G11))="","",OFFSET('Water Data'!$G$29,0,10*ROW('Water Data'!G11)))</f>
        <v/>
      </c>
      <c r="CE17" s="276" t="str">
        <f ca="true">+IF(OFFSET('Water Data'!$H$27,0,10*ROW('Water Data'!H11))="","",OFFSET('Water Data'!$H$27,0,10*ROW('Water Data'!H11)))</f>
        <v/>
      </c>
      <c r="CF17" s="276" t="str">
        <f ca="true">+IF(OFFSET('Water Data'!$H$28,0,10*ROW('Water Data'!H11))="","",OFFSET('Water Data'!$H$28,0,10*ROW('Water Data'!H11)))</f>
        <v/>
      </c>
      <c r="CG17" s="276" t="str">
        <f ca="true">+IF(OFFSET('Water Data'!$H$29,0,10*ROW('Water Data'!H11))="","",OFFSET('Water Data'!$H$29,0,10*ROW('Water Data'!H11)))</f>
        <v/>
      </c>
      <c r="CH17" s="276" t="str">
        <f ca="true">+IF(OFFSET('Water Data'!$I$27,0,10*ROW('Water Data'!I11))="","",OFFSET('Water Data'!$I$27,0,10*ROW('Water Data'!I11)))</f>
        <v/>
      </c>
      <c r="CI17" s="276" t="str">
        <f ca="true">+IF(OFFSET('Water Data'!$I$28,0,10*ROW('Water Data'!I11))="","",OFFSET('Water Data'!$I$28,0,10*ROW('Water Data'!I11)))</f>
        <v/>
      </c>
      <c r="CJ17" s="276" t="str">
        <f ca="true">+IF(OFFSET('Water Data'!$I$29,0,10*ROW('Water Data'!I11))="","",OFFSET('Water Data'!$I$29,0,10*ROW('Water Data'!I11)))</f>
        <v/>
      </c>
      <c r="CK17" s="276" t="str">
        <f ca="true">+IF(OFFSET('Sanitation Data'!$D$28,0,10*ROW('Sanitation Data'!D11))="","",OFFSET('Sanitation Data'!$D$28,0,10*ROW('Sanitation Data'!D11)))</f>
        <v/>
      </c>
      <c r="CL17" s="276" t="str">
        <f ca="true">+IF(OFFSET('Sanitation Data'!$D$29,0,10*ROW('Sanitation Data'!D11))="","",OFFSET('Sanitation Data'!$D$29,0,10*ROW('Sanitation Data'!D11)))</f>
        <v/>
      </c>
      <c r="CM17" s="276" t="str">
        <f ca="true">+IF(OFFSET('Sanitation Data'!$D$30,0,10*ROW('Sanitation Data'!D11))="","",OFFSET('Sanitation Data'!$D$30,0,10*ROW('Sanitation Data'!D11)))</f>
        <v/>
      </c>
      <c r="CN17" s="276" t="str">
        <f ca="true">+IF(OFFSET('Sanitation Data'!$D$31,0,10*ROW('Sanitation Data'!D11))="","",OFFSET('Sanitation Data'!$D$31,0,10*ROW('Sanitation Data'!D11)))</f>
        <v/>
      </c>
      <c r="CO17" s="276" t="str">
        <f ca="true">+IF(OFFSET('Sanitation Data'!$D$32,0,10*ROW('Sanitation Data'!D11))="","",OFFSET('Sanitation Data'!$D$32,0,10*ROW('Sanitation Data'!D11)))</f>
        <v/>
      </c>
      <c r="CP17" s="276" t="str">
        <f ca="true">+IF(OFFSET('Sanitation Data'!$E$28,0,10*ROW('Sanitation Data'!E11))="","",OFFSET('Sanitation Data'!$E$28,0,10*ROW('Sanitation Data'!E11)))</f>
        <v/>
      </c>
      <c r="CQ17" s="276" t="str">
        <f ca="true">+IF(OFFSET('Sanitation Data'!$E$29,0,10*ROW('Sanitation Data'!E11))="","",OFFSET('Sanitation Data'!$E$29,0,10*ROW('Sanitation Data'!E11)))</f>
        <v/>
      </c>
      <c r="CR17" s="276" t="str">
        <f ca="true">+IF(OFFSET('Sanitation Data'!$E$30,0,10*ROW('Sanitation Data'!E11))="","",OFFSET('Sanitation Data'!$E$30,0,10*ROW('Sanitation Data'!E11)))</f>
        <v/>
      </c>
      <c r="CS17" s="276" t="str">
        <f ca="true">+IF(OFFSET('Sanitation Data'!$E$31,0,10*ROW('Sanitation Data'!E11))="","",OFFSET('Sanitation Data'!$E$31,0,10*ROW('Sanitation Data'!E11)))</f>
        <v/>
      </c>
      <c r="CT17" s="276" t="str">
        <f ca="true">+IF(OFFSET('Sanitation Data'!$E$32,0,10*ROW('Sanitation Data'!E11))="","",OFFSET('Sanitation Data'!$E$32,0,10*ROW('Sanitation Data'!E11)))</f>
        <v/>
      </c>
      <c r="CU17" s="276" t="str">
        <f ca="true">+IF(OFFSET('Sanitation Data'!$F$28,0,10*ROW('Sanitation Data'!F11))="","",OFFSET('Sanitation Data'!$F$28,0,10*ROW('Sanitation Data'!F11)))</f>
        <v/>
      </c>
      <c r="CV17" s="276" t="str">
        <f ca="true">+IF(OFFSET('Sanitation Data'!$F$29,0,10*ROW('Sanitation Data'!F11))="","",OFFSET('Sanitation Data'!$F$29,0,10*ROW('Sanitation Data'!F11)))</f>
        <v/>
      </c>
      <c r="CW17" s="276" t="str">
        <f ca="true">+IF(OFFSET('Sanitation Data'!$F$30,0,10*ROW('Sanitation Data'!F11))="","",OFFSET('Sanitation Data'!$F$30,0,10*ROW('Sanitation Data'!F11)))</f>
        <v/>
      </c>
      <c r="CX17" s="276" t="str">
        <f ca="true">+IF(OFFSET('Sanitation Data'!$F$31,0,10*ROW('Sanitation Data'!F11))="","",OFFSET('Sanitation Data'!$F$31,0,10*ROW('Sanitation Data'!F11)))</f>
        <v/>
      </c>
      <c r="CY17" s="276" t="str">
        <f ca="true">+IF(OFFSET('Sanitation Data'!$F$32,0,10*ROW('Sanitation Data'!F11))="","",OFFSET('Sanitation Data'!$F$32,0,10*ROW('Sanitation Data'!F11)))</f>
        <v/>
      </c>
      <c r="CZ17" s="276" t="str">
        <f ca="true">+IF(OFFSET('Sanitation Data'!$G$28,0,10*ROW('Sanitation Data'!G11))="","",OFFSET('Sanitation Data'!$G$28,0,10*ROW('Sanitation Data'!G11)))</f>
        <v/>
      </c>
      <c r="DA17" s="276" t="str">
        <f ca="true">+IF(OFFSET('Sanitation Data'!$G$29,0,10*ROW('Sanitation Data'!G11))="","",OFFSET('Sanitation Data'!$G$29,0,10*ROW('Sanitation Data'!G11)))</f>
        <v/>
      </c>
      <c r="DB17" s="276" t="str">
        <f ca="true">+IF(OFFSET('Sanitation Data'!$G$30,0,10*ROW('Sanitation Data'!G11))="","",OFFSET('Sanitation Data'!$G$30,0,10*ROW('Sanitation Data'!G11)))</f>
        <v/>
      </c>
      <c r="DC17" s="276" t="str">
        <f ca="true">+IF(OFFSET('Sanitation Data'!$G$31,0,10*ROW('Sanitation Data'!G11))="","",OFFSET('Sanitation Data'!$G$31,0,10*ROW('Sanitation Data'!G11)))</f>
        <v/>
      </c>
      <c r="DD17" s="276" t="str">
        <f ca="true">+IF(OFFSET('Sanitation Data'!$G$32,0,10*ROW('Sanitation Data'!G11))="","",OFFSET('Sanitation Data'!$G$32,0,10*ROW('Sanitation Data'!G11)))</f>
        <v/>
      </c>
      <c r="DE17" s="276" t="str">
        <f ca="true">+IF(OFFSET('Sanitation Data'!$H$28,0,10*ROW('Sanitation Data'!H11))="","",OFFSET('Sanitation Data'!$H$28,0,10*ROW('Sanitation Data'!H11)))</f>
        <v/>
      </c>
      <c r="DF17" s="276" t="str">
        <f ca="true">+IF(OFFSET('Sanitation Data'!$H$29,0,10*ROW('Sanitation Data'!H11))="","",OFFSET('Sanitation Data'!$H$29,0,10*ROW('Sanitation Data'!H11)))</f>
        <v/>
      </c>
      <c r="DG17" s="276" t="str">
        <f ca="true">+IF(OFFSET('Sanitation Data'!$H$30,0,10*ROW('Sanitation Data'!H11))="","",OFFSET('Sanitation Data'!$H$30,0,10*ROW('Sanitation Data'!H11)))</f>
        <v/>
      </c>
      <c r="DH17" s="276" t="str">
        <f ca="true">+IF(OFFSET('Sanitation Data'!$H$31,0,10*ROW('Sanitation Data'!H11))="","",OFFSET('Sanitation Data'!$H$31,0,10*ROW('Sanitation Data'!H11)))</f>
        <v/>
      </c>
      <c r="DI17" s="276" t="str">
        <f ca="true">+IF(OFFSET('Sanitation Data'!$H$32,0,10*ROW('Sanitation Data'!H11))="","",OFFSET('Sanitation Data'!$H$32,0,10*ROW('Sanitation Data'!H11)))</f>
        <v/>
      </c>
      <c r="DJ17" s="276" t="str">
        <f ca="true">+IF(OFFSET('Sanitation Data'!$I$28,0,10*ROW('Sanitation Data'!I11))="","",OFFSET('Sanitation Data'!$I$28,0,10*ROW('Sanitation Data'!I11)))</f>
        <v/>
      </c>
      <c r="DK17" s="276" t="str">
        <f ca="true">+IF(OFFSET('Sanitation Data'!$I$29,0,10*ROW('Sanitation Data'!I11))="","",OFFSET('Sanitation Data'!$I$29,0,10*ROW('Sanitation Data'!I11)))</f>
        <v/>
      </c>
      <c r="DL17" s="276" t="str">
        <f ca="true">+IF(OFFSET('Sanitation Data'!$I$30,0,10*ROW('Sanitation Data'!I11))="","",OFFSET('Sanitation Data'!$I$30,0,10*ROW('Sanitation Data'!I11)))</f>
        <v/>
      </c>
      <c r="DM17" s="276" t="str">
        <f ca="true">+IF(OFFSET('Sanitation Data'!$I$31,0,10*ROW('Sanitation Data'!I11))="","",OFFSET('Sanitation Data'!$I$31,0,10*ROW('Sanitation Data'!I11)))</f>
        <v/>
      </c>
      <c r="DN17" s="276" t="str">
        <f ca="true">+IF(OFFSET('Sanitation Data'!$I$32,0,10*ROW('Sanitation Data'!I11))="","",OFFSET('Sanitation Data'!$I$32,0,10*ROW('Sanitation Data'!I11)))</f>
        <v/>
      </c>
      <c r="DO17" s="276" t="str">
        <f ca="true">+IF(OFFSET('Hygiene Data'!$D$11,0,10*ROW('Hygiene Data'!D11))="","",OFFSET('Hygiene Data'!$D$11,0,10*ROW('Hygiene Data'!D11)))</f>
        <v/>
      </c>
      <c r="DP17" s="276" t="str">
        <f ca="true">+IF(OFFSET('Hygiene Data'!$D$12,0,10*ROW('Hygiene Data'!D11))="","",OFFSET('Hygiene Data'!$D$12,0,10*ROW('Hygiene Data'!D11)))</f>
        <v/>
      </c>
      <c r="DQ17" s="276" t="str">
        <f ca="true">+IF(OFFSET('Hygiene Data'!$D$13,0,10*ROW('Hygiene Data'!D11))="","",OFFSET('Hygiene Data'!$D$13,0,10*ROW('Hygiene Data'!D11)))</f>
        <v/>
      </c>
      <c r="DR17" s="276" t="str">
        <f ca="true">+IF(OFFSET('Hygiene Data'!$E$11,0,10*ROW('Hygiene Data'!E11))="","",OFFSET('Hygiene Data'!$E$11,0,10*ROW('Hygiene Data'!E11)))</f>
        <v/>
      </c>
      <c r="DS17" s="276" t="str">
        <f ca="true">+IF(OFFSET('Hygiene Data'!$E$12,0,10*ROW('Hygiene Data'!E11))="","",OFFSET('Hygiene Data'!$E$12,0,10*ROW('Hygiene Data'!E11)))</f>
        <v/>
      </c>
      <c r="DT17" s="276" t="str">
        <f ca="true">+IF(OFFSET('Hygiene Data'!$E$13,0,10*ROW('Hygiene Data'!E11))="","",OFFSET('Hygiene Data'!$E$13,0,10*ROW('Hygiene Data'!E11)))</f>
        <v/>
      </c>
      <c r="DU17" s="276" t="str">
        <f ca="true">+IF(OFFSET('Hygiene Data'!$F$11,0,10*ROW('Hygiene Data'!F11))="","",OFFSET('Hygiene Data'!$F$11,0,10*ROW('Hygiene Data'!F11)))</f>
        <v/>
      </c>
      <c r="DV17" s="276" t="str">
        <f ca="true">+IF(OFFSET('Hygiene Data'!$F$12,0,10*ROW('Hygiene Data'!F11))="","",OFFSET('Hygiene Data'!$F$12,0,10*ROW('Hygiene Data'!F11)))</f>
        <v/>
      </c>
      <c r="DW17" s="276" t="str">
        <f ca="true">+IF(OFFSET('Hygiene Data'!$F$13,0,10*ROW('Hygiene Data'!F11))="","",OFFSET('Hygiene Data'!$F$13,0,10*ROW('Hygiene Data'!F11)))</f>
        <v/>
      </c>
      <c r="DX17" s="276" t="str">
        <f ca="true">+IF(OFFSET('Hygiene Data'!$G$11,0,10*ROW('Hygiene Data'!G11))="","",OFFSET('Hygiene Data'!$G$11,0,10*ROW('Hygiene Data'!G11)))</f>
        <v/>
      </c>
      <c r="DY17" s="276" t="str">
        <f ca="true">+IF(OFFSET('Hygiene Data'!$G$12,0,10*ROW('Hygiene Data'!G11))="","",OFFSET('Hygiene Data'!$G$12,0,10*ROW('Hygiene Data'!G11)))</f>
        <v/>
      </c>
      <c r="DZ17" s="276" t="str">
        <f ca="true">+IF(OFFSET('Hygiene Data'!$G$13,0,10*ROW('Hygiene Data'!G11))="","",OFFSET('Hygiene Data'!$G$13,0,10*ROW('Hygiene Data'!G11)))</f>
        <v/>
      </c>
      <c r="EA17" s="276" t="str">
        <f ca="true">+IF(OFFSET('Hygiene Data'!$H$11,0,10*ROW('Hygiene Data'!H11))="","",OFFSET('Hygiene Data'!$H$11,0,10*ROW('Hygiene Data'!H11)))</f>
        <v/>
      </c>
      <c r="EB17" s="276" t="str">
        <f ca="true">+IF(OFFSET('Hygiene Data'!$H$12,0,10*ROW('Hygiene Data'!H11))="","",OFFSET('Hygiene Data'!$H$12,0,10*ROW('Hygiene Data'!H11)))</f>
        <v/>
      </c>
      <c r="EC17" s="276" t="str">
        <f ca="true">+IF(OFFSET('Hygiene Data'!$H$13,0,10*ROW('Hygiene Data'!H11))="","",OFFSET('Hygiene Data'!$H$13,0,10*ROW('Hygiene Data'!H11)))</f>
        <v/>
      </c>
      <c r="ED17" s="276" t="str">
        <f ca="true">+IF(OFFSET('Hygiene Data'!$I$11,0,10*ROW('Hygiene Data'!I11))="","",OFFSET('Hygiene Data'!$I$11,0,10*ROW('Hygiene Data'!I11)))</f>
        <v/>
      </c>
      <c r="EE17" s="276" t="str">
        <f ca="true">+IF(OFFSET('Hygiene Data'!$I$12,0,10*ROW('Hygiene Data'!I11))="","",OFFSET('Hygiene Data'!$I$12,0,10*ROW('Hygiene Data'!I11)))</f>
        <v/>
      </c>
      <c r="EF17" s="276" t="str">
        <f ca="true">+IF(OFFSET('Hygiene Data'!$I$13,0,10*ROW('Hygiene Data'!I11))="","",OFFSET('Hygiene Data'!$I$13,0,10*ROW('Hygiene Data'!I11)))</f>
        <v/>
      </c>
    </row>
    <row xmlns:x14ac="http://schemas.microsoft.com/office/spreadsheetml/2009/9/ac" r="18" x14ac:dyDescent="0.2">
      <c r="A18" s="38" t="str">
        <f ca="true">+IF(OFFSET('Water Data'!$B$2,0,10*ROW('Water Data'!E12))="","",OFFSET('Water Data'!$B$2,0,10*ROW('Water Data'!E12)))</f>
        <v/>
      </c>
      <c r="B18" s="38" t="str">
        <f ca="true">+IF(OFFSET('Water Data'!$C$2,0,10*ROW('Water Data'!F12))="","",OFFSET('Water Data'!$C$2,0,10*ROW('Water Data'!F12)))</f>
        <v/>
      </c>
      <c r="C18" s="332" t="str">
        <f t="shared" ca="true" si="0"/>
        <v/>
      </c>
      <c r="D18" s="99"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9"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9"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9"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9"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9"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9"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9"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9"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9"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9"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9"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9"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9"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9"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9"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9"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9"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100"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100"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100"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100"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100"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100"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100"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100"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100"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100"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100"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100"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100"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100"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100"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100"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100"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100"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100"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100"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100"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100"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100"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100"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100"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100"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100"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100"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100"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100"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101"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101"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101"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101"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101"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101"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101"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101"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101"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101"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101"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101"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101"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101"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101"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101"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101"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101"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6"/>
      <c r="BS18" s="276" t="str">
        <f ca="true">+IF(OFFSET('Water Data'!$D$27,0,10*ROW('Water Data'!D12))="","",OFFSET('Water Data'!$D$27,0,10*ROW('Water Data'!D12)))</f>
        <v/>
      </c>
      <c r="BT18" s="276" t="str">
        <f ca="true">+IF(OFFSET('Water Data'!$D$28,0,10*ROW('Water Data'!D12))="","",OFFSET('Water Data'!$D$28,0,10*ROW('Water Data'!D12)))</f>
        <v/>
      </c>
      <c r="BU18" s="276" t="str">
        <f ca="true">+IF(OFFSET('Water Data'!$D$29,0,10*ROW('Water Data'!D12))="","",OFFSET('Water Data'!$D$29,0,10*ROW('Water Data'!D12)))</f>
        <v/>
      </c>
      <c r="BV18" s="276" t="str">
        <f ca="true">+IF(OFFSET('Water Data'!$E$27,0,10*ROW('Water Data'!E12))="","",OFFSET('Water Data'!$E$27,0,10*ROW('Water Data'!E12)))</f>
        <v/>
      </c>
      <c r="BW18" s="276" t="str">
        <f ca="true">+IF(OFFSET('Water Data'!$E$28,0,10*ROW('Water Data'!E12))="","",OFFSET('Water Data'!$E$28,0,10*ROW('Water Data'!E12)))</f>
        <v/>
      </c>
      <c r="BX18" s="276" t="str">
        <f ca="true">+IF(OFFSET('Water Data'!$E$29,0,10*ROW('Water Data'!E12))="","",OFFSET('Water Data'!$E$29,0,10*ROW('Water Data'!E12)))</f>
        <v/>
      </c>
      <c r="BY18" s="276" t="str">
        <f ca="true">+IF(OFFSET('Water Data'!$F$27,0,10*ROW('Water Data'!F12))="","",OFFSET('Water Data'!$F$27,0,10*ROW('Water Data'!F12)))</f>
        <v/>
      </c>
      <c r="BZ18" s="276" t="str">
        <f ca="true">+IF(OFFSET('Water Data'!$F$28,0,10*ROW('Water Data'!F12))="","",OFFSET('Water Data'!$F$28,0,10*ROW('Water Data'!F12)))</f>
        <v/>
      </c>
      <c r="CA18" s="276" t="str">
        <f ca="true">+IF(OFFSET('Water Data'!$F$29,0,10*ROW('Water Data'!F12))="","",OFFSET('Water Data'!$F$29,0,10*ROW('Water Data'!F12)))</f>
        <v/>
      </c>
      <c r="CB18" s="276" t="str">
        <f ca="true">+IF(OFFSET('Water Data'!$G$27,0,10*ROW('Water Data'!G12))="","",OFFSET('Water Data'!$G$27,0,10*ROW('Water Data'!G12)))</f>
        <v/>
      </c>
      <c r="CC18" s="276" t="str">
        <f ca="true">+IF(OFFSET('Water Data'!$G$28,0,10*ROW('Water Data'!G12))="","",OFFSET('Water Data'!$G$28,0,10*ROW('Water Data'!G12)))</f>
        <v/>
      </c>
      <c r="CD18" s="276" t="str">
        <f ca="true">+IF(OFFSET('Water Data'!$G$29,0,10*ROW('Water Data'!G12))="","",OFFSET('Water Data'!$G$29,0,10*ROW('Water Data'!G12)))</f>
        <v/>
      </c>
      <c r="CE18" s="276" t="str">
        <f ca="true">+IF(OFFSET('Water Data'!$H$27,0,10*ROW('Water Data'!H12))="","",OFFSET('Water Data'!$H$27,0,10*ROW('Water Data'!H12)))</f>
        <v/>
      </c>
      <c r="CF18" s="276" t="str">
        <f ca="true">+IF(OFFSET('Water Data'!$H$28,0,10*ROW('Water Data'!H12))="","",OFFSET('Water Data'!$H$28,0,10*ROW('Water Data'!H12)))</f>
        <v/>
      </c>
      <c r="CG18" s="276" t="str">
        <f ca="true">+IF(OFFSET('Water Data'!$H$29,0,10*ROW('Water Data'!H12))="","",OFFSET('Water Data'!$H$29,0,10*ROW('Water Data'!H12)))</f>
        <v/>
      </c>
      <c r="CH18" s="276" t="str">
        <f ca="true">+IF(OFFSET('Water Data'!$I$27,0,10*ROW('Water Data'!I12))="","",OFFSET('Water Data'!$I$27,0,10*ROW('Water Data'!I12)))</f>
        <v/>
      </c>
      <c r="CI18" s="276" t="str">
        <f ca="true">+IF(OFFSET('Water Data'!$I$28,0,10*ROW('Water Data'!I12))="","",OFFSET('Water Data'!$I$28,0,10*ROW('Water Data'!I12)))</f>
        <v/>
      </c>
      <c r="CJ18" s="276" t="str">
        <f ca="true">+IF(OFFSET('Water Data'!$I$29,0,10*ROW('Water Data'!I12))="","",OFFSET('Water Data'!$I$29,0,10*ROW('Water Data'!I12)))</f>
        <v/>
      </c>
      <c r="CK18" s="276" t="str">
        <f ca="true">+IF(OFFSET('Sanitation Data'!$D$28,0,10*ROW('Sanitation Data'!D12))="","",OFFSET('Sanitation Data'!$D$28,0,10*ROW('Sanitation Data'!D12)))</f>
        <v/>
      </c>
      <c r="CL18" s="276" t="str">
        <f ca="true">+IF(OFFSET('Sanitation Data'!$D$29,0,10*ROW('Sanitation Data'!D12))="","",OFFSET('Sanitation Data'!$D$29,0,10*ROW('Sanitation Data'!D12)))</f>
        <v/>
      </c>
      <c r="CM18" s="276" t="str">
        <f ca="true">+IF(OFFSET('Sanitation Data'!$D$30,0,10*ROW('Sanitation Data'!D12))="","",OFFSET('Sanitation Data'!$D$30,0,10*ROW('Sanitation Data'!D12)))</f>
        <v/>
      </c>
      <c r="CN18" s="276" t="str">
        <f ca="true">+IF(OFFSET('Sanitation Data'!$D$31,0,10*ROW('Sanitation Data'!D12))="","",OFFSET('Sanitation Data'!$D$31,0,10*ROW('Sanitation Data'!D12)))</f>
        <v/>
      </c>
      <c r="CO18" s="276" t="str">
        <f ca="true">+IF(OFFSET('Sanitation Data'!$D$32,0,10*ROW('Sanitation Data'!D12))="","",OFFSET('Sanitation Data'!$D$32,0,10*ROW('Sanitation Data'!D12)))</f>
        <v/>
      </c>
      <c r="CP18" s="276" t="str">
        <f ca="true">+IF(OFFSET('Sanitation Data'!$E$28,0,10*ROW('Sanitation Data'!E12))="","",OFFSET('Sanitation Data'!$E$28,0,10*ROW('Sanitation Data'!E12)))</f>
        <v/>
      </c>
      <c r="CQ18" s="276" t="str">
        <f ca="true">+IF(OFFSET('Sanitation Data'!$E$29,0,10*ROW('Sanitation Data'!E12))="","",OFFSET('Sanitation Data'!$E$29,0,10*ROW('Sanitation Data'!E12)))</f>
        <v/>
      </c>
      <c r="CR18" s="276" t="str">
        <f ca="true">+IF(OFFSET('Sanitation Data'!$E$30,0,10*ROW('Sanitation Data'!E12))="","",OFFSET('Sanitation Data'!$E$30,0,10*ROW('Sanitation Data'!E12)))</f>
        <v/>
      </c>
      <c r="CS18" s="276" t="str">
        <f ca="true">+IF(OFFSET('Sanitation Data'!$E$31,0,10*ROW('Sanitation Data'!E12))="","",OFFSET('Sanitation Data'!$E$31,0,10*ROW('Sanitation Data'!E12)))</f>
        <v/>
      </c>
      <c r="CT18" s="276" t="str">
        <f ca="true">+IF(OFFSET('Sanitation Data'!$E$32,0,10*ROW('Sanitation Data'!E12))="","",OFFSET('Sanitation Data'!$E$32,0,10*ROW('Sanitation Data'!E12)))</f>
        <v/>
      </c>
      <c r="CU18" s="276" t="str">
        <f ca="true">+IF(OFFSET('Sanitation Data'!$F$28,0,10*ROW('Sanitation Data'!F12))="","",OFFSET('Sanitation Data'!$F$28,0,10*ROW('Sanitation Data'!F12)))</f>
        <v/>
      </c>
      <c r="CV18" s="276" t="str">
        <f ca="true">+IF(OFFSET('Sanitation Data'!$F$29,0,10*ROW('Sanitation Data'!F12))="","",OFFSET('Sanitation Data'!$F$29,0,10*ROW('Sanitation Data'!F12)))</f>
        <v/>
      </c>
      <c r="CW18" s="276" t="str">
        <f ca="true">+IF(OFFSET('Sanitation Data'!$F$30,0,10*ROW('Sanitation Data'!F12))="","",OFFSET('Sanitation Data'!$F$30,0,10*ROW('Sanitation Data'!F12)))</f>
        <v/>
      </c>
      <c r="CX18" s="276" t="str">
        <f ca="true">+IF(OFFSET('Sanitation Data'!$F$31,0,10*ROW('Sanitation Data'!F12))="","",OFFSET('Sanitation Data'!$F$31,0,10*ROW('Sanitation Data'!F12)))</f>
        <v/>
      </c>
      <c r="CY18" s="276" t="str">
        <f ca="true">+IF(OFFSET('Sanitation Data'!$F$32,0,10*ROW('Sanitation Data'!F12))="","",OFFSET('Sanitation Data'!$F$32,0,10*ROW('Sanitation Data'!F12)))</f>
        <v/>
      </c>
      <c r="CZ18" s="276" t="str">
        <f ca="true">+IF(OFFSET('Sanitation Data'!$G$28,0,10*ROW('Sanitation Data'!G12))="","",OFFSET('Sanitation Data'!$G$28,0,10*ROW('Sanitation Data'!G12)))</f>
        <v/>
      </c>
      <c r="DA18" s="276" t="str">
        <f ca="true">+IF(OFFSET('Sanitation Data'!$G$29,0,10*ROW('Sanitation Data'!G12))="","",OFFSET('Sanitation Data'!$G$29,0,10*ROW('Sanitation Data'!G12)))</f>
        <v/>
      </c>
      <c r="DB18" s="276" t="str">
        <f ca="true">+IF(OFFSET('Sanitation Data'!$G$30,0,10*ROW('Sanitation Data'!G12))="","",OFFSET('Sanitation Data'!$G$30,0,10*ROW('Sanitation Data'!G12)))</f>
        <v/>
      </c>
      <c r="DC18" s="276" t="str">
        <f ca="true">+IF(OFFSET('Sanitation Data'!$G$31,0,10*ROW('Sanitation Data'!G12))="","",OFFSET('Sanitation Data'!$G$31,0,10*ROW('Sanitation Data'!G12)))</f>
        <v/>
      </c>
      <c r="DD18" s="276" t="str">
        <f ca="true">+IF(OFFSET('Sanitation Data'!$G$32,0,10*ROW('Sanitation Data'!G12))="","",OFFSET('Sanitation Data'!$G$32,0,10*ROW('Sanitation Data'!G12)))</f>
        <v/>
      </c>
      <c r="DE18" s="276" t="str">
        <f ca="true">+IF(OFFSET('Sanitation Data'!$H$28,0,10*ROW('Sanitation Data'!H12))="","",OFFSET('Sanitation Data'!$H$28,0,10*ROW('Sanitation Data'!H12)))</f>
        <v/>
      </c>
      <c r="DF18" s="276" t="str">
        <f ca="true">+IF(OFFSET('Sanitation Data'!$H$29,0,10*ROW('Sanitation Data'!H12))="","",OFFSET('Sanitation Data'!$H$29,0,10*ROW('Sanitation Data'!H12)))</f>
        <v/>
      </c>
      <c r="DG18" s="276" t="str">
        <f ca="true">+IF(OFFSET('Sanitation Data'!$H$30,0,10*ROW('Sanitation Data'!H12))="","",OFFSET('Sanitation Data'!$H$30,0,10*ROW('Sanitation Data'!H12)))</f>
        <v/>
      </c>
      <c r="DH18" s="276" t="str">
        <f ca="true">+IF(OFFSET('Sanitation Data'!$H$31,0,10*ROW('Sanitation Data'!H12))="","",OFFSET('Sanitation Data'!$H$31,0,10*ROW('Sanitation Data'!H12)))</f>
        <v/>
      </c>
      <c r="DI18" s="276" t="str">
        <f ca="true">+IF(OFFSET('Sanitation Data'!$H$32,0,10*ROW('Sanitation Data'!H12))="","",OFFSET('Sanitation Data'!$H$32,0,10*ROW('Sanitation Data'!H12)))</f>
        <v/>
      </c>
      <c r="DJ18" s="276" t="str">
        <f ca="true">+IF(OFFSET('Sanitation Data'!$I$28,0,10*ROW('Sanitation Data'!I12))="","",OFFSET('Sanitation Data'!$I$28,0,10*ROW('Sanitation Data'!I12)))</f>
        <v/>
      </c>
      <c r="DK18" s="276" t="str">
        <f ca="true">+IF(OFFSET('Sanitation Data'!$I$29,0,10*ROW('Sanitation Data'!I12))="","",OFFSET('Sanitation Data'!$I$29,0,10*ROW('Sanitation Data'!I12)))</f>
        <v/>
      </c>
      <c r="DL18" s="276" t="str">
        <f ca="true">+IF(OFFSET('Sanitation Data'!$I$30,0,10*ROW('Sanitation Data'!I12))="","",OFFSET('Sanitation Data'!$I$30,0,10*ROW('Sanitation Data'!I12)))</f>
        <v/>
      </c>
      <c r="DM18" s="276" t="str">
        <f ca="true">+IF(OFFSET('Sanitation Data'!$I$31,0,10*ROW('Sanitation Data'!I12))="","",OFFSET('Sanitation Data'!$I$31,0,10*ROW('Sanitation Data'!I12)))</f>
        <v/>
      </c>
      <c r="DN18" s="276" t="str">
        <f ca="true">+IF(OFFSET('Sanitation Data'!$I$32,0,10*ROW('Sanitation Data'!I12))="","",OFFSET('Sanitation Data'!$I$32,0,10*ROW('Sanitation Data'!I12)))</f>
        <v/>
      </c>
      <c r="DO18" s="276" t="str">
        <f ca="true">+IF(OFFSET('Hygiene Data'!$D$11,0,10*ROW('Hygiene Data'!D12))="","",OFFSET('Hygiene Data'!$D$11,0,10*ROW('Hygiene Data'!D12)))</f>
        <v/>
      </c>
      <c r="DP18" s="276" t="str">
        <f ca="true">+IF(OFFSET('Hygiene Data'!$D$12,0,10*ROW('Hygiene Data'!D12))="","",OFFSET('Hygiene Data'!$D$12,0,10*ROW('Hygiene Data'!D12)))</f>
        <v/>
      </c>
      <c r="DQ18" s="276" t="str">
        <f ca="true">+IF(OFFSET('Hygiene Data'!$D$13,0,10*ROW('Hygiene Data'!D12))="","",OFFSET('Hygiene Data'!$D$13,0,10*ROW('Hygiene Data'!D12)))</f>
        <v/>
      </c>
      <c r="DR18" s="276" t="str">
        <f ca="true">+IF(OFFSET('Hygiene Data'!$E$11,0,10*ROW('Hygiene Data'!E12))="","",OFFSET('Hygiene Data'!$E$11,0,10*ROW('Hygiene Data'!E12)))</f>
        <v/>
      </c>
      <c r="DS18" s="276" t="str">
        <f ca="true">+IF(OFFSET('Hygiene Data'!$E$12,0,10*ROW('Hygiene Data'!E12))="","",OFFSET('Hygiene Data'!$E$12,0,10*ROW('Hygiene Data'!E12)))</f>
        <v/>
      </c>
      <c r="DT18" s="276" t="str">
        <f ca="true">+IF(OFFSET('Hygiene Data'!$E$13,0,10*ROW('Hygiene Data'!E12))="","",OFFSET('Hygiene Data'!$E$13,0,10*ROW('Hygiene Data'!E12)))</f>
        <v/>
      </c>
      <c r="DU18" s="276" t="str">
        <f ca="true">+IF(OFFSET('Hygiene Data'!$F$11,0,10*ROW('Hygiene Data'!F12))="","",OFFSET('Hygiene Data'!$F$11,0,10*ROW('Hygiene Data'!F12)))</f>
        <v/>
      </c>
      <c r="DV18" s="276" t="str">
        <f ca="true">+IF(OFFSET('Hygiene Data'!$F$12,0,10*ROW('Hygiene Data'!F12))="","",OFFSET('Hygiene Data'!$F$12,0,10*ROW('Hygiene Data'!F12)))</f>
        <v/>
      </c>
      <c r="DW18" s="276" t="str">
        <f ca="true">+IF(OFFSET('Hygiene Data'!$F$13,0,10*ROW('Hygiene Data'!F12))="","",OFFSET('Hygiene Data'!$F$13,0,10*ROW('Hygiene Data'!F12)))</f>
        <v/>
      </c>
      <c r="DX18" s="276" t="str">
        <f ca="true">+IF(OFFSET('Hygiene Data'!$G$11,0,10*ROW('Hygiene Data'!G12))="","",OFFSET('Hygiene Data'!$G$11,0,10*ROW('Hygiene Data'!G12)))</f>
        <v/>
      </c>
      <c r="DY18" s="276" t="str">
        <f ca="true">+IF(OFFSET('Hygiene Data'!$G$12,0,10*ROW('Hygiene Data'!G12))="","",OFFSET('Hygiene Data'!$G$12,0,10*ROW('Hygiene Data'!G12)))</f>
        <v/>
      </c>
      <c r="DZ18" s="276" t="str">
        <f ca="true">+IF(OFFSET('Hygiene Data'!$G$13,0,10*ROW('Hygiene Data'!G12))="","",OFFSET('Hygiene Data'!$G$13,0,10*ROW('Hygiene Data'!G12)))</f>
        <v/>
      </c>
      <c r="EA18" s="276" t="str">
        <f ca="true">+IF(OFFSET('Hygiene Data'!$H$11,0,10*ROW('Hygiene Data'!H12))="","",OFFSET('Hygiene Data'!$H$11,0,10*ROW('Hygiene Data'!H12)))</f>
        <v/>
      </c>
      <c r="EB18" s="276" t="str">
        <f ca="true">+IF(OFFSET('Hygiene Data'!$H$12,0,10*ROW('Hygiene Data'!H12))="","",OFFSET('Hygiene Data'!$H$12,0,10*ROW('Hygiene Data'!H12)))</f>
        <v/>
      </c>
      <c r="EC18" s="276" t="str">
        <f ca="true">+IF(OFFSET('Hygiene Data'!$H$13,0,10*ROW('Hygiene Data'!H12))="","",OFFSET('Hygiene Data'!$H$13,0,10*ROW('Hygiene Data'!H12)))</f>
        <v/>
      </c>
      <c r="ED18" s="276" t="str">
        <f ca="true">+IF(OFFSET('Hygiene Data'!$I$11,0,10*ROW('Hygiene Data'!I12))="","",OFFSET('Hygiene Data'!$I$11,0,10*ROW('Hygiene Data'!I12)))</f>
        <v/>
      </c>
      <c r="EE18" s="276" t="str">
        <f ca="true">+IF(OFFSET('Hygiene Data'!$I$12,0,10*ROW('Hygiene Data'!I12))="","",OFFSET('Hygiene Data'!$I$12,0,10*ROW('Hygiene Data'!I12)))</f>
        <v/>
      </c>
      <c r="EF18" s="276" t="str">
        <f ca="true">+IF(OFFSET('Hygiene Data'!$I$13,0,10*ROW('Hygiene Data'!I12))="","",OFFSET('Hygiene Data'!$I$13,0,10*ROW('Hygiene Data'!I12)))</f>
        <v/>
      </c>
    </row>
    <row xmlns:x14ac="http://schemas.microsoft.com/office/spreadsheetml/2009/9/ac" r="19" x14ac:dyDescent="0.2">
      <c r="A19" s="38" t="str">
        <f ca="true">+IF(OFFSET('Water Data'!$B$2,0,10*ROW('Water Data'!E13))="","",OFFSET('Water Data'!$B$2,0,10*ROW('Water Data'!E13)))</f>
        <v/>
      </c>
      <c r="B19" s="38" t="str">
        <f ca="true">+IF(OFFSET('Water Data'!$C$2,0,10*ROW('Water Data'!F13))="","",OFFSET('Water Data'!$C$2,0,10*ROW('Water Data'!F13)))</f>
        <v/>
      </c>
      <c r="C19" s="332" t="str">
        <f t="shared" ca="true" si="0"/>
        <v/>
      </c>
      <c r="D19" s="99"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9"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9"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9"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9"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9"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9"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9"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9"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9"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9"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9"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9"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9"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9"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9"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9"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9"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100"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100"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100"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100"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100"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100"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100"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100"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100"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100"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100"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100"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100"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100"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100"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100"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100"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100"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100"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100"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100"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100"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100"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100"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100"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100"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100"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100"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100"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100"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101"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101"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101"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101"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101"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101"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101"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101"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101"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101"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101"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101"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101"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101"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101"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101"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101"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101"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6"/>
      <c r="BS19" s="276" t="str">
        <f ca="true">+IF(OFFSET('Water Data'!$D$27,0,10*ROW('Water Data'!D13))="","",OFFSET('Water Data'!$D$27,0,10*ROW('Water Data'!D13)))</f>
        <v/>
      </c>
      <c r="BT19" s="276" t="str">
        <f ca="true">+IF(OFFSET('Water Data'!$D$28,0,10*ROW('Water Data'!D13))="","",OFFSET('Water Data'!$D$28,0,10*ROW('Water Data'!D13)))</f>
        <v/>
      </c>
      <c r="BU19" s="276" t="str">
        <f ca="true">+IF(OFFSET('Water Data'!$D$29,0,10*ROW('Water Data'!D13))="","",OFFSET('Water Data'!$D$29,0,10*ROW('Water Data'!D13)))</f>
        <v/>
      </c>
      <c r="BV19" s="276" t="str">
        <f ca="true">+IF(OFFSET('Water Data'!$E$27,0,10*ROW('Water Data'!E13))="","",OFFSET('Water Data'!$E$27,0,10*ROW('Water Data'!E13)))</f>
        <v/>
      </c>
      <c r="BW19" s="276" t="str">
        <f ca="true">+IF(OFFSET('Water Data'!$E$28,0,10*ROW('Water Data'!E13))="","",OFFSET('Water Data'!$E$28,0,10*ROW('Water Data'!E13)))</f>
        <v/>
      </c>
      <c r="BX19" s="276" t="str">
        <f ca="true">+IF(OFFSET('Water Data'!$E$29,0,10*ROW('Water Data'!E13))="","",OFFSET('Water Data'!$E$29,0,10*ROW('Water Data'!E13)))</f>
        <v/>
      </c>
      <c r="BY19" s="276" t="str">
        <f ca="true">+IF(OFFSET('Water Data'!$F$27,0,10*ROW('Water Data'!F13))="","",OFFSET('Water Data'!$F$27,0,10*ROW('Water Data'!F13)))</f>
        <v/>
      </c>
      <c r="BZ19" s="276" t="str">
        <f ca="true">+IF(OFFSET('Water Data'!$F$28,0,10*ROW('Water Data'!F13))="","",OFFSET('Water Data'!$F$28,0,10*ROW('Water Data'!F13)))</f>
        <v/>
      </c>
      <c r="CA19" s="276" t="str">
        <f ca="true">+IF(OFFSET('Water Data'!$F$29,0,10*ROW('Water Data'!F13))="","",OFFSET('Water Data'!$F$29,0,10*ROW('Water Data'!F13)))</f>
        <v/>
      </c>
      <c r="CB19" s="276" t="str">
        <f ca="true">+IF(OFFSET('Water Data'!$G$27,0,10*ROW('Water Data'!G13))="","",OFFSET('Water Data'!$G$27,0,10*ROW('Water Data'!G13)))</f>
        <v/>
      </c>
      <c r="CC19" s="276" t="str">
        <f ca="true">+IF(OFFSET('Water Data'!$G$28,0,10*ROW('Water Data'!G13))="","",OFFSET('Water Data'!$G$28,0,10*ROW('Water Data'!G13)))</f>
        <v/>
      </c>
      <c r="CD19" s="276" t="str">
        <f ca="true">+IF(OFFSET('Water Data'!$G$29,0,10*ROW('Water Data'!G13))="","",OFFSET('Water Data'!$G$29,0,10*ROW('Water Data'!G13)))</f>
        <v/>
      </c>
      <c r="CE19" s="276" t="str">
        <f ca="true">+IF(OFFSET('Water Data'!$H$27,0,10*ROW('Water Data'!H13))="","",OFFSET('Water Data'!$H$27,0,10*ROW('Water Data'!H13)))</f>
        <v/>
      </c>
      <c r="CF19" s="276" t="str">
        <f ca="true">+IF(OFFSET('Water Data'!$H$28,0,10*ROW('Water Data'!H13))="","",OFFSET('Water Data'!$H$28,0,10*ROW('Water Data'!H13)))</f>
        <v/>
      </c>
      <c r="CG19" s="276" t="str">
        <f ca="true">+IF(OFFSET('Water Data'!$H$29,0,10*ROW('Water Data'!H13))="","",OFFSET('Water Data'!$H$29,0,10*ROW('Water Data'!H13)))</f>
        <v/>
      </c>
      <c r="CH19" s="276" t="str">
        <f ca="true">+IF(OFFSET('Water Data'!$I$27,0,10*ROW('Water Data'!I13))="","",OFFSET('Water Data'!$I$27,0,10*ROW('Water Data'!I13)))</f>
        <v/>
      </c>
      <c r="CI19" s="276" t="str">
        <f ca="true">+IF(OFFSET('Water Data'!$I$28,0,10*ROW('Water Data'!I13))="","",OFFSET('Water Data'!$I$28,0,10*ROW('Water Data'!I13)))</f>
        <v/>
      </c>
      <c r="CJ19" s="276" t="str">
        <f ca="true">+IF(OFFSET('Water Data'!$I$29,0,10*ROW('Water Data'!I13))="","",OFFSET('Water Data'!$I$29,0,10*ROW('Water Data'!I13)))</f>
        <v/>
      </c>
      <c r="CK19" s="276" t="str">
        <f ca="true">+IF(OFFSET('Sanitation Data'!$D$28,0,10*ROW('Sanitation Data'!D13))="","",OFFSET('Sanitation Data'!$D$28,0,10*ROW('Sanitation Data'!D13)))</f>
        <v/>
      </c>
      <c r="CL19" s="276" t="str">
        <f ca="true">+IF(OFFSET('Sanitation Data'!$D$29,0,10*ROW('Sanitation Data'!D13))="","",OFFSET('Sanitation Data'!$D$29,0,10*ROW('Sanitation Data'!D13)))</f>
        <v/>
      </c>
      <c r="CM19" s="276" t="str">
        <f ca="true">+IF(OFFSET('Sanitation Data'!$D$30,0,10*ROW('Sanitation Data'!D13))="","",OFFSET('Sanitation Data'!$D$30,0,10*ROW('Sanitation Data'!D13)))</f>
        <v/>
      </c>
      <c r="CN19" s="276" t="str">
        <f ca="true">+IF(OFFSET('Sanitation Data'!$D$31,0,10*ROW('Sanitation Data'!D13))="","",OFFSET('Sanitation Data'!$D$31,0,10*ROW('Sanitation Data'!D13)))</f>
        <v/>
      </c>
      <c r="CO19" s="276" t="str">
        <f ca="true">+IF(OFFSET('Sanitation Data'!$D$32,0,10*ROW('Sanitation Data'!D13))="","",OFFSET('Sanitation Data'!$D$32,0,10*ROW('Sanitation Data'!D13)))</f>
        <v/>
      </c>
      <c r="CP19" s="276" t="str">
        <f ca="true">+IF(OFFSET('Sanitation Data'!$E$28,0,10*ROW('Sanitation Data'!E13))="","",OFFSET('Sanitation Data'!$E$28,0,10*ROW('Sanitation Data'!E13)))</f>
        <v/>
      </c>
      <c r="CQ19" s="276" t="str">
        <f ca="true">+IF(OFFSET('Sanitation Data'!$E$29,0,10*ROW('Sanitation Data'!E13))="","",OFFSET('Sanitation Data'!$E$29,0,10*ROW('Sanitation Data'!E13)))</f>
        <v/>
      </c>
      <c r="CR19" s="276" t="str">
        <f ca="true">+IF(OFFSET('Sanitation Data'!$E$30,0,10*ROW('Sanitation Data'!E13))="","",OFFSET('Sanitation Data'!$E$30,0,10*ROW('Sanitation Data'!E13)))</f>
        <v/>
      </c>
      <c r="CS19" s="276" t="str">
        <f ca="true">+IF(OFFSET('Sanitation Data'!$E$31,0,10*ROW('Sanitation Data'!E13))="","",OFFSET('Sanitation Data'!$E$31,0,10*ROW('Sanitation Data'!E13)))</f>
        <v/>
      </c>
      <c r="CT19" s="276" t="str">
        <f ca="true">+IF(OFFSET('Sanitation Data'!$E$32,0,10*ROW('Sanitation Data'!E13))="","",OFFSET('Sanitation Data'!$E$32,0,10*ROW('Sanitation Data'!E13)))</f>
        <v/>
      </c>
      <c r="CU19" s="276" t="str">
        <f ca="true">+IF(OFFSET('Sanitation Data'!$F$28,0,10*ROW('Sanitation Data'!F13))="","",OFFSET('Sanitation Data'!$F$28,0,10*ROW('Sanitation Data'!F13)))</f>
        <v/>
      </c>
      <c r="CV19" s="276" t="str">
        <f ca="true">+IF(OFFSET('Sanitation Data'!$F$29,0,10*ROW('Sanitation Data'!F13))="","",OFFSET('Sanitation Data'!$F$29,0,10*ROW('Sanitation Data'!F13)))</f>
        <v/>
      </c>
      <c r="CW19" s="276" t="str">
        <f ca="true">+IF(OFFSET('Sanitation Data'!$F$30,0,10*ROW('Sanitation Data'!F13))="","",OFFSET('Sanitation Data'!$F$30,0,10*ROW('Sanitation Data'!F13)))</f>
        <v/>
      </c>
      <c r="CX19" s="276" t="str">
        <f ca="true">+IF(OFFSET('Sanitation Data'!$F$31,0,10*ROW('Sanitation Data'!F13))="","",OFFSET('Sanitation Data'!$F$31,0,10*ROW('Sanitation Data'!F13)))</f>
        <v/>
      </c>
      <c r="CY19" s="276" t="str">
        <f ca="true">+IF(OFFSET('Sanitation Data'!$F$32,0,10*ROW('Sanitation Data'!F13))="","",OFFSET('Sanitation Data'!$F$32,0,10*ROW('Sanitation Data'!F13)))</f>
        <v/>
      </c>
      <c r="CZ19" s="276" t="str">
        <f ca="true">+IF(OFFSET('Sanitation Data'!$G$28,0,10*ROW('Sanitation Data'!G13))="","",OFFSET('Sanitation Data'!$G$28,0,10*ROW('Sanitation Data'!G13)))</f>
        <v/>
      </c>
      <c r="DA19" s="276" t="str">
        <f ca="true">+IF(OFFSET('Sanitation Data'!$G$29,0,10*ROW('Sanitation Data'!G13))="","",OFFSET('Sanitation Data'!$G$29,0,10*ROW('Sanitation Data'!G13)))</f>
        <v/>
      </c>
      <c r="DB19" s="276" t="str">
        <f ca="true">+IF(OFFSET('Sanitation Data'!$G$30,0,10*ROW('Sanitation Data'!G13))="","",OFFSET('Sanitation Data'!$G$30,0,10*ROW('Sanitation Data'!G13)))</f>
        <v/>
      </c>
      <c r="DC19" s="276" t="str">
        <f ca="true">+IF(OFFSET('Sanitation Data'!$G$31,0,10*ROW('Sanitation Data'!G13))="","",OFFSET('Sanitation Data'!$G$31,0,10*ROW('Sanitation Data'!G13)))</f>
        <v/>
      </c>
      <c r="DD19" s="276" t="str">
        <f ca="true">+IF(OFFSET('Sanitation Data'!$G$32,0,10*ROW('Sanitation Data'!G13))="","",OFFSET('Sanitation Data'!$G$32,0,10*ROW('Sanitation Data'!G13)))</f>
        <v/>
      </c>
      <c r="DE19" s="276" t="str">
        <f ca="true">+IF(OFFSET('Sanitation Data'!$H$28,0,10*ROW('Sanitation Data'!H13))="","",OFFSET('Sanitation Data'!$H$28,0,10*ROW('Sanitation Data'!H13)))</f>
        <v/>
      </c>
      <c r="DF19" s="276" t="str">
        <f ca="true">+IF(OFFSET('Sanitation Data'!$H$29,0,10*ROW('Sanitation Data'!H13))="","",OFFSET('Sanitation Data'!$H$29,0,10*ROW('Sanitation Data'!H13)))</f>
        <v/>
      </c>
      <c r="DG19" s="276" t="str">
        <f ca="true">+IF(OFFSET('Sanitation Data'!$H$30,0,10*ROW('Sanitation Data'!H13))="","",OFFSET('Sanitation Data'!$H$30,0,10*ROW('Sanitation Data'!H13)))</f>
        <v/>
      </c>
      <c r="DH19" s="276" t="str">
        <f ca="true">+IF(OFFSET('Sanitation Data'!$H$31,0,10*ROW('Sanitation Data'!H13))="","",OFFSET('Sanitation Data'!$H$31,0,10*ROW('Sanitation Data'!H13)))</f>
        <v/>
      </c>
      <c r="DI19" s="276" t="str">
        <f ca="true">+IF(OFFSET('Sanitation Data'!$H$32,0,10*ROW('Sanitation Data'!H13))="","",OFFSET('Sanitation Data'!$H$32,0,10*ROW('Sanitation Data'!H13)))</f>
        <v/>
      </c>
      <c r="DJ19" s="276" t="str">
        <f ca="true">+IF(OFFSET('Sanitation Data'!$I$28,0,10*ROW('Sanitation Data'!I13))="","",OFFSET('Sanitation Data'!$I$28,0,10*ROW('Sanitation Data'!I13)))</f>
        <v/>
      </c>
      <c r="DK19" s="276" t="str">
        <f ca="true">+IF(OFFSET('Sanitation Data'!$I$29,0,10*ROW('Sanitation Data'!I13))="","",OFFSET('Sanitation Data'!$I$29,0,10*ROW('Sanitation Data'!I13)))</f>
        <v/>
      </c>
      <c r="DL19" s="276" t="str">
        <f ca="true">+IF(OFFSET('Sanitation Data'!$I$30,0,10*ROW('Sanitation Data'!I13))="","",OFFSET('Sanitation Data'!$I$30,0,10*ROW('Sanitation Data'!I13)))</f>
        <v/>
      </c>
      <c r="DM19" s="276" t="str">
        <f ca="true">+IF(OFFSET('Sanitation Data'!$I$31,0,10*ROW('Sanitation Data'!I13))="","",OFFSET('Sanitation Data'!$I$31,0,10*ROW('Sanitation Data'!I13)))</f>
        <v/>
      </c>
      <c r="DN19" s="276" t="str">
        <f ca="true">+IF(OFFSET('Sanitation Data'!$I$32,0,10*ROW('Sanitation Data'!I13))="","",OFFSET('Sanitation Data'!$I$32,0,10*ROW('Sanitation Data'!I13)))</f>
        <v/>
      </c>
      <c r="DO19" s="276" t="str">
        <f ca="true">+IF(OFFSET('Hygiene Data'!$D$11,0,10*ROW('Hygiene Data'!D13))="","",OFFSET('Hygiene Data'!$D$11,0,10*ROW('Hygiene Data'!D13)))</f>
        <v/>
      </c>
      <c r="DP19" s="276" t="str">
        <f ca="true">+IF(OFFSET('Hygiene Data'!$D$12,0,10*ROW('Hygiene Data'!D13))="","",OFFSET('Hygiene Data'!$D$12,0,10*ROW('Hygiene Data'!D13)))</f>
        <v/>
      </c>
      <c r="DQ19" s="276" t="str">
        <f ca="true">+IF(OFFSET('Hygiene Data'!$D$13,0,10*ROW('Hygiene Data'!D13))="","",OFFSET('Hygiene Data'!$D$13,0,10*ROW('Hygiene Data'!D13)))</f>
        <v/>
      </c>
      <c r="DR19" s="276" t="str">
        <f ca="true">+IF(OFFSET('Hygiene Data'!$E$11,0,10*ROW('Hygiene Data'!E13))="","",OFFSET('Hygiene Data'!$E$11,0,10*ROW('Hygiene Data'!E13)))</f>
        <v/>
      </c>
      <c r="DS19" s="276" t="str">
        <f ca="true">+IF(OFFSET('Hygiene Data'!$E$12,0,10*ROW('Hygiene Data'!E13))="","",OFFSET('Hygiene Data'!$E$12,0,10*ROW('Hygiene Data'!E13)))</f>
        <v/>
      </c>
      <c r="DT19" s="276" t="str">
        <f ca="true">+IF(OFFSET('Hygiene Data'!$E$13,0,10*ROW('Hygiene Data'!E13))="","",OFFSET('Hygiene Data'!$E$13,0,10*ROW('Hygiene Data'!E13)))</f>
        <v/>
      </c>
      <c r="DU19" s="276" t="str">
        <f ca="true">+IF(OFFSET('Hygiene Data'!$F$11,0,10*ROW('Hygiene Data'!F13))="","",OFFSET('Hygiene Data'!$F$11,0,10*ROW('Hygiene Data'!F13)))</f>
        <v/>
      </c>
      <c r="DV19" s="276" t="str">
        <f ca="true">+IF(OFFSET('Hygiene Data'!$F$12,0,10*ROW('Hygiene Data'!F13))="","",OFFSET('Hygiene Data'!$F$12,0,10*ROW('Hygiene Data'!F13)))</f>
        <v/>
      </c>
      <c r="DW19" s="276" t="str">
        <f ca="true">+IF(OFFSET('Hygiene Data'!$F$13,0,10*ROW('Hygiene Data'!F13))="","",OFFSET('Hygiene Data'!$F$13,0,10*ROW('Hygiene Data'!F13)))</f>
        <v/>
      </c>
      <c r="DX19" s="276" t="str">
        <f ca="true">+IF(OFFSET('Hygiene Data'!$G$11,0,10*ROW('Hygiene Data'!G13))="","",OFFSET('Hygiene Data'!$G$11,0,10*ROW('Hygiene Data'!G13)))</f>
        <v/>
      </c>
      <c r="DY19" s="276" t="str">
        <f ca="true">+IF(OFFSET('Hygiene Data'!$G$12,0,10*ROW('Hygiene Data'!G13))="","",OFFSET('Hygiene Data'!$G$12,0,10*ROW('Hygiene Data'!G13)))</f>
        <v/>
      </c>
      <c r="DZ19" s="276" t="str">
        <f ca="true">+IF(OFFSET('Hygiene Data'!$G$13,0,10*ROW('Hygiene Data'!G13))="","",OFFSET('Hygiene Data'!$G$13,0,10*ROW('Hygiene Data'!G13)))</f>
        <v/>
      </c>
      <c r="EA19" s="276" t="str">
        <f ca="true">+IF(OFFSET('Hygiene Data'!$H$11,0,10*ROW('Hygiene Data'!H13))="","",OFFSET('Hygiene Data'!$H$11,0,10*ROW('Hygiene Data'!H13)))</f>
        <v/>
      </c>
      <c r="EB19" s="276" t="str">
        <f ca="true">+IF(OFFSET('Hygiene Data'!$H$12,0,10*ROW('Hygiene Data'!H13))="","",OFFSET('Hygiene Data'!$H$12,0,10*ROW('Hygiene Data'!H13)))</f>
        <v/>
      </c>
      <c r="EC19" s="276" t="str">
        <f ca="true">+IF(OFFSET('Hygiene Data'!$H$13,0,10*ROW('Hygiene Data'!H13))="","",OFFSET('Hygiene Data'!$H$13,0,10*ROW('Hygiene Data'!H13)))</f>
        <v/>
      </c>
      <c r="ED19" s="276" t="str">
        <f ca="true">+IF(OFFSET('Hygiene Data'!$I$11,0,10*ROW('Hygiene Data'!I13))="","",OFFSET('Hygiene Data'!$I$11,0,10*ROW('Hygiene Data'!I13)))</f>
        <v/>
      </c>
      <c r="EE19" s="276" t="str">
        <f ca="true">+IF(OFFSET('Hygiene Data'!$I$12,0,10*ROW('Hygiene Data'!I13))="","",OFFSET('Hygiene Data'!$I$12,0,10*ROW('Hygiene Data'!I13)))</f>
        <v/>
      </c>
      <c r="EF19" s="276" t="str">
        <f ca="true">+IF(OFFSET('Hygiene Data'!$I$13,0,10*ROW('Hygiene Data'!I13))="","",OFFSET('Hygiene Data'!$I$13,0,10*ROW('Hygiene Data'!I13)))</f>
        <v/>
      </c>
    </row>
    <row xmlns:x14ac="http://schemas.microsoft.com/office/spreadsheetml/2009/9/ac" r="20" x14ac:dyDescent="0.2">
      <c r="A20" s="38" t="str">
        <f ca="true">+IF(OFFSET('Water Data'!$B$2,0,10*ROW('Water Data'!E14))="","",OFFSET('Water Data'!$B$2,0,10*ROW('Water Data'!E14)))</f>
        <v/>
      </c>
      <c r="B20" s="38" t="str">
        <f ca="true">+IF(OFFSET('Water Data'!$C$2,0,10*ROW('Water Data'!F14))="","",OFFSET('Water Data'!$C$2,0,10*ROW('Water Data'!F14)))</f>
        <v/>
      </c>
      <c r="C20" s="332" t="str">
        <f t="shared" ca="true" si="0"/>
        <v/>
      </c>
      <c r="D20" s="99"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9"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9"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9"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9"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9"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9"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9"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9"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9"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9"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9"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9"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9"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9"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9"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9"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9"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100"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100"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100"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100"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100"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100"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100"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100"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100"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100"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100"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100"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100"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100"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100"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100"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100"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100"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100"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100"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100"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100"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100"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100"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100"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100"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100"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100"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100"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100"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101"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101"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101"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101"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101"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101"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101"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101"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101"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101"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101"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101"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101"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101"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101"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101"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101"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101"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6"/>
      <c r="BS20" s="276" t="str">
        <f ca="true">+IF(OFFSET('Water Data'!$D$27,0,10*ROW('Water Data'!D14))="","",OFFSET('Water Data'!$D$27,0,10*ROW('Water Data'!D14)))</f>
        <v/>
      </c>
      <c r="BT20" s="276" t="str">
        <f ca="true">+IF(OFFSET('Water Data'!$D$28,0,10*ROW('Water Data'!D14))="","",OFFSET('Water Data'!$D$28,0,10*ROW('Water Data'!D14)))</f>
        <v/>
      </c>
      <c r="BU20" s="276" t="str">
        <f ca="true">+IF(OFFSET('Water Data'!$D$29,0,10*ROW('Water Data'!D14))="","",OFFSET('Water Data'!$D$29,0,10*ROW('Water Data'!D14)))</f>
        <v/>
      </c>
      <c r="BV20" s="276" t="str">
        <f ca="true">+IF(OFFSET('Water Data'!$E$27,0,10*ROW('Water Data'!E14))="","",OFFSET('Water Data'!$E$27,0,10*ROW('Water Data'!E14)))</f>
        <v/>
      </c>
      <c r="BW20" s="276" t="str">
        <f ca="true">+IF(OFFSET('Water Data'!$E$28,0,10*ROW('Water Data'!E14))="","",OFFSET('Water Data'!$E$28,0,10*ROW('Water Data'!E14)))</f>
        <v/>
      </c>
      <c r="BX20" s="276" t="str">
        <f ca="true">+IF(OFFSET('Water Data'!$E$29,0,10*ROW('Water Data'!E14))="","",OFFSET('Water Data'!$E$29,0,10*ROW('Water Data'!E14)))</f>
        <v/>
      </c>
      <c r="BY20" s="276" t="str">
        <f ca="true">+IF(OFFSET('Water Data'!$F$27,0,10*ROW('Water Data'!F14))="","",OFFSET('Water Data'!$F$27,0,10*ROW('Water Data'!F14)))</f>
        <v/>
      </c>
      <c r="BZ20" s="276" t="str">
        <f ca="true">+IF(OFFSET('Water Data'!$F$28,0,10*ROW('Water Data'!F14))="","",OFFSET('Water Data'!$F$28,0,10*ROW('Water Data'!F14)))</f>
        <v/>
      </c>
      <c r="CA20" s="276" t="str">
        <f ca="true">+IF(OFFSET('Water Data'!$F$29,0,10*ROW('Water Data'!F14))="","",OFFSET('Water Data'!$F$29,0,10*ROW('Water Data'!F14)))</f>
        <v/>
      </c>
      <c r="CB20" s="276" t="str">
        <f ca="true">+IF(OFFSET('Water Data'!$G$27,0,10*ROW('Water Data'!G14))="","",OFFSET('Water Data'!$G$27,0,10*ROW('Water Data'!G14)))</f>
        <v/>
      </c>
      <c r="CC20" s="276" t="str">
        <f ca="true">+IF(OFFSET('Water Data'!$G$28,0,10*ROW('Water Data'!G14))="","",OFFSET('Water Data'!$G$28,0,10*ROW('Water Data'!G14)))</f>
        <v/>
      </c>
      <c r="CD20" s="276" t="str">
        <f ca="true">+IF(OFFSET('Water Data'!$G$29,0,10*ROW('Water Data'!G14))="","",OFFSET('Water Data'!$G$29,0,10*ROW('Water Data'!G14)))</f>
        <v/>
      </c>
      <c r="CE20" s="276" t="str">
        <f ca="true">+IF(OFFSET('Water Data'!$H$27,0,10*ROW('Water Data'!H14))="","",OFFSET('Water Data'!$H$27,0,10*ROW('Water Data'!H14)))</f>
        <v/>
      </c>
      <c r="CF20" s="276" t="str">
        <f ca="true">+IF(OFFSET('Water Data'!$H$28,0,10*ROW('Water Data'!H14))="","",OFFSET('Water Data'!$H$28,0,10*ROW('Water Data'!H14)))</f>
        <v/>
      </c>
      <c r="CG20" s="276" t="str">
        <f ca="true">+IF(OFFSET('Water Data'!$H$29,0,10*ROW('Water Data'!H14))="","",OFFSET('Water Data'!$H$29,0,10*ROW('Water Data'!H14)))</f>
        <v/>
      </c>
      <c r="CH20" s="276" t="str">
        <f ca="true">+IF(OFFSET('Water Data'!$I$27,0,10*ROW('Water Data'!I14))="","",OFFSET('Water Data'!$I$27,0,10*ROW('Water Data'!I14)))</f>
        <v/>
      </c>
      <c r="CI20" s="276" t="str">
        <f ca="true">+IF(OFFSET('Water Data'!$I$28,0,10*ROW('Water Data'!I14))="","",OFFSET('Water Data'!$I$28,0,10*ROW('Water Data'!I14)))</f>
        <v/>
      </c>
      <c r="CJ20" s="276" t="str">
        <f ca="true">+IF(OFFSET('Water Data'!$I$29,0,10*ROW('Water Data'!I14))="","",OFFSET('Water Data'!$I$29,0,10*ROW('Water Data'!I14)))</f>
        <v/>
      </c>
      <c r="CK20" s="276" t="str">
        <f ca="true">+IF(OFFSET('Sanitation Data'!$D$28,0,10*ROW('Sanitation Data'!D14))="","",OFFSET('Sanitation Data'!$D$28,0,10*ROW('Sanitation Data'!D14)))</f>
        <v/>
      </c>
      <c r="CL20" s="276" t="str">
        <f ca="true">+IF(OFFSET('Sanitation Data'!$D$29,0,10*ROW('Sanitation Data'!D14))="","",OFFSET('Sanitation Data'!$D$29,0,10*ROW('Sanitation Data'!D14)))</f>
        <v/>
      </c>
      <c r="CM20" s="276" t="str">
        <f ca="true">+IF(OFFSET('Sanitation Data'!$D$30,0,10*ROW('Sanitation Data'!D14))="","",OFFSET('Sanitation Data'!$D$30,0,10*ROW('Sanitation Data'!D14)))</f>
        <v/>
      </c>
      <c r="CN20" s="276" t="str">
        <f ca="true">+IF(OFFSET('Sanitation Data'!$D$31,0,10*ROW('Sanitation Data'!D14))="","",OFFSET('Sanitation Data'!$D$31,0,10*ROW('Sanitation Data'!D14)))</f>
        <v/>
      </c>
      <c r="CO20" s="276" t="str">
        <f ca="true">+IF(OFFSET('Sanitation Data'!$D$32,0,10*ROW('Sanitation Data'!D14))="","",OFFSET('Sanitation Data'!$D$32,0,10*ROW('Sanitation Data'!D14)))</f>
        <v/>
      </c>
      <c r="CP20" s="276" t="str">
        <f ca="true">+IF(OFFSET('Sanitation Data'!$E$28,0,10*ROW('Sanitation Data'!E14))="","",OFFSET('Sanitation Data'!$E$28,0,10*ROW('Sanitation Data'!E14)))</f>
        <v/>
      </c>
      <c r="CQ20" s="276" t="str">
        <f ca="true">+IF(OFFSET('Sanitation Data'!$E$29,0,10*ROW('Sanitation Data'!E14))="","",OFFSET('Sanitation Data'!$E$29,0,10*ROW('Sanitation Data'!E14)))</f>
        <v/>
      </c>
      <c r="CR20" s="276" t="str">
        <f ca="true">+IF(OFFSET('Sanitation Data'!$E$30,0,10*ROW('Sanitation Data'!E14))="","",OFFSET('Sanitation Data'!$E$30,0,10*ROW('Sanitation Data'!E14)))</f>
        <v/>
      </c>
      <c r="CS20" s="276" t="str">
        <f ca="true">+IF(OFFSET('Sanitation Data'!$E$31,0,10*ROW('Sanitation Data'!E14))="","",OFFSET('Sanitation Data'!$E$31,0,10*ROW('Sanitation Data'!E14)))</f>
        <v/>
      </c>
      <c r="CT20" s="276" t="str">
        <f ca="true">+IF(OFFSET('Sanitation Data'!$E$32,0,10*ROW('Sanitation Data'!E14))="","",OFFSET('Sanitation Data'!$E$32,0,10*ROW('Sanitation Data'!E14)))</f>
        <v/>
      </c>
      <c r="CU20" s="276" t="str">
        <f ca="true">+IF(OFFSET('Sanitation Data'!$F$28,0,10*ROW('Sanitation Data'!F14))="","",OFFSET('Sanitation Data'!$F$28,0,10*ROW('Sanitation Data'!F14)))</f>
        <v/>
      </c>
      <c r="CV20" s="276" t="str">
        <f ca="true">+IF(OFFSET('Sanitation Data'!$F$29,0,10*ROW('Sanitation Data'!F14))="","",OFFSET('Sanitation Data'!$F$29,0,10*ROW('Sanitation Data'!F14)))</f>
        <v/>
      </c>
      <c r="CW20" s="276" t="str">
        <f ca="true">+IF(OFFSET('Sanitation Data'!$F$30,0,10*ROW('Sanitation Data'!F14))="","",OFFSET('Sanitation Data'!$F$30,0,10*ROW('Sanitation Data'!F14)))</f>
        <v/>
      </c>
      <c r="CX20" s="276" t="str">
        <f ca="true">+IF(OFFSET('Sanitation Data'!$F$31,0,10*ROW('Sanitation Data'!F14))="","",OFFSET('Sanitation Data'!$F$31,0,10*ROW('Sanitation Data'!F14)))</f>
        <v/>
      </c>
      <c r="CY20" s="276" t="str">
        <f ca="true">+IF(OFFSET('Sanitation Data'!$F$32,0,10*ROW('Sanitation Data'!F14))="","",OFFSET('Sanitation Data'!$F$32,0,10*ROW('Sanitation Data'!F14)))</f>
        <v/>
      </c>
      <c r="CZ20" s="276" t="str">
        <f ca="true">+IF(OFFSET('Sanitation Data'!$G$28,0,10*ROW('Sanitation Data'!G14))="","",OFFSET('Sanitation Data'!$G$28,0,10*ROW('Sanitation Data'!G14)))</f>
        <v/>
      </c>
      <c r="DA20" s="276" t="str">
        <f ca="true">+IF(OFFSET('Sanitation Data'!$G$29,0,10*ROW('Sanitation Data'!G14))="","",OFFSET('Sanitation Data'!$G$29,0,10*ROW('Sanitation Data'!G14)))</f>
        <v/>
      </c>
      <c r="DB20" s="276" t="str">
        <f ca="true">+IF(OFFSET('Sanitation Data'!$G$30,0,10*ROW('Sanitation Data'!G14))="","",OFFSET('Sanitation Data'!$G$30,0,10*ROW('Sanitation Data'!G14)))</f>
        <v/>
      </c>
      <c r="DC20" s="276" t="str">
        <f ca="true">+IF(OFFSET('Sanitation Data'!$G$31,0,10*ROW('Sanitation Data'!G14))="","",OFFSET('Sanitation Data'!$G$31,0,10*ROW('Sanitation Data'!G14)))</f>
        <v/>
      </c>
      <c r="DD20" s="276" t="str">
        <f ca="true">+IF(OFFSET('Sanitation Data'!$G$32,0,10*ROW('Sanitation Data'!G14))="","",OFFSET('Sanitation Data'!$G$32,0,10*ROW('Sanitation Data'!G14)))</f>
        <v/>
      </c>
      <c r="DE20" s="276" t="str">
        <f ca="true">+IF(OFFSET('Sanitation Data'!$H$28,0,10*ROW('Sanitation Data'!H14))="","",OFFSET('Sanitation Data'!$H$28,0,10*ROW('Sanitation Data'!H14)))</f>
        <v/>
      </c>
      <c r="DF20" s="276" t="str">
        <f ca="true">+IF(OFFSET('Sanitation Data'!$H$29,0,10*ROW('Sanitation Data'!H14))="","",OFFSET('Sanitation Data'!$H$29,0,10*ROW('Sanitation Data'!H14)))</f>
        <v/>
      </c>
      <c r="DG20" s="276" t="str">
        <f ca="true">+IF(OFFSET('Sanitation Data'!$H$30,0,10*ROW('Sanitation Data'!H14))="","",OFFSET('Sanitation Data'!$H$30,0,10*ROW('Sanitation Data'!H14)))</f>
        <v/>
      </c>
      <c r="DH20" s="276" t="str">
        <f ca="true">+IF(OFFSET('Sanitation Data'!$H$31,0,10*ROW('Sanitation Data'!H14))="","",OFFSET('Sanitation Data'!$H$31,0,10*ROW('Sanitation Data'!H14)))</f>
        <v/>
      </c>
      <c r="DI20" s="276" t="str">
        <f ca="true">+IF(OFFSET('Sanitation Data'!$H$32,0,10*ROW('Sanitation Data'!H14))="","",OFFSET('Sanitation Data'!$H$32,0,10*ROW('Sanitation Data'!H14)))</f>
        <v/>
      </c>
      <c r="DJ20" s="276" t="str">
        <f ca="true">+IF(OFFSET('Sanitation Data'!$I$28,0,10*ROW('Sanitation Data'!I14))="","",OFFSET('Sanitation Data'!$I$28,0,10*ROW('Sanitation Data'!I14)))</f>
        <v/>
      </c>
      <c r="DK20" s="276" t="str">
        <f ca="true">+IF(OFFSET('Sanitation Data'!$I$29,0,10*ROW('Sanitation Data'!I14))="","",OFFSET('Sanitation Data'!$I$29,0,10*ROW('Sanitation Data'!I14)))</f>
        <v/>
      </c>
      <c r="DL20" s="276" t="str">
        <f ca="true">+IF(OFFSET('Sanitation Data'!$I$30,0,10*ROW('Sanitation Data'!I14))="","",OFFSET('Sanitation Data'!$I$30,0,10*ROW('Sanitation Data'!I14)))</f>
        <v/>
      </c>
      <c r="DM20" s="276" t="str">
        <f ca="true">+IF(OFFSET('Sanitation Data'!$I$31,0,10*ROW('Sanitation Data'!I14))="","",OFFSET('Sanitation Data'!$I$31,0,10*ROW('Sanitation Data'!I14)))</f>
        <v/>
      </c>
      <c r="DN20" s="276" t="str">
        <f ca="true">+IF(OFFSET('Sanitation Data'!$I$32,0,10*ROW('Sanitation Data'!I14))="","",OFFSET('Sanitation Data'!$I$32,0,10*ROW('Sanitation Data'!I14)))</f>
        <v/>
      </c>
      <c r="DO20" s="276" t="str">
        <f ca="true">+IF(OFFSET('Hygiene Data'!$D$11,0,10*ROW('Hygiene Data'!D14))="","",OFFSET('Hygiene Data'!$D$11,0,10*ROW('Hygiene Data'!D14)))</f>
        <v/>
      </c>
      <c r="DP20" s="276" t="str">
        <f ca="true">+IF(OFFSET('Hygiene Data'!$D$12,0,10*ROW('Hygiene Data'!D14))="","",OFFSET('Hygiene Data'!$D$12,0,10*ROW('Hygiene Data'!D14)))</f>
        <v/>
      </c>
      <c r="DQ20" s="276" t="str">
        <f ca="true">+IF(OFFSET('Hygiene Data'!$D$13,0,10*ROW('Hygiene Data'!D14))="","",OFFSET('Hygiene Data'!$D$13,0,10*ROW('Hygiene Data'!D14)))</f>
        <v/>
      </c>
      <c r="DR20" s="276" t="str">
        <f ca="true">+IF(OFFSET('Hygiene Data'!$E$11,0,10*ROW('Hygiene Data'!E14))="","",OFFSET('Hygiene Data'!$E$11,0,10*ROW('Hygiene Data'!E14)))</f>
        <v/>
      </c>
      <c r="DS20" s="276" t="str">
        <f ca="true">+IF(OFFSET('Hygiene Data'!$E$12,0,10*ROW('Hygiene Data'!E14))="","",OFFSET('Hygiene Data'!$E$12,0,10*ROW('Hygiene Data'!E14)))</f>
        <v/>
      </c>
      <c r="DT20" s="276" t="str">
        <f ca="true">+IF(OFFSET('Hygiene Data'!$E$13,0,10*ROW('Hygiene Data'!E14))="","",OFFSET('Hygiene Data'!$E$13,0,10*ROW('Hygiene Data'!E14)))</f>
        <v/>
      </c>
      <c r="DU20" s="276" t="str">
        <f ca="true">+IF(OFFSET('Hygiene Data'!$F$11,0,10*ROW('Hygiene Data'!F14))="","",OFFSET('Hygiene Data'!$F$11,0,10*ROW('Hygiene Data'!F14)))</f>
        <v/>
      </c>
      <c r="DV20" s="276" t="str">
        <f ca="true">+IF(OFFSET('Hygiene Data'!$F$12,0,10*ROW('Hygiene Data'!F14))="","",OFFSET('Hygiene Data'!$F$12,0,10*ROW('Hygiene Data'!F14)))</f>
        <v/>
      </c>
      <c r="DW20" s="276" t="str">
        <f ca="true">+IF(OFFSET('Hygiene Data'!$F$13,0,10*ROW('Hygiene Data'!F14))="","",OFFSET('Hygiene Data'!$F$13,0,10*ROW('Hygiene Data'!F14)))</f>
        <v/>
      </c>
      <c r="DX20" s="276" t="str">
        <f ca="true">+IF(OFFSET('Hygiene Data'!$G$11,0,10*ROW('Hygiene Data'!G14))="","",OFFSET('Hygiene Data'!$G$11,0,10*ROW('Hygiene Data'!G14)))</f>
        <v/>
      </c>
      <c r="DY20" s="276" t="str">
        <f ca="true">+IF(OFFSET('Hygiene Data'!$G$12,0,10*ROW('Hygiene Data'!G14))="","",OFFSET('Hygiene Data'!$G$12,0,10*ROW('Hygiene Data'!G14)))</f>
        <v/>
      </c>
      <c r="DZ20" s="276" t="str">
        <f ca="true">+IF(OFFSET('Hygiene Data'!$G$13,0,10*ROW('Hygiene Data'!G14))="","",OFFSET('Hygiene Data'!$G$13,0,10*ROW('Hygiene Data'!G14)))</f>
        <v/>
      </c>
      <c r="EA20" s="276" t="str">
        <f ca="true">+IF(OFFSET('Hygiene Data'!$H$11,0,10*ROW('Hygiene Data'!H14))="","",OFFSET('Hygiene Data'!$H$11,0,10*ROW('Hygiene Data'!H14)))</f>
        <v/>
      </c>
      <c r="EB20" s="276" t="str">
        <f ca="true">+IF(OFFSET('Hygiene Data'!$H$12,0,10*ROW('Hygiene Data'!H14))="","",OFFSET('Hygiene Data'!$H$12,0,10*ROW('Hygiene Data'!H14)))</f>
        <v/>
      </c>
      <c r="EC20" s="276" t="str">
        <f ca="true">+IF(OFFSET('Hygiene Data'!$H$13,0,10*ROW('Hygiene Data'!H14))="","",OFFSET('Hygiene Data'!$H$13,0,10*ROW('Hygiene Data'!H14)))</f>
        <v/>
      </c>
      <c r="ED20" s="276" t="str">
        <f ca="true">+IF(OFFSET('Hygiene Data'!$I$11,0,10*ROW('Hygiene Data'!I14))="","",OFFSET('Hygiene Data'!$I$11,0,10*ROW('Hygiene Data'!I14)))</f>
        <v/>
      </c>
      <c r="EE20" s="276" t="str">
        <f ca="true">+IF(OFFSET('Hygiene Data'!$I$12,0,10*ROW('Hygiene Data'!I14))="","",OFFSET('Hygiene Data'!$I$12,0,10*ROW('Hygiene Data'!I14)))</f>
        <v/>
      </c>
      <c r="EF20" s="276" t="str">
        <f ca="true">+IF(OFFSET('Hygiene Data'!$I$13,0,10*ROW('Hygiene Data'!I14))="","",OFFSET('Hygiene Data'!$I$13,0,10*ROW('Hygiene Data'!I14)))</f>
        <v/>
      </c>
    </row>
    <row xmlns:x14ac="http://schemas.microsoft.com/office/spreadsheetml/2009/9/ac" r="21" x14ac:dyDescent="0.2">
      <c r="A21" s="38" t="str">
        <f ca="true">+IF(OFFSET('Water Data'!$B$2,0,10*ROW('Water Data'!E15))="","",OFFSET('Water Data'!$B$2,0,10*ROW('Water Data'!E15)))</f>
        <v/>
      </c>
      <c r="B21" s="38" t="str">
        <f ca="true">+IF(OFFSET('Water Data'!$C$2,0,10*ROW('Water Data'!F15))="","",OFFSET('Water Data'!$C$2,0,10*ROW('Water Data'!F15)))</f>
        <v/>
      </c>
      <c r="C21" s="332" t="str">
        <f t="shared" ca="true" si="0"/>
        <v/>
      </c>
      <c r="D21" s="99"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9"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9"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9"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9"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9"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9"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9"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9"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9"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9"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9"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9"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9"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9"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9"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9"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9"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100"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100"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100"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100"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100"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100"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100"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100"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100"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100"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100"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100"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100"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100"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100"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100"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100"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100"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100"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100"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100"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100"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100"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100"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100"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100"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100"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100"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100"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100"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101"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101"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101"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101"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101"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101"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101"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101"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101"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101"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101"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101"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101"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101"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101"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101"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101"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101"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6"/>
      <c r="BS21" s="276" t="str">
        <f ca="true">+IF(OFFSET('Water Data'!$D$27,0,10*ROW('Water Data'!D15))="","",OFFSET('Water Data'!$D$27,0,10*ROW('Water Data'!D15)))</f>
        <v/>
      </c>
      <c r="BT21" s="276" t="str">
        <f ca="true">+IF(OFFSET('Water Data'!$D$28,0,10*ROW('Water Data'!D15))="","",OFFSET('Water Data'!$D$28,0,10*ROW('Water Data'!D15)))</f>
        <v/>
      </c>
      <c r="BU21" s="276" t="str">
        <f ca="true">+IF(OFFSET('Water Data'!$D$29,0,10*ROW('Water Data'!D15))="","",OFFSET('Water Data'!$D$29,0,10*ROW('Water Data'!D15)))</f>
        <v/>
      </c>
      <c r="BV21" s="276" t="str">
        <f ca="true">+IF(OFFSET('Water Data'!$E$27,0,10*ROW('Water Data'!E15))="","",OFFSET('Water Data'!$E$27,0,10*ROW('Water Data'!E15)))</f>
        <v/>
      </c>
      <c r="BW21" s="276" t="str">
        <f ca="true">+IF(OFFSET('Water Data'!$E$28,0,10*ROW('Water Data'!E15))="","",OFFSET('Water Data'!$E$28,0,10*ROW('Water Data'!E15)))</f>
        <v/>
      </c>
      <c r="BX21" s="276" t="str">
        <f ca="true">+IF(OFFSET('Water Data'!$E$29,0,10*ROW('Water Data'!E15))="","",OFFSET('Water Data'!$E$29,0,10*ROW('Water Data'!E15)))</f>
        <v/>
      </c>
      <c r="BY21" s="276" t="str">
        <f ca="true">+IF(OFFSET('Water Data'!$F$27,0,10*ROW('Water Data'!F15))="","",OFFSET('Water Data'!$F$27,0,10*ROW('Water Data'!F15)))</f>
        <v/>
      </c>
      <c r="BZ21" s="276" t="str">
        <f ca="true">+IF(OFFSET('Water Data'!$F$28,0,10*ROW('Water Data'!F15))="","",OFFSET('Water Data'!$F$28,0,10*ROW('Water Data'!F15)))</f>
        <v/>
      </c>
      <c r="CA21" s="276" t="str">
        <f ca="true">+IF(OFFSET('Water Data'!$F$29,0,10*ROW('Water Data'!F15))="","",OFFSET('Water Data'!$F$29,0,10*ROW('Water Data'!F15)))</f>
        <v/>
      </c>
      <c r="CB21" s="276" t="str">
        <f ca="true">+IF(OFFSET('Water Data'!$G$27,0,10*ROW('Water Data'!G15))="","",OFFSET('Water Data'!$G$27,0,10*ROW('Water Data'!G15)))</f>
        <v/>
      </c>
      <c r="CC21" s="276" t="str">
        <f ca="true">+IF(OFFSET('Water Data'!$G$28,0,10*ROW('Water Data'!G15))="","",OFFSET('Water Data'!$G$28,0,10*ROW('Water Data'!G15)))</f>
        <v/>
      </c>
      <c r="CD21" s="276" t="str">
        <f ca="true">+IF(OFFSET('Water Data'!$G$29,0,10*ROW('Water Data'!G15))="","",OFFSET('Water Data'!$G$29,0,10*ROW('Water Data'!G15)))</f>
        <v/>
      </c>
      <c r="CE21" s="276" t="str">
        <f ca="true">+IF(OFFSET('Water Data'!$H$27,0,10*ROW('Water Data'!H15))="","",OFFSET('Water Data'!$H$27,0,10*ROW('Water Data'!H15)))</f>
        <v/>
      </c>
      <c r="CF21" s="276" t="str">
        <f ca="true">+IF(OFFSET('Water Data'!$H$28,0,10*ROW('Water Data'!H15))="","",OFFSET('Water Data'!$H$28,0,10*ROW('Water Data'!H15)))</f>
        <v/>
      </c>
      <c r="CG21" s="276" t="str">
        <f ca="true">+IF(OFFSET('Water Data'!$H$29,0,10*ROW('Water Data'!H15))="","",OFFSET('Water Data'!$H$29,0,10*ROW('Water Data'!H15)))</f>
        <v/>
      </c>
      <c r="CH21" s="276" t="str">
        <f ca="true">+IF(OFFSET('Water Data'!$I$27,0,10*ROW('Water Data'!I15))="","",OFFSET('Water Data'!$I$27,0,10*ROW('Water Data'!I15)))</f>
        <v/>
      </c>
      <c r="CI21" s="276" t="str">
        <f ca="true">+IF(OFFSET('Water Data'!$I$28,0,10*ROW('Water Data'!I15))="","",OFFSET('Water Data'!$I$28,0,10*ROW('Water Data'!I15)))</f>
        <v/>
      </c>
      <c r="CJ21" s="276" t="str">
        <f ca="true">+IF(OFFSET('Water Data'!$I$29,0,10*ROW('Water Data'!I15))="","",OFFSET('Water Data'!$I$29,0,10*ROW('Water Data'!I15)))</f>
        <v/>
      </c>
      <c r="CK21" s="276" t="str">
        <f ca="true">+IF(OFFSET('Sanitation Data'!$D$28,0,10*ROW('Sanitation Data'!D15))="","",OFFSET('Sanitation Data'!$D$28,0,10*ROW('Sanitation Data'!D15)))</f>
        <v/>
      </c>
      <c r="CL21" s="276" t="str">
        <f ca="true">+IF(OFFSET('Sanitation Data'!$D$29,0,10*ROW('Sanitation Data'!D15))="","",OFFSET('Sanitation Data'!$D$29,0,10*ROW('Sanitation Data'!D15)))</f>
        <v/>
      </c>
      <c r="CM21" s="276" t="str">
        <f ca="true">+IF(OFFSET('Sanitation Data'!$D$30,0,10*ROW('Sanitation Data'!D15))="","",OFFSET('Sanitation Data'!$D$30,0,10*ROW('Sanitation Data'!D15)))</f>
        <v/>
      </c>
      <c r="CN21" s="276" t="str">
        <f ca="true">+IF(OFFSET('Sanitation Data'!$D$31,0,10*ROW('Sanitation Data'!D15))="","",OFFSET('Sanitation Data'!$D$31,0,10*ROW('Sanitation Data'!D15)))</f>
        <v/>
      </c>
      <c r="CO21" s="276" t="str">
        <f ca="true">+IF(OFFSET('Sanitation Data'!$D$32,0,10*ROW('Sanitation Data'!D15))="","",OFFSET('Sanitation Data'!$D$32,0,10*ROW('Sanitation Data'!D15)))</f>
        <v/>
      </c>
      <c r="CP21" s="276" t="str">
        <f ca="true">+IF(OFFSET('Sanitation Data'!$E$28,0,10*ROW('Sanitation Data'!E15))="","",OFFSET('Sanitation Data'!$E$28,0,10*ROW('Sanitation Data'!E15)))</f>
        <v/>
      </c>
      <c r="CQ21" s="276" t="str">
        <f ca="true">+IF(OFFSET('Sanitation Data'!$E$29,0,10*ROW('Sanitation Data'!E15))="","",OFFSET('Sanitation Data'!$E$29,0,10*ROW('Sanitation Data'!E15)))</f>
        <v/>
      </c>
      <c r="CR21" s="276" t="str">
        <f ca="true">+IF(OFFSET('Sanitation Data'!$E$30,0,10*ROW('Sanitation Data'!E15))="","",OFFSET('Sanitation Data'!$E$30,0,10*ROW('Sanitation Data'!E15)))</f>
        <v/>
      </c>
      <c r="CS21" s="276" t="str">
        <f ca="true">+IF(OFFSET('Sanitation Data'!$E$31,0,10*ROW('Sanitation Data'!E15))="","",OFFSET('Sanitation Data'!$E$31,0,10*ROW('Sanitation Data'!E15)))</f>
        <v/>
      </c>
      <c r="CT21" s="276" t="str">
        <f ca="true">+IF(OFFSET('Sanitation Data'!$E$32,0,10*ROW('Sanitation Data'!E15))="","",OFFSET('Sanitation Data'!$E$32,0,10*ROW('Sanitation Data'!E15)))</f>
        <v/>
      </c>
      <c r="CU21" s="276" t="str">
        <f ca="true">+IF(OFFSET('Sanitation Data'!$F$28,0,10*ROW('Sanitation Data'!F15))="","",OFFSET('Sanitation Data'!$F$28,0,10*ROW('Sanitation Data'!F15)))</f>
        <v/>
      </c>
      <c r="CV21" s="276" t="str">
        <f ca="true">+IF(OFFSET('Sanitation Data'!$F$29,0,10*ROW('Sanitation Data'!F15))="","",OFFSET('Sanitation Data'!$F$29,0,10*ROW('Sanitation Data'!F15)))</f>
        <v/>
      </c>
      <c r="CW21" s="276" t="str">
        <f ca="true">+IF(OFFSET('Sanitation Data'!$F$30,0,10*ROW('Sanitation Data'!F15))="","",OFFSET('Sanitation Data'!$F$30,0,10*ROW('Sanitation Data'!F15)))</f>
        <v/>
      </c>
      <c r="CX21" s="276" t="str">
        <f ca="true">+IF(OFFSET('Sanitation Data'!$F$31,0,10*ROW('Sanitation Data'!F15))="","",OFFSET('Sanitation Data'!$F$31,0,10*ROW('Sanitation Data'!F15)))</f>
        <v/>
      </c>
      <c r="CY21" s="276" t="str">
        <f ca="true">+IF(OFFSET('Sanitation Data'!$F$32,0,10*ROW('Sanitation Data'!F15))="","",OFFSET('Sanitation Data'!$F$32,0,10*ROW('Sanitation Data'!F15)))</f>
        <v/>
      </c>
      <c r="CZ21" s="276" t="str">
        <f ca="true">+IF(OFFSET('Sanitation Data'!$G$28,0,10*ROW('Sanitation Data'!G15))="","",OFFSET('Sanitation Data'!$G$28,0,10*ROW('Sanitation Data'!G15)))</f>
        <v/>
      </c>
      <c r="DA21" s="276" t="str">
        <f ca="true">+IF(OFFSET('Sanitation Data'!$G$29,0,10*ROW('Sanitation Data'!G15))="","",OFFSET('Sanitation Data'!$G$29,0,10*ROW('Sanitation Data'!G15)))</f>
        <v/>
      </c>
      <c r="DB21" s="276" t="str">
        <f ca="true">+IF(OFFSET('Sanitation Data'!$G$30,0,10*ROW('Sanitation Data'!G15))="","",OFFSET('Sanitation Data'!$G$30,0,10*ROW('Sanitation Data'!G15)))</f>
        <v/>
      </c>
      <c r="DC21" s="276" t="str">
        <f ca="true">+IF(OFFSET('Sanitation Data'!$G$31,0,10*ROW('Sanitation Data'!G15))="","",OFFSET('Sanitation Data'!$G$31,0,10*ROW('Sanitation Data'!G15)))</f>
        <v/>
      </c>
      <c r="DD21" s="276" t="str">
        <f ca="true">+IF(OFFSET('Sanitation Data'!$G$32,0,10*ROW('Sanitation Data'!G15))="","",OFFSET('Sanitation Data'!$G$32,0,10*ROW('Sanitation Data'!G15)))</f>
        <v/>
      </c>
      <c r="DE21" s="276" t="str">
        <f ca="true">+IF(OFFSET('Sanitation Data'!$H$28,0,10*ROW('Sanitation Data'!H15))="","",OFFSET('Sanitation Data'!$H$28,0,10*ROW('Sanitation Data'!H15)))</f>
        <v/>
      </c>
      <c r="DF21" s="276" t="str">
        <f ca="true">+IF(OFFSET('Sanitation Data'!$H$29,0,10*ROW('Sanitation Data'!H15))="","",OFFSET('Sanitation Data'!$H$29,0,10*ROW('Sanitation Data'!H15)))</f>
        <v/>
      </c>
      <c r="DG21" s="276" t="str">
        <f ca="true">+IF(OFFSET('Sanitation Data'!$H$30,0,10*ROW('Sanitation Data'!H15))="","",OFFSET('Sanitation Data'!$H$30,0,10*ROW('Sanitation Data'!H15)))</f>
        <v/>
      </c>
      <c r="DH21" s="276" t="str">
        <f ca="true">+IF(OFFSET('Sanitation Data'!$H$31,0,10*ROW('Sanitation Data'!H15))="","",OFFSET('Sanitation Data'!$H$31,0,10*ROW('Sanitation Data'!H15)))</f>
        <v/>
      </c>
      <c r="DI21" s="276" t="str">
        <f ca="true">+IF(OFFSET('Sanitation Data'!$H$32,0,10*ROW('Sanitation Data'!H15))="","",OFFSET('Sanitation Data'!$H$32,0,10*ROW('Sanitation Data'!H15)))</f>
        <v/>
      </c>
      <c r="DJ21" s="276" t="str">
        <f ca="true">+IF(OFFSET('Sanitation Data'!$I$28,0,10*ROW('Sanitation Data'!I15))="","",OFFSET('Sanitation Data'!$I$28,0,10*ROW('Sanitation Data'!I15)))</f>
        <v/>
      </c>
      <c r="DK21" s="276" t="str">
        <f ca="true">+IF(OFFSET('Sanitation Data'!$I$29,0,10*ROW('Sanitation Data'!I15))="","",OFFSET('Sanitation Data'!$I$29,0,10*ROW('Sanitation Data'!I15)))</f>
        <v/>
      </c>
      <c r="DL21" s="276" t="str">
        <f ca="true">+IF(OFFSET('Sanitation Data'!$I$30,0,10*ROW('Sanitation Data'!I15))="","",OFFSET('Sanitation Data'!$I$30,0,10*ROW('Sanitation Data'!I15)))</f>
        <v/>
      </c>
      <c r="DM21" s="276" t="str">
        <f ca="true">+IF(OFFSET('Sanitation Data'!$I$31,0,10*ROW('Sanitation Data'!I15))="","",OFFSET('Sanitation Data'!$I$31,0,10*ROW('Sanitation Data'!I15)))</f>
        <v/>
      </c>
      <c r="DN21" s="276" t="str">
        <f ca="true">+IF(OFFSET('Sanitation Data'!$I$32,0,10*ROW('Sanitation Data'!I15))="","",OFFSET('Sanitation Data'!$I$32,0,10*ROW('Sanitation Data'!I15)))</f>
        <v/>
      </c>
      <c r="DO21" s="276" t="str">
        <f ca="true">+IF(OFFSET('Hygiene Data'!$D$11,0,10*ROW('Hygiene Data'!D15))="","",OFFSET('Hygiene Data'!$D$11,0,10*ROW('Hygiene Data'!D15)))</f>
        <v/>
      </c>
      <c r="DP21" s="276" t="str">
        <f ca="true">+IF(OFFSET('Hygiene Data'!$D$12,0,10*ROW('Hygiene Data'!D15))="","",OFFSET('Hygiene Data'!$D$12,0,10*ROW('Hygiene Data'!D15)))</f>
        <v/>
      </c>
      <c r="DQ21" s="276" t="str">
        <f ca="true">+IF(OFFSET('Hygiene Data'!$D$13,0,10*ROW('Hygiene Data'!D15))="","",OFFSET('Hygiene Data'!$D$13,0,10*ROW('Hygiene Data'!D15)))</f>
        <v/>
      </c>
      <c r="DR21" s="276" t="str">
        <f ca="true">+IF(OFFSET('Hygiene Data'!$E$11,0,10*ROW('Hygiene Data'!E15))="","",OFFSET('Hygiene Data'!$E$11,0,10*ROW('Hygiene Data'!E15)))</f>
        <v/>
      </c>
      <c r="DS21" s="276" t="str">
        <f ca="true">+IF(OFFSET('Hygiene Data'!$E$12,0,10*ROW('Hygiene Data'!E15))="","",OFFSET('Hygiene Data'!$E$12,0,10*ROW('Hygiene Data'!E15)))</f>
        <v/>
      </c>
      <c r="DT21" s="276" t="str">
        <f ca="true">+IF(OFFSET('Hygiene Data'!$E$13,0,10*ROW('Hygiene Data'!E15))="","",OFFSET('Hygiene Data'!$E$13,0,10*ROW('Hygiene Data'!E15)))</f>
        <v/>
      </c>
      <c r="DU21" s="276" t="str">
        <f ca="true">+IF(OFFSET('Hygiene Data'!$F$11,0,10*ROW('Hygiene Data'!F15))="","",OFFSET('Hygiene Data'!$F$11,0,10*ROW('Hygiene Data'!F15)))</f>
        <v/>
      </c>
      <c r="DV21" s="276" t="str">
        <f ca="true">+IF(OFFSET('Hygiene Data'!$F$12,0,10*ROW('Hygiene Data'!F15))="","",OFFSET('Hygiene Data'!$F$12,0,10*ROW('Hygiene Data'!F15)))</f>
        <v/>
      </c>
      <c r="DW21" s="276" t="str">
        <f ca="true">+IF(OFFSET('Hygiene Data'!$F$13,0,10*ROW('Hygiene Data'!F15))="","",OFFSET('Hygiene Data'!$F$13,0,10*ROW('Hygiene Data'!F15)))</f>
        <v/>
      </c>
      <c r="DX21" s="276" t="str">
        <f ca="true">+IF(OFFSET('Hygiene Data'!$G$11,0,10*ROW('Hygiene Data'!G15))="","",OFFSET('Hygiene Data'!$G$11,0,10*ROW('Hygiene Data'!G15)))</f>
        <v/>
      </c>
      <c r="DY21" s="276" t="str">
        <f ca="true">+IF(OFFSET('Hygiene Data'!$G$12,0,10*ROW('Hygiene Data'!G15))="","",OFFSET('Hygiene Data'!$G$12,0,10*ROW('Hygiene Data'!G15)))</f>
        <v/>
      </c>
      <c r="DZ21" s="276" t="str">
        <f ca="true">+IF(OFFSET('Hygiene Data'!$G$13,0,10*ROW('Hygiene Data'!G15))="","",OFFSET('Hygiene Data'!$G$13,0,10*ROW('Hygiene Data'!G15)))</f>
        <v/>
      </c>
      <c r="EA21" s="276" t="str">
        <f ca="true">+IF(OFFSET('Hygiene Data'!$H$11,0,10*ROW('Hygiene Data'!H15))="","",OFFSET('Hygiene Data'!$H$11,0,10*ROW('Hygiene Data'!H15)))</f>
        <v/>
      </c>
      <c r="EB21" s="276" t="str">
        <f ca="true">+IF(OFFSET('Hygiene Data'!$H$12,0,10*ROW('Hygiene Data'!H15))="","",OFFSET('Hygiene Data'!$H$12,0,10*ROW('Hygiene Data'!H15)))</f>
        <v/>
      </c>
      <c r="EC21" s="276" t="str">
        <f ca="true">+IF(OFFSET('Hygiene Data'!$H$13,0,10*ROW('Hygiene Data'!H15))="","",OFFSET('Hygiene Data'!$H$13,0,10*ROW('Hygiene Data'!H15)))</f>
        <v/>
      </c>
      <c r="ED21" s="276" t="str">
        <f ca="true">+IF(OFFSET('Hygiene Data'!$I$11,0,10*ROW('Hygiene Data'!I15))="","",OFFSET('Hygiene Data'!$I$11,0,10*ROW('Hygiene Data'!I15)))</f>
        <v/>
      </c>
      <c r="EE21" s="276" t="str">
        <f ca="true">+IF(OFFSET('Hygiene Data'!$I$12,0,10*ROW('Hygiene Data'!I15))="","",OFFSET('Hygiene Data'!$I$12,0,10*ROW('Hygiene Data'!I15)))</f>
        <v/>
      </c>
      <c r="EF21" s="276" t="str">
        <f ca="true">+IF(OFFSET('Hygiene Data'!$I$13,0,10*ROW('Hygiene Data'!I15))="","",OFFSET('Hygiene Data'!$I$13,0,10*ROW('Hygiene Data'!I15)))</f>
        <v/>
      </c>
    </row>
    <row xmlns:x14ac="http://schemas.microsoft.com/office/spreadsheetml/2009/9/ac" r="22" x14ac:dyDescent="0.2">
      <c r="A22" s="38" t="str">
        <f ca="true">+IF(OFFSET('Water Data'!$B$2,0,10*ROW('Water Data'!E16))="","",OFFSET('Water Data'!$B$2,0,10*ROW('Water Data'!E16)))</f>
        <v/>
      </c>
      <c r="B22" s="38" t="str">
        <f ca="true">+IF(OFFSET('Water Data'!$C$2,0,10*ROW('Water Data'!F16))="","",OFFSET('Water Data'!$C$2,0,10*ROW('Water Data'!F16)))</f>
        <v/>
      </c>
      <c r="C22" s="332" t="str">
        <f t="shared" ca="true" si="0"/>
        <v/>
      </c>
      <c r="D22" s="99"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9"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9"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9"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9"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9"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9"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9"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9"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9"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9"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9"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9"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9"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9"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9"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9"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9"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100"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100"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100"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100"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100"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100"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100"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100"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100"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100"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100"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100"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100"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100"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100"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100"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100"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100"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100"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100"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100"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100"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100"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100"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100"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100"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100"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100"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100"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100"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101"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101"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101"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101"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101"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101"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101"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101"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101"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101"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101"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101"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101"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101"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101"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101"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101"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101"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6"/>
      <c r="BS22" s="276" t="str">
        <f ca="true">+IF(OFFSET('Water Data'!$D$27,0,10*ROW('Water Data'!D16))="","",OFFSET('Water Data'!$D$27,0,10*ROW('Water Data'!D16)))</f>
        <v/>
      </c>
      <c r="BT22" s="276" t="str">
        <f ca="true">+IF(OFFSET('Water Data'!$D$28,0,10*ROW('Water Data'!D16))="","",OFFSET('Water Data'!$D$28,0,10*ROW('Water Data'!D16)))</f>
        <v/>
      </c>
      <c r="BU22" s="276" t="str">
        <f ca="true">+IF(OFFSET('Water Data'!$D$29,0,10*ROW('Water Data'!D16))="","",OFFSET('Water Data'!$D$29,0,10*ROW('Water Data'!D16)))</f>
        <v/>
      </c>
      <c r="BV22" s="276" t="str">
        <f ca="true">+IF(OFFSET('Water Data'!$E$27,0,10*ROW('Water Data'!E16))="","",OFFSET('Water Data'!$E$27,0,10*ROW('Water Data'!E16)))</f>
        <v/>
      </c>
      <c r="BW22" s="276" t="str">
        <f ca="true">+IF(OFFSET('Water Data'!$E$28,0,10*ROW('Water Data'!E16))="","",OFFSET('Water Data'!$E$28,0,10*ROW('Water Data'!E16)))</f>
        <v/>
      </c>
      <c r="BX22" s="276" t="str">
        <f ca="true">+IF(OFFSET('Water Data'!$E$29,0,10*ROW('Water Data'!E16))="","",OFFSET('Water Data'!$E$29,0,10*ROW('Water Data'!E16)))</f>
        <v/>
      </c>
      <c r="BY22" s="276" t="str">
        <f ca="true">+IF(OFFSET('Water Data'!$F$27,0,10*ROW('Water Data'!F16))="","",OFFSET('Water Data'!$F$27,0,10*ROW('Water Data'!F16)))</f>
        <v/>
      </c>
      <c r="BZ22" s="276" t="str">
        <f ca="true">+IF(OFFSET('Water Data'!$F$28,0,10*ROW('Water Data'!F16))="","",OFFSET('Water Data'!$F$28,0,10*ROW('Water Data'!F16)))</f>
        <v/>
      </c>
      <c r="CA22" s="276" t="str">
        <f ca="true">+IF(OFFSET('Water Data'!$F$29,0,10*ROW('Water Data'!F16))="","",OFFSET('Water Data'!$F$29,0,10*ROW('Water Data'!F16)))</f>
        <v/>
      </c>
      <c r="CB22" s="276" t="str">
        <f ca="true">+IF(OFFSET('Water Data'!$G$27,0,10*ROW('Water Data'!G16))="","",OFFSET('Water Data'!$G$27,0,10*ROW('Water Data'!G16)))</f>
        <v/>
      </c>
      <c r="CC22" s="276" t="str">
        <f ca="true">+IF(OFFSET('Water Data'!$G$28,0,10*ROW('Water Data'!G16))="","",OFFSET('Water Data'!$G$28,0,10*ROW('Water Data'!G16)))</f>
        <v/>
      </c>
      <c r="CD22" s="276" t="str">
        <f ca="true">+IF(OFFSET('Water Data'!$G$29,0,10*ROW('Water Data'!G16))="","",OFFSET('Water Data'!$G$29,0,10*ROW('Water Data'!G16)))</f>
        <v/>
      </c>
      <c r="CE22" s="276" t="str">
        <f ca="true">+IF(OFFSET('Water Data'!$H$27,0,10*ROW('Water Data'!H16))="","",OFFSET('Water Data'!$H$27,0,10*ROW('Water Data'!H16)))</f>
        <v/>
      </c>
      <c r="CF22" s="276" t="str">
        <f ca="true">+IF(OFFSET('Water Data'!$H$28,0,10*ROW('Water Data'!H16))="","",OFFSET('Water Data'!$H$28,0,10*ROW('Water Data'!H16)))</f>
        <v/>
      </c>
      <c r="CG22" s="276" t="str">
        <f ca="true">+IF(OFFSET('Water Data'!$H$29,0,10*ROW('Water Data'!H16))="","",OFFSET('Water Data'!$H$29,0,10*ROW('Water Data'!H16)))</f>
        <v/>
      </c>
      <c r="CH22" s="276" t="str">
        <f ca="true">+IF(OFFSET('Water Data'!$I$27,0,10*ROW('Water Data'!I16))="","",OFFSET('Water Data'!$I$27,0,10*ROW('Water Data'!I16)))</f>
        <v/>
      </c>
      <c r="CI22" s="276" t="str">
        <f ca="true">+IF(OFFSET('Water Data'!$I$28,0,10*ROW('Water Data'!I16))="","",OFFSET('Water Data'!$I$28,0,10*ROW('Water Data'!I16)))</f>
        <v/>
      </c>
      <c r="CJ22" s="276" t="str">
        <f ca="true">+IF(OFFSET('Water Data'!$I$29,0,10*ROW('Water Data'!I16))="","",OFFSET('Water Data'!$I$29,0,10*ROW('Water Data'!I16)))</f>
        <v/>
      </c>
      <c r="CK22" s="276" t="str">
        <f ca="true">+IF(OFFSET('Sanitation Data'!$D$28,0,10*ROW('Sanitation Data'!D16))="","",OFFSET('Sanitation Data'!$D$28,0,10*ROW('Sanitation Data'!D16)))</f>
        <v/>
      </c>
      <c r="CL22" s="276" t="str">
        <f ca="true">+IF(OFFSET('Sanitation Data'!$D$29,0,10*ROW('Sanitation Data'!D16))="","",OFFSET('Sanitation Data'!$D$29,0,10*ROW('Sanitation Data'!D16)))</f>
        <v/>
      </c>
      <c r="CM22" s="276" t="str">
        <f ca="true">+IF(OFFSET('Sanitation Data'!$D$30,0,10*ROW('Sanitation Data'!D16))="","",OFFSET('Sanitation Data'!$D$30,0,10*ROW('Sanitation Data'!D16)))</f>
        <v/>
      </c>
      <c r="CN22" s="276" t="str">
        <f ca="true">+IF(OFFSET('Sanitation Data'!$D$31,0,10*ROW('Sanitation Data'!D16))="","",OFFSET('Sanitation Data'!$D$31,0,10*ROW('Sanitation Data'!D16)))</f>
        <v/>
      </c>
      <c r="CO22" s="276" t="str">
        <f ca="true">+IF(OFFSET('Sanitation Data'!$D$32,0,10*ROW('Sanitation Data'!D16))="","",OFFSET('Sanitation Data'!$D$32,0,10*ROW('Sanitation Data'!D16)))</f>
        <v/>
      </c>
      <c r="CP22" s="276" t="str">
        <f ca="true">+IF(OFFSET('Sanitation Data'!$E$28,0,10*ROW('Sanitation Data'!E16))="","",OFFSET('Sanitation Data'!$E$28,0,10*ROW('Sanitation Data'!E16)))</f>
        <v/>
      </c>
      <c r="CQ22" s="276" t="str">
        <f ca="true">+IF(OFFSET('Sanitation Data'!$E$29,0,10*ROW('Sanitation Data'!E16))="","",OFFSET('Sanitation Data'!$E$29,0,10*ROW('Sanitation Data'!E16)))</f>
        <v/>
      </c>
      <c r="CR22" s="276" t="str">
        <f ca="true">+IF(OFFSET('Sanitation Data'!$E$30,0,10*ROW('Sanitation Data'!E16))="","",OFFSET('Sanitation Data'!$E$30,0,10*ROW('Sanitation Data'!E16)))</f>
        <v/>
      </c>
      <c r="CS22" s="276" t="str">
        <f ca="true">+IF(OFFSET('Sanitation Data'!$E$31,0,10*ROW('Sanitation Data'!E16))="","",OFFSET('Sanitation Data'!$E$31,0,10*ROW('Sanitation Data'!E16)))</f>
        <v/>
      </c>
      <c r="CT22" s="276" t="str">
        <f ca="true">+IF(OFFSET('Sanitation Data'!$E$32,0,10*ROW('Sanitation Data'!E16))="","",OFFSET('Sanitation Data'!$E$32,0,10*ROW('Sanitation Data'!E16)))</f>
        <v/>
      </c>
      <c r="CU22" s="276" t="str">
        <f ca="true">+IF(OFFSET('Sanitation Data'!$F$28,0,10*ROW('Sanitation Data'!F16))="","",OFFSET('Sanitation Data'!$F$28,0,10*ROW('Sanitation Data'!F16)))</f>
        <v/>
      </c>
      <c r="CV22" s="276" t="str">
        <f ca="true">+IF(OFFSET('Sanitation Data'!$F$29,0,10*ROW('Sanitation Data'!F16))="","",OFFSET('Sanitation Data'!$F$29,0,10*ROW('Sanitation Data'!F16)))</f>
        <v/>
      </c>
      <c r="CW22" s="276" t="str">
        <f ca="true">+IF(OFFSET('Sanitation Data'!$F$30,0,10*ROW('Sanitation Data'!F16))="","",OFFSET('Sanitation Data'!$F$30,0,10*ROW('Sanitation Data'!F16)))</f>
        <v/>
      </c>
      <c r="CX22" s="276" t="str">
        <f ca="true">+IF(OFFSET('Sanitation Data'!$F$31,0,10*ROW('Sanitation Data'!F16))="","",OFFSET('Sanitation Data'!$F$31,0,10*ROW('Sanitation Data'!F16)))</f>
        <v/>
      </c>
      <c r="CY22" s="276" t="str">
        <f ca="true">+IF(OFFSET('Sanitation Data'!$F$32,0,10*ROW('Sanitation Data'!F16))="","",OFFSET('Sanitation Data'!$F$32,0,10*ROW('Sanitation Data'!F16)))</f>
        <v/>
      </c>
      <c r="CZ22" s="276" t="str">
        <f ca="true">+IF(OFFSET('Sanitation Data'!$G$28,0,10*ROW('Sanitation Data'!G16))="","",OFFSET('Sanitation Data'!$G$28,0,10*ROW('Sanitation Data'!G16)))</f>
        <v/>
      </c>
      <c r="DA22" s="276" t="str">
        <f ca="true">+IF(OFFSET('Sanitation Data'!$G$29,0,10*ROW('Sanitation Data'!G16))="","",OFFSET('Sanitation Data'!$G$29,0,10*ROW('Sanitation Data'!G16)))</f>
        <v/>
      </c>
      <c r="DB22" s="276" t="str">
        <f ca="true">+IF(OFFSET('Sanitation Data'!$G$30,0,10*ROW('Sanitation Data'!G16))="","",OFFSET('Sanitation Data'!$G$30,0,10*ROW('Sanitation Data'!G16)))</f>
        <v/>
      </c>
      <c r="DC22" s="276" t="str">
        <f ca="true">+IF(OFFSET('Sanitation Data'!$G$31,0,10*ROW('Sanitation Data'!G16))="","",OFFSET('Sanitation Data'!$G$31,0,10*ROW('Sanitation Data'!G16)))</f>
        <v/>
      </c>
      <c r="DD22" s="276" t="str">
        <f ca="true">+IF(OFFSET('Sanitation Data'!$G$32,0,10*ROW('Sanitation Data'!G16))="","",OFFSET('Sanitation Data'!$G$32,0,10*ROW('Sanitation Data'!G16)))</f>
        <v/>
      </c>
      <c r="DE22" s="276" t="str">
        <f ca="true">+IF(OFFSET('Sanitation Data'!$H$28,0,10*ROW('Sanitation Data'!H16))="","",OFFSET('Sanitation Data'!$H$28,0,10*ROW('Sanitation Data'!H16)))</f>
        <v/>
      </c>
      <c r="DF22" s="276" t="str">
        <f ca="true">+IF(OFFSET('Sanitation Data'!$H$29,0,10*ROW('Sanitation Data'!H16))="","",OFFSET('Sanitation Data'!$H$29,0,10*ROW('Sanitation Data'!H16)))</f>
        <v/>
      </c>
      <c r="DG22" s="276" t="str">
        <f ca="true">+IF(OFFSET('Sanitation Data'!$H$30,0,10*ROW('Sanitation Data'!H16))="","",OFFSET('Sanitation Data'!$H$30,0,10*ROW('Sanitation Data'!H16)))</f>
        <v/>
      </c>
      <c r="DH22" s="276" t="str">
        <f ca="true">+IF(OFFSET('Sanitation Data'!$H$31,0,10*ROW('Sanitation Data'!H16))="","",OFFSET('Sanitation Data'!$H$31,0,10*ROW('Sanitation Data'!H16)))</f>
        <v/>
      </c>
      <c r="DI22" s="276" t="str">
        <f ca="true">+IF(OFFSET('Sanitation Data'!$H$32,0,10*ROW('Sanitation Data'!H16))="","",OFFSET('Sanitation Data'!$H$32,0,10*ROW('Sanitation Data'!H16)))</f>
        <v/>
      </c>
      <c r="DJ22" s="276" t="str">
        <f ca="true">+IF(OFFSET('Sanitation Data'!$I$28,0,10*ROW('Sanitation Data'!I16))="","",OFFSET('Sanitation Data'!$I$28,0,10*ROW('Sanitation Data'!I16)))</f>
        <v/>
      </c>
      <c r="DK22" s="276" t="str">
        <f ca="true">+IF(OFFSET('Sanitation Data'!$I$29,0,10*ROW('Sanitation Data'!I16))="","",OFFSET('Sanitation Data'!$I$29,0,10*ROW('Sanitation Data'!I16)))</f>
        <v/>
      </c>
      <c r="DL22" s="276" t="str">
        <f ca="true">+IF(OFFSET('Sanitation Data'!$I$30,0,10*ROW('Sanitation Data'!I16))="","",OFFSET('Sanitation Data'!$I$30,0,10*ROW('Sanitation Data'!I16)))</f>
        <v/>
      </c>
      <c r="DM22" s="276" t="str">
        <f ca="true">+IF(OFFSET('Sanitation Data'!$I$31,0,10*ROW('Sanitation Data'!I16))="","",OFFSET('Sanitation Data'!$I$31,0,10*ROW('Sanitation Data'!I16)))</f>
        <v/>
      </c>
      <c r="DN22" s="276" t="str">
        <f ca="true">+IF(OFFSET('Sanitation Data'!$I$32,0,10*ROW('Sanitation Data'!I16))="","",OFFSET('Sanitation Data'!$I$32,0,10*ROW('Sanitation Data'!I16)))</f>
        <v/>
      </c>
      <c r="DO22" s="276" t="str">
        <f ca="true">+IF(OFFSET('Hygiene Data'!$D$11,0,10*ROW('Hygiene Data'!D16))="","",OFFSET('Hygiene Data'!$D$11,0,10*ROW('Hygiene Data'!D16)))</f>
        <v/>
      </c>
      <c r="DP22" s="276" t="str">
        <f ca="true">+IF(OFFSET('Hygiene Data'!$D$12,0,10*ROW('Hygiene Data'!D16))="","",OFFSET('Hygiene Data'!$D$12,0,10*ROW('Hygiene Data'!D16)))</f>
        <v/>
      </c>
      <c r="DQ22" s="276" t="str">
        <f ca="true">+IF(OFFSET('Hygiene Data'!$D$13,0,10*ROW('Hygiene Data'!D16))="","",OFFSET('Hygiene Data'!$D$13,0,10*ROW('Hygiene Data'!D16)))</f>
        <v/>
      </c>
      <c r="DR22" s="276" t="str">
        <f ca="true">+IF(OFFSET('Hygiene Data'!$E$11,0,10*ROW('Hygiene Data'!E16))="","",OFFSET('Hygiene Data'!$E$11,0,10*ROW('Hygiene Data'!E16)))</f>
        <v/>
      </c>
      <c r="DS22" s="276" t="str">
        <f ca="true">+IF(OFFSET('Hygiene Data'!$E$12,0,10*ROW('Hygiene Data'!E16))="","",OFFSET('Hygiene Data'!$E$12,0,10*ROW('Hygiene Data'!E16)))</f>
        <v/>
      </c>
      <c r="DT22" s="276" t="str">
        <f ca="true">+IF(OFFSET('Hygiene Data'!$E$13,0,10*ROW('Hygiene Data'!E16))="","",OFFSET('Hygiene Data'!$E$13,0,10*ROW('Hygiene Data'!E16)))</f>
        <v/>
      </c>
      <c r="DU22" s="276" t="str">
        <f ca="true">+IF(OFFSET('Hygiene Data'!$F$11,0,10*ROW('Hygiene Data'!F16))="","",OFFSET('Hygiene Data'!$F$11,0,10*ROW('Hygiene Data'!F16)))</f>
        <v/>
      </c>
      <c r="DV22" s="276" t="str">
        <f ca="true">+IF(OFFSET('Hygiene Data'!$F$12,0,10*ROW('Hygiene Data'!F16))="","",OFFSET('Hygiene Data'!$F$12,0,10*ROW('Hygiene Data'!F16)))</f>
        <v/>
      </c>
      <c r="DW22" s="276" t="str">
        <f ca="true">+IF(OFFSET('Hygiene Data'!$F$13,0,10*ROW('Hygiene Data'!F16))="","",OFFSET('Hygiene Data'!$F$13,0,10*ROW('Hygiene Data'!F16)))</f>
        <v/>
      </c>
      <c r="DX22" s="276" t="str">
        <f ca="true">+IF(OFFSET('Hygiene Data'!$G$11,0,10*ROW('Hygiene Data'!G16))="","",OFFSET('Hygiene Data'!$G$11,0,10*ROW('Hygiene Data'!G16)))</f>
        <v/>
      </c>
      <c r="DY22" s="276" t="str">
        <f ca="true">+IF(OFFSET('Hygiene Data'!$G$12,0,10*ROW('Hygiene Data'!G16))="","",OFFSET('Hygiene Data'!$G$12,0,10*ROW('Hygiene Data'!G16)))</f>
        <v/>
      </c>
      <c r="DZ22" s="276" t="str">
        <f ca="true">+IF(OFFSET('Hygiene Data'!$G$13,0,10*ROW('Hygiene Data'!G16))="","",OFFSET('Hygiene Data'!$G$13,0,10*ROW('Hygiene Data'!G16)))</f>
        <v/>
      </c>
      <c r="EA22" s="276" t="str">
        <f ca="true">+IF(OFFSET('Hygiene Data'!$H$11,0,10*ROW('Hygiene Data'!H16))="","",OFFSET('Hygiene Data'!$H$11,0,10*ROW('Hygiene Data'!H16)))</f>
        <v/>
      </c>
      <c r="EB22" s="276" t="str">
        <f ca="true">+IF(OFFSET('Hygiene Data'!$H$12,0,10*ROW('Hygiene Data'!H16))="","",OFFSET('Hygiene Data'!$H$12,0,10*ROW('Hygiene Data'!H16)))</f>
        <v/>
      </c>
      <c r="EC22" s="276" t="str">
        <f ca="true">+IF(OFFSET('Hygiene Data'!$H$13,0,10*ROW('Hygiene Data'!H16))="","",OFFSET('Hygiene Data'!$H$13,0,10*ROW('Hygiene Data'!H16)))</f>
        <v/>
      </c>
      <c r="ED22" s="276" t="str">
        <f ca="true">+IF(OFFSET('Hygiene Data'!$I$11,0,10*ROW('Hygiene Data'!I16))="","",OFFSET('Hygiene Data'!$I$11,0,10*ROW('Hygiene Data'!I16)))</f>
        <v/>
      </c>
      <c r="EE22" s="276" t="str">
        <f ca="true">+IF(OFFSET('Hygiene Data'!$I$12,0,10*ROW('Hygiene Data'!I16))="","",OFFSET('Hygiene Data'!$I$12,0,10*ROW('Hygiene Data'!I16)))</f>
        <v/>
      </c>
      <c r="EF22" s="276" t="str">
        <f ca="true">+IF(OFFSET('Hygiene Data'!$I$13,0,10*ROW('Hygiene Data'!I16))="","",OFFSET('Hygiene Data'!$I$13,0,10*ROW('Hygiene Data'!I16)))</f>
        <v/>
      </c>
    </row>
    <row xmlns:x14ac="http://schemas.microsoft.com/office/spreadsheetml/2009/9/ac" r="23" x14ac:dyDescent="0.2">
      <c r="A23" s="38" t="str">
        <f ca="true">+IF(OFFSET('Water Data'!$B$2,0,10*ROW('Water Data'!E17))="","",OFFSET('Water Data'!$B$2,0,10*ROW('Water Data'!E17)))</f>
        <v/>
      </c>
      <c r="B23" s="38" t="str">
        <f ca="true">+IF(OFFSET('Water Data'!$C$2,0,10*ROW('Water Data'!F17))="","",OFFSET('Water Data'!$C$2,0,10*ROW('Water Data'!F17)))</f>
        <v/>
      </c>
      <c r="C23" s="332" t="str">
        <f t="shared" ca="true" si="0"/>
        <v/>
      </c>
      <c r="D23" s="99"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9"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9"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9"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9"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9"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9"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9"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9"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9"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9"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9"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9"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9"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9"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9"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9"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9"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100"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100"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100"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100"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100"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100"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100"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100"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100"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100"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100"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100"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100"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100"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100"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100"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100"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100"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100"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100"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100"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100"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100"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100"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100"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100"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100"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100"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100"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100"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101"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101"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101"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101"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101"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101"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101"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101"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101"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101"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101"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101"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101"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101"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101"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101"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101"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101"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6"/>
      <c r="BS23" s="276" t="str">
        <f ca="true">+IF(OFFSET('Water Data'!$D$27,0,10*ROW('Water Data'!D17))="","",OFFSET('Water Data'!$D$27,0,10*ROW('Water Data'!D17)))</f>
        <v/>
      </c>
      <c r="BT23" s="276" t="str">
        <f ca="true">+IF(OFFSET('Water Data'!$D$28,0,10*ROW('Water Data'!D17))="","",OFFSET('Water Data'!$D$28,0,10*ROW('Water Data'!D17)))</f>
        <v/>
      </c>
      <c r="BU23" s="276" t="str">
        <f ca="true">+IF(OFFSET('Water Data'!$D$29,0,10*ROW('Water Data'!D17))="","",OFFSET('Water Data'!$D$29,0,10*ROW('Water Data'!D17)))</f>
        <v/>
      </c>
      <c r="BV23" s="276" t="str">
        <f ca="true">+IF(OFFSET('Water Data'!$E$27,0,10*ROW('Water Data'!E17))="","",OFFSET('Water Data'!$E$27,0,10*ROW('Water Data'!E17)))</f>
        <v/>
      </c>
      <c r="BW23" s="276" t="str">
        <f ca="true">+IF(OFFSET('Water Data'!$E$28,0,10*ROW('Water Data'!E17))="","",OFFSET('Water Data'!$E$28,0,10*ROW('Water Data'!E17)))</f>
        <v/>
      </c>
      <c r="BX23" s="276" t="str">
        <f ca="true">+IF(OFFSET('Water Data'!$E$29,0,10*ROW('Water Data'!E17))="","",OFFSET('Water Data'!$E$29,0,10*ROW('Water Data'!E17)))</f>
        <v/>
      </c>
      <c r="BY23" s="276" t="str">
        <f ca="true">+IF(OFFSET('Water Data'!$F$27,0,10*ROW('Water Data'!F17))="","",OFFSET('Water Data'!$F$27,0,10*ROW('Water Data'!F17)))</f>
        <v/>
      </c>
      <c r="BZ23" s="276" t="str">
        <f ca="true">+IF(OFFSET('Water Data'!$F$28,0,10*ROW('Water Data'!F17))="","",OFFSET('Water Data'!$F$28,0,10*ROW('Water Data'!F17)))</f>
        <v/>
      </c>
      <c r="CA23" s="276" t="str">
        <f ca="true">+IF(OFFSET('Water Data'!$F$29,0,10*ROW('Water Data'!F17))="","",OFFSET('Water Data'!$F$29,0,10*ROW('Water Data'!F17)))</f>
        <v/>
      </c>
      <c r="CB23" s="276" t="str">
        <f ca="true">+IF(OFFSET('Water Data'!$G$27,0,10*ROW('Water Data'!G17))="","",OFFSET('Water Data'!$G$27,0,10*ROW('Water Data'!G17)))</f>
        <v/>
      </c>
      <c r="CC23" s="276" t="str">
        <f ca="true">+IF(OFFSET('Water Data'!$G$28,0,10*ROW('Water Data'!G17))="","",OFFSET('Water Data'!$G$28,0,10*ROW('Water Data'!G17)))</f>
        <v/>
      </c>
      <c r="CD23" s="276" t="str">
        <f ca="true">+IF(OFFSET('Water Data'!$G$29,0,10*ROW('Water Data'!G17))="","",OFFSET('Water Data'!$G$29,0,10*ROW('Water Data'!G17)))</f>
        <v/>
      </c>
      <c r="CE23" s="276" t="str">
        <f ca="true">+IF(OFFSET('Water Data'!$H$27,0,10*ROW('Water Data'!H17))="","",OFFSET('Water Data'!$H$27,0,10*ROW('Water Data'!H17)))</f>
        <v/>
      </c>
      <c r="CF23" s="276" t="str">
        <f ca="true">+IF(OFFSET('Water Data'!$H$28,0,10*ROW('Water Data'!H17))="","",OFFSET('Water Data'!$H$28,0,10*ROW('Water Data'!H17)))</f>
        <v/>
      </c>
      <c r="CG23" s="276" t="str">
        <f ca="true">+IF(OFFSET('Water Data'!$H$29,0,10*ROW('Water Data'!H17))="","",OFFSET('Water Data'!$H$29,0,10*ROW('Water Data'!H17)))</f>
        <v/>
      </c>
      <c r="CH23" s="276" t="str">
        <f ca="true">+IF(OFFSET('Water Data'!$I$27,0,10*ROW('Water Data'!I17))="","",OFFSET('Water Data'!$I$27,0,10*ROW('Water Data'!I17)))</f>
        <v/>
      </c>
      <c r="CI23" s="276" t="str">
        <f ca="true">+IF(OFFSET('Water Data'!$I$28,0,10*ROW('Water Data'!I17))="","",OFFSET('Water Data'!$I$28,0,10*ROW('Water Data'!I17)))</f>
        <v/>
      </c>
      <c r="CJ23" s="276" t="str">
        <f ca="true">+IF(OFFSET('Water Data'!$I$29,0,10*ROW('Water Data'!I17))="","",OFFSET('Water Data'!$I$29,0,10*ROW('Water Data'!I17)))</f>
        <v/>
      </c>
      <c r="CK23" s="276" t="str">
        <f ca="true">+IF(OFFSET('Sanitation Data'!$D$28,0,10*ROW('Sanitation Data'!D17))="","",OFFSET('Sanitation Data'!$D$28,0,10*ROW('Sanitation Data'!D17)))</f>
        <v/>
      </c>
      <c r="CL23" s="276" t="str">
        <f ca="true">+IF(OFFSET('Sanitation Data'!$D$29,0,10*ROW('Sanitation Data'!D17))="","",OFFSET('Sanitation Data'!$D$29,0,10*ROW('Sanitation Data'!D17)))</f>
        <v/>
      </c>
      <c r="CM23" s="276" t="str">
        <f ca="true">+IF(OFFSET('Sanitation Data'!$D$30,0,10*ROW('Sanitation Data'!D17))="","",OFFSET('Sanitation Data'!$D$30,0,10*ROW('Sanitation Data'!D17)))</f>
        <v/>
      </c>
      <c r="CN23" s="276" t="str">
        <f ca="true">+IF(OFFSET('Sanitation Data'!$D$31,0,10*ROW('Sanitation Data'!D17))="","",OFFSET('Sanitation Data'!$D$31,0,10*ROW('Sanitation Data'!D17)))</f>
        <v/>
      </c>
      <c r="CO23" s="276" t="str">
        <f ca="true">+IF(OFFSET('Sanitation Data'!$D$32,0,10*ROW('Sanitation Data'!D17))="","",OFFSET('Sanitation Data'!$D$32,0,10*ROW('Sanitation Data'!D17)))</f>
        <v/>
      </c>
      <c r="CP23" s="276" t="str">
        <f ca="true">+IF(OFFSET('Sanitation Data'!$E$28,0,10*ROW('Sanitation Data'!E17))="","",OFFSET('Sanitation Data'!$E$28,0,10*ROW('Sanitation Data'!E17)))</f>
        <v/>
      </c>
      <c r="CQ23" s="276" t="str">
        <f ca="true">+IF(OFFSET('Sanitation Data'!$E$29,0,10*ROW('Sanitation Data'!E17))="","",OFFSET('Sanitation Data'!$E$29,0,10*ROW('Sanitation Data'!E17)))</f>
        <v/>
      </c>
      <c r="CR23" s="276" t="str">
        <f ca="true">+IF(OFFSET('Sanitation Data'!$E$30,0,10*ROW('Sanitation Data'!E17))="","",OFFSET('Sanitation Data'!$E$30,0,10*ROW('Sanitation Data'!E17)))</f>
        <v/>
      </c>
      <c r="CS23" s="276" t="str">
        <f ca="true">+IF(OFFSET('Sanitation Data'!$E$31,0,10*ROW('Sanitation Data'!E17))="","",OFFSET('Sanitation Data'!$E$31,0,10*ROW('Sanitation Data'!E17)))</f>
        <v/>
      </c>
      <c r="CT23" s="276" t="str">
        <f ca="true">+IF(OFFSET('Sanitation Data'!$E$32,0,10*ROW('Sanitation Data'!E17))="","",OFFSET('Sanitation Data'!$E$32,0,10*ROW('Sanitation Data'!E17)))</f>
        <v/>
      </c>
      <c r="CU23" s="276" t="str">
        <f ca="true">+IF(OFFSET('Sanitation Data'!$F$28,0,10*ROW('Sanitation Data'!F17))="","",OFFSET('Sanitation Data'!$F$28,0,10*ROW('Sanitation Data'!F17)))</f>
        <v/>
      </c>
      <c r="CV23" s="276" t="str">
        <f ca="true">+IF(OFFSET('Sanitation Data'!$F$29,0,10*ROW('Sanitation Data'!F17))="","",OFFSET('Sanitation Data'!$F$29,0,10*ROW('Sanitation Data'!F17)))</f>
        <v/>
      </c>
      <c r="CW23" s="276" t="str">
        <f ca="true">+IF(OFFSET('Sanitation Data'!$F$30,0,10*ROW('Sanitation Data'!F17))="","",OFFSET('Sanitation Data'!$F$30,0,10*ROW('Sanitation Data'!F17)))</f>
        <v/>
      </c>
      <c r="CX23" s="276" t="str">
        <f ca="true">+IF(OFFSET('Sanitation Data'!$F$31,0,10*ROW('Sanitation Data'!F17))="","",OFFSET('Sanitation Data'!$F$31,0,10*ROW('Sanitation Data'!F17)))</f>
        <v/>
      </c>
      <c r="CY23" s="276" t="str">
        <f ca="true">+IF(OFFSET('Sanitation Data'!$F$32,0,10*ROW('Sanitation Data'!F17))="","",OFFSET('Sanitation Data'!$F$32,0,10*ROW('Sanitation Data'!F17)))</f>
        <v/>
      </c>
      <c r="CZ23" s="276" t="str">
        <f ca="true">+IF(OFFSET('Sanitation Data'!$G$28,0,10*ROW('Sanitation Data'!G17))="","",OFFSET('Sanitation Data'!$G$28,0,10*ROW('Sanitation Data'!G17)))</f>
        <v/>
      </c>
      <c r="DA23" s="276" t="str">
        <f ca="true">+IF(OFFSET('Sanitation Data'!$G$29,0,10*ROW('Sanitation Data'!G17))="","",OFFSET('Sanitation Data'!$G$29,0,10*ROW('Sanitation Data'!G17)))</f>
        <v/>
      </c>
      <c r="DB23" s="276" t="str">
        <f ca="true">+IF(OFFSET('Sanitation Data'!$G$30,0,10*ROW('Sanitation Data'!G17))="","",OFFSET('Sanitation Data'!$G$30,0,10*ROW('Sanitation Data'!G17)))</f>
        <v/>
      </c>
      <c r="DC23" s="276" t="str">
        <f ca="true">+IF(OFFSET('Sanitation Data'!$G$31,0,10*ROW('Sanitation Data'!G17))="","",OFFSET('Sanitation Data'!$G$31,0,10*ROW('Sanitation Data'!G17)))</f>
        <v/>
      </c>
      <c r="DD23" s="276" t="str">
        <f ca="true">+IF(OFFSET('Sanitation Data'!$G$32,0,10*ROW('Sanitation Data'!G17))="","",OFFSET('Sanitation Data'!$G$32,0,10*ROW('Sanitation Data'!G17)))</f>
        <v/>
      </c>
      <c r="DE23" s="276" t="str">
        <f ca="true">+IF(OFFSET('Sanitation Data'!$H$28,0,10*ROW('Sanitation Data'!H17))="","",OFFSET('Sanitation Data'!$H$28,0,10*ROW('Sanitation Data'!H17)))</f>
        <v/>
      </c>
      <c r="DF23" s="276" t="str">
        <f ca="true">+IF(OFFSET('Sanitation Data'!$H$29,0,10*ROW('Sanitation Data'!H17))="","",OFFSET('Sanitation Data'!$H$29,0,10*ROW('Sanitation Data'!H17)))</f>
        <v/>
      </c>
      <c r="DG23" s="276" t="str">
        <f ca="true">+IF(OFFSET('Sanitation Data'!$H$30,0,10*ROW('Sanitation Data'!H17))="","",OFFSET('Sanitation Data'!$H$30,0,10*ROW('Sanitation Data'!H17)))</f>
        <v/>
      </c>
      <c r="DH23" s="276" t="str">
        <f ca="true">+IF(OFFSET('Sanitation Data'!$H$31,0,10*ROW('Sanitation Data'!H17))="","",OFFSET('Sanitation Data'!$H$31,0,10*ROW('Sanitation Data'!H17)))</f>
        <v/>
      </c>
      <c r="DI23" s="276" t="str">
        <f ca="true">+IF(OFFSET('Sanitation Data'!$H$32,0,10*ROW('Sanitation Data'!H17))="","",OFFSET('Sanitation Data'!$H$32,0,10*ROW('Sanitation Data'!H17)))</f>
        <v/>
      </c>
      <c r="DJ23" s="276" t="str">
        <f ca="true">+IF(OFFSET('Sanitation Data'!$I$28,0,10*ROW('Sanitation Data'!I17))="","",OFFSET('Sanitation Data'!$I$28,0,10*ROW('Sanitation Data'!I17)))</f>
        <v/>
      </c>
      <c r="DK23" s="276" t="str">
        <f ca="true">+IF(OFFSET('Sanitation Data'!$I$29,0,10*ROW('Sanitation Data'!I17))="","",OFFSET('Sanitation Data'!$I$29,0,10*ROW('Sanitation Data'!I17)))</f>
        <v/>
      </c>
      <c r="DL23" s="276" t="str">
        <f ca="true">+IF(OFFSET('Sanitation Data'!$I$30,0,10*ROW('Sanitation Data'!I17))="","",OFFSET('Sanitation Data'!$I$30,0,10*ROW('Sanitation Data'!I17)))</f>
        <v/>
      </c>
      <c r="DM23" s="276" t="str">
        <f ca="true">+IF(OFFSET('Sanitation Data'!$I$31,0,10*ROW('Sanitation Data'!I17))="","",OFFSET('Sanitation Data'!$I$31,0,10*ROW('Sanitation Data'!I17)))</f>
        <v/>
      </c>
      <c r="DN23" s="276" t="str">
        <f ca="true">+IF(OFFSET('Sanitation Data'!$I$32,0,10*ROW('Sanitation Data'!I17))="","",OFFSET('Sanitation Data'!$I$32,0,10*ROW('Sanitation Data'!I17)))</f>
        <v/>
      </c>
      <c r="DO23" s="276" t="str">
        <f ca="true">+IF(OFFSET('Hygiene Data'!$D$11,0,10*ROW('Hygiene Data'!D17))="","",OFFSET('Hygiene Data'!$D$11,0,10*ROW('Hygiene Data'!D17)))</f>
        <v/>
      </c>
      <c r="DP23" s="276" t="str">
        <f ca="true">+IF(OFFSET('Hygiene Data'!$D$12,0,10*ROW('Hygiene Data'!D17))="","",OFFSET('Hygiene Data'!$D$12,0,10*ROW('Hygiene Data'!D17)))</f>
        <v/>
      </c>
      <c r="DQ23" s="276" t="str">
        <f ca="true">+IF(OFFSET('Hygiene Data'!$D$13,0,10*ROW('Hygiene Data'!D17))="","",OFFSET('Hygiene Data'!$D$13,0,10*ROW('Hygiene Data'!D17)))</f>
        <v/>
      </c>
      <c r="DR23" s="276" t="str">
        <f ca="true">+IF(OFFSET('Hygiene Data'!$E$11,0,10*ROW('Hygiene Data'!E17))="","",OFFSET('Hygiene Data'!$E$11,0,10*ROW('Hygiene Data'!E17)))</f>
        <v/>
      </c>
      <c r="DS23" s="276" t="str">
        <f ca="true">+IF(OFFSET('Hygiene Data'!$E$12,0,10*ROW('Hygiene Data'!E17))="","",OFFSET('Hygiene Data'!$E$12,0,10*ROW('Hygiene Data'!E17)))</f>
        <v/>
      </c>
      <c r="DT23" s="276" t="str">
        <f ca="true">+IF(OFFSET('Hygiene Data'!$E$13,0,10*ROW('Hygiene Data'!E17))="","",OFFSET('Hygiene Data'!$E$13,0,10*ROW('Hygiene Data'!E17)))</f>
        <v/>
      </c>
      <c r="DU23" s="276" t="str">
        <f ca="true">+IF(OFFSET('Hygiene Data'!$F$11,0,10*ROW('Hygiene Data'!F17))="","",OFFSET('Hygiene Data'!$F$11,0,10*ROW('Hygiene Data'!F17)))</f>
        <v/>
      </c>
      <c r="DV23" s="276" t="str">
        <f ca="true">+IF(OFFSET('Hygiene Data'!$F$12,0,10*ROW('Hygiene Data'!F17))="","",OFFSET('Hygiene Data'!$F$12,0,10*ROW('Hygiene Data'!F17)))</f>
        <v/>
      </c>
      <c r="DW23" s="276" t="str">
        <f ca="true">+IF(OFFSET('Hygiene Data'!$F$13,0,10*ROW('Hygiene Data'!F17))="","",OFFSET('Hygiene Data'!$F$13,0,10*ROW('Hygiene Data'!F17)))</f>
        <v/>
      </c>
      <c r="DX23" s="276" t="str">
        <f ca="true">+IF(OFFSET('Hygiene Data'!$G$11,0,10*ROW('Hygiene Data'!G17))="","",OFFSET('Hygiene Data'!$G$11,0,10*ROW('Hygiene Data'!G17)))</f>
        <v/>
      </c>
      <c r="DY23" s="276" t="str">
        <f ca="true">+IF(OFFSET('Hygiene Data'!$G$12,0,10*ROW('Hygiene Data'!G17))="","",OFFSET('Hygiene Data'!$G$12,0,10*ROW('Hygiene Data'!G17)))</f>
        <v/>
      </c>
      <c r="DZ23" s="276" t="str">
        <f ca="true">+IF(OFFSET('Hygiene Data'!$G$13,0,10*ROW('Hygiene Data'!G17))="","",OFFSET('Hygiene Data'!$G$13,0,10*ROW('Hygiene Data'!G17)))</f>
        <v/>
      </c>
      <c r="EA23" s="276" t="str">
        <f ca="true">+IF(OFFSET('Hygiene Data'!$H$11,0,10*ROW('Hygiene Data'!H17))="","",OFFSET('Hygiene Data'!$H$11,0,10*ROW('Hygiene Data'!H17)))</f>
        <v/>
      </c>
      <c r="EB23" s="276" t="str">
        <f ca="true">+IF(OFFSET('Hygiene Data'!$H$12,0,10*ROW('Hygiene Data'!H17))="","",OFFSET('Hygiene Data'!$H$12,0,10*ROW('Hygiene Data'!H17)))</f>
        <v/>
      </c>
      <c r="EC23" s="276" t="str">
        <f ca="true">+IF(OFFSET('Hygiene Data'!$H$13,0,10*ROW('Hygiene Data'!H17))="","",OFFSET('Hygiene Data'!$H$13,0,10*ROW('Hygiene Data'!H17)))</f>
        <v/>
      </c>
      <c r="ED23" s="276" t="str">
        <f ca="true">+IF(OFFSET('Hygiene Data'!$I$11,0,10*ROW('Hygiene Data'!I17))="","",OFFSET('Hygiene Data'!$I$11,0,10*ROW('Hygiene Data'!I17)))</f>
        <v/>
      </c>
      <c r="EE23" s="276" t="str">
        <f ca="true">+IF(OFFSET('Hygiene Data'!$I$12,0,10*ROW('Hygiene Data'!I17))="","",OFFSET('Hygiene Data'!$I$12,0,10*ROW('Hygiene Data'!I17)))</f>
        <v/>
      </c>
      <c r="EF23" s="276" t="str">
        <f ca="true">+IF(OFFSET('Hygiene Data'!$I$13,0,10*ROW('Hygiene Data'!I17))="","",OFFSET('Hygiene Data'!$I$13,0,10*ROW('Hygiene Data'!I17)))</f>
        <v/>
      </c>
    </row>
    <row xmlns:x14ac="http://schemas.microsoft.com/office/spreadsheetml/2009/9/ac" r="24" x14ac:dyDescent="0.2">
      <c r="A24" s="38" t="str">
        <f ca="true">+IF(OFFSET('Water Data'!$B$2,0,10*ROW('Water Data'!E18))="","",OFFSET('Water Data'!$B$2,0,10*ROW('Water Data'!E18)))</f>
        <v/>
      </c>
      <c r="B24" s="38" t="str">
        <f ca="true">+IF(OFFSET('Water Data'!$C$2,0,10*ROW('Water Data'!F18))="","",OFFSET('Water Data'!$C$2,0,10*ROW('Water Data'!F18)))</f>
        <v/>
      </c>
      <c r="C24" s="332" t="str">
        <f t="shared" ca="true" si="0"/>
        <v/>
      </c>
      <c r="D24" s="99"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9"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9"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9"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9"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9"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9"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9"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9"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9"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9"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9"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9"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9"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9"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9"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9"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9"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100"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100"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100"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100"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100"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100"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100"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100"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100"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100"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100"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100"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100"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100"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100"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100"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100"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100"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100"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100"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100"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100"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100"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100"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100"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100"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100"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100"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100"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100"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101"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101"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101"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101"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101"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101"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101"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101"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101"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101"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101"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101"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101"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101"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101"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101"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101"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101"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6"/>
      <c r="BS24" s="276" t="str">
        <f ca="true">+IF(OFFSET('Water Data'!$D$27,0,10*ROW('Water Data'!D18))="","",OFFSET('Water Data'!$D$27,0,10*ROW('Water Data'!D18)))</f>
        <v/>
      </c>
      <c r="BT24" s="276" t="str">
        <f ca="true">+IF(OFFSET('Water Data'!$D$28,0,10*ROW('Water Data'!D18))="","",OFFSET('Water Data'!$D$28,0,10*ROW('Water Data'!D18)))</f>
        <v/>
      </c>
      <c r="BU24" s="276" t="str">
        <f ca="true">+IF(OFFSET('Water Data'!$D$29,0,10*ROW('Water Data'!D18))="","",OFFSET('Water Data'!$D$29,0,10*ROW('Water Data'!D18)))</f>
        <v/>
      </c>
      <c r="BV24" s="276" t="str">
        <f ca="true">+IF(OFFSET('Water Data'!$E$27,0,10*ROW('Water Data'!E18))="","",OFFSET('Water Data'!$E$27,0,10*ROW('Water Data'!E18)))</f>
        <v/>
      </c>
      <c r="BW24" s="276" t="str">
        <f ca="true">+IF(OFFSET('Water Data'!$E$28,0,10*ROW('Water Data'!E18))="","",OFFSET('Water Data'!$E$28,0,10*ROW('Water Data'!E18)))</f>
        <v/>
      </c>
      <c r="BX24" s="276" t="str">
        <f ca="true">+IF(OFFSET('Water Data'!$E$29,0,10*ROW('Water Data'!E18))="","",OFFSET('Water Data'!$E$29,0,10*ROW('Water Data'!E18)))</f>
        <v/>
      </c>
      <c r="BY24" s="276" t="str">
        <f ca="true">+IF(OFFSET('Water Data'!$F$27,0,10*ROW('Water Data'!F18))="","",OFFSET('Water Data'!$F$27,0,10*ROW('Water Data'!F18)))</f>
        <v/>
      </c>
      <c r="BZ24" s="276" t="str">
        <f ca="true">+IF(OFFSET('Water Data'!$F$28,0,10*ROW('Water Data'!F18))="","",OFFSET('Water Data'!$F$28,0,10*ROW('Water Data'!F18)))</f>
        <v/>
      </c>
      <c r="CA24" s="276" t="str">
        <f ca="true">+IF(OFFSET('Water Data'!$F$29,0,10*ROW('Water Data'!F18))="","",OFFSET('Water Data'!$F$29,0,10*ROW('Water Data'!F18)))</f>
        <v/>
      </c>
      <c r="CB24" s="276" t="str">
        <f ca="true">+IF(OFFSET('Water Data'!$G$27,0,10*ROW('Water Data'!G18))="","",OFFSET('Water Data'!$G$27,0,10*ROW('Water Data'!G18)))</f>
        <v/>
      </c>
      <c r="CC24" s="276" t="str">
        <f ca="true">+IF(OFFSET('Water Data'!$G$28,0,10*ROW('Water Data'!G18))="","",OFFSET('Water Data'!$G$28,0,10*ROW('Water Data'!G18)))</f>
        <v/>
      </c>
      <c r="CD24" s="276" t="str">
        <f ca="true">+IF(OFFSET('Water Data'!$G$29,0,10*ROW('Water Data'!G18))="","",OFFSET('Water Data'!$G$29,0,10*ROW('Water Data'!G18)))</f>
        <v/>
      </c>
      <c r="CE24" s="276" t="str">
        <f ca="true">+IF(OFFSET('Water Data'!$H$27,0,10*ROW('Water Data'!H18))="","",OFFSET('Water Data'!$H$27,0,10*ROW('Water Data'!H18)))</f>
        <v/>
      </c>
      <c r="CF24" s="276" t="str">
        <f ca="true">+IF(OFFSET('Water Data'!$H$28,0,10*ROW('Water Data'!H18))="","",OFFSET('Water Data'!$H$28,0,10*ROW('Water Data'!H18)))</f>
        <v/>
      </c>
      <c r="CG24" s="276" t="str">
        <f ca="true">+IF(OFFSET('Water Data'!$H$29,0,10*ROW('Water Data'!H18))="","",OFFSET('Water Data'!$H$29,0,10*ROW('Water Data'!H18)))</f>
        <v/>
      </c>
      <c r="CH24" s="276" t="str">
        <f ca="true">+IF(OFFSET('Water Data'!$I$27,0,10*ROW('Water Data'!I18))="","",OFFSET('Water Data'!$I$27,0,10*ROW('Water Data'!I18)))</f>
        <v/>
      </c>
      <c r="CI24" s="276" t="str">
        <f ca="true">+IF(OFFSET('Water Data'!$I$28,0,10*ROW('Water Data'!I18))="","",OFFSET('Water Data'!$I$28,0,10*ROW('Water Data'!I18)))</f>
        <v/>
      </c>
      <c r="CJ24" s="276" t="str">
        <f ca="true">+IF(OFFSET('Water Data'!$I$29,0,10*ROW('Water Data'!I18))="","",OFFSET('Water Data'!$I$29,0,10*ROW('Water Data'!I18)))</f>
        <v/>
      </c>
      <c r="CK24" s="276" t="str">
        <f ca="true">+IF(OFFSET('Sanitation Data'!$D$28,0,10*ROW('Sanitation Data'!D18))="","",OFFSET('Sanitation Data'!$D$28,0,10*ROW('Sanitation Data'!D18)))</f>
        <v/>
      </c>
      <c r="CL24" s="276" t="str">
        <f ca="true">+IF(OFFSET('Sanitation Data'!$D$29,0,10*ROW('Sanitation Data'!D18))="","",OFFSET('Sanitation Data'!$D$29,0,10*ROW('Sanitation Data'!D18)))</f>
        <v/>
      </c>
      <c r="CM24" s="276" t="str">
        <f ca="true">+IF(OFFSET('Sanitation Data'!$D$30,0,10*ROW('Sanitation Data'!D18))="","",OFFSET('Sanitation Data'!$D$30,0,10*ROW('Sanitation Data'!D18)))</f>
        <v/>
      </c>
      <c r="CN24" s="276" t="str">
        <f ca="true">+IF(OFFSET('Sanitation Data'!$D$31,0,10*ROW('Sanitation Data'!D18))="","",OFFSET('Sanitation Data'!$D$31,0,10*ROW('Sanitation Data'!D18)))</f>
        <v/>
      </c>
      <c r="CO24" s="276" t="str">
        <f ca="true">+IF(OFFSET('Sanitation Data'!$D$32,0,10*ROW('Sanitation Data'!D18))="","",OFFSET('Sanitation Data'!$D$32,0,10*ROW('Sanitation Data'!D18)))</f>
        <v/>
      </c>
      <c r="CP24" s="276" t="str">
        <f ca="true">+IF(OFFSET('Sanitation Data'!$E$28,0,10*ROW('Sanitation Data'!E18))="","",OFFSET('Sanitation Data'!$E$28,0,10*ROW('Sanitation Data'!E18)))</f>
        <v/>
      </c>
      <c r="CQ24" s="276" t="str">
        <f ca="true">+IF(OFFSET('Sanitation Data'!$E$29,0,10*ROW('Sanitation Data'!E18))="","",OFFSET('Sanitation Data'!$E$29,0,10*ROW('Sanitation Data'!E18)))</f>
        <v/>
      </c>
      <c r="CR24" s="276" t="str">
        <f ca="true">+IF(OFFSET('Sanitation Data'!$E$30,0,10*ROW('Sanitation Data'!E18))="","",OFFSET('Sanitation Data'!$E$30,0,10*ROW('Sanitation Data'!E18)))</f>
        <v/>
      </c>
      <c r="CS24" s="276" t="str">
        <f ca="true">+IF(OFFSET('Sanitation Data'!$E$31,0,10*ROW('Sanitation Data'!E18))="","",OFFSET('Sanitation Data'!$E$31,0,10*ROW('Sanitation Data'!E18)))</f>
        <v/>
      </c>
      <c r="CT24" s="276" t="str">
        <f ca="true">+IF(OFFSET('Sanitation Data'!$E$32,0,10*ROW('Sanitation Data'!E18))="","",OFFSET('Sanitation Data'!$E$32,0,10*ROW('Sanitation Data'!E18)))</f>
        <v/>
      </c>
      <c r="CU24" s="276" t="str">
        <f ca="true">+IF(OFFSET('Sanitation Data'!$F$28,0,10*ROW('Sanitation Data'!F18))="","",OFFSET('Sanitation Data'!$F$28,0,10*ROW('Sanitation Data'!F18)))</f>
        <v/>
      </c>
      <c r="CV24" s="276" t="str">
        <f ca="true">+IF(OFFSET('Sanitation Data'!$F$29,0,10*ROW('Sanitation Data'!F18))="","",OFFSET('Sanitation Data'!$F$29,0,10*ROW('Sanitation Data'!F18)))</f>
        <v/>
      </c>
      <c r="CW24" s="276" t="str">
        <f ca="true">+IF(OFFSET('Sanitation Data'!$F$30,0,10*ROW('Sanitation Data'!F18))="","",OFFSET('Sanitation Data'!$F$30,0,10*ROW('Sanitation Data'!F18)))</f>
        <v/>
      </c>
      <c r="CX24" s="276" t="str">
        <f ca="true">+IF(OFFSET('Sanitation Data'!$F$31,0,10*ROW('Sanitation Data'!F18))="","",OFFSET('Sanitation Data'!$F$31,0,10*ROW('Sanitation Data'!F18)))</f>
        <v/>
      </c>
      <c r="CY24" s="276" t="str">
        <f ca="true">+IF(OFFSET('Sanitation Data'!$F$32,0,10*ROW('Sanitation Data'!F18))="","",OFFSET('Sanitation Data'!$F$32,0,10*ROW('Sanitation Data'!F18)))</f>
        <v/>
      </c>
      <c r="CZ24" s="276" t="str">
        <f ca="true">+IF(OFFSET('Sanitation Data'!$G$28,0,10*ROW('Sanitation Data'!G18))="","",OFFSET('Sanitation Data'!$G$28,0,10*ROW('Sanitation Data'!G18)))</f>
        <v/>
      </c>
      <c r="DA24" s="276" t="str">
        <f ca="true">+IF(OFFSET('Sanitation Data'!$G$29,0,10*ROW('Sanitation Data'!G18))="","",OFFSET('Sanitation Data'!$G$29,0,10*ROW('Sanitation Data'!G18)))</f>
        <v/>
      </c>
      <c r="DB24" s="276" t="str">
        <f ca="true">+IF(OFFSET('Sanitation Data'!$G$30,0,10*ROW('Sanitation Data'!G18))="","",OFFSET('Sanitation Data'!$G$30,0,10*ROW('Sanitation Data'!G18)))</f>
        <v/>
      </c>
      <c r="DC24" s="276" t="str">
        <f ca="true">+IF(OFFSET('Sanitation Data'!$G$31,0,10*ROW('Sanitation Data'!G18))="","",OFFSET('Sanitation Data'!$G$31,0,10*ROW('Sanitation Data'!G18)))</f>
        <v/>
      </c>
      <c r="DD24" s="276" t="str">
        <f ca="true">+IF(OFFSET('Sanitation Data'!$G$32,0,10*ROW('Sanitation Data'!G18))="","",OFFSET('Sanitation Data'!$G$32,0,10*ROW('Sanitation Data'!G18)))</f>
        <v/>
      </c>
      <c r="DE24" s="276" t="str">
        <f ca="true">+IF(OFFSET('Sanitation Data'!$H$28,0,10*ROW('Sanitation Data'!H18))="","",OFFSET('Sanitation Data'!$H$28,0,10*ROW('Sanitation Data'!H18)))</f>
        <v/>
      </c>
      <c r="DF24" s="276" t="str">
        <f ca="true">+IF(OFFSET('Sanitation Data'!$H$29,0,10*ROW('Sanitation Data'!H18))="","",OFFSET('Sanitation Data'!$H$29,0,10*ROW('Sanitation Data'!H18)))</f>
        <v/>
      </c>
      <c r="DG24" s="276" t="str">
        <f ca="true">+IF(OFFSET('Sanitation Data'!$H$30,0,10*ROW('Sanitation Data'!H18))="","",OFFSET('Sanitation Data'!$H$30,0,10*ROW('Sanitation Data'!H18)))</f>
        <v/>
      </c>
      <c r="DH24" s="276" t="str">
        <f ca="true">+IF(OFFSET('Sanitation Data'!$H$31,0,10*ROW('Sanitation Data'!H18))="","",OFFSET('Sanitation Data'!$H$31,0,10*ROW('Sanitation Data'!H18)))</f>
        <v/>
      </c>
      <c r="DI24" s="276" t="str">
        <f ca="true">+IF(OFFSET('Sanitation Data'!$H$32,0,10*ROW('Sanitation Data'!H18))="","",OFFSET('Sanitation Data'!$H$32,0,10*ROW('Sanitation Data'!H18)))</f>
        <v/>
      </c>
      <c r="DJ24" s="276" t="str">
        <f ca="true">+IF(OFFSET('Sanitation Data'!$I$28,0,10*ROW('Sanitation Data'!I18))="","",OFFSET('Sanitation Data'!$I$28,0,10*ROW('Sanitation Data'!I18)))</f>
        <v/>
      </c>
      <c r="DK24" s="276" t="str">
        <f ca="true">+IF(OFFSET('Sanitation Data'!$I$29,0,10*ROW('Sanitation Data'!I18))="","",OFFSET('Sanitation Data'!$I$29,0,10*ROW('Sanitation Data'!I18)))</f>
        <v/>
      </c>
      <c r="DL24" s="276" t="str">
        <f ca="true">+IF(OFFSET('Sanitation Data'!$I$30,0,10*ROW('Sanitation Data'!I18))="","",OFFSET('Sanitation Data'!$I$30,0,10*ROW('Sanitation Data'!I18)))</f>
        <v/>
      </c>
      <c r="DM24" s="276" t="str">
        <f ca="true">+IF(OFFSET('Sanitation Data'!$I$31,0,10*ROW('Sanitation Data'!I18))="","",OFFSET('Sanitation Data'!$I$31,0,10*ROW('Sanitation Data'!I18)))</f>
        <v/>
      </c>
      <c r="DN24" s="276" t="str">
        <f ca="true">+IF(OFFSET('Sanitation Data'!$I$32,0,10*ROW('Sanitation Data'!I18))="","",OFFSET('Sanitation Data'!$I$32,0,10*ROW('Sanitation Data'!I18)))</f>
        <v/>
      </c>
      <c r="DO24" s="276" t="str">
        <f ca="true">+IF(OFFSET('Hygiene Data'!$D$11,0,10*ROW('Hygiene Data'!D18))="","",OFFSET('Hygiene Data'!$D$11,0,10*ROW('Hygiene Data'!D18)))</f>
        <v/>
      </c>
      <c r="DP24" s="276" t="str">
        <f ca="true">+IF(OFFSET('Hygiene Data'!$D$12,0,10*ROW('Hygiene Data'!D18))="","",OFFSET('Hygiene Data'!$D$12,0,10*ROW('Hygiene Data'!D18)))</f>
        <v/>
      </c>
      <c r="DQ24" s="276" t="str">
        <f ca="true">+IF(OFFSET('Hygiene Data'!$D$13,0,10*ROW('Hygiene Data'!D18))="","",OFFSET('Hygiene Data'!$D$13,0,10*ROW('Hygiene Data'!D18)))</f>
        <v/>
      </c>
      <c r="DR24" s="276" t="str">
        <f ca="true">+IF(OFFSET('Hygiene Data'!$E$11,0,10*ROW('Hygiene Data'!E18))="","",OFFSET('Hygiene Data'!$E$11,0,10*ROW('Hygiene Data'!E18)))</f>
        <v/>
      </c>
      <c r="DS24" s="276" t="str">
        <f ca="true">+IF(OFFSET('Hygiene Data'!$E$12,0,10*ROW('Hygiene Data'!E18))="","",OFFSET('Hygiene Data'!$E$12,0,10*ROW('Hygiene Data'!E18)))</f>
        <v/>
      </c>
      <c r="DT24" s="276" t="str">
        <f ca="true">+IF(OFFSET('Hygiene Data'!$E$13,0,10*ROW('Hygiene Data'!E18))="","",OFFSET('Hygiene Data'!$E$13,0,10*ROW('Hygiene Data'!E18)))</f>
        <v/>
      </c>
      <c r="DU24" s="276" t="str">
        <f ca="true">+IF(OFFSET('Hygiene Data'!$F$11,0,10*ROW('Hygiene Data'!F18))="","",OFFSET('Hygiene Data'!$F$11,0,10*ROW('Hygiene Data'!F18)))</f>
        <v/>
      </c>
      <c r="DV24" s="276" t="str">
        <f ca="true">+IF(OFFSET('Hygiene Data'!$F$12,0,10*ROW('Hygiene Data'!F18))="","",OFFSET('Hygiene Data'!$F$12,0,10*ROW('Hygiene Data'!F18)))</f>
        <v/>
      </c>
      <c r="DW24" s="276" t="str">
        <f ca="true">+IF(OFFSET('Hygiene Data'!$F$13,0,10*ROW('Hygiene Data'!F18))="","",OFFSET('Hygiene Data'!$F$13,0,10*ROW('Hygiene Data'!F18)))</f>
        <v/>
      </c>
      <c r="DX24" s="276" t="str">
        <f ca="true">+IF(OFFSET('Hygiene Data'!$G$11,0,10*ROW('Hygiene Data'!G18))="","",OFFSET('Hygiene Data'!$G$11,0,10*ROW('Hygiene Data'!G18)))</f>
        <v/>
      </c>
      <c r="DY24" s="276" t="str">
        <f ca="true">+IF(OFFSET('Hygiene Data'!$G$12,0,10*ROW('Hygiene Data'!G18))="","",OFFSET('Hygiene Data'!$G$12,0,10*ROW('Hygiene Data'!G18)))</f>
        <v/>
      </c>
      <c r="DZ24" s="276" t="str">
        <f ca="true">+IF(OFFSET('Hygiene Data'!$G$13,0,10*ROW('Hygiene Data'!G18))="","",OFFSET('Hygiene Data'!$G$13,0,10*ROW('Hygiene Data'!G18)))</f>
        <v/>
      </c>
      <c r="EA24" s="276" t="str">
        <f ca="true">+IF(OFFSET('Hygiene Data'!$H$11,0,10*ROW('Hygiene Data'!H18))="","",OFFSET('Hygiene Data'!$H$11,0,10*ROW('Hygiene Data'!H18)))</f>
        <v/>
      </c>
      <c r="EB24" s="276" t="str">
        <f ca="true">+IF(OFFSET('Hygiene Data'!$H$12,0,10*ROW('Hygiene Data'!H18))="","",OFFSET('Hygiene Data'!$H$12,0,10*ROW('Hygiene Data'!H18)))</f>
        <v/>
      </c>
      <c r="EC24" s="276" t="str">
        <f ca="true">+IF(OFFSET('Hygiene Data'!$H$13,0,10*ROW('Hygiene Data'!H18))="","",OFFSET('Hygiene Data'!$H$13,0,10*ROW('Hygiene Data'!H18)))</f>
        <v/>
      </c>
      <c r="ED24" s="276" t="str">
        <f ca="true">+IF(OFFSET('Hygiene Data'!$I$11,0,10*ROW('Hygiene Data'!I18))="","",OFFSET('Hygiene Data'!$I$11,0,10*ROW('Hygiene Data'!I18)))</f>
        <v/>
      </c>
      <c r="EE24" s="276" t="str">
        <f ca="true">+IF(OFFSET('Hygiene Data'!$I$12,0,10*ROW('Hygiene Data'!I18))="","",OFFSET('Hygiene Data'!$I$12,0,10*ROW('Hygiene Data'!I18)))</f>
        <v/>
      </c>
      <c r="EF24" s="276" t="str">
        <f ca="true">+IF(OFFSET('Hygiene Data'!$I$13,0,10*ROW('Hygiene Data'!I18))="","",OFFSET('Hygiene Data'!$I$13,0,10*ROW('Hygiene Data'!I18)))</f>
        <v/>
      </c>
    </row>
    <row xmlns:x14ac="http://schemas.microsoft.com/office/spreadsheetml/2009/9/ac" r="25" x14ac:dyDescent="0.2">
      <c r="A25" s="38" t="str">
        <f ca="true">+IF(OFFSET('Water Data'!$B$2,0,10*ROW('Water Data'!E19))="","",OFFSET('Water Data'!$B$2,0,10*ROW('Water Data'!E19)))</f>
        <v/>
      </c>
      <c r="B25" s="38" t="str">
        <f ca="true">+IF(OFFSET('Water Data'!$C$2,0,10*ROW('Water Data'!F19))="","",OFFSET('Water Data'!$C$2,0,10*ROW('Water Data'!F19)))</f>
        <v/>
      </c>
      <c r="C25" s="332" t="str">
        <f t="shared" ca="true" si="0"/>
        <v/>
      </c>
      <c r="D25" s="99"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9"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9"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9"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9"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9"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9"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9"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9"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9"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9"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9"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9"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9"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9"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9"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9"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9"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100"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100"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100"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100"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100"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100"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100"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100"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100"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100"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100"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100"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100"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100"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100"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100"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100"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100"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100"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100"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100"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100"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100"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100"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100"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100"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100"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100"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100"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100"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101"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101"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101"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101"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101"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101"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101"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101"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101"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101"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101"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101"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101"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101"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101"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101"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101"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101"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6"/>
      <c r="BS25" s="276" t="str">
        <f ca="true">+IF(OFFSET('Water Data'!$D$27,0,10*ROW('Water Data'!D19))="","",OFFSET('Water Data'!$D$27,0,10*ROW('Water Data'!D19)))</f>
        <v/>
      </c>
      <c r="BT25" s="276" t="str">
        <f ca="true">+IF(OFFSET('Water Data'!$D$28,0,10*ROW('Water Data'!D19))="","",OFFSET('Water Data'!$D$28,0,10*ROW('Water Data'!D19)))</f>
        <v/>
      </c>
      <c r="BU25" s="276" t="str">
        <f ca="true">+IF(OFFSET('Water Data'!$D$29,0,10*ROW('Water Data'!D19))="","",OFFSET('Water Data'!$D$29,0,10*ROW('Water Data'!D19)))</f>
        <v/>
      </c>
      <c r="BV25" s="276" t="str">
        <f ca="true">+IF(OFFSET('Water Data'!$E$27,0,10*ROW('Water Data'!E19))="","",OFFSET('Water Data'!$E$27,0,10*ROW('Water Data'!E19)))</f>
        <v/>
      </c>
      <c r="BW25" s="276" t="str">
        <f ca="true">+IF(OFFSET('Water Data'!$E$28,0,10*ROW('Water Data'!E19))="","",OFFSET('Water Data'!$E$28,0,10*ROW('Water Data'!E19)))</f>
        <v/>
      </c>
      <c r="BX25" s="276" t="str">
        <f ca="true">+IF(OFFSET('Water Data'!$E$29,0,10*ROW('Water Data'!E19))="","",OFFSET('Water Data'!$E$29,0,10*ROW('Water Data'!E19)))</f>
        <v/>
      </c>
      <c r="BY25" s="276" t="str">
        <f ca="true">+IF(OFFSET('Water Data'!$F$27,0,10*ROW('Water Data'!F19))="","",OFFSET('Water Data'!$F$27,0,10*ROW('Water Data'!F19)))</f>
        <v/>
      </c>
      <c r="BZ25" s="276" t="str">
        <f ca="true">+IF(OFFSET('Water Data'!$F$28,0,10*ROW('Water Data'!F19))="","",OFFSET('Water Data'!$F$28,0,10*ROW('Water Data'!F19)))</f>
        <v/>
      </c>
      <c r="CA25" s="276" t="str">
        <f ca="true">+IF(OFFSET('Water Data'!$F$29,0,10*ROW('Water Data'!F19))="","",OFFSET('Water Data'!$F$29,0,10*ROW('Water Data'!F19)))</f>
        <v/>
      </c>
      <c r="CB25" s="276" t="str">
        <f ca="true">+IF(OFFSET('Water Data'!$G$27,0,10*ROW('Water Data'!G19))="","",OFFSET('Water Data'!$G$27,0,10*ROW('Water Data'!G19)))</f>
        <v/>
      </c>
      <c r="CC25" s="276" t="str">
        <f ca="true">+IF(OFFSET('Water Data'!$G$28,0,10*ROW('Water Data'!G19))="","",OFFSET('Water Data'!$G$28,0,10*ROW('Water Data'!G19)))</f>
        <v/>
      </c>
      <c r="CD25" s="276" t="str">
        <f ca="true">+IF(OFFSET('Water Data'!$G$29,0,10*ROW('Water Data'!G19))="","",OFFSET('Water Data'!$G$29,0,10*ROW('Water Data'!G19)))</f>
        <v/>
      </c>
      <c r="CE25" s="276" t="str">
        <f ca="true">+IF(OFFSET('Water Data'!$H$27,0,10*ROW('Water Data'!H19))="","",OFFSET('Water Data'!$H$27,0,10*ROW('Water Data'!H19)))</f>
        <v/>
      </c>
      <c r="CF25" s="276" t="str">
        <f ca="true">+IF(OFFSET('Water Data'!$H$28,0,10*ROW('Water Data'!H19))="","",OFFSET('Water Data'!$H$28,0,10*ROW('Water Data'!H19)))</f>
        <v/>
      </c>
      <c r="CG25" s="276" t="str">
        <f ca="true">+IF(OFFSET('Water Data'!$H$29,0,10*ROW('Water Data'!H19))="","",OFFSET('Water Data'!$H$29,0,10*ROW('Water Data'!H19)))</f>
        <v/>
      </c>
      <c r="CH25" s="276" t="str">
        <f ca="true">+IF(OFFSET('Water Data'!$I$27,0,10*ROW('Water Data'!I19))="","",OFFSET('Water Data'!$I$27,0,10*ROW('Water Data'!I19)))</f>
        <v/>
      </c>
      <c r="CI25" s="276" t="str">
        <f ca="true">+IF(OFFSET('Water Data'!$I$28,0,10*ROW('Water Data'!I19))="","",OFFSET('Water Data'!$I$28,0,10*ROW('Water Data'!I19)))</f>
        <v/>
      </c>
      <c r="CJ25" s="276" t="str">
        <f ca="true">+IF(OFFSET('Water Data'!$I$29,0,10*ROW('Water Data'!I19))="","",OFFSET('Water Data'!$I$29,0,10*ROW('Water Data'!I19)))</f>
        <v/>
      </c>
      <c r="CK25" s="276" t="str">
        <f ca="true">+IF(OFFSET('Sanitation Data'!$D$28,0,10*ROW('Sanitation Data'!D19))="","",OFFSET('Sanitation Data'!$D$28,0,10*ROW('Sanitation Data'!D19)))</f>
        <v/>
      </c>
      <c r="CL25" s="276" t="str">
        <f ca="true">+IF(OFFSET('Sanitation Data'!$D$29,0,10*ROW('Sanitation Data'!D19))="","",OFFSET('Sanitation Data'!$D$29,0,10*ROW('Sanitation Data'!D19)))</f>
        <v/>
      </c>
      <c r="CM25" s="276" t="str">
        <f ca="true">+IF(OFFSET('Sanitation Data'!$D$30,0,10*ROW('Sanitation Data'!D19))="","",OFFSET('Sanitation Data'!$D$30,0,10*ROW('Sanitation Data'!D19)))</f>
        <v/>
      </c>
      <c r="CN25" s="276" t="str">
        <f ca="true">+IF(OFFSET('Sanitation Data'!$D$31,0,10*ROW('Sanitation Data'!D19))="","",OFFSET('Sanitation Data'!$D$31,0,10*ROW('Sanitation Data'!D19)))</f>
        <v/>
      </c>
      <c r="CO25" s="276" t="str">
        <f ca="true">+IF(OFFSET('Sanitation Data'!$D$32,0,10*ROW('Sanitation Data'!D19))="","",OFFSET('Sanitation Data'!$D$32,0,10*ROW('Sanitation Data'!D19)))</f>
        <v/>
      </c>
      <c r="CP25" s="276" t="str">
        <f ca="true">+IF(OFFSET('Sanitation Data'!$E$28,0,10*ROW('Sanitation Data'!E19))="","",OFFSET('Sanitation Data'!$E$28,0,10*ROW('Sanitation Data'!E19)))</f>
        <v/>
      </c>
      <c r="CQ25" s="276" t="str">
        <f ca="true">+IF(OFFSET('Sanitation Data'!$E$29,0,10*ROW('Sanitation Data'!E19))="","",OFFSET('Sanitation Data'!$E$29,0,10*ROW('Sanitation Data'!E19)))</f>
        <v/>
      </c>
      <c r="CR25" s="276" t="str">
        <f ca="true">+IF(OFFSET('Sanitation Data'!$E$30,0,10*ROW('Sanitation Data'!E19))="","",OFFSET('Sanitation Data'!$E$30,0,10*ROW('Sanitation Data'!E19)))</f>
        <v/>
      </c>
      <c r="CS25" s="276" t="str">
        <f ca="true">+IF(OFFSET('Sanitation Data'!$E$31,0,10*ROW('Sanitation Data'!E19))="","",OFFSET('Sanitation Data'!$E$31,0,10*ROW('Sanitation Data'!E19)))</f>
        <v/>
      </c>
      <c r="CT25" s="276" t="str">
        <f ca="true">+IF(OFFSET('Sanitation Data'!$E$32,0,10*ROW('Sanitation Data'!E19))="","",OFFSET('Sanitation Data'!$E$32,0,10*ROW('Sanitation Data'!E19)))</f>
        <v/>
      </c>
      <c r="CU25" s="276" t="str">
        <f ca="true">+IF(OFFSET('Sanitation Data'!$F$28,0,10*ROW('Sanitation Data'!F19))="","",OFFSET('Sanitation Data'!$F$28,0,10*ROW('Sanitation Data'!F19)))</f>
        <v/>
      </c>
      <c r="CV25" s="276" t="str">
        <f ca="true">+IF(OFFSET('Sanitation Data'!$F$29,0,10*ROW('Sanitation Data'!F19))="","",OFFSET('Sanitation Data'!$F$29,0,10*ROW('Sanitation Data'!F19)))</f>
        <v/>
      </c>
      <c r="CW25" s="276" t="str">
        <f ca="true">+IF(OFFSET('Sanitation Data'!$F$30,0,10*ROW('Sanitation Data'!F19))="","",OFFSET('Sanitation Data'!$F$30,0,10*ROW('Sanitation Data'!F19)))</f>
        <v/>
      </c>
      <c r="CX25" s="276" t="str">
        <f ca="true">+IF(OFFSET('Sanitation Data'!$F$31,0,10*ROW('Sanitation Data'!F19))="","",OFFSET('Sanitation Data'!$F$31,0,10*ROW('Sanitation Data'!F19)))</f>
        <v/>
      </c>
      <c r="CY25" s="276" t="str">
        <f ca="true">+IF(OFFSET('Sanitation Data'!$F$32,0,10*ROW('Sanitation Data'!F19))="","",OFFSET('Sanitation Data'!$F$32,0,10*ROW('Sanitation Data'!F19)))</f>
        <v/>
      </c>
      <c r="CZ25" s="276" t="str">
        <f ca="true">+IF(OFFSET('Sanitation Data'!$G$28,0,10*ROW('Sanitation Data'!G19))="","",OFFSET('Sanitation Data'!$G$28,0,10*ROW('Sanitation Data'!G19)))</f>
        <v/>
      </c>
      <c r="DA25" s="276" t="str">
        <f ca="true">+IF(OFFSET('Sanitation Data'!$G$29,0,10*ROW('Sanitation Data'!G19))="","",OFFSET('Sanitation Data'!$G$29,0,10*ROW('Sanitation Data'!G19)))</f>
        <v/>
      </c>
      <c r="DB25" s="276" t="str">
        <f ca="true">+IF(OFFSET('Sanitation Data'!$G$30,0,10*ROW('Sanitation Data'!G19))="","",OFFSET('Sanitation Data'!$G$30,0,10*ROW('Sanitation Data'!G19)))</f>
        <v/>
      </c>
      <c r="DC25" s="276" t="str">
        <f ca="true">+IF(OFFSET('Sanitation Data'!$G$31,0,10*ROW('Sanitation Data'!G19))="","",OFFSET('Sanitation Data'!$G$31,0,10*ROW('Sanitation Data'!G19)))</f>
        <v/>
      </c>
      <c r="DD25" s="276" t="str">
        <f ca="true">+IF(OFFSET('Sanitation Data'!$G$32,0,10*ROW('Sanitation Data'!G19))="","",OFFSET('Sanitation Data'!$G$32,0,10*ROW('Sanitation Data'!G19)))</f>
        <v/>
      </c>
      <c r="DE25" s="276" t="str">
        <f ca="true">+IF(OFFSET('Sanitation Data'!$H$28,0,10*ROW('Sanitation Data'!H19))="","",OFFSET('Sanitation Data'!$H$28,0,10*ROW('Sanitation Data'!H19)))</f>
        <v/>
      </c>
      <c r="DF25" s="276" t="str">
        <f ca="true">+IF(OFFSET('Sanitation Data'!$H$29,0,10*ROW('Sanitation Data'!H19))="","",OFFSET('Sanitation Data'!$H$29,0,10*ROW('Sanitation Data'!H19)))</f>
        <v/>
      </c>
      <c r="DG25" s="276" t="str">
        <f ca="true">+IF(OFFSET('Sanitation Data'!$H$30,0,10*ROW('Sanitation Data'!H19))="","",OFFSET('Sanitation Data'!$H$30,0,10*ROW('Sanitation Data'!H19)))</f>
        <v/>
      </c>
      <c r="DH25" s="276" t="str">
        <f ca="true">+IF(OFFSET('Sanitation Data'!$H$31,0,10*ROW('Sanitation Data'!H19))="","",OFFSET('Sanitation Data'!$H$31,0,10*ROW('Sanitation Data'!H19)))</f>
        <v/>
      </c>
      <c r="DI25" s="276" t="str">
        <f ca="true">+IF(OFFSET('Sanitation Data'!$H$32,0,10*ROW('Sanitation Data'!H19))="","",OFFSET('Sanitation Data'!$H$32,0,10*ROW('Sanitation Data'!H19)))</f>
        <v/>
      </c>
      <c r="DJ25" s="276" t="str">
        <f ca="true">+IF(OFFSET('Sanitation Data'!$I$28,0,10*ROW('Sanitation Data'!I19))="","",OFFSET('Sanitation Data'!$I$28,0,10*ROW('Sanitation Data'!I19)))</f>
        <v/>
      </c>
      <c r="DK25" s="276" t="str">
        <f ca="true">+IF(OFFSET('Sanitation Data'!$I$29,0,10*ROW('Sanitation Data'!I19))="","",OFFSET('Sanitation Data'!$I$29,0,10*ROW('Sanitation Data'!I19)))</f>
        <v/>
      </c>
      <c r="DL25" s="276" t="str">
        <f ca="true">+IF(OFFSET('Sanitation Data'!$I$30,0,10*ROW('Sanitation Data'!I19))="","",OFFSET('Sanitation Data'!$I$30,0,10*ROW('Sanitation Data'!I19)))</f>
        <v/>
      </c>
      <c r="DM25" s="276" t="str">
        <f ca="true">+IF(OFFSET('Sanitation Data'!$I$31,0,10*ROW('Sanitation Data'!I19))="","",OFFSET('Sanitation Data'!$I$31,0,10*ROW('Sanitation Data'!I19)))</f>
        <v/>
      </c>
      <c r="DN25" s="276" t="str">
        <f ca="true">+IF(OFFSET('Sanitation Data'!$I$32,0,10*ROW('Sanitation Data'!I19))="","",OFFSET('Sanitation Data'!$I$32,0,10*ROW('Sanitation Data'!I19)))</f>
        <v/>
      </c>
      <c r="DO25" s="276" t="str">
        <f ca="true">+IF(OFFSET('Hygiene Data'!$D$11,0,10*ROW('Hygiene Data'!D19))="","",OFFSET('Hygiene Data'!$D$11,0,10*ROW('Hygiene Data'!D19)))</f>
        <v/>
      </c>
      <c r="DP25" s="276" t="str">
        <f ca="true">+IF(OFFSET('Hygiene Data'!$D$12,0,10*ROW('Hygiene Data'!D19))="","",OFFSET('Hygiene Data'!$D$12,0,10*ROW('Hygiene Data'!D19)))</f>
        <v/>
      </c>
      <c r="DQ25" s="276" t="str">
        <f ca="true">+IF(OFFSET('Hygiene Data'!$D$13,0,10*ROW('Hygiene Data'!D19))="","",OFFSET('Hygiene Data'!$D$13,0,10*ROW('Hygiene Data'!D19)))</f>
        <v/>
      </c>
      <c r="DR25" s="276" t="str">
        <f ca="true">+IF(OFFSET('Hygiene Data'!$E$11,0,10*ROW('Hygiene Data'!E19))="","",OFFSET('Hygiene Data'!$E$11,0,10*ROW('Hygiene Data'!E19)))</f>
        <v/>
      </c>
      <c r="DS25" s="276" t="str">
        <f ca="true">+IF(OFFSET('Hygiene Data'!$E$12,0,10*ROW('Hygiene Data'!E19))="","",OFFSET('Hygiene Data'!$E$12,0,10*ROW('Hygiene Data'!E19)))</f>
        <v/>
      </c>
      <c r="DT25" s="276" t="str">
        <f ca="true">+IF(OFFSET('Hygiene Data'!$E$13,0,10*ROW('Hygiene Data'!E19))="","",OFFSET('Hygiene Data'!$E$13,0,10*ROW('Hygiene Data'!E19)))</f>
        <v/>
      </c>
      <c r="DU25" s="276" t="str">
        <f ca="true">+IF(OFFSET('Hygiene Data'!$F$11,0,10*ROW('Hygiene Data'!F19))="","",OFFSET('Hygiene Data'!$F$11,0,10*ROW('Hygiene Data'!F19)))</f>
        <v/>
      </c>
      <c r="DV25" s="276" t="str">
        <f ca="true">+IF(OFFSET('Hygiene Data'!$F$12,0,10*ROW('Hygiene Data'!F19))="","",OFFSET('Hygiene Data'!$F$12,0,10*ROW('Hygiene Data'!F19)))</f>
        <v/>
      </c>
      <c r="DW25" s="276" t="str">
        <f ca="true">+IF(OFFSET('Hygiene Data'!$F$13,0,10*ROW('Hygiene Data'!F19))="","",OFFSET('Hygiene Data'!$F$13,0,10*ROW('Hygiene Data'!F19)))</f>
        <v/>
      </c>
      <c r="DX25" s="276" t="str">
        <f ca="true">+IF(OFFSET('Hygiene Data'!$G$11,0,10*ROW('Hygiene Data'!G19))="","",OFFSET('Hygiene Data'!$G$11,0,10*ROW('Hygiene Data'!G19)))</f>
        <v/>
      </c>
      <c r="DY25" s="276" t="str">
        <f ca="true">+IF(OFFSET('Hygiene Data'!$G$12,0,10*ROW('Hygiene Data'!G19))="","",OFFSET('Hygiene Data'!$G$12,0,10*ROW('Hygiene Data'!G19)))</f>
        <v/>
      </c>
      <c r="DZ25" s="276" t="str">
        <f ca="true">+IF(OFFSET('Hygiene Data'!$G$13,0,10*ROW('Hygiene Data'!G19))="","",OFFSET('Hygiene Data'!$G$13,0,10*ROW('Hygiene Data'!G19)))</f>
        <v/>
      </c>
      <c r="EA25" s="276" t="str">
        <f ca="true">+IF(OFFSET('Hygiene Data'!$H$11,0,10*ROW('Hygiene Data'!H19))="","",OFFSET('Hygiene Data'!$H$11,0,10*ROW('Hygiene Data'!H19)))</f>
        <v/>
      </c>
      <c r="EB25" s="276" t="str">
        <f ca="true">+IF(OFFSET('Hygiene Data'!$H$12,0,10*ROW('Hygiene Data'!H19))="","",OFFSET('Hygiene Data'!$H$12,0,10*ROW('Hygiene Data'!H19)))</f>
        <v/>
      </c>
      <c r="EC25" s="276" t="str">
        <f ca="true">+IF(OFFSET('Hygiene Data'!$H$13,0,10*ROW('Hygiene Data'!H19))="","",OFFSET('Hygiene Data'!$H$13,0,10*ROW('Hygiene Data'!H19)))</f>
        <v/>
      </c>
      <c r="ED25" s="276" t="str">
        <f ca="true">+IF(OFFSET('Hygiene Data'!$I$11,0,10*ROW('Hygiene Data'!I19))="","",OFFSET('Hygiene Data'!$I$11,0,10*ROW('Hygiene Data'!I19)))</f>
        <v/>
      </c>
      <c r="EE25" s="276" t="str">
        <f ca="true">+IF(OFFSET('Hygiene Data'!$I$12,0,10*ROW('Hygiene Data'!I19))="","",OFFSET('Hygiene Data'!$I$12,0,10*ROW('Hygiene Data'!I19)))</f>
        <v/>
      </c>
      <c r="EF25" s="276" t="str">
        <f ca="true">+IF(OFFSET('Hygiene Data'!$I$13,0,10*ROW('Hygiene Data'!I19))="","",OFFSET('Hygiene Data'!$I$13,0,10*ROW('Hygiene Data'!I19)))</f>
        <v/>
      </c>
    </row>
    <row xmlns:x14ac="http://schemas.microsoft.com/office/spreadsheetml/2009/9/ac" r="26" x14ac:dyDescent="0.2">
      <c r="A26" s="38" t="str">
        <f ca="true">+IF(OFFSET('Water Data'!$B$2,0,10*ROW('Water Data'!E20))="","",OFFSET('Water Data'!$B$2,0,10*ROW('Water Data'!E20)))</f>
        <v/>
      </c>
      <c r="B26" s="38" t="str">
        <f ca="true">+IF(OFFSET('Water Data'!$C$2,0,10*ROW('Water Data'!F20))="","",OFFSET('Water Data'!$C$2,0,10*ROW('Water Data'!F20)))</f>
        <v/>
      </c>
      <c r="C26" s="332" t="str">
        <f t="shared" ca="true" si="0"/>
        <v/>
      </c>
      <c r="D26" s="99"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9"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9"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9"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9"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9"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9"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9"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9"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9"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9"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9"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9"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9"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9"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9"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9"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9"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100"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100"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100"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100"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100"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100"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100"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100"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100"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100"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100"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100"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100"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100"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100"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100"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100"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100"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100"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100"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100"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100"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100"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100"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100"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100"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100"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100"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100"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100"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101"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101"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101"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101"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101"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101"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101"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101"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101"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101"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101"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101"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101"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101"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101"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101"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101"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101"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6"/>
      <c r="BS26" s="276" t="str">
        <f ca="true">+IF(OFFSET('Water Data'!$D$27,0,10*ROW('Water Data'!D20))="","",OFFSET('Water Data'!$D$27,0,10*ROW('Water Data'!D20)))</f>
        <v/>
      </c>
      <c r="BT26" s="276" t="str">
        <f ca="true">+IF(OFFSET('Water Data'!$D$28,0,10*ROW('Water Data'!D20))="","",OFFSET('Water Data'!$D$28,0,10*ROW('Water Data'!D20)))</f>
        <v/>
      </c>
      <c r="BU26" s="276" t="str">
        <f ca="true">+IF(OFFSET('Water Data'!$D$29,0,10*ROW('Water Data'!D20))="","",OFFSET('Water Data'!$D$29,0,10*ROW('Water Data'!D20)))</f>
        <v/>
      </c>
      <c r="BV26" s="276" t="str">
        <f ca="true">+IF(OFFSET('Water Data'!$E$27,0,10*ROW('Water Data'!E20))="","",OFFSET('Water Data'!$E$27,0,10*ROW('Water Data'!E20)))</f>
        <v/>
      </c>
      <c r="BW26" s="276" t="str">
        <f ca="true">+IF(OFFSET('Water Data'!$E$28,0,10*ROW('Water Data'!E20))="","",OFFSET('Water Data'!$E$28,0,10*ROW('Water Data'!E20)))</f>
        <v/>
      </c>
      <c r="BX26" s="276" t="str">
        <f ca="true">+IF(OFFSET('Water Data'!$E$29,0,10*ROW('Water Data'!E20))="","",OFFSET('Water Data'!$E$29,0,10*ROW('Water Data'!E20)))</f>
        <v/>
      </c>
      <c r="BY26" s="276" t="str">
        <f ca="true">+IF(OFFSET('Water Data'!$F$27,0,10*ROW('Water Data'!F20))="","",OFFSET('Water Data'!$F$27,0,10*ROW('Water Data'!F20)))</f>
        <v/>
      </c>
      <c r="BZ26" s="276" t="str">
        <f ca="true">+IF(OFFSET('Water Data'!$F$28,0,10*ROW('Water Data'!F20))="","",OFFSET('Water Data'!$F$28,0,10*ROW('Water Data'!F20)))</f>
        <v/>
      </c>
      <c r="CA26" s="276" t="str">
        <f ca="true">+IF(OFFSET('Water Data'!$F$29,0,10*ROW('Water Data'!F20))="","",OFFSET('Water Data'!$F$29,0,10*ROW('Water Data'!F20)))</f>
        <v/>
      </c>
      <c r="CB26" s="276" t="str">
        <f ca="true">+IF(OFFSET('Water Data'!$G$27,0,10*ROW('Water Data'!G20))="","",OFFSET('Water Data'!$G$27,0,10*ROW('Water Data'!G20)))</f>
        <v/>
      </c>
      <c r="CC26" s="276" t="str">
        <f ca="true">+IF(OFFSET('Water Data'!$G$28,0,10*ROW('Water Data'!G20))="","",OFFSET('Water Data'!$G$28,0,10*ROW('Water Data'!G20)))</f>
        <v/>
      </c>
      <c r="CD26" s="276" t="str">
        <f ca="true">+IF(OFFSET('Water Data'!$G$29,0,10*ROW('Water Data'!G20))="","",OFFSET('Water Data'!$G$29,0,10*ROW('Water Data'!G20)))</f>
        <v/>
      </c>
      <c r="CE26" s="276" t="str">
        <f ca="true">+IF(OFFSET('Water Data'!$H$27,0,10*ROW('Water Data'!H20))="","",OFFSET('Water Data'!$H$27,0,10*ROW('Water Data'!H20)))</f>
        <v/>
      </c>
      <c r="CF26" s="276" t="str">
        <f ca="true">+IF(OFFSET('Water Data'!$H$28,0,10*ROW('Water Data'!H20))="","",OFFSET('Water Data'!$H$28,0,10*ROW('Water Data'!H20)))</f>
        <v/>
      </c>
      <c r="CG26" s="276" t="str">
        <f ca="true">+IF(OFFSET('Water Data'!$H$29,0,10*ROW('Water Data'!H20))="","",OFFSET('Water Data'!$H$29,0,10*ROW('Water Data'!H20)))</f>
        <v/>
      </c>
      <c r="CH26" s="276" t="str">
        <f ca="true">+IF(OFFSET('Water Data'!$I$27,0,10*ROW('Water Data'!I20))="","",OFFSET('Water Data'!$I$27,0,10*ROW('Water Data'!I20)))</f>
        <v/>
      </c>
      <c r="CI26" s="276" t="str">
        <f ca="true">+IF(OFFSET('Water Data'!$I$28,0,10*ROW('Water Data'!I20))="","",OFFSET('Water Data'!$I$28,0,10*ROW('Water Data'!I20)))</f>
        <v/>
      </c>
      <c r="CJ26" s="276" t="str">
        <f ca="true">+IF(OFFSET('Water Data'!$I$29,0,10*ROW('Water Data'!I20))="","",OFFSET('Water Data'!$I$29,0,10*ROW('Water Data'!I20)))</f>
        <v/>
      </c>
      <c r="CK26" s="276" t="str">
        <f ca="true">+IF(OFFSET('Sanitation Data'!$D$28,0,10*ROW('Sanitation Data'!D20))="","",OFFSET('Sanitation Data'!$D$28,0,10*ROW('Sanitation Data'!D20)))</f>
        <v/>
      </c>
      <c r="CL26" s="276" t="str">
        <f ca="true">+IF(OFFSET('Sanitation Data'!$D$29,0,10*ROW('Sanitation Data'!D20))="","",OFFSET('Sanitation Data'!$D$29,0,10*ROW('Sanitation Data'!D20)))</f>
        <v/>
      </c>
      <c r="CM26" s="276" t="str">
        <f ca="true">+IF(OFFSET('Sanitation Data'!$D$30,0,10*ROW('Sanitation Data'!D20))="","",OFFSET('Sanitation Data'!$D$30,0,10*ROW('Sanitation Data'!D20)))</f>
        <v/>
      </c>
      <c r="CN26" s="276" t="str">
        <f ca="true">+IF(OFFSET('Sanitation Data'!$D$31,0,10*ROW('Sanitation Data'!D20))="","",OFFSET('Sanitation Data'!$D$31,0,10*ROW('Sanitation Data'!D20)))</f>
        <v/>
      </c>
      <c r="CO26" s="276" t="str">
        <f ca="true">+IF(OFFSET('Sanitation Data'!$D$32,0,10*ROW('Sanitation Data'!D20))="","",OFFSET('Sanitation Data'!$D$32,0,10*ROW('Sanitation Data'!D20)))</f>
        <v/>
      </c>
      <c r="CP26" s="276" t="str">
        <f ca="true">+IF(OFFSET('Sanitation Data'!$E$28,0,10*ROW('Sanitation Data'!E20))="","",OFFSET('Sanitation Data'!$E$28,0,10*ROW('Sanitation Data'!E20)))</f>
        <v/>
      </c>
      <c r="CQ26" s="276" t="str">
        <f ca="true">+IF(OFFSET('Sanitation Data'!$E$29,0,10*ROW('Sanitation Data'!E20))="","",OFFSET('Sanitation Data'!$E$29,0,10*ROW('Sanitation Data'!E20)))</f>
        <v/>
      </c>
      <c r="CR26" s="276" t="str">
        <f ca="true">+IF(OFFSET('Sanitation Data'!$E$30,0,10*ROW('Sanitation Data'!E20))="","",OFFSET('Sanitation Data'!$E$30,0,10*ROW('Sanitation Data'!E20)))</f>
        <v/>
      </c>
      <c r="CS26" s="276" t="str">
        <f ca="true">+IF(OFFSET('Sanitation Data'!$E$31,0,10*ROW('Sanitation Data'!E20))="","",OFFSET('Sanitation Data'!$E$31,0,10*ROW('Sanitation Data'!E20)))</f>
        <v/>
      </c>
      <c r="CT26" s="276" t="str">
        <f ca="true">+IF(OFFSET('Sanitation Data'!$E$32,0,10*ROW('Sanitation Data'!E20))="","",OFFSET('Sanitation Data'!$E$32,0,10*ROW('Sanitation Data'!E20)))</f>
        <v/>
      </c>
      <c r="CU26" s="276" t="str">
        <f ca="true">+IF(OFFSET('Sanitation Data'!$F$28,0,10*ROW('Sanitation Data'!F20))="","",OFFSET('Sanitation Data'!$F$28,0,10*ROW('Sanitation Data'!F20)))</f>
        <v/>
      </c>
      <c r="CV26" s="276" t="str">
        <f ca="true">+IF(OFFSET('Sanitation Data'!$F$29,0,10*ROW('Sanitation Data'!F20))="","",OFFSET('Sanitation Data'!$F$29,0,10*ROW('Sanitation Data'!F20)))</f>
        <v/>
      </c>
      <c r="CW26" s="276" t="str">
        <f ca="true">+IF(OFFSET('Sanitation Data'!$F$30,0,10*ROW('Sanitation Data'!F20))="","",OFFSET('Sanitation Data'!$F$30,0,10*ROW('Sanitation Data'!F20)))</f>
        <v/>
      </c>
      <c r="CX26" s="276" t="str">
        <f ca="true">+IF(OFFSET('Sanitation Data'!$F$31,0,10*ROW('Sanitation Data'!F20))="","",OFFSET('Sanitation Data'!$F$31,0,10*ROW('Sanitation Data'!F20)))</f>
        <v/>
      </c>
      <c r="CY26" s="276" t="str">
        <f ca="true">+IF(OFFSET('Sanitation Data'!$F$32,0,10*ROW('Sanitation Data'!F20))="","",OFFSET('Sanitation Data'!$F$32,0,10*ROW('Sanitation Data'!F20)))</f>
        <v/>
      </c>
      <c r="CZ26" s="276" t="str">
        <f ca="true">+IF(OFFSET('Sanitation Data'!$G$28,0,10*ROW('Sanitation Data'!G20))="","",OFFSET('Sanitation Data'!$G$28,0,10*ROW('Sanitation Data'!G20)))</f>
        <v/>
      </c>
      <c r="DA26" s="276" t="str">
        <f ca="true">+IF(OFFSET('Sanitation Data'!$G$29,0,10*ROW('Sanitation Data'!G20))="","",OFFSET('Sanitation Data'!$G$29,0,10*ROW('Sanitation Data'!G20)))</f>
        <v/>
      </c>
      <c r="DB26" s="276" t="str">
        <f ca="true">+IF(OFFSET('Sanitation Data'!$G$30,0,10*ROW('Sanitation Data'!G20))="","",OFFSET('Sanitation Data'!$G$30,0,10*ROW('Sanitation Data'!G20)))</f>
        <v/>
      </c>
      <c r="DC26" s="276" t="str">
        <f ca="true">+IF(OFFSET('Sanitation Data'!$G$31,0,10*ROW('Sanitation Data'!G20))="","",OFFSET('Sanitation Data'!$G$31,0,10*ROW('Sanitation Data'!G20)))</f>
        <v/>
      </c>
      <c r="DD26" s="276" t="str">
        <f ca="true">+IF(OFFSET('Sanitation Data'!$G$32,0,10*ROW('Sanitation Data'!G20))="","",OFFSET('Sanitation Data'!$G$32,0,10*ROW('Sanitation Data'!G20)))</f>
        <v/>
      </c>
      <c r="DE26" s="276" t="str">
        <f ca="true">+IF(OFFSET('Sanitation Data'!$H$28,0,10*ROW('Sanitation Data'!H20))="","",OFFSET('Sanitation Data'!$H$28,0,10*ROW('Sanitation Data'!H20)))</f>
        <v/>
      </c>
      <c r="DF26" s="276" t="str">
        <f ca="true">+IF(OFFSET('Sanitation Data'!$H$29,0,10*ROW('Sanitation Data'!H20))="","",OFFSET('Sanitation Data'!$H$29,0,10*ROW('Sanitation Data'!H20)))</f>
        <v/>
      </c>
      <c r="DG26" s="276" t="str">
        <f ca="true">+IF(OFFSET('Sanitation Data'!$H$30,0,10*ROW('Sanitation Data'!H20))="","",OFFSET('Sanitation Data'!$H$30,0,10*ROW('Sanitation Data'!H20)))</f>
        <v/>
      </c>
      <c r="DH26" s="276" t="str">
        <f ca="true">+IF(OFFSET('Sanitation Data'!$H$31,0,10*ROW('Sanitation Data'!H20))="","",OFFSET('Sanitation Data'!$H$31,0,10*ROW('Sanitation Data'!H20)))</f>
        <v/>
      </c>
      <c r="DI26" s="276" t="str">
        <f ca="true">+IF(OFFSET('Sanitation Data'!$H$32,0,10*ROW('Sanitation Data'!H20))="","",OFFSET('Sanitation Data'!$H$32,0,10*ROW('Sanitation Data'!H20)))</f>
        <v/>
      </c>
      <c r="DJ26" s="276" t="str">
        <f ca="true">+IF(OFFSET('Sanitation Data'!$I$28,0,10*ROW('Sanitation Data'!I20))="","",OFFSET('Sanitation Data'!$I$28,0,10*ROW('Sanitation Data'!I20)))</f>
        <v/>
      </c>
      <c r="DK26" s="276" t="str">
        <f ca="true">+IF(OFFSET('Sanitation Data'!$I$29,0,10*ROW('Sanitation Data'!I20))="","",OFFSET('Sanitation Data'!$I$29,0,10*ROW('Sanitation Data'!I20)))</f>
        <v/>
      </c>
      <c r="DL26" s="276" t="str">
        <f ca="true">+IF(OFFSET('Sanitation Data'!$I$30,0,10*ROW('Sanitation Data'!I20))="","",OFFSET('Sanitation Data'!$I$30,0,10*ROW('Sanitation Data'!I20)))</f>
        <v/>
      </c>
      <c r="DM26" s="276" t="str">
        <f ca="true">+IF(OFFSET('Sanitation Data'!$I$31,0,10*ROW('Sanitation Data'!I20))="","",OFFSET('Sanitation Data'!$I$31,0,10*ROW('Sanitation Data'!I20)))</f>
        <v/>
      </c>
      <c r="DN26" s="276" t="str">
        <f ca="true">+IF(OFFSET('Sanitation Data'!$I$32,0,10*ROW('Sanitation Data'!I20))="","",OFFSET('Sanitation Data'!$I$32,0,10*ROW('Sanitation Data'!I20)))</f>
        <v/>
      </c>
      <c r="DO26" s="276" t="str">
        <f ca="true">+IF(OFFSET('Hygiene Data'!$D$11,0,10*ROW('Hygiene Data'!D20))="","",OFFSET('Hygiene Data'!$D$11,0,10*ROW('Hygiene Data'!D20)))</f>
        <v/>
      </c>
      <c r="DP26" s="276" t="str">
        <f ca="true">+IF(OFFSET('Hygiene Data'!$D$12,0,10*ROW('Hygiene Data'!D20))="","",OFFSET('Hygiene Data'!$D$12,0,10*ROW('Hygiene Data'!D20)))</f>
        <v/>
      </c>
      <c r="DQ26" s="276" t="str">
        <f ca="true">+IF(OFFSET('Hygiene Data'!$D$13,0,10*ROW('Hygiene Data'!D20))="","",OFFSET('Hygiene Data'!$D$13,0,10*ROW('Hygiene Data'!D20)))</f>
        <v/>
      </c>
      <c r="DR26" s="276" t="str">
        <f ca="true">+IF(OFFSET('Hygiene Data'!$E$11,0,10*ROW('Hygiene Data'!E20))="","",OFFSET('Hygiene Data'!$E$11,0,10*ROW('Hygiene Data'!E20)))</f>
        <v/>
      </c>
      <c r="DS26" s="276" t="str">
        <f ca="true">+IF(OFFSET('Hygiene Data'!$E$12,0,10*ROW('Hygiene Data'!E20))="","",OFFSET('Hygiene Data'!$E$12,0,10*ROW('Hygiene Data'!E20)))</f>
        <v/>
      </c>
      <c r="DT26" s="276" t="str">
        <f ca="true">+IF(OFFSET('Hygiene Data'!$E$13,0,10*ROW('Hygiene Data'!E20))="","",OFFSET('Hygiene Data'!$E$13,0,10*ROW('Hygiene Data'!E20)))</f>
        <v/>
      </c>
      <c r="DU26" s="276" t="str">
        <f ca="true">+IF(OFFSET('Hygiene Data'!$F$11,0,10*ROW('Hygiene Data'!F20))="","",OFFSET('Hygiene Data'!$F$11,0,10*ROW('Hygiene Data'!F20)))</f>
        <v/>
      </c>
      <c r="DV26" s="276" t="str">
        <f ca="true">+IF(OFFSET('Hygiene Data'!$F$12,0,10*ROW('Hygiene Data'!F20))="","",OFFSET('Hygiene Data'!$F$12,0,10*ROW('Hygiene Data'!F20)))</f>
        <v/>
      </c>
      <c r="DW26" s="276" t="str">
        <f ca="true">+IF(OFFSET('Hygiene Data'!$F$13,0,10*ROW('Hygiene Data'!F20))="","",OFFSET('Hygiene Data'!$F$13,0,10*ROW('Hygiene Data'!F20)))</f>
        <v/>
      </c>
      <c r="DX26" s="276" t="str">
        <f ca="true">+IF(OFFSET('Hygiene Data'!$G$11,0,10*ROW('Hygiene Data'!G20))="","",OFFSET('Hygiene Data'!$G$11,0,10*ROW('Hygiene Data'!G20)))</f>
        <v/>
      </c>
      <c r="DY26" s="276" t="str">
        <f ca="true">+IF(OFFSET('Hygiene Data'!$G$12,0,10*ROW('Hygiene Data'!G20))="","",OFFSET('Hygiene Data'!$G$12,0,10*ROW('Hygiene Data'!G20)))</f>
        <v/>
      </c>
      <c r="DZ26" s="276" t="str">
        <f ca="true">+IF(OFFSET('Hygiene Data'!$G$13,0,10*ROW('Hygiene Data'!G20))="","",OFFSET('Hygiene Data'!$G$13,0,10*ROW('Hygiene Data'!G20)))</f>
        <v/>
      </c>
      <c r="EA26" s="276" t="str">
        <f ca="true">+IF(OFFSET('Hygiene Data'!$H$11,0,10*ROW('Hygiene Data'!H20))="","",OFFSET('Hygiene Data'!$H$11,0,10*ROW('Hygiene Data'!H20)))</f>
        <v/>
      </c>
      <c r="EB26" s="276" t="str">
        <f ca="true">+IF(OFFSET('Hygiene Data'!$H$12,0,10*ROW('Hygiene Data'!H20))="","",OFFSET('Hygiene Data'!$H$12,0,10*ROW('Hygiene Data'!H20)))</f>
        <v/>
      </c>
      <c r="EC26" s="276" t="str">
        <f ca="true">+IF(OFFSET('Hygiene Data'!$H$13,0,10*ROW('Hygiene Data'!H20))="","",OFFSET('Hygiene Data'!$H$13,0,10*ROW('Hygiene Data'!H20)))</f>
        <v/>
      </c>
      <c r="ED26" s="276" t="str">
        <f ca="true">+IF(OFFSET('Hygiene Data'!$I$11,0,10*ROW('Hygiene Data'!I20))="","",OFFSET('Hygiene Data'!$I$11,0,10*ROW('Hygiene Data'!I20)))</f>
        <v/>
      </c>
      <c r="EE26" s="276" t="str">
        <f ca="true">+IF(OFFSET('Hygiene Data'!$I$12,0,10*ROW('Hygiene Data'!I20))="","",OFFSET('Hygiene Data'!$I$12,0,10*ROW('Hygiene Data'!I20)))</f>
        <v/>
      </c>
      <c r="EF26" s="276" t="str">
        <f ca="true">+IF(OFFSET('Hygiene Data'!$I$13,0,10*ROW('Hygiene Data'!I20))="","",OFFSET('Hygiene Data'!$I$13,0,10*ROW('Hygiene Data'!I20)))</f>
        <v/>
      </c>
    </row>
    <row xmlns:x14ac="http://schemas.microsoft.com/office/spreadsheetml/2009/9/ac" r="27" x14ac:dyDescent="0.2">
      <c r="A27" s="38" t="str">
        <f ca="true">+IF(OFFSET('Water Data'!$B$2,0,10*ROW('Water Data'!E21))="","",OFFSET('Water Data'!$B$2,0,10*ROW('Water Data'!E21)))</f>
        <v/>
      </c>
      <c r="B27" s="38" t="str">
        <f ca="true">+IF(OFFSET('Water Data'!$C$2,0,10*ROW('Water Data'!F21))="","",OFFSET('Water Data'!$C$2,0,10*ROW('Water Data'!F21)))</f>
        <v/>
      </c>
      <c r="C27" s="332" t="str">
        <f t="shared" ca="true" si="0"/>
        <v/>
      </c>
      <c r="D27" s="99"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9"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9"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9"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9"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9"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9"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9"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9"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9"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9"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9"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9"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9"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9"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9"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9"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9"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100"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100"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100"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100"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100"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100"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100"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100"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100"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100"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100"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100"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100"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100"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100"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100"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100"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100"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100"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100"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100"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100"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100"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100"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100"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100"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100"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100"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100"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100"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101"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101"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101"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101"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101"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101"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101"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101"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101"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101"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101"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101"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101"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101"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101"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101"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101"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101"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6"/>
      <c r="BS27" s="276" t="str">
        <f ca="true">+IF(OFFSET('Water Data'!$D$27,0,10*ROW('Water Data'!D21))="","",OFFSET('Water Data'!$D$27,0,10*ROW('Water Data'!D21)))</f>
        <v/>
      </c>
      <c r="BT27" s="276" t="str">
        <f ca="true">+IF(OFFSET('Water Data'!$D$28,0,10*ROW('Water Data'!D21))="","",OFFSET('Water Data'!$D$28,0,10*ROW('Water Data'!D21)))</f>
        <v/>
      </c>
      <c r="BU27" s="276" t="str">
        <f ca="true">+IF(OFFSET('Water Data'!$D$29,0,10*ROW('Water Data'!D21))="","",OFFSET('Water Data'!$D$29,0,10*ROW('Water Data'!D21)))</f>
        <v/>
      </c>
      <c r="BV27" s="276" t="str">
        <f ca="true">+IF(OFFSET('Water Data'!$E$27,0,10*ROW('Water Data'!E21))="","",OFFSET('Water Data'!$E$27,0,10*ROW('Water Data'!E21)))</f>
        <v/>
      </c>
      <c r="BW27" s="276" t="str">
        <f ca="true">+IF(OFFSET('Water Data'!$E$28,0,10*ROW('Water Data'!E21))="","",OFFSET('Water Data'!$E$28,0,10*ROW('Water Data'!E21)))</f>
        <v/>
      </c>
      <c r="BX27" s="276" t="str">
        <f ca="true">+IF(OFFSET('Water Data'!$E$29,0,10*ROW('Water Data'!E21))="","",OFFSET('Water Data'!$E$29,0,10*ROW('Water Data'!E21)))</f>
        <v/>
      </c>
      <c r="BY27" s="276" t="str">
        <f ca="true">+IF(OFFSET('Water Data'!$F$27,0,10*ROW('Water Data'!F21))="","",OFFSET('Water Data'!$F$27,0,10*ROW('Water Data'!F21)))</f>
        <v/>
      </c>
      <c r="BZ27" s="276" t="str">
        <f ca="true">+IF(OFFSET('Water Data'!$F$28,0,10*ROW('Water Data'!F21))="","",OFFSET('Water Data'!$F$28,0,10*ROW('Water Data'!F21)))</f>
        <v/>
      </c>
      <c r="CA27" s="276" t="str">
        <f ca="true">+IF(OFFSET('Water Data'!$F$29,0,10*ROW('Water Data'!F21))="","",OFFSET('Water Data'!$F$29,0,10*ROW('Water Data'!F21)))</f>
        <v/>
      </c>
      <c r="CB27" s="276" t="str">
        <f ca="true">+IF(OFFSET('Water Data'!$G$27,0,10*ROW('Water Data'!G21))="","",OFFSET('Water Data'!$G$27,0,10*ROW('Water Data'!G21)))</f>
        <v/>
      </c>
      <c r="CC27" s="276" t="str">
        <f ca="true">+IF(OFFSET('Water Data'!$G$28,0,10*ROW('Water Data'!G21))="","",OFFSET('Water Data'!$G$28,0,10*ROW('Water Data'!G21)))</f>
        <v/>
      </c>
      <c r="CD27" s="276" t="str">
        <f ca="true">+IF(OFFSET('Water Data'!$G$29,0,10*ROW('Water Data'!G21))="","",OFFSET('Water Data'!$G$29,0,10*ROW('Water Data'!G21)))</f>
        <v/>
      </c>
      <c r="CE27" s="276" t="str">
        <f ca="true">+IF(OFFSET('Water Data'!$H$27,0,10*ROW('Water Data'!H21))="","",OFFSET('Water Data'!$H$27,0,10*ROW('Water Data'!H21)))</f>
        <v/>
      </c>
      <c r="CF27" s="276" t="str">
        <f ca="true">+IF(OFFSET('Water Data'!$H$28,0,10*ROW('Water Data'!H21))="","",OFFSET('Water Data'!$H$28,0,10*ROW('Water Data'!H21)))</f>
        <v/>
      </c>
      <c r="CG27" s="276" t="str">
        <f ca="true">+IF(OFFSET('Water Data'!$H$29,0,10*ROW('Water Data'!H21))="","",OFFSET('Water Data'!$H$29,0,10*ROW('Water Data'!H21)))</f>
        <v/>
      </c>
      <c r="CH27" s="276" t="str">
        <f ca="true">+IF(OFFSET('Water Data'!$I$27,0,10*ROW('Water Data'!I21))="","",OFFSET('Water Data'!$I$27,0,10*ROW('Water Data'!I21)))</f>
        <v/>
      </c>
      <c r="CI27" s="276" t="str">
        <f ca="true">+IF(OFFSET('Water Data'!$I$28,0,10*ROW('Water Data'!I21))="","",OFFSET('Water Data'!$I$28,0,10*ROW('Water Data'!I21)))</f>
        <v/>
      </c>
      <c r="CJ27" s="276" t="str">
        <f ca="true">+IF(OFFSET('Water Data'!$I$29,0,10*ROW('Water Data'!I21))="","",OFFSET('Water Data'!$I$29,0,10*ROW('Water Data'!I21)))</f>
        <v/>
      </c>
      <c r="CK27" s="276" t="str">
        <f ca="true">+IF(OFFSET('Sanitation Data'!$D$28,0,10*ROW('Sanitation Data'!D21))="","",OFFSET('Sanitation Data'!$D$28,0,10*ROW('Sanitation Data'!D21)))</f>
        <v/>
      </c>
      <c r="CL27" s="276" t="str">
        <f ca="true">+IF(OFFSET('Sanitation Data'!$D$29,0,10*ROW('Sanitation Data'!D21))="","",OFFSET('Sanitation Data'!$D$29,0,10*ROW('Sanitation Data'!D21)))</f>
        <v/>
      </c>
      <c r="CM27" s="276" t="str">
        <f ca="true">+IF(OFFSET('Sanitation Data'!$D$30,0,10*ROW('Sanitation Data'!D21))="","",OFFSET('Sanitation Data'!$D$30,0,10*ROW('Sanitation Data'!D21)))</f>
        <v/>
      </c>
      <c r="CN27" s="276" t="str">
        <f ca="true">+IF(OFFSET('Sanitation Data'!$D$31,0,10*ROW('Sanitation Data'!D21))="","",OFFSET('Sanitation Data'!$D$31,0,10*ROW('Sanitation Data'!D21)))</f>
        <v/>
      </c>
      <c r="CO27" s="276" t="str">
        <f ca="true">+IF(OFFSET('Sanitation Data'!$D$32,0,10*ROW('Sanitation Data'!D21))="","",OFFSET('Sanitation Data'!$D$32,0,10*ROW('Sanitation Data'!D21)))</f>
        <v/>
      </c>
      <c r="CP27" s="276" t="str">
        <f ca="true">+IF(OFFSET('Sanitation Data'!$E$28,0,10*ROW('Sanitation Data'!E21))="","",OFFSET('Sanitation Data'!$E$28,0,10*ROW('Sanitation Data'!E21)))</f>
        <v/>
      </c>
      <c r="CQ27" s="276" t="str">
        <f ca="true">+IF(OFFSET('Sanitation Data'!$E$29,0,10*ROW('Sanitation Data'!E21))="","",OFFSET('Sanitation Data'!$E$29,0,10*ROW('Sanitation Data'!E21)))</f>
        <v/>
      </c>
      <c r="CR27" s="276" t="str">
        <f ca="true">+IF(OFFSET('Sanitation Data'!$E$30,0,10*ROW('Sanitation Data'!E21))="","",OFFSET('Sanitation Data'!$E$30,0,10*ROW('Sanitation Data'!E21)))</f>
        <v/>
      </c>
      <c r="CS27" s="276" t="str">
        <f ca="true">+IF(OFFSET('Sanitation Data'!$E$31,0,10*ROW('Sanitation Data'!E21))="","",OFFSET('Sanitation Data'!$E$31,0,10*ROW('Sanitation Data'!E21)))</f>
        <v/>
      </c>
      <c r="CT27" s="276" t="str">
        <f ca="true">+IF(OFFSET('Sanitation Data'!$E$32,0,10*ROW('Sanitation Data'!E21))="","",OFFSET('Sanitation Data'!$E$32,0,10*ROW('Sanitation Data'!E21)))</f>
        <v/>
      </c>
      <c r="CU27" s="276" t="str">
        <f ca="true">+IF(OFFSET('Sanitation Data'!$F$28,0,10*ROW('Sanitation Data'!F21))="","",OFFSET('Sanitation Data'!$F$28,0,10*ROW('Sanitation Data'!F21)))</f>
        <v/>
      </c>
      <c r="CV27" s="276" t="str">
        <f ca="true">+IF(OFFSET('Sanitation Data'!$F$29,0,10*ROW('Sanitation Data'!F21))="","",OFFSET('Sanitation Data'!$F$29,0,10*ROW('Sanitation Data'!F21)))</f>
        <v/>
      </c>
      <c r="CW27" s="276" t="str">
        <f ca="true">+IF(OFFSET('Sanitation Data'!$F$30,0,10*ROW('Sanitation Data'!F21))="","",OFFSET('Sanitation Data'!$F$30,0,10*ROW('Sanitation Data'!F21)))</f>
        <v/>
      </c>
      <c r="CX27" s="276" t="str">
        <f ca="true">+IF(OFFSET('Sanitation Data'!$F$31,0,10*ROW('Sanitation Data'!F21))="","",OFFSET('Sanitation Data'!$F$31,0,10*ROW('Sanitation Data'!F21)))</f>
        <v/>
      </c>
      <c r="CY27" s="276" t="str">
        <f ca="true">+IF(OFFSET('Sanitation Data'!$F$32,0,10*ROW('Sanitation Data'!F21))="","",OFFSET('Sanitation Data'!$F$32,0,10*ROW('Sanitation Data'!F21)))</f>
        <v/>
      </c>
      <c r="CZ27" s="276" t="str">
        <f ca="true">+IF(OFFSET('Sanitation Data'!$G$28,0,10*ROW('Sanitation Data'!G21))="","",OFFSET('Sanitation Data'!$G$28,0,10*ROW('Sanitation Data'!G21)))</f>
        <v/>
      </c>
      <c r="DA27" s="276" t="str">
        <f ca="true">+IF(OFFSET('Sanitation Data'!$G$29,0,10*ROW('Sanitation Data'!G21))="","",OFFSET('Sanitation Data'!$G$29,0,10*ROW('Sanitation Data'!G21)))</f>
        <v/>
      </c>
      <c r="DB27" s="276" t="str">
        <f ca="true">+IF(OFFSET('Sanitation Data'!$G$30,0,10*ROW('Sanitation Data'!G21))="","",OFFSET('Sanitation Data'!$G$30,0,10*ROW('Sanitation Data'!G21)))</f>
        <v/>
      </c>
      <c r="DC27" s="276" t="str">
        <f ca="true">+IF(OFFSET('Sanitation Data'!$G$31,0,10*ROW('Sanitation Data'!G21))="","",OFFSET('Sanitation Data'!$G$31,0,10*ROW('Sanitation Data'!G21)))</f>
        <v/>
      </c>
      <c r="DD27" s="276" t="str">
        <f ca="true">+IF(OFFSET('Sanitation Data'!$G$32,0,10*ROW('Sanitation Data'!G21))="","",OFFSET('Sanitation Data'!$G$32,0,10*ROW('Sanitation Data'!G21)))</f>
        <v/>
      </c>
      <c r="DE27" s="276" t="str">
        <f ca="true">+IF(OFFSET('Sanitation Data'!$H$28,0,10*ROW('Sanitation Data'!H21))="","",OFFSET('Sanitation Data'!$H$28,0,10*ROW('Sanitation Data'!H21)))</f>
        <v/>
      </c>
      <c r="DF27" s="276" t="str">
        <f ca="true">+IF(OFFSET('Sanitation Data'!$H$29,0,10*ROW('Sanitation Data'!H21))="","",OFFSET('Sanitation Data'!$H$29,0,10*ROW('Sanitation Data'!H21)))</f>
        <v/>
      </c>
      <c r="DG27" s="276" t="str">
        <f ca="true">+IF(OFFSET('Sanitation Data'!$H$30,0,10*ROW('Sanitation Data'!H21))="","",OFFSET('Sanitation Data'!$H$30,0,10*ROW('Sanitation Data'!H21)))</f>
        <v/>
      </c>
      <c r="DH27" s="276" t="str">
        <f ca="true">+IF(OFFSET('Sanitation Data'!$H$31,0,10*ROW('Sanitation Data'!H21))="","",OFFSET('Sanitation Data'!$H$31,0,10*ROW('Sanitation Data'!H21)))</f>
        <v/>
      </c>
      <c r="DI27" s="276" t="str">
        <f ca="true">+IF(OFFSET('Sanitation Data'!$H$32,0,10*ROW('Sanitation Data'!H21))="","",OFFSET('Sanitation Data'!$H$32,0,10*ROW('Sanitation Data'!H21)))</f>
        <v/>
      </c>
      <c r="DJ27" s="276" t="str">
        <f ca="true">+IF(OFFSET('Sanitation Data'!$I$28,0,10*ROW('Sanitation Data'!I21))="","",OFFSET('Sanitation Data'!$I$28,0,10*ROW('Sanitation Data'!I21)))</f>
        <v/>
      </c>
      <c r="DK27" s="276" t="str">
        <f ca="true">+IF(OFFSET('Sanitation Data'!$I$29,0,10*ROW('Sanitation Data'!I21))="","",OFFSET('Sanitation Data'!$I$29,0,10*ROW('Sanitation Data'!I21)))</f>
        <v/>
      </c>
      <c r="DL27" s="276" t="str">
        <f ca="true">+IF(OFFSET('Sanitation Data'!$I$30,0,10*ROW('Sanitation Data'!I21))="","",OFFSET('Sanitation Data'!$I$30,0,10*ROW('Sanitation Data'!I21)))</f>
        <v/>
      </c>
      <c r="DM27" s="276" t="str">
        <f ca="true">+IF(OFFSET('Sanitation Data'!$I$31,0,10*ROW('Sanitation Data'!I21))="","",OFFSET('Sanitation Data'!$I$31,0,10*ROW('Sanitation Data'!I21)))</f>
        <v/>
      </c>
      <c r="DN27" s="276" t="str">
        <f ca="true">+IF(OFFSET('Sanitation Data'!$I$32,0,10*ROW('Sanitation Data'!I21))="","",OFFSET('Sanitation Data'!$I$32,0,10*ROW('Sanitation Data'!I21)))</f>
        <v/>
      </c>
      <c r="DO27" s="276" t="str">
        <f ca="true">+IF(OFFSET('Hygiene Data'!$D$11,0,10*ROW('Hygiene Data'!D21))="","",OFFSET('Hygiene Data'!$D$11,0,10*ROW('Hygiene Data'!D21)))</f>
        <v/>
      </c>
      <c r="DP27" s="276" t="str">
        <f ca="true">+IF(OFFSET('Hygiene Data'!$D$12,0,10*ROW('Hygiene Data'!D21))="","",OFFSET('Hygiene Data'!$D$12,0,10*ROW('Hygiene Data'!D21)))</f>
        <v/>
      </c>
      <c r="DQ27" s="276" t="str">
        <f ca="true">+IF(OFFSET('Hygiene Data'!$D$13,0,10*ROW('Hygiene Data'!D21))="","",OFFSET('Hygiene Data'!$D$13,0,10*ROW('Hygiene Data'!D21)))</f>
        <v/>
      </c>
      <c r="DR27" s="276" t="str">
        <f ca="true">+IF(OFFSET('Hygiene Data'!$E$11,0,10*ROW('Hygiene Data'!E21))="","",OFFSET('Hygiene Data'!$E$11,0,10*ROW('Hygiene Data'!E21)))</f>
        <v/>
      </c>
      <c r="DS27" s="276" t="str">
        <f ca="true">+IF(OFFSET('Hygiene Data'!$E$12,0,10*ROW('Hygiene Data'!E21))="","",OFFSET('Hygiene Data'!$E$12,0,10*ROW('Hygiene Data'!E21)))</f>
        <v/>
      </c>
      <c r="DT27" s="276" t="str">
        <f ca="true">+IF(OFFSET('Hygiene Data'!$E$13,0,10*ROW('Hygiene Data'!E21))="","",OFFSET('Hygiene Data'!$E$13,0,10*ROW('Hygiene Data'!E21)))</f>
        <v/>
      </c>
      <c r="DU27" s="276" t="str">
        <f ca="true">+IF(OFFSET('Hygiene Data'!$F$11,0,10*ROW('Hygiene Data'!F21))="","",OFFSET('Hygiene Data'!$F$11,0,10*ROW('Hygiene Data'!F21)))</f>
        <v/>
      </c>
      <c r="DV27" s="276" t="str">
        <f ca="true">+IF(OFFSET('Hygiene Data'!$F$12,0,10*ROW('Hygiene Data'!F21))="","",OFFSET('Hygiene Data'!$F$12,0,10*ROW('Hygiene Data'!F21)))</f>
        <v/>
      </c>
      <c r="DW27" s="276" t="str">
        <f ca="true">+IF(OFFSET('Hygiene Data'!$F$13,0,10*ROW('Hygiene Data'!F21))="","",OFFSET('Hygiene Data'!$F$13,0,10*ROW('Hygiene Data'!F21)))</f>
        <v/>
      </c>
      <c r="DX27" s="276" t="str">
        <f ca="true">+IF(OFFSET('Hygiene Data'!$G$11,0,10*ROW('Hygiene Data'!G21))="","",OFFSET('Hygiene Data'!$G$11,0,10*ROW('Hygiene Data'!G21)))</f>
        <v/>
      </c>
      <c r="DY27" s="276" t="str">
        <f ca="true">+IF(OFFSET('Hygiene Data'!$G$12,0,10*ROW('Hygiene Data'!G21))="","",OFFSET('Hygiene Data'!$G$12,0,10*ROW('Hygiene Data'!G21)))</f>
        <v/>
      </c>
      <c r="DZ27" s="276" t="str">
        <f ca="true">+IF(OFFSET('Hygiene Data'!$G$13,0,10*ROW('Hygiene Data'!G21))="","",OFFSET('Hygiene Data'!$G$13,0,10*ROW('Hygiene Data'!G21)))</f>
        <v/>
      </c>
      <c r="EA27" s="276" t="str">
        <f ca="true">+IF(OFFSET('Hygiene Data'!$H$11,0,10*ROW('Hygiene Data'!H21))="","",OFFSET('Hygiene Data'!$H$11,0,10*ROW('Hygiene Data'!H21)))</f>
        <v/>
      </c>
      <c r="EB27" s="276" t="str">
        <f ca="true">+IF(OFFSET('Hygiene Data'!$H$12,0,10*ROW('Hygiene Data'!H21))="","",OFFSET('Hygiene Data'!$H$12,0,10*ROW('Hygiene Data'!H21)))</f>
        <v/>
      </c>
      <c r="EC27" s="276" t="str">
        <f ca="true">+IF(OFFSET('Hygiene Data'!$H$13,0,10*ROW('Hygiene Data'!H21))="","",OFFSET('Hygiene Data'!$H$13,0,10*ROW('Hygiene Data'!H21)))</f>
        <v/>
      </c>
      <c r="ED27" s="276" t="str">
        <f ca="true">+IF(OFFSET('Hygiene Data'!$I$11,0,10*ROW('Hygiene Data'!I21))="","",OFFSET('Hygiene Data'!$I$11,0,10*ROW('Hygiene Data'!I21)))</f>
        <v/>
      </c>
      <c r="EE27" s="276" t="str">
        <f ca="true">+IF(OFFSET('Hygiene Data'!$I$12,0,10*ROW('Hygiene Data'!I21))="","",OFFSET('Hygiene Data'!$I$12,0,10*ROW('Hygiene Data'!I21)))</f>
        <v/>
      </c>
      <c r="EF27" s="276" t="str">
        <f ca="true">+IF(OFFSET('Hygiene Data'!$I$13,0,10*ROW('Hygiene Data'!I21))="","",OFFSET('Hygiene Data'!$I$13,0,10*ROW('Hygiene Data'!I21)))</f>
        <v/>
      </c>
    </row>
    <row xmlns:x14ac="http://schemas.microsoft.com/office/spreadsheetml/2009/9/ac" r="28" x14ac:dyDescent="0.2">
      <c r="A28" s="38" t="str">
        <f ca="true">+IF(OFFSET('Water Data'!$B$2,0,10*ROW('Water Data'!E22))="","",OFFSET('Water Data'!$B$2,0,10*ROW('Water Data'!E22)))</f>
        <v/>
      </c>
      <c r="B28" s="38" t="str">
        <f ca="true">+IF(OFFSET('Water Data'!$C$2,0,10*ROW('Water Data'!F22))="","",OFFSET('Water Data'!$C$2,0,10*ROW('Water Data'!F22)))</f>
        <v/>
      </c>
      <c r="C28" s="332" t="str">
        <f t="shared" ca="true" si="0"/>
        <v/>
      </c>
      <c r="D28" s="99"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9"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9"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9"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9"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9"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9"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9"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9"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9"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9"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9"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9"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9"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9"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9"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9"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9"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100"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100"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100"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100"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100"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100"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100"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100"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100"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100"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100"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100"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100"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100"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100"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100"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100"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100"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100"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100"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100"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100"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100"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100"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100"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100"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100"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100"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100"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100"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101"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101"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101"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101"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101"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101"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101"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101"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101"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101"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101"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101"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101"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101"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101"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101"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101"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101"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6"/>
      <c r="BS28" s="276" t="str">
        <f ca="true">+IF(OFFSET('Water Data'!$D$27,0,10*ROW('Water Data'!D22))="","",OFFSET('Water Data'!$D$27,0,10*ROW('Water Data'!D22)))</f>
        <v/>
      </c>
      <c r="BT28" s="276" t="str">
        <f ca="true">+IF(OFFSET('Water Data'!$D$28,0,10*ROW('Water Data'!D22))="","",OFFSET('Water Data'!$D$28,0,10*ROW('Water Data'!D22)))</f>
        <v/>
      </c>
      <c r="BU28" s="276" t="str">
        <f ca="true">+IF(OFFSET('Water Data'!$D$29,0,10*ROW('Water Data'!D22))="","",OFFSET('Water Data'!$D$29,0,10*ROW('Water Data'!D22)))</f>
        <v/>
      </c>
      <c r="BV28" s="276" t="str">
        <f ca="true">+IF(OFFSET('Water Data'!$E$27,0,10*ROW('Water Data'!E22))="","",OFFSET('Water Data'!$E$27,0,10*ROW('Water Data'!E22)))</f>
        <v/>
      </c>
      <c r="BW28" s="276" t="str">
        <f ca="true">+IF(OFFSET('Water Data'!$E$28,0,10*ROW('Water Data'!E22))="","",OFFSET('Water Data'!$E$28,0,10*ROW('Water Data'!E22)))</f>
        <v/>
      </c>
      <c r="BX28" s="276" t="str">
        <f ca="true">+IF(OFFSET('Water Data'!$E$29,0,10*ROW('Water Data'!E22))="","",OFFSET('Water Data'!$E$29,0,10*ROW('Water Data'!E22)))</f>
        <v/>
      </c>
      <c r="BY28" s="276" t="str">
        <f ca="true">+IF(OFFSET('Water Data'!$F$27,0,10*ROW('Water Data'!F22))="","",OFFSET('Water Data'!$F$27,0,10*ROW('Water Data'!F22)))</f>
        <v/>
      </c>
      <c r="BZ28" s="276" t="str">
        <f ca="true">+IF(OFFSET('Water Data'!$F$28,0,10*ROW('Water Data'!F22))="","",OFFSET('Water Data'!$F$28,0,10*ROW('Water Data'!F22)))</f>
        <v/>
      </c>
      <c r="CA28" s="276" t="str">
        <f ca="true">+IF(OFFSET('Water Data'!$F$29,0,10*ROW('Water Data'!F22))="","",OFFSET('Water Data'!$F$29,0,10*ROW('Water Data'!F22)))</f>
        <v/>
      </c>
      <c r="CB28" s="276" t="str">
        <f ca="true">+IF(OFFSET('Water Data'!$G$27,0,10*ROW('Water Data'!G22))="","",OFFSET('Water Data'!$G$27,0,10*ROW('Water Data'!G22)))</f>
        <v/>
      </c>
      <c r="CC28" s="276" t="str">
        <f ca="true">+IF(OFFSET('Water Data'!$G$28,0,10*ROW('Water Data'!G22))="","",OFFSET('Water Data'!$G$28,0,10*ROW('Water Data'!G22)))</f>
        <v/>
      </c>
      <c r="CD28" s="276" t="str">
        <f ca="true">+IF(OFFSET('Water Data'!$G$29,0,10*ROW('Water Data'!G22))="","",OFFSET('Water Data'!$G$29,0,10*ROW('Water Data'!G22)))</f>
        <v/>
      </c>
      <c r="CE28" s="276" t="str">
        <f ca="true">+IF(OFFSET('Water Data'!$H$27,0,10*ROW('Water Data'!H22))="","",OFFSET('Water Data'!$H$27,0,10*ROW('Water Data'!H22)))</f>
        <v/>
      </c>
      <c r="CF28" s="276" t="str">
        <f ca="true">+IF(OFFSET('Water Data'!$H$28,0,10*ROW('Water Data'!H22))="","",OFFSET('Water Data'!$H$28,0,10*ROW('Water Data'!H22)))</f>
        <v/>
      </c>
      <c r="CG28" s="276" t="str">
        <f ca="true">+IF(OFFSET('Water Data'!$H$29,0,10*ROW('Water Data'!H22))="","",OFFSET('Water Data'!$H$29,0,10*ROW('Water Data'!H22)))</f>
        <v/>
      </c>
      <c r="CH28" s="276" t="str">
        <f ca="true">+IF(OFFSET('Water Data'!$I$27,0,10*ROW('Water Data'!I22))="","",OFFSET('Water Data'!$I$27,0,10*ROW('Water Data'!I22)))</f>
        <v/>
      </c>
      <c r="CI28" s="276" t="str">
        <f ca="true">+IF(OFFSET('Water Data'!$I$28,0,10*ROW('Water Data'!I22))="","",OFFSET('Water Data'!$I$28,0,10*ROW('Water Data'!I22)))</f>
        <v/>
      </c>
      <c r="CJ28" s="276" t="str">
        <f ca="true">+IF(OFFSET('Water Data'!$I$29,0,10*ROW('Water Data'!I22))="","",OFFSET('Water Data'!$I$29,0,10*ROW('Water Data'!I22)))</f>
        <v/>
      </c>
      <c r="CK28" s="276" t="str">
        <f ca="true">+IF(OFFSET('Sanitation Data'!$D$28,0,10*ROW('Sanitation Data'!D22))="","",OFFSET('Sanitation Data'!$D$28,0,10*ROW('Sanitation Data'!D22)))</f>
        <v/>
      </c>
      <c r="CL28" s="276" t="str">
        <f ca="true">+IF(OFFSET('Sanitation Data'!$D$29,0,10*ROW('Sanitation Data'!D22))="","",OFFSET('Sanitation Data'!$D$29,0,10*ROW('Sanitation Data'!D22)))</f>
        <v/>
      </c>
      <c r="CM28" s="276" t="str">
        <f ca="true">+IF(OFFSET('Sanitation Data'!$D$30,0,10*ROW('Sanitation Data'!D22))="","",OFFSET('Sanitation Data'!$D$30,0,10*ROW('Sanitation Data'!D22)))</f>
        <v/>
      </c>
      <c r="CN28" s="276" t="str">
        <f ca="true">+IF(OFFSET('Sanitation Data'!$D$31,0,10*ROW('Sanitation Data'!D22))="","",OFFSET('Sanitation Data'!$D$31,0,10*ROW('Sanitation Data'!D22)))</f>
        <v/>
      </c>
      <c r="CO28" s="276" t="str">
        <f ca="true">+IF(OFFSET('Sanitation Data'!$D$32,0,10*ROW('Sanitation Data'!D22))="","",OFFSET('Sanitation Data'!$D$32,0,10*ROW('Sanitation Data'!D22)))</f>
        <v/>
      </c>
      <c r="CP28" s="276" t="str">
        <f ca="true">+IF(OFFSET('Sanitation Data'!$E$28,0,10*ROW('Sanitation Data'!E22))="","",OFFSET('Sanitation Data'!$E$28,0,10*ROW('Sanitation Data'!E22)))</f>
        <v/>
      </c>
      <c r="CQ28" s="276" t="str">
        <f ca="true">+IF(OFFSET('Sanitation Data'!$E$29,0,10*ROW('Sanitation Data'!E22))="","",OFFSET('Sanitation Data'!$E$29,0,10*ROW('Sanitation Data'!E22)))</f>
        <v/>
      </c>
      <c r="CR28" s="276" t="str">
        <f ca="true">+IF(OFFSET('Sanitation Data'!$E$30,0,10*ROW('Sanitation Data'!E22))="","",OFFSET('Sanitation Data'!$E$30,0,10*ROW('Sanitation Data'!E22)))</f>
        <v/>
      </c>
      <c r="CS28" s="276" t="str">
        <f ca="true">+IF(OFFSET('Sanitation Data'!$E$31,0,10*ROW('Sanitation Data'!E22))="","",OFFSET('Sanitation Data'!$E$31,0,10*ROW('Sanitation Data'!E22)))</f>
        <v/>
      </c>
      <c r="CT28" s="276" t="str">
        <f ca="true">+IF(OFFSET('Sanitation Data'!$E$32,0,10*ROW('Sanitation Data'!E22))="","",OFFSET('Sanitation Data'!$E$32,0,10*ROW('Sanitation Data'!E22)))</f>
        <v/>
      </c>
      <c r="CU28" s="276" t="str">
        <f ca="true">+IF(OFFSET('Sanitation Data'!$F$28,0,10*ROW('Sanitation Data'!F22))="","",OFFSET('Sanitation Data'!$F$28,0,10*ROW('Sanitation Data'!F22)))</f>
        <v/>
      </c>
      <c r="CV28" s="276" t="str">
        <f ca="true">+IF(OFFSET('Sanitation Data'!$F$29,0,10*ROW('Sanitation Data'!F22))="","",OFFSET('Sanitation Data'!$F$29,0,10*ROW('Sanitation Data'!F22)))</f>
        <v/>
      </c>
      <c r="CW28" s="276" t="str">
        <f ca="true">+IF(OFFSET('Sanitation Data'!$F$30,0,10*ROW('Sanitation Data'!F22))="","",OFFSET('Sanitation Data'!$F$30,0,10*ROW('Sanitation Data'!F22)))</f>
        <v/>
      </c>
      <c r="CX28" s="276" t="str">
        <f ca="true">+IF(OFFSET('Sanitation Data'!$F$31,0,10*ROW('Sanitation Data'!F22))="","",OFFSET('Sanitation Data'!$F$31,0,10*ROW('Sanitation Data'!F22)))</f>
        <v/>
      </c>
      <c r="CY28" s="276" t="str">
        <f ca="true">+IF(OFFSET('Sanitation Data'!$F$32,0,10*ROW('Sanitation Data'!F22))="","",OFFSET('Sanitation Data'!$F$32,0,10*ROW('Sanitation Data'!F22)))</f>
        <v/>
      </c>
      <c r="CZ28" s="276" t="str">
        <f ca="true">+IF(OFFSET('Sanitation Data'!$G$28,0,10*ROW('Sanitation Data'!G22))="","",OFFSET('Sanitation Data'!$G$28,0,10*ROW('Sanitation Data'!G22)))</f>
        <v/>
      </c>
      <c r="DA28" s="276" t="str">
        <f ca="true">+IF(OFFSET('Sanitation Data'!$G$29,0,10*ROW('Sanitation Data'!G22))="","",OFFSET('Sanitation Data'!$G$29,0,10*ROW('Sanitation Data'!G22)))</f>
        <v/>
      </c>
      <c r="DB28" s="276" t="str">
        <f ca="true">+IF(OFFSET('Sanitation Data'!$G$30,0,10*ROW('Sanitation Data'!G22))="","",OFFSET('Sanitation Data'!$G$30,0,10*ROW('Sanitation Data'!G22)))</f>
        <v/>
      </c>
      <c r="DC28" s="276" t="str">
        <f ca="true">+IF(OFFSET('Sanitation Data'!$G$31,0,10*ROW('Sanitation Data'!G22))="","",OFFSET('Sanitation Data'!$G$31,0,10*ROW('Sanitation Data'!G22)))</f>
        <v/>
      </c>
      <c r="DD28" s="276" t="str">
        <f ca="true">+IF(OFFSET('Sanitation Data'!$G$32,0,10*ROW('Sanitation Data'!G22))="","",OFFSET('Sanitation Data'!$G$32,0,10*ROW('Sanitation Data'!G22)))</f>
        <v/>
      </c>
      <c r="DE28" s="276" t="str">
        <f ca="true">+IF(OFFSET('Sanitation Data'!$H$28,0,10*ROW('Sanitation Data'!H22))="","",OFFSET('Sanitation Data'!$H$28,0,10*ROW('Sanitation Data'!H22)))</f>
        <v/>
      </c>
      <c r="DF28" s="276" t="str">
        <f ca="true">+IF(OFFSET('Sanitation Data'!$H$29,0,10*ROW('Sanitation Data'!H22))="","",OFFSET('Sanitation Data'!$H$29,0,10*ROW('Sanitation Data'!H22)))</f>
        <v/>
      </c>
      <c r="DG28" s="276" t="str">
        <f ca="true">+IF(OFFSET('Sanitation Data'!$H$30,0,10*ROW('Sanitation Data'!H22))="","",OFFSET('Sanitation Data'!$H$30,0,10*ROW('Sanitation Data'!H22)))</f>
        <v/>
      </c>
      <c r="DH28" s="276" t="str">
        <f ca="true">+IF(OFFSET('Sanitation Data'!$H$31,0,10*ROW('Sanitation Data'!H22))="","",OFFSET('Sanitation Data'!$H$31,0,10*ROW('Sanitation Data'!H22)))</f>
        <v/>
      </c>
      <c r="DI28" s="276" t="str">
        <f ca="true">+IF(OFFSET('Sanitation Data'!$H$32,0,10*ROW('Sanitation Data'!H22))="","",OFFSET('Sanitation Data'!$H$32,0,10*ROW('Sanitation Data'!H22)))</f>
        <v/>
      </c>
      <c r="DJ28" s="276" t="str">
        <f ca="true">+IF(OFFSET('Sanitation Data'!$I$28,0,10*ROW('Sanitation Data'!I22))="","",OFFSET('Sanitation Data'!$I$28,0,10*ROW('Sanitation Data'!I22)))</f>
        <v/>
      </c>
      <c r="DK28" s="276" t="str">
        <f ca="true">+IF(OFFSET('Sanitation Data'!$I$29,0,10*ROW('Sanitation Data'!I22))="","",OFFSET('Sanitation Data'!$I$29,0,10*ROW('Sanitation Data'!I22)))</f>
        <v/>
      </c>
      <c r="DL28" s="276" t="str">
        <f ca="true">+IF(OFFSET('Sanitation Data'!$I$30,0,10*ROW('Sanitation Data'!I22))="","",OFFSET('Sanitation Data'!$I$30,0,10*ROW('Sanitation Data'!I22)))</f>
        <v/>
      </c>
      <c r="DM28" s="276" t="str">
        <f ca="true">+IF(OFFSET('Sanitation Data'!$I$31,0,10*ROW('Sanitation Data'!I22))="","",OFFSET('Sanitation Data'!$I$31,0,10*ROW('Sanitation Data'!I22)))</f>
        <v/>
      </c>
      <c r="DN28" s="276" t="str">
        <f ca="true">+IF(OFFSET('Sanitation Data'!$I$32,0,10*ROW('Sanitation Data'!I22))="","",OFFSET('Sanitation Data'!$I$32,0,10*ROW('Sanitation Data'!I22)))</f>
        <v/>
      </c>
      <c r="DO28" s="276" t="str">
        <f ca="true">+IF(OFFSET('Hygiene Data'!$D$11,0,10*ROW('Hygiene Data'!D22))="","",OFFSET('Hygiene Data'!$D$11,0,10*ROW('Hygiene Data'!D22)))</f>
        <v/>
      </c>
      <c r="DP28" s="276" t="str">
        <f ca="true">+IF(OFFSET('Hygiene Data'!$D$12,0,10*ROW('Hygiene Data'!D22))="","",OFFSET('Hygiene Data'!$D$12,0,10*ROW('Hygiene Data'!D22)))</f>
        <v/>
      </c>
      <c r="DQ28" s="276" t="str">
        <f ca="true">+IF(OFFSET('Hygiene Data'!$D$13,0,10*ROW('Hygiene Data'!D22))="","",OFFSET('Hygiene Data'!$D$13,0,10*ROW('Hygiene Data'!D22)))</f>
        <v/>
      </c>
      <c r="DR28" s="276" t="str">
        <f ca="true">+IF(OFFSET('Hygiene Data'!$E$11,0,10*ROW('Hygiene Data'!E22))="","",OFFSET('Hygiene Data'!$E$11,0,10*ROW('Hygiene Data'!E22)))</f>
        <v/>
      </c>
      <c r="DS28" s="276" t="str">
        <f ca="true">+IF(OFFSET('Hygiene Data'!$E$12,0,10*ROW('Hygiene Data'!E22))="","",OFFSET('Hygiene Data'!$E$12,0,10*ROW('Hygiene Data'!E22)))</f>
        <v/>
      </c>
      <c r="DT28" s="276" t="str">
        <f ca="true">+IF(OFFSET('Hygiene Data'!$E$13,0,10*ROW('Hygiene Data'!E22))="","",OFFSET('Hygiene Data'!$E$13,0,10*ROW('Hygiene Data'!E22)))</f>
        <v/>
      </c>
      <c r="DU28" s="276" t="str">
        <f ca="true">+IF(OFFSET('Hygiene Data'!$F$11,0,10*ROW('Hygiene Data'!F22))="","",OFFSET('Hygiene Data'!$F$11,0,10*ROW('Hygiene Data'!F22)))</f>
        <v/>
      </c>
      <c r="DV28" s="276" t="str">
        <f ca="true">+IF(OFFSET('Hygiene Data'!$F$12,0,10*ROW('Hygiene Data'!F22))="","",OFFSET('Hygiene Data'!$F$12,0,10*ROW('Hygiene Data'!F22)))</f>
        <v/>
      </c>
      <c r="DW28" s="276" t="str">
        <f ca="true">+IF(OFFSET('Hygiene Data'!$F$13,0,10*ROW('Hygiene Data'!F22))="","",OFFSET('Hygiene Data'!$F$13,0,10*ROW('Hygiene Data'!F22)))</f>
        <v/>
      </c>
      <c r="DX28" s="276" t="str">
        <f ca="true">+IF(OFFSET('Hygiene Data'!$G$11,0,10*ROW('Hygiene Data'!G22))="","",OFFSET('Hygiene Data'!$G$11,0,10*ROW('Hygiene Data'!G22)))</f>
        <v/>
      </c>
      <c r="DY28" s="276" t="str">
        <f ca="true">+IF(OFFSET('Hygiene Data'!$G$12,0,10*ROW('Hygiene Data'!G22))="","",OFFSET('Hygiene Data'!$G$12,0,10*ROW('Hygiene Data'!G22)))</f>
        <v/>
      </c>
      <c r="DZ28" s="276" t="str">
        <f ca="true">+IF(OFFSET('Hygiene Data'!$G$13,0,10*ROW('Hygiene Data'!G22))="","",OFFSET('Hygiene Data'!$G$13,0,10*ROW('Hygiene Data'!G22)))</f>
        <v/>
      </c>
      <c r="EA28" s="276" t="str">
        <f ca="true">+IF(OFFSET('Hygiene Data'!$H$11,0,10*ROW('Hygiene Data'!H22))="","",OFFSET('Hygiene Data'!$H$11,0,10*ROW('Hygiene Data'!H22)))</f>
        <v/>
      </c>
      <c r="EB28" s="276" t="str">
        <f ca="true">+IF(OFFSET('Hygiene Data'!$H$12,0,10*ROW('Hygiene Data'!H22))="","",OFFSET('Hygiene Data'!$H$12,0,10*ROW('Hygiene Data'!H22)))</f>
        <v/>
      </c>
      <c r="EC28" s="276" t="str">
        <f ca="true">+IF(OFFSET('Hygiene Data'!$H$13,0,10*ROW('Hygiene Data'!H22))="","",OFFSET('Hygiene Data'!$H$13,0,10*ROW('Hygiene Data'!H22)))</f>
        <v/>
      </c>
      <c r="ED28" s="276" t="str">
        <f ca="true">+IF(OFFSET('Hygiene Data'!$I$11,0,10*ROW('Hygiene Data'!I22))="","",OFFSET('Hygiene Data'!$I$11,0,10*ROW('Hygiene Data'!I22)))</f>
        <v/>
      </c>
      <c r="EE28" s="276" t="str">
        <f ca="true">+IF(OFFSET('Hygiene Data'!$I$12,0,10*ROW('Hygiene Data'!I22))="","",OFFSET('Hygiene Data'!$I$12,0,10*ROW('Hygiene Data'!I22)))</f>
        <v/>
      </c>
      <c r="EF28" s="276" t="str">
        <f ca="true">+IF(OFFSET('Hygiene Data'!$I$13,0,10*ROW('Hygiene Data'!I22))="","",OFFSET('Hygiene Data'!$I$13,0,10*ROW('Hygiene Data'!I22)))</f>
        <v/>
      </c>
    </row>
    <row xmlns:x14ac="http://schemas.microsoft.com/office/spreadsheetml/2009/9/ac" r="29" x14ac:dyDescent="0.2">
      <c r="A29" s="38" t="str">
        <f ca="true">+IF(OFFSET('Water Data'!$B$2,0,10*ROW('Water Data'!E23))="","",OFFSET('Water Data'!$B$2,0,10*ROW('Water Data'!E23)))</f>
        <v/>
      </c>
      <c r="B29" s="38" t="str">
        <f ca="true">+IF(OFFSET('Water Data'!$C$2,0,10*ROW('Water Data'!F23))="","",OFFSET('Water Data'!$C$2,0,10*ROW('Water Data'!F23)))</f>
        <v/>
      </c>
      <c r="C29" s="332" t="str">
        <f t="shared" ca="true" si="0"/>
        <v/>
      </c>
      <c r="D29" s="99"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9"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9"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9"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9"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9"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9"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9"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9"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9"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9"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9"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9"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9"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9"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9"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9"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9"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100"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100"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100"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100"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100"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100"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100"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100"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100"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100"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100"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100"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100"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100"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100"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100"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100"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100"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100"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100"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100"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100"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100"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100"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100"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100"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100"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100"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100"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100"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101"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101"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101"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101"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101"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101"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101"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101"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101"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101"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101"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101"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101"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101"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101"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101"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101"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101"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6"/>
      <c r="BS29" s="276" t="str">
        <f ca="true">+IF(OFFSET('Water Data'!$D$27,0,10*ROW('Water Data'!D23))="","",OFFSET('Water Data'!$D$27,0,10*ROW('Water Data'!D23)))</f>
        <v/>
      </c>
      <c r="BT29" s="276" t="str">
        <f ca="true">+IF(OFFSET('Water Data'!$D$28,0,10*ROW('Water Data'!D23))="","",OFFSET('Water Data'!$D$28,0,10*ROW('Water Data'!D23)))</f>
        <v/>
      </c>
      <c r="BU29" s="276" t="str">
        <f ca="true">+IF(OFFSET('Water Data'!$D$29,0,10*ROW('Water Data'!D23))="","",OFFSET('Water Data'!$D$29,0,10*ROW('Water Data'!D23)))</f>
        <v/>
      </c>
      <c r="BV29" s="276" t="str">
        <f ca="true">+IF(OFFSET('Water Data'!$E$27,0,10*ROW('Water Data'!E23))="","",OFFSET('Water Data'!$E$27,0,10*ROW('Water Data'!E23)))</f>
        <v/>
      </c>
      <c r="BW29" s="276" t="str">
        <f ca="true">+IF(OFFSET('Water Data'!$E$28,0,10*ROW('Water Data'!E23))="","",OFFSET('Water Data'!$E$28,0,10*ROW('Water Data'!E23)))</f>
        <v/>
      </c>
      <c r="BX29" s="276" t="str">
        <f ca="true">+IF(OFFSET('Water Data'!$E$29,0,10*ROW('Water Data'!E23))="","",OFFSET('Water Data'!$E$29,0,10*ROW('Water Data'!E23)))</f>
        <v/>
      </c>
      <c r="BY29" s="276" t="str">
        <f ca="true">+IF(OFFSET('Water Data'!$F$27,0,10*ROW('Water Data'!F23))="","",OFFSET('Water Data'!$F$27,0,10*ROW('Water Data'!F23)))</f>
        <v/>
      </c>
      <c r="BZ29" s="276" t="str">
        <f ca="true">+IF(OFFSET('Water Data'!$F$28,0,10*ROW('Water Data'!F23))="","",OFFSET('Water Data'!$F$28,0,10*ROW('Water Data'!F23)))</f>
        <v/>
      </c>
      <c r="CA29" s="276" t="str">
        <f ca="true">+IF(OFFSET('Water Data'!$F$29,0,10*ROW('Water Data'!F23))="","",OFFSET('Water Data'!$F$29,0,10*ROW('Water Data'!F23)))</f>
        <v/>
      </c>
      <c r="CB29" s="276" t="str">
        <f ca="true">+IF(OFFSET('Water Data'!$G$27,0,10*ROW('Water Data'!G23))="","",OFFSET('Water Data'!$G$27,0,10*ROW('Water Data'!G23)))</f>
        <v/>
      </c>
      <c r="CC29" s="276" t="str">
        <f ca="true">+IF(OFFSET('Water Data'!$G$28,0,10*ROW('Water Data'!G23))="","",OFFSET('Water Data'!$G$28,0,10*ROW('Water Data'!G23)))</f>
        <v/>
      </c>
      <c r="CD29" s="276" t="str">
        <f ca="true">+IF(OFFSET('Water Data'!$G$29,0,10*ROW('Water Data'!G23))="","",OFFSET('Water Data'!$G$29,0,10*ROW('Water Data'!G23)))</f>
        <v/>
      </c>
      <c r="CE29" s="276" t="str">
        <f ca="true">+IF(OFFSET('Water Data'!$H$27,0,10*ROW('Water Data'!H23))="","",OFFSET('Water Data'!$H$27,0,10*ROW('Water Data'!H23)))</f>
        <v/>
      </c>
      <c r="CF29" s="276" t="str">
        <f ca="true">+IF(OFFSET('Water Data'!$H$28,0,10*ROW('Water Data'!H23))="","",OFFSET('Water Data'!$H$28,0,10*ROW('Water Data'!H23)))</f>
        <v/>
      </c>
      <c r="CG29" s="276" t="str">
        <f ca="true">+IF(OFFSET('Water Data'!$H$29,0,10*ROW('Water Data'!H23))="","",OFFSET('Water Data'!$H$29,0,10*ROW('Water Data'!H23)))</f>
        <v/>
      </c>
      <c r="CH29" s="276" t="str">
        <f ca="true">+IF(OFFSET('Water Data'!$I$27,0,10*ROW('Water Data'!I23))="","",OFFSET('Water Data'!$I$27,0,10*ROW('Water Data'!I23)))</f>
        <v/>
      </c>
      <c r="CI29" s="276" t="str">
        <f ca="true">+IF(OFFSET('Water Data'!$I$28,0,10*ROW('Water Data'!I23))="","",OFFSET('Water Data'!$I$28,0,10*ROW('Water Data'!I23)))</f>
        <v/>
      </c>
      <c r="CJ29" s="276" t="str">
        <f ca="true">+IF(OFFSET('Water Data'!$I$29,0,10*ROW('Water Data'!I23))="","",OFFSET('Water Data'!$I$29,0,10*ROW('Water Data'!I23)))</f>
        <v/>
      </c>
      <c r="CK29" s="276" t="str">
        <f ca="true">+IF(OFFSET('Sanitation Data'!$D$28,0,10*ROW('Sanitation Data'!D23))="","",OFFSET('Sanitation Data'!$D$28,0,10*ROW('Sanitation Data'!D23)))</f>
        <v/>
      </c>
      <c r="CL29" s="276" t="str">
        <f ca="true">+IF(OFFSET('Sanitation Data'!$D$29,0,10*ROW('Sanitation Data'!D23))="","",OFFSET('Sanitation Data'!$D$29,0,10*ROW('Sanitation Data'!D23)))</f>
        <v/>
      </c>
      <c r="CM29" s="276" t="str">
        <f ca="true">+IF(OFFSET('Sanitation Data'!$D$30,0,10*ROW('Sanitation Data'!D23))="","",OFFSET('Sanitation Data'!$D$30,0,10*ROW('Sanitation Data'!D23)))</f>
        <v/>
      </c>
      <c r="CN29" s="276" t="str">
        <f ca="true">+IF(OFFSET('Sanitation Data'!$D$31,0,10*ROW('Sanitation Data'!D23))="","",OFFSET('Sanitation Data'!$D$31,0,10*ROW('Sanitation Data'!D23)))</f>
        <v/>
      </c>
      <c r="CO29" s="276" t="str">
        <f ca="true">+IF(OFFSET('Sanitation Data'!$D$32,0,10*ROW('Sanitation Data'!D23))="","",OFFSET('Sanitation Data'!$D$32,0,10*ROW('Sanitation Data'!D23)))</f>
        <v/>
      </c>
      <c r="CP29" s="276" t="str">
        <f ca="true">+IF(OFFSET('Sanitation Data'!$E$28,0,10*ROW('Sanitation Data'!E23))="","",OFFSET('Sanitation Data'!$E$28,0,10*ROW('Sanitation Data'!E23)))</f>
        <v/>
      </c>
      <c r="CQ29" s="276" t="str">
        <f ca="true">+IF(OFFSET('Sanitation Data'!$E$29,0,10*ROW('Sanitation Data'!E23))="","",OFFSET('Sanitation Data'!$E$29,0,10*ROW('Sanitation Data'!E23)))</f>
        <v/>
      </c>
      <c r="CR29" s="276" t="str">
        <f ca="true">+IF(OFFSET('Sanitation Data'!$E$30,0,10*ROW('Sanitation Data'!E23))="","",OFFSET('Sanitation Data'!$E$30,0,10*ROW('Sanitation Data'!E23)))</f>
        <v/>
      </c>
      <c r="CS29" s="276" t="str">
        <f ca="true">+IF(OFFSET('Sanitation Data'!$E$31,0,10*ROW('Sanitation Data'!E23))="","",OFFSET('Sanitation Data'!$E$31,0,10*ROW('Sanitation Data'!E23)))</f>
        <v/>
      </c>
      <c r="CT29" s="276" t="str">
        <f ca="true">+IF(OFFSET('Sanitation Data'!$E$32,0,10*ROW('Sanitation Data'!E23))="","",OFFSET('Sanitation Data'!$E$32,0,10*ROW('Sanitation Data'!E23)))</f>
        <v/>
      </c>
      <c r="CU29" s="276" t="str">
        <f ca="true">+IF(OFFSET('Sanitation Data'!$F$28,0,10*ROW('Sanitation Data'!F23))="","",OFFSET('Sanitation Data'!$F$28,0,10*ROW('Sanitation Data'!F23)))</f>
        <v/>
      </c>
      <c r="CV29" s="276" t="str">
        <f ca="true">+IF(OFFSET('Sanitation Data'!$F$29,0,10*ROW('Sanitation Data'!F23))="","",OFFSET('Sanitation Data'!$F$29,0,10*ROW('Sanitation Data'!F23)))</f>
        <v/>
      </c>
      <c r="CW29" s="276" t="str">
        <f ca="true">+IF(OFFSET('Sanitation Data'!$F$30,0,10*ROW('Sanitation Data'!F23))="","",OFFSET('Sanitation Data'!$F$30,0,10*ROW('Sanitation Data'!F23)))</f>
        <v/>
      </c>
      <c r="CX29" s="276" t="str">
        <f ca="true">+IF(OFFSET('Sanitation Data'!$F$31,0,10*ROW('Sanitation Data'!F23))="","",OFFSET('Sanitation Data'!$F$31,0,10*ROW('Sanitation Data'!F23)))</f>
        <v/>
      </c>
      <c r="CY29" s="276" t="str">
        <f ca="true">+IF(OFFSET('Sanitation Data'!$F$32,0,10*ROW('Sanitation Data'!F23))="","",OFFSET('Sanitation Data'!$F$32,0,10*ROW('Sanitation Data'!F23)))</f>
        <v/>
      </c>
      <c r="CZ29" s="276" t="str">
        <f ca="true">+IF(OFFSET('Sanitation Data'!$G$28,0,10*ROW('Sanitation Data'!G23))="","",OFFSET('Sanitation Data'!$G$28,0,10*ROW('Sanitation Data'!G23)))</f>
        <v/>
      </c>
      <c r="DA29" s="276" t="str">
        <f ca="true">+IF(OFFSET('Sanitation Data'!$G$29,0,10*ROW('Sanitation Data'!G23))="","",OFFSET('Sanitation Data'!$G$29,0,10*ROW('Sanitation Data'!G23)))</f>
        <v/>
      </c>
      <c r="DB29" s="276" t="str">
        <f ca="true">+IF(OFFSET('Sanitation Data'!$G$30,0,10*ROW('Sanitation Data'!G23))="","",OFFSET('Sanitation Data'!$G$30,0,10*ROW('Sanitation Data'!G23)))</f>
        <v/>
      </c>
      <c r="DC29" s="276" t="str">
        <f ca="true">+IF(OFFSET('Sanitation Data'!$G$31,0,10*ROW('Sanitation Data'!G23))="","",OFFSET('Sanitation Data'!$G$31,0,10*ROW('Sanitation Data'!G23)))</f>
        <v/>
      </c>
      <c r="DD29" s="276" t="str">
        <f ca="true">+IF(OFFSET('Sanitation Data'!$G$32,0,10*ROW('Sanitation Data'!G23))="","",OFFSET('Sanitation Data'!$G$32,0,10*ROW('Sanitation Data'!G23)))</f>
        <v/>
      </c>
      <c r="DE29" s="276" t="str">
        <f ca="true">+IF(OFFSET('Sanitation Data'!$H$28,0,10*ROW('Sanitation Data'!H23))="","",OFFSET('Sanitation Data'!$H$28,0,10*ROW('Sanitation Data'!H23)))</f>
        <v/>
      </c>
      <c r="DF29" s="276" t="str">
        <f ca="true">+IF(OFFSET('Sanitation Data'!$H$29,0,10*ROW('Sanitation Data'!H23))="","",OFFSET('Sanitation Data'!$H$29,0,10*ROW('Sanitation Data'!H23)))</f>
        <v/>
      </c>
      <c r="DG29" s="276" t="str">
        <f ca="true">+IF(OFFSET('Sanitation Data'!$H$30,0,10*ROW('Sanitation Data'!H23))="","",OFFSET('Sanitation Data'!$H$30,0,10*ROW('Sanitation Data'!H23)))</f>
        <v/>
      </c>
      <c r="DH29" s="276" t="str">
        <f ca="true">+IF(OFFSET('Sanitation Data'!$H$31,0,10*ROW('Sanitation Data'!H23))="","",OFFSET('Sanitation Data'!$H$31,0,10*ROW('Sanitation Data'!H23)))</f>
        <v/>
      </c>
      <c r="DI29" s="276" t="str">
        <f ca="true">+IF(OFFSET('Sanitation Data'!$H$32,0,10*ROW('Sanitation Data'!H23))="","",OFFSET('Sanitation Data'!$H$32,0,10*ROW('Sanitation Data'!H23)))</f>
        <v/>
      </c>
      <c r="DJ29" s="276" t="str">
        <f ca="true">+IF(OFFSET('Sanitation Data'!$I$28,0,10*ROW('Sanitation Data'!I23))="","",OFFSET('Sanitation Data'!$I$28,0,10*ROW('Sanitation Data'!I23)))</f>
        <v/>
      </c>
      <c r="DK29" s="276" t="str">
        <f ca="true">+IF(OFFSET('Sanitation Data'!$I$29,0,10*ROW('Sanitation Data'!I23))="","",OFFSET('Sanitation Data'!$I$29,0,10*ROW('Sanitation Data'!I23)))</f>
        <v/>
      </c>
      <c r="DL29" s="276" t="str">
        <f ca="true">+IF(OFFSET('Sanitation Data'!$I$30,0,10*ROW('Sanitation Data'!I23))="","",OFFSET('Sanitation Data'!$I$30,0,10*ROW('Sanitation Data'!I23)))</f>
        <v/>
      </c>
      <c r="DM29" s="276" t="str">
        <f ca="true">+IF(OFFSET('Sanitation Data'!$I$31,0,10*ROW('Sanitation Data'!I23))="","",OFFSET('Sanitation Data'!$I$31,0,10*ROW('Sanitation Data'!I23)))</f>
        <v/>
      </c>
      <c r="DN29" s="276" t="str">
        <f ca="true">+IF(OFFSET('Sanitation Data'!$I$32,0,10*ROW('Sanitation Data'!I23))="","",OFFSET('Sanitation Data'!$I$32,0,10*ROW('Sanitation Data'!I23)))</f>
        <v/>
      </c>
      <c r="DO29" s="276" t="str">
        <f ca="true">+IF(OFFSET('Hygiene Data'!$D$11,0,10*ROW('Hygiene Data'!D23))="","",OFFSET('Hygiene Data'!$D$11,0,10*ROW('Hygiene Data'!D23)))</f>
        <v/>
      </c>
      <c r="DP29" s="276" t="str">
        <f ca="true">+IF(OFFSET('Hygiene Data'!$D$12,0,10*ROW('Hygiene Data'!D23))="","",OFFSET('Hygiene Data'!$D$12,0,10*ROW('Hygiene Data'!D23)))</f>
        <v/>
      </c>
      <c r="DQ29" s="276" t="str">
        <f ca="true">+IF(OFFSET('Hygiene Data'!$D$13,0,10*ROW('Hygiene Data'!D23))="","",OFFSET('Hygiene Data'!$D$13,0,10*ROW('Hygiene Data'!D23)))</f>
        <v/>
      </c>
      <c r="DR29" s="276" t="str">
        <f ca="true">+IF(OFFSET('Hygiene Data'!$E$11,0,10*ROW('Hygiene Data'!E23))="","",OFFSET('Hygiene Data'!$E$11,0,10*ROW('Hygiene Data'!E23)))</f>
        <v/>
      </c>
      <c r="DS29" s="276" t="str">
        <f ca="true">+IF(OFFSET('Hygiene Data'!$E$12,0,10*ROW('Hygiene Data'!E23))="","",OFFSET('Hygiene Data'!$E$12,0,10*ROW('Hygiene Data'!E23)))</f>
        <v/>
      </c>
      <c r="DT29" s="276" t="str">
        <f ca="true">+IF(OFFSET('Hygiene Data'!$E$13,0,10*ROW('Hygiene Data'!E23))="","",OFFSET('Hygiene Data'!$E$13,0,10*ROW('Hygiene Data'!E23)))</f>
        <v/>
      </c>
      <c r="DU29" s="276" t="str">
        <f ca="true">+IF(OFFSET('Hygiene Data'!$F$11,0,10*ROW('Hygiene Data'!F23))="","",OFFSET('Hygiene Data'!$F$11,0,10*ROW('Hygiene Data'!F23)))</f>
        <v/>
      </c>
      <c r="DV29" s="276" t="str">
        <f ca="true">+IF(OFFSET('Hygiene Data'!$F$12,0,10*ROW('Hygiene Data'!F23))="","",OFFSET('Hygiene Data'!$F$12,0,10*ROW('Hygiene Data'!F23)))</f>
        <v/>
      </c>
      <c r="DW29" s="276" t="str">
        <f ca="true">+IF(OFFSET('Hygiene Data'!$F$13,0,10*ROW('Hygiene Data'!F23))="","",OFFSET('Hygiene Data'!$F$13,0,10*ROW('Hygiene Data'!F23)))</f>
        <v/>
      </c>
      <c r="DX29" s="276" t="str">
        <f ca="true">+IF(OFFSET('Hygiene Data'!$G$11,0,10*ROW('Hygiene Data'!G23))="","",OFFSET('Hygiene Data'!$G$11,0,10*ROW('Hygiene Data'!G23)))</f>
        <v/>
      </c>
      <c r="DY29" s="276" t="str">
        <f ca="true">+IF(OFFSET('Hygiene Data'!$G$12,0,10*ROW('Hygiene Data'!G23))="","",OFFSET('Hygiene Data'!$G$12,0,10*ROW('Hygiene Data'!G23)))</f>
        <v/>
      </c>
      <c r="DZ29" s="276" t="str">
        <f ca="true">+IF(OFFSET('Hygiene Data'!$G$13,0,10*ROW('Hygiene Data'!G23))="","",OFFSET('Hygiene Data'!$G$13,0,10*ROW('Hygiene Data'!G23)))</f>
        <v/>
      </c>
      <c r="EA29" s="276" t="str">
        <f ca="true">+IF(OFFSET('Hygiene Data'!$H$11,0,10*ROW('Hygiene Data'!H23))="","",OFFSET('Hygiene Data'!$H$11,0,10*ROW('Hygiene Data'!H23)))</f>
        <v/>
      </c>
      <c r="EB29" s="276" t="str">
        <f ca="true">+IF(OFFSET('Hygiene Data'!$H$12,0,10*ROW('Hygiene Data'!H23))="","",OFFSET('Hygiene Data'!$H$12,0,10*ROW('Hygiene Data'!H23)))</f>
        <v/>
      </c>
      <c r="EC29" s="276" t="str">
        <f ca="true">+IF(OFFSET('Hygiene Data'!$H$13,0,10*ROW('Hygiene Data'!H23))="","",OFFSET('Hygiene Data'!$H$13,0,10*ROW('Hygiene Data'!H23)))</f>
        <v/>
      </c>
      <c r="ED29" s="276" t="str">
        <f ca="true">+IF(OFFSET('Hygiene Data'!$I$11,0,10*ROW('Hygiene Data'!I23))="","",OFFSET('Hygiene Data'!$I$11,0,10*ROW('Hygiene Data'!I23)))</f>
        <v/>
      </c>
      <c r="EE29" s="276" t="str">
        <f ca="true">+IF(OFFSET('Hygiene Data'!$I$12,0,10*ROW('Hygiene Data'!I23))="","",OFFSET('Hygiene Data'!$I$12,0,10*ROW('Hygiene Data'!I23)))</f>
        <v/>
      </c>
      <c r="EF29" s="276" t="str">
        <f ca="true">+IF(OFFSET('Hygiene Data'!$I$13,0,10*ROW('Hygiene Data'!I23))="","",OFFSET('Hygiene Data'!$I$13,0,10*ROW('Hygiene Data'!I23)))</f>
        <v/>
      </c>
    </row>
    <row xmlns:x14ac="http://schemas.microsoft.com/office/spreadsheetml/2009/9/ac" r="30" x14ac:dyDescent="0.2">
      <c r="A30" s="38" t="str">
        <f ca="true">+IF(OFFSET('Water Data'!$B$2,0,10*ROW('Water Data'!E24))="","",OFFSET('Water Data'!$B$2,0,10*ROW('Water Data'!E24)))</f>
        <v/>
      </c>
      <c r="B30" s="38" t="str">
        <f ca="true">+IF(OFFSET('Water Data'!$C$2,0,10*ROW('Water Data'!F24))="","",OFFSET('Water Data'!$C$2,0,10*ROW('Water Data'!F24)))</f>
        <v/>
      </c>
      <c r="C30" s="332" t="str">
        <f t="shared" ca="true" si="0"/>
        <v/>
      </c>
      <c r="D30" s="99"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9"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9"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9"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9"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9"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9"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9"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9"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9"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9"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9"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9"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9"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9"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9"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9"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9"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100"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100"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100"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100"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100"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100"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100"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100"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100"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100"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100"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100"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100"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100"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100"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100"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100"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100"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100"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100"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100"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100"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100"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100"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100"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100"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100"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100"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100"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100"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101"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101"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101"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101"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101"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101"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101"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101"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101"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101"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101"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101"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101"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101"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101"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101"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101"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101"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6"/>
      <c r="BS30" s="276" t="str">
        <f ca="true">+IF(OFFSET('Water Data'!$D$27,0,10*ROW('Water Data'!D24))="","",OFFSET('Water Data'!$D$27,0,10*ROW('Water Data'!D24)))</f>
        <v/>
      </c>
      <c r="BT30" s="276" t="str">
        <f ca="true">+IF(OFFSET('Water Data'!$D$28,0,10*ROW('Water Data'!D24))="","",OFFSET('Water Data'!$D$28,0,10*ROW('Water Data'!D24)))</f>
        <v/>
      </c>
      <c r="BU30" s="276" t="str">
        <f ca="true">+IF(OFFSET('Water Data'!$D$29,0,10*ROW('Water Data'!D24))="","",OFFSET('Water Data'!$D$29,0,10*ROW('Water Data'!D24)))</f>
        <v/>
      </c>
      <c r="BV30" s="276" t="str">
        <f ca="true">+IF(OFFSET('Water Data'!$E$27,0,10*ROW('Water Data'!E24))="","",OFFSET('Water Data'!$E$27,0,10*ROW('Water Data'!E24)))</f>
        <v/>
      </c>
      <c r="BW30" s="276" t="str">
        <f ca="true">+IF(OFFSET('Water Data'!$E$28,0,10*ROW('Water Data'!E24))="","",OFFSET('Water Data'!$E$28,0,10*ROW('Water Data'!E24)))</f>
        <v/>
      </c>
      <c r="BX30" s="276" t="str">
        <f ca="true">+IF(OFFSET('Water Data'!$E$29,0,10*ROW('Water Data'!E24))="","",OFFSET('Water Data'!$E$29,0,10*ROW('Water Data'!E24)))</f>
        <v/>
      </c>
      <c r="BY30" s="276" t="str">
        <f ca="true">+IF(OFFSET('Water Data'!$F$27,0,10*ROW('Water Data'!F24))="","",OFFSET('Water Data'!$F$27,0,10*ROW('Water Data'!F24)))</f>
        <v/>
      </c>
      <c r="BZ30" s="276" t="str">
        <f ca="true">+IF(OFFSET('Water Data'!$F$28,0,10*ROW('Water Data'!F24))="","",OFFSET('Water Data'!$F$28,0,10*ROW('Water Data'!F24)))</f>
        <v/>
      </c>
      <c r="CA30" s="276" t="str">
        <f ca="true">+IF(OFFSET('Water Data'!$F$29,0,10*ROW('Water Data'!F24))="","",OFFSET('Water Data'!$F$29,0,10*ROW('Water Data'!F24)))</f>
        <v/>
      </c>
      <c r="CB30" s="276" t="str">
        <f ca="true">+IF(OFFSET('Water Data'!$G$27,0,10*ROW('Water Data'!G24))="","",OFFSET('Water Data'!$G$27,0,10*ROW('Water Data'!G24)))</f>
        <v/>
      </c>
      <c r="CC30" s="276" t="str">
        <f ca="true">+IF(OFFSET('Water Data'!$G$28,0,10*ROW('Water Data'!G24))="","",OFFSET('Water Data'!$G$28,0,10*ROW('Water Data'!G24)))</f>
        <v/>
      </c>
      <c r="CD30" s="276" t="str">
        <f ca="true">+IF(OFFSET('Water Data'!$G$29,0,10*ROW('Water Data'!G24))="","",OFFSET('Water Data'!$G$29,0,10*ROW('Water Data'!G24)))</f>
        <v/>
      </c>
      <c r="CE30" s="276" t="str">
        <f ca="true">+IF(OFFSET('Water Data'!$H$27,0,10*ROW('Water Data'!H24))="","",OFFSET('Water Data'!$H$27,0,10*ROW('Water Data'!H24)))</f>
        <v/>
      </c>
      <c r="CF30" s="276" t="str">
        <f ca="true">+IF(OFFSET('Water Data'!$H$28,0,10*ROW('Water Data'!H24))="","",OFFSET('Water Data'!$H$28,0,10*ROW('Water Data'!H24)))</f>
        <v/>
      </c>
      <c r="CG30" s="276" t="str">
        <f ca="true">+IF(OFFSET('Water Data'!$H$29,0,10*ROW('Water Data'!H24))="","",OFFSET('Water Data'!$H$29,0,10*ROW('Water Data'!H24)))</f>
        <v/>
      </c>
      <c r="CH30" s="276" t="str">
        <f ca="true">+IF(OFFSET('Water Data'!$I$27,0,10*ROW('Water Data'!I24))="","",OFFSET('Water Data'!$I$27,0,10*ROW('Water Data'!I24)))</f>
        <v/>
      </c>
      <c r="CI30" s="276" t="str">
        <f ca="true">+IF(OFFSET('Water Data'!$I$28,0,10*ROW('Water Data'!I24))="","",OFFSET('Water Data'!$I$28,0,10*ROW('Water Data'!I24)))</f>
        <v/>
      </c>
      <c r="CJ30" s="276" t="str">
        <f ca="true">+IF(OFFSET('Water Data'!$I$29,0,10*ROW('Water Data'!I24))="","",OFFSET('Water Data'!$I$29,0,10*ROW('Water Data'!I24)))</f>
        <v/>
      </c>
      <c r="CK30" s="276" t="str">
        <f ca="true">+IF(OFFSET('Sanitation Data'!$D$28,0,10*ROW('Sanitation Data'!D24))="","",OFFSET('Sanitation Data'!$D$28,0,10*ROW('Sanitation Data'!D24)))</f>
        <v/>
      </c>
      <c r="CL30" s="276" t="str">
        <f ca="true">+IF(OFFSET('Sanitation Data'!$D$29,0,10*ROW('Sanitation Data'!D24))="","",OFFSET('Sanitation Data'!$D$29,0,10*ROW('Sanitation Data'!D24)))</f>
        <v/>
      </c>
      <c r="CM30" s="276" t="str">
        <f ca="true">+IF(OFFSET('Sanitation Data'!$D$30,0,10*ROW('Sanitation Data'!D24))="","",OFFSET('Sanitation Data'!$D$30,0,10*ROW('Sanitation Data'!D24)))</f>
        <v/>
      </c>
      <c r="CN30" s="276" t="str">
        <f ca="true">+IF(OFFSET('Sanitation Data'!$D$31,0,10*ROW('Sanitation Data'!D24))="","",OFFSET('Sanitation Data'!$D$31,0,10*ROW('Sanitation Data'!D24)))</f>
        <v/>
      </c>
      <c r="CO30" s="276" t="str">
        <f ca="true">+IF(OFFSET('Sanitation Data'!$D$32,0,10*ROW('Sanitation Data'!D24))="","",OFFSET('Sanitation Data'!$D$32,0,10*ROW('Sanitation Data'!D24)))</f>
        <v/>
      </c>
      <c r="CP30" s="276" t="str">
        <f ca="true">+IF(OFFSET('Sanitation Data'!$E$28,0,10*ROW('Sanitation Data'!E24))="","",OFFSET('Sanitation Data'!$E$28,0,10*ROW('Sanitation Data'!E24)))</f>
        <v/>
      </c>
      <c r="CQ30" s="276" t="str">
        <f ca="true">+IF(OFFSET('Sanitation Data'!$E$29,0,10*ROW('Sanitation Data'!E24))="","",OFFSET('Sanitation Data'!$E$29,0,10*ROW('Sanitation Data'!E24)))</f>
        <v/>
      </c>
      <c r="CR30" s="276" t="str">
        <f ca="true">+IF(OFFSET('Sanitation Data'!$E$30,0,10*ROW('Sanitation Data'!E24))="","",OFFSET('Sanitation Data'!$E$30,0,10*ROW('Sanitation Data'!E24)))</f>
        <v/>
      </c>
      <c r="CS30" s="276" t="str">
        <f ca="true">+IF(OFFSET('Sanitation Data'!$E$31,0,10*ROW('Sanitation Data'!E24))="","",OFFSET('Sanitation Data'!$E$31,0,10*ROW('Sanitation Data'!E24)))</f>
        <v/>
      </c>
      <c r="CT30" s="276" t="str">
        <f ca="true">+IF(OFFSET('Sanitation Data'!$E$32,0,10*ROW('Sanitation Data'!E24))="","",OFFSET('Sanitation Data'!$E$32,0,10*ROW('Sanitation Data'!E24)))</f>
        <v/>
      </c>
      <c r="CU30" s="276" t="str">
        <f ca="true">+IF(OFFSET('Sanitation Data'!$F$28,0,10*ROW('Sanitation Data'!F24))="","",OFFSET('Sanitation Data'!$F$28,0,10*ROW('Sanitation Data'!F24)))</f>
        <v/>
      </c>
      <c r="CV30" s="276" t="str">
        <f ca="true">+IF(OFFSET('Sanitation Data'!$F$29,0,10*ROW('Sanitation Data'!F24))="","",OFFSET('Sanitation Data'!$F$29,0,10*ROW('Sanitation Data'!F24)))</f>
        <v/>
      </c>
      <c r="CW30" s="276" t="str">
        <f ca="true">+IF(OFFSET('Sanitation Data'!$F$30,0,10*ROW('Sanitation Data'!F24))="","",OFFSET('Sanitation Data'!$F$30,0,10*ROW('Sanitation Data'!F24)))</f>
        <v/>
      </c>
      <c r="CX30" s="276" t="str">
        <f ca="true">+IF(OFFSET('Sanitation Data'!$F$31,0,10*ROW('Sanitation Data'!F24))="","",OFFSET('Sanitation Data'!$F$31,0,10*ROW('Sanitation Data'!F24)))</f>
        <v/>
      </c>
      <c r="CY30" s="276" t="str">
        <f ca="true">+IF(OFFSET('Sanitation Data'!$F$32,0,10*ROW('Sanitation Data'!F24))="","",OFFSET('Sanitation Data'!$F$32,0,10*ROW('Sanitation Data'!F24)))</f>
        <v/>
      </c>
      <c r="CZ30" s="276" t="str">
        <f ca="true">+IF(OFFSET('Sanitation Data'!$G$28,0,10*ROW('Sanitation Data'!G24))="","",OFFSET('Sanitation Data'!$G$28,0,10*ROW('Sanitation Data'!G24)))</f>
        <v/>
      </c>
      <c r="DA30" s="276" t="str">
        <f ca="true">+IF(OFFSET('Sanitation Data'!$G$29,0,10*ROW('Sanitation Data'!G24))="","",OFFSET('Sanitation Data'!$G$29,0,10*ROW('Sanitation Data'!G24)))</f>
        <v/>
      </c>
      <c r="DB30" s="276" t="str">
        <f ca="true">+IF(OFFSET('Sanitation Data'!$G$30,0,10*ROW('Sanitation Data'!G24))="","",OFFSET('Sanitation Data'!$G$30,0,10*ROW('Sanitation Data'!G24)))</f>
        <v/>
      </c>
      <c r="DC30" s="276" t="str">
        <f ca="true">+IF(OFFSET('Sanitation Data'!$G$31,0,10*ROW('Sanitation Data'!G24))="","",OFFSET('Sanitation Data'!$G$31,0,10*ROW('Sanitation Data'!G24)))</f>
        <v/>
      </c>
      <c r="DD30" s="276" t="str">
        <f ca="true">+IF(OFFSET('Sanitation Data'!$G$32,0,10*ROW('Sanitation Data'!G24))="","",OFFSET('Sanitation Data'!$G$32,0,10*ROW('Sanitation Data'!G24)))</f>
        <v/>
      </c>
      <c r="DE30" s="276" t="str">
        <f ca="true">+IF(OFFSET('Sanitation Data'!$H$28,0,10*ROW('Sanitation Data'!H24))="","",OFFSET('Sanitation Data'!$H$28,0,10*ROW('Sanitation Data'!H24)))</f>
        <v/>
      </c>
      <c r="DF30" s="276" t="str">
        <f ca="true">+IF(OFFSET('Sanitation Data'!$H$29,0,10*ROW('Sanitation Data'!H24))="","",OFFSET('Sanitation Data'!$H$29,0,10*ROW('Sanitation Data'!H24)))</f>
        <v/>
      </c>
      <c r="DG30" s="276" t="str">
        <f ca="true">+IF(OFFSET('Sanitation Data'!$H$30,0,10*ROW('Sanitation Data'!H24))="","",OFFSET('Sanitation Data'!$H$30,0,10*ROW('Sanitation Data'!H24)))</f>
        <v/>
      </c>
      <c r="DH30" s="276" t="str">
        <f ca="true">+IF(OFFSET('Sanitation Data'!$H$31,0,10*ROW('Sanitation Data'!H24))="","",OFFSET('Sanitation Data'!$H$31,0,10*ROW('Sanitation Data'!H24)))</f>
        <v/>
      </c>
      <c r="DI30" s="276" t="str">
        <f ca="true">+IF(OFFSET('Sanitation Data'!$H$32,0,10*ROW('Sanitation Data'!H24))="","",OFFSET('Sanitation Data'!$H$32,0,10*ROW('Sanitation Data'!H24)))</f>
        <v/>
      </c>
      <c r="DJ30" s="276" t="str">
        <f ca="true">+IF(OFFSET('Sanitation Data'!$I$28,0,10*ROW('Sanitation Data'!I24))="","",OFFSET('Sanitation Data'!$I$28,0,10*ROW('Sanitation Data'!I24)))</f>
        <v/>
      </c>
      <c r="DK30" s="276" t="str">
        <f ca="true">+IF(OFFSET('Sanitation Data'!$I$29,0,10*ROW('Sanitation Data'!I24))="","",OFFSET('Sanitation Data'!$I$29,0,10*ROW('Sanitation Data'!I24)))</f>
        <v/>
      </c>
      <c r="DL30" s="276" t="str">
        <f ca="true">+IF(OFFSET('Sanitation Data'!$I$30,0,10*ROW('Sanitation Data'!I24))="","",OFFSET('Sanitation Data'!$I$30,0,10*ROW('Sanitation Data'!I24)))</f>
        <v/>
      </c>
      <c r="DM30" s="276" t="str">
        <f ca="true">+IF(OFFSET('Sanitation Data'!$I$31,0,10*ROW('Sanitation Data'!I24))="","",OFFSET('Sanitation Data'!$I$31,0,10*ROW('Sanitation Data'!I24)))</f>
        <v/>
      </c>
      <c r="DN30" s="276" t="str">
        <f ca="true">+IF(OFFSET('Sanitation Data'!$I$32,0,10*ROW('Sanitation Data'!I24))="","",OFFSET('Sanitation Data'!$I$32,0,10*ROW('Sanitation Data'!I24)))</f>
        <v/>
      </c>
      <c r="DO30" s="276" t="str">
        <f ca="true">+IF(OFFSET('Hygiene Data'!$D$11,0,10*ROW('Hygiene Data'!D24))="","",OFFSET('Hygiene Data'!$D$11,0,10*ROW('Hygiene Data'!D24)))</f>
        <v/>
      </c>
      <c r="DP30" s="276" t="str">
        <f ca="true">+IF(OFFSET('Hygiene Data'!$D$12,0,10*ROW('Hygiene Data'!D24))="","",OFFSET('Hygiene Data'!$D$12,0,10*ROW('Hygiene Data'!D24)))</f>
        <v/>
      </c>
      <c r="DQ30" s="276" t="str">
        <f ca="true">+IF(OFFSET('Hygiene Data'!$D$13,0,10*ROW('Hygiene Data'!D24))="","",OFFSET('Hygiene Data'!$D$13,0,10*ROW('Hygiene Data'!D24)))</f>
        <v/>
      </c>
      <c r="DR30" s="276" t="str">
        <f ca="true">+IF(OFFSET('Hygiene Data'!$E$11,0,10*ROW('Hygiene Data'!E24))="","",OFFSET('Hygiene Data'!$E$11,0,10*ROW('Hygiene Data'!E24)))</f>
        <v/>
      </c>
      <c r="DS30" s="276" t="str">
        <f ca="true">+IF(OFFSET('Hygiene Data'!$E$12,0,10*ROW('Hygiene Data'!E24))="","",OFFSET('Hygiene Data'!$E$12,0,10*ROW('Hygiene Data'!E24)))</f>
        <v/>
      </c>
      <c r="DT30" s="276" t="str">
        <f ca="true">+IF(OFFSET('Hygiene Data'!$E$13,0,10*ROW('Hygiene Data'!E24))="","",OFFSET('Hygiene Data'!$E$13,0,10*ROW('Hygiene Data'!E24)))</f>
        <v/>
      </c>
      <c r="DU30" s="276" t="str">
        <f ca="true">+IF(OFFSET('Hygiene Data'!$F$11,0,10*ROW('Hygiene Data'!F24))="","",OFFSET('Hygiene Data'!$F$11,0,10*ROW('Hygiene Data'!F24)))</f>
        <v/>
      </c>
      <c r="DV30" s="276" t="str">
        <f ca="true">+IF(OFFSET('Hygiene Data'!$F$12,0,10*ROW('Hygiene Data'!F24))="","",OFFSET('Hygiene Data'!$F$12,0,10*ROW('Hygiene Data'!F24)))</f>
        <v/>
      </c>
      <c r="DW30" s="276" t="str">
        <f ca="true">+IF(OFFSET('Hygiene Data'!$F$13,0,10*ROW('Hygiene Data'!F24))="","",OFFSET('Hygiene Data'!$F$13,0,10*ROW('Hygiene Data'!F24)))</f>
        <v/>
      </c>
      <c r="DX30" s="276" t="str">
        <f ca="true">+IF(OFFSET('Hygiene Data'!$G$11,0,10*ROW('Hygiene Data'!G24))="","",OFFSET('Hygiene Data'!$G$11,0,10*ROW('Hygiene Data'!G24)))</f>
        <v/>
      </c>
      <c r="DY30" s="276" t="str">
        <f ca="true">+IF(OFFSET('Hygiene Data'!$G$12,0,10*ROW('Hygiene Data'!G24))="","",OFFSET('Hygiene Data'!$G$12,0,10*ROW('Hygiene Data'!G24)))</f>
        <v/>
      </c>
      <c r="DZ30" s="276" t="str">
        <f ca="true">+IF(OFFSET('Hygiene Data'!$G$13,0,10*ROW('Hygiene Data'!G24))="","",OFFSET('Hygiene Data'!$G$13,0,10*ROW('Hygiene Data'!G24)))</f>
        <v/>
      </c>
      <c r="EA30" s="276" t="str">
        <f ca="true">+IF(OFFSET('Hygiene Data'!$H$11,0,10*ROW('Hygiene Data'!H24))="","",OFFSET('Hygiene Data'!$H$11,0,10*ROW('Hygiene Data'!H24)))</f>
        <v/>
      </c>
      <c r="EB30" s="276" t="str">
        <f ca="true">+IF(OFFSET('Hygiene Data'!$H$12,0,10*ROW('Hygiene Data'!H24))="","",OFFSET('Hygiene Data'!$H$12,0,10*ROW('Hygiene Data'!H24)))</f>
        <v/>
      </c>
      <c r="EC30" s="276" t="str">
        <f ca="true">+IF(OFFSET('Hygiene Data'!$H$13,0,10*ROW('Hygiene Data'!H24))="","",OFFSET('Hygiene Data'!$H$13,0,10*ROW('Hygiene Data'!H24)))</f>
        <v/>
      </c>
      <c r="ED30" s="276" t="str">
        <f ca="true">+IF(OFFSET('Hygiene Data'!$I$11,0,10*ROW('Hygiene Data'!I24))="","",OFFSET('Hygiene Data'!$I$11,0,10*ROW('Hygiene Data'!I24)))</f>
        <v/>
      </c>
      <c r="EE30" s="276" t="str">
        <f ca="true">+IF(OFFSET('Hygiene Data'!$I$12,0,10*ROW('Hygiene Data'!I24))="","",OFFSET('Hygiene Data'!$I$12,0,10*ROW('Hygiene Data'!I24)))</f>
        <v/>
      </c>
      <c r="EF30" s="276" t="str">
        <f ca="true">+IF(OFFSET('Hygiene Data'!$I$13,0,10*ROW('Hygiene Data'!I24))="","",OFFSET('Hygiene Data'!$I$13,0,10*ROW('Hygiene Data'!I24)))</f>
        <v/>
      </c>
    </row>
    <row xmlns:x14ac="http://schemas.microsoft.com/office/spreadsheetml/2009/9/ac" r="31" x14ac:dyDescent="0.2">
      <c r="A31" s="38" t="str">
        <f ca="true">+IF(OFFSET('Water Data'!$B$2,0,10*ROW('Water Data'!E25))="","",OFFSET('Water Data'!$B$2,0,10*ROW('Water Data'!E25)))</f>
        <v/>
      </c>
      <c r="B31" s="38" t="str">
        <f ca="true">+IF(OFFSET('Water Data'!$C$2,0,10*ROW('Water Data'!F25))="","",OFFSET('Water Data'!$C$2,0,10*ROW('Water Data'!F25)))</f>
        <v/>
      </c>
      <c r="C31" s="332" t="str">
        <f t="shared" ca="true" si="0"/>
        <v/>
      </c>
      <c r="D31" s="99"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9"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9"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9"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9"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9"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9"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9"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9"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9"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9"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9"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9"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9"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9"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9"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9"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9"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100"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100"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100"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100"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100"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100"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100"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100"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100"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100"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100"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100"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100"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100"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100"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100"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100"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100"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100"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100"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100"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100"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100"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100"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100"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100"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100"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100"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100"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100"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101"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101"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101"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101"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101"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101"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101"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101"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101"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101"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101"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101"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101"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101"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101"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101"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101"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101"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6"/>
      <c r="BS31" s="276" t="str">
        <f ca="true">+IF(OFFSET('Water Data'!$D$27,0,10*ROW('Water Data'!D25))="","",OFFSET('Water Data'!$D$27,0,10*ROW('Water Data'!D25)))</f>
        <v/>
      </c>
      <c r="BT31" s="276" t="str">
        <f ca="true">+IF(OFFSET('Water Data'!$D$28,0,10*ROW('Water Data'!D25))="","",OFFSET('Water Data'!$D$28,0,10*ROW('Water Data'!D25)))</f>
        <v/>
      </c>
      <c r="BU31" s="276" t="str">
        <f ca="true">+IF(OFFSET('Water Data'!$D$29,0,10*ROW('Water Data'!D25))="","",OFFSET('Water Data'!$D$29,0,10*ROW('Water Data'!D25)))</f>
        <v/>
      </c>
      <c r="BV31" s="276" t="str">
        <f ca="true">+IF(OFFSET('Water Data'!$E$27,0,10*ROW('Water Data'!E25))="","",OFFSET('Water Data'!$E$27,0,10*ROW('Water Data'!E25)))</f>
        <v/>
      </c>
      <c r="BW31" s="276" t="str">
        <f ca="true">+IF(OFFSET('Water Data'!$E$28,0,10*ROW('Water Data'!E25))="","",OFFSET('Water Data'!$E$28,0,10*ROW('Water Data'!E25)))</f>
        <v/>
      </c>
      <c r="BX31" s="276" t="str">
        <f ca="true">+IF(OFFSET('Water Data'!$E$29,0,10*ROW('Water Data'!E25))="","",OFFSET('Water Data'!$E$29,0,10*ROW('Water Data'!E25)))</f>
        <v/>
      </c>
      <c r="BY31" s="276" t="str">
        <f ca="true">+IF(OFFSET('Water Data'!$F$27,0,10*ROW('Water Data'!F25))="","",OFFSET('Water Data'!$F$27,0,10*ROW('Water Data'!F25)))</f>
        <v/>
      </c>
      <c r="BZ31" s="276" t="str">
        <f ca="true">+IF(OFFSET('Water Data'!$F$28,0,10*ROW('Water Data'!F25))="","",OFFSET('Water Data'!$F$28,0,10*ROW('Water Data'!F25)))</f>
        <v/>
      </c>
      <c r="CA31" s="276" t="str">
        <f ca="true">+IF(OFFSET('Water Data'!$F$29,0,10*ROW('Water Data'!F25))="","",OFFSET('Water Data'!$F$29,0,10*ROW('Water Data'!F25)))</f>
        <v/>
      </c>
      <c r="CB31" s="276" t="str">
        <f ca="true">+IF(OFFSET('Water Data'!$G$27,0,10*ROW('Water Data'!G25))="","",OFFSET('Water Data'!$G$27,0,10*ROW('Water Data'!G25)))</f>
        <v/>
      </c>
      <c r="CC31" s="276" t="str">
        <f ca="true">+IF(OFFSET('Water Data'!$G$28,0,10*ROW('Water Data'!G25))="","",OFFSET('Water Data'!$G$28,0,10*ROW('Water Data'!G25)))</f>
        <v/>
      </c>
      <c r="CD31" s="276" t="str">
        <f ca="true">+IF(OFFSET('Water Data'!$G$29,0,10*ROW('Water Data'!G25))="","",OFFSET('Water Data'!$G$29,0,10*ROW('Water Data'!G25)))</f>
        <v/>
      </c>
      <c r="CE31" s="276" t="str">
        <f ca="true">+IF(OFFSET('Water Data'!$H$27,0,10*ROW('Water Data'!H25))="","",OFFSET('Water Data'!$H$27,0,10*ROW('Water Data'!H25)))</f>
        <v/>
      </c>
      <c r="CF31" s="276" t="str">
        <f ca="true">+IF(OFFSET('Water Data'!$H$28,0,10*ROW('Water Data'!H25))="","",OFFSET('Water Data'!$H$28,0,10*ROW('Water Data'!H25)))</f>
        <v/>
      </c>
      <c r="CG31" s="276" t="str">
        <f ca="true">+IF(OFFSET('Water Data'!$H$29,0,10*ROW('Water Data'!H25))="","",OFFSET('Water Data'!$H$29,0,10*ROW('Water Data'!H25)))</f>
        <v/>
      </c>
      <c r="CH31" s="276" t="str">
        <f ca="true">+IF(OFFSET('Water Data'!$I$27,0,10*ROW('Water Data'!I25))="","",OFFSET('Water Data'!$I$27,0,10*ROW('Water Data'!I25)))</f>
        <v/>
      </c>
      <c r="CI31" s="276" t="str">
        <f ca="true">+IF(OFFSET('Water Data'!$I$28,0,10*ROW('Water Data'!I25))="","",OFFSET('Water Data'!$I$28,0,10*ROW('Water Data'!I25)))</f>
        <v/>
      </c>
      <c r="CJ31" s="276" t="str">
        <f ca="true">+IF(OFFSET('Water Data'!$I$29,0,10*ROW('Water Data'!I25))="","",OFFSET('Water Data'!$I$29,0,10*ROW('Water Data'!I25)))</f>
        <v/>
      </c>
      <c r="CK31" s="276" t="str">
        <f ca="true">+IF(OFFSET('Sanitation Data'!$D$28,0,10*ROW('Sanitation Data'!D25))="","",OFFSET('Sanitation Data'!$D$28,0,10*ROW('Sanitation Data'!D25)))</f>
        <v/>
      </c>
      <c r="CL31" s="276" t="str">
        <f ca="true">+IF(OFFSET('Sanitation Data'!$D$29,0,10*ROW('Sanitation Data'!D25))="","",OFFSET('Sanitation Data'!$D$29,0,10*ROW('Sanitation Data'!D25)))</f>
        <v/>
      </c>
      <c r="CM31" s="276" t="str">
        <f ca="true">+IF(OFFSET('Sanitation Data'!$D$30,0,10*ROW('Sanitation Data'!D25))="","",OFFSET('Sanitation Data'!$D$30,0,10*ROW('Sanitation Data'!D25)))</f>
        <v/>
      </c>
      <c r="CN31" s="276" t="str">
        <f ca="true">+IF(OFFSET('Sanitation Data'!$D$31,0,10*ROW('Sanitation Data'!D25))="","",OFFSET('Sanitation Data'!$D$31,0,10*ROW('Sanitation Data'!D25)))</f>
        <v/>
      </c>
      <c r="CO31" s="276" t="str">
        <f ca="true">+IF(OFFSET('Sanitation Data'!$D$32,0,10*ROW('Sanitation Data'!D25))="","",OFFSET('Sanitation Data'!$D$32,0,10*ROW('Sanitation Data'!D25)))</f>
        <v/>
      </c>
      <c r="CP31" s="276" t="str">
        <f ca="true">+IF(OFFSET('Sanitation Data'!$E$28,0,10*ROW('Sanitation Data'!E25))="","",OFFSET('Sanitation Data'!$E$28,0,10*ROW('Sanitation Data'!E25)))</f>
        <v/>
      </c>
      <c r="CQ31" s="276" t="str">
        <f ca="true">+IF(OFFSET('Sanitation Data'!$E$29,0,10*ROW('Sanitation Data'!E25))="","",OFFSET('Sanitation Data'!$E$29,0,10*ROW('Sanitation Data'!E25)))</f>
        <v/>
      </c>
      <c r="CR31" s="276" t="str">
        <f ca="true">+IF(OFFSET('Sanitation Data'!$E$30,0,10*ROW('Sanitation Data'!E25))="","",OFFSET('Sanitation Data'!$E$30,0,10*ROW('Sanitation Data'!E25)))</f>
        <v/>
      </c>
      <c r="CS31" s="276" t="str">
        <f ca="true">+IF(OFFSET('Sanitation Data'!$E$31,0,10*ROW('Sanitation Data'!E25))="","",OFFSET('Sanitation Data'!$E$31,0,10*ROW('Sanitation Data'!E25)))</f>
        <v/>
      </c>
      <c r="CT31" s="276" t="str">
        <f ca="true">+IF(OFFSET('Sanitation Data'!$E$32,0,10*ROW('Sanitation Data'!E25))="","",OFFSET('Sanitation Data'!$E$32,0,10*ROW('Sanitation Data'!E25)))</f>
        <v/>
      </c>
      <c r="CU31" s="276" t="str">
        <f ca="true">+IF(OFFSET('Sanitation Data'!$F$28,0,10*ROW('Sanitation Data'!F25))="","",OFFSET('Sanitation Data'!$F$28,0,10*ROW('Sanitation Data'!F25)))</f>
        <v/>
      </c>
      <c r="CV31" s="276" t="str">
        <f ca="true">+IF(OFFSET('Sanitation Data'!$F$29,0,10*ROW('Sanitation Data'!F25))="","",OFFSET('Sanitation Data'!$F$29,0,10*ROW('Sanitation Data'!F25)))</f>
        <v/>
      </c>
      <c r="CW31" s="276" t="str">
        <f ca="true">+IF(OFFSET('Sanitation Data'!$F$30,0,10*ROW('Sanitation Data'!F25))="","",OFFSET('Sanitation Data'!$F$30,0,10*ROW('Sanitation Data'!F25)))</f>
        <v/>
      </c>
      <c r="CX31" s="276" t="str">
        <f ca="true">+IF(OFFSET('Sanitation Data'!$F$31,0,10*ROW('Sanitation Data'!F25))="","",OFFSET('Sanitation Data'!$F$31,0,10*ROW('Sanitation Data'!F25)))</f>
        <v/>
      </c>
      <c r="CY31" s="276" t="str">
        <f ca="true">+IF(OFFSET('Sanitation Data'!$F$32,0,10*ROW('Sanitation Data'!F25))="","",OFFSET('Sanitation Data'!$F$32,0,10*ROW('Sanitation Data'!F25)))</f>
        <v/>
      </c>
      <c r="CZ31" s="276" t="str">
        <f ca="true">+IF(OFFSET('Sanitation Data'!$G$28,0,10*ROW('Sanitation Data'!G25))="","",OFFSET('Sanitation Data'!$G$28,0,10*ROW('Sanitation Data'!G25)))</f>
        <v/>
      </c>
      <c r="DA31" s="276" t="str">
        <f ca="true">+IF(OFFSET('Sanitation Data'!$G$29,0,10*ROW('Sanitation Data'!G25))="","",OFFSET('Sanitation Data'!$G$29,0,10*ROW('Sanitation Data'!G25)))</f>
        <v/>
      </c>
      <c r="DB31" s="276" t="str">
        <f ca="true">+IF(OFFSET('Sanitation Data'!$G$30,0,10*ROW('Sanitation Data'!G25))="","",OFFSET('Sanitation Data'!$G$30,0,10*ROW('Sanitation Data'!G25)))</f>
        <v/>
      </c>
      <c r="DC31" s="276" t="str">
        <f ca="true">+IF(OFFSET('Sanitation Data'!$G$31,0,10*ROW('Sanitation Data'!G25))="","",OFFSET('Sanitation Data'!$G$31,0,10*ROW('Sanitation Data'!G25)))</f>
        <v/>
      </c>
      <c r="DD31" s="276" t="str">
        <f ca="true">+IF(OFFSET('Sanitation Data'!$G$32,0,10*ROW('Sanitation Data'!G25))="","",OFFSET('Sanitation Data'!$G$32,0,10*ROW('Sanitation Data'!G25)))</f>
        <v/>
      </c>
      <c r="DE31" s="276" t="str">
        <f ca="true">+IF(OFFSET('Sanitation Data'!$H$28,0,10*ROW('Sanitation Data'!H25))="","",OFFSET('Sanitation Data'!$H$28,0,10*ROW('Sanitation Data'!H25)))</f>
        <v/>
      </c>
      <c r="DF31" s="276" t="str">
        <f ca="true">+IF(OFFSET('Sanitation Data'!$H$29,0,10*ROW('Sanitation Data'!H25))="","",OFFSET('Sanitation Data'!$H$29,0,10*ROW('Sanitation Data'!H25)))</f>
        <v/>
      </c>
      <c r="DG31" s="276" t="str">
        <f ca="true">+IF(OFFSET('Sanitation Data'!$H$30,0,10*ROW('Sanitation Data'!H25))="","",OFFSET('Sanitation Data'!$H$30,0,10*ROW('Sanitation Data'!H25)))</f>
        <v/>
      </c>
      <c r="DH31" s="276" t="str">
        <f ca="true">+IF(OFFSET('Sanitation Data'!$H$31,0,10*ROW('Sanitation Data'!H25))="","",OFFSET('Sanitation Data'!$H$31,0,10*ROW('Sanitation Data'!H25)))</f>
        <v/>
      </c>
      <c r="DI31" s="276" t="str">
        <f ca="true">+IF(OFFSET('Sanitation Data'!$H$32,0,10*ROW('Sanitation Data'!H25))="","",OFFSET('Sanitation Data'!$H$32,0,10*ROW('Sanitation Data'!H25)))</f>
        <v/>
      </c>
      <c r="DJ31" s="276" t="str">
        <f ca="true">+IF(OFFSET('Sanitation Data'!$I$28,0,10*ROW('Sanitation Data'!I25))="","",OFFSET('Sanitation Data'!$I$28,0,10*ROW('Sanitation Data'!I25)))</f>
        <v/>
      </c>
      <c r="DK31" s="276" t="str">
        <f ca="true">+IF(OFFSET('Sanitation Data'!$I$29,0,10*ROW('Sanitation Data'!I25))="","",OFFSET('Sanitation Data'!$I$29,0,10*ROW('Sanitation Data'!I25)))</f>
        <v/>
      </c>
      <c r="DL31" s="276" t="str">
        <f ca="true">+IF(OFFSET('Sanitation Data'!$I$30,0,10*ROW('Sanitation Data'!I25))="","",OFFSET('Sanitation Data'!$I$30,0,10*ROW('Sanitation Data'!I25)))</f>
        <v/>
      </c>
      <c r="DM31" s="276" t="str">
        <f ca="true">+IF(OFFSET('Sanitation Data'!$I$31,0,10*ROW('Sanitation Data'!I25))="","",OFFSET('Sanitation Data'!$I$31,0,10*ROW('Sanitation Data'!I25)))</f>
        <v/>
      </c>
      <c r="DN31" s="276" t="str">
        <f ca="true">+IF(OFFSET('Sanitation Data'!$I$32,0,10*ROW('Sanitation Data'!I25))="","",OFFSET('Sanitation Data'!$I$32,0,10*ROW('Sanitation Data'!I25)))</f>
        <v/>
      </c>
      <c r="DO31" s="276" t="str">
        <f ca="true">+IF(OFFSET('Hygiene Data'!$D$11,0,10*ROW('Hygiene Data'!D25))="","",OFFSET('Hygiene Data'!$D$11,0,10*ROW('Hygiene Data'!D25)))</f>
        <v/>
      </c>
      <c r="DP31" s="276" t="str">
        <f ca="true">+IF(OFFSET('Hygiene Data'!$D$12,0,10*ROW('Hygiene Data'!D25))="","",OFFSET('Hygiene Data'!$D$12,0,10*ROW('Hygiene Data'!D25)))</f>
        <v/>
      </c>
      <c r="DQ31" s="276" t="str">
        <f ca="true">+IF(OFFSET('Hygiene Data'!$D$13,0,10*ROW('Hygiene Data'!D25))="","",OFFSET('Hygiene Data'!$D$13,0,10*ROW('Hygiene Data'!D25)))</f>
        <v/>
      </c>
      <c r="DR31" s="276" t="str">
        <f ca="true">+IF(OFFSET('Hygiene Data'!$E$11,0,10*ROW('Hygiene Data'!E25))="","",OFFSET('Hygiene Data'!$E$11,0,10*ROW('Hygiene Data'!E25)))</f>
        <v/>
      </c>
      <c r="DS31" s="276" t="str">
        <f ca="true">+IF(OFFSET('Hygiene Data'!$E$12,0,10*ROW('Hygiene Data'!E25))="","",OFFSET('Hygiene Data'!$E$12,0,10*ROW('Hygiene Data'!E25)))</f>
        <v/>
      </c>
      <c r="DT31" s="276" t="str">
        <f ca="true">+IF(OFFSET('Hygiene Data'!$E$13,0,10*ROW('Hygiene Data'!E25))="","",OFFSET('Hygiene Data'!$E$13,0,10*ROW('Hygiene Data'!E25)))</f>
        <v/>
      </c>
      <c r="DU31" s="276" t="str">
        <f ca="true">+IF(OFFSET('Hygiene Data'!$F$11,0,10*ROW('Hygiene Data'!F25))="","",OFFSET('Hygiene Data'!$F$11,0,10*ROW('Hygiene Data'!F25)))</f>
        <v/>
      </c>
      <c r="DV31" s="276" t="str">
        <f ca="true">+IF(OFFSET('Hygiene Data'!$F$12,0,10*ROW('Hygiene Data'!F25))="","",OFFSET('Hygiene Data'!$F$12,0,10*ROW('Hygiene Data'!F25)))</f>
        <v/>
      </c>
      <c r="DW31" s="276" t="str">
        <f ca="true">+IF(OFFSET('Hygiene Data'!$F$13,0,10*ROW('Hygiene Data'!F25))="","",OFFSET('Hygiene Data'!$F$13,0,10*ROW('Hygiene Data'!F25)))</f>
        <v/>
      </c>
      <c r="DX31" s="276" t="str">
        <f ca="true">+IF(OFFSET('Hygiene Data'!$G$11,0,10*ROW('Hygiene Data'!G25))="","",OFFSET('Hygiene Data'!$G$11,0,10*ROW('Hygiene Data'!G25)))</f>
        <v/>
      </c>
      <c r="DY31" s="276" t="str">
        <f ca="true">+IF(OFFSET('Hygiene Data'!$G$12,0,10*ROW('Hygiene Data'!G25))="","",OFFSET('Hygiene Data'!$G$12,0,10*ROW('Hygiene Data'!G25)))</f>
        <v/>
      </c>
      <c r="DZ31" s="276" t="str">
        <f ca="true">+IF(OFFSET('Hygiene Data'!$G$13,0,10*ROW('Hygiene Data'!G25))="","",OFFSET('Hygiene Data'!$G$13,0,10*ROW('Hygiene Data'!G25)))</f>
        <v/>
      </c>
      <c r="EA31" s="276" t="str">
        <f ca="true">+IF(OFFSET('Hygiene Data'!$H$11,0,10*ROW('Hygiene Data'!H25))="","",OFFSET('Hygiene Data'!$H$11,0,10*ROW('Hygiene Data'!H25)))</f>
        <v/>
      </c>
      <c r="EB31" s="276" t="str">
        <f ca="true">+IF(OFFSET('Hygiene Data'!$H$12,0,10*ROW('Hygiene Data'!H25))="","",OFFSET('Hygiene Data'!$H$12,0,10*ROW('Hygiene Data'!H25)))</f>
        <v/>
      </c>
      <c r="EC31" s="276" t="str">
        <f ca="true">+IF(OFFSET('Hygiene Data'!$H$13,0,10*ROW('Hygiene Data'!H25))="","",OFFSET('Hygiene Data'!$H$13,0,10*ROW('Hygiene Data'!H25)))</f>
        <v/>
      </c>
      <c r="ED31" s="276" t="str">
        <f ca="true">+IF(OFFSET('Hygiene Data'!$I$11,0,10*ROW('Hygiene Data'!I25))="","",OFFSET('Hygiene Data'!$I$11,0,10*ROW('Hygiene Data'!I25)))</f>
        <v/>
      </c>
      <c r="EE31" s="276" t="str">
        <f ca="true">+IF(OFFSET('Hygiene Data'!$I$12,0,10*ROW('Hygiene Data'!I25))="","",OFFSET('Hygiene Data'!$I$12,0,10*ROW('Hygiene Data'!I25)))</f>
        <v/>
      </c>
      <c r="EF31" s="276" t="str">
        <f ca="true">+IF(OFFSET('Hygiene Data'!$I$13,0,10*ROW('Hygiene Data'!I25))="","",OFFSET('Hygiene Data'!$I$13,0,10*ROW('Hygiene Data'!I25)))</f>
        <v/>
      </c>
    </row>
    <row xmlns:x14ac="http://schemas.microsoft.com/office/spreadsheetml/2009/9/ac" r="32" x14ac:dyDescent="0.2">
      <c r="A32" s="38" t="str">
        <f ca="true">+IF(OFFSET('Water Data'!$B$2,0,10*ROW('Water Data'!E26))="","",OFFSET('Water Data'!$B$2,0,10*ROW('Water Data'!E26)))</f>
        <v/>
      </c>
      <c r="B32" s="38" t="str">
        <f ca="true">+IF(OFFSET('Water Data'!$C$2,0,10*ROW('Water Data'!F26))="","",OFFSET('Water Data'!$C$2,0,10*ROW('Water Data'!F26)))</f>
        <v/>
      </c>
      <c r="C32" s="332" t="str">
        <f t="shared" ca="true" si="0"/>
        <v/>
      </c>
      <c r="D32" s="99"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9"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9"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9"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9"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9"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9"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9"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9"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9"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9"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9"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9"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9"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9"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9"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9"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9"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100"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100"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100"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100"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100"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100"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100"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100"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100"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100"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100"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100"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100"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100"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100"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100"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100"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100"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100"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100"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100"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100"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100"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100"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100"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100"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100"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100"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100"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100"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101"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101"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101"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101"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101"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101"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101"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101"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101"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101"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101"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101"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101"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101"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101"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101"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101"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101"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6"/>
      <c r="BS32" s="276" t="str">
        <f ca="true">+IF(OFFSET('Water Data'!$D$27,0,10*ROW('Water Data'!D26))="","",OFFSET('Water Data'!$D$27,0,10*ROW('Water Data'!D26)))</f>
        <v/>
      </c>
      <c r="BT32" s="276" t="str">
        <f ca="true">+IF(OFFSET('Water Data'!$D$28,0,10*ROW('Water Data'!D26))="","",OFFSET('Water Data'!$D$28,0,10*ROW('Water Data'!D26)))</f>
        <v/>
      </c>
      <c r="BU32" s="276" t="str">
        <f ca="true">+IF(OFFSET('Water Data'!$D$29,0,10*ROW('Water Data'!D26))="","",OFFSET('Water Data'!$D$29,0,10*ROW('Water Data'!D26)))</f>
        <v/>
      </c>
      <c r="BV32" s="276" t="str">
        <f ca="true">+IF(OFFSET('Water Data'!$E$27,0,10*ROW('Water Data'!E26))="","",OFFSET('Water Data'!$E$27,0,10*ROW('Water Data'!E26)))</f>
        <v/>
      </c>
      <c r="BW32" s="276" t="str">
        <f ca="true">+IF(OFFSET('Water Data'!$E$28,0,10*ROW('Water Data'!E26))="","",OFFSET('Water Data'!$E$28,0,10*ROW('Water Data'!E26)))</f>
        <v/>
      </c>
      <c r="BX32" s="276" t="str">
        <f ca="true">+IF(OFFSET('Water Data'!$E$29,0,10*ROW('Water Data'!E26))="","",OFFSET('Water Data'!$E$29,0,10*ROW('Water Data'!E26)))</f>
        <v/>
      </c>
      <c r="BY32" s="276" t="str">
        <f ca="true">+IF(OFFSET('Water Data'!$F$27,0,10*ROW('Water Data'!F26))="","",OFFSET('Water Data'!$F$27,0,10*ROW('Water Data'!F26)))</f>
        <v/>
      </c>
      <c r="BZ32" s="276" t="str">
        <f ca="true">+IF(OFFSET('Water Data'!$F$28,0,10*ROW('Water Data'!F26))="","",OFFSET('Water Data'!$F$28,0,10*ROW('Water Data'!F26)))</f>
        <v/>
      </c>
      <c r="CA32" s="276" t="str">
        <f ca="true">+IF(OFFSET('Water Data'!$F$29,0,10*ROW('Water Data'!F26))="","",OFFSET('Water Data'!$F$29,0,10*ROW('Water Data'!F26)))</f>
        <v/>
      </c>
      <c r="CB32" s="276" t="str">
        <f ca="true">+IF(OFFSET('Water Data'!$G$27,0,10*ROW('Water Data'!G26))="","",OFFSET('Water Data'!$G$27,0,10*ROW('Water Data'!G26)))</f>
        <v/>
      </c>
      <c r="CC32" s="276" t="str">
        <f ca="true">+IF(OFFSET('Water Data'!$G$28,0,10*ROW('Water Data'!G26))="","",OFFSET('Water Data'!$G$28,0,10*ROW('Water Data'!G26)))</f>
        <v/>
      </c>
      <c r="CD32" s="276" t="str">
        <f ca="true">+IF(OFFSET('Water Data'!$G$29,0,10*ROW('Water Data'!G26))="","",OFFSET('Water Data'!$G$29,0,10*ROW('Water Data'!G26)))</f>
        <v/>
      </c>
      <c r="CE32" s="276" t="str">
        <f ca="true">+IF(OFFSET('Water Data'!$H$27,0,10*ROW('Water Data'!H26))="","",OFFSET('Water Data'!$H$27,0,10*ROW('Water Data'!H26)))</f>
        <v/>
      </c>
      <c r="CF32" s="276" t="str">
        <f ca="true">+IF(OFFSET('Water Data'!$H$28,0,10*ROW('Water Data'!H26))="","",OFFSET('Water Data'!$H$28,0,10*ROW('Water Data'!H26)))</f>
        <v/>
      </c>
      <c r="CG32" s="276" t="str">
        <f ca="true">+IF(OFFSET('Water Data'!$H$29,0,10*ROW('Water Data'!H26))="","",OFFSET('Water Data'!$H$29,0,10*ROW('Water Data'!H26)))</f>
        <v/>
      </c>
      <c r="CH32" s="276" t="str">
        <f ca="true">+IF(OFFSET('Water Data'!$I$27,0,10*ROW('Water Data'!I26))="","",OFFSET('Water Data'!$I$27,0,10*ROW('Water Data'!I26)))</f>
        <v/>
      </c>
      <c r="CI32" s="276" t="str">
        <f ca="true">+IF(OFFSET('Water Data'!$I$28,0,10*ROW('Water Data'!I26))="","",OFFSET('Water Data'!$I$28,0,10*ROW('Water Data'!I26)))</f>
        <v/>
      </c>
      <c r="CJ32" s="276" t="str">
        <f ca="true">+IF(OFFSET('Water Data'!$I$29,0,10*ROW('Water Data'!I26))="","",OFFSET('Water Data'!$I$29,0,10*ROW('Water Data'!I26)))</f>
        <v/>
      </c>
      <c r="CK32" s="276" t="str">
        <f ca="true">+IF(OFFSET('Sanitation Data'!$D$28,0,10*ROW('Sanitation Data'!D26))="","",OFFSET('Sanitation Data'!$D$28,0,10*ROW('Sanitation Data'!D26)))</f>
        <v/>
      </c>
      <c r="CL32" s="276" t="str">
        <f ca="true">+IF(OFFSET('Sanitation Data'!$D$29,0,10*ROW('Sanitation Data'!D26))="","",OFFSET('Sanitation Data'!$D$29,0,10*ROW('Sanitation Data'!D26)))</f>
        <v/>
      </c>
      <c r="CM32" s="276" t="str">
        <f ca="true">+IF(OFFSET('Sanitation Data'!$D$30,0,10*ROW('Sanitation Data'!D26))="","",OFFSET('Sanitation Data'!$D$30,0,10*ROW('Sanitation Data'!D26)))</f>
        <v/>
      </c>
      <c r="CN32" s="276" t="str">
        <f ca="true">+IF(OFFSET('Sanitation Data'!$D$31,0,10*ROW('Sanitation Data'!D26))="","",OFFSET('Sanitation Data'!$D$31,0,10*ROW('Sanitation Data'!D26)))</f>
        <v/>
      </c>
      <c r="CO32" s="276" t="str">
        <f ca="true">+IF(OFFSET('Sanitation Data'!$D$32,0,10*ROW('Sanitation Data'!D26))="","",OFFSET('Sanitation Data'!$D$32,0,10*ROW('Sanitation Data'!D26)))</f>
        <v/>
      </c>
      <c r="CP32" s="276" t="str">
        <f ca="true">+IF(OFFSET('Sanitation Data'!$E$28,0,10*ROW('Sanitation Data'!E26))="","",OFFSET('Sanitation Data'!$E$28,0,10*ROW('Sanitation Data'!E26)))</f>
        <v/>
      </c>
      <c r="CQ32" s="276" t="str">
        <f ca="true">+IF(OFFSET('Sanitation Data'!$E$29,0,10*ROW('Sanitation Data'!E26))="","",OFFSET('Sanitation Data'!$E$29,0,10*ROW('Sanitation Data'!E26)))</f>
        <v/>
      </c>
      <c r="CR32" s="276" t="str">
        <f ca="true">+IF(OFFSET('Sanitation Data'!$E$30,0,10*ROW('Sanitation Data'!E26))="","",OFFSET('Sanitation Data'!$E$30,0,10*ROW('Sanitation Data'!E26)))</f>
        <v/>
      </c>
      <c r="CS32" s="276" t="str">
        <f ca="true">+IF(OFFSET('Sanitation Data'!$E$31,0,10*ROW('Sanitation Data'!E26))="","",OFFSET('Sanitation Data'!$E$31,0,10*ROW('Sanitation Data'!E26)))</f>
        <v/>
      </c>
      <c r="CT32" s="276" t="str">
        <f ca="true">+IF(OFFSET('Sanitation Data'!$E$32,0,10*ROW('Sanitation Data'!E26))="","",OFFSET('Sanitation Data'!$E$32,0,10*ROW('Sanitation Data'!E26)))</f>
        <v/>
      </c>
      <c r="CU32" s="276" t="str">
        <f ca="true">+IF(OFFSET('Sanitation Data'!$F$28,0,10*ROW('Sanitation Data'!F26))="","",OFFSET('Sanitation Data'!$F$28,0,10*ROW('Sanitation Data'!F26)))</f>
        <v/>
      </c>
      <c r="CV32" s="276" t="str">
        <f ca="true">+IF(OFFSET('Sanitation Data'!$F$29,0,10*ROW('Sanitation Data'!F26))="","",OFFSET('Sanitation Data'!$F$29,0,10*ROW('Sanitation Data'!F26)))</f>
        <v/>
      </c>
      <c r="CW32" s="276" t="str">
        <f ca="true">+IF(OFFSET('Sanitation Data'!$F$30,0,10*ROW('Sanitation Data'!F26))="","",OFFSET('Sanitation Data'!$F$30,0,10*ROW('Sanitation Data'!F26)))</f>
        <v/>
      </c>
      <c r="CX32" s="276" t="str">
        <f ca="true">+IF(OFFSET('Sanitation Data'!$F$31,0,10*ROW('Sanitation Data'!F26))="","",OFFSET('Sanitation Data'!$F$31,0,10*ROW('Sanitation Data'!F26)))</f>
        <v/>
      </c>
      <c r="CY32" s="276" t="str">
        <f ca="true">+IF(OFFSET('Sanitation Data'!$F$32,0,10*ROW('Sanitation Data'!F26))="","",OFFSET('Sanitation Data'!$F$32,0,10*ROW('Sanitation Data'!F26)))</f>
        <v/>
      </c>
      <c r="CZ32" s="276" t="str">
        <f ca="true">+IF(OFFSET('Sanitation Data'!$G$28,0,10*ROW('Sanitation Data'!G26))="","",OFFSET('Sanitation Data'!$G$28,0,10*ROW('Sanitation Data'!G26)))</f>
        <v/>
      </c>
      <c r="DA32" s="276" t="str">
        <f ca="true">+IF(OFFSET('Sanitation Data'!$G$29,0,10*ROW('Sanitation Data'!G26))="","",OFFSET('Sanitation Data'!$G$29,0,10*ROW('Sanitation Data'!G26)))</f>
        <v/>
      </c>
      <c r="DB32" s="276" t="str">
        <f ca="true">+IF(OFFSET('Sanitation Data'!$G$30,0,10*ROW('Sanitation Data'!G26))="","",OFFSET('Sanitation Data'!$G$30,0,10*ROW('Sanitation Data'!G26)))</f>
        <v/>
      </c>
      <c r="DC32" s="276" t="str">
        <f ca="true">+IF(OFFSET('Sanitation Data'!$G$31,0,10*ROW('Sanitation Data'!G26))="","",OFFSET('Sanitation Data'!$G$31,0,10*ROW('Sanitation Data'!G26)))</f>
        <v/>
      </c>
      <c r="DD32" s="276" t="str">
        <f ca="true">+IF(OFFSET('Sanitation Data'!$G$32,0,10*ROW('Sanitation Data'!G26))="","",OFFSET('Sanitation Data'!$G$32,0,10*ROW('Sanitation Data'!G26)))</f>
        <v/>
      </c>
      <c r="DE32" s="276" t="str">
        <f ca="true">+IF(OFFSET('Sanitation Data'!$H$28,0,10*ROW('Sanitation Data'!H26))="","",OFFSET('Sanitation Data'!$H$28,0,10*ROW('Sanitation Data'!H26)))</f>
        <v/>
      </c>
      <c r="DF32" s="276" t="str">
        <f ca="true">+IF(OFFSET('Sanitation Data'!$H$29,0,10*ROW('Sanitation Data'!H26))="","",OFFSET('Sanitation Data'!$H$29,0,10*ROW('Sanitation Data'!H26)))</f>
        <v/>
      </c>
      <c r="DG32" s="276" t="str">
        <f ca="true">+IF(OFFSET('Sanitation Data'!$H$30,0,10*ROW('Sanitation Data'!H26))="","",OFFSET('Sanitation Data'!$H$30,0,10*ROW('Sanitation Data'!H26)))</f>
        <v/>
      </c>
      <c r="DH32" s="276" t="str">
        <f ca="true">+IF(OFFSET('Sanitation Data'!$H$31,0,10*ROW('Sanitation Data'!H26))="","",OFFSET('Sanitation Data'!$H$31,0,10*ROW('Sanitation Data'!H26)))</f>
        <v/>
      </c>
      <c r="DI32" s="276" t="str">
        <f ca="true">+IF(OFFSET('Sanitation Data'!$H$32,0,10*ROW('Sanitation Data'!H26))="","",OFFSET('Sanitation Data'!$H$32,0,10*ROW('Sanitation Data'!H26)))</f>
        <v/>
      </c>
      <c r="DJ32" s="276" t="str">
        <f ca="true">+IF(OFFSET('Sanitation Data'!$I$28,0,10*ROW('Sanitation Data'!I26))="","",OFFSET('Sanitation Data'!$I$28,0,10*ROW('Sanitation Data'!I26)))</f>
        <v/>
      </c>
      <c r="DK32" s="276" t="str">
        <f ca="true">+IF(OFFSET('Sanitation Data'!$I$29,0,10*ROW('Sanitation Data'!I26))="","",OFFSET('Sanitation Data'!$I$29,0,10*ROW('Sanitation Data'!I26)))</f>
        <v/>
      </c>
      <c r="DL32" s="276" t="str">
        <f ca="true">+IF(OFFSET('Sanitation Data'!$I$30,0,10*ROW('Sanitation Data'!I26))="","",OFFSET('Sanitation Data'!$I$30,0,10*ROW('Sanitation Data'!I26)))</f>
        <v/>
      </c>
      <c r="DM32" s="276" t="str">
        <f ca="true">+IF(OFFSET('Sanitation Data'!$I$31,0,10*ROW('Sanitation Data'!I26))="","",OFFSET('Sanitation Data'!$I$31,0,10*ROW('Sanitation Data'!I26)))</f>
        <v/>
      </c>
      <c r="DN32" s="276" t="str">
        <f ca="true">+IF(OFFSET('Sanitation Data'!$I$32,0,10*ROW('Sanitation Data'!I26))="","",OFFSET('Sanitation Data'!$I$32,0,10*ROW('Sanitation Data'!I26)))</f>
        <v/>
      </c>
      <c r="DO32" s="276" t="str">
        <f ca="true">+IF(OFFSET('Hygiene Data'!$D$11,0,10*ROW('Hygiene Data'!D26))="","",OFFSET('Hygiene Data'!$D$11,0,10*ROW('Hygiene Data'!D26)))</f>
        <v/>
      </c>
      <c r="DP32" s="276" t="str">
        <f ca="true">+IF(OFFSET('Hygiene Data'!$D$12,0,10*ROW('Hygiene Data'!D26))="","",OFFSET('Hygiene Data'!$D$12,0,10*ROW('Hygiene Data'!D26)))</f>
        <v/>
      </c>
      <c r="DQ32" s="276" t="str">
        <f ca="true">+IF(OFFSET('Hygiene Data'!$D$13,0,10*ROW('Hygiene Data'!D26))="","",OFFSET('Hygiene Data'!$D$13,0,10*ROW('Hygiene Data'!D26)))</f>
        <v/>
      </c>
      <c r="DR32" s="276" t="str">
        <f ca="true">+IF(OFFSET('Hygiene Data'!$E$11,0,10*ROW('Hygiene Data'!E26))="","",OFFSET('Hygiene Data'!$E$11,0,10*ROW('Hygiene Data'!E26)))</f>
        <v/>
      </c>
      <c r="DS32" s="276" t="str">
        <f ca="true">+IF(OFFSET('Hygiene Data'!$E$12,0,10*ROW('Hygiene Data'!E26))="","",OFFSET('Hygiene Data'!$E$12,0,10*ROW('Hygiene Data'!E26)))</f>
        <v/>
      </c>
      <c r="DT32" s="276" t="str">
        <f ca="true">+IF(OFFSET('Hygiene Data'!$E$13,0,10*ROW('Hygiene Data'!E26))="","",OFFSET('Hygiene Data'!$E$13,0,10*ROW('Hygiene Data'!E26)))</f>
        <v/>
      </c>
      <c r="DU32" s="276" t="str">
        <f ca="true">+IF(OFFSET('Hygiene Data'!$F$11,0,10*ROW('Hygiene Data'!F26))="","",OFFSET('Hygiene Data'!$F$11,0,10*ROW('Hygiene Data'!F26)))</f>
        <v/>
      </c>
      <c r="DV32" s="276" t="str">
        <f ca="true">+IF(OFFSET('Hygiene Data'!$F$12,0,10*ROW('Hygiene Data'!F26))="","",OFFSET('Hygiene Data'!$F$12,0,10*ROW('Hygiene Data'!F26)))</f>
        <v/>
      </c>
      <c r="DW32" s="276" t="str">
        <f ca="true">+IF(OFFSET('Hygiene Data'!$F$13,0,10*ROW('Hygiene Data'!F26))="","",OFFSET('Hygiene Data'!$F$13,0,10*ROW('Hygiene Data'!F26)))</f>
        <v/>
      </c>
      <c r="DX32" s="276" t="str">
        <f ca="true">+IF(OFFSET('Hygiene Data'!$G$11,0,10*ROW('Hygiene Data'!G26))="","",OFFSET('Hygiene Data'!$G$11,0,10*ROW('Hygiene Data'!G26)))</f>
        <v/>
      </c>
      <c r="DY32" s="276" t="str">
        <f ca="true">+IF(OFFSET('Hygiene Data'!$G$12,0,10*ROW('Hygiene Data'!G26))="","",OFFSET('Hygiene Data'!$G$12,0,10*ROW('Hygiene Data'!G26)))</f>
        <v/>
      </c>
      <c r="DZ32" s="276" t="str">
        <f ca="true">+IF(OFFSET('Hygiene Data'!$G$13,0,10*ROW('Hygiene Data'!G26))="","",OFFSET('Hygiene Data'!$G$13,0,10*ROW('Hygiene Data'!G26)))</f>
        <v/>
      </c>
      <c r="EA32" s="276" t="str">
        <f ca="true">+IF(OFFSET('Hygiene Data'!$H$11,0,10*ROW('Hygiene Data'!H26))="","",OFFSET('Hygiene Data'!$H$11,0,10*ROW('Hygiene Data'!H26)))</f>
        <v/>
      </c>
      <c r="EB32" s="276" t="str">
        <f ca="true">+IF(OFFSET('Hygiene Data'!$H$12,0,10*ROW('Hygiene Data'!H26))="","",OFFSET('Hygiene Data'!$H$12,0,10*ROW('Hygiene Data'!H26)))</f>
        <v/>
      </c>
      <c r="EC32" s="276" t="str">
        <f ca="true">+IF(OFFSET('Hygiene Data'!$H$13,0,10*ROW('Hygiene Data'!H26))="","",OFFSET('Hygiene Data'!$H$13,0,10*ROW('Hygiene Data'!H26)))</f>
        <v/>
      </c>
      <c r="ED32" s="276" t="str">
        <f ca="true">+IF(OFFSET('Hygiene Data'!$I$11,0,10*ROW('Hygiene Data'!I26))="","",OFFSET('Hygiene Data'!$I$11,0,10*ROW('Hygiene Data'!I26)))</f>
        <v/>
      </c>
      <c r="EE32" s="276" t="str">
        <f ca="true">+IF(OFFSET('Hygiene Data'!$I$12,0,10*ROW('Hygiene Data'!I26))="","",OFFSET('Hygiene Data'!$I$12,0,10*ROW('Hygiene Data'!I26)))</f>
        <v/>
      </c>
      <c r="EF32" s="276" t="str">
        <f ca="true">+IF(OFFSET('Hygiene Data'!$I$13,0,10*ROW('Hygiene Data'!I26))="","",OFFSET('Hygiene Data'!$I$13,0,10*ROW('Hygiene Data'!I26)))</f>
        <v/>
      </c>
    </row>
    <row xmlns:x14ac="http://schemas.microsoft.com/office/spreadsheetml/2009/9/ac" r="33" x14ac:dyDescent="0.2">
      <c r="A33" s="38" t="str">
        <f ca="true">+IF(OFFSET('Water Data'!$B$2,0,10*ROW('Water Data'!E27))="","",OFFSET('Water Data'!$B$2,0,10*ROW('Water Data'!E27)))</f>
        <v/>
      </c>
      <c r="B33" s="38" t="str">
        <f ca="true">+IF(OFFSET('Water Data'!$C$2,0,10*ROW('Water Data'!F27))="","",OFFSET('Water Data'!$C$2,0,10*ROW('Water Data'!F27)))</f>
        <v/>
      </c>
      <c r="C33" s="332" t="str">
        <f t="shared" ca="true" si="0"/>
        <v/>
      </c>
      <c r="D33" s="99"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9"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9"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9"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9"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9"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9"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9"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9"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9"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9"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9"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9"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9"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9"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9"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9"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9"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100"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100"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100"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100"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100"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100"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100"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100"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100"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100"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100"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100"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100"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100"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100"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100"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100"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100"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100"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100"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100"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100"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100"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100"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100"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100"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100"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100"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100"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100"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101"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101"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101"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101"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101"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101"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101"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101"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101"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101"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101"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101"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101"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101"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101"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101"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101"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101"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6"/>
      <c r="BS33" s="276" t="str">
        <f ca="true">+IF(OFFSET('Water Data'!$D$27,0,10*ROW('Water Data'!D27))="","",OFFSET('Water Data'!$D$27,0,10*ROW('Water Data'!D27)))</f>
        <v/>
      </c>
      <c r="BT33" s="276" t="str">
        <f ca="true">+IF(OFFSET('Water Data'!$D$28,0,10*ROW('Water Data'!D27))="","",OFFSET('Water Data'!$D$28,0,10*ROW('Water Data'!D27)))</f>
        <v/>
      </c>
      <c r="BU33" s="276" t="str">
        <f ca="true">+IF(OFFSET('Water Data'!$D$29,0,10*ROW('Water Data'!D27))="","",OFFSET('Water Data'!$D$29,0,10*ROW('Water Data'!D27)))</f>
        <v/>
      </c>
      <c r="BV33" s="276" t="str">
        <f ca="true">+IF(OFFSET('Water Data'!$E$27,0,10*ROW('Water Data'!E27))="","",OFFSET('Water Data'!$E$27,0,10*ROW('Water Data'!E27)))</f>
        <v/>
      </c>
      <c r="BW33" s="276" t="str">
        <f ca="true">+IF(OFFSET('Water Data'!$E$28,0,10*ROW('Water Data'!E27))="","",OFFSET('Water Data'!$E$28,0,10*ROW('Water Data'!E27)))</f>
        <v/>
      </c>
      <c r="BX33" s="276" t="str">
        <f ca="true">+IF(OFFSET('Water Data'!$E$29,0,10*ROW('Water Data'!E27))="","",OFFSET('Water Data'!$E$29,0,10*ROW('Water Data'!E27)))</f>
        <v/>
      </c>
      <c r="BY33" s="276" t="str">
        <f ca="true">+IF(OFFSET('Water Data'!$F$27,0,10*ROW('Water Data'!F27))="","",OFFSET('Water Data'!$F$27,0,10*ROW('Water Data'!F27)))</f>
        <v/>
      </c>
      <c r="BZ33" s="276" t="str">
        <f ca="true">+IF(OFFSET('Water Data'!$F$28,0,10*ROW('Water Data'!F27))="","",OFFSET('Water Data'!$F$28,0,10*ROW('Water Data'!F27)))</f>
        <v/>
      </c>
      <c r="CA33" s="276" t="str">
        <f ca="true">+IF(OFFSET('Water Data'!$F$29,0,10*ROW('Water Data'!F27))="","",OFFSET('Water Data'!$F$29,0,10*ROW('Water Data'!F27)))</f>
        <v/>
      </c>
      <c r="CB33" s="276" t="str">
        <f ca="true">+IF(OFFSET('Water Data'!$G$27,0,10*ROW('Water Data'!G27))="","",OFFSET('Water Data'!$G$27,0,10*ROW('Water Data'!G27)))</f>
        <v/>
      </c>
      <c r="CC33" s="276" t="str">
        <f ca="true">+IF(OFFSET('Water Data'!$G$28,0,10*ROW('Water Data'!G27))="","",OFFSET('Water Data'!$G$28,0,10*ROW('Water Data'!G27)))</f>
        <v/>
      </c>
      <c r="CD33" s="276" t="str">
        <f ca="true">+IF(OFFSET('Water Data'!$G$29,0,10*ROW('Water Data'!G27))="","",OFFSET('Water Data'!$G$29,0,10*ROW('Water Data'!G27)))</f>
        <v/>
      </c>
      <c r="CE33" s="276" t="str">
        <f ca="true">+IF(OFFSET('Water Data'!$H$27,0,10*ROW('Water Data'!H27))="","",OFFSET('Water Data'!$H$27,0,10*ROW('Water Data'!H27)))</f>
        <v/>
      </c>
      <c r="CF33" s="276" t="str">
        <f ca="true">+IF(OFFSET('Water Data'!$H$28,0,10*ROW('Water Data'!H27))="","",OFFSET('Water Data'!$H$28,0,10*ROW('Water Data'!H27)))</f>
        <v/>
      </c>
      <c r="CG33" s="276" t="str">
        <f ca="true">+IF(OFFSET('Water Data'!$H$29,0,10*ROW('Water Data'!H27))="","",OFFSET('Water Data'!$H$29,0,10*ROW('Water Data'!H27)))</f>
        <v/>
      </c>
      <c r="CH33" s="276" t="str">
        <f ca="true">+IF(OFFSET('Water Data'!$I$27,0,10*ROW('Water Data'!I27))="","",OFFSET('Water Data'!$I$27,0,10*ROW('Water Data'!I27)))</f>
        <v/>
      </c>
      <c r="CI33" s="276" t="str">
        <f ca="true">+IF(OFFSET('Water Data'!$I$28,0,10*ROW('Water Data'!I27))="","",OFFSET('Water Data'!$I$28,0,10*ROW('Water Data'!I27)))</f>
        <v/>
      </c>
      <c r="CJ33" s="276" t="str">
        <f ca="true">+IF(OFFSET('Water Data'!$I$29,0,10*ROW('Water Data'!I27))="","",OFFSET('Water Data'!$I$29,0,10*ROW('Water Data'!I27)))</f>
        <v/>
      </c>
      <c r="CK33" s="276" t="str">
        <f ca="true">+IF(OFFSET('Sanitation Data'!$D$28,0,10*ROW('Sanitation Data'!D27))="","",OFFSET('Sanitation Data'!$D$28,0,10*ROW('Sanitation Data'!D27)))</f>
        <v/>
      </c>
      <c r="CL33" s="276" t="str">
        <f ca="true">+IF(OFFSET('Sanitation Data'!$D$29,0,10*ROW('Sanitation Data'!D27))="","",OFFSET('Sanitation Data'!$D$29,0,10*ROW('Sanitation Data'!D27)))</f>
        <v/>
      </c>
      <c r="CM33" s="276" t="str">
        <f ca="true">+IF(OFFSET('Sanitation Data'!$D$30,0,10*ROW('Sanitation Data'!D27))="","",OFFSET('Sanitation Data'!$D$30,0,10*ROW('Sanitation Data'!D27)))</f>
        <v/>
      </c>
      <c r="CN33" s="276" t="str">
        <f ca="true">+IF(OFFSET('Sanitation Data'!$D$31,0,10*ROW('Sanitation Data'!D27))="","",OFFSET('Sanitation Data'!$D$31,0,10*ROW('Sanitation Data'!D27)))</f>
        <v/>
      </c>
      <c r="CO33" s="276" t="str">
        <f ca="true">+IF(OFFSET('Sanitation Data'!$D$32,0,10*ROW('Sanitation Data'!D27))="","",OFFSET('Sanitation Data'!$D$32,0,10*ROW('Sanitation Data'!D27)))</f>
        <v/>
      </c>
      <c r="CP33" s="276" t="str">
        <f ca="true">+IF(OFFSET('Sanitation Data'!$E$28,0,10*ROW('Sanitation Data'!E27))="","",OFFSET('Sanitation Data'!$E$28,0,10*ROW('Sanitation Data'!E27)))</f>
        <v/>
      </c>
      <c r="CQ33" s="276" t="str">
        <f ca="true">+IF(OFFSET('Sanitation Data'!$E$29,0,10*ROW('Sanitation Data'!E27))="","",OFFSET('Sanitation Data'!$E$29,0,10*ROW('Sanitation Data'!E27)))</f>
        <v/>
      </c>
      <c r="CR33" s="276" t="str">
        <f ca="true">+IF(OFFSET('Sanitation Data'!$E$30,0,10*ROW('Sanitation Data'!E27))="","",OFFSET('Sanitation Data'!$E$30,0,10*ROW('Sanitation Data'!E27)))</f>
        <v/>
      </c>
      <c r="CS33" s="276" t="str">
        <f ca="true">+IF(OFFSET('Sanitation Data'!$E$31,0,10*ROW('Sanitation Data'!E27))="","",OFFSET('Sanitation Data'!$E$31,0,10*ROW('Sanitation Data'!E27)))</f>
        <v/>
      </c>
      <c r="CT33" s="276" t="str">
        <f ca="true">+IF(OFFSET('Sanitation Data'!$E$32,0,10*ROW('Sanitation Data'!E27))="","",OFFSET('Sanitation Data'!$E$32,0,10*ROW('Sanitation Data'!E27)))</f>
        <v/>
      </c>
      <c r="CU33" s="276" t="str">
        <f ca="true">+IF(OFFSET('Sanitation Data'!$F$28,0,10*ROW('Sanitation Data'!F27))="","",OFFSET('Sanitation Data'!$F$28,0,10*ROW('Sanitation Data'!F27)))</f>
        <v/>
      </c>
      <c r="CV33" s="276" t="str">
        <f ca="true">+IF(OFFSET('Sanitation Data'!$F$29,0,10*ROW('Sanitation Data'!F27))="","",OFFSET('Sanitation Data'!$F$29,0,10*ROW('Sanitation Data'!F27)))</f>
        <v/>
      </c>
      <c r="CW33" s="276" t="str">
        <f ca="true">+IF(OFFSET('Sanitation Data'!$F$30,0,10*ROW('Sanitation Data'!F27))="","",OFFSET('Sanitation Data'!$F$30,0,10*ROW('Sanitation Data'!F27)))</f>
        <v/>
      </c>
      <c r="CX33" s="276" t="str">
        <f ca="true">+IF(OFFSET('Sanitation Data'!$F$31,0,10*ROW('Sanitation Data'!F27))="","",OFFSET('Sanitation Data'!$F$31,0,10*ROW('Sanitation Data'!F27)))</f>
        <v/>
      </c>
      <c r="CY33" s="276" t="str">
        <f ca="true">+IF(OFFSET('Sanitation Data'!$F$32,0,10*ROW('Sanitation Data'!F27))="","",OFFSET('Sanitation Data'!$F$32,0,10*ROW('Sanitation Data'!F27)))</f>
        <v/>
      </c>
      <c r="CZ33" s="276" t="str">
        <f ca="true">+IF(OFFSET('Sanitation Data'!$G$28,0,10*ROW('Sanitation Data'!G27))="","",OFFSET('Sanitation Data'!$G$28,0,10*ROW('Sanitation Data'!G27)))</f>
        <v/>
      </c>
      <c r="DA33" s="276" t="str">
        <f ca="true">+IF(OFFSET('Sanitation Data'!$G$29,0,10*ROW('Sanitation Data'!G27))="","",OFFSET('Sanitation Data'!$G$29,0,10*ROW('Sanitation Data'!G27)))</f>
        <v/>
      </c>
      <c r="DB33" s="276" t="str">
        <f ca="true">+IF(OFFSET('Sanitation Data'!$G$30,0,10*ROW('Sanitation Data'!G27))="","",OFFSET('Sanitation Data'!$G$30,0,10*ROW('Sanitation Data'!G27)))</f>
        <v/>
      </c>
      <c r="DC33" s="276" t="str">
        <f ca="true">+IF(OFFSET('Sanitation Data'!$G$31,0,10*ROW('Sanitation Data'!G27))="","",OFFSET('Sanitation Data'!$G$31,0,10*ROW('Sanitation Data'!G27)))</f>
        <v/>
      </c>
      <c r="DD33" s="276" t="str">
        <f ca="true">+IF(OFFSET('Sanitation Data'!$G$32,0,10*ROW('Sanitation Data'!G27))="","",OFFSET('Sanitation Data'!$G$32,0,10*ROW('Sanitation Data'!G27)))</f>
        <v/>
      </c>
      <c r="DE33" s="276" t="str">
        <f ca="true">+IF(OFFSET('Sanitation Data'!$H$28,0,10*ROW('Sanitation Data'!H27))="","",OFFSET('Sanitation Data'!$H$28,0,10*ROW('Sanitation Data'!H27)))</f>
        <v/>
      </c>
      <c r="DF33" s="276" t="str">
        <f ca="true">+IF(OFFSET('Sanitation Data'!$H$29,0,10*ROW('Sanitation Data'!H27))="","",OFFSET('Sanitation Data'!$H$29,0,10*ROW('Sanitation Data'!H27)))</f>
        <v/>
      </c>
      <c r="DG33" s="276" t="str">
        <f ca="true">+IF(OFFSET('Sanitation Data'!$H$30,0,10*ROW('Sanitation Data'!H27))="","",OFFSET('Sanitation Data'!$H$30,0,10*ROW('Sanitation Data'!H27)))</f>
        <v/>
      </c>
      <c r="DH33" s="276" t="str">
        <f ca="true">+IF(OFFSET('Sanitation Data'!$H$31,0,10*ROW('Sanitation Data'!H27))="","",OFFSET('Sanitation Data'!$H$31,0,10*ROW('Sanitation Data'!H27)))</f>
        <v/>
      </c>
      <c r="DI33" s="276" t="str">
        <f ca="true">+IF(OFFSET('Sanitation Data'!$H$32,0,10*ROW('Sanitation Data'!H27))="","",OFFSET('Sanitation Data'!$H$32,0,10*ROW('Sanitation Data'!H27)))</f>
        <v/>
      </c>
      <c r="DJ33" s="276" t="str">
        <f ca="true">+IF(OFFSET('Sanitation Data'!$I$28,0,10*ROW('Sanitation Data'!I27))="","",OFFSET('Sanitation Data'!$I$28,0,10*ROW('Sanitation Data'!I27)))</f>
        <v/>
      </c>
      <c r="DK33" s="276" t="str">
        <f ca="true">+IF(OFFSET('Sanitation Data'!$I$29,0,10*ROW('Sanitation Data'!I27))="","",OFFSET('Sanitation Data'!$I$29,0,10*ROW('Sanitation Data'!I27)))</f>
        <v/>
      </c>
      <c r="DL33" s="276" t="str">
        <f ca="true">+IF(OFFSET('Sanitation Data'!$I$30,0,10*ROW('Sanitation Data'!I27))="","",OFFSET('Sanitation Data'!$I$30,0,10*ROW('Sanitation Data'!I27)))</f>
        <v/>
      </c>
      <c r="DM33" s="276" t="str">
        <f ca="true">+IF(OFFSET('Sanitation Data'!$I$31,0,10*ROW('Sanitation Data'!I27))="","",OFFSET('Sanitation Data'!$I$31,0,10*ROW('Sanitation Data'!I27)))</f>
        <v/>
      </c>
      <c r="DN33" s="276" t="str">
        <f ca="true">+IF(OFFSET('Sanitation Data'!$I$32,0,10*ROW('Sanitation Data'!I27))="","",OFFSET('Sanitation Data'!$I$32,0,10*ROW('Sanitation Data'!I27)))</f>
        <v/>
      </c>
      <c r="DO33" s="276" t="str">
        <f ca="true">+IF(OFFSET('Hygiene Data'!$D$11,0,10*ROW('Hygiene Data'!D27))="","",OFFSET('Hygiene Data'!$D$11,0,10*ROW('Hygiene Data'!D27)))</f>
        <v/>
      </c>
      <c r="DP33" s="276" t="str">
        <f ca="true">+IF(OFFSET('Hygiene Data'!$D$12,0,10*ROW('Hygiene Data'!D27))="","",OFFSET('Hygiene Data'!$D$12,0,10*ROW('Hygiene Data'!D27)))</f>
        <v/>
      </c>
      <c r="DQ33" s="276" t="str">
        <f ca="true">+IF(OFFSET('Hygiene Data'!$D$13,0,10*ROW('Hygiene Data'!D27))="","",OFFSET('Hygiene Data'!$D$13,0,10*ROW('Hygiene Data'!D27)))</f>
        <v/>
      </c>
      <c r="DR33" s="276" t="str">
        <f ca="true">+IF(OFFSET('Hygiene Data'!$E$11,0,10*ROW('Hygiene Data'!E27))="","",OFFSET('Hygiene Data'!$E$11,0,10*ROW('Hygiene Data'!E27)))</f>
        <v/>
      </c>
      <c r="DS33" s="276" t="str">
        <f ca="true">+IF(OFFSET('Hygiene Data'!$E$12,0,10*ROW('Hygiene Data'!E27))="","",OFFSET('Hygiene Data'!$E$12,0,10*ROW('Hygiene Data'!E27)))</f>
        <v/>
      </c>
      <c r="DT33" s="276" t="str">
        <f ca="true">+IF(OFFSET('Hygiene Data'!$E$13,0,10*ROW('Hygiene Data'!E27))="","",OFFSET('Hygiene Data'!$E$13,0,10*ROW('Hygiene Data'!E27)))</f>
        <v/>
      </c>
      <c r="DU33" s="276" t="str">
        <f ca="true">+IF(OFFSET('Hygiene Data'!$F$11,0,10*ROW('Hygiene Data'!F27))="","",OFFSET('Hygiene Data'!$F$11,0,10*ROW('Hygiene Data'!F27)))</f>
        <v/>
      </c>
      <c r="DV33" s="276" t="str">
        <f ca="true">+IF(OFFSET('Hygiene Data'!$F$12,0,10*ROW('Hygiene Data'!F27))="","",OFFSET('Hygiene Data'!$F$12,0,10*ROW('Hygiene Data'!F27)))</f>
        <v/>
      </c>
      <c r="DW33" s="276" t="str">
        <f ca="true">+IF(OFFSET('Hygiene Data'!$F$13,0,10*ROW('Hygiene Data'!F27))="","",OFFSET('Hygiene Data'!$F$13,0,10*ROW('Hygiene Data'!F27)))</f>
        <v/>
      </c>
      <c r="DX33" s="276" t="str">
        <f ca="true">+IF(OFFSET('Hygiene Data'!$G$11,0,10*ROW('Hygiene Data'!G27))="","",OFFSET('Hygiene Data'!$G$11,0,10*ROW('Hygiene Data'!G27)))</f>
        <v/>
      </c>
      <c r="DY33" s="276" t="str">
        <f ca="true">+IF(OFFSET('Hygiene Data'!$G$12,0,10*ROW('Hygiene Data'!G27))="","",OFFSET('Hygiene Data'!$G$12,0,10*ROW('Hygiene Data'!G27)))</f>
        <v/>
      </c>
      <c r="DZ33" s="276" t="str">
        <f ca="true">+IF(OFFSET('Hygiene Data'!$G$13,0,10*ROW('Hygiene Data'!G27))="","",OFFSET('Hygiene Data'!$G$13,0,10*ROW('Hygiene Data'!G27)))</f>
        <v/>
      </c>
      <c r="EA33" s="276" t="str">
        <f ca="true">+IF(OFFSET('Hygiene Data'!$H$11,0,10*ROW('Hygiene Data'!H27))="","",OFFSET('Hygiene Data'!$H$11,0,10*ROW('Hygiene Data'!H27)))</f>
        <v/>
      </c>
      <c r="EB33" s="276" t="str">
        <f ca="true">+IF(OFFSET('Hygiene Data'!$H$12,0,10*ROW('Hygiene Data'!H27))="","",OFFSET('Hygiene Data'!$H$12,0,10*ROW('Hygiene Data'!H27)))</f>
        <v/>
      </c>
      <c r="EC33" s="276" t="str">
        <f ca="true">+IF(OFFSET('Hygiene Data'!$H$13,0,10*ROW('Hygiene Data'!H27))="","",OFFSET('Hygiene Data'!$H$13,0,10*ROW('Hygiene Data'!H27)))</f>
        <v/>
      </c>
      <c r="ED33" s="276" t="str">
        <f ca="true">+IF(OFFSET('Hygiene Data'!$I$11,0,10*ROW('Hygiene Data'!I27))="","",OFFSET('Hygiene Data'!$I$11,0,10*ROW('Hygiene Data'!I27)))</f>
        <v/>
      </c>
      <c r="EE33" s="276" t="str">
        <f ca="true">+IF(OFFSET('Hygiene Data'!$I$12,0,10*ROW('Hygiene Data'!I27))="","",OFFSET('Hygiene Data'!$I$12,0,10*ROW('Hygiene Data'!I27)))</f>
        <v/>
      </c>
      <c r="EF33" s="276" t="str">
        <f ca="true">+IF(OFFSET('Hygiene Data'!$I$13,0,10*ROW('Hygiene Data'!I27))="","",OFFSET('Hygiene Data'!$I$13,0,10*ROW('Hygiene Data'!I27)))</f>
        <v/>
      </c>
    </row>
    <row xmlns:x14ac="http://schemas.microsoft.com/office/spreadsheetml/2009/9/ac" r="34" x14ac:dyDescent="0.2">
      <c r="A34" s="38" t="str">
        <f ca="true">+IF(OFFSET('Water Data'!$B$2,0,10*ROW('Water Data'!E28))="","",OFFSET('Water Data'!$B$2,0,10*ROW('Water Data'!E28)))</f>
        <v/>
      </c>
      <c r="B34" s="38" t="str">
        <f ca="true">+IF(OFFSET('Water Data'!$C$2,0,10*ROW('Water Data'!F28))="","",OFFSET('Water Data'!$C$2,0,10*ROW('Water Data'!F28)))</f>
        <v/>
      </c>
      <c r="C34" s="332" t="str">
        <f t="shared" ca="true" si="0"/>
        <v/>
      </c>
      <c r="D34" s="99"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9"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9"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9"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9"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9"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9"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9"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9"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9"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9"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9"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9"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9"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9"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9"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9"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9"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100"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100"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100"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100"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100"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100"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100"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100"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100"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100"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100"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100"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100"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100"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100"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100"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100"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100"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100"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100"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100"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100"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100"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100"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100"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100"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100"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100"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100"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100"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101"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101"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101"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101"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101"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101"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101"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101"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101"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101"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101"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101"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101"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101"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101"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101"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101"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101"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6"/>
      <c r="BS34" s="276" t="str">
        <f ca="true">+IF(OFFSET('Water Data'!$D$27,0,10*ROW('Water Data'!D28))="","",OFFSET('Water Data'!$D$27,0,10*ROW('Water Data'!D28)))</f>
        <v/>
      </c>
      <c r="BT34" s="276" t="str">
        <f ca="true">+IF(OFFSET('Water Data'!$D$28,0,10*ROW('Water Data'!D28))="","",OFFSET('Water Data'!$D$28,0,10*ROW('Water Data'!D28)))</f>
        <v/>
      </c>
      <c r="BU34" s="276" t="str">
        <f ca="true">+IF(OFFSET('Water Data'!$D$29,0,10*ROW('Water Data'!D28))="","",OFFSET('Water Data'!$D$29,0,10*ROW('Water Data'!D28)))</f>
        <v/>
      </c>
      <c r="BV34" s="276" t="str">
        <f ca="true">+IF(OFFSET('Water Data'!$E$27,0,10*ROW('Water Data'!E28))="","",OFFSET('Water Data'!$E$27,0,10*ROW('Water Data'!E28)))</f>
        <v/>
      </c>
      <c r="BW34" s="276" t="str">
        <f ca="true">+IF(OFFSET('Water Data'!$E$28,0,10*ROW('Water Data'!E28))="","",OFFSET('Water Data'!$E$28,0,10*ROW('Water Data'!E28)))</f>
        <v/>
      </c>
      <c r="BX34" s="276" t="str">
        <f ca="true">+IF(OFFSET('Water Data'!$E$29,0,10*ROW('Water Data'!E28))="","",OFFSET('Water Data'!$E$29,0,10*ROW('Water Data'!E28)))</f>
        <v/>
      </c>
      <c r="BY34" s="276" t="str">
        <f ca="true">+IF(OFFSET('Water Data'!$F$27,0,10*ROW('Water Data'!F28))="","",OFFSET('Water Data'!$F$27,0,10*ROW('Water Data'!F28)))</f>
        <v/>
      </c>
      <c r="BZ34" s="276" t="str">
        <f ca="true">+IF(OFFSET('Water Data'!$F$28,0,10*ROW('Water Data'!F28))="","",OFFSET('Water Data'!$F$28,0,10*ROW('Water Data'!F28)))</f>
        <v/>
      </c>
      <c r="CA34" s="276" t="str">
        <f ca="true">+IF(OFFSET('Water Data'!$F$29,0,10*ROW('Water Data'!F28))="","",OFFSET('Water Data'!$F$29,0,10*ROW('Water Data'!F28)))</f>
        <v/>
      </c>
      <c r="CB34" s="276" t="str">
        <f ca="true">+IF(OFFSET('Water Data'!$G$27,0,10*ROW('Water Data'!G28))="","",OFFSET('Water Data'!$G$27,0,10*ROW('Water Data'!G28)))</f>
        <v/>
      </c>
      <c r="CC34" s="276" t="str">
        <f ca="true">+IF(OFFSET('Water Data'!$G$28,0,10*ROW('Water Data'!G28))="","",OFFSET('Water Data'!$G$28,0,10*ROW('Water Data'!G28)))</f>
        <v/>
      </c>
      <c r="CD34" s="276" t="str">
        <f ca="true">+IF(OFFSET('Water Data'!$G$29,0,10*ROW('Water Data'!G28))="","",OFFSET('Water Data'!$G$29,0,10*ROW('Water Data'!G28)))</f>
        <v/>
      </c>
      <c r="CE34" s="276" t="str">
        <f ca="true">+IF(OFFSET('Water Data'!$H$27,0,10*ROW('Water Data'!H28))="","",OFFSET('Water Data'!$H$27,0,10*ROW('Water Data'!H28)))</f>
        <v/>
      </c>
      <c r="CF34" s="276" t="str">
        <f ca="true">+IF(OFFSET('Water Data'!$H$28,0,10*ROW('Water Data'!H28))="","",OFFSET('Water Data'!$H$28,0,10*ROW('Water Data'!H28)))</f>
        <v/>
      </c>
      <c r="CG34" s="276" t="str">
        <f ca="true">+IF(OFFSET('Water Data'!$H$29,0,10*ROW('Water Data'!H28))="","",OFFSET('Water Data'!$H$29,0,10*ROW('Water Data'!H28)))</f>
        <v/>
      </c>
      <c r="CH34" s="276" t="str">
        <f ca="true">+IF(OFFSET('Water Data'!$I$27,0,10*ROW('Water Data'!I28))="","",OFFSET('Water Data'!$I$27,0,10*ROW('Water Data'!I28)))</f>
        <v/>
      </c>
      <c r="CI34" s="276" t="str">
        <f ca="true">+IF(OFFSET('Water Data'!$I$28,0,10*ROW('Water Data'!I28))="","",OFFSET('Water Data'!$I$28,0,10*ROW('Water Data'!I28)))</f>
        <v/>
      </c>
      <c r="CJ34" s="276" t="str">
        <f ca="true">+IF(OFFSET('Water Data'!$I$29,0,10*ROW('Water Data'!I28))="","",OFFSET('Water Data'!$I$29,0,10*ROW('Water Data'!I28)))</f>
        <v/>
      </c>
      <c r="CK34" s="276" t="str">
        <f ca="true">+IF(OFFSET('Sanitation Data'!$D$28,0,10*ROW('Sanitation Data'!D28))="","",OFFSET('Sanitation Data'!$D$28,0,10*ROW('Sanitation Data'!D28)))</f>
        <v/>
      </c>
      <c r="CL34" s="276" t="str">
        <f ca="true">+IF(OFFSET('Sanitation Data'!$D$29,0,10*ROW('Sanitation Data'!D28))="","",OFFSET('Sanitation Data'!$D$29,0,10*ROW('Sanitation Data'!D28)))</f>
        <v/>
      </c>
      <c r="CM34" s="276" t="str">
        <f ca="true">+IF(OFFSET('Sanitation Data'!$D$30,0,10*ROW('Sanitation Data'!D28))="","",OFFSET('Sanitation Data'!$D$30,0,10*ROW('Sanitation Data'!D28)))</f>
        <v/>
      </c>
      <c r="CN34" s="276" t="str">
        <f ca="true">+IF(OFFSET('Sanitation Data'!$D$31,0,10*ROW('Sanitation Data'!D28))="","",OFFSET('Sanitation Data'!$D$31,0,10*ROW('Sanitation Data'!D28)))</f>
        <v/>
      </c>
      <c r="CO34" s="276" t="str">
        <f ca="true">+IF(OFFSET('Sanitation Data'!$D$32,0,10*ROW('Sanitation Data'!D28))="","",OFFSET('Sanitation Data'!$D$32,0,10*ROW('Sanitation Data'!D28)))</f>
        <v/>
      </c>
      <c r="CP34" s="276" t="str">
        <f ca="true">+IF(OFFSET('Sanitation Data'!$E$28,0,10*ROW('Sanitation Data'!E28))="","",OFFSET('Sanitation Data'!$E$28,0,10*ROW('Sanitation Data'!E28)))</f>
        <v/>
      </c>
      <c r="CQ34" s="276" t="str">
        <f ca="true">+IF(OFFSET('Sanitation Data'!$E$29,0,10*ROW('Sanitation Data'!E28))="","",OFFSET('Sanitation Data'!$E$29,0,10*ROW('Sanitation Data'!E28)))</f>
        <v/>
      </c>
      <c r="CR34" s="276" t="str">
        <f ca="true">+IF(OFFSET('Sanitation Data'!$E$30,0,10*ROW('Sanitation Data'!E28))="","",OFFSET('Sanitation Data'!$E$30,0,10*ROW('Sanitation Data'!E28)))</f>
        <v/>
      </c>
      <c r="CS34" s="276" t="str">
        <f ca="true">+IF(OFFSET('Sanitation Data'!$E$31,0,10*ROW('Sanitation Data'!E28))="","",OFFSET('Sanitation Data'!$E$31,0,10*ROW('Sanitation Data'!E28)))</f>
        <v/>
      </c>
      <c r="CT34" s="276" t="str">
        <f ca="true">+IF(OFFSET('Sanitation Data'!$E$32,0,10*ROW('Sanitation Data'!E28))="","",OFFSET('Sanitation Data'!$E$32,0,10*ROW('Sanitation Data'!E28)))</f>
        <v/>
      </c>
      <c r="CU34" s="276" t="str">
        <f ca="true">+IF(OFFSET('Sanitation Data'!$F$28,0,10*ROW('Sanitation Data'!F28))="","",OFFSET('Sanitation Data'!$F$28,0,10*ROW('Sanitation Data'!F28)))</f>
        <v/>
      </c>
      <c r="CV34" s="276" t="str">
        <f ca="true">+IF(OFFSET('Sanitation Data'!$F$29,0,10*ROW('Sanitation Data'!F28))="","",OFFSET('Sanitation Data'!$F$29,0,10*ROW('Sanitation Data'!F28)))</f>
        <v/>
      </c>
      <c r="CW34" s="276" t="str">
        <f ca="true">+IF(OFFSET('Sanitation Data'!$F$30,0,10*ROW('Sanitation Data'!F28))="","",OFFSET('Sanitation Data'!$F$30,0,10*ROW('Sanitation Data'!F28)))</f>
        <v/>
      </c>
      <c r="CX34" s="276" t="str">
        <f ca="true">+IF(OFFSET('Sanitation Data'!$F$31,0,10*ROW('Sanitation Data'!F28))="","",OFFSET('Sanitation Data'!$F$31,0,10*ROW('Sanitation Data'!F28)))</f>
        <v/>
      </c>
      <c r="CY34" s="276" t="str">
        <f ca="true">+IF(OFFSET('Sanitation Data'!$F$32,0,10*ROW('Sanitation Data'!F28))="","",OFFSET('Sanitation Data'!$F$32,0,10*ROW('Sanitation Data'!F28)))</f>
        <v/>
      </c>
      <c r="CZ34" s="276" t="str">
        <f ca="true">+IF(OFFSET('Sanitation Data'!$G$28,0,10*ROW('Sanitation Data'!G28))="","",OFFSET('Sanitation Data'!$G$28,0,10*ROW('Sanitation Data'!G28)))</f>
        <v/>
      </c>
      <c r="DA34" s="276" t="str">
        <f ca="true">+IF(OFFSET('Sanitation Data'!$G$29,0,10*ROW('Sanitation Data'!G28))="","",OFFSET('Sanitation Data'!$G$29,0,10*ROW('Sanitation Data'!G28)))</f>
        <v/>
      </c>
      <c r="DB34" s="276" t="str">
        <f ca="true">+IF(OFFSET('Sanitation Data'!$G$30,0,10*ROW('Sanitation Data'!G28))="","",OFFSET('Sanitation Data'!$G$30,0,10*ROW('Sanitation Data'!G28)))</f>
        <v/>
      </c>
      <c r="DC34" s="276" t="str">
        <f ca="true">+IF(OFFSET('Sanitation Data'!$G$31,0,10*ROW('Sanitation Data'!G28))="","",OFFSET('Sanitation Data'!$G$31,0,10*ROW('Sanitation Data'!G28)))</f>
        <v/>
      </c>
      <c r="DD34" s="276" t="str">
        <f ca="true">+IF(OFFSET('Sanitation Data'!$G$32,0,10*ROW('Sanitation Data'!G28))="","",OFFSET('Sanitation Data'!$G$32,0,10*ROW('Sanitation Data'!G28)))</f>
        <v/>
      </c>
      <c r="DE34" s="276" t="str">
        <f ca="true">+IF(OFFSET('Sanitation Data'!$H$28,0,10*ROW('Sanitation Data'!H28))="","",OFFSET('Sanitation Data'!$H$28,0,10*ROW('Sanitation Data'!H28)))</f>
        <v/>
      </c>
      <c r="DF34" s="276" t="str">
        <f ca="true">+IF(OFFSET('Sanitation Data'!$H$29,0,10*ROW('Sanitation Data'!H28))="","",OFFSET('Sanitation Data'!$H$29,0,10*ROW('Sanitation Data'!H28)))</f>
        <v/>
      </c>
      <c r="DG34" s="276" t="str">
        <f ca="true">+IF(OFFSET('Sanitation Data'!$H$30,0,10*ROW('Sanitation Data'!H28))="","",OFFSET('Sanitation Data'!$H$30,0,10*ROW('Sanitation Data'!H28)))</f>
        <v/>
      </c>
      <c r="DH34" s="276" t="str">
        <f ca="true">+IF(OFFSET('Sanitation Data'!$H$31,0,10*ROW('Sanitation Data'!H28))="","",OFFSET('Sanitation Data'!$H$31,0,10*ROW('Sanitation Data'!H28)))</f>
        <v/>
      </c>
      <c r="DI34" s="276" t="str">
        <f ca="true">+IF(OFFSET('Sanitation Data'!$H$32,0,10*ROW('Sanitation Data'!H28))="","",OFFSET('Sanitation Data'!$H$32,0,10*ROW('Sanitation Data'!H28)))</f>
        <v/>
      </c>
      <c r="DJ34" s="276" t="str">
        <f ca="true">+IF(OFFSET('Sanitation Data'!$I$28,0,10*ROW('Sanitation Data'!I28))="","",OFFSET('Sanitation Data'!$I$28,0,10*ROW('Sanitation Data'!I28)))</f>
        <v/>
      </c>
      <c r="DK34" s="276" t="str">
        <f ca="true">+IF(OFFSET('Sanitation Data'!$I$29,0,10*ROW('Sanitation Data'!I28))="","",OFFSET('Sanitation Data'!$I$29,0,10*ROW('Sanitation Data'!I28)))</f>
        <v/>
      </c>
      <c r="DL34" s="276" t="str">
        <f ca="true">+IF(OFFSET('Sanitation Data'!$I$30,0,10*ROW('Sanitation Data'!I28))="","",OFFSET('Sanitation Data'!$I$30,0,10*ROW('Sanitation Data'!I28)))</f>
        <v/>
      </c>
      <c r="DM34" s="276" t="str">
        <f ca="true">+IF(OFFSET('Sanitation Data'!$I$31,0,10*ROW('Sanitation Data'!I28))="","",OFFSET('Sanitation Data'!$I$31,0,10*ROW('Sanitation Data'!I28)))</f>
        <v/>
      </c>
      <c r="DN34" s="276" t="str">
        <f ca="true">+IF(OFFSET('Sanitation Data'!$I$32,0,10*ROW('Sanitation Data'!I28))="","",OFFSET('Sanitation Data'!$I$32,0,10*ROW('Sanitation Data'!I28)))</f>
        <v/>
      </c>
      <c r="DO34" s="276" t="str">
        <f ca="true">+IF(OFFSET('Hygiene Data'!$D$11,0,10*ROW('Hygiene Data'!D28))="","",OFFSET('Hygiene Data'!$D$11,0,10*ROW('Hygiene Data'!D28)))</f>
        <v/>
      </c>
      <c r="DP34" s="276" t="str">
        <f ca="true">+IF(OFFSET('Hygiene Data'!$D$12,0,10*ROW('Hygiene Data'!D28))="","",OFFSET('Hygiene Data'!$D$12,0,10*ROW('Hygiene Data'!D28)))</f>
        <v/>
      </c>
      <c r="DQ34" s="276" t="str">
        <f ca="true">+IF(OFFSET('Hygiene Data'!$D$13,0,10*ROW('Hygiene Data'!D28))="","",OFFSET('Hygiene Data'!$D$13,0,10*ROW('Hygiene Data'!D28)))</f>
        <v/>
      </c>
      <c r="DR34" s="276" t="str">
        <f ca="true">+IF(OFFSET('Hygiene Data'!$E$11,0,10*ROW('Hygiene Data'!E28))="","",OFFSET('Hygiene Data'!$E$11,0,10*ROW('Hygiene Data'!E28)))</f>
        <v/>
      </c>
      <c r="DS34" s="276" t="str">
        <f ca="true">+IF(OFFSET('Hygiene Data'!$E$12,0,10*ROW('Hygiene Data'!E28))="","",OFFSET('Hygiene Data'!$E$12,0,10*ROW('Hygiene Data'!E28)))</f>
        <v/>
      </c>
      <c r="DT34" s="276" t="str">
        <f ca="true">+IF(OFFSET('Hygiene Data'!$E$13,0,10*ROW('Hygiene Data'!E28))="","",OFFSET('Hygiene Data'!$E$13,0,10*ROW('Hygiene Data'!E28)))</f>
        <v/>
      </c>
      <c r="DU34" s="276" t="str">
        <f ca="true">+IF(OFFSET('Hygiene Data'!$F$11,0,10*ROW('Hygiene Data'!F28))="","",OFFSET('Hygiene Data'!$F$11,0,10*ROW('Hygiene Data'!F28)))</f>
        <v/>
      </c>
      <c r="DV34" s="276" t="str">
        <f ca="true">+IF(OFFSET('Hygiene Data'!$F$12,0,10*ROW('Hygiene Data'!F28))="","",OFFSET('Hygiene Data'!$F$12,0,10*ROW('Hygiene Data'!F28)))</f>
        <v/>
      </c>
      <c r="DW34" s="276" t="str">
        <f ca="true">+IF(OFFSET('Hygiene Data'!$F$13,0,10*ROW('Hygiene Data'!F28))="","",OFFSET('Hygiene Data'!$F$13,0,10*ROW('Hygiene Data'!F28)))</f>
        <v/>
      </c>
      <c r="DX34" s="276" t="str">
        <f ca="true">+IF(OFFSET('Hygiene Data'!$G$11,0,10*ROW('Hygiene Data'!G28))="","",OFFSET('Hygiene Data'!$G$11,0,10*ROW('Hygiene Data'!G28)))</f>
        <v/>
      </c>
      <c r="DY34" s="276" t="str">
        <f ca="true">+IF(OFFSET('Hygiene Data'!$G$12,0,10*ROW('Hygiene Data'!G28))="","",OFFSET('Hygiene Data'!$G$12,0,10*ROW('Hygiene Data'!G28)))</f>
        <v/>
      </c>
      <c r="DZ34" s="276" t="str">
        <f ca="true">+IF(OFFSET('Hygiene Data'!$G$13,0,10*ROW('Hygiene Data'!G28))="","",OFFSET('Hygiene Data'!$G$13,0,10*ROW('Hygiene Data'!G28)))</f>
        <v/>
      </c>
      <c r="EA34" s="276" t="str">
        <f ca="true">+IF(OFFSET('Hygiene Data'!$H$11,0,10*ROW('Hygiene Data'!H28))="","",OFFSET('Hygiene Data'!$H$11,0,10*ROW('Hygiene Data'!H28)))</f>
        <v/>
      </c>
      <c r="EB34" s="276" t="str">
        <f ca="true">+IF(OFFSET('Hygiene Data'!$H$12,0,10*ROW('Hygiene Data'!H28))="","",OFFSET('Hygiene Data'!$H$12,0,10*ROW('Hygiene Data'!H28)))</f>
        <v/>
      </c>
      <c r="EC34" s="276" t="str">
        <f ca="true">+IF(OFFSET('Hygiene Data'!$H$13,0,10*ROW('Hygiene Data'!H28))="","",OFFSET('Hygiene Data'!$H$13,0,10*ROW('Hygiene Data'!H28)))</f>
        <v/>
      </c>
      <c r="ED34" s="276" t="str">
        <f ca="true">+IF(OFFSET('Hygiene Data'!$I$11,0,10*ROW('Hygiene Data'!I28))="","",OFFSET('Hygiene Data'!$I$11,0,10*ROW('Hygiene Data'!I28)))</f>
        <v/>
      </c>
      <c r="EE34" s="276" t="str">
        <f ca="true">+IF(OFFSET('Hygiene Data'!$I$12,0,10*ROW('Hygiene Data'!I28))="","",OFFSET('Hygiene Data'!$I$12,0,10*ROW('Hygiene Data'!I28)))</f>
        <v/>
      </c>
      <c r="EF34" s="276" t="str">
        <f ca="true">+IF(OFFSET('Hygiene Data'!$I$13,0,10*ROW('Hygiene Data'!I28))="","",OFFSET('Hygiene Data'!$I$13,0,10*ROW('Hygiene Data'!I28)))</f>
        <v/>
      </c>
    </row>
    <row xmlns:x14ac="http://schemas.microsoft.com/office/spreadsheetml/2009/9/ac" r="35" x14ac:dyDescent="0.2">
      <c r="A35" s="38" t="str">
        <f ca="true">+IF(OFFSET('Water Data'!$B$2,0,10*ROW('Water Data'!E29))="","",OFFSET('Water Data'!$B$2,0,10*ROW('Water Data'!E29)))</f>
        <v/>
      </c>
      <c r="B35" s="38" t="str">
        <f ca="true">+IF(OFFSET('Water Data'!$C$2,0,10*ROW('Water Data'!F29))="","",OFFSET('Water Data'!$C$2,0,10*ROW('Water Data'!F29)))</f>
        <v/>
      </c>
      <c r="C35" s="332" t="str">
        <f t="shared" ca="true" si="0"/>
        <v/>
      </c>
      <c r="D35" s="99"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9"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9"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9"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9"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9"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9"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9"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9"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9"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9"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9"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9"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9"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9"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9"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9"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9"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100"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100"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100"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100"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100"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100"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100"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100"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100"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100"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100"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100"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100"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100"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100"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100"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100"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100"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100"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100"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100"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100"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100"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100"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100"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100"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100"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100"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100"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100"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101"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101"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101"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101"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101"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101"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101"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101"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101"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101"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101"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101"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101"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101"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101"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101"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101"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101"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6"/>
      <c r="BS35" s="276" t="str">
        <f ca="true">+IF(OFFSET('Water Data'!$D$27,0,10*ROW('Water Data'!D29))="","",OFFSET('Water Data'!$D$27,0,10*ROW('Water Data'!D29)))</f>
        <v/>
      </c>
      <c r="BT35" s="276" t="str">
        <f ca="true">+IF(OFFSET('Water Data'!$D$28,0,10*ROW('Water Data'!D29))="","",OFFSET('Water Data'!$D$28,0,10*ROW('Water Data'!D29)))</f>
        <v/>
      </c>
      <c r="BU35" s="276" t="str">
        <f ca="true">+IF(OFFSET('Water Data'!$D$29,0,10*ROW('Water Data'!D29))="","",OFFSET('Water Data'!$D$29,0,10*ROW('Water Data'!D29)))</f>
        <v/>
      </c>
      <c r="BV35" s="276" t="str">
        <f ca="true">+IF(OFFSET('Water Data'!$E$27,0,10*ROW('Water Data'!E29))="","",OFFSET('Water Data'!$E$27,0,10*ROW('Water Data'!E29)))</f>
        <v/>
      </c>
      <c r="BW35" s="276" t="str">
        <f ca="true">+IF(OFFSET('Water Data'!$E$28,0,10*ROW('Water Data'!E29))="","",OFFSET('Water Data'!$E$28,0,10*ROW('Water Data'!E29)))</f>
        <v/>
      </c>
      <c r="BX35" s="276" t="str">
        <f ca="true">+IF(OFFSET('Water Data'!$E$29,0,10*ROW('Water Data'!E29))="","",OFFSET('Water Data'!$E$29,0,10*ROW('Water Data'!E29)))</f>
        <v/>
      </c>
      <c r="BY35" s="276" t="str">
        <f ca="true">+IF(OFFSET('Water Data'!$F$27,0,10*ROW('Water Data'!F29))="","",OFFSET('Water Data'!$F$27,0,10*ROW('Water Data'!F29)))</f>
        <v/>
      </c>
      <c r="BZ35" s="276" t="str">
        <f ca="true">+IF(OFFSET('Water Data'!$F$28,0,10*ROW('Water Data'!F29))="","",OFFSET('Water Data'!$F$28,0,10*ROW('Water Data'!F29)))</f>
        <v/>
      </c>
      <c r="CA35" s="276" t="str">
        <f ca="true">+IF(OFFSET('Water Data'!$F$29,0,10*ROW('Water Data'!F29))="","",OFFSET('Water Data'!$F$29,0,10*ROW('Water Data'!F29)))</f>
        <v/>
      </c>
      <c r="CB35" s="276" t="str">
        <f ca="true">+IF(OFFSET('Water Data'!$G$27,0,10*ROW('Water Data'!G29))="","",OFFSET('Water Data'!$G$27,0,10*ROW('Water Data'!G29)))</f>
        <v/>
      </c>
      <c r="CC35" s="276" t="str">
        <f ca="true">+IF(OFFSET('Water Data'!$G$28,0,10*ROW('Water Data'!G29))="","",OFFSET('Water Data'!$G$28,0,10*ROW('Water Data'!G29)))</f>
        <v/>
      </c>
      <c r="CD35" s="276" t="str">
        <f ca="true">+IF(OFFSET('Water Data'!$G$29,0,10*ROW('Water Data'!G29))="","",OFFSET('Water Data'!$G$29,0,10*ROW('Water Data'!G29)))</f>
        <v/>
      </c>
      <c r="CE35" s="276" t="str">
        <f ca="true">+IF(OFFSET('Water Data'!$H$27,0,10*ROW('Water Data'!H29))="","",OFFSET('Water Data'!$H$27,0,10*ROW('Water Data'!H29)))</f>
        <v/>
      </c>
      <c r="CF35" s="276" t="str">
        <f ca="true">+IF(OFFSET('Water Data'!$H$28,0,10*ROW('Water Data'!H29))="","",OFFSET('Water Data'!$H$28,0,10*ROW('Water Data'!H29)))</f>
        <v/>
      </c>
      <c r="CG35" s="276" t="str">
        <f ca="true">+IF(OFFSET('Water Data'!$H$29,0,10*ROW('Water Data'!H29))="","",OFFSET('Water Data'!$H$29,0,10*ROW('Water Data'!H29)))</f>
        <v/>
      </c>
      <c r="CH35" s="276" t="str">
        <f ca="true">+IF(OFFSET('Water Data'!$I$27,0,10*ROW('Water Data'!I29))="","",OFFSET('Water Data'!$I$27,0,10*ROW('Water Data'!I29)))</f>
        <v/>
      </c>
      <c r="CI35" s="276" t="str">
        <f ca="true">+IF(OFFSET('Water Data'!$I$28,0,10*ROW('Water Data'!I29))="","",OFFSET('Water Data'!$I$28,0,10*ROW('Water Data'!I29)))</f>
        <v/>
      </c>
      <c r="CJ35" s="276" t="str">
        <f ca="true">+IF(OFFSET('Water Data'!$I$29,0,10*ROW('Water Data'!I29))="","",OFFSET('Water Data'!$I$29,0,10*ROW('Water Data'!I29)))</f>
        <v/>
      </c>
      <c r="CK35" s="276" t="str">
        <f ca="true">+IF(OFFSET('Sanitation Data'!$D$28,0,10*ROW('Sanitation Data'!D29))="","",OFFSET('Sanitation Data'!$D$28,0,10*ROW('Sanitation Data'!D29)))</f>
        <v/>
      </c>
      <c r="CL35" s="276" t="str">
        <f ca="true">+IF(OFFSET('Sanitation Data'!$D$29,0,10*ROW('Sanitation Data'!D29))="","",OFFSET('Sanitation Data'!$D$29,0,10*ROW('Sanitation Data'!D29)))</f>
        <v/>
      </c>
      <c r="CM35" s="276" t="str">
        <f ca="true">+IF(OFFSET('Sanitation Data'!$D$30,0,10*ROW('Sanitation Data'!D29))="","",OFFSET('Sanitation Data'!$D$30,0,10*ROW('Sanitation Data'!D29)))</f>
        <v/>
      </c>
      <c r="CN35" s="276" t="str">
        <f ca="true">+IF(OFFSET('Sanitation Data'!$D$31,0,10*ROW('Sanitation Data'!D29))="","",OFFSET('Sanitation Data'!$D$31,0,10*ROW('Sanitation Data'!D29)))</f>
        <v/>
      </c>
      <c r="CO35" s="276" t="str">
        <f ca="true">+IF(OFFSET('Sanitation Data'!$D$32,0,10*ROW('Sanitation Data'!D29))="","",OFFSET('Sanitation Data'!$D$32,0,10*ROW('Sanitation Data'!D29)))</f>
        <v/>
      </c>
      <c r="CP35" s="276" t="str">
        <f ca="true">+IF(OFFSET('Sanitation Data'!$E$28,0,10*ROW('Sanitation Data'!E29))="","",OFFSET('Sanitation Data'!$E$28,0,10*ROW('Sanitation Data'!E29)))</f>
        <v/>
      </c>
      <c r="CQ35" s="276" t="str">
        <f ca="true">+IF(OFFSET('Sanitation Data'!$E$29,0,10*ROW('Sanitation Data'!E29))="","",OFFSET('Sanitation Data'!$E$29,0,10*ROW('Sanitation Data'!E29)))</f>
        <v/>
      </c>
      <c r="CR35" s="276" t="str">
        <f ca="true">+IF(OFFSET('Sanitation Data'!$E$30,0,10*ROW('Sanitation Data'!E29))="","",OFFSET('Sanitation Data'!$E$30,0,10*ROW('Sanitation Data'!E29)))</f>
        <v/>
      </c>
      <c r="CS35" s="276" t="str">
        <f ca="true">+IF(OFFSET('Sanitation Data'!$E$31,0,10*ROW('Sanitation Data'!E29))="","",OFFSET('Sanitation Data'!$E$31,0,10*ROW('Sanitation Data'!E29)))</f>
        <v/>
      </c>
      <c r="CT35" s="276" t="str">
        <f ca="true">+IF(OFFSET('Sanitation Data'!$E$32,0,10*ROW('Sanitation Data'!E29))="","",OFFSET('Sanitation Data'!$E$32,0,10*ROW('Sanitation Data'!E29)))</f>
        <v/>
      </c>
      <c r="CU35" s="276" t="str">
        <f ca="true">+IF(OFFSET('Sanitation Data'!$F$28,0,10*ROW('Sanitation Data'!F29))="","",OFFSET('Sanitation Data'!$F$28,0,10*ROW('Sanitation Data'!F29)))</f>
        <v/>
      </c>
      <c r="CV35" s="276" t="str">
        <f ca="true">+IF(OFFSET('Sanitation Data'!$F$29,0,10*ROW('Sanitation Data'!F29))="","",OFFSET('Sanitation Data'!$F$29,0,10*ROW('Sanitation Data'!F29)))</f>
        <v/>
      </c>
      <c r="CW35" s="276" t="str">
        <f ca="true">+IF(OFFSET('Sanitation Data'!$F$30,0,10*ROW('Sanitation Data'!F29))="","",OFFSET('Sanitation Data'!$F$30,0,10*ROW('Sanitation Data'!F29)))</f>
        <v/>
      </c>
      <c r="CX35" s="276" t="str">
        <f ca="true">+IF(OFFSET('Sanitation Data'!$F$31,0,10*ROW('Sanitation Data'!F29))="","",OFFSET('Sanitation Data'!$F$31,0,10*ROW('Sanitation Data'!F29)))</f>
        <v/>
      </c>
      <c r="CY35" s="276" t="str">
        <f ca="true">+IF(OFFSET('Sanitation Data'!$F$32,0,10*ROW('Sanitation Data'!F29))="","",OFFSET('Sanitation Data'!$F$32,0,10*ROW('Sanitation Data'!F29)))</f>
        <v/>
      </c>
      <c r="CZ35" s="276" t="str">
        <f ca="true">+IF(OFFSET('Sanitation Data'!$G$28,0,10*ROW('Sanitation Data'!G29))="","",OFFSET('Sanitation Data'!$G$28,0,10*ROW('Sanitation Data'!G29)))</f>
        <v/>
      </c>
      <c r="DA35" s="276" t="str">
        <f ca="true">+IF(OFFSET('Sanitation Data'!$G$29,0,10*ROW('Sanitation Data'!G29))="","",OFFSET('Sanitation Data'!$G$29,0,10*ROW('Sanitation Data'!G29)))</f>
        <v/>
      </c>
      <c r="DB35" s="276" t="str">
        <f ca="true">+IF(OFFSET('Sanitation Data'!$G$30,0,10*ROW('Sanitation Data'!G29))="","",OFFSET('Sanitation Data'!$G$30,0,10*ROW('Sanitation Data'!G29)))</f>
        <v/>
      </c>
      <c r="DC35" s="276" t="str">
        <f ca="true">+IF(OFFSET('Sanitation Data'!$G$31,0,10*ROW('Sanitation Data'!G29))="","",OFFSET('Sanitation Data'!$G$31,0,10*ROW('Sanitation Data'!G29)))</f>
        <v/>
      </c>
      <c r="DD35" s="276" t="str">
        <f ca="true">+IF(OFFSET('Sanitation Data'!$G$32,0,10*ROW('Sanitation Data'!G29))="","",OFFSET('Sanitation Data'!$G$32,0,10*ROW('Sanitation Data'!G29)))</f>
        <v/>
      </c>
      <c r="DE35" s="276" t="str">
        <f ca="true">+IF(OFFSET('Sanitation Data'!$H$28,0,10*ROW('Sanitation Data'!H29))="","",OFFSET('Sanitation Data'!$H$28,0,10*ROW('Sanitation Data'!H29)))</f>
        <v/>
      </c>
      <c r="DF35" s="276" t="str">
        <f ca="true">+IF(OFFSET('Sanitation Data'!$H$29,0,10*ROW('Sanitation Data'!H29))="","",OFFSET('Sanitation Data'!$H$29,0,10*ROW('Sanitation Data'!H29)))</f>
        <v/>
      </c>
      <c r="DG35" s="276" t="str">
        <f ca="true">+IF(OFFSET('Sanitation Data'!$H$30,0,10*ROW('Sanitation Data'!H29))="","",OFFSET('Sanitation Data'!$H$30,0,10*ROW('Sanitation Data'!H29)))</f>
        <v/>
      </c>
      <c r="DH35" s="276" t="str">
        <f ca="true">+IF(OFFSET('Sanitation Data'!$H$31,0,10*ROW('Sanitation Data'!H29))="","",OFFSET('Sanitation Data'!$H$31,0,10*ROW('Sanitation Data'!H29)))</f>
        <v/>
      </c>
      <c r="DI35" s="276" t="str">
        <f ca="true">+IF(OFFSET('Sanitation Data'!$H$32,0,10*ROW('Sanitation Data'!H29))="","",OFFSET('Sanitation Data'!$H$32,0,10*ROW('Sanitation Data'!H29)))</f>
        <v/>
      </c>
      <c r="DJ35" s="276" t="str">
        <f ca="true">+IF(OFFSET('Sanitation Data'!$I$28,0,10*ROW('Sanitation Data'!I29))="","",OFFSET('Sanitation Data'!$I$28,0,10*ROW('Sanitation Data'!I29)))</f>
        <v/>
      </c>
      <c r="DK35" s="276" t="str">
        <f ca="true">+IF(OFFSET('Sanitation Data'!$I$29,0,10*ROW('Sanitation Data'!I29))="","",OFFSET('Sanitation Data'!$I$29,0,10*ROW('Sanitation Data'!I29)))</f>
        <v/>
      </c>
      <c r="DL35" s="276" t="str">
        <f ca="true">+IF(OFFSET('Sanitation Data'!$I$30,0,10*ROW('Sanitation Data'!I29))="","",OFFSET('Sanitation Data'!$I$30,0,10*ROW('Sanitation Data'!I29)))</f>
        <v/>
      </c>
      <c r="DM35" s="276" t="str">
        <f ca="true">+IF(OFFSET('Sanitation Data'!$I$31,0,10*ROW('Sanitation Data'!I29))="","",OFFSET('Sanitation Data'!$I$31,0,10*ROW('Sanitation Data'!I29)))</f>
        <v/>
      </c>
      <c r="DN35" s="276" t="str">
        <f ca="true">+IF(OFFSET('Sanitation Data'!$I$32,0,10*ROW('Sanitation Data'!I29))="","",OFFSET('Sanitation Data'!$I$32,0,10*ROW('Sanitation Data'!I29)))</f>
        <v/>
      </c>
      <c r="DO35" s="276" t="str">
        <f ca="true">+IF(OFFSET('Hygiene Data'!$D$11,0,10*ROW('Hygiene Data'!D29))="","",OFFSET('Hygiene Data'!$D$11,0,10*ROW('Hygiene Data'!D29)))</f>
        <v/>
      </c>
      <c r="DP35" s="276" t="str">
        <f ca="true">+IF(OFFSET('Hygiene Data'!$D$12,0,10*ROW('Hygiene Data'!D29))="","",OFFSET('Hygiene Data'!$D$12,0,10*ROW('Hygiene Data'!D29)))</f>
        <v/>
      </c>
      <c r="DQ35" s="276" t="str">
        <f ca="true">+IF(OFFSET('Hygiene Data'!$D$13,0,10*ROW('Hygiene Data'!D29))="","",OFFSET('Hygiene Data'!$D$13,0,10*ROW('Hygiene Data'!D29)))</f>
        <v/>
      </c>
      <c r="DR35" s="276" t="str">
        <f ca="true">+IF(OFFSET('Hygiene Data'!$E$11,0,10*ROW('Hygiene Data'!E29))="","",OFFSET('Hygiene Data'!$E$11,0,10*ROW('Hygiene Data'!E29)))</f>
        <v/>
      </c>
      <c r="DS35" s="276" t="str">
        <f ca="true">+IF(OFFSET('Hygiene Data'!$E$12,0,10*ROW('Hygiene Data'!E29))="","",OFFSET('Hygiene Data'!$E$12,0,10*ROW('Hygiene Data'!E29)))</f>
        <v/>
      </c>
      <c r="DT35" s="276" t="str">
        <f ca="true">+IF(OFFSET('Hygiene Data'!$E$13,0,10*ROW('Hygiene Data'!E29))="","",OFFSET('Hygiene Data'!$E$13,0,10*ROW('Hygiene Data'!E29)))</f>
        <v/>
      </c>
      <c r="DU35" s="276" t="str">
        <f ca="true">+IF(OFFSET('Hygiene Data'!$F$11,0,10*ROW('Hygiene Data'!F29))="","",OFFSET('Hygiene Data'!$F$11,0,10*ROW('Hygiene Data'!F29)))</f>
        <v/>
      </c>
      <c r="DV35" s="276" t="str">
        <f ca="true">+IF(OFFSET('Hygiene Data'!$F$12,0,10*ROW('Hygiene Data'!F29))="","",OFFSET('Hygiene Data'!$F$12,0,10*ROW('Hygiene Data'!F29)))</f>
        <v/>
      </c>
      <c r="DW35" s="276" t="str">
        <f ca="true">+IF(OFFSET('Hygiene Data'!$F$13,0,10*ROW('Hygiene Data'!F29))="","",OFFSET('Hygiene Data'!$F$13,0,10*ROW('Hygiene Data'!F29)))</f>
        <v/>
      </c>
      <c r="DX35" s="276" t="str">
        <f ca="true">+IF(OFFSET('Hygiene Data'!$G$11,0,10*ROW('Hygiene Data'!G29))="","",OFFSET('Hygiene Data'!$G$11,0,10*ROW('Hygiene Data'!G29)))</f>
        <v/>
      </c>
      <c r="DY35" s="276" t="str">
        <f ca="true">+IF(OFFSET('Hygiene Data'!$G$12,0,10*ROW('Hygiene Data'!G29))="","",OFFSET('Hygiene Data'!$G$12,0,10*ROW('Hygiene Data'!G29)))</f>
        <v/>
      </c>
      <c r="DZ35" s="276" t="str">
        <f ca="true">+IF(OFFSET('Hygiene Data'!$G$13,0,10*ROW('Hygiene Data'!G29))="","",OFFSET('Hygiene Data'!$G$13,0,10*ROW('Hygiene Data'!G29)))</f>
        <v/>
      </c>
      <c r="EA35" s="276" t="str">
        <f ca="true">+IF(OFFSET('Hygiene Data'!$H$11,0,10*ROW('Hygiene Data'!H29))="","",OFFSET('Hygiene Data'!$H$11,0,10*ROW('Hygiene Data'!H29)))</f>
        <v/>
      </c>
      <c r="EB35" s="276" t="str">
        <f ca="true">+IF(OFFSET('Hygiene Data'!$H$12,0,10*ROW('Hygiene Data'!H29))="","",OFFSET('Hygiene Data'!$H$12,0,10*ROW('Hygiene Data'!H29)))</f>
        <v/>
      </c>
      <c r="EC35" s="276" t="str">
        <f ca="true">+IF(OFFSET('Hygiene Data'!$H$13,0,10*ROW('Hygiene Data'!H29))="","",OFFSET('Hygiene Data'!$H$13,0,10*ROW('Hygiene Data'!H29)))</f>
        <v/>
      </c>
      <c r="ED35" s="276" t="str">
        <f ca="true">+IF(OFFSET('Hygiene Data'!$I$11,0,10*ROW('Hygiene Data'!I29))="","",OFFSET('Hygiene Data'!$I$11,0,10*ROW('Hygiene Data'!I29)))</f>
        <v/>
      </c>
      <c r="EE35" s="276" t="str">
        <f ca="true">+IF(OFFSET('Hygiene Data'!$I$12,0,10*ROW('Hygiene Data'!I29))="","",OFFSET('Hygiene Data'!$I$12,0,10*ROW('Hygiene Data'!I29)))</f>
        <v/>
      </c>
      <c r="EF35" s="276" t="str">
        <f ca="true">+IF(OFFSET('Hygiene Data'!$I$13,0,10*ROW('Hygiene Data'!I29))="","",OFFSET('Hygiene Data'!$I$13,0,10*ROW('Hygiene Data'!I29)))</f>
        <v/>
      </c>
    </row>
    <row xmlns:x14ac="http://schemas.microsoft.com/office/spreadsheetml/2009/9/ac" r="36" x14ac:dyDescent="0.2">
      <c r="A36" s="38" t="str">
        <f ca="true">+IF(OFFSET('Water Data'!$B$2,0,10*ROW('Water Data'!E30))="","",OFFSET('Water Data'!$B$2,0,10*ROW('Water Data'!E30)))</f>
        <v/>
      </c>
      <c r="B36" s="38" t="str">
        <f ca="true">+IF(OFFSET('Water Data'!$C$2,0,10*ROW('Water Data'!F30))="","",OFFSET('Water Data'!$C$2,0,10*ROW('Water Data'!F30)))</f>
        <v/>
      </c>
      <c r="C36" s="332" t="str">
        <f t="shared" ca="true" si="0"/>
        <v/>
      </c>
      <c r="D36" s="99"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9"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9"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9"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9"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9"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9"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9"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9"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9"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9"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9"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9"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9"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9"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9"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9"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9"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100"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100"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100"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100"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100"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100"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100"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100"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100"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100"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100"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100"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100"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100"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100"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100"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100"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100"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100"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100"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100"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100"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100"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100"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100"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100"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100"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100"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100"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100"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101"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101"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101"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101"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101"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101"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101"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101"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101"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101"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101"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101"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101"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101"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101"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101"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101"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101"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6"/>
      <c r="BS36" s="276" t="str">
        <f ca="true">+IF(OFFSET('Water Data'!$D$27,0,10*ROW('Water Data'!D30))="","",OFFSET('Water Data'!$D$27,0,10*ROW('Water Data'!D30)))</f>
        <v/>
      </c>
      <c r="BT36" s="276" t="str">
        <f ca="true">+IF(OFFSET('Water Data'!$D$28,0,10*ROW('Water Data'!D30))="","",OFFSET('Water Data'!$D$28,0,10*ROW('Water Data'!D30)))</f>
        <v/>
      </c>
      <c r="BU36" s="276" t="str">
        <f ca="true">+IF(OFFSET('Water Data'!$D$29,0,10*ROW('Water Data'!D30))="","",OFFSET('Water Data'!$D$29,0,10*ROW('Water Data'!D30)))</f>
        <v/>
      </c>
      <c r="BV36" s="276" t="str">
        <f ca="true">+IF(OFFSET('Water Data'!$E$27,0,10*ROW('Water Data'!E30))="","",OFFSET('Water Data'!$E$27,0,10*ROW('Water Data'!E30)))</f>
        <v/>
      </c>
      <c r="BW36" s="276" t="str">
        <f ca="true">+IF(OFFSET('Water Data'!$E$28,0,10*ROW('Water Data'!E30))="","",OFFSET('Water Data'!$E$28,0,10*ROW('Water Data'!E30)))</f>
        <v/>
      </c>
      <c r="BX36" s="276" t="str">
        <f ca="true">+IF(OFFSET('Water Data'!$E$29,0,10*ROW('Water Data'!E30))="","",OFFSET('Water Data'!$E$29,0,10*ROW('Water Data'!E30)))</f>
        <v/>
      </c>
      <c r="BY36" s="276" t="str">
        <f ca="true">+IF(OFFSET('Water Data'!$F$27,0,10*ROW('Water Data'!F30))="","",OFFSET('Water Data'!$F$27,0,10*ROW('Water Data'!F30)))</f>
        <v/>
      </c>
      <c r="BZ36" s="276" t="str">
        <f ca="true">+IF(OFFSET('Water Data'!$F$28,0,10*ROW('Water Data'!F30))="","",OFFSET('Water Data'!$F$28,0,10*ROW('Water Data'!F30)))</f>
        <v/>
      </c>
      <c r="CA36" s="276" t="str">
        <f ca="true">+IF(OFFSET('Water Data'!$F$29,0,10*ROW('Water Data'!F30))="","",OFFSET('Water Data'!$F$29,0,10*ROW('Water Data'!F30)))</f>
        <v/>
      </c>
      <c r="CB36" s="276" t="str">
        <f ca="true">+IF(OFFSET('Water Data'!$G$27,0,10*ROW('Water Data'!G30))="","",OFFSET('Water Data'!$G$27,0,10*ROW('Water Data'!G30)))</f>
        <v/>
      </c>
      <c r="CC36" s="276" t="str">
        <f ca="true">+IF(OFFSET('Water Data'!$G$28,0,10*ROW('Water Data'!G30))="","",OFFSET('Water Data'!$G$28,0,10*ROW('Water Data'!G30)))</f>
        <v/>
      </c>
      <c r="CD36" s="276" t="str">
        <f ca="true">+IF(OFFSET('Water Data'!$G$29,0,10*ROW('Water Data'!G30))="","",OFFSET('Water Data'!$G$29,0,10*ROW('Water Data'!G30)))</f>
        <v/>
      </c>
      <c r="CE36" s="276" t="str">
        <f ca="true">+IF(OFFSET('Water Data'!$H$27,0,10*ROW('Water Data'!H30))="","",OFFSET('Water Data'!$H$27,0,10*ROW('Water Data'!H30)))</f>
        <v/>
      </c>
      <c r="CF36" s="276" t="str">
        <f ca="true">+IF(OFFSET('Water Data'!$H$28,0,10*ROW('Water Data'!H30))="","",OFFSET('Water Data'!$H$28,0,10*ROW('Water Data'!H30)))</f>
        <v/>
      </c>
      <c r="CG36" s="276" t="str">
        <f ca="true">+IF(OFFSET('Water Data'!$H$29,0,10*ROW('Water Data'!H30))="","",OFFSET('Water Data'!$H$29,0,10*ROW('Water Data'!H30)))</f>
        <v/>
      </c>
      <c r="CH36" s="276" t="str">
        <f ca="true">+IF(OFFSET('Water Data'!$I$27,0,10*ROW('Water Data'!I30))="","",OFFSET('Water Data'!$I$27,0,10*ROW('Water Data'!I30)))</f>
        <v/>
      </c>
      <c r="CI36" s="276" t="str">
        <f ca="true">+IF(OFFSET('Water Data'!$I$28,0,10*ROW('Water Data'!I30))="","",OFFSET('Water Data'!$I$28,0,10*ROW('Water Data'!I30)))</f>
        <v/>
      </c>
      <c r="CJ36" s="276" t="str">
        <f ca="true">+IF(OFFSET('Water Data'!$I$29,0,10*ROW('Water Data'!I30))="","",OFFSET('Water Data'!$I$29,0,10*ROW('Water Data'!I30)))</f>
        <v/>
      </c>
      <c r="CK36" s="276" t="str">
        <f ca="true">+IF(OFFSET('Sanitation Data'!$D$28,0,10*ROW('Sanitation Data'!D30))="","",OFFSET('Sanitation Data'!$D$28,0,10*ROW('Sanitation Data'!D30)))</f>
        <v/>
      </c>
      <c r="CL36" s="276" t="str">
        <f ca="true">+IF(OFFSET('Sanitation Data'!$D$29,0,10*ROW('Sanitation Data'!D30))="","",OFFSET('Sanitation Data'!$D$29,0,10*ROW('Sanitation Data'!D30)))</f>
        <v/>
      </c>
      <c r="CM36" s="276" t="str">
        <f ca="true">+IF(OFFSET('Sanitation Data'!$D$30,0,10*ROW('Sanitation Data'!D30))="","",OFFSET('Sanitation Data'!$D$30,0,10*ROW('Sanitation Data'!D30)))</f>
        <v/>
      </c>
      <c r="CN36" s="276" t="str">
        <f ca="true">+IF(OFFSET('Sanitation Data'!$D$31,0,10*ROW('Sanitation Data'!D30))="","",OFFSET('Sanitation Data'!$D$31,0,10*ROW('Sanitation Data'!D30)))</f>
        <v/>
      </c>
      <c r="CO36" s="276" t="str">
        <f ca="true">+IF(OFFSET('Sanitation Data'!$D$32,0,10*ROW('Sanitation Data'!D30))="","",OFFSET('Sanitation Data'!$D$32,0,10*ROW('Sanitation Data'!D30)))</f>
        <v/>
      </c>
      <c r="CP36" s="276" t="str">
        <f ca="true">+IF(OFFSET('Sanitation Data'!$E$28,0,10*ROW('Sanitation Data'!E30))="","",OFFSET('Sanitation Data'!$E$28,0,10*ROW('Sanitation Data'!E30)))</f>
        <v/>
      </c>
      <c r="CQ36" s="276" t="str">
        <f ca="true">+IF(OFFSET('Sanitation Data'!$E$29,0,10*ROW('Sanitation Data'!E30))="","",OFFSET('Sanitation Data'!$E$29,0,10*ROW('Sanitation Data'!E30)))</f>
        <v/>
      </c>
      <c r="CR36" s="276" t="str">
        <f ca="true">+IF(OFFSET('Sanitation Data'!$E$30,0,10*ROW('Sanitation Data'!E30))="","",OFFSET('Sanitation Data'!$E$30,0,10*ROW('Sanitation Data'!E30)))</f>
        <v/>
      </c>
      <c r="CS36" s="276" t="str">
        <f ca="true">+IF(OFFSET('Sanitation Data'!$E$31,0,10*ROW('Sanitation Data'!E30))="","",OFFSET('Sanitation Data'!$E$31,0,10*ROW('Sanitation Data'!E30)))</f>
        <v/>
      </c>
      <c r="CT36" s="276" t="str">
        <f ca="true">+IF(OFFSET('Sanitation Data'!$E$32,0,10*ROW('Sanitation Data'!E30))="","",OFFSET('Sanitation Data'!$E$32,0,10*ROW('Sanitation Data'!E30)))</f>
        <v/>
      </c>
      <c r="CU36" s="276" t="str">
        <f ca="true">+IF(OFFSET('Sanitation Data'!$F$28,0,10*ROW('Sanitation Data'!F30))="","",OFFSET('Sanitation Data'!$F$28,0,10*ROW('Sanitation Data'!F30)))</f>
        <v/>
      </c>
      <c r="CV36" s="276" t="str">
        <f ca="true">+IF(OFFSET('Sanitation Data'!$F$29,0,10*ROW('Sanitation Data'!F30))="","",OFFSET('Sanitation Data'!$F$29,0,10*ROW('Sanitation Data'!F30)))</f>
        <v/>
      </c>
      <c r="CW36" s="276" t="str">
        <f ca="true">+IF(OFFSET('Sanitation Data'!$F$30,0,10*ROW('Sanitation Data'!F30))="","",OFFSET('Sanitation Data'!$F$30,0,10*ROW('Sanitation Data'!F30)))</f>
        <v/>
      </c>
      <c r="CX36" s="276" t="str">
        <f ca="true">+IF(OFFSET('Sanitation Data'!$F$31,0,10*ROW('Sanitation Data'!F30))="","",OFFSET('Sanitation Data'!$F$31,0,10*ROW('Sanitation Data'!F30)))</f>
        <v/>
      </c>
      <c r="CY36" s="276" t="str">
        <f ca="true">+IF(OFFSET('Sanitation Data'!$F$32,0,10*ROW('Sanitation Data'!F30))="","",OFFSET('Sanitation Data'!$F$32,0,10*ROW('Sanitation Data'!F30)))</f>
        <v/>
      </c>
      <c r="CZ36" s="276" t="str">
        <f ca="true">+IF(OFFSET('Sanitation Data'!$G$28,0,10*ROW('Sanitation Data'!G30))="","",OFFSET('Sanitation Data'!$G$28,0,10*ROW('Sanitation Data'!G30)))</f>
        <v/>
      </c>
      <c r="DA36" s="276" t="str">
        <f ca="true">+IF(OFFSET('Sanitation Data'!$G$29,0,10*ROW('Sanitation Data'!G30))="","",OFFSET('Sanitation Data'!$G$29,0,10*ROW('Sanitation Data'!G30)))</f>
        <v/>
      </c>
      <c r="DB36" s="276" t="str">
        <f ca="true">+IF(OFFSET('Sanitation Data'!$G$30,0,10*ROW('Sanitation Data'!G30))="","",OFFSET('Sanitation Data'!$G$30,0,10*ROW('Sanitation Data'!G30)))</f>
        <v/>
      </c>
      <c r="DC36" s="276" t="str">
        <f ca="true">+IF(OFFSET('Sanitation Data'!$G$31,0,10*ROW('Sanitation Data'!G30))="","",OFFSET('Sanitation Data'!$G$31,0,10*ROW('Sanitation Data'!G30)))</f>
        <v/>
      </c>
      <c r="DD36" s="276" t="str">
        <f ca="true">+IF(OFFSET('Sanitation Data'!$G$32,0,10*ROW('Sanitation Data'!G30))="","",OFFSET('Sanitation Data'!$G$32,0,10*ROW('Sanitation Data'!G30)))</f>
        <v/>
      </c>
      <c r="DE36" s="276" t="str">
        <f ca="true">+IF(OFFSET('Sanitation Data'!$H$28,0,10*ROW('Sanitation Data'!H30))="","",OFFSET('Sanitation Data'!$H$28,0,10*ROW('Sanitation Data'!H30)))</f>
        <v/>
      </c>
      <c r="DF36" s="276" t="str">
        <f ca="true">+IF(OFFSET('Sanitation Data'!$H$29,0,10*ROW('Sanitation Data'!H30))="","",OFFSET('Sanitation Data'!$H$29,0,10*ROW('Sanitation Data'!H30)))</f>
        <v/>
      </c>
      <c r="DG36" s="276" t="str">
        <f ca="true">+IF(OFFSET('Sanitation Data'!$H$30,0,10*ROW('Sanitation Data'!H30))="","",OFFSET('Sanitation Data'!$H$30,0,10*ROW('Sanitation Data'!H30)))</f>
        <v/>
      </c>
      <c r="DH36" s="276" t="str">
        <f ca="true">+IF(OFFSET('Sanitation Data'!$H$31,0,10*ROW('Sanitation Data'!H30))="","",OFFSET('Sanitation Data'!$H$31,0,10*ROW('Sanitation Data'!H30)))</f>
        <v/>
      </c>
      <c r="DI36" s="276" t="str">
        <f ca="true">+IF(OFFSET('Sanitation Data'!$H$32,0,10*ROW('Sanitation Data'!H30))="","",OFFSET('Sanitation Data'!$H$32,0,10*ROW('Sanitation Data'!H30)))</f>
        <v/>
      </c>
      <c r="DJ36" s="276" t="str">
        <f ca="true">+IF(OFFSET('Sanitation Data'!$I$28,0,10*ROW('Sanitation Data'!I30))="","",OFFSET('Sanitation Data'!$I$28,0,10*ROW('Sanitation Data'!I30)))</f>
        <v/>
      </c>
      <c r="DK36" s="276" t="str">
        <f ca="true">+IF(OFFSET('Sanitation Data'!$I$29,0,10*ROW('Sanitation Data'!I30))="","",OFFSET('Sanitation Data'!$I$29,0,10*ROW('Sanitation Data'!I30)))</f>
        <v/>
      </c>
      <c r="DL36" s="276" t="str">
        <f ca="true">+IF(OFFSET('Sanitation Data'!$I$30,0,10*ROW('Sanitation Data'!I30))="","",OFFSET('Sanitation Data'!$I$30,0,10*ROW('Sanitation Data'!I30)))</f>
        <v/>
      </c>
      <c r="DM36" s="276" t="str">
        <f ca="true">+IF(OFFSET('Sanitation Data'!$I$31,0,10*ROW('Sanitation Data'!I30))="","",OFFSET('Sanitation Data'!$I$31,0,10*ROW('Sanitation Data'!I30)))</f>
        <v/>
      </c>
      <c r="DN36" s="276" t="str">
        <f ca="true">+IF(OFFSET('Sanitation Data'!$I$32,0,10*ROW('Sanitation Data'!I30))="","",OFFSET('Sanitation Data'!$I$32,0,10*ROW('Sanitation Data'!I30)))</f>
        <v/>
      </c>
      <c r="DO36" s="276" t="str">
        <f ca="true">+IF(OFFSET('Hygiene Data'!$D$11,0,10*ROW('Hygiene Data'!D30))="","",OFFSET('Hygiene Data'!$D$11,0,10*ROW('Hygiene Data'!D30)))</f>
        <v/>
      </c>
      <c r="DP36" s="276" t="str">
        <f ca="true">+IF(OFFSET('Hygiene Data'!$D$12,0,10*ROW('Hygiene Data'!D30))="","",OFFSET('Hygiene Data'!$D$12,0,10*ROW('Hygiene Data'!D30)))</f>
        <v/>
      </c>
      <c r="DQ36" s="276" t="str">
        <f ca="true">+IF(OFFSET('Hygiene Data'!$D$13,0,10*ROW('Hygiene Data'!D30))="","",OFFSET('Hygiene Data'!$D$13,0,10*ROW('Hygiene Data'!D30)))</f>
        <v/>
      </c>
      <c r="DR36" s="276" t="str">
        <f ca="true">+IF(OFFSET('Hygiene Data'!$E$11,0,10*ROW('Hygiene Data'!E30))="","",OFFSET('Hygiene Data'!$E$11,0,10*ROW('Hygiene Data'!E30)))</f>
        <v/>
      </c>
      <c r="DS36" s="276" t="str">
        <f ca="true">+IF(OFFSET('Hygiene Data'!$E$12,0,10*ROW('Hygiene Data'!E30))="","",OFFSET('Hygiene Data'!$E$12,0,10*ROW('Hygiene Data'!E30)))</f>
        <v/>
      </c>
      <c r="DT36" s="276" t="str">
        <f ca="true">+IF(OFFSET('Hygiene Data'!$E$13,0,10*ROW('Hygiene Data'!E30))="","",OFFSET('Hygiene Data'!$E$13,0,10*ROW('Hygiene Data'!E30)))</f>
        <v/>
      </c>
      <c r="DU36" s="276" t="str">
        <f ca="true">+IF(OFFSET('Hygiene Data'!$F$11,0,10*ROW('Hygiene Data'!F30))="","",OFFSET('Hygiene Data'!$F$11,0,10*ROW('Hygiene Data'!F30)))</f>
        <v/>
      </c>
      <c r="DV36" s="276" t="str">
        <f ca="true">+IF(OFFSET('Hygiene Data'!$F$12,0,10*ROW('Hygiene Data'!F30))="","",OFFSET('Hygiene Data'!$F$12,0,10*ROW('Hygiene Data'!F30)))</f>
        <v/>
      </c>
      <c r="DW36" s="276" t="str">
        <f ca="true">+IF(OFFSET('Hygiene Data'!$F$13,0,10*ROW('Hygiene Data'!F30))="","",OFFSET('Hygiene Data'!$F$13,0,10*ROW('Hygiene Data'!F30)))</f>
        <v/>
      </c>
      <c r="DX36" s="276" t="str">
        <f ca="true">+IF(OFFSET('Hygiene Data'!$G$11,0,10*ROW('Hygiene Data'!G30))="","",OFFSET('Hygiene Data'!$G$11,0,10*ROW('Hygiene Data'!G30)))</f>
        <v/>
      </c>
      <c r="DY36" s="276" t="str">
        <f ca="true">+IF(OFFSET('Hygiene Data'!$G$12,0,10*ROW('Hygiene Data'!G30))="","",OFFSET('Hygiene Data'!$G$12,0,10*ROW('Hygiene Data'!G30)))</f>
        <v/>
      </c>
      <c r="DZ36" s="276" t="str">
        <f ca="true">+IF(OFFSET('Hygiene Data'!$G$13,0,10*ROW('Hygiene Data'!G30))="","",OFFSET('Hygiene Data'!$G$13,0,10*ROW('Hygiene Data'!G30)))</f>
        <v/>
      </c>
      <c r="EA36" s="276" t="str">
        <f ca="true">+IF(OFFSET('Hygiene Data'!$H$11,0,10*ROW('Hygiene Data'!H30))="","",OFFSET('Hygiene Data'!$H$11,0,10*ROW('Hygiene Data'!H30)))</f>
        <v/>
      </c>
      <c r="EB36" s="276" t="str">
        <f ca="true">+IF(OFFSET('Hygiene Data'!$H$12,0,10*ROW('Hygiene Data'!H30))="","",OFFSET('Hygiene Data'!$H$12,0,10*ROW('Hygiene Data'!H30)))</f>
        <v/>
      </c>
      <c r="EC36" s="276" t="str">
        <f ca="true">+IF(OFFSET('Hygiene Data'!$H$13,0,10*ROW('Hygiene Data'!H30))="","",OFFSET('Hygiene Data'!$H$13,0,10*ROW('Hygiene Data'!H30)))</f>
        <v/>
      </c>
      <c r="ED36" s="276" t="str">
        <f ca="true">+IF(OFFSET('Hygiene Data'!$I$11,0,10*ROW('Hygiene Data'!I30))="","",OFFSET('Hygiene Data'!$I$11,0,10*ROW('Hygiene Data'!I30)))</f>
        <v/>
      </c>
      <c r="EE36" s="276" t="str">
        <f ca="true">+IF(OFFSET('Hygiene Data'!$I$12,0,10*ROW('Hygiene Data'!I30))="","",OFFSET('Hygiene Data'!$I$12,0,10*ROW('Hygiene Data'!I30)))</f>
        <v/>
      </c>
      <c r="EF36" s="276" t="str">
        <f ca="true">+IF(OFFSET('Hygiene Data'!$I$13,0,10*ROW('Hygiene Data'!I30))="","",OFFSET('Hygiene Data'!$I$13,0,10*ROW('Hygiene Data'!I30)))</f>
        <v/>
      </c>
    </row>
    <row xmlns:x14ac="http://schemas.microsoft.com/office/spreadsheetml/2009/9/ac" r="37" x14ac:dyDescent="0.2">
      <c r="A37" s="38" t="str">
        <f ca="true">+IF(OFFSET('Water Data'!$B$2,0,10*ROW('Water Data'!E31))="","",OFFSET('Water Data'!$B$2,0,10*ROW('Water Data'!E31)))</f>
        <v/>
      </c>
      <c r="B37" s="38" t="str">
        <f ca="true">+IF(OFFSET('Water Data'!$C$2,0,10*ROW('Water Data'!F31))="","",OFFSET('Water Data'!$C$2,0,10*ROW('Water Data'!F31)))</f>
        <v/>
      </c>
      <c r="C37" s="332" t="str">
        <f t="shared" ca="true" si="0"/>
        <v/>
      </c>
      <c r="D37" s="99"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9"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9"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9"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9"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9"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9"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9"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9"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9"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9"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9"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9"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9"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9"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9"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9"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9"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100"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100"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100"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100"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100"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100"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100"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100"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100"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100"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100"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100"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100"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100"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100"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100"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100"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100"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100"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100"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100"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100"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100"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100"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100"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100"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100"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100"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100"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100"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101"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101"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101"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101"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101"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101"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101"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101"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101"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101"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101"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101"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101"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101"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101"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101"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101"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101"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6"/>
      <c r="BS37" s="276" t="str">
        <f ca="true">+IF(OFFSET('Water Data'!$D$27,0,10*ROW('Water Data'!D31))="","",OFFSET('Water Data'!$D$27,0,10*ROW('Water Data'!D31)))</f>
        <v/>
      </c>
      <c r="BT37" s="276" t="str">
        <f ca="true">+IF(OFFSET('Water Data'!$D$28,0,10*ROW('Water Data'!D31))="","",OFFSET('Water Data'!$D$28,0,10*ROW('Water Data'!D31)))</f>
        <v/>
      </c>
      <c r="BU37" s="276" t="str">
        <f ca="true">+IF(OFFSET('Water Data'!$D$29,0,10*ROW('Water Data'!D31))="","",OFFSET('Water Data'!$D$29,0,10*ROW('Water Data'!D31)))</f>
        <v/>
      </c>
      <c r="BV37" s="276" t="str">
        <f ca="true">+IF(OFFSET('Water Data'!$E$27,0,10*ROW('Water Data'!E31))="","",OFFSET('Water Data'!$E$27,0,10*ROW('Water Data'!E31)))</f>
        <v/>
      </c>
      <c r="BW37" s="276" t="str">
        <f ca="true">+IF(OFFSET('Water Data'!$E$28,0,10*ROW('Water Data'!E31))="","",OFFSET('Water Data'!$E$28,0,10*ROW('Water Data'!E31)))</f>
        <v/>
      </c>
      <c r="BX37" s="276" t="str">
        <f ca="true">+IF(OFFSET('Water Data'!$E$29,0,10*ROW('Water Data'!E31))="","",OFFSET('Water Data'!$E$29,0,10*ROW('Water Data'!E31)))</f>
        <v/>
      </c>
      <c r="BY37" s="276" t="str">
        <f ca="true">+IF(OFFSET('Water Data'!$F$27,0,10*ROW('Water Data'!F31))="","",OFFSET('Water Data'!$F$27,0,10*ROW('Water Data'!F31)))</f>
        <v/>
      </c>
      <c r="BZ37" s="276" t="str">
        <f ca="true">+IF(OFFSET('Water Data'!$F$28,0,10*ROW('Water Data'!F31))="","",OFFSET('Water Data'!$F$28,0,10*ROW('Water Data'!F31)))</f>
        <v/>
      </c>
      <c r="CA37" s="276" t="str">
        <f ca="true">+IF(OFFSET('Water Data'!$F$29,0,10*ROW('Water Data'!F31))="","",OFFSET('Water Data'!$F$29,0,10*ROW('Water Data'!F31)))</f>
        <v/>
      </c>
      <c r="CB37" s="276" t="str">
        <f ca="true">+IF(OFFSET('Water Data'!$G$27,0,10*ROW('Water Data'!G31))="","",OFFSET('Water Data'!$G$27,0,10*ROW('Water Data'!G31)))</f>
        <v/>
      </c>
      <c r="CC37" s="276" t="str">
        <f ca="true">+IF(OFFSET('Water Data'!$G$28,0,10*ROW('Water Data'!G31))="","",OFFSET('Water Data'!$G$28,0,10*ROW('Water Data'!G31)))</f>
        <v/>
      </c>
      <c r="CD37" s="276" t="str">
        <f ca="true">+IF(OFFSET('Water Data'!$G$29,0,10*ROW('Water Data'!G31))="","",OFFSET('Water Data'!$G$29,0,10*ROW('Water Data'!G31)))</f>
        <v/>
      </c>
      <c r="CE37" s="276" t="str">
        <f ca="true">+IF(OFFSET('Water Data'!$H$27,0,10*ROW('Water Data'!H31))="","",OFFSET('Water Data'!$H$27,0,10*ROW('Water Data'!H31)))</f>
        <v/>
      </c>
      <c r="CF37" s="276" t="str">
        <f ca="true">+IF(OFFSET('Water Data'!$H$28,0,10*ROW('Water Data'!H31))="","",OFFSET('Water Data'!$H$28,0,10*ROW('Water Data'!H31)))</f>
        <v/>
      </c>
      <c r="CG37" s="276" t="str">
        <f ca="true">+IF(OFFSET('Water Data'!$H$29,0,10*ROW('Water Data'!H31))="","",OFFSET('Water Data'!$H$29,0,10*ROW('Water Data'!H31)))</f>
        <v/>
      </c>
      <c r="CH37" s="276" t="str">
        <f ca="true">+IF(OFFSET('Water Data'!$I$27,0,10*ROW('Water Data'!I31))="","",OFFSET('Water Data'!$I$27,0,10*ROW('Water Data'!I31)))</f>
        <v/>
      </c>
      <c r="CI37" s="276" t="str">
        <f ca="true">+IF(OFFSET('Water Data'!$I$28,0,10*ROW('Water Data'!I31))="","",OFFSET('Water Data'!$I$28,0,10*ROW('Water Data'!I31)))</f>
        <v/>
      </c>
      <c r="CJ37" s="276" t="str">
        <f ca="true">+IF(OFFSET('Water Data'!$I$29,0,10*ROW('Water Data'!I31))="","",OFFSET('Water Data'!$I$29,0,10*ROW('Water Data'!I31)))</f>
        <v/>
      </c>
      <c r="CK37" s="276" t="str">
        <f ca="true">+IF(OFFSET('Sanitation Data'!$D$28,0,10*ROW('Sanitation Data'!D31))="","",OFFSET('Sanitation Data'!$D$28,0,10*ROW('Sanitation Data'!D31)))</f>
        <v/>
      </c>
      <c r="CL37" s="276" t="str">
        <f ca="true">+IF(OFFSET('Sanitation Data'!$D$29,0,10*ROW('Sanitation Data'!D31))="","",OFFSET('Sanitation Data'!$D$29,0,10*ROW('Sanitation Data'!D31)))</f>
        <v/>
      </c>
      <c r="CM37" s="276" t="str">
        <f ca="true">+IF(OFFSET('Sanitation Data'!$D$30,0,10*ROW('Sanitation Data'!D31))="","",OFFSET('Sanitation Data'!$D$30,0,10*ROW('Sanitation Data'!D31)))</f>
        <v/>
      </c>
      <c r="CN37" s="276" t="str">
        <f ca="true">+IF(OFFSET('Sanitation Data'!$D$31,0,10*ROW('Sanitation Data'!D31))="","",OFFSET('Sanitation Data'!$D$31,0,10*ROW('Sanitation Data'!D31)))</f>
        <v/>
      </c>
      <c r="CO37" s="276" t="str">
        <f ca="true">+IF(OFFSET('Sanitation Data'!$D$32,0,10*ROW('Sanitation Data'!D31))="","",OFFSET('Sanitation Data'!$D$32,0,10*ROW('Sanitation Data'!D31)))</f>
        <v/>
      </c>
      <c r="CP37" s="276" t="str">
        <f ca="true">+IF(OFFSET('Sanitation Data'!$E$28,0,10*ROW('Sanitation Data'!E31))="","",OFFSET('Sanitation Data'!$E$28,0,10*ROW('Sanitation Data'!E31)))</f>
        <v/>
      </c>
      <c r="CQ37" s="276" t="str">
        <f ca="true">+IF(OFFSET('Sanitation Data'!$E$29,0,10*ROW('Sanitation Data'!E31))="","",OFFSET('Sanitation Data'!$E$29,0,10*ROW('Sanitation Data'!E31)))</f>
        <v/>
      </c>
      <c r="CR37" s="276" t="str">
        <f ca="true">+IF(OFFSET('Sanitation Data'!$E$30,0,10*ROW('Sanitation Data'!E31))="","",OFFSET('Sanitation Data'!$E$30,0,10*ROW('Sanitation Data'!E31)))</f>
        <v/>
      </c>
      <c r="CS37" s="276" t="str">
        <f ca="true">+IF(OFFSET('Sanitation Data'!$E$31,0,10*ROW('Sanitation Data'!E31))="","",OFFSET('Sanitation Data'!$E$31,0,10*ROW('Sanitation Data'!E31)))</f>
        <v/>
      </c>
      <c r="CT37" s="276" t="str">
        <f ca="true">+IF(OFFSET('Sanitation Data'!$E$32,0,10*ROW('Sanitation Data'!E31))="","",OFFSET('Sanitation Data'!$E$32,0,10*ROW('Sanitation Data'!E31)))</f>
        <v/>
      </c>
      <c r="CU37" s="276" t="str">
        <f ca="true">+IF(OFFSET('Sanitation Data'!$F$28,0,10*ROW('Sanitation Data'!F31))="","",OFFSET('Sanitation Data'!$F$28,0,10*ROW('Sanitation Data'!F31)))</f>
        <v/>
      </c>
      <c r="CV37" s="276" t="str">
        <f ca="true">+IF(OFFSET('Sanitation Data'!$F$29,0,10*ROW('Sanitation Data'!F31))="","",OFFSET('Sanitation Data'!$F$29,0,10*ROW('Sanitation Data'!F31)))</f>
        <v/>
      </c>
      <c r="CW37" s="276" t="str">
        <f ca="true">+IF(OFFSET('Sanitation Data'!$F$30,0,10*ROW('Sanitation Data'!F31))="","",OFFSET('Sanitation Data'!$F$30,0,10*ROW('Sanitation Data'!F31)))</f>
        <v/>
      </c>
      <c r="CX37" s="276" t="str">
        <f ca="true">+IF(OFFSET('Sanitation Data'!$F$31,0,10*ROW('Sanitation Data'!F31))="","",OFFSET('Sanitation Data'!$F$31,0,10*ROW('Sanitation Data'!F31)))</f>
        <v/>
      </c>
      <c r="CY37" s="276" t="str">
        <f ca="true">+IF(OFFSET('Sanitation Data'!$F$32,0,10*ROW('Sanitation Data'!F31))="","",OFFSET('Sanitation Data'!$F$32,0,10*ROW('Sanitation Data'!F31)))</f>
        <v/>
      </c>
      <c r="CZ37" s="276" t="str">
        <f ca="true">+IF(OFFSET('Sanitation Data'!$G$28,0,10*ROW('Sanitation Data'!G31))="","",OFFSET('Sanitation Data'!$G$28,0,10*ROW('Sanitation Data'!G31)))</f>
        <v/>
      </c>
      <c r="DA37" s="276" t="str">
        <f ca="true">+IF(OFFSET('Sanitation Data'!$G$29,0,10*ROW('Sanitation Data'!G31))="","",OFFSET('Sanitation Data'!$G$29,0,10*ROW('Sanitation Data'!G31)))</f>
        <v/>
      </c>
      <c r="DB37" s="276" t="str">
        <f ca="true">+IF(OFFSET('Sanitation Data'!$G$30,0,10*ROW('Sanitation Data'!G31))="","",OFFSET('Sanitation Data'!$G$30,0,10*ROW('Sanitation Data'!G31)))</f>
        <v/>
      </c>
      <c r="DC37" s="276" t="str">
        <f ca="true">+IF(OFFSET('Sanitation Data'!$G$31,0,10*ROW('Sanitation Data'!G31))="","",OFFSET('Sanitation Data'!$G$31,0,10*ROW('Sanitation Data'!G31)))</f>
        <v/>
      </c>
      <c r="DD37" s="276" t="str">
        <f ca="true">+IF(OFFSET('Sanitation Data'!$G$32,0,10*ROW('Sanitation Data'!G31))="","",OFFSET('Sanitation Data'!$G$32,0,10*ROW('Sanitation Data'!G31)))</f>
        <v/>
      </c>
      <c r="DE37" s="276" t="str">
        <f ca="true">+IF(OFFSET('Sanitation Data'!$H$28,0,10*ROW('Sanitation Data'!H31))="","",OFFSET('Sanitation Data'!$H$28,0,10*ROW('Sanitation Data'!H31)))</f>
        <v/>
      </c>
      <c r="DF37" s="276" t="str">
        <f ca="true">+IF(OFFSET('Sanitation Data'!$H$29,0,10*ROW('Sanitation Data'!H31))="","",OFFSET('Sanitation Data'!$H$29,0,10*ROW('Sanitation Data'!H31)))</f>
        <v/>
      </c>
      <c r="DG37" s="276" t="str">
        <f ca="true">+IF(OFFSET('Sanitation Data'!$H$30,0,10*ROW('Sanitation Data'!H31))="","",OFFSET('Sanitation Data'!$H$30,0,10*ROW('Sanitation Data'!H31)))</f>
        <v/>
      </c>
      <c r="DH37" s="276" t="str">
        <f ca="true">+IF(OFFSET('Sanitation Data'!$H$31,0,10*ROW('Sanitation Data'!H31))="","",OFFSET('Sanitation Data'!$H$31,0,10*ROW('Sanitation Data'!H31)))</f>
        <v/>
      </c>
      <c r="DI37" s="276" t="str">
        <f ca="true">+IF(OFFSET('Sanitation Data'!$H$32,0,10*ROW('Sanitation Data'!H31))="","",OFFSET('Sanitation Data'!$H$32,0,10*ROW('Sanitation Data'!H31)))</f>
        <v/>
      </c>
      <c r="DJ37" s="276" t="str">
        <f ca="true">+IF(OFFSET('Sanitation Data'!$I$28,0,10*ROW('Sanitation Data'!I31))="","",OFFSET('Sanitation Data'!$I$28,0,10*ROW('Sanitation Data'!I31)))</f>
        <v/>
      </c>
      <c r="DK37" s="276" t="str">
        <f ca="true">+IF(OFFSET('Sanitation Data'!$I$29,0,10*ROW('Sanitation Data'!I31))="","",OFFSET('Sanitation Data'!$I$29,0,10*ROW('Sanitation Data'!I31)))</f>
        <v/>
      </c>
      <c r="DL37" s="276" t="str">
        <f ca="true">+IF(OFFSET('Sanitation Data'!$I$30,0,10*ROW('Sanitation Data'!I31))="","",OFFSET('Sanitation Data'!$I$30,0,10*ROW('Sanitation Data'!I31)))</f>
        <v/>
      </c>
      <c r="DM37" s="276" t="str">
        <f ca="true">+IF(OFFSET('Sanitation Data'!$I$31,0,10*ROW('Sanitation Data'!I31))="","",OFFSET('Sanitation Data'!$I$31,0,10*ROW('Sanitation Data'!I31)))</f>
        <v/>
      </c>
      <c r="DN37" s="276" t="str">
        <f ca="true">+IF(OFFSET('Sanitation Data'!$I$32,0,10*ROW('Sanitation Data'!I31))="","",OFFSET('Sanitation Data'!$I$32,0,10*ROW('Sanitation Data'!I31)))</f>
        <v/>
      </c>
      <c r="DO37" s="276" t="str">
        <f ca="true">+IF(OFFSET('Hygiene Data'!$D$11,0,10*ROW('Hygiene Data'!D31))="","",OFFSET('Hygiene Data'!$D$11,0,10*ROW('Hygiene Data'!D31)))</f>
        <v/>
      </c>
      <c r="DP37" s="276" t="str">
        <f ca="true">+IF(OFFSET('Hygiene Data'!$D$12,0,10*ROW('Hygiene Data'!D31))="","",OFFSET('Hygiene Data'!$D$12,0,10*ROW('Hygiene Data'!D31)))</f>
        <v/>
      </c>
      <c r="DQ37" s="276" t="str">
        <f ca="true">+IF(OFFSET('Hygiene Data'!$D$13,0,10*ROW('Hygiene Data'!D31))="","",OFFSET('Hygiene Data'!$D$13,0,10*ROW('Hygiene Data'!D31)))</f>
        <v/>
      </c>
      <c r="DR37" s="276" t="str">
        <f ca="true">+IF(OFFSET('Hygiene Data'!$E$11,0,10*ROW('Hygiene Data'!E31))="","",OFFSET('Hygiene Data'!$E$11,0,10*ROW('Hygiene Data'!E31)))</f>
        <v/>
      </c>
      <c r="DS37" s="276" t="str">
        <f ca="true">+IF(OFFSET('Hygiene Data'!$E$12,0,10*ROW('Hygiene Data'!E31))="","",OFFSET('Hygiene Data'!$E$12,0,10*ROW('Hygiene Data'!E31)))</f>
        <v/>
      </c>
      <c r="DT37" s="276" t="str">
        <f ca="true">+IF(OFFSET('Hygiene Data'!$E$13,0,10*ROW('Hygiene Data'!E31))="","",OFFSET('Hygiene Data'!$E$13,0,10*ROW('Hygiene Data'!E31)))</f>
        <v/>
      </c>
      <c r="DU37" s="276" t="str">
        <f ca="true">+IF(OFFSET('Hygiene Data'!$F$11,0,10*ROW('Hygiene Data'!F31))="","",OFFSET('Hygiene Data'!$F$11,0,10*ROW('Hygiene Data'!F31)))</f>
        <v/>
      </c>
      <c r="DV37" s="276" t="str">
        <f ca="true">+IF(OFFSET('Hygiene Data'!$F$12,0,10*ROW('Hygiene Data'!F31))="","",OFFSET('Hygiene Data'!$F$12,0,10*ROW('Hygiene Data'!F31)))</f>
        <v/>
      </c>
      <c r="DW37" s="276" t="str">
        <f ca="true">+IF(OFFSET('Hygiene Data'!$F$13,0,10*ROW('Hygiene Data'!F31))="","",OFFSET('Hygiene Data'!$F$13,0,10*ROW('Hygiene Data'!F31)))</f>
        <v/>
      </c>
      <c r="DX37" s="276" t="str">
        <f ca="true">+IF(OFFSET('Hygiene Data'!$G$11,0,10*ROW('Hygiene Data'!G31))="","",OFFSET('Hygiene Data'!$G$11,0,10*ROW('Hygiene Data'!G31)))</f>
        <v/>
      </c>
      <c r="DY37" s="276" t="str">
        <f ca="true">+IF(OFFSET('Hygiene Data'!$G$12,0,10*ROW('Hygiene Data'!G31))="","",OFFSET('Hygiene Data'!$G$12,0,10*ROW('Hygiene Data'!G31)))</f>
        <v/>
      </c>
      <c r="DZ37" s="276" t="str">
        <f ca="true">+IF(OFFSET('Hygiene Data'!$G$13,0,10*ROW('Hygiene Data'!G31))="","",OFFSET('Hygiene Data'!$G$13,0,10*ROW('Hygiene Data'!G31)))</f>
        <v/>
      </c>
      <c r="EA37" s="276" t="str">
        <f ca="true">+IF(OFFSET('Hygiene Data'!$H$11,0,10*ROW('Hygiene Data'!H31))="","",OFFSET('Hygiene Data'!$H$11,0,10*ROW('Hygiene Data'!H31)))</f>
        <v/>
      </c>
      <c r="EB37" s="276" t="str">
        <f ca="true">+IF(OFFSET('Hygiene Data'!$H$12,0,10*ROW('Hygiene Data'!H31))="","",OFFSET('Hygiene Data'!$H$12,0,10*ROW('Hygiene Data'!H31)))</f>
        <v/>
      </c>
      <c r="EC37" s="276" t="str">
        <f ca="true">+IF(OFFSET('Hygiene Data'!$H$13,0,10*ROW('Hygiene Data'!H31))="","",OFFSET('Hygiene Data'!$H$13,0,10*ROW('Hygiene Data'!H31)))</f>
        <v/>
      </c>
      <c r="ED37" s="276" t="str">
        <f ca="true">+IF(OFFSET('Hygiene Data'!$I$11,0,10*ROW('Hygiene Data'!I31))="","",OFFSET('Hygiene Data'!$I$11,0,10*ROW('Hygiene Data'!I31)))</f>
        <v/>
      </c>
      <c r="EE37" s="276" t="str">
        <f ca="true">+IF(OFFSET('Hygiene Data'!$I$12,0,10*ROW('Hygiene Data'!I31))="","",OFFSET('Hygiene Data'!$I$12,0,10*ROW('Hygiene Data'!I31)))</f>
        <v/>
      </c>
      <c r="EF37" s="276" t="str">
        <f ca="true">+IF(OFFSET('Hygiene Data'!$I$13,0,10*ROW('Hygiene Data'!I31))="","",OFFSET('Hygiene Data'!$I$13,0,10*ROW('Hygiene Data'!I31)))</f>
        <v/>
      </c>
    </row>
    <row xmlns:x14ac="http://schemas.microsoft.com/office/spreadsheetml/2009/9/ac" r="38" x14ac:dyDescent="0.2">
      <c r="A38" s="38" t="str">
        <f ca="true">+IF(OFFSET('Water Data'!$B$2,0,10*ROW('Water Data'!E32))="","",OFFSET('Water Data'!$B$2,0,10*ROW('Water Data'!E32)))</f>
        <v/>
      </c>
      <c r="B38" s="38" t="str">
        <f ca="true">+IF(OFFSET('Water Data'!$C$2,0,10*ROW('Water Data'!F32))="","",OFFSET('Water Data'!$C$2,0,10*ROW('Water Data'!F32)))</f>
        <v/>
      </c>
      <c r="C38" s="332" t="str">
        <f t="shared" ca="true" si="0"/>
        <v/>
      </c>
      <c r="D38" s="99"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9"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9"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9"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9"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9"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9"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9"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9"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9"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9"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9"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9"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9"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9"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9"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9"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9"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100"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100"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100"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100"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100"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100"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100"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100"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100"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100"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100"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100"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100"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100"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100"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100"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100"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100"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100"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100"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100"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100"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100"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100"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100"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100"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100"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100"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100"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100"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101"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101"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101"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101"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101"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101"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101"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101"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101"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101"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101"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101"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101"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101"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101"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101"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101"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101"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6"/>
      <c r="BS38" s="276" t="str">
        <f ca="true">+IF(OFFSET('Water Data'!$D$27,0,10*ROW('Water Data'!D32))="","",OFFSET('Water Data'!$D$27,0,10*ROW('Water Data'!D32)))</f>
        <v/>
      </c>
      <c r="BT38" s="276" t="str">
        <f ca="true">+IF(OFFSET('Water Data'!$D$28,0,10*ROW('Water Data'!D32))="","",OFFSET('Water Data'!$D$28,0,10*ROW('Water Data'!D32)))</f>
        <v/>
      </c>
      <c r="BU38" s="276" t="str">
        <f ca="true">+IF(OFFSET('Water Data'!$D$29,0,10*ROW('Water Data'!D32))="","",OFFSET('Water Data'!$D$29,0,10*ROW('Water Data'!D32)))</f>
        <v/>
      </c>
      <c r="BV38" s="276" t="str">
        <f ca="true">+IF(OFFSET('Water Data'!$E$27,0,10*ROW('Water Data'!E32))="","",OFFSET('Water Data'!$E$27,0,10*ROW('Water Data'!E32)))</f>
        <v/>
      </c>
      <c r="BW38" s="276" t="str">
        <f ca="true">+IF(OFFSET('Water Data'!$E$28,0,10*ROW('Water Data'!E32))="","",OFFSET('Water Data'!$E$28,0,10*ROW('Water Data'!E32)))</f>
        <v/>
      </c>
      <c r="BX38" s="276" t="str">
        <f ca="true">+IF(OFFSET('Water Data'!$E$29,0,10*ROW('Water Data'!E32))="","",OFFSET('Water Data'!$E$29,0,10*ROW('Water Data'!E32)))</f>
        <v/>
      </c>
      <c r="BY38" s="276" t="str">
        <f ca="true">+IF(OFFSET('Water Data'!$F$27,0,10*ROW('Water Data'!F32))="","",OFFSET('Water Data'!$F$27,0,10*ROW('Water Data'!F32)))</f>
        <v/>
      </c>
      <c r="BZ38" s="276" t="str">
        <f ca="true">+IF(OFFSET('Water Data'!$F$28,0,10*ROW('Water Data'!F32))="","",OFFSET('Water Data'!$F$28,0,10*ROW('Water Data'!F32)))</f>
        <v/>
      </c>
      <c r="CA38" s="276" t="str">
        <f ca="true">+IF(OFFSET('Water Data'!$F$29,0,10*ROW('Water Data'!F32))="","",OFFSET('Water Data'!$F$29,0,10*ROW('Water Data'!F32)))</f>
        <v/>
      </c>
      <c r="CB38" s="276" t="str">
        <f ca="true">+IF(OFFSET('Water Data'!$G$27,0,10*ROW('Water Data'!G32))="","",OFFSET('Water Data'!$G$27,0,10*ROW('Water Data'!G32)))</f>
        <v/>
      </c>
      <c r="CC38" s="276" t="str">
        <f ca="true">+IF(OFFSET('Water Data'!$G$28,0,10*ROW('Water Data'!G32))="","",OFFSET('Water Data'!$G$28,0,10*ROW('Water Data'!G32)))</f>
        <v/>
      </c>
      <c r="CD38" s="276" t="str">
        <f ca="true">+IF(OFFSET('Water Data'!$G$29,0,10*ROW('Water Data'!G32))="","",OFFSET('Water Data'!$G$29,0,10*ROW('Water Data'!G32)))</f>
        <v/>
      </c>
      <c r="CE38" s="276" t="str">
        <f ca="true">+IF(OFFSET('Water Data'!$H$27,0,10*ROW('Water Data'!H32))="","",OFFSET('Water Data'!$H$27,0,10*ROW('Water Data'!H32)))</f>
        <v/>
      </c>
      <c r="CF38" s="276" t="str">
        <f ca="true">+IF(OFFSET('Water Data'!$H$28,0,10*ROW('Water Data'!H32))="","",OFFSET('Water Data'!$H$28,0,10*ROW('Water Data'!H32)))</f>
        <v/>
      </c>
      <c r="CG38" s="276" t="str">
        <f ca="true">+IF(OFFSET('Water Data'!$H$29,0,10*ROW('Water Data'!H32))="","",OFFSET('Water Data'!$H$29,0,10*ROW('Water Data'!H32)))</f>
        <v/>
      </c>
      <c r="CH38" s="276" t="str">
        <f ca="true">+IF(OFFSET('Water Data'!$I$27,0,10*ROW('Water Data'!I32))="","",OFFSET('Water Data'!$I$27,0,10*ROW('Water Data'!I32)))</f>
        <v/>
      </c>
      <c r="CI38" s="276" t="str">
        <f ca="true">+IF(OFFSET('Water Data'!$I$28,0,10*ROW('Water Data'!I32))="","",OFFSET('Water Data'!$I$28,0,10*ROW('Water Data'!I32)))</f>
        <v/>
      </c>
      <c r="CJ38" s="276" t="str">
        <f ca="true">+IF(OFFSET('Water Data'!$I$29,0,10*ROW('Water Data'!I32))="","",OFFSET('Water Data'!$I$29,0,10*ROW('Water Data'!I32)))</f>
        <v/>
      </c>
      <c r="CK38" s="276" t="str">
        <f ca="true">+IF(OFFSET('Sanitation Data'!$D$28,0,10*ROW('Sanitation Data'!D32))="","",OFFSET('Sanitation Data'!$D$28,0,10*ROW('Sanitation Data'!D32)))</f>
        <v/>
      </c>
      <c r="CL38" s="276" t="str">
        <f ca="true">+IF(OFFSET('Sanitation Data'!$D$29,0,10*ROW('Sanitation Data'!D32))="","",OFFSET('Sanitation Data'!$D$29,0,10*ROW('Sanitation Data'!D32)))</f>
        <v/>
      </c>
      <c r="CM38" s="276" t="str">
        <f ca="true">+IF(OFFSET('Sanitation Data'!$D$30,0,10*ROW('Sanitation Data'!D32))="","",OFFSET('Sanitation Data'!$D$30,0,10*ROW('Sanitation Data'!D32)))</f>
        <v/>
      </c>
      <c r="CN38" s="276" t="str">
        <f ca="true">+IF(OFFSET('Sanitation Data'!$D$31,0,10*ROW('Sanitation Data'!D32))="","",OFFSET('Sanitation Data'!$D$31,0,10*ROW('Sanitation Data'!D32)))</f>
        <v/>
      </c>
      <c r="CO38" s="276" t="str">
        <f ca="true">+IF(OFFSET('Sanitation Data'!$D$32,0,10*ROW('Sanitation Data'!D32))="","",OFFSET('Sanitation Data'!$D$32,0,10*ROW('Sanitation Data'!D32)))</f>
        <v/>
      </c>
      <c r="CP38" s="276" t="str">
        <f ca="true">+IF(OFFSET('Sanitation Data'!$E$28,0,10*ROW('Sanitation Data'!E32))="","",OFFSET('Sanitation Data'!$E$28,0,10*ROW('Sanitation Data'!E32)))</f>
        <v/>
      </c>
      <c r="CQ38" s="276" t="str">
        <f ca="true">+IF(OFFSET('Sanitation Data'!$E$29,0,10*ROW('Sanitation Data'!E32))="","",OFFSET('Sanitation Data'!$E$29,0,10*ROW('Sanitation Data'!E32)))</f>
        <v/>
      </c>
      <c r="CR38" s="276" t="str">
        <f ca="true">+IF(OFFSET('Sanitation Data'!$E$30,0,10*ROW('Sanitation Data'!E32))="","",OFFSET('Sanitation Data'!$E$30,0,10*ROW('Sanitation Data'!E32)))</f>
        <v/>
      </c>
      <c r="CS38" s="276" t="str">
        <f ca="true">+IF(OFFSET('Sanitation Data'!$E$31,0,10*ROW('Sanitation Data'!E32))="","",OFFSET('Sanitation Data'!$E$31,0,10*ROW('Sanitation Data'!E32)))</f>
        <v/>
      </c>
      <c r="CT38" s="276" t="str">
        <f ca="true">+IF(OFFSET('Sanitation Data'!$E$32,0,10*ROW('Sanitation Data'!E32))="","",OFFSET('Sanitation Data'!$E$32,0,10*ROW('Sanitation Data'!E32)))</f>
        <v/>
      </c>
      <c r="CU38" s="276" t="str">
        <f ca="true">+IF(OFFSET('Sanitation Data'!$F$28,0,10*ROW('Sanitation Data'!F32))="","",OFFSET('Sanitation Data'!$F$28,0,10*ROW('Sanitation Data'!F32)))</f>
        <v/>
      </c>
      <c r="CV38" s="276" t="str">
        <f ca="true">+IF(OFFSET('Sanitation Data'!$F$29,0,10*ROW('Sanitation Data'!F32))="","",OFFSET('Sanitation Data'!$F$29,0,10*ROW('Sanitation Data'!F32)))</f>
        <v/>
      </c>
      <c r="CW38" s="276" t="str">
        <f ca="true">+IF(OFFSET('Sanitation Data'!$F$30,0,10*ROW('Sanitation Data'!F32))="","",OFFSET('Sanitation Data'!$F$30,0,10*ROW('Sanitation Data'!F32)))</f>
        <v/>
      </c>
      <c r="CX38" s="276" t="str">
        <f ca="true">+IF(OFFSET('Sanitation Data'!$F$31,0,10*ROW('Sanitation Data'!F32))="","",OFFSET('Sanitation Data'!$F$31,0,10*ROW('Sanitation Data'!F32)))</f>
        <v/>
      </c>
      <c r="CY38" s="276" t="str">
        <f ca="true">+IF(OFFSET('Sanitation Data'!$F$32,0,10*ROW('Sanitation Data'!F32))="","",OFFSET('Sanitation Data'!$F$32,0,10*ROW('Sanitation Data'!F32)))</f>
        <v/>
      </c>
      <c r="CZ38" s="276" t="str">
        <f ca="true">+IF(OFFSET('Sanitation Data'!$G$28,0,10*ROW('Sanitation Data'!G32))="","",OFFSET('Sanitation Data'!$G$28,0,10*ROW('Sanitation Data'!G32)))</f>
        <v/>
      </c>
      <c r="DA38" s="276" t="str">
        <f ca="true">+IF(OFFSET('Sanitation Data'!$G$29,0,10*ROW('Sanitation Data'!G32))="","",OFFSET('Sanitation Data'!$G$29,0,10*ROW('Sanitation Data'!G32)))</f>
        <v/>
      </c>
      <c r="DB38" s="276" t="str">
        <f ca="true">+IF(OFFSET('Sanitation Data'!$G$30,0,10*ROW('Sanitation Data'!G32))="","",OFFSET('Sanitation Data'!$G$30,0,10*ROW('Sanitation Data'!G32)))</f>
        <v/>
      </c>
      <c r="DC38" s="276" t="str">
        <f ca="true">+IF(OFFSET('Sanitation Data'!$G$31,0,10*ROW('Sanitation Data'!G32))="","",OFFSET('Sanitation Data'!$G$31,0,10*ROW('Sanitation Data'!G32)))</f>
        <v/>
      </c>
      <c r="DD38" s="276" t="str">
        <f ca="true">+IF(OFFSET('Sanitation Data'!$G$32,0,10*ROW('Sanitation Data'!G32))="","",OFFSET('Sanitation Data'!$G$32,0,10*ROW('Sanitation Data'!G32)))</f>
        <v/>
      </c>
      <c r="DE38" s="276" t="str">
        <f ca="true">+IF(OFFSET('Sanitation Data'!$H$28,0,10*ROW('Sanitation Data'!H32))="","",OFFSET('Sanitation Data'!$H$28,0,10*ROW('Sanitation Data'!H32)))</f>
        <v/>
      </c>
      <c r="DF38" s="276" t="str">
        <f ca="true">+IF(OFFSET('Sanitation Data'!$H$29,0,10*ROW('Sanitation Data'!H32))="","",OFFSET('Sanitation Data'!$H$29,0,10*ROW('Sanitation Data'!H32)))</f>
        <v/>
      </c>
      <c r="DG38" s="276" t="str">
        <f ca="true">+IF(OFFSET('Sanitation Data'!$H$30,0,10*ROW('Sanitation Data'!H32))="","",OFFSET('Sanitation Data'!$H$30,0,10*ROW('Sanitation Data'!H32)))</f>
        <v/>
      </c>
      <c r="DH38" s="276" t="str">
        <f ca="true">+IF(OFFSET('Sanitation Data'!$H$31,0,10*ROW('Sanitation Data'!H32))="","",OFFSET('Sanitation Data'!$H$31,0,10*ROW('Sanitation Data'!H32)))</f>
        <v/>
      </c>
      <c r="DI38" s="276" t="str">
        <f ca="true">+IF(OFFSET('Sanitation Data'!$H$32,0,10*ROW('Sanitation Data'!H32))="","",OFFSET('Sanitation Data'!$H$32,0,10*ROW('Sanitation Data'!H32)))</f>
        <v/>
      </c>
      <c r="DJ38" s="276" t="str">
        <f ca="true">+IF(OFFSET('Sanitation Data'!$I$28,0,10*ROW('Sanitation Data'!I32))="","",OFFSET('Sanitation Data'!$I$28,0,10*ROW('Sanitation Data'!I32)))</f>
        <v/>
      </c>
      <c r="DK38" s="276" t="str">
        <f ca="true">+IF(OFFSET('Sanitation Data'!$I$29,0,10*ROW('Sanitation Data'!I32))="","",OFFSET('Sanitation Data'!$I$29,0,10*ROW('Sanitation Data'!I32)))</f>
        <v/>
      </c>
      <c r="DL38" s="276" t="str">
        <f ca="true">+IF(OFFSET('Sanitation Data'!$I$30,0,10*ROW('Sanitation Data'!I32))="","",OFFSET('Sanitation Data'!$I$30,0,10*ROW('Sanitation Data'!I32)))</f>
        <v/>
      </c>
      <c r="DM38" s="276" t="str">
        <f ca="true">+IF(OFFSET('Sanitation Data'!$I$31,0,10*ROW('Sanitation Data'!I32))="","",OFFSET('Sanitation Data'!$I$31,0,10*ROW('Sanitation Data'!I32)))</f>
        <v/>
      </c>
      <c r="DN38" s="276" t="str">
        <f ca="true">+IF(OFFSET('Sanitation Data'!$I$32,0,10*ROW('Sanitation Data'!I32))="","",OFFSET('Sanitation Data'!$I$32,0,10*ROW('Sanitation Data'!I32)))</f>
        <v/>
      </c>
      <c r="DO38" s="276" t="str">
        <f ca="true">+IF(OFFSET('Hygiene Data'!$D$11,0,10*ROW('Hygiene Data'!D32))="","",OFFSET('Hygiene Data'!$D$11,0,10*ROW('Hygiene Data'!D32)))</f>
        <v/>
      </c>
      <c r="DP38" s="276" t="str">
        <f ca="true">+IF(OFFSET('Hygiene Data'!$D$12,0,10*ROW('Hygiene Data'!D32))="","",OFFSET('Hygiene Data'!$D$12,0,10*ROW('Hygiene Data'!D32)))</f>
        <v/>
      </c>
      <c r="DQ38" s="276" t="str">
        <f ca="true">+IF(OFFSET('Hygiene Data'!$D$13,0,10*ROW('Hygiene Data'!D32))="","",OFFSET('Hygiene Data'!$D$13,0,10*ROW('Hygiene Data'!D32)))</f>
        <v/>
      </c>
      <c r="DR38" s="276" t="str">
        <f ca="true">+IF(OFFSET('Hygiene Data'!$E$11,0,10*ROW('Hygiene Data'!E32))="","",OFFSET('Hygiene Data'!$E$11,0,10*ROW('Hygiene Data'!E32)))</f>
        <v/>
      </c>
      <c r="DS38" s="276" t="str">
        <f ca="true">+IF(OFFSET('Hygiene Data'!$E$12,0,10*ROW('Hygiene Data'!E32))="","",OFFSET('Hygiene Data'!$E$12,0,10*ROW('Hygiene Data'!E32)))</f>
        <v/>
      </c>
      <c r="DT38" s="276" t="str">
        <f ca="true">+IF(OFFSET('Hygiene Data'!$E$13,0,10*ROW('Hygiene Data'!E32))="","",OFFSET('Hygiene Data'!$E$13,0,10*ROW('Hygiene Data'!E32)))</f>
        <v/>
      </c>
      <c r="DU38" s="276" t="str">
        <f ca="true">+IF(OFFSET('Hygiene Data'!$F$11,0,10*ROW('Hygiene Data'!F32))="","",OFFSET('Hygiene Data'!$F$11,0,10*ROW('Hygiene Data'!F32)))</f>
        <v/>
      </c>
      <c r="DV38" s="276" t="str">
        <f ca="true">+IF(OFFSET('Hygiene Data'!$F$12,0,10*ROW('Hygiene Data'!F32))="","",OFFSET('Hygiene Data'!$F$12,0,10*ROW('Hygiene Data'!F32)))</f>
        <v/>
      </c>
      <c r="DW38" s="276" t="str">
        <f ca="true">+IF(OFFSET('Hygiene Data'!$F$13,0,10*ROW('Hygiene Data'!F32))="","",OFFSET('Hygiene Data'!$F$13,0,10*ROW('Hygiene Data'!F32)))</f>
        <v/>
      </c>
      <c r="DX38" s="276" t="str">
        <f ca="true">+IF(OFFSET('Hygiene Data'!$G$11,0,10*ROW('Hygiene Data'!G32))="","",OFFSET('Hygiene Data'!$G$11,0,10*ROW('Hygiene Data'!G32)))</f>
        <v/>
      </c>
      <c r="DY38" s="276" t="str">
        <f ca="true">+IF(OFFSET('Hygiene Data'!$G$12,0,10*ROW('Hygiene Data'!G32))="","",OFFSET('Hygiene Data'!$G$12,0,10*ROW('Hygiene Data'!G32)))</f>
        <v/>
      </c>
      <c r="DZ38" s="276" t="str">
        <f ca="true">+IF(OFFSET('Hygiene Data'!$G$13,0,10*ROW('Hygiene Data'!G32))="","",OFFSET('Hygiene Data'!$G$13,0,10*ROW('Hygiene Data'!G32)))</f>
        <v/>
      </c>
      <c r="EA38" s="276" t="str">
        <f ca="true">+IF(OFFSET('Hygiene Data'!$H$11,0,10*ROW('Hygiene Data'!H32))="","",OFFSET('Hygiene Data'!$H$11,0,10*ROW('Hygiene Data'!H32)))</f>
        <v/>
      </c>
      <c r="EB38" s="276" t="str">
        <f ca="true">+IF(OFFSET('Hygiene Data'!$H$12,0,10*ROW('Hygiene Data'!H32))="","",OFFSET('Hygiene Data'!$H$12,0,10*ROW('Hygiene Data'!H32)))</f>
        <v/>
      </c>
      <c r="EC38" s="276" t="str">
        <f ca="true">+IF(OFFSET('Hygiene Data'!$H$13,0,10*ROW('Hygiene Data'!H32))="","",OFFSET('Hygiene Data'!$H$13,0,10*ROW('Hygiene Data'!H32)))</f>
        <v/>
      </c>
      <c r="ED38" s="276" t="str">
        <f ca="true">+IF(OFFSET('Hygiene Data'!$I$11,0,10*ROW('Hygiene Data'!I32))="","",OFFSET('Hygiene Data'!$I$11,0,10*ROW('Hygiene Data'!I32)))</f>
        <v/>
      </c>
      <c r="EE38" s="276" t="str">
        <f ca="true">+IF(OFFSET('Hygiene Data'!$I$12,0,10*ROW('Hygiene Data'!I32))="","",OFFSET('Hygiene Data'!$I$12,0,10*ROW('Hygiene Data'!I32)))</f>
        <v/>
      </c>
      <c r="EF38" s="276" t="str">
        <f ca="true">+IF(OFFSET('Hygiene Data'!$I$13,0,10*ROW('Hygiene Data'!I32))="","",OFFSET('Hygiene Data'!$I$13,0,10*ROW('Hygiene Data'!I32)))</f>
        <v/>
      </c>
    </row>
    <row xmlns:x14ac="http://schemas.microsoft.com/office/spreadsheetml/2009/9/ac" r="39" x14ac:dyDescent="0.2">
      <c r="A39" s="38" t="str">
        <f ca="true">+IF(OFFSET('Water Data'!$B$2,0,10*ROW('Water Data'!E33))="","",OFFSET('Water Data'!$B$2,0,10*ROW('Water Data'!E33)))</f>
        <v/>
      </c>
      <c r="B39" s="38" t="str">
        <f ca="true">+IF(OFFSET('Water Data'!$C$2,0,10*ROW('Water Data'!F33))="","",OFFSET('Water Data'!$C$2,0,10*ROW('Water Data'!F33)))</f>
        <v/>
      </c>
      <c r="C39" s="332" t="str">
        <f t="shared" ca="true" si="0"/>
        <v/>
      </c>
      <c r="D39" s="99"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9"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9"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9"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9"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9"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9"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9"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9"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9"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9"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9"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9"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9"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9"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9"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9"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9"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100"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100"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100"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100"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100"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100"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100"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100"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100"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100"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100"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100"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100"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100"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100"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100"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100"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100"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100"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100"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100"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100"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100"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100"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100"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100"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100"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100"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100"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100"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101"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101"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101"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101"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101"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101"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101"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101"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101"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101"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101"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101"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101"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101"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101"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101"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101"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101"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6"/>
      <c r="BS39" s="276" t="str">
        <f ca="true">+IF(OFFSET('Water Data'!$D$27,0,10*ROW('Water Data'!D33))="","",OFFSET('Water Data'!$D$27,0,10*ROW('Water Data'!D33)))</f>
        <v/>
      </c>
      <c r="BT39" s="276" t="str">
        <f ca="true">+IF(OFFSET('Water Data'!$D$28,0,10*ROW('Water Data'!D33))="","",OFFSET('Water Data'!$D$28,0,10*ROW('Water Data'!D33)))</f>
        <v/>
      </c>
      <c r="BU39" s="276" t="str">
        <f ca="true">+IF(OFFSET('Water Data'!$D$29,0,10*ROW('Water Data'!D33))="","",OFFSET('Water Data'!$D$29,0,10*ROW('Water Data'!D33)))</f>
        <v/>
      </c>
      <c r="BV39" s="276" t="str">
        <f ca="true">+IF(OFFSET('Water Data'!$E$27,0,10*ROW('Water Data'!E33))="","",OFFSET('Water Data'!$E$27,0,10*ROW('Water Data'!E33)))</f>
        <v/>
      </c>
      <c r="BW39" s="276" t="str">
        <f ca="true">+IF(OFFSET('Water Data'!$E$28,0,10*ROW('Water Data'!E33))="","",OFFSET('Water Data'!$E$28,0,10*ROW('Water Data'!E33)))</f>
        <v/>
      </c>
      <c r="BX39" s="276" t="str">
        <f ca="true">+IF(OFFSET('Water Data'!$E$29,0,10*ROW('Water Data'!E33))="","",OFFSET('Water Data'!$E$29,0,10*ROW('Water Data'!E33)))</f>
        <v/>
      </c>
      <c r="BY39" s="276" t="str">
        <f ca="true">+IF(OFFSET('Water Data'!$F$27,0,10*ROW('Water Data'!F33))="","",OFFSET('Water Data'!$F$27,0,10*ROW('Water Data'!F33)))</f>
        <v/>
      </c>
      <c r="BZ39" s="276" t="str">
        <f ca="true">+IF(OFFSET('Water Data'!$F$28,0,10*ROW('Water Data'!F33))="","",OFFSET('Water Data'!$F$28,0,10*ROW('Water Data'!F33)))</f>
        <v/>
      </c>
      <c r="CA39" s="276" t="str">
        <f ca="true">+IF(OFFSET('Water Data'!$F$29,0,10*ROW('Water Data'!F33))="","",OFFSET('Water Data'!$F$29,0,10*ROW('Water Data'!F33)))</f>
        <v/>
      </c>
      <c r="CB39" s="276" t="str">
        <f ca="true">+IF(OFFSET('Water Data'!$G$27,0,10*ROW('Water Data'!G33))="","",OFFSET('Water Data'!$G$27,0,10*ROW('Water Data'!G33)))</f>
        <v/>
      </c>
      <c r="CC39" s="276" t="str">
        <f ca="true">+IF(OFFSET('Water Data'!$G$28,0,10*ROW('Water Data'!G33))="","",OFFSET('Water Data'!$G$28,0,10*ROW('Water Data'!G33)))</f>
        <v/>
      </c>
      <c r="CD39" s="276" t="str">
        <f ca="true">+IF(OFFSET('Water Data'!$G$29,0,10*ROW('Water Data'!G33))="","",OFFSET('Water Data'!$G$29,0,10*ROW('Water Data'!G33)))</f>
        <v/>
      </c>
      <c r="CE39" s="276" t="str">
        <f ca="true">+IF(OFFSET('Water Data'!$H$27,0,10*ROW('Water Data'!H33))="","",OFFSET('Water Data'!$H$27,0,10*ROW('Water Data'!H33)))</f>
        <v/>
      </c>
      <c r="CF39" s="276" t="str">
        <f ca="true">+IF(OFFSET('Water Data'!$H$28,0,10*ROW('Water Data'!H33))="","",OFFSET('Water Data'!$H$28,0,10*ROW('Water Data'!H33)))</f>
        <v/>
      </c>
      <c r="CG39" s="276" t="str">
        <f ca="true">+IF(OFFSET('Water Data'!$H$29,0,10*ROW('Water Data'!H33))="","",OFFSET('Water Data'!$H$29,0,10*ROW('Water Data'!H33)))</f>
        <v/>
      </c>
      <c r="CH39" s="276" t="str">
        <f ca="true">+IF(OFFSET('Water Data'!$I$27,0,10*ROW('Water Data'!I33))="","",OFFSET('Water Data'!$I$27,0,10*ROW('Water Data'!I33)))</f>
        <v/>
      </c>
      <c r="CI39" s="276" t="str">
        <f ca="true">+IF(OFFSET('Water Data'!$I$28,0,10*ROW('Water Data'!I33))="","",OFFSET('Water Data'!$I$28,0,10*ROW('Water Data'!I33)))</f>
        <v/>
      </c>
      <c r="CJ39" s="276" t="str">
        <f ca="true">+IF(OFFSET('Water Data'!$I$29,0,10*ROW('Water Data'!I33))="","",OFFSET('Water Data'!$I$29,0,10*ROW('Water Data'!I33)))</f>
        <v/>
      </c>
      <c r="CK39" s="276" t="str">
        <f ca="true">+IF(OFFSET('Sanitation Data'!$D$28,0,10*ROW('Sanitation Data'!D33))="","",OFFSET('Sanitation Data'!$D$28,0,10*ROW('Sanitation Data'!D33)))</f>
        <v/>
      </c>
      <c r="CL39" s="276" t="str">
        <f ca="true">+IF(OFFSET('Sanitation Data'!$D$29,0,10*ROW('Sanitation Data'!D33))="","",OFFSET('Sanitation Data'!$D$29,0,10*ROW('Sanitation Data'!D33)))</f>
        <v/>
      </c>
      <c r="CM39" s="276" t="str">
        <f ca="true">+IF(OFFSET('Sanitation Data'!$D$30,0,10*ROW('Sanitation Data'!D33))="","",OFFSET('Sanitation Data'!$D$30,0,10*ROW('Sanitation Data'!D33)))</f>
        <v/>
      </c>
      <c r="CN39" s="276" t="str">
        <f ca="true">+IF(OFFSET('Sanitation Data'!$D$31,0,10*ROW('Sanitation Data'!D33))="","",OFFSET('Sanitation Data'!$D$31,0,10*ROW('Sanitation Data'!D33)))</f>
        <v/>
      </c>
      <c r="CO39" s="276" t="str">
        <f ca="true">+IF(OFFSET('Sanitation Data'!$D$32,0,10*ROW('Sanitation Data'!D33))="","",OFFSET('Sanitation Data'!$D$32,0,10*ROW('Sanitation Data'!D33)))</f>
        <v/>
      </c>
      <c r="CP39" s="276" t="str">
        <f ca="true">+IF(OFFSET('Sanitation Data'!$E$28,0,10*ROW('Sanitation Data'!E33))="","",OFFSET('Sanitation Data'!$E$28,0,10*ROW('Sanitation Data'!E33)))</f>
        <v/>
      </c>
      <c r="CQ39" s="276" t="str">
        <f ca="true">+IF(OFFSET('Sanitation Data'!$E$29,0,10*ROW('Sanitation Data'!E33))="","",OFFSET('Sanitation Data'!$E$29,0,10*ROW('Sanitation Data'!E33)))</f>
        <v/>
      </c>
      <c r="CR39" s="276" t="str">
        <f ca="true">+IF(OFFSET('Sanitation Data'!$E$30,0,10*ROW('Sanitation Data'!E33))="","",OFFSET('Sanitation Data'!$E$30,0,10*ROW('Sanitation Data'!E33)))</f>
        <v/>
      </c>
      <c r="CS39" s="276" t="str">
        <f ca="true">+IF(OFFSET('Sanitation Data'!$E$31,0,10*ROW('Sanitation Data'!E33))="","",OFFSET('Sanitation Data'!$E$31,0,10*ROW('Sanitation Data'!E33)))</f>
        <v/>
      </c>
      <c r="CT39" s="276" t="str">
        <f ca="true">+IF(OFFSET('Sanitation Data'!$E$32,0,10*ROW('Sanitation Data'!E33))="","",OFFSET('Sanitation Data'!$E$32,0,10*ROW('Sanitation Data'!E33)))</f>
        <v/>
      </c>
      <c r="CU39" s="276" t="str">
        <f ca="true">+IF(OFFSET('Sanitation Data'!$F$28,0,10*ROW('Sanitation Data'!F33))="","",OFFSET('Sanitation Data'!$F$28,0,10*ROW('Sanitation Data'!F33)))</f>
        <v/>
      </c>
      <c r="CV39" s="276" t="str">
        <f ca="true">+IF(OFFSET('Sanitation Data'!$F$29,0,10*ROW('Sanitation Data'!F33))="","",OFFSET('Sanitation Data'!$F$29,0,10*ROW('Sanitation Data'!F33)))</f>
        <v/>
      </c>
      <c r="CW39" s="276" t="str">
        <f ca="true">+IF(OFFSET('Sanitation Data'!$F$30,0,10*ROW('Sanitation Data'!F33))="","",OFFSET('Sanitation Data'!$F$30,0,10*ROW('Sanitation Data'!F33)))</f>
        <v/>
      </c>
      <c r="CX39" s="276" t="str">
        <f ca="true">+IF(OFFSET('Sanitation Data'!$F$31,0,10*ROW('Sanitation Data'!F33))="","",OFFSET('Sanitation Data'!$F$31,0,10*ROW('Sanitation Data'!F33)))</f>
        <v/>
      </c>
      <c r="CY39" s="276" t="str">
        <f ca="true">+IF(OFFSET('Sanitation Data'!$F$32,0,10*ROW('Sanitation Data'!F33))="","",OFFSET('Sanitation Data'!$F$32,0,10*ROW('Sanitation Data'!F33)))</f>
        <v/>
      </c>
      <c r="CZ39" s="276" t="str">
        <f ca="true">+IF(OFFSET('Sanitation Data'!$G$28,0,10*ROW('Sanitation Data'!G33))="","",OFFSET('Sanitation Data'!$G$28,0,10*ROW('Sanitation Data'!G33)))</f>
        <v/>
      </c>
      <c r="DA39" s="276" t="str">
        <f ca="true">+IF(OFFSET('Sanitation Data'!$G$29,0,10*ROW('Sanitation Data'!G33))="","",OFFSET('Sanitation Data'!$G$29,0,10*ROW('Sanitation Data'!G33)))</f>
        <v/>
      </c>
      <c r="DB39" s="276" t="str">
        <f ca="true">+IF(OFFSET('Sanitation Data'!$G$30,0,10*ROW('Sanitation Data'!G33))="","",OFFSET('Sanitation Data'!$G$30,0,10*ROW('Sanitation Data'!G33)))</f>
        <v/>
      </c>
      <c r="DC39" s="276" t="str">
        <f ca="true">+IF(OFFSET('Sanitation Data'!$G$31,0,10*ROW('Sanitation Data'!G33))="","",OFFSET('Sanitation Data'!$G$31,0,10*ROW('Sanitation Data'!G33)))</f>
        <v/>
      </c>
      <c r="DD39" s="276" t="str">
        <f ca="true">+IF(OFFSET('Sanitation Data'!$G$32,0,10*ROW('Sanitation Data'!G33))="","",OFFSET('Sanitation Data'!$G$32,0,10*ROW('Sanitation Data'!G33)))</f>
        <v/>
      </c>
      <c r="DE39" s="276" t="str">
        <f ca="true">+IF(OFFSET('Sanitation Data'!$H$28,0,10*ROW('Sanitation Data'!H33))="","",OFFSET('Sanitation Data'!$H$28,0,10*ROW('Sanitation Data'!H33)))</f>
        <v/>
      </c>
      <c r="DF39" s="276" t="str">
        <f ca="true">+IF(OFFSET('Sanitation Data'!$H$29,0,10*ROW('Sanitation Data'!H33))="","",OFFSET('Sanitation Data'!$H$29,0,10*ROW('Sanitation Data'!H33)))</f>
        <v/>
      </c>
      <c r="DG39" s="276" t="str">
        <f ca="true">+IF(OFFSET('Sanitation Data'!$H$30,0,10*ROW('Sanitation Data'!H33))="","",OFFSET('Sanitation Data'!$H$30,0,10*ROW('Sanitation Data'!H33)))</f>
        <v/>
      </c>
      <c r="DH39" s="276" t="str">
        <f ca="true">+IF(OFFSET('Sanitation Data'!$H$31,0,10*ROW('Sanitation Data'!H33))="","",OFFSET('Sanitation Data'!$H$31,0,10*ROW('Sanitation Data'!H33)))</f>
        <v/>
      </c>
      <c r="DI39" s="276" t="str">
        <f ca="true">+IF(OFFSET('Sanitation Data'!$H$32,0,10*ROW('Sanitation Data'!H33))="","",OFFSET('Sanitation Data'!$H$32,0,10*ROW('Sanitation Data'!H33)))</f>
        <v/>
      </c>
      <c r="DJ39" s="276" t="str">
        <f ca="true">+IF(OFFSET('Sanitation Data'!$I$28,0,10*ROW('Sanitation Data'!I33))="","",OFFSET('Sanitation Data'!$I$28,0,10*ROW('Sanitation Data'!I33)))</f>
        <v/>
      </c>
      <c r="DK39" s="276" t="str">
        <f ca="true">+IF(OFFSET('Sanitation Data'!$I$29,0,10*ROW('Sanitation Data'!I33))="","",OFFSET('Sanitation Data'!$I$29,0,10*ROW('Sanitation Data'!I33)))</f>
        <v/>
      </c>
      <c r="DL39" s="276" t="str">
        <f ca="true">+IF(OFFSET('Sanitation Data'!$I$30,0,10*ROW('Sanitation Data'!I33))="","",OFFSET('Sanitation Data'!$I$30,0,10*ROW('Sanitation Data'!I33)))</f>
        <v/>
      </c>
      <c r="DM39" s="276" t="str">
        <f ca="true">+IF(OFFSET('Sanitation Data'!$I$31,0,10*ROW('Sanitation Data'!I33))="","",OFFSET('Sanitation Data'!$I$31,0,10*ROW('Sanitation Data'!I33)))</f>
        <v/>
      </c>
      <c r="DN39" s="276" t="str">
        <f ca="true">+IF(OFFSET('Sanitation Data'!$I$32,0,10*ROW('Sanitation Data'!I33))="","",OFFSET('Sanitation Data'!$I$32,0,10*ROW('Sanitation Data'!I33)))</f>
        <v/>
      </c>
      <c r="DO39" s="276" t="str">
        <f ca="true">+IF(OFFSET('Hygiene Data'!$D$11,0,10*ROW('Hygiene Data'!D33))="","",OFFSET('Hygiene Data'!$D$11,0,10*ROW('Hygiene Data'!D33)))</f>
        <v/>
      </c>
      <c r="DP39" s="276" t="str">
        <f ca="true">+IF(OFFSET('Hygiene Data'!$D$12,0,10*ROW('Hygiene Data'!D33))="","",OFFSET('Hygiene Data'!$D$12,0,10*ROW('Hygiene Data'!D33)))</f>
        <v/>
      </c>
      <c r="DQ39" s="276" t="str">
        <f ca="true">+IF(OFFSET('Hygiene Data'!$D$13,0,10*ROW('Hygiene Data'!D33))="","",OFFSET('Hygiene Data'!$D$13,0,10*ROW('Hygiene Data'!D33)))</f>
        <v/>
      </c>
      <c r="DR39" s="276" t="str">
        <f ca="true">+IF(OFFSET('Hygiene Data'!$E$11,0,10*ROW('Hygiene Data'!E33))="","",OFFSET('Hygiene Data'!$E$11,0,10*ROW('Hygiene Data'!E33)))</f>
        <v/>
      </c>
      <c r="DS39" s="276" t="str">
        <f ca="true">+IF(OFFSET('Hygiene Data'!$E$12,0,10*ROW('Hygiene Data'!E33))="","",OFFSET('Hygiene Data'!$E$12,0,10*ROW('Hygiene Data'!E33)))</f>
        <v/>
      </c>
      <c r="DT39" s="276" t="str">
        <f ca="true">+IF(OFFSET('Hygiene Data'!$E$13,0,10*ROW('Hygiene Data'!E33))="","",OFFSET('Hygiene Data'!$E$13,0,10*ROW('Hygiene Data'!E33)))</f>
        <v/>
      </c>
      <c r="DU39" s="276" t="str">
        <f ca="true">+IF(OFFSET('Hygiene Data'!$F$11,0,10*ROW('Hygiene Data'!F33))="","",OFFSET('Hygiene Data'!$F$11,0,10*ROW('Hygiene Data'!F33)))</f>
        <v/>
      </c>
      <c r="DV39" s="276" t="str">
        <f ca="true">+IF(OFFSET('Hygiene Data'!$F$12,0,10*ROW('Hygiene Data'!F33))="","",OFFSET('Hygiene Data'!$F$12,0,10*ROW('Hygiene Data'!F33)))</f>
        <v/>
      </c>
      <c r="DW39" s="276" t="str">
        <f ca="true">+IF(OFFSET('Hygiene Data'!$F$13,0,10*ROW('Hygiene Data'!F33))="","",OFFSET('Hygiene Data'!$F$13,0,10*ROW('Hygiene Data'!F33)))</f>
        <v/>
      </c>
      <c r="DX39" s="276" t="str">
        <f ca="true">+IF(OFFSET('Hygiene Data'!$G$11,0,10*ROW('Hygiene Data'!G33))="","",OFFSET('Hygiene Data'!$G$11,0,10*ROW('Hygiene Data'!G33)))</f>
        <v/>
      </c>
      <c r="DY39" s="276" t="str">
        <f ca="true">+IF(OFFSET('Hygiene Data'!$G$12,0,10*ROW('Hygiene Data'!G33))="","",OFFSET('Hygiene Data'!$G$12,0,10*ROW('Hygiene Data'!G33)))</f>
        <v/>
      </c>
      <c r="DZ39" s="276" t="str">
        <f ca="true">+IF(OFFSET('Hygiene Data'!$G$13,0,10*ROW('Hygiene Data'!G33))="","",OFFSET('Hygiene Data'!$G$13,0,10*ROW('Hygiene Data'!G33)))</f>
        <v/>
      </c>
      <c r="EA39" s="276" t="str">
        <f ca="true">+IF(OFFSET('Hygiene Data'!$H$11,0,10*ROW('Hygiene Data'!H33))="","",OFFSET('Hygiene Data'!$H$11,0,10*ROW('Hygiene Data'!H33)))</f>
        <v/>
      </c>
      <c r="EB39" s="276" t="str">
        <f ca="true">+IF(OFFSET('Hygiene Data'!$H$12,0,10*ROW('Hygiene Data'!H33))="","",OFFSET('Hygiene Data'!$H$12,0,10*ROW('Hygiene Data'!H33)))</f>
        <v/>
      </c>
      <c r="EC39" s="276" t="str">
        <f ca="true">+IF(OFFSET('Hygiene Data'!$H$13,0,10*ROW('Hygiene Data'!H33))="","",OFFSET('Hygiene Data'!$H$13,0,10*ROW('Hygiene Data'!H33)))</f>
        <v/>
      </c>
      <c r="ED39" s="276" t="str">
        <f ca="true">+IF(OFFSET('Hygiene Data'!$I$11,0,10*ROW('Hygiene Data'!I33))="","",OFFSET('Hygiene Data'!$I$11,0,10*ROW('Hygiene Data'!I33)))</f>
        <v/>
      </c>
      <c r="EE39" s="276" t="str">
        <f ca="true">+IF(OFFSET('Hygiene Data'!$I$12,0,10*ROW('Hygiene Data'!I33))="","",OFFSET('Hygiene Data'!$I$12,0,10*ROW('Hygiene Data'!I33)))</f>
        <v/>
      </c>
      <c r="EF39" s="276" t="str">
        <f ca="true">+IF(OFFSET('Hygiene Data'!$I$13,0,10*ROW('Hygiene Data'!I33))="","",OFFSET('Hygiene Data'!$I$13,0,10*ROW('Hygiene Data'!I33)))</f>
        <v/>
      </c>
    </row>
    <row xmlns:x14ac="http://schemas.microsoft.com/office/spreadsheetml/2009/9/ac" r="40" x14ac:dyDescent="0.2">
      <c r="A40" s="38" t="str">
        <f ca="true">+IF(OFFSET('Water Data'!$B$2,0,10*ROW('Water Data'!E34))="","",OFFSET('Water Data'!$B$2,0,10*ROW('Water Data'!E34)))</f>
        <v/>
      </c>
      <c r="B40" s="38" t="str">
        <f ca="true">+IF(OFFSET('Water Data'!$C$2,0,10*ROW('Water Data'!F34))="","",OFFSET('Water Data'!$C$2,0,10*ROW('Water Data'!F34)))</f>
        <v/>
      </c>
      <c r="C40" s="332" t="str">
        <f t="shared" ca="true" si="0"/>
        <v/>
      </c>
      <c r="D40" s="99"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9"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9"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9"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9"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9"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9"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9"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9"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9"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9"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9"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9"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9"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9"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9"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9"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9"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100"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100"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100"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100"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100"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100"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100"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100"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100"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100"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100"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100"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100"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100"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100"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100"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100"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100"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100"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100"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100"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100"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100"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100"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100"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100"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100"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100"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100"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100"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101"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101"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101"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101"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101"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101"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101"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101"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101"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101"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101"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101"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101"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101"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101"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101"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101"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101"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6"/>
      <c r="BS40" s="276" t="str">
        <f ca="true">+IF(OFFSET('Water Data'!$D$27,0,10*ROW('Water Data'!D34))="","",OFFSET('Water Data'!$D$27,0,10*ROW('Water Data'!D34)))</f>
        <v/>
      </c>
      <c r="BT40" s="276" t="str">
        <f ca="true">+IF(OFFSET('Water Data'!$D$28,0,10*ROW('Water Data'!D34))="","",OFFSET('Water Data'!$D$28,0,10*ROW('Water Data'!D34)))</f>
        <v/>
      </c>
      <c r="BU40" s="276" t="str">
        <f ca="true">+IF(OFFSET('Water Data'!$D$29,0,10*ROW('Water Data'!D34))="","",OFFSET('Water Data'!$D$29,0,10*ROW('Water Data'!D34)))</f>
        <v/>
      </c>
      <c r="BV40" s="276" t="str">
        <f ca="true">+IF(OFFSET('Water Data'!$E$27,0,10*ROW('Water Data'!E34))="","",OFFSET('Water Data'!$E$27,0,10*ROW('Water Data'!E34)))</f>
        <v/>
      </c>
      <c r="BW40" s="276" t="str">
        <f ca="true">+IF(OFFSET('Water Data'!$E$28,0,10*ROW('Water Data'!E34))="","",OFFSET('Water Data'!$E$28,0,10*ROW('Water Data'!E34)))</f>
        <v/>
      </c>
      <c r="BX40" s="276" t="str">
        <f ca="true">+IF(OFFSET('Water Data'!$E$29,0,10*ROW('Water Data'!E34))="","",OFFSET('Water Data'!$E$29,0,10*ROW('Water Data'!E34)))</f>
        <v/>
      </c>
      <c r="BY40" s="276" t="str">
        <f ca="true">+IF(OFFSET('Water Data'!$F$27,0,10*ROW('Water Data'!F34))="","",OFFSET('Water Data'!$F$27,0,10*ROW('Water Data'!F34)))</f>
        <v/>
      </c>
      <c r="BZ40" s="276" t="str">
        <f ca="true">+IF(OFFSET('Water Data'!$F$28,0,10*ROW('Water Data'!F34))="","",OFFSET('Water Data'!$F$28,0,10*ROW('Water Data'!F34)))</f>
        <v/>
      </c>
      <c r="CA40" s="276" t="str">
        <f ca="true">+IF(OFFSET('Water Data'!$F$29,0,10*ROW('Water Data'!F34))="","",OFFSET('Water Data'!$F$29,0,10*ROW('Water Data'!F34)))</f>
        <v/>
      </c>
      <c r="CB40" s="276" t="str">
        <f ca="true">+IF(OFFSET('Water Data'!$G$27,0,10*ROW('Water Data'!G34))="","",OFFSET('Water Data'!$G$27,0,10*ROW('Water Data'!G34)))</f>
        <v/>
      </c>
      <c r="CC40" s="276" t="str">
        <f ca="true">+IF(OFFSET('Water Data'!$G$28,0,10*ROW('Water Data'!G34))="","",OFFSET('Water Data'!$G$28,0,10*ROW('Water Data'!G34)))</f>
        <v/>
      </c>
      <c r="CD40" s="276" t="str">
        <f ca="true">+IF(OFFSET('Water Data'!$G$29,0,10*ROW('Water Data'!G34))="","",OFFSET('Water Data'!$G$29,0,10*ROW('Water Data'!G34)))</f>
        <v/>
      </c>
      <c r="CE40" s="276" t="str">
        <f ca="true">+IF(OFFSET('Water Data'!$H$27,0,10*ROW('Water Data'!H34))="","",OFFSET('Water Data'!$H$27,0,10*ROW('Water Data'!H34)))</f>
        <v/>
      </c>
      <c r="CF40" s="276" t="str">
        <f ca="true">+IF(OFFSET('Water Data'!$H$28,0,10*ROW('Water Data'!H34))="","",OFFSET('Water Data'!$H$28,0,10*ROW('Water Data'!H34)))</f>
        <v/>
      </c>
      <c r="CG40" s="276" t="str">
        <f ca="true">+IF(OFFSET('Water Data'!$H$29,0,10*ROW('Water Data'!H34))="","",OFFSET('Water Data'!$H$29,0,10*ROW('Water Data'!H34)))</f>
        <v/>
      </c>
      <c r="CH40" s="276" t="str">
        <f ca="true">+IF(OFFSET('Water Data'!$I$27,0,10*ROW('Water Data'!I34))="","",OFFSET('Water Data'!$I$27,0,10*ROW('Water Data'!I34)))</f>
        <v/>
      </c>
      <c r="CI40" s="276" t="str">
        <f ca="true">+IF(OFFSET('Water Data'!$I$28,0,10*ROW('Water Data'!I34))="","",OFFSET('Water Data'!$I$28,0,10*ROW('Water Data'!I34)))</f>
        <v/>
      </c>
      <c r="CJ40" s="276" t="str">
        <f ca="true">+IF(OFFSET('Water Data'!$I$29,0,10*ROW('Water Data'!I34))="","",OFFSET('Water Data'!$I$29,0,10*ROW('Water Data'!I34)))</f>
        <v/>
      </c>
      <c r="CK40" s="276" t="str">
        <f ca="true">+IF(OFFSET('Sanitation Data'!$D$28,0,10*ROW('Sanitation Data'!D34))="","",OFFSET('Sanitation Data'!$D$28,0,10*ROW('Sanitation Data'!D34)))</f>
        <v/>
      </c>
      <c r="CL40" s="276" t="str">
        <f ca="true">+IF(OFFSET('Sanitation Data'!$D$29,0,10*ROW('Sanitation Data'!D34))="","",OFFSET('Sanitation Data'!$D$29,0,10*ROW('Sanitation Data'!D34)))</f>
        <v/>
      </c>
      <c r="CM40" s="276" t="str">
        <f ca="true">+IF(OFFSET('Sanitation Data'!$D$30,0,10*ROW('Sanitation Data'!D34))="","",OFFSET('Sanitation Data'!$D$30,0,10*ROW('Sanitation Data'!D34)))</f>
        <v/>
      </c>
      <c r="CN40" s="276" t="str">
        <f ca="true">+IF(OFFSET('Sanitation Data'!$D$31,0,10*ROW('Sanitation Data'!D34))="","",OFFSET('Sanitation Data'!$D$31,0,10*ROW('Sanitation Data'!D34)))</f>
        <v/>
      </c>
      <c r="CO40" s="276" t="str">
        <f ca="true">+IF(OFFSET('Sanitation Data'!$D$32,0,10*ROW('Sanitation Data'!D34))="","",OFFSET('Sanitation Data'!$D$32,0,10*ROW('Sanitation Data'!D34)))</f>
        <v/>
      </c>
      <c r="CP40" s="276" t="str">
        <f ca="true">+IF(OFFSET('Sanitation Data'!$E$28,0,10*ROW('Sanitation Data'!E34))="","",OFFSET('Sanitation Data'!$E$28,0,10*ROW('Sanitation Data'!E34)))</f>
        <v/>
      </c>
      <c r="CQ40" s="276" t="str">
        <f ca="true">+IF(OFFSET('Sanitation Data'!$E$29,0,10*ROW('Sanitation Data'!E34))="","",OFFSET('Sanitation Data'!$E$29,0,10*ROW('Sanitation Data'!E34)))</f>
        <v/>
      </c>
      <c r="CR40" s="276" t="str">
        <f ca="true">+IF(OFFSET('Sanitation Data'!$E$30,0,10*ROW('Sanitation Data'!E34))="","",OFFSET('Sanitation Data'!$E$30,0,10*ROW('Sanitation Data'!E34)))</f>
        <v/>
      </c>
      <c r="CS40" s="276" t="str">
        <f ca="true">+IF(OFFSET('Sanitation Data'!$E$31,0,10*ROW('Sanitation Data'!E34))="","",OFFSET('Sanitation Data'!$E$31,0,10*ROW('Sanitation Data'!E34)))</f>
        <v/>
      </c>
      <c r="CT40" s="276" t="str">
        <f ca="true">+IF(OFFSET('Sanitation Data'!$E$32,0,10*ROW('Sanitation Data'!E34))="","",OFFSET('Sanitation Data'!$E$32,0,10*ROW('Sanitation Data'!E34)))</f>
        <v/>
      </c>
      <c r="CU40" s="276" t="str">
        <f ca="true">+IF(OFFSET('Sanitation Data'!$F$28,0,10*ROW('Sanitation Data'!F34))="","",OFFSET('Sanitation Data'!$F$28,0,10*ROW('Sanitation Data'!F34)))</f>
        <v/>
      </c>
      <c r="CV40" s="276" t="str">
        <f ca="true">+IF(OFFSET('Sanitation Data'!$F$29,0,10*ROW('Sanitation Data'!F34))="","",OFFSET('Sanitation Data'!$F$29,0,10*ROW('Sanitation Data'!F34)))</f>
        <v/>
      </c>
      <c r="CW40" s="276" t="str">
        <f ca="true">+IF(OFFSET('Sanitation Data'!$F$30,0,10*ROW('Sanitation Data'!F34))="","",OFFSET('Sanitation Data'!$F$30,0,10*ROW('Sanitation Data'!F34)))</f>
        <v/>
      </c>
      <c r="CX40" s="276" t="str">
        <f ca="true">+IF(OFFSET('Sanitation Data'!$F$31,0,10*ROW('Sanitation Data'!F34))="","",OFFSET('Sanitation Data'!$F$31,0,10*ROW('Sanitation Data'!F34)))</f>
        <v/>
      </c>
      <c r="CY40" s="276" t="str">
        <f ca="true">+IF(OFFSET('Sanitation Data'!$F$32,0,10*ROW('Sanitation Data'!F34))="","",OFFSET('Sanitation Data'!$F$32,0,10*ROW('Sanitation Data'!F34)))</f>
        <v/>
      </c>
      <c r="CZ40" s="276" t="str">
        <f ca="true">+IF(OFFSET('Sanitation Data'!$G$28,0,10*ROW('Sanitation Data'!G34))="","",OFFSET('Sanitation Data'!$G$28,0,10*ROW('Sanitation Data'!G34)))</f>
        <v/>
      </c>
      <c r="DA40" s="276" t="str">
        <f ca="true">+IF(OFFSET('Sanitation Data'!$G$29,0,10*ROW('Sanitation Data'!G34))="","",OFFSET('Sanitation Data'!$G$29,0,10*ROW('Sanitation Data'!G34)))</f>
        <v/>
      </c>
      <c r="DB40" s="276" t="str">
        <f ca="true">+IF(OFFSET('Sanitation Data'!$G$30,0,10*ROW('Sanitation Data'!G34))="","",OFFSET('Sanitation Data'!$G$30,0,10*ROW('Sanitation Data'!G34)))</f>
        <v/>
      </c>
      <c r="DC40" s="276" t="str">
        <f ca="true">+IF(OFFSET('Sanitation Data'!$G$31,0,10*ROW('Sanitation Data'!G34))="","",OFFSET('Sanitation Data'!$G$31,0,10*ROW('Sanitation Data'!G34)))</f>
        <v/>
      </c>
      <c r="DD40" s="276" t="str">
        <f ca="true">+IF(OFFSET('Sanitation Data'!$G$32,0,10*ROW('Sanitation Data'!G34))="","",OFFSET('Sanitation Data'!$G$32,0,10*ROW('Sanitation Data'!G34)))</f>
        <v/>
      </c>
      <c r="DE40" s="276" t="str">
        <f ca="true">+IF(OFFSET('Sanitation Data'!$H$28,0,10*ROW('Sanitation Data'!H34))="","",OFFSET('Sanitation Data'!$H$28,0,10*ROW('Sanitation Data'!H34)))</f>
        <v/>
      </c>
      <c r="DF40" s="276" t="str">
        <f ca="true">+IF(OFFSET('Sanitation Data'!$H$29,0,10*ROW('Sanitation Data'!H34))="","",OFFSET('Sanitation Data'!$H$29,0,10*ROW('Sanitation Data'!H34)))</f>
        <v/>
      </c>
      <c r="DG40" s="276" t="str">
        <f ca="true">+IF(OFFSET('Sanitation Data'!$H$30,0,10*ROW('Sanitation Data'!H34))="","",OFFSET('Sanitation Data'!$H$30,0,10*ROW('Sanitation Data'!H34)))</f>
        <v/>
      </c>
      <c r="DH40" s="276" t="str">
        <f ca="true">+IF(OFFSET('Sanitation Data'!$H$31,0,10*ROW('Sanitation Data'!H34))="","",OFFSET('Sanitation Data'!$H$31,0,10*ROW('Sanitation Data'!H34)))</f>
        <v/>
      </c>
      <c r="DI40" s="276" t="str">
        <f ca="true">+IF(OFFSET('Sanitation Data'!$H$32,0,10*ROW('Sanitation Data'!H34))="","",OFFSET('Sanitation Data'!$H$32,0,10*ROW('Sanitation Data'!H34)))</f>
        <v/>
      </c>
      <c r="DJ40" s="276" t="str">
        <f ca="true">+IF(OFFSET('Sanitation Data'!$I$28,0,10*ROW('Sanitation Data'!I34))="","",OFFSET('Sanitation Data'!$I$28,0,10*ROW('Sanitation Data'!I34)))</f>
        <v/>
      </c>
      <c r="DK40" s="276" t="str">
        <f ca="true">+IF(OFFSET('Sanitation Data'!$I$29,0,10*ROW('Sanitation Data'!I34))="","",OFFSET('Sanitation Data'!$I$29,0,10*ROW('Sanitation Data'!I34)))</f>
        <v/>
      </c>
      <c r="DL40" s="276" t="str">
        <f ca="true">+IF(OFFSET('Sanitation Data'!$I$30,0,10*ROW('Sanitation Data'!I34))="","",OFFSET('Sanitation Data'!$I$30,0,10*ROW('Sanitation Data'!I34)))</f>
        <v/>
      </c>
      <c r="DM40" s="276" t="str">
        <f ca="true">+IF(OFFSET('Sanitation Data'!$I$31,0,10*ROW('Sanitation Data'!I34))="","",OFFSET('Sanitation Data'!$I$31,0,10*ROW('Sanitation Data'!I34)))</f>
        <v/>
      </c>
      <c r="DN40" s="276" t="str">
        <f ca="true">+IF(OFFSET('Sanitation Data'!$I$32,0,10*ROW('Sanitation Data'!I34))="","",OFFSET('Sanitation Data'!$I$32,0,10*ROW('Sanitation Data'!I34)))</f>
        <v/>
      </c>
      <c r="DO40" s="276" t="str">
        <f ca="true">+IF(OFFSET('Hygiene Data'!$D$11,0,10*ROW('Hygiene Data'!D34))="","",OFFSET('Hygiene Data'!$D$11,0,10*ROW('Hygiene Data'!D34)))</f>
        <v/>
      </c>
      <c r="DP40" s="276" t="str">
        <f ca="true">+IF(OFFSET('Hygiene Data'!$D$12,0,10*ROW('Hygiene Data'!D34))="","",OFFSET('Hygiene Data'!$D$12,0,10*ROW('Hygiene Data'!D34)))</f>
        <v/>
      </c>
      <c r="DQ40" s="276" t="str">
        <f ca="true">+IF(OFFSET('Hygiene Data'!$D$13,0,10*ROW('Hygiene Data'!D34))="","",OFFSET('Hygiene Data'!$D$13,0,10*ROW('Hygiene Data'!D34)))</f>
        <v/>
      </c>
      <c r="DR40" s="276" t="str">
        <f ca="true">+IF(OFFSET('Hygiene Data'!$E$11,0,10*ROW('Hygiene Data'!E34))="","",OFFSET('Hygiene Data'!$E$11,0,10*ROW('Hygiene Data'!E34)))</f>
        <v/>
      </c>
      <c r="DS40" s="276" t="str">
        <f ca="true">+IF(OFFSET('Hygiene Data'!$E$12,0,10*ROW('Hygiene Data'!E34))="","",OFFSET('Hygiene Data'!$E$12,0,10*ROW('Hygiene Data'!E34)))</f>
        <v/>
      </c>
      <c r="DT40" s="276" t="str">
        <f ca="true">+IF(OFFSET('Hygiene Data'!$E$13,0,10*ROW('Hygiene Data'!E34))="","",OFFSET('Hygiene Data'!$E$13,0,10*ROW('Hygiene Data'!E34)))</f>
        <v/>
      </c>
      <c r="DU40" s="276" t="str">
        <f ca="true">+IF(OFFSET('Hygiene Data'!$F$11,0,10*ROW('Hygiene Data'!F34))="","",OFFSET('Hygiene Data'!$F$11,0,10*ROW('Hygiene Data'!F34)))</f>
        <v/>
      </c>
      <c r="DV40" s="276" t="str">
        <f ca="true">+IF(OFFSET('Hygiene Data'!$F$12,0,10*ROW('Hygiene Data'!F34))="","",OFFSET('Hygiene Data'!$F$12,0,10*ROW('Hygiene Data'!F34)))</f>
        <v/>
      </c>
      <c r="DW40" s="276" t="str">
        <f ca="true">+IF(OFFSET('Hygiene Data'!$F$13,0,10*ROW('Hygiene Data'!F34))="","",OFFSET('Hygiene Data'!$F$13,0,10*ROW('Hygiene Data'!F34)))</f>
        <v/>
      </c>
      <c r="DX40" s="276" t="str">
        <f ca="true">+IF(OFFSET('Hygiene Data'!$G$11,0,10*ROW('Hygiene Data'!G34))="","",OFFSET('Hygiene Data'!$G$11,0,10*ROW('Hygiene Data'!G34)))</f>
        <v/>
      </c>
      <c r="DY40" s="276" t="str">
        <f ca="true">+IF(OFFSET('Hygiene Data'!$G$12,0,10*ROW('Hygiene Data'!G34))="","",OFFSET('Hygiene Data'!$G$12,0,10*ROW('Hygiene Data'!G34)))</f>
        <v/>
      </c>
      <c r="DZ40" s="276" t="str">
        <f ca="true">+IF(OFFSET('Hygiene Data'!$G$13,0,10*ROW('Hygiene Data'!G34))="","",OFFSET('Hygiene Data'!$G$13,0,10*ROW('Hygiene Data'!G34)))</f>
        <v/>
      </c>
      <c r="EA40" s="276" t="str">
        <f ca="true">+IF(OFFSET('Hygiene Data'!$H$11,0,10*ROW('Hygiene Data'!H34))="","",OFFSET('Hygiene Data'!$H$11,0,10*ROW('Hygiene Data'!H34)))</f>
        <v/>
      </c>
      <c r="EB40" s="276" t="str">
        <f ca="true">+IF(OFFSET('Hygiene Data'!$H$12,0,10*ROW('Hygiene Data'!H34))="","",OFFSET('Hygiene Data'!$H$12,0,10*ROW('Hygiene Data'!H34)))</f>
        <v/>
      </c>
      <c r="EC40" s="276" t="str">
        <f ca="true">+IF(OFFSET('Hygiene Data'!$H$13,0,10*ROW('Hygiene Data'!H34))="","",OFFSET('Hygiene Data'!$H$13,0,10*ROW('Hygiene Data'!H34)))</f>
        <v/>
      </c>
      <c r="ED40" s="276" t="str">
        <f ca="true">+IF(OFFSET('Hygiene Data'!$I$11,0,10*ROW('Hygiene Data'!I34))="","",OFFSET('Hygiene Data'!$I$11,0,10*ROW('Hygiene Data'!I34)))</f>
        <v/>
      </c>
      <c r="EE40" s="276" t="str">
        <f ca="true">+IF(OFFSET('Hygiene Data'!$I$12,0,10*ROW('Hygiene Data'!I34))="","",OFFSET('Hygiene Data'!$I$12,0,10*ROW('Hygiene Data'!I34)))</f>
        <v/>
      </c>
      <c r="EF40" s="276" t="str">
        <f ca="true">+IF(OFFSET('Hygiene Data'!$I$13,0,10*ROW('Hygiene Data'!I34))="","",OFFSET('Hygiene Data'!$I$13,0,10*ROW('Hygiene Data'!I34)))</f>
        <v/>
      </c>
    </row>
    <row xmlns:x14ac="http://schemas.microsoft.com/office/spreadsheetml/2009/9/ac" r="41" x14ac:dyDescent="0.2">
      <c r="A41" s="38" t="str">
        <f ca="true">+IF(OFFSET('Water Data'!$B$2,0,10*ROW('Water Data'!E35))="","",OFFSET('Water Data'!$B$2,0,10*ROW('Water Data'!E35)))</f>
        <v/>
      </c>
      <c r="B41" s="38" t="str">
        <f ca="true">+IF(OFFSET('Water Data'!$C$2,0,10*ROW('Water Data'!F35))="","",OFFSET('Water Data'!$C$2,0,10*ROW('Water Data'!F35)))</f>
        <v/>
      </c>
      <c r="C41" s="332" t="str">
        <f t="shared" ca="true" si="0"/>
        <v/>
      </c>
      <c r="D41" s="99"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9"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9"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9"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9"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9"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9"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9"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9"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9"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9"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9"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9"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9"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9"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9"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9"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9"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100"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100"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100"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100"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100"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100"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100"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100"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100"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100"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100"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100"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100"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100"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100"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100"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100"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100"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100"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100"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100"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100"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100"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100"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100"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100"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100"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100"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100"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100"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101"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101"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101"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101"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101"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101"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101"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101"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101"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101"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101"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101"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101"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101"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101"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101"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101"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101"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6"/>
      <c r="BS41" s="276" t="str">
        <f ca="true">+IF(OFFSET('Water Data'!$D$27,0,10*ROW('Water Data'!D35))="","",OFFSET('Water Data'!$D$27,0,10*ROW('Water Data'!D35)))</f>
        <v/>
      </c>
      <c r="BT41" s="276" t="str">
        <f ca="true">+IF(OFFSET('Water Data'!$D$28,0,10*ROW('Water Data'!D35))="","",OFFSET('Water Data'!$D$28,0,10*ROW('Water Data'!D35)))</f>
        <v/>
      </c>
      <c r="BU41" s="276" t="str">
        <f ca="true">+IF(OFFSET('Water Data'!$D$29,0,10*ROW('Water Data'!D35))="","",OFFSET('Water Data'!$D$29,0,10*ROW('Water Data'!D35)))</f>
        <v/>
      </c>
      <c r="BV41" s="276" t="str">
        <f ca="true">+IF(OFFSET('Water Data'!$E$27,0,10*ROW('Water Data'!E35))="","",OFFSET('Water Data'!$E$27,0,10*ROW('Water Data'!E35)))</f>
        <v/>
      </c>
      <c r="BW41" s="276" t="str">
        <f ca="true">+IF(OFFSET('Water Data'!$E$28,0,10*ROW('Water Data'!E35))="","",OFFSET('Water Data'!$E$28,0,10*ROW('Water Data'!E35)))</f>
        <v/>
      </c>
      <c r="BX41" s="276" t="str">
        <f ca="true">+IF(OFFSET('Water Data'!$E$29,0,10*ROW('Water Data'!E35))="","",OFFSET('Water Data'!$E$29,0,10*ROW('Water Data'!E35)))</f>
        <v/>
      </c>
      <c r="BY41" s="276" t="str">
        <f ca="true">+IF(OFFSET('Water Data'!$F$27,0,10*ROW('Water Data'!F35))="","",OFFSET('Water Data'!$F$27,0,10*ROW('Water Data'!F35)))</f>
        <v/>
      </c>
      <c r="BZ41" s="276" t="str">
        <f ca="true">+IF(OFFSET('Water Data'!$F$28,0,10*ROW('Water Data'!F35))="","",OFFSET('Water Data'!$F$28,0,10*ROW('Water Data'!F35)))</f>
        <v/>
      </c>
      <c r="CA41" s="276" t="str">
        <f ca="true">+IF(OFFSET('Water Data'!$F$29,0,10*ROW('Water Data'!F35))="","",OFFSET('Water Data'!$F$29,0,10*ROW('Water Data'!F35)))</f>
        <v/>
      </c>
      <c r="CB41" s="276" t="str">
        <f ca="true">+IF(OFFSET('Water Data'!$G$27,0,10*ROW('Water Data'!G35))="","",OFFSET('Water Data'!$G$27,0,10*ROW('Water Data'!G35)))</f>
        <v/>
      </c>
      <c r="CC41" s="276" t="str">
        <f ca="true">+IF(OFFSET('Water Data'!$G$28,0,10*ROW('Water Data'!G35))="","",OFFSET('Water Data'!$G$28,0,10*ROW('Water Data'!G35)))</f>
        <v/>
      </c>
      <c r="CD41" s="276" t="str">
        <f ca="true">+IF(OFFSET('Water Data'!$G$29,0,10*ROW('Water Data'!G35))="","",OFFSET('Water Data'!$G$29,0,10*ROW('Water Data'!G35)))</f>
        <v/>
      </c>
      <c r="CE41" s="276" t="str">
        <f ca="true">+IF(OFFSET('Water Data'!$H$27,0,10*ROW('Water Data'!H35))="","",OFFSET('Water Data'!$H$27,0,10*ROW('Water Data'!H35)))</f>
        <v/>
      </c>
      <c r="CF41" s="276" t="str">
        <f ca="true">+IF(OFFSET('Water Data'!$H$28,0,10*ROW('Water Data'!H35))="","",OFFSET('Water Data'!$H$28,0,10*ROW('Water Data'!H35)))</f>
        <v/>
      </c>
      <c r="CG41" s="276" t="str">
        <f ca="true">+IF(OFFSET('Water Data'!$H$29,0,10*ROW('Water Data'!H35))="","",OFFSET('Water Data'!$H$29,0,10*ROW('Water Data'!H35)))</f>
        <v/>
      </c>
      <c r="CH41" s="276" t="str">
        <f ca="true">+IF(OFFSET('Water Data'!$I$27,0,10*ROW('Water Data'!I35))="","",OFFSET('Water Data'!$I$27,0,10*ROW('Water Data'!I35)))</f>
        <v/>
      </c>
      <c r="CI41" s="276" t="str">
        <f ca="true">+IF(OFFSET('Water Data'!$I$28,0,10*ROW('Water Data'!I35))="","",OFFSET('Water Data'!$I$28,0,10*ROW('Water Data'!I35)))</f>
        <v/>
      </c>
      <c r="CJ41" s="276" t="str">
        <f ca="true">+IF(OFFSET('Water Data'!$I$29,0,10*ROW('Water Data'!I35))="","",OFFSET('Water Data'!$I$29,0,10*ROW('Water Data'!I35)))</f>
        <v/>
      </c>
      <c r="CK41" s="276" t="str">
        <f ca="true">+IF(OFFSET('Sanitation Data'!$D$28,0,10*ROW('Sanitation Data'!D35))="","",OFFSET('Sanitation Data'!$D$28,0,10*ROW('Sanitation Data'!D35)))</f>
        <v/>
      </c>
      <c r="CL41" s="276" t="str">
        <f ca="true">+IF(OFFSET('Sanitation Data'!$D$29,0,10*ROW('Sanitation Data'!D35))="","",OFFSET('Sanitation Data'!$D$29,0,10*ROW('Sanitation Data'!D35)))</f>
        <v/>
      </c>
      <c r="CM41" s="276" t="str">
        <f ca="true">+IF(OFFSET('Sanitation Data'!$D$30,0,10*ROW('Sanitation Data'!D35))="","",OFFSET('Sanitation Data'!$D$30,0,10*ROW('Sanitation Data'!D35)))</f>
        <v/>
      </c>
      <c r="CN41" s="276" t="str">
        <f ca="true">+IF(OFFSET('Sanitation Data'!$D$31,0,10*ROW('Sanitation Data'!D35))="","",OFFSET('Sanitation Data'!$D$31,0,10*ROW('Sanitation Data'!D35)))</f>
        <v/>
      </c>
      <c r="CO41" s="276" t="str">
        <f ca="true">+IF(OFFSET('Sanitation Data'!$D$32,0,10*ROW('Sanitation Data'!D35))="","",OFFSET('Sanitation Data'!$D$32,0,10*ROW('Sanitation Data'!D35)))</f>
        <v/>
      </c>
      <c r="CP41" s="276" t="str">
        <f ca="true">+IF(OFFSET('Sanitation Data'!$E$28,0,10*ROW('Sanitation Data'!E35))="","",OFFSET('Sanitation Data'!$E$28,0,10*ROW('Sanitation Data'!E35)))</f>
        <v/>
      </c>
      <c r="CQ41" s="276" t="str">
        <f ca="true">+IF(OFFSET('Sanitation Data'!$E$29,0,10*ROW('Sanitation Data'!E35))="","",OFFSET('Sanitation Data'!$E$29,0,10*ROW('Sanitation Data'!E35)))</f>
        <v/>
      </c>
      <c r="CR41" s="276" t="str">
        <f ca="true">+IF(OFFSET('Sanitation Data'!$E$30,0,10*ROW('Sanitation Data'!E35))="","",OFFSET('Sanitation Data'!$E$30,0,10*ROW('Sanitation Data'!E35)))</f>
        <v/>
      </c>
      <c r="CS41" s="276" t="str">
        <f ca="true">+IF(OFFSET('Sanitation Data'!$E$31,0,10*ROW('Sanitation Data'!E35))="","",OFFSET('Sanitation Data'!$E$31,0,10*ROW('Sanitation Data'!E35)))</f>
        <v/>
      </c>
      <c r="CT41" s="276" t="str">
        <f ca="true">+IF(OFFSET('Sanitation Data'!$E$32,0,10*ROW('Sanitation Data'!E35))="","",OFFSET('Sanitation Data'!$E$32,0,10*ROW('Sanitation Data'!E35)))</f>
        <v/>
      </c>
      <c r="CU41" s="276" t="str">
        <f ca="true">+IF(OFFSET('Sanitation Data'!$F$28,0,10*ROW('Sanitation Data'!F35))="","",OFFSET('Sanitation Data'!$F$28,0,10*ROW('Sanitation Data'!F35)))</f>
        <v/>
      </c>
      <c r="CV41" s="276" t="str">
        <f ca="true">+IF(OFFSET('Sanitation Data'!$F$29,0,10*ROW('Sanitation Data'!F35))="","",OFFSET('Sanitation Data'!$F$29,0,10*ROW('Sanitation Data'!F35)))</f>
        <v/>
      </c>
      <c r="CW41" s="276" t="str">
        <f ca="true">+IF(OFFSET('Sanitation Data'!$F$30,0,10*ROW('Sanitation Data'!F35))="","",OFFSET('Sanitation Data'!$F$30,0,10*ROW('Sanitation Data'!F35)))</f>
        <v/>
      </c>
      <c r="CX41" s="276" t="str">
        <f ca="true">+IF(OFFSET('Sanitation Data'!$F$31,0,10*ROW('Sanitation Data'!F35))="","",OFFSET('Sanitation Data'!$F$31,0,10*ROW('Sanitation Data'!F35)))</f>
        <v/>
      </c>
      <c r="CY41" s="276" t="str">
        <f ca="true">+IF(OFFSET('Sanitation Data'!$F$32,0,10*ROW('Sanitation Data'!F35))="","",OFFSET('Sanitation Data'!$F$32,0,10*ROW('Sanitation Data'!F35)))</f>
        <v/>
      </c>
      <c r="CZ41" s="276" t="str">
        <f ca="true">+IF(OFFSET('Sanitation Data'!$G$28,0,10*ROW('Sanitation Data'!G35))="","",OFFSET('Sanitation Data'!$G$28,0,10*ROW('Sanitation Data'!G35)))</f>
        <v/>
      </c>
      <c r="DA41" s="276" t="str">
        <f ca="true">+IF(OFFSET('Sanitation Data'!$G$29,0,10*ROW('Sanitation Data'!G35))="","",OFFSET('Sanitation Data'!$G$29,0,10*ROW('Sanitation Data'!G35)))</f>
        <v/>
      </c>
      <c r="DB41" s="276" t="str">
        <f ca="true">+IF(OFFSET('Sanitation Data'!$G$30,0,10*ROW('Sanitation Data'!G35))="","",OFFSET('Sanitation Data'!$G$30,0,10*ROW('Sanitation Data'!G35)))</f>
        <v/>
      </c>
      <c r="DC41" s="276" t="str">
        <f ca="true">+IF(OFFSET('Sanitation Data'!$G$31,0,10*ROW('Sanitation Data'!G35))="","",OFFSET('Sanitation Data'!$G$31,0,10*ROW('Sanitation Data'!G35)))</f>
        <v/>
      </c>
      <c r="DD41" s="276" t="str">
        <f ca="true">+IF(OFFSET('Sanitation Data'!$G$32,0,10*ROW('Sanitation Data'!G35))="","",OFFSET('Sanitation Data'!$G$32,0,10*ROW('Sanitation Data'!G35)))</f>
        <v/>
      </c>
      <c r="DE41" s="276" t="str">
        <f ca="true">+IF(OFFSET('Sanitation Data'!$H$28,0,10*ROW('Sanitation Data'!H35))="","",OFFSET('Sanitation Data'!$H$28,0,10*ROW('Sanitation Data'!H35)))</f>
        <v/>
      </c>
      <c r="DF41" s="276" t="str">
        <f ca="true">+IF(OFFSET('Sanitation Data'!$H$29,0,10*ROW('Sanitation Data'!H35))="","",OFFSET('Sanitation Data'!$H$29,0,10*ROW('Sanitation Data'!H35)))</f>
        <v/>
      </c>
      <c r="DG41" s="276" t="str">
        <f ca="true">+IF(OFFSET('Sanitation Data'!$H$30,0,10*ROW('Sanitation Data'!H35))="","",OFFSET('Sanitation Data'!$H$30,0,10*ROW('Sanitation Data'!H35)))</f>
        <v/>
      </c>
      <c r="DH41" s="276" t="str">
        <f ca="true">+IF(OFFSET('Sanitation Data'!$H$31,0,10*ROW('Sanitation Data'!H35))="","",OFFSET('Sanitation Data'!$H$31,0,10*ROW('Sanitation Data'!H35)))</f>
        <v/>
      </c>
      <c r="DI41" s="276" t="str">
        <f ca="true">+IF(OFFSET('Sanitation Data'!$H$32,0,10*ROW('Sanitation Data'!H35))="","",OFFSET('Sanitation Data'!$H$32,0,10*ROW('Sanitation Data'!H35)))</f>
        <v/>
      </c>
      <c r="DJ41" s="276" t="str">
        <f ca="true">+IF(OFFSET('Sanitation Data'!$I$28,0,10*ROW('Sanitation Data'!I35))="","",OFFSET('Sanitation Data'!$I$28,0,10*ROW('Sanitation Data'!I35)))</f>
        <v/>
      </c>
      <c r="DK41" s="276" t="str">
        <f ca="true">+IF(OFFSET('Sanitation Data'!$I$29,0,10*ROW('Sanitation Data'!I35))="","",OFFSET('Sanitation Data'!$I$29,0,10*ROW('Sanitation Data'!I35)))</f>
        <v/>
      </c>
      <c r="DL41" s="276" t="str">
        <f ca="true">+IF(OFFSET('Sanitation Data'!$I$30,0,10*ROW('Sanitation Data'!I35))="","",OFFSET('Sanitation Data'!$I$30,0,10*ROW('Sanitation Data'!I35)))</f>
        <v/>
      </c>
      <c r="DM41" s="276" t="str">
        <f ca="true">+IF(OFFSET('Sanitation Data'!$I$31,0,10*ROW('Sanitation Data'!I35))="","",OFFSET('Sanitation Data'!$I$31,0,10*ROW('Sanitation Data'!I35)))</f>
        <v/>
      </c>
      <c r="DN41" s="276" t="str">
        <f ca="true">+IF(OFFSET('Sanitation Data'!$I$32,0,10*ROW('Sanitation Data'!I35))="","",OFFSET('Sanitation Data'!$I$32,0,10*ROW('Sanitation Data'!I35)))</f>
        <v/>
      </c>
      <c r="DO41" s="276" t="str">
        <f ca="true">+IF(OFFSET('Hygiene Data'!$D$11,0,10*ROW('Hygiene Data'!D35))="","",OFFSET('Hygiene Data'!$D$11,0,10*ROW('Hygiene Data'!D35)))</f>
        <v/>
      </c>
      <c r="DP41" s="276" t="str">
        <f ca="true">+IF(OFFSET('Hygiene Data'!$D$12,0,10*ROW('Hygiene Data'!D35))="","",OFFSET('Hygiene Data'!$D$12,0,10*ROW('Hygiene Data'!D35)))</f>
        <v/>
      </c>
      <c r="DQ41" s="276" t="str">
        <f ca="true">+IF(OFFSET('Hygiene Data'!$D$13,0,10*ROW('Hygiene Data'!D35))="","",OFFSET('Hygiene Data'!$D$13,0,10*ROW('Hygiene Data'!D35)))</f>
        <v/>
      </c>
      <c r="DR41" s="276" t="str">
        <f ca="true">+IF(OFFSET('Hygiene Data'!$E$11,0,10*ROW('Hygiene Data'!E35))="","",OFFSET('Hygiene Data'!$E$11,0,10*ROW('Hygiene Data'!E35)))</f>
        <v/>
      </c>
      <c r="DS41" s="276" t="str">
        <f ca="true">+IF(OFFSET('Hygiene Data'!$E$12,0,10*ROW('Hygiene Data'!E35))="","",OFFSET('Hygiene Data'!$E$12,0,10*ROW('Hygiene Data'!E35)))</f>
        <v/>
      </c>
      <c r="DT41" s="276" t="str">
        <f ca="true">+IF(OFFSET('Hygiene Data'!$E$13,0,10*ROW('Hygiene Data'!E35))="","",OFFSET('Hygiene Data'!$E$13,0,10*ROW('Hygiene Data'!E35)))</f>
        <v/>
      </c>
      <c r="DU41" s="276" t="str">
        <f ca="true">+IF(OFFSET('Hygiene Data'!$F$11,0,10*ROW('Hygiene Data'!F35))="","",OFFSET('Hygiene Data'!$F$11,0,10*ROW('Hygiene Data'!F35)))</f>
        <v/>
      </c>
      <c r="DV41" s="276" t="str">
        <f ca="true">+IF(OFFSET('Hygiene Data'!$F$12,0,10*ROW('Hygiene Data'!F35))="","",OFFSET('Hygiene Data'!$F$12,0,10*ROW('Hygiene Data'!F35)))</f>
        <v/>
      </c>
      <c r="DW41" s="276" t="str">
        <f ca="true">+IF(OFFSET('Hygiene Data'!$F$13,0,10*ROW('Hygiene Data'!F35))="","",OFFSET('Hygiene Data'!$F$13,0,10*ROW('Hygiene Data'!F35)))</f>
        <v/>
      </c>
      <c r="DX41" s="276" t="str">
        <f ca="true">+IF(OFFSET('Hygiene Data'!$G$11,0,10*ROW('Hygiene Data'!G35))="","",OFFSET('Hygiene Data'!$G$11,0,10*ROW('Hygiene Data'!G35)))</f>
        <v/>
      </c>
      <c r="DY41" s="276" t="str">
        <f ca="true">+IF(OFFSET('Hygiene Data'!$G$12,0,10*ROW('Hygiene Data'!G35))="","",OFFSET('Hygiene Data'!$G$12,0,10*ROW('Hygiene Data'!G35)))</f>
        <v/>
      </c>
      <c r="DZ41" s="276" t="str">
        <f ca="true">+IF(OFFSET('Hygiene Data'!$G$13,0,10*ROW('Hygiene Data'!G35))="","",OFFSET('Hygiene Data'!$G$13,0,10*ROW('Hygiene Data'!G35)))</f>
        <v/>
      </c>
      <c r="EA41" s="276" t="str">
        <f ca="true">+IF(OFFSET('Hygiene Data'!$H$11,0,10*ROW('Hygiene Data'!H35))="","",OFFSET('Hygiene Data'!$H$11,0,10*ROW('Hygiene Data'!H35)))</f>
        <v/>
      </c>
      <c r="EB41" s="276" t="str">
        <f ca="true">+IF(OFFSET('Hygiene Data'!$H$12,0,10*ROW('Hygiene Data'!H35))="","",OFFSET('Hygiene Data'!$H$12,0,10*ROW('Hygiene Data'!H35)))</f>
        <v/>
      </c>
      <c r="EC41" s="276" t="str">
        <f ca="true">+IF(OFFSET('Hygiene Data'!$H$13,0,10*ROW('Hygiene Data'!H35))="","",OFFSET('Hygiene Data'!$H$13,0,10*ROW('Hygiene Data'!H35)))</f>
        <v/>
      </c>
      <c r="ED41" s="276" t="str">
        <f ca="true">+IF(OFFSET('Hygiene Data'!$I$11,0,10*ROW('Hygiene Data'!I35))="","",OFFSET('Hygiene Data'!$I$11,0,10*ROW('Hygiene Data'!I35)))</f>
        <v/>
      </c>
      <c r="EE41" s="276" t="str">
        <f ca="true">+IF(OFFSET('Hygiene Data'!$I$12,0,10*ROW('Hygiene Data'!I35))="","",OFFSET('Hygiene Data'!$I$12,0,10*ROW('Hygiene Data'!I35)))</f>
        <v/>
      </c>
      <c r="EF41" s="276" t="str">
        <f ca="true">+IF(OFFSET('Hygiene Data'!$I$13,0,10*ROW('Hygiene Data'!I35))="","",OFFSET('Hygiene Data'!$I$13,0,10*ROW('Hygiene Data'!I35)))</f>
        <v/>
      </c>
    </row>
    <row xmlns:x14ac="http://schemas.microsoft.com/office/spreadsheetml/2009/9/ac" r="42" x14ac:dyDescent="0.2">
      <c r="A42" s="38" t="str">
        <f ca="true">+IF(OFFSET('Water Data'!$B$2,0,10*ROW('Water Data'!E36))="","",OFFSET('Water Data'!$B$2,0,10*ROW('Water Data'!E36)))</f>
        <v/>
      </c>
      <c r="B42" s="38" t="str">
        <f ca="true">+IF(OFFSET('Water Data'!$C$2,0,10*ROW('Water Data'!F36))="","",OFFSET('Water Data'!$C$2,0,10*ROW('Water Data'!F36)))</f>
        <v/>
      </c>
      <c r="C42" s="332" t="str">
        <f t="shared" ca="true" si="0"/>
        <v/>
      </c>
      <c r="D42" s="99"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9"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9"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9"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9"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9"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9"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9"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9"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9"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9"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9"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9"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9"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9"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9"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9"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9"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100"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100"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100"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100"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100"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100"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100"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100"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100"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100"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100"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100"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100"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100"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100"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100"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100"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100"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100"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100"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100"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100"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100"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100"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100"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100"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100"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100"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100"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100"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101"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101"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101"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101"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101"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101"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101"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101"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101"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101"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101"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101"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101"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101"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101"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101"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101"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101"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6"/>
      <c r="BS42" s="276" t="str">
        <f ca="true">+IF(OFFSET('Water Data'!$D$27,0,10*ROW('Water Data'!D36))="","",OFFSET('Water Data'!$D$27,0,10*ROW('Water Data'!D36)))</f>
        <v/>
      </c>
      <c r="BT42" s="276" t="str">
        <f ca="true">+IF(OFFSET('Water Data'!$D$28,0,10*ROW('Water Data'!D36))="","",OFFSET('Water Data'!$D$28,0,10*ROW('Water Data'!D36)))</f>
        <v/>
      </c>
      <c r="BU42" s="276" t="str">
        <f ca="true">+IF(OFFSET('Water Data'!$D$29,0,10*ROW('Water Data'!D36))="","",OFFSET('Water Data'!$D$29,0,10*ROW('Water Data'!D36)))</f>
        <v/>
      </c>
      <c r="BV42" s="276" t="str">
        <f ca="true">+IF(OFFSET('Water Data'!$E$27,0,10*ROW('Water Data'!E36))="","",OFFSET('Water Data'!$E$27,0,10*ROW('Water Data'!E36)))</f>
        <v/>
      </c>
      <c r="BW42" s="276" t="str">
        <f ca="true">+IF(OFFSET('Water Data'!$E$28,0,10*ROW('Water Data'!E36))="","",OFFSET('Water Data'!$E$28,0,10*ROW('Water Data'!E36)))</f>
        <v/>
      </c>
      <c r="BX42" s="276" t="str">
        <f ca="true">+IF(OFFSET('Water Data'!$E$29,0,10*ROW('Water Data'!E36))="","",OFFSET('Water Data'!$E$29,0,10*ROW('Water Data'!E36)))</f>
        <v/>
      </c>
      <c r="BY42" s="276" t="str">
        <f ca="true">+IF(OFFSET('Water Data'!$F$27,0,10*ROW('Water Data'!F36))="","",OFFSET('Water Data'!$F$27,0,10*ROW('Water Data'!F36)))</f>
        <v/>
      </c>
      <c r="BZ42" s="276" t="str">
        <f ca="true">+IF(OFFSET('Water Data'!$F$28,0,10*ROW('Water Data'!F36))="","",OFFSET('Water Data'!$F$28,0,10*ROW('Water Data'!F36)))</f>
        <v/>
      </c>
      <c r="CA42" s="276" t="str">
        <f ca="true">+IF(OFFSET('Water Data'!$F$29,0,10*ROW('Water Data'!F36))="","",OFFSET('Water Data'!$F$29,0,10*ROW('Water Data'!F36)))</f>
        <v/>
      </c>
      <c r="CB42" s="276" t="str">
        <f ca="true">+IF(OFFSET('Water Data'!$G$27,0,10*ROW('Water Data'!G36))="","",OFFSET('Water Data'!$G$27,0,10*ROW('Water Data'!G36)))</f>
        <v/>
      </c>
      <c r="CC42" s="276" t="str">
        <f ca="true">+IF(OFFSET('Water Data'!$G$28,0,10*ROW('Water Data'!G36))="","",OFFSET('Water Data'!$G$28,0,10*ROW('Water Data'!G36)))</f>
        <v/>
      </c>
      <c r="CD42" s="276" t="str">
        <f ca="true">+IF(OFFSET('Water Data'!$G$29,0,10*ROW('Water Data'!G36))="","",OFFSET('Water Data'!$G$29,0,10*ROW('Water Data'!G36)))</f>
        <v/>
      </c>
      <c r="CE42" s="276" t="str">
        <f ca="true">+IF(OFFSET('Water Data'!$H$27,0,10*ROW('Water Data'!H36))="","",OFFSET('Water Data'!$H$27,0,10*ROW('Water Data'!H36)))</f>
        <v/>
      </c>
      <c r="CF42" s="276" t="str">
        <f ca="true">+IF(OFFSET('Water Data'!$H$28,0,10*ROW('Water Data'!H36))="","",OFFSET('Water Data'!$H$28,0,10*ROW('Water Data'!H36)))</f>
        <v/>
      </c>
      <c r="CG42" s="276" t="str">
        <f ca="true">+IF(OFFSET('Water Data'!$H$29,0,10*ROW('Water Data'!H36))="","",OFFSET('Water Data'!$H$29,0,10*ROW('Water Data'!H36)))</f>
        <v/>
      </c>
      <c r="CH42" s="276" t="str">
        <f ca="true">+IF(OFFSET('Water Data'!$I$27,0,10*ROW('Water Data'!I36))="","",OFFSET('Water Data'!$I$27,0,10*ROW('Water Data'!I36)))</f>
        <v/>
      </c>
      <c r="CI42" s="276" t="str">
        <f ca="true">+IF(OFFSET('Water Data'!$I$28,0,10*ROW('Water Data'!I36))="","",OFFSET('Water Data'!$I$28,0,10*ROW('Water Data'!I36)))</f>
        <v/>
      </c>
      <c r="CJ42" s="276" t="str">
        <f ca="true">+IF(OFFSET('Water Data'!$I$29,0,10*ROW('Water Data'!I36))="","",OFFSET('Water Data'!$I$29,0,10*ROW('Water Data'!I36)))</f>
        <v/>
      </c>
      <c r="CK42" s="276" t="str">
        <f ca="true">+IF(OFFSET('Sanitation Data'!$D$28,0,10*ROW('Sanitation Data'!D36))="","",OFFSET('Sanitation Data'!$D$28,0,10*ROW('Sanitation Data'!D36)))</f>
        <v/>
      </c>
      <c r="CL42" s="276" t="str">
        <f ca="true">+IF(OFFSET('Sanitation Data'!$D$29,0,10*ROW('Sanitation Data'!D36))="","",OFFSET('Sanitation Data'!$D$29,0,10*ROW('Sanitation Data'!D36)))</f>
        <v/>
      </c>
      <c r="CM42" s="276" t="str">
        <f ca="true">+IF(OFFSET('Sanitation Data'!$D$30,0,10*ROW('Sanitation Data'!D36))="","",OFFSET('Sanitation Data'!$D$30,0,10*ROW('Sanitation Data'!D36)))</f>
        <v/>
      </c>
      <c r="CN42" s="276" t="str">
        <f ca="true">+IF(OFFSET('Sanitation Data'!$D$31,0,10*ROW('Sanitation Data'!D36))="","",OFFSET('Sanitation Data'!$D$31,0,10*ROW('Sanitation Data'!D36)))</f>
        <v/>
      </c>
      <c r="CO42" s="276" t="str">
        <f ca="true">+IF(OFFSET('Sanitation Data'!$D$32,0,10*ROW('Sanitation Data'!D36))="","",OFFSET('Sanitation Data'!$D$32,0,10*ROW('Sanitation Data'!D36)))</f>
        <v/>
      </c>
      <c r="CP42" s="276" t="str">
        <f ca="true">+IF(OFFSET('Sanitation Data'!$E$28,0,10*ROW('Sanitation Data'!E36))="","",OFFSET('Sanitation Data'!$E$28,0,10*ROW('Sanitation Data'!E36)))</f>
        <v/>
      </c>
      <c r="CQ42" s="276" t="str">
        <f ca="true">+IF(OFFSET('Sanitation Data'!$E$29,0,10*ROW('Sanitation Data'!E36))="","",OFFSET('Sanitation Data'!$E$29,0,10*ROW('Sanitation Data'!E36)))</f>
        <v/>
      </c>
      <c r="CR42" s="276" t="str">
        <f ca="true">+IF(OFFSET('Sanitation Data'!$E$30,0,10*ROW('Sanitation Data'!E36))="","",OFFSET('Sanitation Data'!$E$30,0,10*ROW('Sanitation Data'!E36)))</f>
        <v/>
      </c>
      <c r="CS42" s="276" t="str">
        <f ca="true">+IF(OFFSET('Sanitation Data'!$E$31,0,10*ROW('Sanitation Data'!E36))="","",OFFSET('Sanitation Data'!$E$31,0,10*ROW('Sanitation Data'!E36)))</f>
        <v/>
      </c>
      <c r="CT42" s="276" t="str">
        <f ca="true">+IF(OFFSET('Sanitation Data'!$E$32,0,10*ROW('Sanitation Data'!E36))="","",OFFSET('Sanitation Data'!$E$32,0,10*ROW('Sanitation Data'!E36)))</f>
        <v/>
      </c>
      <c r="CU42" s="276" t="str">
        <f ca="true">+IF(OFFSET('Sanitation Data'!$F$28,0,10*ROW('Sanitation Data'!F36))="","",OFFSET('Sanitation Data'!$F$28,0,10*ROW('Sanitation Data'!F36)))</f>
        <v/>
      </c>
      <c r="CV42" s="276" t="str">
        <f ca="true">+IF(OFFSET('Sanitation Data'!$F$29,0,10*ROW('Sanitation Data'!F36))="","",OFFSET('Sanitation Data'!$F$29,0,10*ROW('Sanitation Data'!F36)))</f>
        <v/>
      </c>
      <c r="CW42" s="276" t="str">
        <f ca="true">+IF(OFFSET('Sanitation Data'!$F$30,0,10*ROW('Sanitation Data'!F36))="","",OFFSET('Sanitation Data'!$F$30,0,10*ROW('Sanitation Data'!F36)))</f>
        <v/>
      </c>
      <c r="CX42" s="276" t="str">
        <f ca="true">+IF(OFFSET('Sanitation Data'!$F$31,0,10*ROW('Sanitation Data'!F36))="","",OFFSET('Sanitation Data'!$F$31,0,10*ROW('Sanitation Data'!F36)))</f>
        <v/>
      </c>
      <c r="CY42" s="276" t="str">
        <f ca="true">+IF(OFFSET('Sanitation Data'!$F$32,0,10*ROW('Sanitation Data'!F36))="","",OFFSET('Sanitation Data'!$F$32,0,10*ROW('Sanitation Data'!F36)))</f>
        <v/>
      </c>
      <c r="CZ42" s="276" t="str">
        <f ca="true">+IF(OFFSET('Sanitation Data'!$G$28,0,10*ROW('Sanitation Data'!G36))="","",OFFSET('Sanitation Data'!$G$28,0,10*ROW('Sanitation Data'!G36)))</f>
        <v/>
      </c>
      <c r="DA42" s="276" t="str">
        <f ca="true">+IF(OFFSET('Sanitation Data'!$G$29,0,10*ROW('Sanitation Data'!G36))="","",OFFSET('Sanitation Data'!$G$29,0,10*ROW('Sanitation Data'!G36)))</f>
        <v/>
      </c>
      <c r="DB42" s="276" t="str">
        <f ca="true">+IF(OFFSET('Sanitation Data'!$G$30,0,10*ROW('Sanitation Data'!G36))="","",OFFSET('Sanitation Data'!$G$30,0,10*ROW('Sanitation Data'!G36)))</f>
        <v/>
      </c>
      <c r="DC42" s="276" t="str">
        <f ca="true">+IF(OFFSET('Sanitation Data'!$G$31,0,10*ROW('Sanitation Data'!G36))="","",OFFSET('Sanitation Data'!$G$31,0,10*ROW('Sanitation Data'!G36)))</f>
        <v/>
      </c>
      <c r="DD42" s="276" t="str">
        <f ca="true">+IF(OFFSET('Sanitation Data'!$G$32,0,10*ROW('Sanitation Data'!G36))="","",OFFSET('Sanitation Data'!$G$32,0,10*ROW('Sanitation Data'!G36)))</f>
        <v/>
      </c>
      <c r="DE42" s="276" t="str">
        <f ca="true">+IF(OFFSET('Sanitation Data'!$H$28,0,10*ROW('Sanitation Data'!H36))="","",OFFSET('Sanitation Data'!$H$28,0,10*ROW('Sanitation Data'!H36)))</f>
        <v/>
      </c>
      <c r="DF42" s="276" t="str">
        <f ca="true">+IF(OFFSET('Sanitation Data'!$H$29,0,10*ROW('Sanitation Data'!H36))="","",OFFSET('Sanitation Data'!$H$29,0,10*ROW('Sanitation Data'!H36)))</f>
        <v/>
      </c>
      <c r="DG42" s="276" t="str">
        <f ca="true">+IF(OFFSET('Sanitation Data'!$H$30,0,10*ROW('Sanitation Data'!H36))="","",OFFSET('Sanitation Data'!$H$30,0,10*ROW('Sanitation Data'!H36)))</f>
        <v/>
      </c>
      <c r="DH42" s="276" t="str">
        <f ca="true">+IF(OFFSET('Sanitation Data'!$H$31,0,10*ROW('Sanitation Data'!H36))="","",OFFSET('Sanitation Data'!$H$31,0,10*ROW('Sanitation Data'!H36)))</f>
        <v/>
      </c>
      <c r="DI42" s="276" t="str">
        <f ca="true">+IF(OFFSET('Sanitation Data'!$H$32,0,10*ROW('Sanitation Data'!H36))="","",OFFSET('Sanitation Data'!$H$32,0,10*ROW('Sanitation Data'!H36)))</f>
        <v/>
      </c>
      <c r="DJ42" s="276" t="str">
        <f ca="true">+IF(OFFSET('Sanitation Data'!$I$28,0,10*ROW('Sanitation Data'!I36))="","",OFFSET('Sanitation Data'!$I$28,0,10*ROW('Sanitation Data'!I36)))</f>
        <v/>
      </c>
      <c r="DK42" s="276" t="str">
        <f ca="true">+IF(OFFSET('Sanitation Data'!$I$29,0,10*ROW('Sanitation Data'!I36))="","",OFFSET('Sanitation Data'!$I$29,0,10*ROW('Sanitation Data'!I36)))</f>
        <v/>
      </c>
      <c r="DL42" s="276" t="str">
        <f ca="true">+IF(OFFSET('Sanitation Data'!$I$30,0,10*ROW('Sanitation Data'!I36))="","",OFFSET('Sanitation Data'!$I$30,0,10*ROW('Sanitation Data'!I36)))</f>
        <v/>
      </c>
      <c r="DM42" s="276" t="str">
        <f ca="true">+IF(OFFSET('Sanitation Data'!$I$31,0,10*ROW('Sanitation Data'!I36))="","",OFFSET('Sanitation Data'!$I$31,0,10*ROW('Sanitation Data'!I36)))</f>
        <v/>
      </c>
      <c r="DN42" s="276" t="str">
        <f ca="true">+IF(OFFSET('Sanitation Data'!$I$32,0,10*ROW('Sanitation Data'!I36))="","",OFFSET('Sanitation Data'!$I$32,0,10*ROW('Sanitation Data'!I36)))</f>
        <v/>
      </c>
      <c r="DO42" s="276" t="str">
        <f ca="true">+IF(OFFSET('Hygiene Data'!$D$11,0,10*ROW('Hygiene Data'!D36))="","",OFFSET('Hygiene Data'!$D$11,0,10*ROW('Hygiene Data'!D36)))</f>
        <v/>
      </c>
      <c r="DP42" s="276" t="str">
        <f ca="true">+IF(OFFSET('Hygiene Data'!$D$12,0,10*ROW('Hygiene Data'!D36))="","",OFFSET('Hygiene Data'!$D$12,0,10*ROW('Hygiene Data'!D36)))</f>
        <v/>
      </c>
      <c r="DQ42" s="276" t="str">
        <f ca="true">+IF(OFFSET('Hygiene Data'!$D$13,0,10*ROW('Hygiene Data'!D36))="","",OFFSET('Hygiene Data'!$D$13,0,10*ROW('Hygiene Data'!D36)))</f>
        <v/>
      </c>
      <c r="DR42" s="276" t="str">
        <f ca="true">+IF(OFFSET('Hygiene Data'!$E$11,0,10*ROW('Hygiene Data'!E36))="","",OFFSET('Hygiene Data'!$E$11,0,10*ROW('Hygiene Data'!E36)))</f>
        <v/>
      </c>
      <c r="DS42" s="276" t="str">
        <f ca="true">+IF(OFFSET('Hygiene Data'!$E$12,0,10*ROW('Hygiene Data'!E36))="","",OFFSET('Hygiene Data'!$E$12,0,10*ROW('Hygiene Data'!E36)))</f>
        <v/>
      </c>
      <c r="DT42" s="276" t="str">
        <f ca="true">+IF(OFFSET('Hygiene Data'!$E$13,0,10*ROW('Hygiene Data'!E36))="","",OFFSET('Hygiene Data'!$E$13,0,10*ROW('Hygiene Data'!E36)))</f>
        <v/>
      </c>
      <c r="DU42" s="276" t="str">
        <f ca="true">+IF(OFFSET('Hygiene Data'!$F$11,0,10*ROW('Hygiene Data'!F36))="","",OFFSET('Hygiene Data'!$F$11,0,10*ROW('Hygiene Data'!F36)))</f>
        <v/>
      </c>
      <c r="DV42" s="276" t="str">
        <f ca="true">+IF(OFFSET('Hygiene Data'!$F$12,0,10*ROW('Hygiene Data'!F36))="","",OFFSET('Hygiene Data'!$F$12,0,10*ROW('Hygiene Data'!F36)))</f>
        <v/>
      </c>
      <c r="DW42" s="276" t="str">
        <f ca="true">+IF(OFFSET('Hygiene Data'!$F$13,0,10*ROW('Hygiene Data'!F36))="","",OFFSET('Hygiene Data'!$F$13,0,10*ROW('Hygiene Data'!F36)))</f>
        <v/>
      </c>
      <c r="DX42" s="276" t="str">
        <f ca="true">+IF(OFFSET('Hygiene Data'!$G$11,0,10*ROW('Hygiene Data'!G36))="","",OFFSET('Hygiene Data'!$G$11,0,10*ROW('Hygiene Data'!G36)))</f>
        <v/>
      </c>
      <c r="DY42" s="276" t="str">
        <f ca="true">+IF(OFFSET('Hygiene Data'!$G$12,0,10*ROW('Hygiene Data'!G36))="","",OFFSET('Hygiene Data'!$G$12,0,10*ROW('Hygiene Data'!G36)))</f>
        <v/>
      </c>
      <c r="DZ42" s="276" t="str">
        <f ca="true">+IF(OFFSET('Hygiene Data'!$G$13,0,10*ROW('Hygiene Data'!G36))="","",OFFSET('Hygiene Data'!$G$13,0,10*ROW('Hygiene Data'!G36)))</f>
        <v/>
      </c>
      <c r="EA42" s="276" t="str">
        <f ca="true">+IF(OFFSET('Hygiene Data'!$H$11,0,10*ROW('Hygiene Data'!H36))="","",OFFSET('Hygiene Data'!$H$11,0,10*ROW('Hygiene Data'!H36)))</f>
        <v/>
      </c>
      <c r="EB42" s="276" t="str">
        <f ca="true">+IF(OFFSET('Hygiene Data'!$H$12,0,10*ROW('Hygiene Data'!H36))="","",OFFSET('Hygiene Data'!$H$12,0,10*ROW('Hygiene Data'!H36)))</f>
        <v/>
      </c>
      <c r="EC42" s="276" t="str">
        <f ca="true">+IF(OFFSET('Hygiene Data'!$H$13,0,10*ROW('Hygiene Data'!H36))="","",OFFSET('Hygiene Data'!$H$13,0,10*ROW('Hygiene Data'!H36)))</f>
        <v/>
      </c>
      <c r="ED42" s="276" t="str">
        <f ca="true">+IF(OFFSET('Hygiene Data'!$I$11,0,10*ROW('Hygiene Data'!I36))="","",OFFSET('Hygiene Data'!$I$11,0,10*ROW('Hygiene Data'!I36)))</f>
        <v/>
      </c>
      <c r="EE42" s="276" t="str">
        <f ca="true">+IF(OFFSET('Hygiene Data'!$I$12,0,10*ROW('Hygiene Data'!I36))="","",OFFSET('Hygiene Data'!$I$12,0,10*ROW('Hygiene Data'!I36)))</f>
        <v/>
      </c>
      <c r="EF42" s="276" t="str">
        <f ca="true">+IF(OFFSET('Hygiene Data'!$I$13,0,10*ROW('Hygiene Data'!I36))="","",OFFSET('Hygiene Data'!$I$13,0,10*ROW('Hygiene Data'!I36)))</f>
        <v/>
      </c>
    </row>
    <row xmlns:x14ac="http://schemas.microsoft.com/office/spreadsheetml/2009/9/ac" r="43" x14ac:dyDescent="0.2">
      <c r="A43" s="38" t="str">
        <f ca="true">+IF(OFFSET('Water Data'!$B$2,0,10*ROW('Water Data'!E37))="","",OFFSET('Water Data'!$B$2,0,10*ROW('Water Data'!E37)))</f>
        <v/>
      </c>
      <c r="B43" s="38" t="str">
        <f ca="true">+IF(OFFSET('Water Data'!$C$2,0,10*ROW('Water Data'!F37))="","",OFFSET('Water Data'!$C$2,0,10*ROW('Water Data'!F37)))</f>
        <v/>
      </c>
      <c r="C43" s="332" t="str">
        <f t="shared" ca="true" si="0"/>
        <v/>
      </c>
      <c r="D43" s="99"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9"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9"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9"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9"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9"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9"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9"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9"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9"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9"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9"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9"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9"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9"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9"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9"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9"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100"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100"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100"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100"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100"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100"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100"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100"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100"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100"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100"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100"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100"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100"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100"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100"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100"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100"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100"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100"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100"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100"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100"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100"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100"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100"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100"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100"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100"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100"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101"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101"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101"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101"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101"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101"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101"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101"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101"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101"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101"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101"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101"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101"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101"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101"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101"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101"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6"/>
      <c r="BS43" s="276" t="str">
        <f ca="true">+IF(OFFSET('Water Data'!$D$27,0,10*ROW('Water Data'!D37))="","",OFFSET('Water Data'!$D$27,0,10*ROW('Water Data'!D37)))</f>
        <v/>
      </c>
      <c r="BT43" s="276" t="str">
        <f ca="true">+IF(OFFSET('Water Data'!$D$28,0,10*ROW('Water Data'!D37))="","",OFFSET('Water Data'!$D$28,0,10*ROW('Water Data'!D37)))</f>
        <v/>
      </c>
      <c r="BU43" s="276" t="str">
        <f ca="true">+IF(OFFSET('Water Data'!$D$29,0,10*ROW('Water Data'!D37))="","",OFFSET('Water Data'!$D$29,0,10*ROW('Water Data'!D37)))</f>
        <v/>
      </c>
      <c r="BV43" s="276" t="str">
        <f ca="true">+IF(OFFSET('Water Data'!$E$27,0,10*ROW('Water Data'!E37))="","",OFFSET('Water Data'!$E$27,0,10*ROW('Water Data'!E37)))</f>
        <v/>
      </c>
      <c r="BW43" s="276" t="str">
        <f ca="true">+IF(OFFSET('Water Data'!$E$28,0,10*ROW('Water Data'!E37))="","",OFFSET('Water Data'!$E$28,0,10*ROW('Water Data'!E37)))</f>
        <v/>
      </c>
      <c r="BX43" s="276" t="str">
        <f ca="true">+IF(OFFSET('Water Data'!$E$29,0,10*ROW('Water Data'!E37))="","",OFFSET('Water Data'!$E$29,0,10*ROW('Water Data'!E37)))</f>
        <v/>
      </c>
      <c r="BY43" s="276" t="str">
        <f ca="true">+IF(OFFSET('Water Data'!$F$27,0,10*ROW('Water Data'!F37))="","",OFFSET('Water Data'!$F$27,0,10*ROW('Water Data'!F37)))</f>
        <v/>
      </c>
      <c r="BZ43" s="276" t="str">
        <f ca="true">+IF(OFFSET('Water Data'!$F$28,0,10*ROW('Water Data'!F37))="","",OFFSET('Water Data'!$F$28,0,10*ROW('Water Data'!F37)))</f>
        <v/>
      </c>
      <c r="CA43" s="276" t="str">
        <f ca="true">+IF(OFFSET('Water Data'!$F$29,0,10*ROW('Water Data'!F37))="","",OFFSET('Water Data'!$F$29,0,10*ROW('Water Data'!F37)))</f>
        <v/>
      </c>
      <c r="CB43" s="276" t="str">
        <f ca="true">+IF(OFFSET('Water Data'!$G$27,0,10*ROW('Water Data'!G37))="","",OFFSET('Water Data'!$G$27,0,10*ROW('Water Data'!G37)))</f>
        <v/>
      </c>
      <c r="CC43" s="276" t="str">
        <f ca="true">+IF(OFFSET('Water Data'!$G$28,0,10*ROW('Water Data'!G37))="","",OFFSET('Water Data'!$G$28,0,10*ROW('Water Data'!G37)))</f>
        <v/>
      </c>
      <c r="CD43" s="276" t="str">
        <f ca="true">+IF(OFFSET('Water Data'!$G$29,0,10*ROW('Water Data'!G37))="","",OFFSET('Water Data'!$G$29,0,10*ROW('Water Data'!G37)))</f>
        <v/>
      </c>
      <c r="CE43" s="276" t="str">
        <f ca="true">+IF(OFFSET('Water Data'!$H$27,0,10*ROW('Water Data'!H37))="","",OFFSET('Water Data'!$H$27,0,10*ROW('Water Data'!H37)))</f>
        <v/>
      </c>
      <c r="CF43" s="276" t="str">
        <f ca="true">+IF(OFFSET('Water Data'!$H$28,0,10*ROW('Water Data'!H37))="","",OFFSET('Water Data'!$H$28,0,10*ROW('Water Data'!H37)))</f>
        <v/>
      </c>
      <c r="CG43" s="276" t="str">
        <f ca="true">+IF(OFFSET('Water Data'!$H$29,0,10*ROW('Water Data'!H37))="","",OFFSET('Water Data'!$H$29,0,10*ROW('Water Data'!H37)))</f>
        <v/>
      </c>
      <c r="CH43" s="276" t="str">
        <f ca="true">+IF(OFFSET('Water Data'!$I$27,0,10*ROW('Water Data'!I37))="","",OFFSET('Water Data'!$I$27,0,10*ROW('Water Data'!I37)))</f>
        <v/>
      </c>
      <c r="CI43" s="276" t="str">
        <f ca="true">+IF(OFFSET('Water Data'!$I$28,0,10*ROW('Water Data'!I37))="","",OFFSET('Water Data'!$I$28,0,10*ROW('Water Data'!I37)))</f>
        <v/>
      </c>
      <c r="CJ43" s="276" t="str">
        <f ca="true">+IF(OFFSET('Water Data'!$I$29,0,10*ROW('Water Data'!I37))="","",OFFSET('Water Data'!$I$29,0,10*ROW('Water Data'!I37)))</f>
        <v/>
      </c>
      <c r="CK43" s="276" t="str">
        <f ca="true">+IF(OFFSET('Sanitation Data'!$D$28,0,10*ROW('Sanitation Data'!D37))="","",OFFSET('Sanitation Data'!$D$28,0,10*ROW('Sanitation Data'!D37)))</f>
        <v/>
      </c>
      <c r="CL43" s="276" t="str">
        <f ca="true">+IF(OFFSET('Sanitation Data'!$D$29,0,10*ROW('Sanitation Data'!D37))="","",OFFSET('Sanitation Data'!$D$29,0,10*ROW('Sanitation Data'!D37)))</f>
        <v/>
      </c>
      <c r="CM43" s="276" t="str">
        <f ca="true">+IF(OFFSET('Sanitation Data'!$D$30,0,10*ROW('Sanitation Data'!D37))="","",OFFSET('Sanitation Data'!$D$30,0,10*ROW('Sanitation Data'!D37)))</f>
        <v/>
      </c>
      <c r="CN43" s="276" t="str">
        <f ca="true">+IF(OFFSET('Sanitation Data'!$D$31,0,10*ROW('Sanitation Data'!D37))="","",OFFSET('Sanitation Data'!$D$31,0,10*ROW('Sanitation Data'!D37)))</f>
        <v/>
      </c>
      <c r="CO43" s="276" t="str">
        <f ca="true">+IF(OFFSET('Sanitation Data'!$D$32,0,10*ROW('Sanitation Data'!D37))="","",OFFSET('Sanitation Data'!$D$32,0,10*ROW('Sanitation Data'!D37)))</f>
        <v/>
      </c>
      <c r="CP43" s="276" t="str">
        <f ca="true">+IF(OFFSET('Sanitation Data'!$E$28,0,10*ROW('Sanitation Data'!E37))="","",OFFSET('Sanitation Data'!$E$28,0,10*ROW('Sanitation Data'!E37)))</f>
        <v/>
      </c>
      <c r="CQ43" s="276" t="str">
        <f ca="true">+IF(OFFSET('Sanitation Data'!$E$29,0,10*ROW('Sanitation Data'!E37))="","",OFFSET('Sanitation Data'!$E$29,0,10*ROW('Sanitation Data'!E37)))</f>
        <v/>
      </c>
      <c r="CR43" s="276" t="str">
        <f ca="true">+IF(OFFSET('Sanitation Data'!$E$30,0,10*ROW('Sanitation Data'!E37))="","",OFFSET('Sanitation Data'!$E$30,0,10*ROW('Sanitation Data'!E37)))</f>
        <v/>
      </c>
      <c r="CS43" s="276" t="str">
        <f ca="true">+IF(OFFSET('Sanitation Data'!$E$31,0,10*ROW('Sanitation Data'!E37))="","",OFFSET('Sanitation Data'!$E$31,0,10*ROW('Sanitation Data'!E37)))</f>
        <v/>
      </c>
      <c r="CT43" s="276" t="str">
        <f ca="true">+IF(OFFSET('Sanitation Data'!$E$32,0,10*ROW('Sanitation Data'!E37))="","",OFFSET('Sanitation Data'!$E$32,0,10*ROW('Sanitation Data'!E37)))</f>
        <v/>
      </c>
      <c r="CU43" s="276" t="str">
        <f ca="true">+IF(OFFSET('Sanitation Data'!$F$28,0,10*ROW('Sanitation Data'!F37))="","",OFFSET('Sanitation Data'!$F$28,0,10*ROW('Sanitation Data'!F37)))</f>
        <v/>
      </c>
      <c r="CV43" s="276" t="str">
        <f ca="true">+IF(OFFSET('Sanitation Data'!$F$29,0,10*ROW('Sanitation Data'!F37))="","",OFFSET('Sanitation Data'!$F$29,0,10*ROW('Sanitation Data'!F37)))</f>
        <v/>
      </c>
      <c r="CW43" s="276" t="str">
        <f ca="true">+IF(OFFSET('Sanitation Data'!$F$30,0,10*ROW('Sanitation Data'!F37))="","",OFFSET('Sanitation Data'!$F$30,0,10*ROW('Sanitation Data'!F37)))</f>
        <v/>
      </c>
      <c r="CX43" s="276" t="str">
        <f ca="true">+IF(OFFSET('Sanitation Data'!$F$31,0,10*ROW('Sanitation Data'!F37))="","",OFFSET('Sanitation Data'!$F$31,0,10*ROW('Sanitation Data'!F37)))</f>
        <v/>
      </c>
      <c r="CY43" s="276" t="str">
        <f ca="true">+IF(OFFSET('Sanitation Data'!$F$32,0,10*ROW('Sanitation Data'!F37))="","",OFFSET('Sanitation Data'!$F$32,0,10*ROW('Sanitation Data'!F37)))</f>
        <v/>
      </c>
      <c r="CZ43" s="276" t="str">
        <f ca="true">+IF(OFFSET('Sanitation Data'!$G$28,0,10*ROW('Sanitation Data'!G37))="","",OFFSET('Sanitation Data'!$G$28,0,10*ROW('Sanitation Data'!G37)))</f>
        <v/>
      </c>
      <c r="DA43" s="276" t="str">
        <f ca="true">+IF(OFFSET('Sanitation Data'!$G$29,0,10*ROW('Sanitation Data'!G37))="","",OFFSET('Sanitation Data'!$G$29,0,10*ROW('Sanitation Data'!G37)))</f>
        <v/>
      </c>
      <c r="DB43" s="276" t="str">
        <f ca="true">+IF(OFFSET('Sanitation Data'!$G$30,0,10*ROW('Sanitation Data'!G37))="","",OFFSET('Sanitation Data'!$G$30,0,10*ROW('Sanitation Data'!G37)))</f>
        <v/>
      </c>
      <c r="DC43" s="276" t="str">
        <f ca="true">+IF(OFFSET('Sanitation Data'!$G$31,0,10*ROW('Sanitation Data'!G37))="","",OFFSET('Sanitation Data'!$G$31,0,10*ROW('Sanitation Data'!G37)))</f>
        <v/>
      </c>
      <c r="DD43" s="276" t="str">
        <f ca="true">+IF(OFFSET('Sanitation Data'!$G$32,0,10*ROW('Sanitation Data'!G37))="","",OFFSET('Sanitation Data'!$G$32,0,10*ROW('Sanitation Data'!G37)))</f>
        <v/>
      </c>
      <c r="DE43" s="276" t="str">
        <f ca="true">+IF(OFFSET('Sanitation Data'!$H$28,0,10*ROW('Sanitation Data'!H37))="","",OFFSET('Sanitation Data'!$H$28,0,10*ROW('Sanitation Data'!H37)))</f>
        <v/>
      </c>
      <c r="DF43" s="276" t="str">
        <f ca="true">+IF(OFFSET('Sanitation Data'!$H$29,0,10*ROW('Sanitation Data'!H37))="","",OFFSET('Sanitation Data'!$H$29,0,10*ROW('Sanitation Data'!H37)))</f>
        <v/>
      </c>
      <c r="DG43" s="276" t="str">
        <f ca="true">+IF(OFFSET('Sanitation Data'!$H$30,0,10*ROW('Sanitation Data'!H37))="","",OFFSET('Sanitation Data'!$H$30,0,10*ROW('Sanitation Data'!H37)))</f>
        <v/>
      </c>
      <c r="DH43" s="276" t="str">
        <f ca="true">+IF(OFFSET('Sanitation Data'!$H$31,0,10*ROW('Sanitation Data'!H37))="","",OFFSET('Sanitation Data'!$H$31,0,10*ROW('Sanitation Data'!H37)))</f>
        <v/>
      </c>
      <c r="DI43" s="276" t="str">
        <f ca="true">+IF(OFFSET('Sanitation Data'!$H$32,0,10*ROW('Sanitation Data'!H37))="","",OFFSET('Sanitation Data'!$H$32,0,10*ROW('Sanitation Data'!H37)))</f>
        <v/>
      </c>
      <c r="DJ43" s="276" t="str">
        <f ca="true">+IF(OFFSET('Sanitation Data'!$I$28,0,10*ROW('Sanitation Data'!I37))="","",OFFSET('Sanitation Data'!$I$28,0,10*ROW('Sanitation Data'!I37)))</f>
        <v/>
      </c>
      <c r="DK43" s="276" t="str">
        <f ca="true">+IF(OFFSET('Sanitation Data'!$I$29,0,10*ROW('Sanitation Data'!I37))="","",OFFSET('Sanitation Data'!$I$29,0,10*ROW('Sanitation Data'!I37)))</f>
        <v/>
      </c>
      <c r="DL43" s="276" t="str">
        <f ca="true">+IF(OFFSET('Sanitation Data'!$I$30,0,10*ROW('Sanitation Data'!I37))="","",OFFSET('Sanitation Data'!$I$30,0,10*ROW('Sanitation Data'!I37)))</f>
        <v/>
      </c>
      <c r="DM43" s="276" t="str">
        <f ca="true">+IF(OFFSET('Sanitation Data'!$I$31,0,10*ROW('Sanitation Data'!I37))="","",OFFSET('Sanitation Data'!$I$31,0,10*ROW('Sanitation Data'!I37)))</f>
        <v/>
      </c>
      <c r="DN43" s="276" t="str">
        <f ca="true">+IF(OFFSET('Sanitation Data'!$I$32,0,10*ROW('Sanitation Data'!I37))="","",OFFSET('Sanitation Data'!$I$32,0,10*ROW('Sanitation Data'!I37)))</f>
        <v/>
      </c>
      <c r="DO43" s="276" t="str">
        <f ca="true">+IF(OFFSET('Hygiene Data'!$D$11,0,10*ROW('Hygiene Data'!D37))="","",OFFSET('Hygiene Data'!$D$11,0,10*ROW('Hygiene Data'!D37)))</f>
        <v/>
      </c>
      <c r="DP43" s="276" t="str">
        <f ca="true">+IF(OFFSET('Hygiene Data'!$D$12,0,10*ROW('Hygiene Data'!D37))="","",OFFSET('Hygiene Data'!$D$12,0,10*ROW('Hygiene Data'!D37)))</f>
        <v/>
      </c>
      <c r="DQ43" s="276" t="str">
        <f ca="true">+IF(OFFSET('Hygiene Data'!$D$13,0,10*ROW('Hygiene Data'!D37))="","",OFFSET('Hygiene Data'!$D$13,0,10*ROW('Hygiene Data'!D37)))</f>
        <v/>
      </c>
      <c r="DR43" s="276" t="str">
        <f ca="true">+IF(OFFSET('Hygiene Data'!$E$11,0,10*ROW('Hygiene Data'!E37))="","",OFFSET('Hygiene Data'!$E$11,0,10*ROW('Hygiene Data'!E37)))</f>
        <v/>
      </c>
      <c r="DS43" s="276" t="str">
        <f ca="true">+IF(OFFSET('Hygiene Data'!$E$12,0,10*ROW('Hygiene Data'!E37))="","",OFFSET('Hygiene Data'!$E$12,0,10*ROW('Hygiene Data'!E37)))</f>
        <v/>
      </c>
      <c r="DT43" s="276" t="str">
        <f ca="true">+IF(OFFSET('Hygiene Data'!$E$13,0,10*ROW('Hygiene Data'!E37))="","",OFFSET('Hygiene Data'!$E$13,0,10*ROW('Hygiene Data'!E37)))</f>
        <v/>
      </c>
      <c r="DU43" s="276" t="str">
        <f ca="true">+IF(OFFSET('Hygiene Data'!$F$11,0,10*ROW('Hygiene Data'!F37))="","",OFFSET('Hygiene Data'!$F$11,0,10*ROW('Hygiene Data'!F37)))</f>
        <v/>
      </c>
      <c r="DV43" s="276" t="str">
        <f ca="true">+IF(OFFSET('Hygiene Data'!$F$12,0,10*ROW('Hygiene Data'!F37))="","",OFFSET('Hygiene Data'!$F$12,0,10*ROW('Hygiene Data'!F37)))</f>
        <v/>
      </c>
      <c r="DW43" s="276" t="str">
        <f ca="true">+IF(OFFSET('Hygiene Data'!$F$13,0,10*ROW('Hygiene Data'!F37))="","",OFFSET('Hygiene Data'!$F$13,0,10*ROW('Hygiene Data'!F37)))</f>
        <v/>
      </c>
      <c r="DX43" s="276" t="str">
        <f ca="true">+IF(OFFSET('Hygiene Data'!$G$11,0,10*ROW('Hygiene Data'!G37))="","",OFFSET('Hygiene Data'!$G$11,0,10*ROW('Hygiene Data'!G37)))</f>
        <v/>
      </c>
      <c r="DY43" s="276" t="str">
        <f ca="true">+IF(OFFSET('Hygiene Data'!$G$12,0,10*ROW('Hygiene Data'!G37))="","",OFFSET('Hygiene Data'!$G$12,0,10*ROW('Hygiene Data'!G37)))</f>
        <v/>
      </c>
      <c r="DZ43" s="276" t="str">
        <f ca="true">+IF(OFFSET('Hygiene Data'!$G$13,0,10*ROW('Hygiene Data'!G37))="","",OFFSET('Hygiene Data'!$G$13,0,10*ROW('Hygiene Data'!G37)))</f>
        <v/>
      </c>
      <c r="EA43" s="276" t="str">
        <f ca="true">+IF(OFFSET('Hygiene Data'!$H$11,0,10*ROW('Hygiene Data'!H37))="","",OFFSET('Hygiene Data'!$H$11,0,10*ROW('Hygiene Data'!H37)))</f>
        <v/>
      </c>
      <c r="EB43" s="276" t="str">
        <f ca="true">+IF(OFFSET('Hygiene Data'!$H$12,0,10*ROW('Hygiene Data'!H37))="","",OFFSET('Hygiene Data'!$H$12,0,10*ROW('Hygiene Data'!H37)))</f>
        <v/>
      </c>
      <c r="EC43" s="276" t="str">
        <f ca="true">+IF(OFFSET('Hygiene Data'!$H$13,0,10*ROW('Hygiene Data'!H37))="","",OFFSET('Hygiene Data'!$H$13,0,10*ROW('Hygiene Data'!H37)))</f>
        <v/>
      </c>
      <c r="ED43" s="276" t="str">
        <f ca="true">+IF(OFFSET('Hygiene Data'!$I$11,0,10*ROW('Hygiene Data'!I37))="","",OFFSET('Hygiene Data'!$I$11,0,10*ROW('Hygiene Data'!I37)))</f>
        <v/>
      </c>
      <c r="EE43" s="276" t="str">
        <f ca="true">+IF(OFFSET('Hygiene Data'!$I$12,0,10*ROW('Hygiene Data'!I37))="","",OFFSET('Hygiene Data'!$I$12,0,10*ROW('Hygiene Data'!I37)))</f>
        <v/>
      </c>
      <c r="EF43" s="276" t="str">
        <f ca="true">+IF(OFFSET('Hygiene Data'!$I$13,0,10*ROW('Hygiene Data'!I37))="","",OFFSET('Hygiene Data'!$I$13,0,10*ROW('Hygiene Data'!I37)))</f>
        <v/>
      </c>
    </row>
    <row xmlns:x14ac="http://schemas.microsoft.com/office/spreadsheetml/2009/9/ac" r="44" x14ac:dyDescent="0.2">
      <c r="A44" s="38" t="str">
        <f ca="true">+IF(OFFSET('Water Data'!$B$2,0,10*ROW('Water Data'!E38))="","",OFFSET('Water Data'!$B$2,0,10*ROW('Water Data'!E38)))</f>
        <v/>
      </c>
      <c r="B44" s="38" t="str">
        <f ca="true">+IF(OFFSET('Water Data'!$C$2,0,10*ROW('Water Data'!F38))="","",OFFSET('Water Data'!$C$2,0,10*ROW('Water Data'!F38)))</f>
        <v/>
      </c>
      <c r="C44" s="332" t="str">
        <f t="shared" ca="true" si="0"/>
        <v/>
      </c>
      <c r="D44" s="99"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9"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9"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9"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9"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9"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9"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9"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9"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9"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9"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9"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9"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9"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9"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9"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9"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9"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100"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100"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100"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100"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100"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100"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100"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100"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100"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100"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100"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100"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100"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100"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100"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100"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100"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100"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100"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100"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100"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100"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100"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100"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100"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100"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100"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100"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100"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100"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101"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101"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101"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101"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101"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101"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101"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101"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101"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101"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101"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101"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101"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101"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101"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101"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101"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101"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6"/>
      <c r="BS44" s="276" t="str">
        <f ca="true">+IF(OFFSET('Water Data'!$D$27,0,10*ROW('Water Data'!D38))="","",OFFSET('Water Data'!$D$27,0,10*ROW('Water Data'!D38)))</f>
        <v/>
      </c>
      <c r="BT44" s="276" t="str">
        <f ca="true">+IF(OFFSET('Water Data'!$D$28,0,10*ROW('Water Data'!D38))="","",OFFSET('Water Data'!$D$28,0,10*ROW('Water Data'!D38)))</f>
        <v/>
      </c>
      <c r="BU44" s="276" t="str">
        <f ca="true">+IF(OFFSET('Water Data'!$D$29,0,10*ROW('Water Data'!D38))="","",OFFSET('Water Data'!$D$29,0,10*ROW('Water Data'!D38)))</f>
        <v/>
      </c>
      <c r="BV44" s="276" t="str">
        <f ca="true">+IF(OFFSET('Water Data'!$E$27,0,10*ROW('Water Data'!E38))="","",OFFSET('Water Data'!$E$27,0,10*ROW('Water Data'!E38)))</f>
        <v/>
      </c>
      <c r="BW44" s="276" t="str">
        <f ca="true">+IF(OFFSET('Water Data'!$E$28,0,10*ROW('Water Data'!E38))="","",OFFSET('Water Data'!$E$28,0,10*ROW('Water Data'!E38)))</f>
        <v/>
      </c>
      <c r="BX44" s="276" t="str">
        <f ca="true">+IF(OFFSET('Water Data'!$E$29,0,10*ROW('Water Data'!E38))="","",OFFSET('Water Data'!$E$29,0,10*ROW('Water Data'!E38)))</f>
        <v/>
      </c>
      <c r="BY44" s="276" t="str">
        <f ca="true">+IF(OFFSET('Water Data'!$F$27,0,10*ROW('Water Data'!F38))="","",OFFSET('Water Data'!$F$27,0,10*ROW('Water Data'!F38)))</f>
        <v/>
      </c>
      <c r="BZ44" s="276" t="str">
        <f ca="true">+IF(OFFSET('Water Data'!$F$28,0,10*ROW('Water Data'!F38))="","",OFFSET('Water Data'!$F$28,0,10*ROW('Water Data'!F38)))</f>
        <v/>
      </c>
      <c r="CA44" s="276" t="str">
        <f ca="true">+IF(OFFSET('Water Data'!$F$29,0,10*ROW('Water Data'!F38))="","",OFFSET('Water Data'!$F$29,0,10*ROW('Water Data'!F38)))</f>
        <v/>
      </c>
      <c r="CB44" s="276" t="str">
        <f ca="true">+IF(OFFSET('Water Data'!$G$27,0,10*ROW('Water Data'!G38))="","",OFFSET('Water Data'!$G$27,0,10*ROW('Water Data'!G38)))</f>
        <v/>
      </c>
      <c r="CC44" s="276" t="str">
        <f ca="true">+IF(OFFSET('Water Data'!$G$28,0,10*ROW('Water Data'!G38))="","",OFFSET('Water Data'!$G$28,0,10*ROW('Water Data'!G38)))</f>
        <v/>
      </c>
      <c r="CD44" s="276" t="str">
        <f ca="true">+IF(OFFSET('Water Data'!$G$29,0,10*ROW('Water Data'!G38))="","",OFFSET('Water Data'!$G$29,0,10*ROW('Water Data'!G38)))</f>
        <v/>
      </c>
      <c r="CE44" s="276" t="str">
        <f ca="true">+IF(OFFSET('Water Data'!$H$27,0,10*ROW('Water Data'!H38))="","",OFFSET('Water Data'!$H$27,0,10*ROW('Water Data'!H38)))</f>
        <v/>
      </c>
      <c r="CF44" s="276" t="str">
        <f ca="true">+IF(OFFSET('Water Data'!$H$28,0,10*ROW('Water Data'!H38))="","",OFFSET('Water Data'!$H$28,0,10*ROW('Water Data'!H38)))</f>
        <v/>
      </c>
      <c r="CG44" s="276" t="str">
        <f ca="true">+IF(OFFSET('Water Data'!$H$29,0,10*ROW('Water Data'!H38))="","",OFFSET('Water Data'!$H$29,0,10*ROW('Water Data'!H38)))</f>
        <v/>
      </c>
      <c r="CH44" s="276" t="str">
        <f ca="true">+IF(OFFSET('Water Data'!$I$27,0,10*ROW('Water Data'!I38))="","",OFFSET('Water Data'!$I$27,0,10*ROW('Water Data'!I38)))</f>
        <v/>
      </c>
      <c r="CI44" s="276" t="str">
        <f ca="true">+IF(OFFSET('Water Data'!$I$28,0,10*ROW('Water Data'!I38))="","",OFFSET('Water Data'!$I$28,0,10*ROW('Water Data'!I38)))</f>
        <v/>
      </c>
      <c r="CJ44" s="276" t="str">
        <f ca="true">+IF(OFFSET('Water Data'!$I$29,0,10*ROW('Water Data'!I38))="","",OFFSET('Water Data'!$I$29,0,10*ROW('Water Data'!I38)))</f>
        <v/>
      </c>
      <c r="CK44" s="276" t="str">
        <f ca="true">+IF(OFFSET('Sanitation Data'!$D$28,0,10*ROW('Sanitation Data'!D38))="","",OFFSET('Sanitation Data'!$D$28,0,10*ROW('Sanitation Data'!D38)))</f>
        <v/>
      </c>
      <c r="CL44" s="276" t="str">
        <f ca="true">+IF(OFFSET('Sanitation Data'!$D$29,0,10*ROW('Sanitation Data'!D38))="","",OFFSET('Sanitation Data'!$D$29,0,10*ROW('Sanitation Data'!D38)))</f>
        <v/>
      </c>
      <c r="CM44" s="276" t="str">
        <f ca="true">+IF(OFFSET('Sanitation Data'!$D$30,0,10*ROW('Sanitation Data'!D38))="","",OFFSET('Sanitation Data'!$D$30,0,10*ROW('Sanitation Data'!D38)))</f>
        <v/>
      </c>
      <c r="CN44" s="276" t="str">
        <f ca="true">+IF(OFFSET('Sanitation Data'!$D$31,0,10*ROW('Sanitation Data'!D38))="","",OFFSET('Sanitation Data'!$D$31,0,10*ROW('Sanitation Data'!D38)))</f>
        <v/>
      </c>
      <c r="CO44" s="276" t="str">
        <f ca="true">+IF(OFFSET('Sanitation Data'!$D$32,0,10*ROW('Sanitation Data'!D38))="","",OFFSET('Sanitation Data'!$D$32,0,10*ROW('Sanitation Data'!D38)))</f>
        <v/>
      </c>
      <c r="CP44" s="276" t="str">
        <f ca="true">+IF(OFFSET('Sanitation Data'!$E$28,0,10*ROW('Sanitation Data'!E38))="","",OFFSET('Sanitation Data'!$E$28,0,10*ROW('Sanitation Data'!E38)))</f>
        <v/>
      </c>
      <c r="CQ44" s="276" t="str">
        <f ca="true">+IF(OFFSET('Sanitation Data'!$E$29,0,10*ROW('Sanitation Data'!E38))="","",OFFSET('Sanitation Data'!$E$29,0,10*ROW('Sanitation Data'!E38)))</f>
        <v/>
      </c>
      <c r="CR44" s="276" t="str">
        <f ca="true">+IF(OFFSET('Sanitation Data'!$E$30,0,10*ROW('Sanitation Data'!E38))="","",OFFSET('Sanitation Data'!$E$30,0,10*ROW('Sanitation Data'!E38)))</f>
        <v/>
      </c>
      <c r="CS44" s="276" t="str">
        <f ca="true">+IF(OFFSET('Sanitation Data'!$E$31,0,10*ROW('Sanitation Data'!E38))="","",OFFSET('Sanitation Data'!$E$31,0,10*ROW('Sanitation Data'!E38)))</f>
        <v/>
      </c>
      <c r="CT44" s="276" t="str">
        <f ca="true">+IF(OFFSET('Sanitation Data'!$E$32,0,10*ROW('Sanitation Data'!E38))="","",OFFSET('Sanitation Data'!$E$32,0,10*ROW('Sanitation Data'!E38)))</f>
        <v/>
      </c>
      <c r="CU44" s="276" t="str">
        <f ca="true">+IF(OFFSET('Sanitation Data'!$F$28,0,10*ROW('Sanitation Data'!F38))="","",OFFSET('Sanitation Data'!$F$28,0,10*ROW('Sanitation Data'!F38)))</f>
        <v/>
      </c>
      <c r="CV44" s="276" t="str">
        <f ca="true">+IF(OFFSET('Sanitation Data'!$F$29,0,10*ROW('Sanitation Data'!F38))="","",OFFSET('Sanitation Data'!$F$29,0,10*ROW('Sanitation Data'!F38)))</f>
        <v/>
      </c>
      <c r="CW44" s="276" t="str">
        <f ca="true">+IF(OFFSET('Sanitation Data'!$F$30,0,10*ROW('Sanitation Data'!F38))="","",OFFSET('Sanitation Data'!$F$30,0,10*ROW('Sanitation Data'!F38)))</f>
        <v/>
      </c>
      <c r="CX44" s="276" t="str">
        <f ca="true">+IF(OFFSET('Sanitation Data'!$F$31,0,10*ROW('Sanitation Data'!F38))="","",OFFSET('Sanitation Data'!$F$31,0,10*ROW('Sanitation Data'!F38)))</f>
        <v/>
      </c>
      <c r="CY44" s="276" t="str">
        <f ca="true">+IF(OFFSET('Sanitation Data'!$F$32,0,10*ROW('Sanitation Data'!F38))="","",OFFSET('Sanitation Data'!$F$32,0,10*ROW('Sanitation Data'!F38)))</f>
        <v/>
      </c>
      <c r="CZ44" s="276" t="str">
        <f ca="true">+IF(OFFSET('Sanitation Data'!$G$28,0,10*ROW('Sanitation Data'!G38))="","",OFFSET('Sanitation Data'!$G$28,0,10*ROW('Sanitation Data'!G38)))</f>
        <v/>
      </c>
      <c r="DA44" s="276" t="str">
        <f ca="true">+IF(OFFSET('Sanitation Data'!$G$29,0,10*ROW('Sanitation Data'!G38))="","",OFFSET('Sanitation Data'!$G$29,0,10*ROW('Sanitation Data'!G38)))</f>
        <v/>
      </c>
      <c r="DB44" s="276" t="str">
        <f ca="true">+IF(OFFSET('Sanitation Data'!$G$30,0,10*ROW('Sanitation Data'!G38))="","",OFFSET('Sanitation Data'!$G$30,0,10*ROW('Sanitation Data'!G38)))</f>
        <v/>
      </c>
      <c r="DC44" s="276" t="str">
        <f ca="true">+IF(OFFSET('Sanitation Data'!$G$31,0,10*ROW('Sanitation Data'!G38))="","",OFFSET('Sanitation Data'!$G$31,0,10*ROW('Sanitation Data'!G38)))</f>
        <v/>
      </c>
      <c r="DD44" s="276" t="str">
        <f ca="true">+IF(OFFSET('Sanitation Data'!$G$32,0,10*ROW('Sanitation Data'!G38))="","",OFFSET('Sanitation Data'!$G$32,0,10*ROW('Sanitation Data'!G38)))</f>
        <v/>
      </c>
      <c r="DE44" s="276" t="str">
        <f ca="true">+IF(OFFSET('Sanitation Data'!$H$28,0,10*ROW('Sanitation Data'!H38))="","",OFFSET('Sanitation Data'!$H$28,0,10*ROW('Sanitation Data'!H38)))</f>
        <v/>
      </c>
      <c r="DF44" s="276" t="str">
        <f ca="true">+IF(OFFSET('Sanitation Data'!$H$29,0,10*ROW('Sanitation Data'!H38))="","",OFFSET('Sanitation Data'!$H$29,0,10*ROW('Sanitation Data'!H38)))</f>
        <v/>
      </c>
      <c r="DG44" s="276" t="str">
        <f ca="true">+IF(OFFSET('Sanitation Data'!$H$30,0,10*ROW('Sanitation Data'!H38))="","",OFFSET('Sanitation Data'!$H$30,0,10*ROW('Sanitation Data'!H38)))</f>
        <v/>
      </c>
      <c r="DH44" s="276" t="str">
        <f ca="true">+IF(OFFSET('Sanitation Data'!$H$31,0,10*ROW('Sanitation Data'!H38))="","",OFFSET('Sanitation Data'!$H$31,0,10*ROW('Sanitation Data'!H38)))</f>
        <v/>
      </c>
      <c r="DI44" s="276" t="str">
        <f ca="true">+IF(OFFSET('Sanitation Data'!$H$32,0,10*ROW('Sanitation Data'!H38))="","",OFFSET('Sanitation Data'!$H$32,0,10*ROW('Sanitation Data'!H38)))</f>
        <v/>
      </c>
      <c r="DJ44" s="276" t="str">
        <f ca="true">+IF(OFFSET('Sanitation Data'!$I$28,0,10*ROW('Sanitation Data'!I38))="","",OFFSET('Sanitation Data'!$I$28,0,10*ROW('Sanitation Data'!I38)))</f>
        <v/>
      </c>
      <c r="DK44" s="276" t="str">
        <f ca="true">+IF(OFFSET('Sanitation Data'!$I$29,0,10*ROW('Sanitation Data'!I38))="","",OFFSET('Sanitation Data'!$I$29,0,10*ROW('Sanitation Data'!I38)))</f>
        <v/>
      </c>
      <c r="DL44" s="276" t="str">
        <f ca="true">+IF(OFFSET('Sanitation Data'!$I$30,0,10*ROW('Sanitation Data'!I38))="","",OFFSET('Sanitation Data'!$I$30,0,10*ROW('Sanitation Data'!I38)))</f>
        <v/>
      </c>
      <c r="DM44" s="276" t="str">
        <f ca="true">+IF(OFFSET('Sanitation Data'!$I$31,0,10*ROW('Sanitation Data'!I38))="","",OFFSET('Sanitation Data'!$I$31,0,10*ROW('Sanitation Data'!I38)))</f>
        <v/>
      </c>
      <c r="DN44" s="276" t="str">
        <f ca="true">+IF(OFFSET('Sanitation Data'!$I$32,0,10*ROW('Sanitation Data'!I38))="","",OFFSET('Sanitation Data'!$I$32,0,10*ROW('Sanitation Data'!I38)))</f>
        <v/>
      </c>
      <c r="DO44" s="276" t="str">
        <f ca="true">+IF(OFFSET('Hygiene Data'!$D$11,0,10*ROW('Hygiene Data'!D38))="","",OFFSET('Hygiene Data'!$D$11,0,10*ROW('Hygiene Data'!D38)))</f>
        <v/>
      </c>
      <c r="DP44" s="276" t="str">
        <f ca="true">+IF(OFFSET('Hygiene Data'!$D$12,0,10*ROW('Hygiene Data'!D38))="","",OFFSET('Hygiene Data'!$D$12,0,10*ROW('Hygiene Data'!D38)))</f>
        <v/>
      </c>
      <c r="DQ44" s="276" t="str">
        <f ca="true">+IF(OFFSET('Hygiene Data'!$D$13,0,10*ROW('Hygiene Data'!D38))="","",OFFSET('Hygiene Data'!$D$13,0,10*ROW('Hygiene Data'!D38)))</f>
        <v/>
      </c>
      <c r="DR44" s="276" t="str">
        <f ca="true">+IF(OFFSET('Hygiene Data'!$E$11,0,10*ROW('Hygiene Data'!E38))="","",OFFSET('Hygiene Data'!$E$11,0,10*ROW('Hygiene Data'!E38)))</f>
        <v/>
      </c>
      <c r="DS44" s="276" t="str">
        <f ca="true">+IF(OFFSET('Hygiene Data'!$E$12,0,10*ROW('Hygiene Data'!E38))="","",OFFSET('Hygiene Data'!$E$12,0,10*ROW('Hygiene Data'!E38)))</f>
        <v/>
      </c>
      <c r="DT44" s="276" t="str">
        <f ca="true">+IF(OFFSET('Hygiene Data'!$E$13,0,10*ROW('Hygiene Data'!E38))="","",OFFSET('Hygiene Data'!$E$13,0,10*ROW('Hygiene Data'!E38)))</f>
        <v/>
      </c>
      <c r="DU44" s="276" t="str">
        <f ca="true">+IF(OFFSET('Hygiene Data'!$F$11,0,10*ROW('Hygiene Data'!F38))="","",OFFSET('Hygiene Data'!$F$11,0,10*ROW('Hygiene Data'!F38)))</f>
        <v/>
      </c>
      <c r="DV44" s="276" t="str">
        <f ca="true">+IF(OFFSET('Hygiene Data'!$F$12,0,10*ROW('Hygiene Data'!F38))="","",OFFSET('Hygiene Data'!$F$12,0,10*ROW('Hygiene Data'!F38)))</f>
        <v/>
      </c>
      <c r="DW44" s="276" t="str">
        <f ca="true">+IF(OFFSET('Hygiene Data'!$F$13,0,10*ROW('Hygiene Data'!F38))="","",OFFSET('Hygiene Data'!$F$13,0,10*ROW('Hygiene Data'!F38)))</f>
        <v/>
      </c>
      <c r="DX44" s="276" t="str">
        <f ca="true">+IF(OFFSET('Hygiene Data'!$G$11,0,10*ROW('Hygiene Data'!G38))="","",OFFSET('Hygiene Data'!$G$11,0,10*ROW('Hygiene Data'!G38)))</f>
        <v/>
      </c>
      <c r="DY44" s="276" t="str">
        <f ca="true">+IF(OFFSET('Hygiene Data'!$G$12,0,10*ROW('Hygiene Data'!G38))="","",OFFSET('Hygiene Data'!$G$12,0,10*ROW('Hygiene Data'!G38)))</f>
        <v/>
      </c>
      <c r="DZ44" s="276" t="str">
        <f ca="true">+IF(OFFSET('Hygiene Data'!$G$13,0,10*ROW('Hygiene Data'!G38))="","",OFFSET('Hygiene Data'!$G$13,0,10*ROW('Hygiene Data'!G38)))</f>
        <v/>
      </c>
      <c r="EA44" s="276" t="str">
        <f ca="true">+IF(OFFSET('Hygiene Data'!$H$11,0,10*ROW('Hygiene Data'!H38))="","",OFFSET('Hygiene Data'!$H$11,0,10*ROW('Hygiene Data'!H38)))</f>
        <v/>
      </c>
      <c r="EB44" s="276" t="str">
        <f ca="true">+IF(OFFSET('Hygiene Data'!$H$12,0,10*ROW('Hygiene Data'!H38))="","",OFFSET('Hygiene Data'!$H$12,0,10*ROW('Hygiene Data'!H38)))</f>
        <v/>
      </c>
      <c r="EC44" s="276" t="str">
        <f ca="true">+IF(OFFSET('Hygiene Data'!$H$13,0,10*ROW('Hygiene Data'!H38))="","",OFFSET('Hygiene Data'!$H$13,0,10*ROW('Hygiene Data'!H38)))</f>
        <v/>
      </c>
      <c r="ED44" s="276" t="str">
        <f ca="true">+IF(OFFSET('Hygiene Data'!$I$11,0,10*ROW('Hygiene Data'!I38))="","",OFFSET('Hygiene Data'!$I$11,0,10*ROW('Hygiene Data'!I38)))</f>
        <v/>
      </c>
      <c r="EE44" s="276" t="str">
        <f ca="true">+IF(OFFSET('Hygiene Data'!$I$12,0,10*ROW('Hygiene Data'!I38))="","",OFFSET('Hygiene Data'!$I$12,0,10*ROW('Hygiene Data'!I38)))</f>
        <v/>
      </c>
      <c r="EF44" s="276" t="str">
        <f ca="true">+IF(OFFSET('Hygiene Data'!$I$13,0,10*ROW('Hygiene Data'!I38))="","",OFFSET('Hygiene Data'!$I$13,0,10*ROW('Hygiene Data'!I38)))</f>
        <v/>
      </c>
    </row>
    <row xmlns:x14ac="http://schemas.microsoft.com/office/spreadsheetml/2009/9/ac" r="45" x14ac:dyDescent="0.2">
      <c r="A45" s="38" t="str">
        <f ca="true">+IF(OFFSET('Water Data'!$B$2,0,10*ROW('Water Data'!E39))="","",OFFSET('Water Data'!$B$2,0,10*ROW('Water Data'!E39)))</f>
        <v/>
      </c>
      <c r="B45" s="38" t="str">
        <f ca="true">+IF(OFFSET('Water Data'!$C$2,0,10*ROW('Water Data'!F39))="","",OFFSET('Water Data'!$C$2,0,10*ROW('Water Data'!F39)))</f>
        <v/>
      </c>
      <c r="C45" s="332" t="str">
        <f t="shared" ca="true" si="0"/>
        <v/>
      </c>
      <c r="D45" s="99"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9"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9"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9"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9"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9"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9"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9"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9"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9"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9"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9"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9"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9"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9"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9"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9"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9"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100"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100"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100"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100"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100"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100"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100"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100"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100"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100"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100"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100"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100"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100"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100"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100"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100"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100"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100"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100"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100"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100"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100"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100"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100"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100"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100"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100"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100"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100"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101"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101"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101"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101"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101"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101"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101"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101"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101"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101"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101"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101"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101"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101"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101"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101"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101"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101"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6"/>
      <c r="BS45" s="276" t="str">
        <f ca="true">+IF(OFFSET('Water Data'!$D$27,0,10*ROW('Water Data'!D39))="","",OFFSET('Water Data'!$D$27,0,10*ROW('Water Data'!D39)))</f>
        <v/>
      </c>
      <c r="BT45" s="276" t="str">
        <f ca="true">+IF(OFFSET('Water Data'!$D$28,0,10*ROW('Water Data'!D39))="","",OFFSET('Water Data'!$D$28,0,10*ROW('Water Data'!D39)))</f>
        <v/>
      </c>
      <c r="BU45" s="276" t="str">
        <f ca="true">+IF(OFFSET('Water Data'!$D$29,0,10*ROW('Water Data'!D39))="","",OFFSET('Water Data'!$D$29,0,10*ROW('Water Data'!D39)))</f>
        <v/>
      </c>
      <c r="BV45" s="276" t="str">
        <f ca="true">+IF(OFFSET('Water Data'!$E$27,0,10*ROW('Water Data'!E39))="","",OFFSET('Water Data'!$E$27,0,10*ROW('Water Data'!E39)))</f>
        <v/>
      </c>
      <c r="BW45" s="276" t="str">
        <f ca="true">+IF(OFFSET('Water Data'!$E$28,0,10*ROW('Water Data'!E39))="","",OFFSET('Water Data'!$E$28,0,10*ROW('Water Data'!E39)))</f>
        <v/>
      </c>
      <c r="BX45" s="276" t="str">
        <f ca="true">+IF(OFFSET('Water Data'!$E$29,0,10*ROW('Water Data'!E39))="","",OFFSET('Water Data'!$E$29,0,10*ROW('Water Data'!E39)))</f>
        <v/>
      </c>
      <c r="BY45" s="276" t="str">
        <f ca="true">+IF(OFFSET('Water Data'!$F$27,0,10*ROW('Water Data'!F39))="","",OFFSET('Water Data'!$F$27,0,10*ROW('Water Data'!F39)))</f>
        <v/>
      </c>
      <c r="BZ45" s="276" t="str">
        <f ca="true">+IF(OFFSET('Water Data'!$F$28,0,10*ROW('Water Data'!F39))="","",OFFSET('Water Data'!$F$28,0,10*ROW('Water Data'!F39)))</f>
        <v/>
      </c>
      <c r="CA45" s="276" t="str">
        <f ca="true">+IF(OFFSET('Water Data'!$F$29,0,10*ROW('Water Data'!F39))="","",OFFSET('Water Data'!$F$29,0,10*ROW('Water Data'!F39)))</f>
        <v/>
      </c>
      <c r="CB45" s="276" t="str">
        <f ca="true">+IF(OFFSET('Water Data'!$G$27,0,10*ROW('Water Data'!G39))="","",OFFSET('Water Data'!$G$27,0,10*ROW('Water Data'!G39)))</f>
        <v/>
      </c>
      <c r="CC45" s="276" t="str">
        <f ca="true">+IF(OFFSET('Water Data'!$G$28,0,10*ROW('Water Data'!G39))="","",OFFSET('Water Data'!$G$28,0,10*ROW('Water Data'!G39)))</f>
        <v/>
      </c>
      <c r="CD45" s="276" t="str">
        <f ca="true">+IF(OFFSET('Water Data'!$G$29,0,10*ROW('Water Data'!G39))="","",OFFSET('Water Data'!$G$29,0,10*ROW('Water Data'!G39)))</f>
        <v/>
      </c>
      <c r="CE45" s="276" t="str">
        <f ca="true">+IF(OFFSET('Water Data'!$H$27,0,10*ROW('Water Data'!H39))="","",OFFSET('Water Data'!$H$27,0,10*ROW('Water Data'!H39)))</f>
        <v/>
      </c>
      <c r="CF45" s="276" t="str">
        <f ca="true">+IF(OFFSET('Water Data'!$H$28,0,10*ROW('Water Data'!H39))="","",OFFSET('Water Data'!$H$28,0,10*ROW('Water Data'!H39)))</f>
        <v/>
      </c>
      <c r="CG45" s="276" t="str">
        <f ca="true">+IF(OFFSET('Water Data'!$H$29,0,10*ROW('Water Data'!H39))="","",OFFSET('Water Data'!$H$29,0,10*ROW('Water Data'!H39)))</f>
        <v/>
      </c>
      <c r="CH45" s="276" t="str">
        <f ca="true">+IF(OFFSET('Water Data'!$I$27,0,10*ROW('Water Data'!I39))="","",OFFSET('Water Data'!$I$27,0,10*ROW('Water Data'!I39)))</f>
        <v/>
      </c>
      <c r="CI45" s="276" t="str">
        <f ca="true">+IF(OFFSET('Water Data'!$I$28,0,10*ROW('Water Data'!I39))="","",OFFSET('Water Data'!$I$28,0,10*ROW('Water Data'!I39)))</f>
        <v/>
      </c>
      <c r="CJ45" s="276" t="str">
        <f ca="true">+IF(OFFSET('Water Data'!$I$29,0,10*ROW('Water Data'!I39))="","",OFFSET('Water Data'!$I$29,0,10*ROW('Water Data'!I39)))</f>
        <v/>
      </c>
      <c r="CK45" s="276" t="str">
        <f ca="true">+IF(OFFSET('Sanitation Data'!$D$28,0,10*ROW('Sanitation Data'!D39))="","",OFFSET('Sanitation Data'!$D$28,0,10*ROW('Sanitation Data'!D39)))</f>
        <v/>
      </c>
      <c r="CL45" s="276" t="str">
        <f ca="true">+IF(OFFSET('Sanitation Data'!$D$29,0,10*ROW('Sanitation Data'!D39))="","",OFFSET('Sanitation Data'!$D$29,0,10*ROW('Sanitation Data'!D39)))</f>
        <v/>
      </c>
      <c r="CM45" s="276" t="str">
        <f ca="true">+IF(OFFSET('Sanitation Data'!$D$30,0,10*ROW('Sanitation Data'!D39))="","",OFFSET('Sanitation Data'!$D$30,0,10*ROW('Sanitation Data'!D39)))</f>
        <v/>
      </c>
      <c r="CN45" s="276" t="str">
        <f ca="true">+IF(OFFSET('Sanitation Data'!$D$31,0,10*ROW('Sanitation Data'!D39))="","",OFFSET('Sanitation Data'!$D$31,0,10*ROW('Sanitation Data'!D39)))</f>
        <v/>
      </c>
      <c r="CO45" s="276" t="str">
        <f ca="true">+IF(OFFSET('Sanitation Data'!$D$32,0,10*ROW('Sanitation Data'!D39))="","",OFFSET('Sanitation Data'!$D$32,0,10*ROW('Sanitation Data'!D39)))</f>
        <v/>
      </c>
      <c r="CP45" s="276" t="str">
        <f ca="true">+IF(OFFSET('Sanitation Data'!$E$28,0,10*ROW('Sanitation Data'!E39))="","",OFFSET('Sanitation Data'!$E$28,0,10*ROW('Sanitation Data'!E39)))</f>
        <v/>
      </c>
      <c r="CQ45" s="276" t="str">
        <f ca="true">+IF(OFFSET('Sanitation Data'!$E$29,0,10*ROW('Sanitation Data'!E39))="","",OFFSET('Sanitation Data'!$E$29,0,10*ROW('Sanitation Data'!E39)))</f>
        <v/>
      </c>
      <c r="CR45" s="276" t="str">
        <f ca="true">+IF(OFFSET('Sanitation Data'!$E$30,0,10*ROW('Sanitation Data'!E39))="","",OFFSET('Sanitation Data'!$E$30,0,10*ROW('Sanitation Data'!E39)))</f>
        <v/>
      </c>
      <c r="CS45" s="276" t="str">
        <f ca="true">+IF(OFFSET('Sanitation Data'!$E$31,0,10*ROW('Sanitation Data'!E39))="","",OFFSET('Sanitation Data'!$E$31,0,10*ROW('Sanitation Data'!E39)))</f>
        <v/>
      </c>
      <c r="CT45" s="276" t="str">
        <f ca="true">+IF(OFFSET('Sanitation Data'!$E$32,0,10*ROW('Sanitation Data'!E39))="","",OFFSET('Sanitation Data'!$E$32,0,10*ROW('Sanitation Data'!E39)))</f>
        <v/>
      </c>
      <c r="CU45" s="276" t="str">
        <f ca="true">+IF(OFFSET('Sanitation Data'!$F$28,0,10*ROW('Sanitation Data'!F39))="","",OFFSET('Sanitation Data'!$F$28,0,10*ROW('Sanitation Data'!F39)))</f>
        <v/>
      </c>
      <c r="CV45" s="276" t="str">
        <f ca="true">+IF(OFFSET('Sanitation Data'!$F$29,0,10*ROW('Sanitation Data'!F39))="","",OFFSET('Sanitation Data'!$F$29,0,10*ROW('Sanitation Data'!F39)))</f>
        <v/>
      </c>
      <c r="CW45" s="276" t="str">
        <f ca="true">+IF(OFFSET('Sanitation Data'!$F$30,0,10*ROW('Sanitation Data'!F39))="","",OFFSET('Sanitation Data'!$F$30,0,10*ROW('Sanitation Data'!F39)))</f>
        <v/>
      </c>
      <c r="CX45" s="276" t="str">
        <f ca="true">+IF(OFFSET('Sanitation Data'!$F$31,0,10*ROW('Sanitation Data'!F39))="","",OFFSET('Sanitation Data'!$F$31,0,10*ROW('Sanitation Data'!F39)))</f>
        <v/>
      </c>
      <c r="CY45" s="276" t="str">
        <f ca="true">+IF(OFFSET('Sanitation Data'!$F$32,0,10*ROW('Sanitation Data'!F39))="","",OFFSET('Sanitation Data'!$F$32,0,10*ROW('Sanitation Data'!F39)))</f>
        <v/>
      </c>
      <c r="CZ45" s="276" t="str">
        <f ca="true">+IF(OFFSET('Sanitation Data'!$G$28,0,10*ROW('Sanitation Data'!G39))="","",OFFSET('Sanitation Data'!$G$28,0,10*ROW('Sanitation Data'!G39)))</f>
        <v/>
      </c>
      <c r="DA45" s="276" t="str">
        <f ca="true">+IF(OFFSET('Sanitation Data'!$G$29,0,10*ROW('Sanitation Data'!G39))="","",OFFSET('Sanitation Data'!$G$29,0,10*ROW('Sanitation Data'!G39)))</f>
        <v/>
      </c>
      <c r="DB45" s="276" t="str">
        <f ca="true">+IF(OFFSET('Sanitation Data'!$G$30,0,10*ROW('Sanitation Data'!G39))="","",OFFSET('Sanitation Data'!$G$30,0,10*ROW('Sanitation Data'!G39)))</f>
        <v/>
      </c>
      <c r="DC45" s="276" t="str">
        <f ca="true">+IF(OFFSET('Sanitation Data'!$G$31,0,10*ROW('Sanitation Data'!G39))="","",OFFSET('Sanitation Data'!$G$31,0,10*ROW('Sanitation Data'!G39)))</f>
        <v/>
      </c>
      <c r="DD45" s="276" t="str">
        <f ca="true">+IF(OFFSET('Sanitation Data'!$G$32,0,10*ROW('Sanitation Data'!G39))="","",OFFSET('Sanitation Data'!$G$32,0,10*ROW('Sanitation Data'!G39)))</f>
        <v/>
      </c>
      <c r="DE45" s="276" t="str">
        <f ca="true">+IF(OFFSET('Sanitation Data'!$H$28,0,10*ROW('Sanitation Data'!H39))="","",OFFSET('Sanitation Data'!$H$28,0,10*ROW('Sanitation Data'!H39)))</f>
        <v/>
      </c>
      <c r="DF45" s="276" t="str">
        <f ca="true">+IF(OFFSET('Sanitation Data'!$H$29,0,10*ROW('Sanitation Data'!H39))="","",OFFSET('Sanitation Data'!$H$29,0,10*ROW('Sanitation Data'!H39)))</f>
        <v/>
      </c>
      <c r="DG45" s="276" t="str">
        <f ca="true">+IF(OFFSET('Sanitation Data'!$H$30,0,10*ROW('Sanitation Data'!H39))="","",OFFSET('Sanitation Data'!$H$30,0,10*ROW('Sanitation Data'!H39)))</f>
        <v/>
      </c>
      <c r="DH45" s="276" t="str">
        <f ca="true">+IF(OFFSET('Sanitation Data'!$H$31,0,10*ROW('Sanitation Data'!H39))="","",OFFSET('Sanitation Data'!$H$31,0,10*ROW('Sanitation Data'!H39)))</f>
        <v/>
      </c>
      <c r="DI45" s="276" t="str">
        <f ca="true">+IF(OFFSET('Sanitation Data'!$H$32,0,10*ROW('Sanitation Data'!H39))="","",OFFSET('Sanitation Data'!$H$32,0,10*ROW('Sanitation Data'!H39)))</f>
        <v/>
      </c>
      <c r="DJ45" s="276" t="str">
        <f ca="true">+IF(OFFSET('Sanitation Data'!$I$28,0,10*ROW('Sanitation Data'!I39))="","",OFFSET('Sanitation Data'!$I$28,0,10*ROW('Sanitation Data'!I39)))</f>
        <v/>
      </c>
      <c r="DK45" s="276" t="str">
        <f ca="true">+IF(OFFSET('Sanitation Data'!$I$29,0,10*ROW('Sanitation Data'!I39))="","",OFFSET('Sanitation Data'!$I$29,0,10*ROW('Sanitation Data'!I39)))</f>
        <v/>
      </c>
      <c r="DL45" s="276" t="str">
        <f ca="true">+IF(OFFSET('Sanitation Data'!$I$30,0,10*ROW('Sanitation Data'!I39))="","",OFFSET('Sanitation Data'!$I$30,0,10*ROW('Sanitation Data'!I39)))</f>
        <v/>
      </c>
      <c r="DM45" s="276" t="str">
        <f ca="true">+IF(OFFSET('Sanitation Data'!$I$31,0,10*ROW('Sanitation Data'!I39))="","",OFFSET('Sanitation Data'!$I$31,0,10*ROW('Sanitation Data'!I39)))</f>
        <v/>
      </c>
      <c r="DN45" s="276" t="str">
        <f ca="true">+IF(OFFSET('Sanitation Data'!$I$32,0,10*ROW('Sanitation Data'!I39))="","",OFFSET('Sanitation Data'!$I$32,0,10*ROW('Sanitation Data'!I39)))</f>
        <v/>
      </c>
      <c r="DO45" s="276" t="str">
        <f ca="true">+IF(OFFSET('Hygiene Data'!$D$11,0,10*ROW('Hygiene Data'!D39))="","",OFFSET('Hygiene Data'!$D$11,0,10*ROW('Hygiene Data'!D39)))</f>
        <v/>
      </c>
      <c r="DP45" s="276" t="str">
        <f ca="true">+IF(OFFSET('Hygiene Data'!$D$12,0,10*ROW('Hygiene Data'!D39))="","",OFFSET('Hygiene Data'!$D$12,0,10*ROW('Hygiene Data'!D39)))</f>
        <v/>
      </c>
      <c r="DQ45" s="276" t="str">
        <f ca="true">+IF(OFFSET('Hygiene Data'!$D$13,0,10*ROW('Hygiene Data'!D39))="","",OFFSET('Hygiene Data'!$D$13,0,10*ROW('Hygiene Data'!D39)))</f>
        <v/>
      </c>
      <c r="DR45" s="276" t="str">
        <f ca="true">+IF(OFFSET('Hygiene Data'!$E$11,0,10*ROW('Hygiene Data'!E39))="","",OFFSET('Hygiene Data'!$E$11,0,10*ROW('Hygiene Data'!E39)))</f>
        <v/>
      </c>
      <c r="DS45" s="276" t="str">
        <f ca="true">+IF(OFFSET('Hygiene Data'!$E$12,0,10*ROW('Hygiene Data'!E39))="","",OFFSET('Hygiene Data'!$E$12,0,10*ROW('Hygiene Data'!E39)))</f>
        <v/>
      </c>
      <c r="DT45" s="276" t="str">
        <f ca="true">+IF(OFFSET('Hygiene Data'!$E$13,0,10*ROW('Hygiene Data'!E39))="","",OFFSET('Hygiene Data'!$E$13,0,10*ROW('Hygiene Data'!E39)))</f>
        <v/>
      </c>
      <c r="DU45" s="276" t="str">
        <f ca="true">+IF(OFFSET('Hygiene Data'!$F$11,0,10*ROW('Hygiene Data'!F39))="","",OFFSET('Hygiene Data'!$F$11,0,10*ROW('Hygiene Data'!F39)))</f>
        <v/>
      </c>
      <c r="DV45" s="276" t="str">
        <f ca="true">+IF(OFFSET('Hygiene Data'!$F$12,0,10*ROW('Hygiene Data'!F39))="","",OFFSET('Hygiene Data'!$F$12,0,10*ROW('Hygiene Data'!F39)))</f>
        <v/>
      </c>
      <c r="DW45" s="276" t="str">
        <f ca="true">+IF(OFFSET('Hygiene Data'!$F$13,0,10*ROW('Hygiene Data'!F39))="","",OFFSET('Hygiene Data'!$F$13,0,10*ROW('Hygiene Data'!F39)))</f>
        <v/>
      </c>
      <c r="DX45" s="276" t="str">
        <f ca="true">+IF(OFFSET('Hygiene Data'!$G$11,0,10*ROW('Hygiene Data'!G39))="","",OFFSET('Hygiene Data'!$G$11,0,10*ROW('Hygiene Data'!G39)))</f>
        <v/>
      </c>
      <c r="DY45" s="276" t="str">
        <f ca="true">+IF(OFFSET('Hygiene Data'!$G$12,0,10*ROW('Hygiene Data'!G39))="","",OFFSET('Hygiene Data'!$G$12,0,10*ROW('Hygiene Data'!G39)))</f>
        <v/>
      </c>
      <c r="DZ45" s="276" t="str">
        <f ca="true">+IF(OFFSET('Hygiene Data'!$G$13,0,10*ROW('Hygiene Data'!G39))="","",OFFSET('Hygiene Data'!$G$13,0,10*ROW('Hygiene Data'!G39)))</f>
        <v/>
      </c>
      <c r="EA45" s="276" t="str">
        <f ca="true">+IF(OFFSET('Hygiene Data'!$H$11,0,10*ROW('Hygiene Data'!H39))="","",OFFSET('Hygiene Data'!$H$11,0,10*ROW('Hygiene Data'!H39)))</f>
        <v/>
      </c>
      <c r="EB45" s="276" t="str">
        <f ca="true">+IF(OFFSET('Hygiene Data'!$H$12,0,10*ROW('Hygiene Data'!H39))="","",OFFSET('Hygiene Data'!$H$12,0,10*ROW('Hygiene Data'!H39)))</f>
        <v/>
      </c>
      <c r="EC45" s="276" t="str">
        <f ca="true">+IF(OFFSET('Hygiene Data'!$H$13,0,10*ROW('Hygiene Data'!H39))="","",OFFSET('Hygiene Data'!$H$13,0,10*ROW('Hygiene Data'!H39)))</f>
        <v/>
      </c>
      <c r="ED45" s="276" t="str">
        <f ca="true">+IF(OFFSET('Hygiene Data'!$I$11,0,10*ROW('Hygiene Data'!I39))="","",OFFSET('Hygiene Data'!$I$11,0,10*ROW('Hygiene Data'!I39)))</f>
        <v/>
      </c>
      <c r="EE45" s="276" t="str">
        <f ca="true">+IF(OFFSET('Hygiene Data'!$I$12,0,10*ROW('Hygiene Data'!I39))="","",OFFSET('Hygiene Data'!$I$12,0,10*ROW('Hygiene Data'!I39)))</f>
        <v/>
      </c>
      <c r="EF45" s="276" t="str">
        <f ca="true">+IF(OFFSET('Hygiene Data'!$I$13,0,10*ROW('Hygiene Data'!I39))="","",OFFSET('Hygiene Data'!$I$13,0,10*ROW('Hygiene Data'!I39)))</f>
        <v/>
      </c>
    </row>
    <row xmlns:x14ac="http://schemas.microsoft.com/office/spreadsheetml/2009/9/ac" r="46" x14ac:dyDescent="0.2">
      <c r="A46" s="38" t="str">
        <f ca="true">+IF(OFFSET('Water Data'!$B$2,0,10*ROW('Water Data'!E40))="","",OFFSET('Water Data'!$B$2,0,10*ROW('Water Data'!E40)))</f>
        <v/>
      </c>
      <c r="B46" s="38" t="str">
        <f ca="true">+IF(OFFSET('Water Data'!$C$2,0,10*ROW('Water Data'!F40))="","",OFFSET('Water Data'!$C$2,0,10*ROW('Water Data'!F40)))</f>
        <v/>
      </c>
      <c r="C46" s="332" t="str">
        <f t="shared" ca="true" si="0"/>
        <v/>
      </c>
      <c r="D46" s="99"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9"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9"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9"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9"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9"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9"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9"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9"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9"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9"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9"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9"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9"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9"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9"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9"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9"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100"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100"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100"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100"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100"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100"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100"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100"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100"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100"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100"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100"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100"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100"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100"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100"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100"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100"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100"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100"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100"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100"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100"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100"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100"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100"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100"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100"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100"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100"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101"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101"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101"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101"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101"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101"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101"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101"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101"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101"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101"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101"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101"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101"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101"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101"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101"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101"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6"/>
      <c r="BS46" s="276" t="str">
        <f ca="true">+IF(OFFSET('Water Data'!$D$27,0,10*ROW('Water Data'!D40))="","",OFFSET('Water Data'!$D$27,0,10*ROW('Water Data'!D40)))</f>
        <v/>
      </c>
      <c r="BT46" s="276" t="str">
        <f ca="true">+IF(OFFSET('Water Data'!$D$28,0,10*ROW('Water Data'!D40))="","",OFFSET('Water Data'!$D$28,0,10*ROW('Water Data'!D40)))</f>
        <v/>
      </c>
      <c r="BU46" s="276" t="str">
        <f ca="true">+IF(OFFSET('Water Data'!$D$29,0,10*ROW('Water Data'!D40))="","",OFFSET('Water Data'!$D$29,0,10*ROW('Water Data'!D40)))</f>
        <v/>
      </c>
      <c r="BV46" s="276" t="str">
        <f ca="true">+IF(OFFSET('Water Data'!$E$27,0,10*ROW('Water Data'!E40))="","",OFFSET('Water Data'!$E$27,0,10*ROW('Water Data'!E40)))</f>
        <v/>
      </c>
      <c r="BW46" s="276" t="str">
        <f ca="true">+IF(OFFSET('Water Data'!$E$28,0,10*ROW('Water Data'!E40))="","",OFFSET('Water Data'!$E$28,0,10*ROW('Water Data'!E40)))</f>
        <v/>
      </c>
      <c r="BX46" s="276" t="str">
        <f ca="true">+IF(OFFSET('Water Data'!$E$29,0,10*ROW('Water Data'!E40))="","",OFFSET('Water Data'!$E$29,0,10*ROW('Water Data'!E40)))</f>
        <v/>
      </c>
      <c r="BY46" s="276" t="str">
        <f ca="true">+IF(OFFSET('Water Data'!$F$27,0,10*ROW('Water Data'!F40))="","",OFFSET('Water Data'!$F$27,0,10*ROW('Water Data'!F40)))</f>
        <v/>
      </c>
      <c r="BZ46" s="276" t="str">
        <f ca="true">+IF(OFFSET('Water Data'!$F$28,0,10*ROW('Water Data'!F40))="","",OFFSET('Water Data'!$F$28,0,10*ROW('Water Data'!F40)))</f>
        <v/>
      </c>
      <c r="CA46" s="276" t="str">
        <f ca="true">+IF(OFFSET('Water Data'!$F$29,0,10*ROW('Water Data'!F40))="","",OFFSET('Water Data'!$F$29,0,10*ROW('Water Data'!F40)))</f>
        <v/>
      </c>
      <c r="CB46" s="276" t="str">
        <f ca="true">+IF(OFFSET('Water Data'!$G$27,0,10*ROW('Water Data'!G40))="","",OFFSET('Water Data'!$G$27,0,10*ROW('Water Data'!G40)))</f>
        <v/>
      </c>
      <c r="CC46" s="276" t="str">
        <f ca="true">+IF(OFFSET('Water Data'!$G$28,0,10*ROW('Water Data'!G40))="","",OFFSET('Water Data'!$G$28,0,10*ROW('Water Data'!G40)))</f>
        <v/>
      </c>
      <c r="CD46" s="276" t="str">
        <f ca="true">+IF(OFFSET('Water Data'!$G$29,0,10*ROW('Water Data'!G40))="","",OFFSET('Water Data'!$G$29,0,10*ROW('Water Data'!G40)))</f>
        <v/>
      </c>
      <c r="CE46" s="276" t="str">
        <f ca="true">+IF(OFFSET('Water Data'!$H$27,0,10*ROW('Water Data'!H40))="","",OFFSET('Water Data'!$H$27,0,10*ROW('Water Data'!H40)))</f>
        <v/>
      </c>
      <c r="CF46" s="276" t="str">
        <f ca="true">+IF(OFFSET('Water Data'!$H$28,0,10*ROW('Water Data'!H40))="","",OFFSET('Water Data'!$H$28,0,10*ROW('Water Data'!H40)))</f>
        <v/>
      </c>
      <c r="CG46" s="276" t="str">
        <f ca="true">+IF(OFFSET('Water Data'!$H$29,0,10*ROW('Water Data'!H40))="","",OFFSET('Water Data'!$H$29,0,10*ROW('Water Data'!H40)))</f>
        <v/>
      </c>
      <c r="CH46" s="276" t="str">
        <f ca="true">+IF(OFFSET('Water Data'!$I$27,0,10*ROW('Water Data'!I40))="","",OFFSET('Water Data'!$I$27,0,10*ROW('Water Data'!I40)))</f>
        <v/>
      </c>
      <c r="CI46" s="276" t="str">
        <f ca="true">+IF(OFFSET('Water Data'!$I$28,0,10*ROW('Water Data'!I40))="","",OFFSET('Water Data'!$I$28,0,10*ROW('Water Data'!I40)))</f>
        <v/>
      </c>
      <c r="CJ46" s="276" t="str">
        <f ca="true">+IF(OFFSET('Water Data'!$I$29,0,10*ROW('Water Data'!I40))="","",OFFSET('Water Data'!$I$29,0,10*ROW('Water Data'!I40)))</f>
        <v/>
      </c>
      <c r="CK46" s="276" t="str">
        <f ca="true">+IF(OFFSET('Sanitation Data'!$D$28,0,10*ROW('Sanitation Data'!D40))="","",OFFSET('Sanitation Data'!$D$28,0,10*ROW('Sanitation Data'!D40)))</f>
        <v/>
      </c>
      <c r="CL46" s="276" t="str">
        <f ca="true">+IF(OFFSET('Sanitation Data'!$D$29,0,10*ROW('Sanitation Data'!D40))="","",OFFSET('Sanitation Data'!$D$29,0,10*ROW('Sanitation Data'!D40)))</f>
        <v/>
      </c>
      <c r="CM46" s="276" t="str">
        <f ca="true">+IF(OFFSET('Sanitation Data'!$D$30,0,10*ROW('Sanitation Data'!D40))="","",OFFSET('Sanitation Data'!$D$30,0,10*ROW('Sanitation Data'!D40)))</f>
        <v/>
      </c>
      <c r="CN46" s="276" t="str">
        <f ca="true">+IF(OFFSET('Sanitation Data'!$D$31,0,10*ROW('Sanitation Data'!D40))="","",OFFSET('Sanitation Data'!$D$31,0,10*ROW('Sanitation Data'!D40)))</f>
        <v/>
      </c>
      <c r="CO46" s="276" t="str">
        <f ca="true">+IF(OFFSET('Sanitation Data'!$D$32,0,10*ROW('Sanitation Data'!D40))="","",OFFSET('Sanitation Data'!$D$32,0,10*ROW('Sanitation Data'!D40)))</f>
        <v/>
      </c>
      <c r="CP46" s="276" t="str">
        <f ca="true">+IF(OFFSET('Sanitation Data'!$E$28,0,10*ROW('Sanitation Data'!E40))="","",OFFSET('Sanitation Data'!$E$28,0,10*ROW('Sanitation Data'!E40)))</f>
        <v/>
      </c>
      <c r="CQ46" s="276" t="str">
        <f ca="true">+IF(OFFSET('Sanitation Data'!$E$29,0,10*ROW('Sanitation Data'!E40))="","",OFFSET('Sanitation Data'!$E$29,0,10*ROW('Sanitation Data'!E40)))</f>
        <v/>
      </c>
      <c r="CR46" s="276" t="str">
        <f ca="true">+IF(OFFSET('Sanitation Data'!$E$30,0,10*ROW('Sanitation Data'!E40))="","",OFFSET('Sanitation Data'!$E$30,0,10*ROW('Sanitation Data'!E40)))</f>
        <v/>
      </c>
      <c r="CS46" s="276" t="str">
        <f ca="true">+IF(OFFSET('Sanitation Data'!$E$31,0,10*ROW('Sanitation Data'!E40))="","",OFFSET('Sanitation Data'!$E$31,0,10*ROW('Sanitation Data'!E40)))</f>
        <v/>
      </c>
      <c r="CT46" s="276" t="str">
        <f ca="true">+IF(OFFSET('Sanitation Data'!$E$32,0,10*ROW('Sanitation Data'!E40))="","",OFFSET('Sanitation Data'!$E$32,0,10*ROW('Sanitation Data'!E40)))</f>
        <v/>
      </c>
      <c r="CU46" s="276" t="str">
        <f ca="true">+IF(OFFSET('Sanitation Data'!$F$28,0,10*ROW('Sanitation Data'!F40))="","",OFFSET('Sanitation Data'!$F$28,0,10*ROW('Sanitation Data'!F40)))</f>
        <v/>
      </c>
      <c r="CV46" s="276" t="str">
        <f ca="true">+IF(OFFSET('Sanitation Data'!$F$29,0,10*ROW('Sanitation Data'!F40))="","",OFFSET('Sanitation Data'!$F$29,0,10*ROW('Sanitation Data'!F40)))</f>
        <v/>
      </c>
      <c r="CW46" s="276" t="str">
        <f ca="true">+IF(OFFSET('Sanitation Data'!$F$30,0,10*ROW('Sanitation Data'!F40))="","",OFFSET('Sanitation Data'!$F$30,0,10*ROW('Sanitation Data'!F40)))</f>
        <v/>
      </c>
      <c r="CX46" s="276" t="str">
        <f ca="true">+IF(OFFSET('Sanitation Data'!$F$31,0,10*ROW('Sanitation Data'!F40))="","",OFFSET('Sanitation Data'!$F$31,0,10*ROW('Sanitation Data'!F40)))</f>
        <v/>
      </c>
      <c r="CY46" s="276" t="str">
        <f ca="true">+IF(OFFSET('Sanitation Data'!$F$32,0,10*ROW('Sanitation Data'!F40))="","",OFFSET('Sanitation Data'!$F$32,0,10*ROW('Sanitation Data'!F40)))</f>
        <v/>
      </c>
      <c r="CZ46" s="276" t="str">
        <f ca="true">+IF(OFFSET('Sanitation Data'!$G$28,0,10*ROW('Sanitation Data'!G40))="","",OFFSET('Sanitation Data'!$G$28,0,10*ROW('Sanitation Data'!G40)))</f>
        <v/>
      </c>
      <c r="DA46" s="276" t="str">
        <f ca="true">+IF(OFFSET('Sanitation Data'!$G$29,0,10*ROW('Sanitation Data'!G40))="","",OFFSET('Sanitation Data'!$G$29,0,10*ROW('Sanitation Data'!G40)))</f>
        <v/>
      </c>
      <c r="DB46" s="276" t="str">
        <f ca="true">+IF(OFFSET('Sanitation Data'!$G$30,0,10*ROW('Sanitation Data'!G40))="","",OFFSET('Sanitation Data'!$G$30,0,10*ROW('Sanitation Data'!G40)))</f>
        <v/>
      </c>
      <c r="DC46" s="276" t="str">
        <f ca="true">+IF(OFFSET('Sanitation Data'!$G$31,0,10*ROW('Sanitation Data'!G40))="","",OFFSET('Sanitation Data'!$G$31,0,10*ROW('Sanitation Data'!G40)))</f>
        <v/>
      </c>
      <c r="DD46" s="276" t="str">
        <f ca="true">+IF(OFFSET('Sanitation Data'!$G$32,0,10*ROW('Sanitation Data'!G40))="","",OFFSET('Sanitation Data'!$G$32,0,10*ROW('Sanitation Data'!G40)))</f>
        <v/>
      </c>
      <c r="DE46" s="276" t="str">
        <f ca="true">+IF(OFFSET('Sanitation Data'!$H$28,0,10*ROW('Sanitation Data'!H40))="","",OFFSET('Sanitation Data'!$H$28,0,10*ROW('Sanitation Data'!H40)))</f>
        <v/>
      </c>
      <c r="DF46" s="276" t="str">
        <f ca="true">+IF(OFFSET('Sanitation Data'!$H$29,0,10*ROW('Sanitation Data'!H40))="","",OFFSET('Sanitation Data'!$H$29,0,10*ROW('Sanitation Data'!H40)))</f>
        <v/>
      </c>
      <c r="DG46" s="276" t="str">
        <f ca="true">+IF(OFFSET('Sanitation Data'!$H$30,0,10*ROW('Sanitation Data'!H40))="","",OFFSET('Sanitation Data'!$H$30,0,10*ROW('Sanitation Data'!H40)))</f>
        <v/>
      </c>
      <c r="DH46" s="276" t="str">
        <f ca="true">+IF(OFFSET('Sanitation Data'!$H$31,0,10*ROW('Sanitation Data'!H40))="","",OFFSET('Sanitation Data'!$H$31,0,10*ROW('Sanitation Data'!H40)))</f>
        <v/>
      </c>
      <c r="DI46" s="276" t="str">
        <f ca="true">+IF(OFFSET('Sanitation Data'!$H$32,0,10*ROW('Sanitation Data'!H40))="","",OFFSET('Sanitation Data'!$H$32,0,10*ROW('Sanitation Data'!H40)))</f>
        <v/>
      </c>
      <c r="DJ46" s="276" t="str">
        <f ca="true">+IF(OFFSET('Sanitation Data'!$I$28,0,10*ROW('Sanitation Data'!I40))="","",OFFSET('Sanitation Data'!$I$28,0,10*ROW('Sanitation Data'!I40)))</f>
        <v/>
      </c>
      <c r="DK46" s="276" t="str">
        <f ca="true">+IF(OFFSET('Sanitation Data'!$I$29,0,10*ROW('Sanitation Data'!I40))="","",OFFSET('Sanitation Data'!$I$29,0,10*ROW('Sanitation Data'!I40)))</f>
        <v/>
      </c>
      <c r="DL46" s="276" t="str">
        <f ca="true">+IF(OFFSET('Sanitation Data'!$I$30,0,10*ROW('Sanitation Data'!I40))="","",OFFSET('Sanitation Data'!$I$30,0,10*ROW('Sanitation Data'!I40)))</f>
        <v/>
      </c>
      <c r="DM46" s="276" t="str">
        <f ca="true">+IF(OFFSET('Sanitation Data'!$I$31,0,10*ROW('Sanitation Data'!I40))="","",OFFSET('Sanitation Data'!$I$31,0,10*ROW('Sanitation Data'!I40)))</f>
        <v/>
      </c>
      <c r="DN46" s="276" t="str">
        <f ca="true">+IF(OFFSET('Sanitation Data'!$I$32,0,10*ROW('Sanitation Data'!I40))="","",OFFSET('Sanitation Data'!$I$32,0,10*ROW('Sanitation Data'!I40)))</f>
        <v/>
      </c>
      <c r="DO46" s="276" t="str">
        <f ca="true">+IF(OFFSET('Hygiene Data'!$D$11,0,10*ROW('Hygiene Data'!D40))="","",OFFSET('Hygiene Data'!$D$11,0,10*ROW('Hygiene Data'!D40)))</f>
        <v/>
      </c>
      <c r="DP46" s="276" t="str">
        <f ca="true">+IF(OFFSET('Hygiene Data'!$D$12,0,10*ROW('Hygiene Data'!D40))="","",OFFSET('Hygiene Data'!$D$12,0,10*ROW('Hygiene Data'!D40)))</f>
        <v/>
      </c>
      <c r="DQ46" s="276" t="str">
        <f ca="true">+IF(OFFSET('Hygiene Data'!$D$13,0,10*ROW('Hygiene Data'!D40))="","",OFFSET('Hygiene Data'!$D$13,0,10*ROW('Hygiene Data'!D40)))</f>
        <v/>
      </c>
      <c r="DR46" s="276" t="str">
        <f ca="true">+IF(OFFSET('Hygiene Data'!$E$11,0,10*ROW('Hygiene Data'!E40))="","",OFFSET('Hygiene Data'!$E$11,0,10*ROW('Hygiene Data'!E40)))</f>
        <v/>
      </c>
      <c r="DS46" s="276" t="str">
        <f ca="true">+IF(OFFSET('Hygiene Data'!$E$12,0,10*ROW('Hygiene Data'!E40))="","",OFFSET('Hygiene Data'!$E$12,0,10*ROW('Hygiene Data'!E40)))</f>
        <v/>
      </c>
      <c r="DT46" s="276" t="str">
        <f ca="true">+IF(OFFSET('Hygiene Data'!$E$13,0,10*ROW('Hygiene Data'!E40))="","",OFFSET('Hygiene Data'!$E$13,0,10*ROW('Hygiene Data'!E40)))</f>
        <v/>
      </c>
      <c r="DU46" s="276" t="str">
        <f ca="true">+IF(OFFSET('Hygiene Data'!$F$11,0,10*ROW('Hygiene Data'!F40))="","",OFFSET('Hygiene Data'!$F$11,0,10*ROW('Hygiene Data'!F40)))</f>
        <v/>
      </c>
      <c r="DV46" s="276" t="str">
        <f ca="true">+IF(OFFSET('Hygiene Data'!$F$12,0,10*ROW('Hygiene Data'!F40))="","",OFFSET('Hygiene Data'!$F$12,0,10*ROW('Hygiene Data'!F40)))</f>
        <v/>
      </c>
      <c r="DW46" s="276" t="str">
        <f ca="true">+IF(OFFSET('Hygiene Data'!$F$13,0,10*ROW('Hygiene Data'!F40))="","",OFFSET('Hygiene Data'!$F$13,0,10*ROW('Hygiene Data'!F40)))</f>
        <v/>
      </c>
      <c r="DX46" s="276" t="str">
        <f ca="true">+IF(OFFSET('Hygiene Data'!$G$11,0,10*ROW('Hygiene Data'!G40))="","",OFFSET('Hygiene Data'!$G$11,0,10*ROW('Hygiene Data'!G40)))</f>
        <v/>
      </c>
      <c r="DY46" s="276" t="str">
        <f ca="true">+IF(OFFSET('Hygiene Data'!$G$12,0,10*ROW('Hygiene Data'!G40))="","",OFFSET('Hygiene Data'!$G$12,0,10*ROW('Hygiene Data'!G40)))</f>
        <v/>
      </c>
      <c r="DZ46" s="276" t="str">
        <f ca="true">+IF(OFFSET('Hygiene Data'!$G$13,0,10*ROW('Hygiene Data'!G40))="","",OFFSET('Hygiene Data'!$G$13,0,10*ROW('Hygiene Data'!G40)))</f>
        <v/>
      </c>
      <c r="EA46" s="276" t="str">
        <f ca="true">+IF(OFFSET('Hygiene Data'!$H$11,0,10*ROW('Hygiene Data'!H40))="","",OFFSET('Hygiene Data'!$H$11,0,10*ROW('Hygiene Data'!H40)))</f>
        <v/>
      </c>
      <c r="EB46" s="276" t="str">
        <f ca="true">+IF(OFFSET('Hygiene Data'!$H$12,0,10*ROW('Hygiene Data'!H40))="","",OFFSET('Hygiene Data'!$H$12,0,10*ROW('Hygiene Data'!H40)))</f>
        <v/>
      </c>
      <c r="EC46" s="276" t="str">
        <f ca="true">+IF(OFFSET('Hygiene Data'!$H$13,0,10*ROW('Hygiene Data'!H40))="","",OFFSET('Hygiene Data'!$H$13,0,10*ROW('Hygiene Data'!H40)))</f>
        <v/>
      </c>
      <c r="ED46" s="276" t="str">
        <f ca="true">+IF(OFFSET('Hygiene Data'!$I$11,0,10*ROW('Hygiene Data'!I40))="","",OFFSET('Hygiene Data'!$I$11,0,10*ROW('Hygiene Data'!I40)))</f>
        <v/>
      </c>
      <c r="EE46" s="276" t="str">
        <f ca="true">+IF(OFFSET('Hygiene Data'!$I$12,0,10*ROW('Hygiene Data'!I40))="","",OFFSET('Hygiene Data'!$I$12,0,10*ROW('Hygiene Data'!I40)))</f>
        <v/>
      </c>
      <c r="EF46" s="276" t="str">
        <f ca="true">+IF(OFFSET('Hygiene Data'!$I$13,0,10*ROW('Hygiene Data'!I40))="","",OFFSET('Hygiene Data'!$I$13,0,10*ROW('Hygiene Data'!I40)))</f>
        <v/>
      </c>
    </row>
    <row xmlns:x14ac="http://schemas.microsoft.com/office/spreadsheetml/2009/9/ac" r="47" x14ac:dyDescent="0.2">
      <c r="A47" s="38" t="str">
        <f ca="true">+IF(OFFSET('Water Data'!$B$2,0,10*ROW('Water Data'!E41))="","",OFFSET('Water Data'!$B$2,0,10*ROW('Water Data'!E41)))</f>
        <v/>
      </c>
      <c r="B47" s="38" t="str">
        <f ca="true">+IF(OFFSET('Water Data'!$C$2,0,10*ROW('Water Data'!F41))="","",OFFSET('Water Data'!$C$2,0,10*ROW('Water Data'!F41)))</f>
        <v/>
      </c>
      <c r="C47" s="332" t="str">
        <f t="shared" ca="true" si="0"/>
        <v/>
      </c>
      <c r="D47" s="99"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9"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9"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9"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9"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9"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9"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9"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9"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9"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9"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9"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9"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9"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9"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9"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9"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9"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100"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100"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100"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100"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100"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100"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100"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100"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100"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100"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100"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100"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100"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100"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100"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100"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100"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100"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100"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100"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100"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100"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100"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100"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100"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100"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100"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100"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100"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100"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101"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101"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101"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101"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101"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101"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101"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101"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101"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101"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101"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101"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101"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101"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101"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101"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101"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101"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6"/>
      <c r="BS47" s="276" t="str">
        <f ca="true">+IF(OFFSET('Water Data'!$D$27,0,10*ROW('Water Data'!D41))="","",OFFSET('Water Data'!$D$27,0,10*ROW('Water Data'!D41)))</f>
        <v/>
      </c>
      <c r="BT47" s="276" t="str">
        <f ca="true">+IF(OFFSET('Water Data'!$D$28,0,10*ROW('Water Data'!D41))="","",OFFSET('Water Data'!$D$28,0,10*ROW('Water Data'!D41)))</f>
        <v/>
      </c>
      <c r="BU47" s="276" t="str">
        <f ca="true">+IF(OFFSET('Water Data'!$D$29,0,10*ROW('Water Data'!D41))="","",OFFSET('Water Data'!$D$29,0,10*ROW('Water Data'!D41)))</f>
        <v/>
      </c>
      <c r="BV47" s="276" t="str">
        <f ca="true">+IF(OFFSET('Water Data'!$E$27,0,10*ROW('Water Data'!E41))="","",OFFSET('Water Data'!$E$27,0,10*ROW('Water Data'!E41)))</f>
        <v/>
      </c>
      <c r="BW47" s="276" t="str">
        <f ca="true">+IF(OFFSET('Water Data'!$E$28,0,10*ROW('Water Data'!E41))="","",OFFSET('Water Data'!$E$28,0,10*ROW('Water Data'!E41)))</f>
        <v/>
      </c>
      <c r="BX47" s="276" t="str">
        <f ca="true">+IF(OFFSET('Water Data'!$E$29,0,10*ROW('Water Data'!E41))="","",OFFSET('Water Data'!$E$29,0,10*ROW('Water Data'!E41)))</f>
        <v/>
      </c>
      <c r="BY47" s="276" t="str">
        <f ca="true">+IF(OFFSET('Water Data'!$F$27,0,10*ROW('Water Data'!F41))="","",OFFSET('Water Data'!$F$27,0,10*ROW('Water Data'!F41)))</f>
        <v/>
      </c>
      <c r="BZ47" s="276" t="str">
        <f ca="true">+IF(OFFSET('Water Data'!$F$28,0,10*ROW('Water Data'!F41))="","",OFFSET('Water Data'!$F$28,0,10*ROW('Water Data'!F41)))</f>
        <v/>
      </c>
      <c r="CA47" s="276" t="str">
        <f ca="true">+IF(OFFSET('Water Data'!$F$29,0,10*ROW('Water Data'!F41))="","",OFFSET('Water Data'!$F$29,0,10*ROW('Water Data'!F41)))</f>
        <v/>
      </c>
      <c r="CB47" s="276" t="str">
        <f ca="true">+IF(OFFSET('Water Data'!$G$27,0,10*ROW('Water Data'!G41))="","",OFFSET('Water Data'!$G$27,0,10*ROW('Water Data'!G41)))</f>
        <v/>
      </c>
      <c r="CC47" s="276" t="str">
        <f ca="true">+IF(OFFSET('Water Data'!$G$28,0,10*ROW('Water Data'!G41))="","",OFFSET('Water Data'!$G$28,0,10*ROW('Water Data'!G41)))</f>
        <v/>
      </c>
      <c r="CD47" s="276" t="str">
        <f ca="true">+IF(OFFSET('Water Data'!$G$29,0,10*ROW('Water Data'!G41))="","",OFFSET('Water Data'!$G$29,0,10*ROW('Water Data'!G41)))</f>
        <v/>
      </c>
      <c r="CE47" s="276" t="str">
        <f ca="true">+IF(OFFSET('Water Data'!$H$27,0,10*ROW('Water Data'!H41))="","",OFFSET('Water Data'!$H$27,0,10*ROW('Water Data'!H41)))</f>
        <v/>
      </c>
      <c r="CF47" s="276" t="str">
        <f ca="true">+IF(OFFSET('Water Data'!$H$28,0,10*ROW('Water Data'!H41))="","",OFFSET('Water Data'!$H$28,0,10*ROW('Water Data'!H41)))</f>
        <v/>
      </c>
      <c r="CG47" s="276" t="str">
        <f ca="true">+IF(OFFSET('Water Data'!$H$29,0,10*ROW('Water Data'!H41))="","",OFFSET('Water Data'!$H$29,0,10*ROW('Water Data'!H41)))</f>
        <v/>
      </c>
      <c r="CH47" s="276" t="str">
        <f ca="true">+IF(OFFSET('Water Data'!$I$27,0,10*ROW('Water Data'!I41))="","",OFFSET('Water Data'!$I$27,0,10*ROW('Water Data'!I41)))</f>
        <v/>
      </c>
      <c r="CI47" s="276" t="str">
        <f ca="true">+IF(OFFSET('Water Data'!$I$28,0,10*ROW('Water Data'!I41))="","",OFFSET('Water Data'!$I$28,0,10*ROW('Water Data'!I41)))</f>
        <v/>
      </c>
      <c r="CJ47" s="276" t="str">
        <f ca="true">+IF(OFFSET('Water Data'!$I$29,0,10*ROW('Water Data'!I41))="","",OFFSET('Water Data'!$I$29,0,10*ROW('Water Data'!I41)))</f>
        <v/>
      </c>
      <c r="CK47" s="276" t="str">
        <f ca="true">+IF(OFFSET('Sanitation Data'!$D$28,0,10*ROW('Sanitation Data'!D41))="","",OFFSET('Sanitation Data'!$D$28,0,10*ROW('Sanitation Data'!D41)))</f>
        <v/>
      </c>
      <c r="CL47" s="276" t="str">
        <f ca="true">+IF(OFFSET('Sanitation Data'!$D$29,0,10*ROW('Sanitation Data'!D41))="","",OFFSET('Sanitation Data'!$D$29,0,10*ROW('Sanitation Data'!D41)))</f>
        <v/>
      </c>
      <c r="CM47" s="276" t="str">
        <f ca="true">+IF(OFFSET('Sanitation Data'!$D$30,0,10*ROW('Sanitation Data'!D41))="","",OFFSET('Sanitation Data'!$D$30,0,10*ROW('Sanitation Data'!D41)))</f>
        <v/>
      </c>
      <c r="CN47" s="276" t="str">
        <f ca="true">+IF(OFFSET('Sanitation Data'!$D$31,0,10*ROW('Sanitation Data'!D41))="","",OFFSET('Sanitation Data'!$D$31,0,10*ROW('Sanitation Data'!D41)))</f>
        <v/>
      </c>
      <c r="CO47" s="276" t="str">
        <f ca="true">+IF(OFFSET('Sanitation Data'!$D$32,0,10*ROW('Sanitation Data'!D41))="","",OFFSET('Sanitation Data'!$D$32,0,10*ROW('Sanitation Data'!D41)))</f>
        <v/>
      </c>
      <c r="CP47" s="276" t="str">
        <f ca="true">+IF(OFFSET('Sanitation Data'!$E$28,0,10*ROW('Sanitation Data'!E41))="","",OFFSET('Sanitation Data'!$E$28,0,10*ROW('Sanitation Data'!E41)))</f>
        <v/>
      </c>
      <c r="CQ47" s="276" t="str">
        <f ca="true">+IF(OFFSET('Sanitation Data'!$E$29,0,10*ROW('Sanitation Data'!E41))="","",OFFSET('Sanitation Data'!$E$29,0,10*ROW('Sanitation Data'!E41)))</f>
        <v/>
      </c>
      <c r="CR47" s="276" t="str">
        <f ca="true">+IF(OFFSET('Sanitation Data'!$E$30,0,10*ROW('Sanitation Data'!E41))="","",OFFSET('Sanitation Data'!$E$30,0,10*ROW('Sanitation Data'!E41)))</f>
        <v/>
      </c>
      <c r="CS47" s="276" t="str">
        <f ca="true">+IF(OFFSET('Sanitation Data'!$E$31,0,10*ROW('Sanitation Data'!E41))="","",OFFSET('Sanitation Data'!$E$31,0,10*ROW('Sanitation Data'!E41)))</f>
        <v/>
      </c>
      <c r="CT47" s="276" t="str">
        <f ca="true">+IF(OFFSET('Sanitation Data'!$E$32,0,10*ROW('Sanitation Data'!E41))="","",OFFSET('Sanitation Data'!$E$32,0,10*ROW('Sanitation Data'!E41)))</f>
        <v/>
      </c>
      <c r="CU47" s="276" t="str">
        <f ca="true">+IF(OFFSET('Sanitation Data'!$F$28,0,10*ROW('Sanitation Data'!F41))="","",OFFSET('Sanitation Data'!$F$28,0,10*ROW('Sanitation Data'!F41)))</f>
        <v/>
      </c>
      <c r="CV47" s="276" t="str">
        <f ca="true">+IF(OFFSET('Sanitation Data'!$F$29,0,10*ROW('Sanitation Data'!F41))="","",OFFSET('Sanitation Data'!$F$29,0,10*ROW('Sanitation Data'!F41)))</f>
        <v/>
      </c>
      <c r="CW47" s="276" t="str">
        <f ca="true">+IF(OFFSET('Sanitation Data'!$F$30,0,10*ROW('Sanitation Data'!F41))="","",OFFSET('Sanitation Data'!$F$30,0,10*ROW('Sanitation Data'!F41)))</f>
        <v/>
      </c>
      <c r="CX47" s="276" t="str">
        <f ca="true">+IF(OFFSET('Sanitation Data'!$F$31,0,10*ROW('Sanitation Data'!F41))="","",OFFSET('Sanitation Data'!$F$31,0,10*ROW('Sanitation Data'!F41)))</f>
        <v/>
      </c>
      <c r="CY47" s="276" t="str">
        <f ca="true">+IF(OFFSET('Sanitation Data'!$F$32,0,10*ROW('Sanitation Data'!F41))="","",OFFSET('Sanitation Data'!$F$32,0,10*ROW('Sanitation Data'!F41)))</f>
        <v/>
      </c>
      <c r="CZ47" s="276" t="str">
        <f ca="true">+IF(OFFSET('Sanitation Data'!$G$28,0,10*ROW('Sanitation Data'!G41))="","",OFFSET('Sanitation Data'!$G$28,0,10*ROW('Sanitation Data'!G41)))</f>
        <v/>
      </c>
      <c r="DA47" s="276" t="str">
        <f ca="true">+IF(OFFSET('Sanitation Data'!$G$29,0,10*ROW('Sanitation Data'!G41))="","",OFFSET('Sanitation Data'!$G$29,0,10*ROW('Sanitation Data'!G41)))</f>
        <v/>
      </c>
      <c r="DB47" s="276" t="str">
        <f ca="true">+IF(OFFSET('Sanitation Data'!$G$30,0,10*ROW('Sanitation Data'!G41))="","",OFFSET('Sanitation Data'!$G$30,0,10*ROW('Sanitation Data'!G41)))</f>
        <v/>
      </c>
      <c r="DC47" s="276" t="str">
        <f ca="true">+IF(OFFSET('Sanitation Data'!$G$31,0,10*ROW('Sanitation Data'!G41))="","",OFFSET('Sanitation Data'!$G$31,0,10*ROW('Sanitation Data'!G41)))</f>
        <v/>
      </c>
      <c r="DD47" s="276" t="str">
        <f ca="true">+IF(OFFSET('Sanitation Data'!$G$32,0,10*ROW('Sanitation Data'!G41))="","",OFFSET('Sanitation Data'!$G$32,0,10*ROW('Sanitation Data'!G41)))</f>
        <v/>
      </c>
      <c r="DE47" s="276" t="str">
        <f ca="true">+IF(OFFSET('Sanitation Data'!$H$28,0,10*ROW('Sanitation Data'!H41))="","",OFFSET('Sanitation Data'!$H$28,0,10*ROW('Sanitation Data'!H41)))</f>
        <v/>
      </c>
      <c r="DF47" s="276" t="str">
        <f ca="true">+IF(OFFSET('Sanitation Data'!$H$29,0,10*ROW('Sanitation Data'!H41))="","",OFFSET('Sanitation Data'!$H$29,0,10*ROW('Sanitation Data'!H41)))</f>
        <v/>
      </c>
      <c r="DG47" s="276" t="str">
        <f ca="true">+IF(OFFSET('Sanitation Data'!$H$30,0,10*ROW('Sanitation Data'!H41))="","",OFFSET('Sanitation Data'!$H$30,0,10*ROW('Sanitation Data'!H41)))</f>
        <v/>
      </c>
      <c r="DH47" s="276" t="str">
        <f ca="true">+IF(OFFSET('Sanitation Data'!$H$31,0,10*ROW('Sanitation Data'!H41))="","",OFFSET('Sanitation Data'!$H$31,0,10*ROW('Sanitation Data'!H41)))</f>
        <v/>
      </c>
      <c r="DI47" s="276" t="str">
        <f ca="true">+IF(OFFSET('Sanitation Data'!$H$32,0,10*ROW('Sanitation Data'!H41))="","",OFFSET('Sanitation Data'!$H$32,0,10*ROW('Sanitation Data'!H41)))</f>
        <v/>
      </c>
      <c r="DJ47" s="276" t="str">
        <f ca="true">+IF(OFFSET('Sanitation Data'!$I$28,0,10*ROW('Sanitation Data'!I41))="","",OFFSET('Sanitation Data'!$I$28,0,10*ROW('Sanitation Data'!I41)))</f>
        <v/>
      </c>
      <c r="DK47" s="276" t="str">
        <f ca="true">+IF(OFFSET('Sanitation Data'!$I$29,0,10*ROW('Sanitation Data'!I41))="","",OFFSET('Sanitation Data'!$I$29,0,10*ROW('Sanitation Data'!I41)))</f>
        <v/>
      </c>
      <c r="DL47" s="276" t="str">
        <f ca="true">+IF(OFFSET('Sanitation Data'!$I$30,0,10*ROW('Sanitation Data'!I41))="","",OFFSET('Sanitation Data'!$I$30,0,10*ROW('Sanitation Data'!I41)))</f>
        <v/>
      </c>
      <c r="DM47" s="276" t="str">
        <f ca="true">+IF(OFFSET('Sanitation Data'!$I$31,0,10*ROW('Sanitation Data'!I41))="","",OFFSET('Sanitation Data'!$I$31,0,10*ROW('Sanitation Data'!I41)))</f>
        <v/>
      </c>
      <c r="DN47" s="276" t="str">
        <f ca="true">+IF(OFFSET('Sanitation Data'!$I$32,0,10*ROW('Sanitation Data'!I41))="","",OFFSET('Sanitation Data'!$I$32,0,10*ROW('Sanitation Data'!I41)))</f>
        <v/>
      </c>
      <c r="DO47" s="276" t="str">
        <f ca="true">+IF(OFFSET('Hygiene Data'!$D$11,0,10*ROW('Hygiene Data'!D41))="","",OFFSET('Hygiene Data'!$D$11,0,10*ROW('Hygiene Data'!D41)))</f>
        <v/>
      </c>
      <c r="DP47" s="276" t="str">
        <f ca="true">+IF(OFFSET('Hygiene Data'!$D$12,0,10*ROW('Hygiene Data'!D41))="","",OFFSET('Hygiene Data'!$D$12,0,10*ROW('Hygiene Data'!D41)))</f>
        <v/>
      </c>
      <c r="DQ47" s="276" t="str">
        <f ca="true">+IF(OFFSET('Hygiene Data'!$D$13,0,10*ROW('Hygiene Data'!D41))="","",OFFSET('Hygiene Data'!$D$13,0,10*ROW('Hygiene Data'!D41)))</f>
        <v/>
      </c>
      <c r="DR47" s="276" t="str">
        <f ca="true">+IF(OFFSET('Hygiene Data'!$E$11,0,10*ROW('Hygiene Data'!E41))="","",OFFSET('Hygiene Data'!$E$11,0,10*ROW('Hygiene Data'!E41)))</f>
        <v/>
      </c>
      <c r="DS47" s="276" t="str">
        <f ca="true">+IF(OFFSET('Hygiene Data'!$E$12,0,10*ROW('Hygiene Data'!E41))="","",OFFSET('Hygiene Data'!$E$12,0,10*ROW('Hygiene Data'!E41)))</f>
        <v/>
      </c>
      <c r="DT47" s="276" t="str">
        <f ca="true">+IF(OFFSET('Hygiene Data'!$E$13,0,10*ROW('Hygiene Data'!E41))="","",OFFSET('Hygiene Data'!$E$13,0,10*ROW('Hygiene Data'!E41)))</f>
        <v/>
      </c>
      <c r="DU47" s="276" t="str">
        <f ca="true">+IF(OFFSET('Hygiene Data'!$F$11,0,10*ROW('Hygiene Data'!F41))="","",OFFSET('Hygiene Data'!$F$11,0,10*ROW('Hygiene Data'!F41)))</f>
        <v/>
      </c>
      <c r="DV47" s="276" t="str">
        <f ca="true">+IF(OFFSET('Hygiene Data'!$F$12,0,10*ROW('Hygiene Data'!F41))="","",OFFSET('Hygiene Data'!$F$12,0,10*ROW('Hygiene Data'!F41)))</f>
        <v/>
      </c>
      <c r="DW47" s="276" t="str">
        <f ca="true">+IF(OFFSET('Hygiene Data'!$F$13,0,10*ROW('Hygiene Data'!F41))="","",OFFSET('Hygiene Data'!$F$13,0,10*ROW('Hygiene Data'!F41)))</f>
        <v/>
      </c>
      <c r="DX47" s="276" t="str">
        <f ca="true">+IF(OFFSET('Hygiene Data'!$G$11,0,10*ROW('Hygiene Data'!G41))="","",OFFSET('Hygiene Data'!$G$11,0,10*ROW('Hygiene Data'!G41)))</f>
        <v/>
      </c>
      <c r="DY47" s="276" t="str">
        <f ca="true">+IF(OFFSET('Hygiene Data'!$G$12,0,10*ROW('Hygiene Data'!G41))="","",OFFSET('Hygiene Data'!$G$12,0,10*ROW('Hygiene Data'!G41)))</f>
        <v/>
      </c>
      <c r="DZ47" s="276" t="str">
        <f ca="true">+IF(OFFSET('Hygiene Data'!$G$13,0,10*ROW('Hygiene Data'!G41))="","",OFFSET('Hygiene Data'!$G$13,0,10*ROW('Hygiene Data'!G41)))</f>
        <v/>
      </c>
      <c r="EA47" s="276" t="str">
        <f ca="true">+IF(OFFSET('Hygiene Data'!$H$11,0,10*ROW('Hygiene Data'!H41))="","",OFFSET('Hygiene Data'!$H$11,0,10*ROW('Hygiene Data'!H41)))</f>
        <v/>
      </c>
      <c r="EB47" s="276" t="str">
        <f ca="true">+IF(OFFSET('Hygiene Data'!$H$12,0,10*ROW('Hygiene Data'!H41))="","",OFFSET('Hygiene Data'!$H$12,0,10*ROW('Hygiene Data'!H41)))</f>
        <v/>
      </c>
      <c r="EC47" s="276" t="str">
        <f ca="true">+IF(OFFSET('Hygiene Data'!$H$13,0,10*ROW('Hygiene Data'!H41))="","",OFFSET('Hygiene Data'!$H$13,0,10*ROW('Hygiene Data'!H41)))</f>
        <v/>
      </c>
      <c r="ED47" s="276" t="str">
        <f ca="true">+IF(OFFSET('Hygiene Data'!$I$11,0,10*ROW('Hygiene Data'!I41))="","",OFFSET('Hygiene Data'!$I$11,0,10*ROW('Hygiene Data'!I41)))</f>
        <v/>
      </c>
      <c r="EE47" s="276" t="str">
        <f ca="true">+IF(OFFSET('Hygiene Data'!$I$12,0,10*ROW('Hygiene Data'!I41))="","",OFFSET('Hygiene Data'!$I$12,0,10*ROW('Hygiene Data'!I41)))</f>
        <v/>
      </c>
      <c r="EF47" s="276" t="str">
        <f ca="true">+IF(OFFSET('Hygiene Data'!$I$13,0,10*ROW('Hygiene Data'!I41))="","",OFFSET('Hygiene Data'!$I$13,0,10*ROW('Hygiene Data'!I41)))</f>
        <v/>
      </c>
    </row>
    <row xmlns:x14ac="http://schemas.microsoft.com/office/spreadsheetml/2009/9/ac" r="48" x14ac:dyDescent="0.2">
      <c r="A48" s="38" t="str">
        <f ca="true">+IF(OFFSET('Water Data'!$B$2,0,10*ROW('Water Data'!E42))="","",OFFSET('Water Data'!$B$2,0,10*ROW('Water Data'!E42)))</f>
        <v/>
      </c>
      <c r="B48" s="38" t="str">
        <f ca="true">+IF(OFFSET('Water Data'!$C$2,0,10*ROW('Water Data'!F42))="","",OFFSET('Water Data'!$C$2,0,10*ROW('Water Data'!F42)))</f>
        <v/>
      </c>
      <c r="C48" s="332" t="str">
        <f t="shared" ca="true" si="0"/>
        <v/>
      </c>
      <c r="D48" s="99"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9"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9"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9"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9"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9"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9"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9"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9"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9"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9"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9"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9"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9"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9"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9"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9"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9"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100"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100"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100"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100"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100"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100"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100"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100"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100"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100"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100"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100"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100"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100"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100"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100"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100"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100"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100"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100"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100"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100"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100"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100"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100"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100"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100"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100"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100"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100"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101"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101"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101"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101"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101"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101"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101"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101"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101"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101"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101"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101"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101"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101"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101"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101"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101"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101"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6"/>
      <c r="BS48" s="276" t="str">
        <f ca="true">+IF(OFFSET('Water Data'!$D$27,0,10*ROW('Water Data'!D42))="","",OFFSET('Water Data'!$D$27,0,10*ROW('Water Data'!D42)))</f>
        <v/>
      </c>
      <c r="BT48" s="276" t="str">
        <f ca="true">+IF(OFFSET('Water Data'!$D$28,0,10*ROW('Water Data'!D42))="","",OFFSET('Water Data'!$D$28,0,10*ROW('Water Data'!D42)))</f>
        <v/>
      </c>
      <c r="BU48" s="276" t="str">
        <f ca="true">+IF(OFFSET('Water Data'!$D$29,0,10*ROW('Water Data'!D42))="","",OFFSET('Water Data'!$D$29,0,10*ROW('Water Data'!D42)))</f>
        <v/>
      </c>
      <c r="BV48" s="276" t="str">
        <f ca="true">+IF(OFFSET('Water Data'!$E$27,0,10*ROW('Water Data'!E42))="","",OFFSET('Water Data'!$E$27,0,10*ROW('Water Data'!E42)))</f>
        <v/>
      </c>
      <c r="BW48" s="276" t="str">
        <f ca="true">+IF(OFFSET('Water Data'!$E$28,0,10*ROW('Water Data'!E42))="","",OFFSET('Water Data'!$E$28,0,10*ROW('Water Data'!E42)))</f>
        <v/>
      </c>
      <c r="BX48" s="276" t="str">
        <f ca="true">+IF(OFFSET('Water Data'!$E$29,0,10*ROW('Water Data'!E42))="","",OFFSET('Water Data'!$E$29,0,10*ROW('Water Data'!E42)))</f>
        <v/>
      </c>
      <c r="BY48" s="276" t="str">
        <f ca="true">+IF(OFFSET('Water Data'!$F$27,0,10*ROW('Water Data'!F42))="","",OFFSET('Water Data'!$F$27,0,10*ROW('Water Data'!F42)))</f>
        <v/>
      </c>
      <c r="BZ48" s="276" t="str">
        <f ca="true">+IF(OFFSET('Water Data'!$F$28,0,10*ROW('Water Data'!F42))="","",OFFSET('Water Data'!$F$28,0,10*ROW('Water Data'!F42)))</f>
        <v/>
      </c>
      <c r="CA48" s="276" t="str">
        <f ca="true">+IF(OFFSET('Water Data'!$F$29,0,10*ROW('Water Data'!F42))="","",OFFSET('Water Data'!$F$29,0,10*ROW('Water Data'!F42)))</f>
        <v/>
      </c>
      <c r="CB48" s="276" t="str">
        <f ca="true">+IF(OFFSET('Water Data'!$G$27,0,10*ROW('Water Data'!G42))="","",OFFSET('Water Data'!$G$27,0,10*ROW('Water Data'!G42)))</f>
        <v/>
      </c>
      <c r="CC48" s="276" t="str">
        <f ca="true">+IF(OFFSET('Water Data'!$G$28,0,10*ROW('Water Data'!G42))="","",OFFSET('Water Data'!$G$28,0,10*ROW('Water Data'!G42)))</f>
        <v/>
      </c>
      <c r="CD48" s="276" t="str">
        <f ca="true">+IF(OFFSET('Water Data'!$G$29,0,10*ROW('Water Data'!G42))="","",OFFSET('Water Data'!$G$29,0,10*ROW('Water Data'!G42)))</f>
        <v/>
      </c>
      <c r="CE48" s="276" t="str">
        <f ca="true">+IF(OFFSET('Water Data'!$H$27,0,10*ROW('Water Data'!H42))="","",OFFSET('Water Data'!$H$27,0,10*ROW('Water Data'!H42)))</f>
        <v/>
      </c>
      <c r="CF48" s="276" t="str">
        <f ca="true">+IF(OFFSET('Water Data'!$H$28,0,10*ROW('Water Data'!H42))="","",OFFSET('Water Data'!$H$28,0,10*ROW('Water Data'!H42)))</f>
        <v/>
      </c>
      <c r="CG48" s="276" t="str">
        <f ca="true">+IF(OFFSET('Water Data'!$H$29,0,10*ROW('Water Data'!H42))="","",OFFSET('Water Data'!$H$29,0,10*ROW('Water Data'!H42)))</f>
        <v/>
      </c>
      <c r="CH48" s="276" t="str">
        <f ca="true">+IF(OFFSET('Water Data'!$I$27,0,10*ROW('Water Data'!I42))="","",OFFSET('Water Data'!$I$27,0,10*ROW('Water Data'!I42)))</f>
        <v/>
      </c>
      <c r="CI48" s="276" t="str">
        <f ca="true">+IF(OFFSET('Water Data'!$I$28,0,10*ROW('Water Data'!I42))="","",OFFSET('Water Data'!$I$28,0,10*ROW('Water Data'!I42)))</f>
        <v/>
      </c>
      <c r="CJ48" s="276" t="str">
        <f ca="true">+IF(OFFSET('Water Data'!$I$29,0,10*ROW('Water Data'!I42))="","",OFFSET('Water Data'!$I$29,0,10*ROW('Water Data'!I42)))</f>
        <v/>
      </c>
      <c r="CK48" s="276" t="str">
        <f ca="true">+IF(OFFSET('Sanitation Data'!$D$28,0,10*ROW('Sanitation Data'!D42))="","",OFFSET('Sanitation Data'!$D$28,0,10*ROW('Sanitation Data'!D42)))</f>
        <v/>
      </c>
      <c r="CL48" s="276" t="str">
        <f ca="true">+IF(OFFSET('Sanitation Data'!$D$29,0,10*ROW('Sanitation Data'!D42))="","",OFFSET('Sanitation Data'!$D$29,0,10*ROW('Sanitation Data'!D42)))</f>
        <v/>
      </c>
      <c r="CM48" s="276" t="str">
        <f ca="true">+IF(OFFSET('Sanitation Data'!$D$30,0,10*ROW('Sanitation Data'!D42))="","",OFFSET('Sanitation Data'!$D$30,0,10*ROW('Sanitation Data'!D42)))</f>
        <v/>
      </c>
      <c r="CN48" s="276" t="str">
        <f ca="true">+IF(OFFSET('Sanitation Data'!$D$31,0,10*ROW('Sanitation Data'!D42))="","",OFFSET('Sanitation Data'!$D$31,0,10*ROW('Sanitation Data'!D42)))</f>
        <v/>
      </c>
      <c r="CO48" s="276" t="str">
        <f ca="true">+IF(OFFSET('Sanitation Data'!$D$32,0,10*ROW('Sanitation Data'!D42))="","",OFFSET('Sanitation Data'!$D$32,0,10*ROW('Sanitation Data'!D42)))</f>
        <v/>
      </c>
      <c r="CP48" s="276" t="str">
        <f ca="true">+IF(OFFSET('Sanitation Data'!$E$28,0,10*ROW('Sanitation Data'!E42))="","",OFFSET('Sanitation Data'!$E$28,0,10*ROW('Sanitation Data'!E42)))</f>
        <v/>
      </c>
      <c r="CQ48" s="276" t="str">
        <f ca="true">+IF(OFFSET('Sanitation Data'!$E$29,0,10*ROW('Sanitation Data'!E42))="","",OFFSET('Sanitation Data'!$E$29,0,10*ROW('Sanitation Data'!E42)))</f>
        <v/>
      </c>
      <c r="CR48" s="276" t="str">
        <f ca="true">+IF(OFFSET('Sanitation Data'!$E$30,0,10*ROW('Sanitation Data'!E42))="","",OFFSET('Sanitation Data'!$E$30,0,10*ROW('Sanitation Data'!E42)))</f>
        <v/>
      </c>
      <c r="CS48" s="276" t="str">
        <f ca="true">+IF(OFFSET('Sanitation Data'!$E$31,0,10*ROW('Sanitation Data'!E42))="","",OFFSET('Sanitation Data'!$E$31,0,10*ROW('Sanitation Data'!E42)))</f>
        <v/>
      </c>
      <c r="CT48" s="276" t="str">
        <f ca="true">+IF(OFFSET('Sanitation Data'!$E$32,0,10*ROW('Sanitation Data'!E42))="","",OFFSET('Sanitation Data'!$E$32,0,10*ROW('Sanitation Data'!E42)))</f>
        <v/>
      </c>
      <c r="CU48" s="276" t="str">
        <f ca="true">+IF(OFFSET('Sanitation Data'!$F$28,0,10*ROW('Sanitation Data'!F42))="","",OFFSET('Sanitation Data'!$F$28,0,10*ROW('Sanitation Data'!F42)))</f>
        <v/>
      </c>
      <c r="CV48" s="276" t="str">
        <f ca="true">+IF(OFFSET('Sanitation Data'!$F$29,0,10*ROW('Sanitation Data'!F42))="","",OFFSET('Sanitation Data'!$F$29,0,10*ROW('Sanitation Data'!F42)))</f>
        <v/>
      </c>
      <c r="CW48" s="276" t="str">
        <f ca="true">+IF(OFFSET('Sanitation Data'!$F$30,0,10*ROW('Sanitation Data'!F42))="","",OFFSET('Sanitation Data'!$F$30,0,10*ROW('Sanitation Data'!F42)))</f>
        <v/>
      </c>
      <c r="CX48" s="276" t="str">
        <f ca="true">+IF(OFFSET('Sanitation Data'!$F$31,0,10*ROW('Sanitation Data'!F42))="","",OFFSET('Sanitation Data'!$F$31,0,10*ROW('Sanitation Data'!F42)))</f>
        <v/>
      </c>
      <c r="CY48" s="276" t="str">
        <f ca="true">+IF(OFFSET('Sanitation Data'!$F$32,0,10*ROW('Sanitation Data'!F42))="","",OFFSET('Sanitation Data'!$F$32,0,10*ROW('Sanitation Data'!F42)))</f>
        <v/>
      </c>
      <c r="CZ48" s="276" t="str">
        <f ca="true">+IF(OFFSET('Sanitation Data'!$G$28,0,10*ROW('Sanitation Data'!G42))="","",OFFSET('Sanitation Data'!$G$28,0,10*ROW('Sanitation Data'!G42)))</f>
        <v/>
      </c>
      <c r="DA48" s="276" t="str">
        <f ca="true">+IF(OFFSET('Sanitation Data'!$G$29,0,10*ROW('Sanitation Data'!G42))="","",OFFSET('Sanitation Data'!$G$29,0,10*ROW('Sanitation Data'!G42)))</f>
        <v/>
      </c>
      <c r="DB48" s="276" t="str">
        <f ca="true">+IF(OFFSET('Sanitation Data'!$G$30,0,10*ROW('Sanitation Data'!G42))="","",OFFSET('Sanitation Data'!$G$30,0,10*ROW('Sanitation Data'!G42)))</f>
        <v/>
      </c>
      <c r="DC48" s="276" t="str">
        <f ca="true">+IF(OFFSET('Sanitation Data'!$G$31,0,10*ROW('Sanitation Data'!G42))="","",OFFSET('Sanitation Data'!$G$31,0,10*ROW('Sanitation Data'!G42)))</f>
        <v/>
      </c>
      <c r="DD48" s="276" t="str">
        <f ca="true">+IF(OFFSET('Sanitation Data'!$G$32,0,10*ROW('Sanitation Data'!G42))="","",OFFSET('Sanitation Data'!$G$32,0,10*ROW('Sanitation Data'!G42)))</f>
        <v/>
      </c>
      <c r="DE48" s="276" t="str">
        <f ca="true">+IF(OFFSET('Sanitation Data'!$H$28,0,10*ROW('Sanitation Data'!H42))="","",OFFSET('Sanitation Data'!$H$28,0,10*ROW('Sanitation Data'!H42)))</f>
        <v/>
      </c>
      <c r="DF48" s="276" t="str">
        <f ca="true">+IF(OFFSET('Sanitation Data'!$H$29,0,10*ROW('Sanitation Data'!H42))="","",OFFSET('Sanitation Data'!$H$29,0,10*ROW('Sanitation Data'!H42)))</f>
        <v/>
      </c>
      <c r="DG48" s="276" t="str">
        <f ca="true">+IF(OFFSET('Sanitation Data'!$H$30,0,10*ROW('Sanitation Data'!H42))="","",OFFSET('Sanitation Data'!$H$30,0,10*ROW('Sanitation Data'!H42)))</f>
        <v/>
      </c>
      <c r="DH48" s="276" t="str">
        <f ca="true">+IF(OFFSET('Sanitation Data'!$H$31,0,10*ROW('Sanitation Data'!H42))="","",OFFSET('Sanitation Data'!$H$31,0,10*ROW('Sanitation Data'!H42)))</f>
        <v/>
      </c>
      <c r="DI48" s="276" t="str">
        <f ca="true">+IF(OFFSET('Sanitation Data'!$H$32,0,10*ROW('Sanitation Data'!H42))="","",OFFSET('Sanitation Data'!$H$32,0,10*ROW('Sanitation Data'!H42)))</f>
        <v/>
      </c>
      <c r="DJ48" s="276" t="str">
        <f ca="true">+IF(OFFSET('Sanitation Data'!$I$28,0,10*ROW('Sanitation Data'!I42))="","",OFFSET('Sanitation Data'!$I$28,0,10*ROW('Sanitation Data'!I42)))</f>
        <v/>
      </c>
      <c r="DK48" s="276" t="str">
        <f ca="true">+IF(OFFSET('Sanitation Data'!$I$29,0,10*ROW('Sanitation Data'!I42))="","",OFFSET('Sanitation Data'!$I$29,0,10*ROW('Sanitation Data'!I42)))</f>
        <v/>
      </c>
      <c r="DL48" s="276" t="str">
        <f ca="true">+IF(OFFSET('Sanitation Data'!$I$30,0,10*ROW('Sanitation Data'!I42))="","",OFFSET('Sanitation Data'!$I$30,0,10*ROW('Sanitation Data'!I42)))</f>
        <v/>
      </c>
      <c r="DM48" s="276" t="str">
        <f ca="true">+IF(OFFSET('Sanitation Data'!$I$31,0,10*ROW('Sanitation Data'!I42))="","",OFFSET('Sanitation Data'!$I$31,0,10*ROW('Sanitation Data'!I42)))</f>
        <v/>
      </c>
      <c r="DN48" s="276" t="str">
        <f ca="true">+IF(OFFSET('Sanitation Data'!$I$32,0,10*ROW('Sanitation Data'!I42))="","",OFFSET('Sanitation Data'!$I$32,0,10*ROW('Sanitation Data'!I42)))</f>
        <v/>
      </c>
      <c r="DO48" s="276" t="str">
        <f ca="true">+IF(OFFSET('Hygiene Data'!$D$11,0,10*ROW('Hygiene Data'!D42))="","",OFFSET('Hygiene Data'!$D$11,0,10*ROW('Hygiene Data'!D42)))</f>
        <v/>
      </c>
      <c r="DP48" s="276" t="str">
        <f ca="true">+IF(OFFSET('Hygiene Data'!$D$12,0,10*ROW('Hygiene Data'!D42))="","",OFFSET('Hygiene Data'!$D$12,0,10*ROW('Hygiene Data'!D42)))</f>
        <v/>
      </c>
      <c r="DQ48" s="276" t="str">
        <f ca="true">+IF(OFFSET('Hygiene Data'!$D$13,0,10*ROW('Hygiene Data'!D42))="","",OFFSET('Hygiene Data'!$D$13,0,10*ROW('Hygiene Data'!D42)))</f>
        <v/>
      </c>
      <c r="DR48" s="276" t="str">
        <f ca="true">+IF(OFFSET('Hygiene Data'!$E$11,0,10*ROW('Hygiene Data'!E42))="","",OFFSET('Hygiene Data'!$E$11,0,10*ROW('Hygiene Data'!E42)))</f>
        <v/>
      </c>
      <c r="DS48" s="276" t="str">
        <f ca="true">+IF(OFFSET('Hygiene Data'!$E$12,0,10*ROW('Hygiene Data'!E42))="","",OFFSET('Hygiene Data'!$E$12,0,10*ROW('Hygiene Data'!E42)))</f>
        <v/>
      </c>
      <c r="DT48" s="276" t="str">
        <f ca="true">+IF(OFFSET('Hygiene Data'!$E$13,0,10*ROW('Hygiene Data'!E42))="","",OFFSET('Hygiene Data'!$E$13,0,10*ROW('Hygiene Data'!E42)))</f>
        <v/>
      </c>
      <c r="DU48" s="276" t="str">
        <f ca="true">+IF(OFFSET('Hygiene Data'!$F$11,0,10*ROW('Hygiene Data'!F42))="","",OFFSET('Hygiene Data'!$F$11,0,10*ROW('Hygiene Data'!F42)))</f>
        <v/>
      </c>
      <c r="DV48" s="276" t="str">
        <f ca="true">+IF(OFFSET('Hygiene Data'!$F$12,0,10*ROW('Hygiene Data'!F42))="","",OFFSET('Hygiene Data'!$F$12,0,10*ROW('Hygiene Data'!F42)))</f>
        <v/>
      </c>
      <c r="DW48" s="276" t="str">
        <f ca="true">+IF(OFFSET('Hygiene Data'!$F$13,0,10*ROW('Hygiene Data'!F42))="","",OFFSET('Hygiene Data'!$F$13,0,10*ROW('Hygiene Data'!F42)))</f>
        <v/>
      </c>
      <c r="DX48" s="276" t="str">
        <f ca="true">+IF(OFFSET('Hygiene Data'!$G$11,0,10*ROW('Hygiene Data'!G42))="","",OFFSET('Hygiene Data'!$G$11,0,10*ROW('Hygiene Data'!G42)))</f>
        <v/>
      </c>
      <c r="DY48" s="276" t="str">
        <f ca="true">+IF(OFFSET('Hygiene Data'!$G$12,0,10*ROW('Hygiene Data'!G42))="","",OFFSET('Hygiene Data'!$G$12,0,10*ROW('Hygiene Data'!G42)))</f>
        <v/>
      </c>
      <c r="DZ48" s="276" t="str">
        <f ca="true">+IF(OFFSET('Hygiene Data'!$G$13,0,10*ROW('Hygiene Data'!G42))="","",OFFSET('Hygiene Data'!$G$13,0,10*ROW('Hygiene Data'!G42)))</f>
        <v/>
      </c>
      <c r="EA48" s="276" t="str">
        <f ca="true">+IF(OFFSET('Hygiene Data'!$H$11,0,10*ROW('Hygiene Data'!H42))="","",OFFSET('Hygiene Data'!$H$11,0,10*ROW('Hygiene Data'!H42)))</f>
        <v/>
      </c>
      <c r="EB48" s="276" t="str">
        <f ca="true">+IF(OFFSET('Hygiene Data'!$H$12,0,10*ROW('Hygiene Data'!H42))="","",OFFSET('Hygiene Data'!$H$12,0,10*ROW('Hygiene Data'!H42)))</f>
        <v/>
      </c>
      <c r="EC48" s="276" t="str">
        <f ca="true">+IF(OFFSET('Hygiene Data'!$H$13,0,10*ROW('Hygiene Data'!H42))="","",OFFSET('Hygiene Data'!$H$13,0,10*ROW('Hygiene Data'!H42)))</f>
        <v/>
      </c>
      <c r="ED48" s="276" t="str">
        <f ca="true">+IF(OFFSET('Hygiene Data'!$I$11,0,10*ROW('Hygiene Data'!I42))="","",OFFSET('Hygiene Data'!$I$11,0,10*ROW('Hygiene Data'!I42)))</f>
        <v/>
      </c>
      <c r="EE48" s="276" t="str">
        <f ca="true">+IF(OFFSET('Hygiene Data'!$I$12,0,10*ROW('Hygiene Data'!I42))="","",OFFSET('Hygiene Data'!$I$12,0,10*ROW('Hygiene Data'!I42)))</f>
        <v/>
      </c>
      <c r="EF48" s="276" t="str">
        <f ca="true">+IF(OFFSET('Hygiene Data'!$I$13,0,10*ROW('Hygiene Data'!I42))="","",OFFSET('Hygiene Data'!$I$13,0,10*ROW('Hygiene Data'!I42)))</f>
        <v/>
      </c>
    </row>
    <row xmlns:x14ac="http://schemas.microsoft.com/office/spreadsheetml/2009/9/ac" r="49" x14ac:dyDescent="0.2">
      <c r="A49" s="38" t="str">
        <f ca="true">+IF(OFFSET('Water Data'!$B$2,0,10*ROW('Water Data'!E43))="","",OFFSET('Water Data'!$B$2,0,10*ROW('Water Data'!E43)))</f>
        <v/>
      </c>
      <c r="B49" s="38" t="str">
        <f ca="true">+IF(OFFSET('Water Data'!$C$2,0,10*ROW('Water Data'!F43))="","",OFFSET('Water Data'!$C$2,0,10*ROW('Water Data'!F43)))</f>
        <v/>
      </c>
      <c r="C49" s="332" t="str">
        <f t="shared" ca="true" si="0"/>
        <v/>
      </c>
      <c r="D49" s="99"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9"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9"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9"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9"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9"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9"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9"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9"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9"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9"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9"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9"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9"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9"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9"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9"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9"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100"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100"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100"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100"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100"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100"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100"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100"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100"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100"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100"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100"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100"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100"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100"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100"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100"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100"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100"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100"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100"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100"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100"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100"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100"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100"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100"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100"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100"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100"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101"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101"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101"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101"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101"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101"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101"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101"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101"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101"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101"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101"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101"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101"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101"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101"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101"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101"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6"/>
      <c r="BS49" s="276" t="str">
        <f ca="true">+IF(OFFSET('Water Data'!$D$27,0,10*ROW('Water Data'!D43))="","",OFFSET('Water Data'!$D$27,0,10*ROW('Water Data'!D43)))</f>
        <v/>
      </c>
      <c r="BT49" s="276" t="str">
        <f ca="true">+IF(OFFSET('Water Data'!$D$28,0,10*ROW('Water Data'!D43))="","",OFFSET('Water Data'!$D$28,0,10*ROW('Water Data'!D43)))</f>
        <v/>
      </c>
      <c r="BU49" s="276" t="str">
        <f ca="true">+IF(OFFSET('Water Data'!$D$29,0,10*ROW('Water Data'!D43))="","",OFFSET('Water Data'!$D$29,0,10*ROW('Water Data'!D43)))</f>
        <v/>
      </c>
      <c r="BV49" s="276" t="str">
        <f ca="true">+IF(OFFSET('Water Data'!$E$27,0,10*ROW('Water Data'!E43))="","",OFFSET('Water Data'!$E$27,0,10*ROW('Water Data'!E43)))</f>
        <v/>
      </c>
      <c r="BW49" s="276" t="str">
        <f ca="true">+IF(OFFSET('Water Data'!$E$28,0,10*ROW('Water Data'!E43))="","",OFFSET('Water Data'!$E$28,0,10*ROW('Water Data'!E43)))</f>
        <v/>
      </c>
      <c r="BX49" s="276" t="str">
        <f ca="true">+IF(OFFSET('Water Data'!$E$29,0,10*ROW('Water Data'!E43))="","",OFFSET('Water Data'!$E$29,0,10*ROW('Water Data'!E43)))</f>
        <v/>
      </c>
      <c r="BY49" s="276" t="str">
        <f ca="true">+IF(OFFSET('Water Data'!$F$27,0,10*ROW('Water Data'!F43))="","",OFFSET('Water Data'!$F$27,0,10*ROW('Water Data'!F43)))</f>
        <v/>
      </c>
      <c r="BZ49" s="276" t="str">
        <f ca="true">+IF(OFFSET('Water Data'!$F$28,0,10*ROW('Water Data'!F43))="","",OFFSET('Water Data'!$F$28,0,10*ROW('Water Data'!F43)))</f>
        <v/>
      </c>
      <c r="CA49" s="276" t="str">
        <f ca="true">+IF(OFFSET('Water Data'!$F$29,0,10*ROW('Water Data'!F43))="","",OFFSET('Water Data'!$F$29,0,10*ROW('Water Data'!F43)))</f>
        <v/>
      </c>
      <c r="CB49" s="276" t="str">
        <f ca="true">+IF(OFFSET('Water Data'!$G$27,0,10*ROW('Water Data'!G43))="","",OFFSET('Water Data'!$G$27,0,10*ROW('Water Data'!G43)))</f>
        <v/>
      </c>
      <c r="CC49" s="276" t="str">
        <f ca="true">+IF(OFFSET('Water Data'!$G$28,0,10*ROW('Water Data'!G43))="","",OFFSET('Water Data'!$G$28,0,10*ROW('Water Data'!G43)))</f>
        <v/>
      </c>
      <c r="CD49" s="276" t="str">
        <f ca="true">+IF(OFFSET('Water Data'!$G$29,0,10*ROW('Water Data'!G43))="","",OFFSET('Water Data'!$G$29,0,10*ROW('Water Data'!G43)))</f>
        <v/>
      </c>
      <c r="CE49" s="276" t="str">
        <f ca="true">+IF(OFFSET('Water Data'!$H$27,0,10*ROW('Water Data'!H43))="","",OFFSET('Water Data'!$H$27,0,10*ROW('Water Data'!H43)))</f>
        <v/>
      </c>
      <c r="CF49" s="276" t="str">
        <f ca="true">+IF(OFFSET('Water Data'!$H$28,0,10*ROW('Water Data'!H43))="","",OFFSET('Water Data'!$H$28,0,10*ROW('Water Data'!H43)))</f>
        <v/>
      </c>
      <c r="CG49" s="276" t="str">
        <f ca="true">+IF(OFFSET('Water Data'!$H$29,0,10*ROW('Water Data'!H43))="","",OFFSET('Water Data'!$H$29,0,10*ROW('Water Data'!H43)))</f>
        <v/>
      </c>
      <c r="CH49" s="276" t="str">
        <f ca="true">+IF(OFFSET('Water Data'!$I$27,0,10*ROW('Water Data'!I43))="","",OFFSET('Water Data'!$I$27,0,10*ROW('Water Data'!I43)))</f>
        <v/>
      </c>
      <c r="CI49" s="276" t="str">
        <f ca="true">+IF(OFFSET('Water Data'!$I$28,0,10*ROW('Water Data'!I43))="","",OFFSET('Water Data'!$I$28,0,10*ROW('Water Data'!I43)))</f>
        <v/>
      </c>
      <c r="CJ49" s="276" t="str">
        <f ca="true">+IF(OFFSET('Water Data'!$I$29,0,10*ROW('Water Data'!I43))="","",OFFSET('Water Data'!$I$29,0,10*ROW('Water Data'!I43)))</f>
        <v/>
      </c>
      <c r="CK49" s="276" t="str">
        <f ca="true">+IF(OFFSET('Sanitation Data'!$D$28,0,10*ROW('Sanitation Data'!D43))="","",OFFSET('Sanitation Data'!$D$28,0,10*ROW('Sanitation Data'!D43)))</f>
        <v/>
      </c>
      <c r="CL49" s="276" t="str">
        <f ca="true">+IF(OFFSET('Sanitation Data'!$D$29,0,10*ROW('Sanitation Data'!D43))="","",OFFSET('Sanitation Data'!$D$29,0,10*ROW('Sanitation Data'!D43)))</f>
        <v/>
      </c>
      <c r="CM49" s="276" t="str">
        <f ca="true">+IF(OFFSET('Sanitation Data'!$D$30,0,10*ROW('Sanitation Data'!D43))="","",OFFSET('Sanitation Data'!$D$30,0,10*ROW('Sanitation Data'!D43)))</f>
        <v/>
      </c>
      <c r="CN49" s="276" t="str">
        <f ca="true">+IF(OFFSET('Sanitation Data'!$D$31,0,10*ROW('Sanitation Data'!D43))="","",OFFSET('Sanitation Data'!$D$31,0,10*ROW('Sanitation Data'!D43)))</f>
        <v/>
      </c>
      <c r="CO49" s="276" t="str">
        <f ca="true">+IF(OFFSET('Sanitation Data'!$D$32,0,10*ROW('Sanitation Data'!D43))="","",OFFSET('Sanitation Data'!$D$32,0,10*ROW('Sanitation Data'!D43)))</f>
        <v/>
      </c>
      <c r="CP49" s="276" t="str">
        <f ca="true">+IF(OFFSET('Sanitation Data'!$E$28,0,10*ROW('Sanitation Data'!E43))="","",OFFSET('Sanitation Data'!$E$28,0,10*ROW('Sanitation Data'!E43)))</f>
        <v/>
      </c>
      <c r="CQ49" s="276" t="str">
        <f ca="true">+IF(OFFSET('Sanitation Data'!$E$29,0,10*ROW('Sanitation Data'!E43))="","",OFFSET('Sanitation Data'!$E$29,0,10*ROW('Sanitation Data'!E43)))</f>
        <v/>
      </c>
      <c r="CR49" s="276" t="str">
        <f ca="true">+IF(OFFSET('Sanitation Data'!$E$30,0,10*ROW('Sanitation Data'!E43))="","",OFFSET('Sanitation Data'!$E$30,0,10*ROW('Sanitation Data'!E43)))</f>
        <v/>
      </c>
      <c r="CS49" s="276" t="str">
        <f ca="true">+IF(OFFSET('Sanitation Data'!$E$31,0,10*ROW('Sanitation Data'!E43))="","",OFFSET('Sanitation Data'!$E$31,0,10*ROW('Sanitation Data'!E43)))</f>
        <v/>
      </c>
      <c r="CT49" s="276" t="str">
        <f ca="true">+IF(OFFSET('Sanitation Data'!$E$32,0,10*ROW('Sanitation Data'!E43))="","",OFFSET('Sanitation Data'!$E$32,0,10*ROW('Sanitation Data'!E43)))</f>
        <v/>
      </c>
      <c r="CU49" s="276" t="str">
        <f ca="true">+IF(OFFSET('Sanitation Data'!$F$28,0,10*ROW('Sanitation Data'!F43))="","",OFFSET('Sanitation Data'!$F$28,0,10*ROW('Sanitation Data'!F43)))</f>
        <v/>
      </c>
      <c r="CV49" s="276" t="str">
        <f ca="true">+IF(OFFSET('Sanitation Data'!$F$29,0,10*ROW('Sanitation Data'!F43))="","",OFFSET('Sanitation Data'!$F$29,0,10*ROW('Sanitation Data'!F43)))</f>
        <v/>
      </c>
      <c r="CW49" s="276" t="str">
        <f ca="true">+IF(OFFSET('Sanitation Data'!$F$30,0,10*ROW('Sanitation Data'!F43))="","",OFFSET('Sanitation Data'!$F$30,0,10*ROW('Sanitation Data'!F43)))</f>
        <v/>
      </c>
      <c r="CX49" s="276" t="str">
        <f ca="true">+IF(OFFSET('Sanitation Data'!$F$31,0,10*ROW('Sanitation Data'!F43))="","",OFFSET('Sanitation Data'!$F$31,0,10*ROW('Sanitation Data'!F43)))</f>
        <v/>
      </c>
      <c r="CY49" s="276" t="str">
        <f ca="true">+IF(OFFSET('Sanitation Data'!$F$32,0,10*ROW('Sanitation Data'!F43))="","",OFFSET('Sanitation Data'!$F$32,0,10*ROW('Sanitation Data'!F43)))</f>
        <v/>
      </c>
      <c r="CZ49" s="276" t="str">
        <f ca="true">+IF(OFFSET('Sanitation Data'!$G$28,0,10*ROW('Sanitation Data'!G43))="","",OFFSET('Sanitation Data'!$G$28,0,10*ROW('Sanitation Data'!G43)))</f>
        <v/>
      </c>
      <c r="DA49" s="276" t="str">
        <f ca="true">+IF(OFFSET('Sanitation Data'!$G$29,0,10*ROW('Sanitation Data'!G43))="","",OFFSET('Sanitation Data'!$G$29,0,10*ROW('Sanitation Data'!G43)))</f>
        <v/>
      </c>
      <c r="DB49" s="276" t="str">
        <f ca="true">+IF(OFFSET('Sanitation Data'!$G$30,0,10*ROW('Sanitation Data'!G43))="","",OFFSET('Sanitation Data'!$G$30,0,10*ROW('Sanitation Data'!G43)))</f>
        <v/>
      </c>
      <c r="DC49" s="276" t="str">
        <f ca="true">+IF(OFFSET('Sanitation Data'!$G$31,0,10*ROW('Sanitation Data'!G43))="","",OFFSET('Sanitation Data'!$G$31,0,10*ROW('Sanitation Data'!G43)))</f>
        <v/>
      </c>
      <c r="DD49" s="276" t="str">
        <f ca="true">+IF(OFFSET('Sanitation Data'!$G$32,0,10*ROW('Sanitation Data'!G43))="","",OFFSET('Sanitation Data'!$G$32,0,10*ROW('Sanitation Data'!G43)))</f>
        <v/>
      </c>
      <c r="DE49" s="276" t="str">
        <f ca="true">+IF(OFFSET('Sanitation Data'!$H$28,0,10*ROW('Sanitation Data'!H43))="","",OFFSET('Sanitation Data'!$H$28,0,10*ROW('Sanitation Data'!H43)))</f>
        <v/>
      </c>
      <c r="DF49" s="276" t="str">
        <f ca="true">+IF(OFFSET('Sanitation Data'!$H$29,0,10*ROW('Sanitation Data'!H43))="","",OFFSET('Sanitation Data'!$H$29,0,10*ROW('Sanitation Data'!H43)))</f>
        <v/>
      </c>
      <c r="DG49" s="276" t="str">
        <f ca="true">+IF(OFFSET('Sanitation Data'!$H$30,0,10*ROW('Sanitation Data'!H43))="","",OFFSET('Sanitation Data'!$H$30,0,10*ROW('Sanitation Data'!H43)))</f>
        <v/>
      </c>
      <c r="DH49" s="276" t="str">
        <f ca="true">+IF(OFFSET('Sanitation Data'!$H$31,0,10*ROW('Sanitation Data'!H43))="","",OFFSET('Sanitation Data'!$H$31,0,10*ROW('Sanitation Data'!H43)))</f>
        <v/>
      </c>
      <c r="DI49" s="276" t="str">
        <f ca="true">+IF(OFFSET('Sanitation Data'!$H$32,0,10*ROW('Sanitation Data'!H43))="","",OFFSET('Sanitation Data'!$H$32,0,10*ROW('Sanitation Data'!H43)))</f>
        <v/>
      </c>
      <c r="DJ49" s="276" t="str">
        <f ca="true">+IF(OFFSET('Sanitation Data'!$I$28,0,10*ROW('Sanitation Data'!I43))="","",OFFSET('Sanitation Data'!$I$28,0,10*ROW('Sanitation Data'!I43)))</f>
        <v/>
      </c>
      <c r="DK49" s="276" t="str">
        <f ca="true">+IF(OFFSET('Sanitation Data'!$I$29,0,10*ROW('Sanitation Data'!I43))="","",OFFSET('Sanitation Data'!$I$29,0,10*ROW('Sanitation Data'!I43)))</f>
        <v/>
      </c>
      <c r="DL49" s="276" t="str">
        <f ca="true">+IF(OFFSET('Sanitation Data'!$I$30,0,10*ROW('Sanitation Data'!I43))="","",OFFSET('Sanitation Data'!$I$30,0,10*ROW('Sanitation Data'!I43)))</f>
        <v/>
      </c>
      <c r="DM49" s="276" t="str">
        <f ca="true">+IF(OFFSET('Sanitation Data'!$I$31,0,10*ROW('Sanitation Data'!I43))="","",OFFSET('Sanitation Data'!$I$31,0,10*ROW('Sanitation Data'!I43)))</f>
        <v/>
      </c>
      <c r="DN49" s="276" t="str">
        <f ca="true">+IF(OFFSET('Sanitation Data'!$I$32,0,10*ROW('Sanitation Data'!I43))="","",OFFSET('Sanitation Data'!$I$32,0,10*ROW('Sanitation Data'!I43)))</f>
        <v/>
      </c>
      <c r="DO49" s="276" t="str">
        <f ca="true">+IF(OFFSET('Hygiene Data'!$D$11,0,10*ROW('Hygiene Data'!D43))="","",OFFSET('Hygiene Data'!$D$11,0,10*ROW('Hygiene Data'!D43)))</f>
        <v/>
      </c>
      <c r="DP49" s="276" t="str">
        <f ca="true">+IF(OFFSET('Hygiene Data'!$D$12,0,10*ROW('Hygiene Data'!D43))="","",OFFSET('Hygiene Data'!$D$12,0,10*ROW('Hygiene Data'!D43)))</f>
        <v/>
      </c>
      <c r="DQ49" s="276" t="str">
        <f ca="true">+IF(OFFSET('Hygiene Data'!$D$13,0,10*ROW('Hygiene Data'!D43))="","",OFFSET('Hygiene Data'!$D$13,0,10*ROW('Hygiene Data'!D43)))</f>
        <v/>
      </c>
      <c r="DR49" s="276" t="str">
        <f ca="true">+IF(OFFSET('Hygiene Data'!$E$11,0,10*ROW('Hygiene Data'!E43))="","",OFFSET('Hygiene Data'!$E$11,0,10*ROW('Hygiene Data'!E43)))</f>
        <v/>
      </c>
      <c r="DS49" s="276" t="str">
        <f ca="true">+IF(OFFSET('Hygiene Data'!$E$12,0,10*ROW('Hygiene Data'!E43))="","",OFFSET('Hygiene Data'!$E$12,0,10*ROW('Hygiene Data'!E43)))</f>
        <v/>
      </c>
      <c r="DT49" s="276" t="str">
        <f ca="true">+IF(OFFSET('Hygiene Data'!$E$13,0,10*ROW('Hygiene Data'!E43))="","",OFFSET('Hygiene Data'!$E$13,0,10*ROW('Hygiene Data'!E43)))</f>
        <v/>
      </c>
      <c r="DU49" s="276" t="str">
        <f ca="true">+IF(OFFSET('Hygiene Data'!$F$11,0,10*ROW('Hygiene Data'!F43))="","",OFFSET('Hygiene Data'!$F$11,0,10*ROW('Hygiene Data'!F43)))</f>
        <v/>
      </c>
      <c r="DV49" s="276" t="str">
        <f ca="true">+IF(OFFSET('Hygiene Data'!$F$12,0,10*ROW('Hygiene Data'!F43))="","",OFFSET('Hygiene Data'!$F$12,0,10*ROW('Hygiene Data'!F43)))</f>
        <v/>
      </c>
      <c r="DW49" s="276" t="str">
        <f ca="true">+IF(OFFSET('Hygiene Data'!$F$13,0,10*ROW('Hygiene Data'!F43))="","",OFFSET('Hygiene Data'!$F$13,0,10*ROW('Hygiene Data'!F43)))</f>
        <v/>
      </c>
      <c r="DX49" s="276" t="str">
        <f ca="true">+IF(OFFSET('Hygiene Data'!$G$11,0,10*ROW('Hygiene Data'!G43))="","",OFFSET('Hygiene Data'!$G$11,0,10*ROW('Hygiene Data'!G43)))</f>
        <v/>
      </c>
      <c r="DY49" s="276" t="str">
        <f ca="true">+IF(OFFSET('Hygiene Data'!$G$12,0,10*ROW('Hygiene Data'!G43))="","",OFFSET('Hygiene Data'!$G$12,0,10*ROW('Hygiene Data'!G43)))</f>
        <v/>
      </c>
      <c r="DZ49" s="276" t="str">
        <f ca="true">+IF(OFFSET('Hygiene Data'!$G$13,0,10*ROW('Hygiene Data'!G43))="","",OFFSET('Hygiene Data'!$G$13,0,10*ROW('Hygiene Data'!G43)))</f>
        <v/>
      </c>
      <c r="EA49" s="276" t="str">
        <f ca="true">+IF(OFFSET('Hygiene Data'!$H$11,0,10*ROW('Hygiene Data'!H43))="","",OFFSET('Hygiene Data'!$H$11,0,10*ROW('Hygiene Data'!H43)))</f>
        <v/>
      </c>
      <c r="EB49" s="276" t="str">
        <f ca="true">+IF(OFFSET('Hygiene Data'!$H$12,0,10*ROW('Hygiene Data'!H43))="","",OFFSET('Hygiene Data'!$H$12,0,10*ROW('Hygiene Data'!H43)))</f>
        <v/>
      </c>
      <c r="EC49" s="276" t="str">
        <f ca="true">+IF(OFFSET('Hygiene Data'!$H$13,0,10*ROW('Hygiene Data'!H43))="","",OFFSET('Hygiene Data'!$H$13,0,10*ROW('Hygiene Data'!H43)))</f>
        <v/>
      </c>
      <c r="ED49" s="276" t="str">
        <f ca="true">+IF(OFFSET('Hygiene Data'!$I$11,0,10*ROW('Hygiene Data'!I43))="","",OFFSET('Hygiene Data'!$I$11,0,10*ROW('Hygiene Data'!I43)))</f>
        <v/>
      </c>
      <c r="EE49" s="276" t="str">
        <f ca="true">+IF(OFFSET('Hygiene Data'!$I$12,0,10*ROW('Hygiene Data'!I43))="","",OFFSET('Hygiene Data'!$I$12,0,10*ROW('Hygiene Data'!I43)))</f>
        <v/>
      </c>
      <c r="EF49" s="276" t="str">
        <f ca="true">+IF(OFFSET('Hygiene Data'!$I$13,0,10*ROW('Hygiene Data'!I43))="","",OFFSET('Hygiene Data'!$I$13,0,10*ROW('Hygiene Data'!I43)))</f>
        <v/>
      </c>
    </row>
    <row xmlns:x14ac="http://schemas.microsoft.com/office/spreadsheetml/2009/9/ac" r="50" x14ac:dyDescent="0.2">
      <c r="A50" s="38" t="str">
        <f ca="true">+IF(OFFSET('Water Data'!$B$2,0,10*ROW('Water Data'!E44))="","",OFFSET('Water Data'!$B$2,0,10*ROW('Water Data'!E44)))</f>
        <v/>
      </c>
      <c r="B50" s="38" t="str">
        <f ca="true">+IF(OFFSET('Water Data'!$C$2,0,10*ROW('Water Data'!F44))="","",OFFSET('Water Data'!$C$2,0,10*ROW('Water Data'!F44)))</f>
        <v/>
      </c>
      <c r="C50" s="332" t="str">
        <f t="shared" ca="true" si="0"/>
        <v/>
      </c>
      <c r="D50" s="99"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9"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9"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9"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9"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9"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9"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9"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9"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9"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9"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9"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9"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9"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9"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9"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9"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9"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100"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100"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100"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100"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100"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100"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100"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100"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100"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100"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100"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100"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100"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100"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100"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100"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100"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100"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100"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100"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100"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100"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100"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100"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100"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100"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100"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100"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100"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100"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101"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101"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101"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101"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101"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101"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101"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101"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101"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101"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101"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101"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101"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101"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101"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101"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101"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101"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6"/>
      <c r="BS50" s="276" t="str">
        <f ca="true">+IF(OFFSET('Water Data'!$D$27,0,10*ROW('Water Data'!D44))="","",OFFSET('Water Data'!$D$27,0,10*ROW('Water Data'!D44)))</f>
        <v/>
      </c>
      <c r="BT50" s="276" t="str">
        <f ca="true">+IF(OFFSET('Water Data'!$D$28,0,10*ROW('Water Data'!D44))="","",OFFSET('Water Data'!$D$28,0,10*ROW('Water Data'!D44)))</f>
        <v/>
      </c>
      <c r="BU50" s="276" t="str">
        <f ca="true">+IF(OFFSET('Water Data'!$D$29,0,10*ROW('Water Data'!D44))="","",OFFSET('Water Data'!$D$29,0,10*ROW('Water Data'!D44)))</f>
        <v/>
      </c>
      <c r="BV50" s="276" t="str">
        <f ca="true">+IF(OFFSET('Water Data'!$E$27,0,10*ROW('Water Data'!E44))="","",OFFSET('Water Data'!$E$27,0,10*ROW('Water Data'!E44)))</f>
        <v/>
      </c>
      <c r="BW50" s="276" t="str">
        <f ca="true">+IF(OFFSET('Water Data'!$E$28,0,10*ROW('Water Data'!E44))="","",OFFSET('Water Data'!$E$28,0,10*ROW('Water Data'!E44)))</f>
        <v/>
      </c>
      <c r="BX50" s="276" t="str">
        <f ca="true">+IF(OFFSET('Water Data'!$E$29,0,10*ROW('Water Data'!E44))="","",OFFSET('Water Data'!$E$29,0,10*ROW('Water Data'!E44)))</f>
        <v/>
      </c>
      <c r="BY50" s="276" t="str">
        <f ca="true">+IF(OFFSET('Water Data'!$F$27,0,10*ROW('Water Data'!F44))="","",OFFSET('Water Data'!$F$27,0,10*ROW('Water Data'!F44)))</f>
        <v/>
      </c>
      <c r="BZ50" s="276" t="str">
        <f ca="true">+IF(OFFSET('Water Data'!$F$28,0,10*ROW('Water Data'!F44))="","",OFFSET('Water Data'!$F$28,0,10*ROW('Water Data'!F44)))</f>
        <v/>
      </c>
      <c r="CA50" s="276" t="str">
        <f ca="true">+IF(OFFSET('Water Data'!$F$29,0,10*ROW('Water Data'!F44))="","",OFFSET('Water Data'!$F$29,0,10*ROW('Water Data'!F44)))</f>
        <v/>
      </c>
      <c r="CB50" s="276" t="str">
        <f ca="true">+IF(OFFSET('Water Data'!$G$27,0,10*ROW('Water Data'!G44))="","",OFFSET('Water Data'!$G$27,0,10*ROW('Water Data'!G44)))</f>
        <v/>
      </c>
      <c r="CC50" s="276" t="str">
        <f ca="true">+IF(OFFSET('Water Data'!$G$28,0,10*ROW('Water Data'!G44))="","",OFFSET('Water Data'!$G$28,0,10*ROW('Water Data'!G44)))</f>
        <v/>
      </c>
      <c r="CD50" s="276" t="str">
        <f ca="true">+IF(OFFSET('Water Data'!$G$29,0,10*ROW('Water Data'!G44))="","",OFFSET('Water Data'!$G$29,0,10*ROW('Water Data'!G44)))</f>
        <v/>
      </c>
      <c r="CE50" s="276" t="str">
        <f ca="true">+IF(OFFSET('Water Data'!$H$27,0,10*ROW('Water Data'!H44))="","",OFFSET('Water Data'!$H$27,0,10*ROW('Water Data'!H44)))</f>
        <v/>
      </c>
      <c r="CF50" s="276" t="str">
        <f ca="true">+IF(OFFSET('Water Data'!$H$28,0,10*ROW('Water Data'!H44))="","",OFFSET('Water Data'!$H$28,0,10*ROW('Water Data'!H44)))</f>
        <v/>
      </c>
      <c r="CG50" s="276" t="str">
        <f ca="true">+IF(OFFSET('Water Data'!$H$29,0,10*ROW('Water Data'!H44))="","",OFFSET('Water Data'!$H$29,0,10*ROW('Water Data'!H44)))</f>
        <v/>
      </c>
      <c r="CH50" s="276" t="str">
        <f ca="true">+IF(OFFSET('Water Data'!$I$27,0,10*ROW('Water Data'!I44))="","",OFFSET('Water Data'!$I$27,0,10*ROW('Water Data'!I44)))</f>
        <v/>
      </c>
      <c r="CI50" s="276" t="str">
        <f ca="true">+IF(OFFSET('Water Data'!$I$28,0,10*ROW('Water Data'!I44))="","",OFFSET('Water Data'!$I$28,0,10*ROW('Water Data'!I44)))</f>
        <v/>
      </c>
      <c r="CJ50" s="276" t="str">
        <f ca="true">+IF(OFFSET('Water Data'!$I$29,0,10*ROW('Water Data'!I44))="","",OFFSET('Water Data'!$I$29,0,10*ROW('Water Data'!I44)))</f>
        <v/>
      </c>
      <c r="CK50" s="276" t="str">
        <f ca="true">+IF(OFFSET('Sanitation Data'!$D$28,0,10*ROW('Sanitation Data'!D44))="","",OFFSET('Sanitation Data'!$D$28,0,10*ROW('Sanitation Data'!D44)))</f>
        <v/>
      </c>
      <c r="CL50" s="276" t="str">
        <f ca="true">+IF(OFFSET('Sanitation Data'!$D$29,0,10*ROW('Sanitation Data'!D44))="","",OFFSET('Sanitation Data'!$D$29,0,10*ROW('Sanitation Data'!D44)))</f>
        <v/>
      </c>
      <c r="CM50" s="276" t="str">
        <f ca="true">+IF(OFFSET('Sanitation Data'!$D$30,0,10*ROW('Sanitation Data'!D44))="","",OFFSET('Sanitation Data'!$D$30,0,10*ROW('Sanitation Data'!D44)))</f>
        <v/>
      </c>
      <c r="CN50" s="276" t="str">
        <f ca="true">+IF(OFFSET('Sanitation Data'!$D$31,0,10*ROW('Sanitation Data'!D44))="","",OFFSET('Sanitation Data'!$D$31,0,10*ROW('Sanitation Data'!D44)))</f>
        <v/>
      </c>
      <c r="CO50" s="276" t="str">
        <f ca="true">+IF(OFFSET('Sanitation Data'!$D$32,0,10*ROW('Sanitation Data'!D44))="","",OFFSET('Sanitation Data'!$D$32,0,10*ROW('Sanitation Data'!D44)))</f>
        <v/>
      </c>
      <c r="CP50" s="276" t="str">
        <f ca="true">+IF(OFFSET('Sanitation Data'!$E$28,0,10*ROW('Sanitation Data'!E44))="","",OFFSET('Sanitation Data'!$E$28,0,10*ROW('Sanitation Data'!E44)))</f>
        <v/>
      </c>
      <c r="CQ50" s="276" t="str">
        <f ca="true">+IF(OFFSET('Sanitation Data'!$E$29,0,10*ROW('Sanitation Data'!E44))="","",OFFSET('Sanitation Data'!$E$29,0,10*ROW('Sanitation Data'!E44)))</f>
        <v/>
      </c>
      <c r="CR50" s="276" t="str">
        <f ca="true">+IF(OFFSET('Sanitation Data'!$E$30,0,10*ROW('Sanitation Data'!E44))="","",OFFSET('Sanitation Data'!$E$30,0,10*ROW('Sanitation Data'!E44)))</f>
        <v/>
      </c>
      <c r="CS50" s="276" t="str">
        <f ca="true">+IF(OFFSET('Sanitation Data'!$E$31,0,10*ROW('Sanitation Data'!E44))="","",OFFSET('Sanitation Data'!$E$31,0,10*ROW('Sanitation Data'!E44)))</f>
        <v/>
      </c>
      <c r="CT50" s="276" t="str">
        <f ca="true">+IF(OFFSET('Sanitation Data'!$E$32,0,10*ROW('Sanitation Data'!E44))="","",OFFSET('Sanitation Data'!$E$32,0,10*ROW('Sanitation Data'!E44)))</f>
        <v/>
      </c>
      <c r="CU50" s="276" t="str">
        <f ca="true">+IF(OFFSET('Sanitation Data'!$F$28,0,10*ROW('Sanitation Data'!F44))="","",OFFSET('Sanitation Data'!$F$28,0,10*ROW('Sanitation Data'!F44)))</f>
        <v/>
      </c>
      <c r="CV50" s="276" t="str">
        <f ca="true">+IF(OFFSET('Sanitation Data'!$F$29,0,10*ROW('Sanitation Data'!F44))="","",OFFSET('Sanitation Data'!$F$29,0,10*ROW('Sanitation Data'!F44)))</f>
        <v/>
      </c>
      <c r="CW50" s="276" t="str">
        <f ca="true">+IF(OFFSET('Sanitation Data'!$F$30,0,10*ROW('Sanitation Data'!F44))="","",OFFSET('Sanitation Data'!$F$30,0,10*ROW('Sanitation Data'!F44)))</f>
        <v/>
      </c>
      <c r="CX50" s="276" t="str">
        <f ca="true">+IF(OFFSET('Sanitation Data'!$F$31,0,10*ROW('Sanitation Data'!F44))="","",OFFSET('Sanitation Data'!$F$31,0,10*ROW('Sanitation Data'!F44)))</f>
        <v/>
      </c>
      <c r="CY50" s="276" t="str">
        <f ca="true">+IF(OFFSET('Sanitation Data'!$F$32,0,10*ROW('Sanitation Data'!F44))="","",OFFSET('Sanitation Data'!$F$32,0,10*ROW('Sanitation Data'!F44)))</f>
        <v/>
      </c>
      <c r="CZ50" s="276" t="str">
        <f ca="true">+IF(OFFSET('Sanitation Data'!$G$28,0,10*ROW('Sanitation Data'!G44))="","",OFFSET('Sanitation Data'!$G$28,0,10*ROW('Sanitation Data'!G44)))</f>
        <v/>
      </c>
      <c r="DA50" s="276" t="str">
        <f ca="true">+IF(OFFSET('Sanitation Data'!$G$29,0,10*ROW('Sanitation Data'!G44))="","",OFFSET('Sanitation Data'!$G$29,0,10*ROW('Sanitation Data'!G44)))</f>
        <v/>
      </c>
      <c r="DB50" s="276" t="str">
        <f ca="true">+IF(OFFSET('Sanitation Data'!$G$30,0,10*ROW('Sanitation Data'!G44))="","",OFFSET('Sanitation Data'!$G$30,0,10*ROW('Sanitation Data'!G44)))</f>
        <v/>
      </c>
      <c r="DC50" s="276" t="str">
        <f ca="true">+IF(OFFSET('Sanitation Data'!$G$31,0,10*ROW('Sanitation Data'!G44))="","",OFFSET('Sanitation Data'!$G$31,0,10*ROW('Sanitation Data'!G44)))</f>
        <v/>
      </c>
      <c r="DD50" s="276" t="str">
        <f ca="true">+IF(OFFSET('Sanitation Data'!$G$32,0,10*ROW('Sanitation Data'!G44))="","",OFFSET('Sanitation Data'!$G$32,0,10*ROW('Sanitation Data'!G44)))</f>
        <v/>
      </c>
      <c r="DE50" s="276" t="str">
        <f ca="true">+IF(OFFSET('Sanitation Data'!$H$28,0,10*ROW('Sanitation Data'!H44))="","",OFFSET('Sanitation Data'!$H$28,0,10*ROW('Sanitation Data'!H44)))</f>
        <v/>
      </c>
      <c r="DF50" s="276" t="str">
        <f ca="true">+IF(OFFSET('Sanitation Data'!$H$29,0,10*ROW('Sanitation Data'!H44))="","",OFFSET('Sanitation Data'!$H$29,0,10*ROW('Sanitation Data'!H44)))</f>
        <v/>
      </c>
      <c r="DG50" s="276" t="str">
        <f ca="true">+IF(OFFSET('Sanitation Data'!$H$30,0,10*ROW('Sanitation Data'!H44))="","",OFFSET('Sanitation Data'!$H$30,0,10*ROW('Sanitation Data'!H44)))</f>
        <v/>
      </c>
      <c r="DH50" s="276" t="str">
        <f ca="true">+IF(OFFSET('Sanitation Data'!$H$31,0,10*ROW('Sanitation Data'!H44))="","",OFFSET('Sanitation Data'!$H$31,0,10*ROW('Sanitation Data'!H44)))</f>
        <v/>
      </c>
      <c r="DI50" s="276" t="str">
        <f ca="true">+IF(OFFSET('Sanitation Data'!$H$32,0,10*ROW('Sanitation Data'!H44))="","",OFFSET('Sanitation Data'!$H$32,0,10*ROW('Sanitation Data'!H44)))</f>
        <v/>
      </c>
      <c r="DJ50" s="276" t="str">
        <f ca="true">+IF(OFFSET('Sanitation Data'!$I$28,0,10*ROW('Sanitation Data'!I44))="","",OFFSET('Sanitation Data'!$I$28,0,10*ROW('Sanitation Data'!I44)))</f>
        <v/>
      </c>
      <c r="DK50" s="276" t="str">
        <f ca="true">+IF(OFFSET('Sanitation Data'!$I$29,0,10*ROW('Sanitation Data'!I44))="","",OFFSET('Sanitation Data'!$I$29,0,10*ROW('Sanitation Data'!I44)))</f>
        <v/>
      </c>
      <c r="DL50" s="276" t="str">
        <f ca="true">+IF(OFFSET('Sanitation Data'!$I$30,0,10*ROW('Sanitation Data'!I44))="","",OFFSET('Sanitation Data'!$I$30,0,10*ROW('Sanitation Data'!I44)))</f>
        <v/>
      </c>
      <c r="DM50" s="276" t="str">
        <f ca="true">+IF(OFFSET('Sanitation Data'!$I$31,0,10*ROW('Sanitation Data'!I44))="","",OFFSET('Sanitation Data'!$I$31,0,10*ROW('Sanitation Data'!I44)))</f>
        <v/>
      </c>
      <c r="DN50" s="276" t="str">
        <f ca="true">+IF(OFFSET('Sanitation Data'!$I$32,0,10*ROW('Sanitation Data'!I44))="","",OFFSET('Sanitation Data'!$I$32,0,10*ROW('Sanitation Data'!I44)))</f>
        <v/>
      </c>
      <c r="DO50" s="276" t="str">
        <f ca="true">+IF(OFFSET('Hygiene Data'!$D$11,0,10*ROW('Hygiene Data'!D44))="","",OFFSET('Hygiene Data'!$D$11,0,10*ROW('Hygiene Data'!D44)))</f>
        <v/>
      </c>
      <c r="DP50" s="276" t="str">
        <f ca="true">+IF(OFFSET('Hygiene Data'!$D$12,0,10*ROW('Hygiene Data'!D44))="","",OFFSET('Hygiene Data'!$D$12,0,10*ROW('Hygiene Data'!D44)))</f>
        <v/>
      </c>
      <c r="DQ50" s="276" t="str">
        <f ca="true">+IF(OFFSET('Hygiene Data'!$D$13,0,10*ROW('Hygiene Data'!D44))="","",OFFSET('Hygiene Data'!$D$13,0,10*ROW('Hygiene Data'!D44)))</f>
        <v/>
      </c>
      <c r="DR50" s="276" t="str">
        <f ca="true">+IF(OFFSET('Hygiene Data'!$E$11,0,10*ROW('Hygiene Data'!E44))="","",OFFSET('Hygiene Data'!$E$11,0,10*ROW('Hygiene Data'!E44)))</f>
        <v/>
      </c>
      <c r="DS50" s="276" t="str">
        <f ca="true">+IF(OFFSET('Hygiene Data'!$E$12,0,10*ROW('Hygiene Data'!E44))="","",OFFSET('Hygiene Data'!$E$12,0,10*ROW('Hygiene Data'!E44)))</f>
        <v/>
      </c>
      <c r="DT50" s="276" t="str">
        <f ca="true">+IF(OFFSET('Hygiene Data'!$E$13,0,10*ROW('Hygiene Data'!E44))="","",OFFSET('Hygiene Data'!$E$13,0,10*ROW('Hygiene Data'!E44)))</f>
        <v/>
      </c>
      <c r="DU50" s="276" t="str">
        <f ca="true">+IF(OFFSET('Hygiene Data'!$F$11,0,10*ROW('Hygiene Data'!F44))="","",OFFSET('Hygiene Data'!$F$11,0,10*ROW('Hygiene Data'!F44)))</f>
        <v/>
      </c>
      <c r="DV50" s="276" t="str">
        <f ca="true">+IF(OFFSET('Hygiene Data'!$F$12,0,10*ROW('Hygiene Data'!F44))="","",OFFSET('Hygiene Data'!$F$12,0,10*ROW('Hygiene Data'!F44)))</f>
        <v/>
      </c>
      <c r="DW50" s="276" t="str">
        <f ca="true">+IF(OFFSET('Hygiene Data'!$F$13,0,10*ROW('Hygiene Data'!F44))="","",OFFSET('Hygiene Data'!$F$13,0,10*ROW('Hygiene Data'!F44)))</f>
        <v/>
      </c>
      <c r="DX50" s="276" t="str">
        <f ca="true">+IF(OFFSET('Hygiene Data'!$G$11,0,10*ROW('Hygiene Data'!G44))="","",OFFSET('Hygiene Data'!$G$11,0,10*ROW('Hygiene Data'!G44)))</f>
        <v/>
      </c>
      <c r="DY50" s="276" t="str">
        <f ca="true">+IF(OFFSET('Hygiene Data'!$G$12,0,10*ROW('Hygiene Data'!G44))="","",OFFSET('Hygiene Data'!$G$12,0,10*ROW('Hygiene Data'!G44)))</f>
        <v/>
      </c>
      <c r="DZ50" s="276" t="str">
        <f ca="true">+IF(OFFSET('Hygiene Data'!$G$13,0,10*ROW('Hygiene Data'!G44))="","",OFFSET('Hygiene Data'!$G$13,0,10*ROW('Hygiene Data'!G44)))</f>
        <v/>
      </c>
      <c r="EA50" s="276" t="str">
        <f ca="true">+IF(OFFSET('Hygiene Data'!$H$11,0,10*ROW('Hygiene Data'!H44))="","",OFFSET('Hygiene Data'!$H$11,0,10*ROW('Hygiene Data'!H44)))</f>
        <v/>
      </c>
      <c r="EB50" s="276" t="str">
        <f ca="true">+IF(OFFSET('Hygiene Data'!$H$12,0,10*ROW('Hygiene Data'!H44))="","",OFFSET('Hygiene Data'!$H$12,0,10*ROW('Hygiene Data'!H44)))</f>
        <v/>
      </c>
      <c r="EC50" s="276" t="str">
        <f ca="true">+IF(OFFSET('Hygiene Data'!$H$13,0,10*ROW('Hygiene Data'!H44))="","",OFFSET('Hygiene Data'!$H$13,0,10*ROW('Hygiene Data'!H44)))</f>
        <v/>
      </c>
      <c r="ED50" s="276" t="str">
        <f ca="true">+IF(OFFSET('Hygiene Data'!$I$11,0,10*ROW('Hygiene Data'!I44))="","",OFFSET('Hygiene Data'!$I$11,0,10*ROW('Hygiene Data'!I44)))</f>
        <v/>
      </c>
      <c r="EE50" s="276" t="str">
        <f ca="true">+IF(OFFSET('Hygiene Data'!$I$12,0,10*ROW('Hygiene Data'!I44))="","",OFFSET('Hygiene Data'!$I$12,0,10*ROW('Hygiene Data'!I44)))</f>
        <v/>
      </c>
      <c r="EF50" s="276" t="str">
        <f ca="true">+IF(OFFSET('Hygiene Data'!$I$13,0,10*ROW('Hygiene Data'!I44))="","",OFFSET('Hygiene Data'!$I$13,0,10*ROW('Hygiene Data'!I44)))</f>
        <v/>
      </c>
    </row>
    <row xmlns:x14ac="http://schemas.microsoft.com/office/spreadsheetml/2009/9/ac" r="51" x14ac:dyDescent="0.2">
      <c r="A51" s="38" t="str">
        <f ca="true">+IF(OFFSET('Water Data'!$B$2,0,10*ROW('Water Data'!E45))="","",OFFSET('Water Data'!$B$2,0,10*ROW('Water Data'!E45)))</f>
        <v/>
      </c>
      <c r="B51" s="38" t="str">
        <f ca="true">+IF(OFFSET('Water Data'!$C$2,0,10*ROW('Water Data'!F45))="","",OFFSET('Water Data'!$C$2,0,10*ROW('Water Data'!F45)))</f>
        <v/>
      </c>
      <c r="C51" s="332" t="str">
        <f t="shared" ca="true" si="0"/>
        <v/>
      </c>
      <c r="D51" s="99"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9"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9"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9"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9"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9"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9"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9"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9"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9"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9"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9"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9"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9"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9"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9"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9"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9"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100"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100"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100"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100"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100"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100"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100"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100"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100"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100"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100"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100"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100"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100"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100"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100"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100"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100"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100"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100"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100"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100"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100"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100"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100"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100"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100"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100"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100"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100"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101"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101"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101"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101"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101"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101"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101"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101"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101"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101"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101"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101"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101"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101"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101"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101"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101"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101"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6"/>
      <c r="BS51" s="276" t="str">
        <f ca="true">+IF(OFFSET('Water Data'!$D$27,0,10*ROW('Water Data'!D45))="","",OFFSET('Water Data'!$D$27,0,10*ROW('Water Data'!D45)))</f>
        <v/>
      </c>
      <c r="BT51" s="276" t="str">
        <f ca="true">+IF(OFFSET('Water Data'!$D$28,0,10*ROW('Water Data'!D45))="","",OFFSET('Water Data'!$D$28,0,10*ROW('Water Data'!D45)))</f>
        <v/>
      </c>
      <c r="BU51" s="276" t="str">
        <f ca="true">+IF(OFFSET('Water Data'!$D$29,0,10*ROW('Water Data'!D45))="","",OFFSET('Water Data'!$D$29,0,10*ROW('Water Data'!D45)))</f>
        <v/>
      </c>
      <c r="BV51" s="276" t="str">
        <f ca="true">+IF(OFFSET('Water Data'!$E$27,0,10*ROW('Water Data'!E45))="","",OFFSET('Water Data'!$E$27,0,10*ROW('Water Data'!E45)))</f>
        <v/>
      </c>
      <c r="BW51" s="276" t="str">
        <f ca="true">+IF(OFFSET('Water Data'!$E$28,0,10*ROW('Water Data'!E45))="","",OFFSET('Water Data'!$E$28,0,10*ROW('Water Data'!E45)))</f>
        <v/>
      </c>
      <c r="BX51" s="276" t="str">
        <f ca="true">+IF(OFFSET('Water Data'!$E$29,0,10*ROW('Water Data'!E45))="","",OFFSET('Water Data'!$E$29,0,10*ROW('Water Data'!E45)))</f>
        <v/>
      </c>
      <c r="BY51" s="276" t="str">
        <f ca="true">+IF(OFFSET('Water Data'!$F$27,0,10*ROW('Water Data'!F45))="","",OFFSET('Water Data'!$F$27,0,10*ROW('Water Data'!F45)))</f>
        <v/>
      </c>
      <c r="BZ51" s="276" t="str">
        <f ca="true">+IF(OFFSET('Water Data'!$F$28,0,10*ROW('Water Data'!F45))="","",OFFSET('Water Data'!$F$28,0,10*ROW('Water Data'!F45)))</f>
        <v/>
      </c>
      <c r="CA51" s="276" t="str">
        <f ca="true">+IF(OFFSET('Water Data'!$F$29,0,10*ROW('Water Data'!F45))="","",OFFSET('Water Data'!$F$29,0,10*ROW('Water Data'!F45)))</f>
        <v/>
      </c>
      <c r="CB51" s="276" t="str">
        <f ca="true">+IF(OFFSET('Water Data'!$G$27,0,10*ROW('Water Data'!G45))="","",OFFSET('Water Data'!$G$27,0,10*ROW('Water Data'!G45)))</f>
        <v/>
      </c>
      <c r="CC51" s="276" t="str">
        <f ca="true">+IF(OFFSET('Water Data'!$G$28,0,10*ROW('Water Data'!G45))="","",OFFSET('Water Data'!$G$28,0,10*ROW('Water Data'!G45)))</f>
        <v/>
      </c>
      <c r="CD51" s="276" t="str">
        <f ca="true">+IF(OFFSET('Water Data'!$G$29,0,10*ROW('Water Data'!G45))="","",OFFSET('Water Data'!$G$29,0,10*ROW('Water Data'!G45)))</f>
        <v/>
      </c>
      <c r="CE51" s="276" t="str">
        <f ca="true">+IF(OFFSET('Water Data'!$H$27,0,10*ROW('Water Data'!H45))="","",OFFSET('Water Data'!$H$27,0,10*ROW('Water Data'!H45)))</f>
        <v/>
      </c>
      <c r="CF51" s="276" t="str">
        <f ca="true">+IF(OFFSET('Water Data'!$H$28,0,10*ROW('Water Data'!H45))="","",OFFSET('Water Data'!$H$28,0,10*ROW('Water Data'!H45)))</f>
        <v/>
      </c>
      <c r="CG51" s="276" t="str">
        <f ca="true">+IF(OFFSET('Water Data'!$H$29,0,10*ROW('Water Data'!H45))="","",OFFSET('Water Data'!$H$29,0,10*ROW('Water Data'!H45)))</f>
        <v/>
      </c>
      <c r="CH51" s="276" t="str">
        <f ca="true">+IF(OFFSET('Water Data'!$I$27,0,10*ROW('Water Data'!I45))="","",OFFSET('Water Data'!$I$27,0,10*ROW('Water Data'!I45)))</f>
        <v/>
      </c>
      <c r="CI51" s="276" t="str">
        <f ca="true">+IF(OFFSET('Water Data'!$I$28,0,10*ROW('Water Data'!I45))="","",OFFSET('Water Data'!$I$28,0,10*ROW('Water Data'!I45)))</f>
        <v/>
      </c>
      <c r="CJ51" s="276" t="str">
        <f ca="true">+IF(OFFSET('Water Data'!$I$29,0,10*ROW('Water Data'!I45))="","",OFFSET('Water Data'!$I$29,0,10*ROW('Water Data'!I45)))</f>
        <v/>
      </c>
      <c r="CK51" s="276" t="str">
        <f ca="true">+IF(OFFSET('Sanitation Data'!$D$28,0,10*ROW('Sanitation Data'!D45))="","",OFFSET('Sanitation Data'!$D$28,0,10*ROW('Sanitation Data'!D45)))</f>
        <v/>
      </c>
      <c r="CL51" s="276" t="str">
        <f ca="true">+IF(OFFSET('Sanitation Data'!$D$29,0,10*ROW('Sanitation Data'!D45))="","",OFFSET('Sanitation Data'!$D$29,0,10*ROW('Sanitation Data'!D45)))</f>
        <v/>
      </c>
      <c r="CM51" s="276" t="str">
        <f ca="true">+IF(OFFSET('Sanitation Data'!$D$30,0,10*ROW('Sanitation Data'!D45))="","",OFFSET('Sanitation Data'!$D$30,0,10*ROW('Sanitation Data'!D45)))</f>
        <v/>
      </c>
      <c r="CN51" s="276" t="str">
        <f ca="true">+IF(OFFSET('Sanitation Data'!$D$31,0,10*ROW('Sanitation Data'!D45))="","",OFFSET('Sanitation Data'!$D$31,0,10*ROW('Sanitation Data'!D45)))</f>
        <v/>
      </c>
      <c r="CO51" s="276" t="str">
        <f ca="true">+IF(OFFSET('Sanitation Data'!$D$32,0,10*ROW('Sanitation Data'!D45))="","",OFFSET('Sanitation Data'!$D$32,0,10*ROW('Sanitation Data'!D45)))</f>
        <v/>
      </c>
      <c r="CP51" s="276" t="str">
        <f ca="true">+IF(OFFSET('Sanitation Data'!$E$28,0,10*ROW('Sanitation Data'!E45))="","",OFFSET('Sanitation Data'!$E$28,0,10*ROW('Sanitation Data'!E45)))</f>
        <v/>
      </c>
      <c r="CQ51" s="276" t="str">
        <f ca="true">+IF(OFFSET('Sanitation Data'!$E$29,0,10*ROW('Sanitation Data'!E45))="","",OFFSET('Sanitation Data'!$E$29,0,10*ROW('Sanitation Data'!E45)))</f>
        <v/>
      </c>
      <c r="CR51" s="276" t="str">
        <f ca="true">+IF(OFFSET('Sanitation Data'!$E$30,0,10*ROW('Sanitation Data'!E45))="","",OFFSET('Sanitation Data'!$E$30,0,10*ROW('Sanitation Data'!E45)))</f>
        <v/>
      </c>
      <c r="CS51" s="276" t="str">
        <f ca="true">+IF(OFFSET('Sanitation Data'!$E$31,0,10*ROW('Sanitation Data'!E45))="","",OFFSET('Sanitation Data'!$E$31,0,10*ROW('Sanitation Data'!E45)))</f>
        <v/>
      </c>
      <c r="CT51" s="276" t="str">
        <f ca="true">+IF(OFFSET('Sanitation Data'!$E$32,0,10*ROW('Sanitation Data'!E45))="","",OFFSET('Sanitation Data'!$E$32,0,10*ROW('Sanitation Data'!E45)))</f>
        <v/>
      </c>
      <c r="CU51" s="276" t="str">
        <f ca="true">+IF(OFFSET('Sanitation Data'!$F$28,0,10*ROW('Sanitation Data'!F45))="","",OFFSET('Sanitation Data'!$F$28,0,10*ROW('Sanitation Data'!F45)))</f>
        <v/>
      </c>
      <c r="CV51" s="276" t="str">
        <f ca="true">+IF(OFFSET('Sanitation Data'!$F$29,0,10*ROW('Sanitation Data'!F45))="","",OFFSET('Sanitation Data'!$F$29,0,10*ROW('Sanitation Data'!F45)))</f>
        <v/>
      </c>
      <c r="CW51" s="276" t="str">
        <f ca="true">+IF(OFFSET('Sanitation Data'!$F$30,0,10*ROW('Sanitation Data'!F45))="","",OFFSET('Sanitation Data'!$F$30,0,10*ROW('Sanitation Data'!F45)))</f>
        <v/>
      </c>
      <c r="CX51" s="276" t="str">
        <f ca="true">+IF(OFFSET('Sanitation Data'!$F$31,0,10*ROW('Sanitation Data'!F45))="","",OFFSET('Sanitation Data'!$F$31,0,10*ROW('Sanitation Data'!F45)))</f>
        <v/>
      </c>
      <c r="CY51" s="276" t="str">
        <f ca="true">+IF(OFFSET('Sanitation Data'!$F$32,0,10*ROW('Sanitation Data'!F45))="","",OFFSET('Sanitation Data'!$F$32,0,10*ROW('Sanitation Data'!F45)))</f>
        <v/>
      </c>
      <c r="CZ51" s="276" t="str">
        <f ca="true">+IF(OFFSET('Sanitation Data'!$G$28,0,10*ROW('Sanitation Data'!G45))="","",OFFSET('Sanitation Data'!$G$28,0,10*ROW('Sanitation Data'!G45)))</f>
        <v/>
      </c>
      <c r="DA51" s="276" t="str">
        <f ca="true">+IF(OFFSET('Sanitation Data'!$G$29,0,10*ROW('Sanitation Data'!G45))="","",OFFSET('Sanitation Data'!$G$29,0,10*ROW('Sanitation Data'!G45)))</f>
        <v/>
      </c>
      <c r="DB51" s="276" t="str">
        <f ca="true">+IF(OFFSET('Sanitation Data'!$G$30,0,10*ROW('Sanitation Data'!G45))="","",OFFSET('Sanitation Data'!$G$30,0,10*ROW('Sanitation Data'!G45)))</f>
        <v/>
      </c>
      <c r="DC51" s="276" t="str">
        <f ca="true">+IF(OFFSET('Sanitation Data'!$G$31,0,10*ROW('Sanitation Data'!G45))="","",OFFSET('Sanitation Data'!$G$31,0,10*ROW('Sanitation Data'!G45)))</f>
        <v/>
      </c>
      <c r="DD51" s="276" t="str">
        <f ca="true">+IF(OFFSET('Sanitation Data'!$G$32,0,10*ROW('Sanitation Data'!G45))="","",OFFSET('Sanitation Data'!$G$32,0,10*ROW('Sanitation Data'!G45)))</f>
        <v/>
      </c>
      <c r="DE51" s="276" t="str">
        <f ca="true">+IF(OFFSET('Sanitation Data'!$H$28,0,10*ROW('Sanitation Data'!H45))="","",OFFSET('Sanitation Data'!$H$28,0,10*ROW('Sanitation Data'!H45)))</f>
        <v/>
      </c>
      <c r="DF51" s="276" t="str">
        <f ca="true">+IF(OFFSET('Sanitation Data'!$H$29,0,10*ROW('Sanitation Data'!H45))="","",OFFSET('Sanitation Data'!$H$29,0,10*ROW('Sanitation Data'!H45)))</f>
        <v/>
      </c>
      <c r="DG51" s="276" t="str">
        <f ca="true">+IF(OFFSET('Sanitation Data'!$H$30,0,10*ROW('Sanitation Data'!H45))="","",OFFSET('Sanitation Data'!$H$30,0,10*ROW('Sanitation Data'!H45)))</f>
        <v/>
      </c>
      <c r="DH51" s="276" t="str">
        <f ca="true">+IF(OFFSET('Sanitation Data'!$H$31,0,10*ROW('Sanitation Data'!H45))="","",OFFSET('Sanitation Data'!$H$31,0,10*ROW('Sanitation Data'!H45)))</f>
        <v/>
      </c>
      <c r="DI51" s="276" t="str">
        <f ca="true">+IF(OFFSET('Sanitation Data'!$H$32,0,10*ROW('Sanitation Data'!H45))="","",OFFSET('Sanitation Data'!$H$32,0,10*ROW('Sanitation Data'!H45)))</f>
        <v/>
      </c>
      <c r="DJ51" s="276" t="str">
        <f ca="true">+IF(OFFSET('Sanitation Data'!$I$28,0,10*ROW('Sanitation Data'!I45))="","",OFFSET('Sanitation Data'!$I$28,0,10*ROW('Sanitation Data'!I45)))</f>
        <v/>
      </c>
      <c r="DK51" s="276" t="str">
        <f ca="true">+IF(OFFSET('Sanitation Data'!$I$29,0,10*ROW('Sanitation Data'!I45))="","",OFFSET('Sanitation Data'!$I$29,0,10*ROW('Sanitation Data'!I45)))</f>
        <v/>
      </c>
      <c r="DL51" s="276" t="str">
        <f ca="true">+IF(OFFSET('Sanitation Data'!$I$30,0,10*ROW('Sanitation Data'!I45))="","",OFFSET('Sanitation Data'!$I$30,0,10*ROW('Sanitation Data'!I45)))</f>
        <v/>
      </c>
      <c r="DM51" s="276" t="str">
        <f ca="true">+IF(OFFSET('Sanitation Data'!$I$31,0,10*ROW('Sanitation Data'!I45))="","",OFFSET('Sanitation Data'!$I$31,0,10*ROW('Sanitation Data'!I45)))</f>
        <v/>
      </c>
      <c r="DN51" s="276" t="str">
        <f ca="true">+IF(OFFSET('Sanitation Data'!$I$32,0,10*ROW('Sanitation Data'!I45))="","",OFFSET('Sanitation Data'!$I$32,0,10*ROW('Sanitation Data'!I45)))</f>
        <v/>
      </c>
      <c r="DO51" s="276" t="str">
        <f ca="true">+IF(OFFSET('Hygiene Data'!$D$11,0,10*ROW('Hygiene Data'!D45))="","",OFFSET('Hygiene Data'!$D$11,0,10*ROW('Hygiene Data'!D45)))</f>
        <v/>
      </c>
      <c r="DP51" s="276" t="str">
        <f ca="true">+IF(OFFSET('Hygiene Data'!$D$12,0,10*ROW('Hygiene Data'!D45))="","",OFFSET('Hygiene Data'!$D$12,0,10*ROW('Hygiene Data'!D45)))</f>
        <v/>
      </c>
      <c r="DQ51" s="276" t="str">
        <f ca="true">+IF(OFFSET('Hygiene Data'!$D$13,0,10*ROW('Hygiene Data'!D45))="","",OFFSET('Hygiene Data'!$D$13,0,10*ROW('Hygiene Data'!D45)))</f>
        <v/>
      </c>
      <c r="DR51" s="276" t="str">
        <f ca="true">+IF(OFFSET('Hygiene Data'!$E$11,0,10*ROW('Hygiene Data'!E45))="","",OFFSET('Hygiene Data'!$E$11,0,10*ROW('Hygiene Data'!E45)))</f>
        <v/>
      </c>
      <c r="DS51" s="276" t="str">
        <f ca="true">+IF(OFFSET('Hygiene Data'!$E$12,0,10*ROW('Hygiene Data'!E45))="","",OFFSET('Hygiene Data'!$E$12,0,10*ROW('Hygiene Data'!E45)))</f>
        <v/>
      </c>
      <c r="DT51" s="276" t="str">
        <f ca="true">+IF(OFFSET('Hygiene Data'!$E$13,0,10*ROW('Hygiene Data'!E45))="","",OFFSET('Hygiene Data'!$E$13,0,10*ROW('Hygiene Data'!E45)))</f>
        <v/>
      </c>
      <c r="DU51" s="276" t="str">
        <f ca="true">+IF(OFFSET('Hygiene Data'!$F$11,0,10*ROW('Hygiene Data'!F45))="","",OFFSET('Hygiene Data'!$F$11,0,10*ROW('Hygiene Data'!F45)))</f>
        <v/>
      </c>
      <c r="DV51" s="276" t="str">
        <f ca="true">+IF(OFFSET('Hygiene Data'!$F$12,0,10*ROW('Hygiene Data'!F45))="","",OFFSET('Hygiene Data'!$F$12,0,10*ROW('Hygiene Data'!F45)))</f>
        <v/>
      </c>
      <c r="DW51" s="276" t="str">
        <f ca="true">+IF(OFFSET('Hygiene Data'!$F$13,0,10*ROW('Hygiene Data'!F45))="","",OFFSET('Hygiene Data'!$F$13,0,10*ROW('Hygiene Data'!F45)))</f>
        <v/>
      </c>
      <c r="DX51" s="276" t="str">
        <f ca="true">+IF(OFFSET('Hygiene Data'!$G$11,0,10*ROW('Hygiene Data'!G45))="","",OFFSET('Hygiene Data'!$G$11,0,10*ROW('Hygiene Data'!G45)))</f>
        <v/>
      </c>
      <c r="DY51" s="276" t="str">
        <f ca="true">+IF(OFFSET('Hygiene Data'!$G$12,0,10*ROW('Hygiene Data'!G45))="","",OFFSET('Hygiene Data'!$G$12,0,10*ROW('Hygiene Data'!G45)))</f>
        <v/>
      </c>
      <c r="DZ51" s="276" t="str">
        <f ca="true">+IF(OFFSET('Hygiene Data'!$G$13,0,10*ROW('Hygiene Data'!G45))="","",OFFSET('Hygiene Data'!$G$13,0,10*ROW('Hygiene Data'!G45)))</f>
        <v/>
      </c>
      <c r="EA51" s="276" t="str">
        <f ca="true">+IF(OFFSET('Hygiene Data'!$H$11,0,10*ROW('Hygiene Data'!H45))="","",OFFSET('Hygiene Data'!$H$11,0,10*ROW('Hygiene Data'!H45)))</f>
        <v/>
      </c>
      <c r="EB51" s="276" t="str">
        <f ca="true">+IF(OFFSET('Hygiene Data'!$H$12,0,10*ROW('Hygiene Data'!H45))="","",OFFSET('Hygiene Data'!$H$12,0,10*ROW('Hygiene Data'!H45)))</f>
        <v/>
      </c>
      <c r="EC51" s="276" t="str">
        <f ca="true">+IF(OFFSET('Hygiene Data'!$H$13,0,10*ROW('Hygiene Data'!H45))="","",OFFSET('Hygiene Data'!$H$13,0,10*ROW('Hygiene Data'!H45)))</f>
        <v/>
      </c>
      <c r="ED51" s="276" t="str">
        <f ca="true">+IF(OFFSET('Hygiene Data'!$I$11,0,10*ROW('Hygiene Data'!I45))="","",OFFSET('Hygiene Data'!$I$11,0,10*ROW('Hygiene Data'!I45)))</f>
        <v/>
      </c>
      <c r="EE51" s="276" t="str">
        <f ca="true">+IF(OFFSET('Hygiene Data'!$I$12,0,10*ROW('Hygiene Data'!I45))="","",OFFSET('Hygiene Data'!$I$12,0,10*ROW('Hygiene Data'!I45)))</f>
        <v/>
      </c>
      <c r="EF51" s="276" t="str">
        <f ca="true">+IF(OFFSET('Hygiene Data'!$I$13,0,10*ROW('Hygiene Data'!I45))="","",OFFSET('Hygiene Data'!$I$13,0,10*ROW('Hygiene Data'!I45)))</f>
        <v/>
      </c>
    </row>
    <row xmlns:x14ac="http://schemas.microsoft.com/office/spreadsheetml/2009/9/ac" r="52" x14ac:dyDescent="0.2">
      <c r="A52" s="38" t="str">
        <f ca="true">+IF(OFFSET('Water Data'!$B$2,0,10*ROW('Water Data'!E46))="","",OFFSET('Water Data'!$B$2,0,10*ROW('Water Data'!E46)))</f>
        <v/>
      </c>
      <c r="B52" s="38" t="str">
        <f ca="true">+IF(OFFSET('Water Data'!$C$2,0,10*ROW('Water Data'!F46))="","",OFFSET('Water Data'!$C$2,0,10*ROW('Water Data'!F46)))</f>
        <v/>
      </c>
      <c r="C52" s="332" t="str">
        <f t="shared" ca="true" si="0"/>
        <v/>
      </c>
      <c r="D52" s="99"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9"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9"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9"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9"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9"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9"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9"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9"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9"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9"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9"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9"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9"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9"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9"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9"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9"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100"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100"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100"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100"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100"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100"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100"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100"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100"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100"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100"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100"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100"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100"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100"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100"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100"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100"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100"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100"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100"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100"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100"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100"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100"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100"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100"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100"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100"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100"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101"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101"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101"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101"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101"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101"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101"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101"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101"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101"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101"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101"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101"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101"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101"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101"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101"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101"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6"/>
      <c r="BS52" s="276" t="str">
        <f ca="true">+IF(OFFSET('Water Data'!$D$27,0,10*ROW('Water Data'!D46))="","",OFFSET('Water Data'!$D$27,0,10*ROW('Water Data'!D46)))</f>
        <v/>
      </c>
      <c r="BT52" s="276" t="str">
        <f ca="true">+IF(OFFSET('Water Data'!$D$28,0,10*ROW('Water Data'!D46))="","",OFFSET('Water Data'!$D$28,0,10*ROW('Water Data'!D46)))</f>
        <v/>
      </c>
      <c r="BU52" s="276" t="str">
        <f ca="true">+IF(OFFSET('Water Data'!$D$29,0,10*ROW('Water Data'!D46))="","",OFFSET('Water Data'!$D$29,0,10*ROW('Water Data'!D46)))</f>
        <v/>
      </c>
      <c r="BV52" s="276" t="str">
        <f ca="true">+IF(OFFSET('Water Data'!$E$27,0,10*ROW('Water Data'!E46))="","",OFFSET('Water Data'!$E$27,0,10*ROW('Water Data'!E46)))</f>
        <v/>
      </c>
      <c r="BW52" s="276" t="str">
        <f ca="true">+IF(OFFSET('Water Data'!$E$28,0,10*ROW('Water Data'!E46))="","",OFFSET('Water Data'!$E$28,0,10*ROW('Water Data'!E46)))</f>
        <v/>
      </c>
      <c r="BX52" s="276" t="str">
        <f ca="true">+IF(OFFSET('Water Data'!$E$29,0,10*ROW('Water Data'!E46))="","",OFFSET('Water Data'!$E$29,0,10*ROW('Water Data'!E46)))</f>
        <v/>
      </c>
      <c r="BY52" s="276" t="str">
        <f ca="true">+IF(OFFSET('Water Data'!$F$27,0,10*ROW('Water Data'!F46))="","",OFFSET('Water Data'!$F$27,0,10*ROW('Water Data'!F46)))</f>
        <v/>
      </c>
      <c r="BZ52" s="276" t="str">
        <f ca="true">+IF(OFFSET('Water Data'!$F$28,0,10*ROW('Water Data'!F46))="","",OFFSET('Water Data'!$F$28,0,10*ROW('Water Data'!F46)))</f>
        <v/>
      </c>
      <c r="CA52" s="276" t="str">
        <f ca="true">+IF(OFFSET('Water Data'!$F$29,0,10*ROW('Water Data'!F46))="","",OFFSET('Water Data'!$F$29,0,10*ROW('Water Data'!F46)))</f>
        <v/>
      </c>
      <c r="CB52" s="276" t="str">
        <f ca="true">+IF(OFFSET('Water Data'!$G$27,0,10*ROW('Water Data'!G46))="","",OFFSET('Water Data'!$G$27,0,10*ROW('Water Data'!G46)))</f>
        <v/>
      </c>
      <c r="CC52" s="276" t="str">
        <f ca="true">+IF(OFFSET('Water Data'!$G$28,0,10*ROW('Water Data'!G46))="","",OFFSET('Water Data'!$G$28,0,10*ROW('Water Data'!G46)))</f>
        <v/>
      </c>
      <c r="CD52" s="276" t="str">
        <f ca="true">+IF(OFFSET('Water Data'!$G$29,0,10*ROW('Water Data'!G46))="","",OFFSET('Water Data'!$G$29,0,10*ROW('Water Data'!G46)))</f>
        <v/>
      </c>
      <c r="CE52" s="276" t="str">
        <f ca="true">+IF(OFFSET('Water Data'!$H$27,0,10*ROW('Water Data'!H46))="","",OFFSET('Water Data'!$H$27,0,10*ROW('Water Data'!H46)))</f>
        <v/>
      </c>
      <c r="CF52" s="276" t="str">
        <f ca="true">+IF(OFFSET('Water Data'!$H$28,0,10*ROW('Water Data'!H46))="","",OFFSET('Water Data'!$H$28,0,10*ROW('Water Data'!H46)))</f>
        <v/>
      </c>
      <c r="CG52" s="276" t="str">
        <f ca="true">+IF(OFFSET('Water Data'!$H$29,0,10*ROW('Water Data'!H46))="","",OFFSET('Water Data'!$H$29,0,10*ROW('Water Data'!H46)))</f>
        <v/>
      </c>
      <c r="CH52" s="276" t="str">
        <f ca="true">+IF(OFFSET('Water Data'!$I$27,0,10*ROW('Water Data'!I46))="","",OFFSET('Water Data'!$I$27,0,10*ROW('Water Data'!I46)))</f>
        <v/>
      </c>
      <c r="CI52" s="276" t="str">
        <f ca="true">+IF(OFFSET('Water Data'!$I$28,0,10*ROW('Water Data'!I46))="","",OFFSET('Water Data'!$I$28,0,10*ROW('Water Data'!I46)))</f>
        <v/>
      </c>
      <c r="CJ52" s="276" t="str">
        <f ca="true">+IF(OFFSET('Water Data'!$I$29,0,10*ROW('Water Data'!I46))="","",OFFSET('Water Data'!$I$29,0,10*ROW('Water Data'!I46)))</f>
        <v/>
      </c>
      <c r="CK52" s="276" t="str">
        <f ca="true">+IF(OFFSET('Sanitation Data'!$D$28,0,10*ROW('Sanitation Data'!D46))="","",OFFSET('Sanitation Data'!$D$28,0,10*ROW('Sanitation Data'!D46)))</f>
        <v/>
      </c>
      <c r="CL52" s="276" t="str">
        <f ca="true">+IF(OFFSET('Sanitation Data'!$D$29,0,10*ROW('Sanitation Data'!D46))="","",OFFSET('Sanitation Data'!$D$29,0,10*ROW('Sanitation Data'!D46)))</f>
        <v/>
      </c>
      <c r="CM52" s="276" t="str">
        <f ca="true">+IF(OFFSET('Sanitation Data'!$D$30,0,10*ROW('Sanitation Data'!D46))="","",OFFSET('Sanitation Data'!$D$30,0,10*ROW('Sanitation Data'!D46)))</f>
        <v/>
      </c>
      <c r="CN52" s="276" t="str">
        <f ca="true">+IF(OFFSET('Sanitation Data'!$D$31,0,10*ROW('Sanitation Data'!D46))="","",OFFSET('Sanitation Data'!$D$31,0,10*ROW('Sanitation Data'!D46)))</f>
        <v/>
      </c>
      <c r="CO52" s="276" t="str">
        <f ca="true">+IF(OFFSET('Sanitation Data'!$D$32,0,10*ROW('Sanitation Data'!D46))="","",OFFSET('Sanitation Data'!$D$32,0,10*ROW('Sanitation Data'!D46)))</f>
        <v/>
      </c>
      <c r="CP52" s="276" t="str">
        <f ca="true">+IF(OFFSET('Sanitation Data'!$E$28,0,10*ROW('Sanitation Data'!E46))="","",OFFSET('Sanitation Data'!$E$28,0,10*ROW('Sanitation Data'!E46)))</f>
        <v/>
      </c>
      <c r="CQ52" s="276" t="str">
        <f ca="true">+IF(OFFSET('Sanitation Data'!$E$29,0,10*ROW('Sanitation Data'!E46))="","",OFFSET('Sanitation Data'!$E$29,0,10*ROW('Sanitation Data'!E46)))</f>
        <v/>
      </c>
      <c r="CR52" s="276" t="str">
        <f ca="true">+IF(OFFSET('Sanitation Data'!$E$30,0,10*ROW('Sanitation Data'!E46))="","",OFFSET('Sanitation Data'!$E$30,0,10*ROW('Sanitation Data'!E46)))</f>
        <v/>
      </c>
      <c r="CS52" s="276" t="str">
        <f ca="true">+IF(OFFSET('Sanitation Data'!$E$31,0,10*ROW('Sanitation Data'!E46))="","",OFFSET('Sanitation Data'!$E$31,0,10*ROW('Sanitation Data'!E46)))</f>
        <v/>
      </c>
      <c r="CT52" s="276" t="str">
        <f ca="true">+IF(OFFSET('Sanitation Data'!$E$32,0,10*ROW('Sanitation Data'!E46))="","",OFFSET('Sanitation Data'!$E$32,0,10*ROW('Sanitation Data'!E46)))</f>
        <v/>
      </c>
      <c r="CU52" s="276" t="str">
        <f ca="true">+IF(OFFSET('Sanitation Data'!$F$28,0,10*ROW('Sanitation Data'!F46))="","",OFFSET('Sanitation Data'!$F$28,0,10*ROW('Sanitation Data'!F46)))</f>
        <v/>
      </c>
      <c r="CV52" s="276" t="str">
        <f ca="true">+IF(OFFSET('Sanitation Data'!$F$29,0,10*ROW('Sanitation Data'!F46))="","",OFFSET('Sanitation Data'!$F$29,0,10*ROW('Sanitation Data'!F46)))</f>
        <v/>
      </c>
      <c r="CW52" s="276" t="str">
        <f ca="true">+IF(OFFSET('Sanitation Data'!$F$30,0,10*ROW('Sanitation Data'!F46))="","",OFFSET('Sanitation Data'!$F$30,0,10*ROW('Sanitation Data'!F46)))</f>
        <v/>
      </c>
      <c r="CX52" s="276" t="str">
        <f ca="true">+IF(OFFSET('Sanitation Data'!$F$31,0,10*ROW('Sanitation Data'!F46))="","",OFFSET('Sanitation Data'!$F$31,0,10*ROW('Sanitation Data'!F46)))</f>
        <v/>
      </c>
      <c r="CY52" s="276" t="str">
        <f ca="true">+IF(OFFSET('Sanitation Data'!$F$32,0,10*ROW('Sanitation Data'!F46))="","",OFFSET('Sanitation Data'!$F$32,0,10*ROW('Sanitation Data'!F46)))</f>
        <v/>
      </c>
      <c r="CZ52" s="276" t="str">
        <f ca="true">+IF(OFFSET('Sanitation Data'!$G$28,0,10*ROW('Sanitation Data'!G46))="","",OFFSET('Sanitation Data'!$G$28,0,10*ROW('Sanitation Data'!G46)))</f>
        <v/>
      </c>
      <c r="DA52" s="276" t="str">
        <f ca="true">+IF(OFFSET('Sanitation Data'!$G$29,0,10*ROW('Sanitation Data'!G46))="","",OFFSET('Sanitation Data'!$G$29,0,10*ROW('Sanitation Data'!G46)))</f>
        <v/>
      </c>
      <c r="DB52" s="276" t="str">
        <f ca="true">+IF(OFFSET('Sanitation Data'!$G$30,0,10*ROW('Sanitation Data'!G46))="","",OFFSET('Sanitation Data'!$G$30,0,10*ROW('Sanitation Data'!G46)))</f>
        <v/>
      </c>
      <c r="DC52" s="276" t="str">
        <f ca="true">+IF(OFFSET('Sanitation Data'!$G$31,0,10*ROW('Sanitation Data'!G46))="","",OFFSET('Sanitation Data'!$G$31,0,10*ROW('Sanitation Data'!G46)))</f>
        <v/>
      </c>
      <c r="DD52" s="276" t="str">
        <f ca="true">+IF(OFFSET('Sanitation Data'!$G$32,0,10*ROW('Sanitation Data'!G46))="","",OFFSET('Sanitation Data'!$G$32,0,10*ROW('Sanitation Data'!G46)))</f>
        <v/>
      </c>
      <c r="DE52" s="276" t="str">
        <f ca="true">+IF(OFFSET('Sanitation Data'!$H$28,0,10*ROW('Sanitation Data'!H46))="","",OFFSET('Sanitation Data'!$H$28,0,10*ROW('Sanitation Data'!H46)))</f>
        <v/>
      </c>
      <c r="DF52" s="276" t="str">
        <f ca="true">+IF(OFFSET('Sanitation Data'!$H$29,0,10*ROW('Sanitation Data'!H46))="","",OFFSET('Sanitation Data'!$H$29,0,10*ROW('Sanitation Data'!H46)))</f>
        <v/>
      </c>
      <c r="DG52" s="276" t="str">
        <f ca="true">+IF(OFFSET('Sanitation Data'!$H$30,0,10*ROW('Sanitation Data'!H46))="","",OFFSET('Sanitation Data'!$H$30,0,10*ROW('Sanitation Data'!H46)))</f>
        <v/>
      </c>
      <c r="DH52" s="276" t="str">
        <f ca="true">+IF(OFFSET('Sanitation Data'!$H$31,0,10*ROW('Sanitation Data'!H46))="","",OFFSET('Sanitation Data'!$H$31,0,10*ROW('Sanitation Data'!H46)))</f>
        <v/>
      </c>
      <c r="DI52" s="276" t="str">
        <f ca="true">+IF(OFFSET('Sanitation Data'!$H$32,0,10*ROW('Sanitation Data'!H46))="","",OFFSET('Sanitation Data'!$H$32,0,10*ROW('Sanitation Data'!H46)))</f>
        <v/>
      </c>
      <c r="DJ52" s="276" t="str">
        <f ca="true">+IF(OFFSET('Sanitation Data'!$I$28,0,10*ROW('Sanitation Data'!I46))="","",OFFSET('Sanitation Data'!$I$28,0,10*ROW('Sanitation Data'!I46)))</f>
        <v/>
      </c>
      <c r="DK52" s="276" t="str">
        <f ca="true">+IF(OFFSET('Sanitation Data'!$I$29,0,10*ROW('Sanitation Data'!I46))="","",OFFSET('Sanitation Data'!$I$29,0,10*ROW('Sanitation Data'!I46)))</f>
        <v/>
      </c>
      <c r="DL52" s="276" t="str">
        <f ca="true">+IF(OFFSET('Sanitation Data'!$I$30,0,10*ROW('Sanitation Data'!I46))="","",OFFSET('Sanitation Data'!$I$30,0,10*ROW('Sanitation Data'!I46)))</f>
        <v/>
      </c>
      <c r="DM52" s="276" t="str">
        <f ca="true">+IF(OFFSET('Sanitation Data'!$I$31,0,10*ROW('Sanitation Data'!I46))="","",OFFSET('Sanitation Data'!$I$31,0,10*ROW('Sanitation Data'!I46)))</f>
        <v/>
      </c>
      <c r="DN52" s="276" t="str">
        <f ca="true">+IF(OFFSET('Sanitation Data'!$I$32,0,10*ROW('Sanitation Data'!I46))="","",OFFSET('Sanitation Data'!$I$32,0,10*ROW('Sanitation Data'!I46)))</f>
        <v/>
      </c>
      <c r="DO52" s="276" t="str">
        <f ca="true">+IF(OFFSET('Hygiene Data'!$D$11,0,10*ROW('Hygiene Data'!D46))="","",OFFSET('Hygiene Data'!$D$11,0,10*ROW('Hygiene Data'!D46)))</f>
        <v/>
      </c>
      <c r="DP52" s="276" t="str">
        <f ca="true">+IF(OFFSET('Hygiene Data'!$D$12,0,10*ROW('Hygiene Data'!D46))="","",OFFSET('Hygiene Data'!$D$12,0,10*ROW('Hygiene Data'!D46)))</f>
        <v/>
      </c>
      <c r="DQ52" s="276" t="str">
        <f ca="true">+IF(OFFSET('Hygiene Data'!$D$13,0,10*ROW('Hygiene Data'!D46))="","",OFFSET('Hygiene Data'!$D$13,0,10*ROW('Hygiene Data'!D46)))</f>
        <v/>
      </c>
      <c r="DR52" s="276" t="str">
        <f ca="true">+IF(OFFSET('Hygiene Data'!$E$11,0,10*ROW('Hygiene Data'!E46))="","",OFFSET('Hygiene Data'!$E$11,0,10*ROW('Hygiene Data'!E46)))</f>
        <v/>
      </c>
      <c r="DS52" s="276" t="str">
        <f ca="true">+IF(OFFSET('Hygiene Data'!$E$12,0,10*ROW('Hygiene Data'!E46))="","",OFFSET('Hygiene Data'!$E$12,0,10*ROW('Hygiene Data'!E46)))</f>
        <v/>
      </c>
      <c r="DT52" s="276" t="str">
        <f ca="true">+IF(OFFSET('Hygiene Data'!$E$13,0,10*ROW('Hygiene Data'!E46))="","",OFFSET('Hygiene Data'!$E$13,0,10*ROW('Hygiene Data'!E46)))</f>
        <v/>
      </c>
      <c r="DU52" s="276" t="str">
        <f ca="true">+IF(OFFSET('Hygiene Data'!$F$11,0,10*ROW('Hygiene Data'!F46))="","",OFFSET('Hygiene Data'!$F$11,0,10*ROW('Hygiene Data'!F46)))</f>
        <v/>
      </c>
      <c r="DV52" s="276" t="str">
        <f ca="true">+IF(OFFSET('Hygiene Data'!$F$12,0,10*ROW('Hygiene Data'!F46))="","",OFFSET('Hygiene Data'!$F$12,0,10*ROW('Hygiene Data'!F46)))</f>
        <v/>
      </c>
      <c r="DW52" s="276" t="str">
        <f ca="true">+IF(OFFSET('Hygiene Data'!$F$13,0,10*ROW('Hygiene Data'!F46))="","",OFFSET('Hygiene Data'!$F$13,0,10*ROW('Hygiene Data'!F46)))</f>
        <v/>
      </c>
      <c r="DX52" s="276" t="str">
        <f ca="true">+IF(OFFSET('Hygiene Data'!$G$11,0,10*ROW('Hygiene Data'!G46))="","",OFFSET('Hygiene Data'!$G$11,0,10*ROW('Hygiene Data'!G46)))</f>
        <v/>
      </c>
      <c r="DY52" s="276" t="str">
        <f ca="true">+IF(OFFSET('Hygiene Data'!$G$12,0,10*ROW('Hygiene Data'!G46))="","",OFFSET('Hygiene Data'!$G$12,0,10*ROW('Hygiene Data'!G46)))</f>
        <v/>
      </c>
      <c r="DZ52" s="276" t="str">
        <f ca="true">+IF(OFFSET('Hygiene Data'!$G$13,0,10*ROW('Hygiene Data'!G46))="","",OFFSET('Hygiene Data'!$G$13,0,10*ROW('Hygiene Data'!G46)))</f>
        <v/>
      </c>
      <c r="EA52" s="276" t="str">
        <f ca="true">+IF(OFFSET('Hygiene Data'!$H$11,0,10*ROW('Hygiene Data'!H46))="","",OFFSET('Hygiene Data'!$H$11,0,10*ROW('Hygiene Data'!H46)))</f>
        <v/>
      </c>
      <c r="EB52" s="276" t="str">
        <f ca="true">+IF(OFFSET('Hygiene Data'!$H$12,0,10*ROW('Hygiene Data'!H46))="","",OFFSET('Hygiene Data'!$H$12,0,10*ROW('Hygiene Data'!H46)))</f>
        <v/>
      </c>
      <c r="EC52" s="276" t="str">
        <f ca="true">+IF(OFFSET('Hygiene Data'!$H$13,0,10*ROW('Hygiene Data'!H46))="","",OFFSET('Hygiene Data'!$H$13,0,10*ROW('Hygiene Data'!H46)))</f>
        <v/>
      </c>
      <c r="ED52" s="276" t="str">
        <f ca="true">+IF(OFFSET('Hygiene Data'!$I$11,0,10*ROW('Hygiene Data'!I46))="","",OFFSET('Hygiene Data'!$I$11,0,10*ROW('Hygiene Data'!I46)))</f>
        <v/>
      </c>
      <c r="EE52" s="276" t="str">
        <f ca="true">+IF(OFFSET('Hygiene Data'!$I$12,0,10*ROW('Hygiene Data'!I46))="","",OFFSET('Hygiene Data'!$I$12,0,10*ROW('Hygiene Data'!I46)))</f>
        <v/>
      </c>
      <c r="EF52" s="276" t="str">
        <f ca="true">+IF(OFFSET('Hygiene Data'!$I$13,0,10*ROW('Hygiene Data'!I46))="","",OFFSET('Hygiene Data'!$I$13,0,10*ROW('Hygiene Data'!I46)))</f>
        <v/>
      </c>
    </row>
    <row xmlns:x14ac="http://schemas.microsoft.com/office/spreadsheetml/2009/9/ac" r="53" x14ac:dyDescent="0.2">
      <c r="A53" s="38" t="str">
        <f ca="true">+IF(OFFSET('Water Data'!$B$2,0,10*ROW('Water Data'!E47))="","",OFFSET('Water Data'!$B$2,0,10*ROW('Water Data'!E47)))</f>
        <v/>
      </c>
      <c r="B53" s="38" t="str">
        <f ca="true">+IF(OFFSET('Water Data'!$C$2,0,10*ROW('Water Data'!F47))="","",OFFSET('Water Data'!$C$2,0,10*ROW('Water Data'!F47)))</f>
        <v/>
      </c>
      <c r="C53" s="332" t="str">
        <f t="shared" ca="true" si="0"/>
        <v/>
      </c>
      <c r="D53" s="99"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9"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9"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9"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9"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9"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9"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9"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9"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9"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9"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9"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9"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9"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9"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9"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9"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9"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100"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100"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100"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100"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100"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100"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100"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100"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100"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100"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100"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100"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100"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100"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100"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100"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100"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100"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100"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100"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100"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100"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100"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100"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100"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100"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100"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100"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100"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100"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101"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101"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101"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101"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101"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101"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101"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101"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101"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101"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101"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101"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101"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101"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101"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101"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101"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101"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6"/>
      <c r="BS53" s="276" t="str">
        <f ca="true">+IF(OFFSET('Water Data'!$D$27,0,10*ROW('Water Data'!D47))="","",OFFSET('Water Data'!$D$27,0,10*ROW('Water Data'!D47)))</f>
        <v/>
      </c>
      <c r="BT53" s="276" t="str">
        <f ca="true">+IF(OFFSET('Water Data'!$D$28,0,10*ROW('Water Data'!D47))="","",OFFSET('Water Data'!$D$28,0,10*ROW('Water Data'!D47)))</f>
        <v/>
      </c>
      <c r="BU53" s="276" t="str">
        <f ca="true">+IF(OFFSET('Water Data'!$D$29,0,10*ROW('Water Data'!D47))="","",OFFSET('Water Data'!$D$29,0,10*ROW('Water Data'!D47)))</f>
        <v/>
      </c>
      <c r="BV53" s="276" t="str">
        <f ca="true">+IF(OFFSET('Water Data'!$E$27,0,10*ROW('Water Data'!E47))="","",OFFSET('Water Data'!$E$27,0,10*ROW('Water Data'!E47)))</f>
        <v/>
      </c>
      <c r="BW53" s="276" t="str">
        <f ca="true">+IF(OFFSET('Water Data'!$E$28,0,10*ROW('Water Data'!E47))="","",OFFSET('Water Data'!$E$28,0,10*ROW('Water Data'!E47)))</f>
        <v/>
      </c>
      <c r="BX53" s="276" t="str">
        <f ca="true">+IF(OFFSET('Water Data'!$E$29,0,10*ROW('Water Data'!E47))="","",OFFSET('Water Data'!$E$29,0,10*ROW('Water Data'!E47)))</f>
        <v/>
      </c>
      <c r="BY53" s="276" t="str">
        <f ca="true">+IF(OFFSET('Water Data'!$F$27,0,10*ROW('Water Data'!F47))="","",OFFSET('Water Data'!$F$27,0,10*ROW('Water Data'!F47)))</f>
        <v/>
      </c>
      <c r="BZ53" s="276" t="str">
        <f ca="true">+IF(OFFSET('Water Data'!$F$28,0,10*ROW('Water Data'!F47))="","",OFFSET('Water Data'!$F$28,0,10*ROW('Water Data'!F47)))</f>
        <v/>
      </c>
      <c r="CA53" s="276" t="str">
        <f ca="true">+IF(OFFSET('Water Data'!$F$29,0,10*ROW('Water Data'!F47))="","",OFFSET('Water Data'!$F$29,0,10*ROW('Water Data'!F47)))</f>
        <v/>
      </c>
      <c r="CB53" s="276" t="str">
        <f ca="true">+IF(OFFSET('Water Data'!$G$27,0,10*ROW('Water Data'!G47))="","",OFFSET('Water Data'!$G$27,0,10*ROW('Water Data'!G47)))</f>
        <v/>
      </c>
      <c r="CC53" s="276" t="str">
        <f ca="true">+IF(OFFSET('Water Data'!$G$28,0,10*ROW('Water Data'!G47))="","",OFFSET('Water Data'!$G$28,0,10*ROW('Water Data'!G47)))</f>
        <v/>
      </c>
      <c r="CD53" s="276" t="str">
        <f ca="true">+IF(OFFSET('Water Data'!$G$29,0,10*ROW('Water Data'!G47))="","",OFFSET('Water Data'!$G$29,0,10*ROW('Water Data'!G47)))</f>
        <v/>
      </c>
      <c r="CE53" s="276" t="str">
        <f ca="true">+IF(OFFSET('Water Data'!$H$27,0,10*ROW('Water Data'!H47))="","",OFFSET('Water Data'!$H$27,0,10*ROW('Water Data'!H47)))</f>
        <v/>
      </c>
      <c r="CF53" s="276" t="str">
        <f ca="true">+IF(OFFSET('Water Data'!$H$28,0,10*ROW('Water Data'!H47))="","",OFFSET('Water Data'!$H$28,0,10*ROW('Water Data'!H47)))</f>
        <v/>
      </c>
      <c r="CG53" s="276" t="str">
        <f ca="true">+IF(OFFSET('Water Data'!$H$29,0,10*ROW('Water Data'!H47))="","",OFFSET('Water Data'!$H$29,0,10*ROW('Water Data'!H47)))</f>
        <v/>
      </c>
      <c r="CH53" s="276" t="str">
        <f ca="true">+IF(OFFSET('Water Data'!$I$27,0,10*ROW('Water Data'!I47))="","",OFFSET('Water Data'!$I$27,0,10*ROW('Water Data'!I47)))</f>
        <v/>
      </c>
      <c r="CI53" s="276" t="str">
        <f ca="true">+IF(OFFSET('Water Data'!$I$28,0,10*ROW('Water Data'!I47))="","",OFFSET('Water Data'!$I$28,0,10*ROW('Water Data'!I47)))</f>
        <v/>
      </c>
      <c r="CJ53" s="276" t="str">
        <f ca="true">+IF(OFFSET('Water Data'!$I$29,0,10*ROW('Water Data'!I47))="","",OFFSET('Water Data'!$I$29,0,10*ROW('Water Data'!I47)))</f>
        <v/>
      </c>
      <c r="CK53" s="276" t="str">
        <f ca="true">+IF(OFFSET('Sanitation Data'!$D$28,0,10*ROW('Sanitation Data'!D47))="","",OFFSET('Sanitation Data'!$D$28,0,10*ROW('Sanitation Data'!D47)))</f>
        <v/>
      </c>
      <c r="CL53" s="276" t="str">
        <f ca="true">+IF(OFFSET('Sanitation Data'!$D$29,0,10*ROW('Sanitation Data'!D47))="","",OFFSET('Sanitation Data'!$D$29,0,10*ROW('Sanitation Data'!D47)))</f>
        <v/>
      </c>
      <c r="CM53" s="276" t="str">
        <f ca="true">+IF(OFFSET('Sanitation Data'!$D$30,0,10*ROW('Sanitation Data'!D47))="","",OFFSET('Sanitation Data'!$D$30,0,10*ROW('Sanitation Data'!D47)))</f>
        <v/>
      </c>
      <c r="CN53" s="276" t="str">
        <f ca="true">+IF(OFFSET('Sanitation Data'!$D$31,0,10*ROW('Sanitation Data'!D47))="","",OFFSET('Sanitation Data'!$D$31,0,10*ROW('Sanitation Data'!D47)))</f>
        <v/>
      </c>
      <c r="CO53" s="276" t="str">
        <f ca="true">+IF(OFFSET('Sanitation Data'!$D$32,0,10*ROW('Sanitation Data'!D47))="","",OFFSET('Sanitation Data'!$D$32,0,10*ROW('Sanitation Data'!D47)))</f>
        <v/>
      </c>
      <c r="CP53" s="276" t="str">
        <f ca="true">+IF(OFFSET('Sanitation Data'!$E$28,0,10*ROW('Sanitation Data'!E47))="","",OFFSET('Sanitation Data'!$E$28,0,10*ROW('Sanitation Data'!E47)))</f>
        <v/>
      </c>
      <c r="CQ53" s="276" t="str">
        <f ca="true">+IF(OFFSET('Sanitation Data'!$E$29,0,10*ROW('Sanitation Data'!E47))="","",OFFSET('Sanitation Data'!$E$29,0,10*ROW('Sanitation Data'!E47)))</f>
        <v/>
      </c>
      <c r="CR53" s="276" t="str">
        <f ca="true">+IF(OFFSET('Sanitation Data'!$E$30,0,10*ROW('Sanitation Data'!E47))="","",OFFSET('Sanitation Data'!$E$30,0,10*ROW('Sanitation Data'!E47)))</f>
        <v/>
      </c>
      <c r="CS53" s="276" t="str">
        <f ca="true">+IF(OFFSET('Sanitation Data'!$E$31,0,10*ROW('Sanitation Data'!E47))="","",OFFSET('Sanitation Data'!$E$31,0,10*ROW('Sanitation Data'!E47)))</f>
        <v/>
      </c>
      <c r="CT53" s="276" t="str">
        <f ca="true">+IF(OFFSET('Sanitation Data'!$E$32,0,10*ROW('Sanitation Data'!E47))="","",OFFSET('Sanitation Data'!$E$32,0,10*ROW('Sanitation Data'!E47)))</f>
        <v/>
      </c>
      <c r="CU53" s="276" t="str">
        <f ca="true">+IF(OFFSET('Sanitation Data'!$F$28,0,10*ROW('Sanitation Data'!F47))="","",OFFSET('Sanitation Data'!$F$28,0,10*ROW('Sanitation Data'!F47)))</f>
        <v/>
      </c>
      <c r="CV53" s="276" t="str">
        <f ca="true">+IF(OFFSET('Sanitation Data'!$F$29,0,10*ROW('Sanitation Data'!F47))="","",OFFSET('Sanitation Data'!$F$29,0,10*ROW('Sanitation Data'!F47)))</f>
        <v/>
      </c>
      <c r="CW53" s="276" t="str">
        <f ca="true">+IF(OFFSET('Sanitation Data'!$F$30,0,10*ROW('Sanitation Data'!F47))="","",OFFSET('Sanitation Data'!$F$30,0,10*ROW('Sanitation Data'!F47)))</f>
        <v/>
      </c>
      <c r="CX53" s="276" t="str">
        <f ca="true">+IF(OFFSET('Sanitation Data'!$F$31,0,10*ROW('Sanitation Data'!F47))="","",OFFSET('Sanitation Data'!$F$31,0,10*ROW('Sanitation Data'!F47)))</f>
        <v/>
      </c>
      <c r="CY53" s="276" t="str">
        <f ca="true">+IF(OFFSET('Sanitation Data'!$F$32,0,10*ROW('Sanitation Data'!F47))="","",OFFSET('Sanitation Data'!$F$32,0,10*ROW('Sanitation Data'!F47)))</f>
        <v/>
      </c>
      <c r="CZ53" s="276" t="str">
        <f ca="true">+IF(OFFSET('Sanitation Data'!$G$28,0,10*ROW('Sanitation Data'!G47))="","",OFFSET('Sanitation Data'!$G$28,0,10*ROW('Sanitation Data'!G47)))</f>
        <v/>
      </c>
      <c r="DA53" s="276" t="str">
        <f ca="true">+IF(OFFSET('Sanitation Data'!$G$29,0,10*ROW('Sanitation Data'!G47))="","",OFFSET('Sanitation Data'!$G$29,0,10*ROW('Sanitation Data'!G47)))</f>
        <v/>
      </c>
      <c r="DB53" s="276" t="str">
        <f ca="true">+IF(OFFSET('Sanitation Data'!$G$30,0,10*ROW('Sanitation Data'!G47))="","",OFFSET('Sanitation Data'!$G$30,0,10*ROW('Sanitation Data'!G47)))</f>
        <v/>
      </c>
      <c r="DC53" s="276" t="str">
        <f ca="true">+IF(OFFSET('Sanitation Data'!$G$31,0,10*ROW('Sanitation Data'!G47))="","",OFFSET('Sanitation Data'!$G$31,0,10*ROW('Sanitation Data'!G47)))</f>
        <v/>
      </c>
      <c r="DD53" s="276" t="str">
        <f ca="true">+IF(OFFSET('Sanitation Data'!$G$32,0,10*ROW('Sanitation Data'!G47))="","",OFFSET('Sanitation Data'!$G$32,0,10*ROW('Sanitation Data'!G47)))</f>
        <v/>
      </c>
      <c r="DE53" s="276" t="str">
        <f ca="true">+IF(OFFSET('Sanitation Data'!$H$28,0,10*ROW('Sanitation Data'!H47))="","",OFFSET('Sanitation Data'!$H$28,0,10*ROW('Sanitation Data'!H47)))</f>
        <v/>
      </c>
      <c r="DF53" s="276" t="str">
        <f ca="true">+IF(OFFSET('Sanitation Data'!$H$29,0,10*ROW('Sanitation Data'!H47))="","",OFFSET('Sanitation Data'!$H$29,0,10*ROW('Sanitation Data'!H47)))</f>
        <v/>
      </c>
      <c r="DG53" s="276" t="str">
        <f ca="true">+IF(OFFSET('Sanitation Data'!$H$30,0,10*ROW('Sanitation Data'!H47))="","",OFFSET('Sanitation Data'!$H$30,0,10*ROW('Sanitation Data'!H47)))</f>
        <v/>
      </c>
      <c r="DH53" s="276" t="str">
        <f ca="true">+IF(OFFSET('Sanitation Data'!$H$31,0,10*ROW('Sanitation Data'!H47))="","",OFFSET('Sanitation Data'!$H$31,0,10*ROW('Sanitation Data'!H47)))</f>
        <v/>
      </c>
      <c r="DI53" s="276" t="str">
        <f ca="true">+IF(OFFSET('Sanitation Data'!$H$32,0,10*ROW('Sanitation Data'!H47))="","",OFFSET('Sanitation Data'!$H$32,0,10*ROW('Sanitation Data'!H47)))</f>
        <v/>
      </c>
      <c r="DJ53" s="276" t="str">
        <f ca="true">+IF(OFFSET('Sanitation Data'!$I$28,0,10*ROW('Sanitation Data'!I47))="","",OFFSET('Sanitation Data'!$I$28,0,10*ROW('Sanitation Data'!I47)))</f>
        <v/>
      </c>
      <c r="DK53" s="276" t="str">
        <f ca="true">+IF(OFFSET('Sanitation Data'!$I$29,0,10*ROW('Sanitation Data'!I47))="","",OFFSET('Sanitation Data'!$I$29,0,10*ROW('Sanitation Data'!I47)))</f>
        <v/>
      </c>
      <c r="DL53" s="276" t="str">
        <f ca="true">+IF(OFFSET('Sanitation Data'!$I$30,0,10*ROW('Sanitation Data'!I47))="","",OFFSET('Sanitation Data'!$I$30,0,10*ROW('Sanitation Data'!I47)))</f>
        <v/>
      </c>
      <c r="DM53" s="276" t="str">
        <f ca="true">+IF(OFFSET('Sanitation Data'!$I$31,0,10*ROW('Sanitation Data'!I47))="","",OFFSET('Sanitation Data'!$I$31,0,10*ROW('Sanitation Data'!I47)))</f>
        <v/>
      </c>
      <c r="DN53" s="276" t="str">
        <f ca="true">+IF(OFFSET('Sanitation Data'!$I$32,0,10*ROW('Sanitation Data'!I47))="","",OFFSET('Sanitation Data'!$I$32,0,10*ROW('Sanitation Data'!I47)))</f>
        <v/>
      </c>
      <c r="DO53" s="276" t="str">
        <f ca="true">+IF(OFFSET('Hygiene Data'!$D$11,0,10*ROW('Hygiene Data'!D47))="","",OFFSET('Hygiene Data'!$D$11,0,10*ROW('Hygiene Data'!D47)))</f>
        <v/>
      </c>
      <c r="DP53" s="276" t="str">
        <f ca="true">+IF(OFFSET('Hygiene Data'!$D$12,0,10*ROW('Hygiene Data'!D47))="","",OFFSET('Hygiene Data'!$D$12,0,10*ROW('Hygiene Data'!D47)))</f>
        <v/>
      </c>
      <c r="DQ53" s="276" t="str">
        <f ca="true">+IF(OFFSET('Hygiene Data'!$D$13,0,10*ROW('Hygiene Data'!D47))="","",OFFSET('Hygiene Data'!$D$13,0,10*ROW('Hygiene Data'!D47)))</f>
        <v/>
      </c>
      <c r="DR53" s="276" t="str">
        <f ca="true">+IF(OFFSET('Hygiene Data'!$E$11,0,10*ROW('Hygiene Data'!E47))="","",OFFSET('Hygiene Data'!$E$11,0,10*ROW('Hygiene Data'!E47)))</f>
        <v/>
      </c>
      <c r="DS53" s="276" t="str">
        <f ca="true">+IF(OFFSET('Hygiene Data'!$E$12,0,10*ROW('Hygiene Data'!E47))="","",OFFSET('Hygiene Data'!$E$12,0,10*ROW('Hygiene Data'!E47)))</f>
        <v/>
      </c>
      <c r="DT53" s="276" t="str">
        <f ca="true">+IF(OFFSET('Hygiene Data'!$E$13,0,10*ROW('Hygiene Data'!E47))="","",OFFSET('Hygiene Data'!$E$13,0,10*ROW('Hygiene Data'!E47)))</f>
        <v/>
      </c>
      <c r="DU53" s="276" t="str">
        <f ca="true">+IF(OFFSET('Hygiene Data'!$F$11,0,10*ROW('Hygiene Data'!F47))="","",OFFSET('Hygiene Data'!$F$11,0,10*ROW('Hygiene Data'!F47)))</f>
        <v/>
      </c>
      <c r="DV53" s="276" t="str">
        <f ca="true">+IF(OFFSET('Hygiene Data'!$F$12,0,10*ROW('Hygiene Data'!F47))="","",OFFSET('Hygiene Data'!$F$12,0,10*ROW('Hygiene Data'!F47)))</f>
        <v/>
      </c>
      <c r="DW53" s="276" t="str">
        <f ca="true">+IF(OFFSET('Hygiene Data'!$F$13,0,10*ROW('Hygiene Data'!F47))="","",OFFSET('Hygiene Data'!$F$13,0,10*ROW('Hygiene Data'!F47)))</f>
        <v/>
      </c>
      <c r="DX53" s="276" t="str">
        <f ca="true">+IF(OFFSET('Hygiene Data'!$G$11,0,10*ROW('Hygiene Data'!G47))="","",OFFSET('Hygiene Data'!$G$11,0,10*ROW('Hygiene Data'!G47)))</f>
        <v/>
      </c>
      <c r="DY53" s="276" t="str">
        <f ca="true">+IF(OFFSET('Hygiene Data'!$G$12,0,10*ROW('Hygiene Data'!G47))="","",OFFSET('Hygiene Data'!$G$12,0,10*ROW('Hygiene Data'!G47)))</f>
        <v/>
      </c>
      <c r="DZ53" s="276" t="str">
        <f ca="true">+IF(OFFSET('Hygiene Data'!$G$13,0,10*ROW('Hygiene Data'!G47))="","",OFFSET('Hygiene Data'!$G$13,0,10*ROW('Hygiene Data'!G47)))</f>
        <v/>
      </c>
      <c r="EA53" s="276" t="str">
        <f ca="true">+IF(OFFSET('Hygiene Data'!$H$11,0,10*ROW('Hygiene Data'!H47))="","",OFFSET('Hygiene Data'!$H$11,0,10*ROW('Hygiene Data'!H47)))</f>
        <v/>
      </c>
      <c r="EB53" s="276" t="str">
        <f ca="true">+IF(OFFSET('Hygiene Data'!$H$12,0,10*ROW('Hygiene Data'!H47))="","",OFFSET('Hygiene Data'!$H$12,0,10*ROW('Hygiene Data'!H47)))</f>
        <v/>
      </c>
      <c r="EC53" s="276" t="str">
        <f ca="true">+IF(OFFSET('Hygiene Data'!$H$13,0,10*ROW('Hygiene Data'!H47))="","",OFFSET('Hygiene Data'!$H$13,0,10*ROW('Hygiene Data'!H47)))</f>
        <v/>
      </c>
      <c r="ED53" s="276" t="str">
        <f ca="true">+IF(OFFSET('Hygiene Data'!$I$11,0,10*ROW('Hygiene Data'!I47))="","",OFFSET('Hygiene Data'!$I$11,0,10*ROW('Hygiene Data'!I47)))</f>
        <v/>
      </c>
      <c r="EE53" s="276" t="str">
        <f ca="true">+IF(OFFSET('Hygiene Data'!$I$12,0,10*ROW('Hygiene Data'!I47))="","",OFFSET('Hygiene Data'!$I$12,0,10*ROW('Hygiene Data'!I47)))</f>
        <v/>
      </c>
      <c r="EF53" s="276" t="str">
        <f ca="true">+IF(OFFSET('Hygiene Data'!$I$13,0,10*ROW('Hygiene Data'!I47))="","",OFFSET('Hygiene Data'!$I$13,0,10*ROW('Hygiene Data'!I47)))</f>
        <v/>
      </c>
    </row>
    <row xmlns:x14ac="http://schemas.microsoft.com/office/spreadsheetml/2009/9/ac" r="54" x14ac:dyDescent="0.2">
      <c r="A54" s="38" t="str">
        <f ca="true">+IF(OFFSET('Water Data'!$B$2,0,10*ROW('Water Data'!E48))="","",OFFSET('Water Data'!$B$2,0,10*ROW('Water Data'!E48)))</f>
        <v/>
      </c>
      <c r="B54" s="38" t="str">
        <f ca="true">+IF(OFFSET('Water Data'!$C$2,0,10*ROW('Water Data'!F48))="","",OFFSET('Water Data'!$C$2,0,10*ROW('Water Data'!F48)))</f>
        <v/>
      </c>
      <c r="C54" s="332" t="str">
        <f t="shared" ca="true" si="0"/>
        <v/>
      </c>
      <c r="D54" s="99"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9"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9"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9"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9"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9"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9"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9"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9"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9"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9"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9"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9"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9"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9"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9"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9"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9"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100"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100"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100"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100"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100"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100"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100"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100"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100"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100"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100"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100"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100"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100"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100"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100"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100"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100"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100"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100"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100"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100"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100"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100"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100"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100"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100"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100"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100"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100"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101"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101"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101"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101"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101"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101"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101"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101"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101"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101"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101"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101"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101"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101"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101"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101"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101"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101"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6"/>
      <c r="BS54" s="276" t="str">
        <f ca="true">+IF(OFFSET('Water Data'!$D$27,0,10*ROW('Water Data'!D48))="","",OFFSET('Water Data'!$D$27,0,10*ROW('Water Data'!D48)))</f>
        <v/>
      </c>
      <c r="BT54" s="276" t="str">
        <f ca="true">+IF(OFFSET('Water Data'!$D$28,0,10*ROW('Water Data'!D48))="","",OFFSET('Water Data'!$D$28,0,10*ROW('Water Data'!D48)))</f>
        <v/>
      </c>
      <c r="BU54" s="276" t="str">
        <f ca="true">+IF(OFFSET('Water Data'!$D$29,0,10*ROW('Water Data'!D48))="","",OFFSET('Water Data'!$D$29,0,10*ROW('Water Data'!D48)))</f>
        <v/>
      </c>
      <c r="BV54" s="276" t="str">
        <f ca="true">+IF(OFFSET('Water Data'!$E$27,0,10*ROW('Water Data'!E48))="","",OFFSET('Water Data'!$E$27,0,10*ROW('Water Data'!E48)))</f>
        <v/>
      </c>
      <c r="BW54" s="276" t="str">
        <f ca="true">+IF(OFFSET('Water Data'!$E$28,0,10*ROW('Water Data'!E48))="","",OFFSET('Water Data'!$E$28,0,10*ROW('Water Data'!E48)))</f>
        <v/>
      </c>
      <c r="BX54" s="276" t="str">
        <f ca="true">+IF(OFFSET('Water Data'!$E$29,0,10*ROW('Water Data'!E48))="","",OFFSET('Water Data'!$E$29,0,10*ROW('Water Data'!E48)))</f>
        <v/>
      </c>
      <c r="BY54" s="276" t="str">
        <f ca="true">+IF(OFFSET('Water Data'!$F$27,0,10*ROW('Water Data'!F48))="","",OFFSET('Water Data'!$F$27,0,10*ROW('Water Data'!F48)))</f>
        <v/>
      </c>
      <c r="BZ54" s="276" t="str">
        <f ca="true">+IF(OFFSET('Water Data'!$F$28,0,10*ROW('Water Data'!F48))="","",OFFSET('Water Data'!$F$28,0,10*ROW('Water Data'!F48)))</f>
        <v/>
      </c>
      <c r="CA54" s="276" t="str">
        <f ca="true">+IF(OFFSET('Water Data'!$F$29,0,10*ROW('Water Data'!F48))="","",OFFSET('Water Data'!$F$29,0,10*ROW('Water Data'!F48)))</f>
        <v/>
      </c>
      <c r="CB54" s="276" t="str">
        <f ca="true">+IF(OFFSET('Water Data'!$G$27,0,10*ROW('Water Data'!G48))="","",OFFSET('Water Data'!$G$27,0,10*ROW('Water Data'!G48)))</f>
        <v/>
      </c>
      <c r="CC54" s="276" t="str">
        <f ca="true">+IF(OFFSET('Water Data'!$G$28,0,10*ROW('Water Data'!G48))="","",OFFSET('Water Data'!$G$28,0,10*ROW('Water Data'!G48)))</f>
        <v/>
      </c>
      <c r="CD54" s="276" t="str">
        <f ca="true">+IF(OFFSET('Water Data'!$G$29,0,10*ROW('Water Data'!G48))="","",OFFSET('Water Data'!$G$29,0,10*ROW('Water Data'!G48)))</f>
        <v/>
      </c>
      <c r="CE54" s="276" t="str">
        <f ca="true">+IF(OFFSET('Water Data'!$H$27,0,10*ROW('Water Data'!H48))="","",OFFSET('Water Data'!$H$27,0,10*ROW('Water Data'!H48)))</f>
        <v/>
      </c>
      <c r="CF54" s="276" t="str">
        <f ca="true">+IF(OFFSET('Water Data'!$H$28,0,10*ROW('Water Data'!H48))="","",OFFSET('Water Data'!$H$28,0,10*ROW('Water Data'!H48)))</f>
        <v/>
      </c>
      <c r="CG54" s="276" t="str">
        <f ca="true">+IF(OFFSET('Water Data'!$H$29,0,10*ROW('Water Data'!H48))="","",OFFSET('Water Data'!$H$29,0,10*ROW('Water Data'!H48)))</f>
        <v/>
      </c>
      <c r="CH54" s="276" t="str">
        <f ca="true">+IF(OFFSET('Water Data'!$I$27,0,10*ROW('Water Data'!I48))="","",OFFSET('Water Data'!$I$27,0,10*ROW('Water Data'!I48)))</f>
        <v/>
      </c>
      <c r="CI54" s="276" t="str">
        <f ca="true">+IF(OFFSET('Water Data'!$I$28,0,10*ROW('Water Data'!I48))="","",OFFSET('Water Data'!$I$28,0,10*ROW('Water Data'!I48)))</f>
        <v/>
      </c>
      <c r="CJ54" s="276" t="str">
        <f ca="true">+IF(OFFSET('Water Data'!$I$29,0,10*ROW('Water Data'!I48))="","",OFFSET('Water Data'!$I$29,0,10*ROW('Water Data'!I48)))</f>
        <v/>
      </c>
      <c r="CK54" s="276" t="str">
        <f ca="true">+IF(OFFSET('Sanitation Data'!$D$28,0,10*ROW('Sanitation Data'!D48))="","",OFFSET('Sanitation Data'!$D$28,0,10*ROW('Sanitation Data'!D48)))</f>
        <v/>
      </c>
      <c r="CL54" s="276" t="str">
        <f ca="true">+IF(OFFSET('Sanitation Data'!$D$29,0,10*ROW('Sanitation Data'!D48))="","",OFFSET('Sanitation Data'!$D$29,0,10*ROW('Sanitation Data'!D48)))</f>
        <v/>
      </c>
      <c r="CM54" s="276" t="str">
        <f ca="true">+IF(OFFSET('Sanitation Data'!$D$30,0,10*ROW('Sanitation Data'!D48))="","",OFFSET('Sanitation Data'!$D$30,0,10*ROW('Sanitation Data'!D48)))</f>
        <v/>
      </c>
      <c r="CN54" s="276" t="str">
        <f ca="true">+IF(OFFSET('Sanitation Data'!$D$31,0,10*ROW('Sanitation Data'!D48))="","",OFFSET('Sanitation Data'!$D$31,0,10*ROW('Sanitation Data'!D48)))</f>
        <v/>
      </c>
      <c r="CO54" s="276" t="str">
        <f ca="true">+IF(OFFSET('Sanitation Data'!$D$32,0,10*ROW('Sanitation Data'!D48))="","",OFFSET('Sanitation Data'!$D$32,0,10*ROW('Sanitation Data'!D48)))</f>
        <v/>
      </c>
      <c r="CP54" s="276" t="str">
        <f ca="true">+IF(OFFSET('Sanitation Data'!$E$28,0,10*ROW('Sanitation Data'!E48))="","",OFFSET('Sanitation Data'!$E$28,0,10*ROW('Sanitation Data'!E48)))</f>
        <v/>
      </c>
      <c r="CQ54" s="276" t="str">
        <f ca="true">+IF(OFFSET('Sanitation Data'!$E$29,0,10*ROW('Sanitation Data'!E48))="","",OFFSET('Sanitation Data'!$E$29,0,10*ROW('Sanitation Data'!E48)))</f>
        <v/>
      </c>
      <c r="CR54" s="276" t="str">
        <f ca="true">+IF(OFFSET('Sanitation Data'!$E$30,0,10*ROW('Sanitation Data'!E48))="","",OFFSET('Sanitation Data'!$E$30,0,10*ROW('Sanitation Data'!E48)))</f>
        <v/>
      </c>
      <c r="CS54" s="276" t="str">
        <f ca="true">+IF(OFFSET('Sanitation Data'!$E$31,0,10*ROW('Sanitation Data'!E48))="","",OFFSET('Sanitation Data'!$E$31,0,10*ROW('Sanitation Data'!E48)))</f>
        <v/>
      </c>
      <c r="CT54" s="276" t="str">
        <f ca="true">+IF(OFFSET('Sanitation Data'!$E$32,0,10*ROW('Sanitation Data'!E48))="","",OFFSET('Sanitation Data'!$E$32,0,10*ROW('Sanitation Data'!E48)))</f>
        <v/>
      </c>
      <c r="CU54" s="276" t="str">
        <f ca="true">+IF(OFFSET('Sanitation Data'!$F$28,0,10*ROW('Sanitation Data'!F48))="","",OFFSET('Sanitation Data'!$F$28,0,10*ROW('Sanitation Data'!F48)))</f>
        <v/>
      </c>
      <c r="CV54" s="276" t="str">
        <f ca="true">+IF(OFFSET('Sanitation Data'!$F$29,0,10*ROW('Sanitation Data'!F48))="","",OFFSET('Sanitation Data'!$F$29,0,10*ROW('Sanitation Data'!F48)))</f>
        <v/>
      </c>
      <c r="CW54" s="276" t="str">
        <f ca="true">+IF(OFFSET('Sanitation Data'!$F$30,0,10*ROW('Sanitation Data'!F48))="","",OFFSET('Sanitation Data'!$F$30,0,10*ROW('Sanitation Data'!F48)))</f>
        <v/>
      </c>
      <c r="CX54" s="276" t="str">
        <f ca="true">+IF(OFFSET('Sanitation Data'!$F$31,0,10*ROW('Sanitation Data'!F48))="","",OFFSET('Sanitation Data'!$F$31,0,10*ROW('Sanitation Data'!F48)))</f>
        <v/>
      </c>
      <c r="CY54" s="276" t="str">
        <f ca="true">+IF(OFFSET('Sanitation Data'!$F$32,0,10*ROW('Sanitation Data'!F48))="","",OFFSET('Sanitation Data'!$F$32,0,10*ROW('Sanitation Data'!F48)))</f>
        <v/>
      </c>
      <c r="CZ54" s="276" t="str">
        <f ca="true">+IF(OFFSET('Sanitation Data'!$G$28,0,10*ROW('Sanitation Data'!G48))="","",OFFSET('Sanitation Data'!$G$28,0,10*ROW('Sanitation Data'!G48)))</f>
        <v/>
      </c>
      <c r="DA54" s="276" t="str">
        <f ca="true">+IF(OFFSET('Sanitation Data'!$G$29,0,10*ROW('Sanitation Data'!G48))="","",OFFSET('Sanitation Data'!$G$29,0,10*ROW('Sanitation Data'!G48)))</f>
        <v/>
      </c>
      <c r="DB54" s="276" t="str">
        <f ca="true">+IF(OFFSET('Sanitation Data'!$G$30,0,10*ROW('Sanitation Data'!G48))="","",OFFSET('Sanitation Data'!$G$30,0,10*ROW('Sanitation Data'!G48)))</f>
        <v/>
      </c>
      <c r="DC54" s="276" t="str">
        <f ca="true">+IF(OFFSET('Sanitation Data'!$G$31,0,10*ROW('Sanitation Data'!G48))="","",OFFSET('Sanitation Data'!$G$31,0,10*ROW('Sanitation Data'!G48)))</f>
        <v/>
      </c>
      <c r="DD54" s="276" t="str">
        <f ca="true">+IF(OFFSET('Sanitation Data'!$G$32,0,10*ROW('Sanitation Data'!G48))="","",OFFSET('Sanitation Data'!$G$32,0,10*ROW('Sanitation Data'!G48)))</f>
        <v/>
      </c>
      <c r="DE54" s="276" t="str">
        <f ca="true">+IF(OFFSET('Sanitation Data'!$H$28,0,10*ROW('Sanitation Data'!H48))="","",OFFSET('Sanitation Data'!$H$28,0,10*ROW('Sanitation Data'!H48)))</f>
        <v/>
      </c>
      <c r="DF54" s="276" t="str">
        <f ca="true">+IF(OFFSET('Sanitation Data'!$H$29,0,10*ROW('Sanitation Data'!H48))="","",OFFSET('Sanitation Data'!$H$29,0,10*ROW('Sanitation Data'!H48)))</f>
        <v/>
      </c>
      <c r="DG54" s="276" t="str">
        <f ca="true">+IF(OFFSET('Sanitation Data'!$H$30,0,10*ROW('Sanitation Data'!H48))="","",OFFSET('Sanitation Data'!$H$30,0,10*ROW('Sanitation Data'!H48)))</f>
        <v/>
      </c>
      <c r="DH54" s="276" t="str">
        <f ca="true">+IF(OFFSET('Sanitation Data'!$H$31,0,10*ROW('Sanitation Data'!H48))="","",OFFSET('Sanitation Data'!$H$31,0,10*ROW('Sanitation Data'!H48)))</f>
        <v/>
      </c>
      <c r="DI54" s="276" t="str">
        <f ca="true">+IF(OFFSET('Sanitation Data'!$H$32,0,10*ROW('Sanitation Data'!H48))="","",OFFSET('Sanitation Data'!$H$32,0,10*ROW('Sanitation Data'!H48)))</f>
        <v/>
      </c>
      <c r="DJ54" s="276" t="str">
        <f ca="true">+IF(OFFSET('Sanitation Data'!$I$28,0,10*ROW('Sanitation Data'!I48))="","",OFFSET('Sanitation Data'!$I$28,0,10*ROW('Sanitation Data'!I48)))</f>
        <v/>
      </c>
      <c r="DK54" s="276" t="str">
        <f ca="true">+IF(OFFSET('Sanitation Data'!$I$29,0,10*ROW('Sanitation Data'!I48))="","",OFFSET('Sanitation Data'!$I$29,0,10*ROW('Sanitation Data'!I48)))</f>
        <v/>
      </c>
      <c r="DL54" s="276" t="str">
        <f ca="true">+IF(OFFSET('Sanitation Data'!$I$30,0,10*ROW('Sanitation Data'!I48))="","",OFFSET('Sanitation Data'!$I$30,0,10*ROW('Sanitation Data'!I48)))</f>
        <v/>
      </c>
      <c r="DM54" s="276" t="str">
        <f ca="true">+IF(OFFSET('Sanitation Data'!$I$31,0,10*ROW('Sanitation Data'!I48))="","",OFFSET('Sanitation Data'!$I$31,0,10*ROW('Sanitation Data'!I48)))</f>
        <v/>
      </c>
      <c r="DN54" s="276" t="str">
        <f ca="true">+IF(OFFSET('Sanitation Data'!$I$32,0,10*ROW('Sanitation Data'!I48))="","",OFFSET('Sanitation Data'!$I$32,0,10*ROW('Sanitation Data'!I48)))</f>
        <v/>
      </c>
      <c r="DO54" s="276" t="str">
        <f ca="true">+IF(OFFSET('Hygiene Data'!$D$11,0,10*ROW('Hygiene Data'!D48))="","",OFFSET('Hygiene Data'!$D$11,0,10*ROW('Hygiene Data'!D48)))</f>
        <v/>
      </c>
      <c r="DP54" s="276" t="str">
        <f ca="true">+IF(OFFSET('Hygiene Data'!$D$12,0,10*ROW('Hygiene Data'!D48))="","",OFFSET('Hygiene Data'!$D$12,0,10*ROW('Hygiene Data'!D48)))</f>
        <v/>
      </c>
      <c r="DQ54" s="276" t="str">
        <f ca="true">+IF(OFFSET('Hygiene Data'!$D$13,0,10*ROW('Hygiene Data'!D48))="","",OFFSET('Hygiene Data'!$D$13,0,10*ROW('Hygiene Data'!D48)))</f>
        <v/>
      </c>
      <c r="DR54" s="276" t="str">
        <f ca="true">+IF(OFFSET('Hygiene Data'!$E$11,0,10*ROW('Hygiene Data'!E48))="","",OFFSET('Hygiene Data'!$E$11,0,10*ROW('Hygiene Data'!E48)))</f>
        <v/>
      </c>
      <c r="DS54" s="276" t="str">
        <f ca="true">+IF(OFFSET('Hygiene Data'!$E$12,0,10*ROW('Hygiene Data'!E48))="","",OFFSET('Hygiene Data'!$E$12,0,10*ROW('Hygiene Data'!E48)))</f>
        <v/>
      </c>
      <c r="DT54" s="276" t="str">
        <f ca="true">+IF(OFFSET('Hygiene Data'!$E$13,0,10*ROW('Hygiene Data'!E48))="","",OFFSET('Hygiene Data'!$E$13,0,10*ROW('Hygiene Data'!E48)))</f>
        <v/>
      </c>
      <c r="DU54" s="276" t="str">
        <f ca="true">+IF(OFFSET('Hygiene Data'!$F$11,0,10*ROW('Hygiene Data'!F48))="","",OFFSET('Hygiene Data'!$F$11,0,10*ROW('Hygiene Data'!F48)))</f>
        <v/>
      </c>
      <c r="DV54" s="276" t="str">
        <f ca="true">+IF(OFFSET('Hygiene Data'!$F$12,0,10*ROW('Hygiene Data'!F48))="","",OFFSET('Hygiene Data'!$F$12,0,10*ROW('Hygiene Data'!F48)))</f>
        <v/>
      </c>
      <c r="DW54" s="276" t="str">
        <f ca="true">+IF(OFFSET('Hygiene Data'!$F$13,0,10*ROW('Hygiene Data'!F48))="","",OFFSET('Hygiene Data'!$F$13,0,10*ROW('Hygiene Data'!F48)))</f>
        <v/>
      </c>
      <c r="DX54" s="276" t="str">
        <f ca="true">+IF(OFFSET('Hygiene Data'!$G$11,0,10*ROW('Hygiene Data'!G48))="","",OFFSET('Hygiene Data'!$G$11,0,10*ROW('Hygiene Data'!G48)))</f>
        <v/>
      </c>
      <c r="DY54" s="276" t="str">
        <f ca="true">+IF(OFFSET('Hygiene Data'!$G$12,0,10*ROW('Hygiene Data'!G48))="","",OFFSET('Hygiene Data'!$G$12,0,10*ROW('Hygiene Data'!G48)))</f>
        <v/>
      </c>
      <c r="DZ54" s="276" t="str">
        <f ca="true">+IF(OFFSET('Hygiene Data'!$G$13,0,10*ROW('Hygiene Data'!G48))="","",OFFSET('Hygiene Data'!$G$13,0,10*ROW('Hygiene Data'!G48)))</f>
        <v/>
      </c>
      <c r="EA54" s="276" t="str">
        <f ca="true">+IF(OFFSET('Hygiene Data'!$H$11,0,10*ROW('Hygiene Data'!H48))="","",OFFSET('Hygiene Data'!$H$11,0,10*ROW('Hygiene Data'!H48)))</f>
        <v/>
      </c>
      <c r="EB54" s="276" t="str">
        <f ca="true">+IF(OFFSET('Hygiene Data'!$H$12,0,10*ROW('Hygiene Data'!H48))="","",OFFSET('Hygiene Data'!$H$12,0,10*ROW('Hygiene Data'!H48)))</f>
        <v/>
      </c>
      <c r="EC54" s="276" t="str">
        <f ca="true">+IF(OFFSET('Hygiene Data'!$H$13,0,10*ROW('Hygiene Data'!H48))="","",OFFSET('Hygiene Data'!$H$13,0,10*ROW('Hygiene Data'!H48)))</f>
        <v/>
      </c>
      <c r="ED54" s="276" t="str">
        <f ca="true">+IF(OFFSET('Hygiene Data'!$I$11,0,10*ROW('Hygiene Data'!I48))="","",OFFSET('Hygiene Data'!$I$11,0,10*ROW('Hygiene Data'!I48)))</f>
        <v/>
      </c>
      <c r="EE54" s="276" t="str">
        <f ca="true">+IF(OFFSET('Hygiene Data'!$I$12,0,10*ROW('Hygiene Data'!I48))="","",OFFSET('Hygiene Data'!$I$12,0,10*ROW('Hygiene Data'!I48)))</f>
        <v/>
      </c>
      <c r="EF54" s="276" t="str">
        <f ca="true">+IF(OFFSET('Hygiene Data'!$I$13,0,10*ROW('Hygiene Data'!I48))="","",OFFSET('Hygiene Data'!$I$13,0,10*ROW('Hygiene Data'!I48)))</f>
        <v/>
      </c>
    </row>
    <row xmlns:x14ac="http://schemas.microsoft.com/office/spreadsheetml/2009/9/ac" r="55" x14ac:dyDescent="0.2">
      <c r="A55" s="38" t="str">
        <f ca="true">+IF(OFFSET('Water Data'!$B$2,0,10*ROW('Water Data'!E49))="","",OFFSET('Water Data'!$B$2,0,10*ROW('Water Data'!E49)))</f>
        <v/>
      </c>
      <c r="B55" s="38" t="str">
        <f ca="true">+IF(OFFSET('Water Data'!$C$2,0,10*ROW('Water Data'!F49))="","",OFFSET('Water Data'!$C$2,0,10*ROW('Water Data'!F49)))</f>
        <v/>
      </c>
      <c r="C55" s="332" t="str">
        <f t="shared" ca="true" si="0"/>
        <v/>
      </c>
      <c r="D55" s="99"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9"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9"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9"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9"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9"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9"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9"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9"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9"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9"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9"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9"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9"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9"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9"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9"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9"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100"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100"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100"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100"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100"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100"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100"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100"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100"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100"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100"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100"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100"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100"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100"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100"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100"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100"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100"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100"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100"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100"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100"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100"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100"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100"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100"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100"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100"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100"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101"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101"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101"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101"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101"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101"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101"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101"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101"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101"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101"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101"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101"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101"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101"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101"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101"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101"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6"/>
      <c r="BS55" s="276" t="str">
        <f ca="true">+IF(OFFSET('Water Data'!$D$27,0,10*ROW('Water Data'!D49))="","",OFFSET('Water Data'!$D$27,0,10*ROW('Water Data'!D49)))</f>
        <v/>
      </c>
      <c r="BT55" s="276" t="str">
        <f ca="true">+IF(OFFSET('Water Data'!$D$28,0,10*ROW('Water Data'!D49))="","",OFFSET('Water Data'!$D$28,0,10*ROW('Water Data'!D49)))</f>
        <v/>
      </c>
      <c r="BU55" s="276" t="str">
        <f ca="true">+IF(OFFSET('Water Data'!$D$29,0,10*ROW('Water Data'!D49))="","",OFFSET('Water Data'!$D$29,0,10*ROW('Water Data'!D49)))</f>
        <v/>
      </c>
      <c r="BV55" s="276" t="str">
        <f ca="true">+IF(OFFSET('Water Data'!$E$27,0,10*ROW('Water Data'!E49))="","",OFFSET('Water Data'!$E$27,0,10*ROW('Water Data'!E49)))</f>
        <v/>
      </c>
      <c r="BW55" s="276" t="str">
        <f ca="true">+IF(OFFSET('Water Data'!$E$28,0,10*ROW('Water Data'!E49))="","",OFFSET('Water Data'!$E$28,0,10*ROW('Water Data'!E49)))</f>
        <v/>
      </c>
      <c r="BX55" s="276" t="str">
        <f ca="true">+IF(OFFSET('Water Data'!$E$29,0,10*ROW('Water Data'!E49))="","",OFFSET('Water Data'!$E$29,0,10*ROW('Water Data'!E49)))</f>
        <v/>
      </c>
      <c r="BY55" s="276" t="str">
        <f ca="true">+IF(OFFSET('Water Data'!$F$27,0,10*ROW('Water Data'!F49))="","",OFFSET('Water Data'!$F$27,0,10*ROW('Water Data'!F49)))</f>
        <v/>
      </c>
      <c r="BZ55" s="276" t="str">
        <f ca="true">+IF(OFFSET('Water Data'!$F$28,0,10*ROW('Water Data'!F49))="","",OFFSET('Water Data'!$F$28,0,10*ROW('Water Data'!F49)))</f>
        <v/>
      </c>
      <c r="CA55" s="276" t="str">
        <f ca="true">+IF(OFFSET('Water Data'!$F$29,0,10*ROW('Water Data'!F49))="","",OFFSET('Water Data'!$F$29,0,10*ROW('Water Data'!F49)))</f>
        <v/>
      </c>
      <c r="CB55" s="276" t="str">
        <f ca="true">+IF(OFFSET('Water Data'!$G$27,0,10*ROW('Water Data'!G49))="","",OFFSET('Water Data'!$G$27,0,10*ROW('Water Data'!G49)))</f>
        <v/>
      </c>
      <c r="CC55" s="276" t="str">
        <f ca="true">+IF(OFFSET('Water Data'!$G$28,0,10*ROW('Water Data'!G49))="","",OFFSET('Water Data'!$G$28,0,10*ROW('Water Data'!G49)))</f>
        <v/>
      </c>
      <c r="CD55" s="276" t="str">
        <f ca="true">+IF(OFFSET('Water Data'!$G$29,0,10*ROW('Water Data'!G49))="","",OFFSET('Water Data'!$G$29,0,10*ROW('Water Data'!G49)))</f>
        <v/>
      </c>
      <c r="CE55" s="276" t="str">
        <f ca="true">+IF(OFFSET('Water Data'!$H$27,0,10*ROW('Water Data'!H49))="","",OFFSET('Water Data'!$H$27,0,10*ROW('Water Data'!H49)))</f>
        <v/>
      </c>
      <c r="CF55" s="276" t="str">
        <f ca="true">+IF(OFFSET('Water Data'!$H$28,0,10*ROW('Water Data'!H49))="","",OFFSET('Water Data'!$H$28,0,10*ROW('Water Data'!H49)))</f>
        <v/>
      </c>
      <c r="CG55" s="276" t="str">
        <f ca="true">+IF(OFFSET('Water Data'!$H$29,0,10*ROW('Water Data'!H49))="","",OFFSET('Water Data'!$H$29,0,10*ROW('Water Data'!H49)))</f>
        <v/>
      </c>
      <c r="CH55" s="276" t="str">
        <f ca="true">+IF(OFFSET('Water Data'!$I$27,0,10*ROW('Water Data'!I49))="","",OFFSET('Water Data'!$I$27,0,10*ROW('Water Data'!I49)))</f>
        <v/>
      </c>
      <c r="CI55" s="276" t="str">
        <f ca="true">+IF(OFFSET('Water Data'!$I$28,0,10*ROW('Water Data'!I49))="","",OFFSET('Water Data'!$I$28,0,10*ROW('Water Data'!I49)))</f>
        <v/>
      </c>
      <c r="CJ55" s="276" t="str">
        <f ca="true">+IF(OFFSET('Water Data'!$I$29,0,10*ROW('Water Data'!I49))="","",OFFSET('Water Data'!$I$29,0,10*ROW('Water Data'!I49)))</f>
        <v/>
      </c>
      <c r="CK55" s="276" t="str">
        <f ca="true">+IF(OFFSET('Sanitation Data'!$D$28,0,10*ROW('Sanitation Data'!D49))="","",OFFSET('Sanitation Data'!$D$28,0,10*ROW('Sanitation Data'!D49)))</f>
        <v/>
      </c>
      <c r="CL55" s="276" t="str">
        <f ca="true">+IF(OFFSET('Sanitation Data'!$D$29,0,10*ROW('Sanitation Data'!D49))="","",OFFSET('Sanitation Data'!$D$29,0,10*ROW('Sanitation Data'!D49)))</f>
        <v/>
      </c>
      <c r="CM55" s="276" t="str">
        <f ca="true">+IF(OFFSET('Sanitation Data'!$D$30,0,10*ROW('Sanitation Data'!D49))="","",OFFSET('Sanitation Data'!$D$30,0,10*ROW('Sanitation Data'!D49)))</f>
        <v/>
      </c>
      <c r="CN55" s="276" t="str">
        <f ca="true">+IF(OFFSET('Sanitation Data'!$D$31,0,10*ROW('Sanitation Data'!D49))="","",OFFSET('Sanitation Data'!$D$31,0,10*ROW('Sanitation Data'!D49)))</f>
        <v/>
      </c>
      <c r="CO55" s="276" t="str">
        <f ca="true">+IF(OFFSET('Sanitation Data'!$D$32,0,10*ROW('Sanitation Data'!D49))="","",OFFSET('Sanitation Data'!$D$32,0,10*ROW('Sanitation Data'!D49)))</f>
        <v/>
      </c>
      <c r="CP55" s="276" t="str">
        <f ca="true">+IF(OFFSET('Sanitation Data'!$E$28,0,10*ROW('Sanitation Data'!E49))="","",OFFSET('Sanitation Data'!$E$28,0,10*ROW('Sanitation Data'!E49)))</f>
        <v/>
      </c>
      <c r="CQ55" s="276" t="str">
        <f ca="true">+IF(OFFSET('Sanitation Data'!$E$29,0,10*ROW('Sanitation Data'!E49))="","",OFFSET('Sanitation Data'!$E$29,0,10*ROW('Sanitation Data'!E49)))</f>
        <v/>
      </c>
      <c r="CR55" s="276" t="str">
        <f ca="true">+IF(OFFSET('Sanitation Data'!$E$30,0,10*ROW('Sanitation Data'!E49))="","",OFFSET('Sanitation Data'!$E$30,0,10*ROW('Sanitation Data'!E49)))</f>
        <v/>
      </c>
      <c r="CS55" s="276" t="str">
        <f ca="true">+IF(OFFSET('Sanitation Data'!$E$31,0,10*ROW('Sanitation Data'!E49))="","",OFFSET('Sanitation Data'!$E$31,0,10*ROW('Sanitation Data'!E49)))</f>
        <v/>
      </c>
      <c r="CT55" s="276" t="str">
        <f ca="true">+IF(OFFSET('Sanitation Data'!$E$32,0,10*ROW('Sanitation Data'!E49))="","",OFFSET('Sanitation Data'!$E$32,0,10*ROW('Sanitation Data'!E49)))</f>
        <v/>
      </c>
      <c r="CU55" s="276" t="str">
        <f ca="true">+IF(OFFSET('Sanitation Data'!$F$28,0,10*ROW('Sanitation Data'!F49))="","",OFFSET('Sanitation Data'!$F$28,0,10*ROW('Sanitation Data'!F49)))</f>
        <v/>
      </c>
      <c r="CV55" s="276" t="str">
        <f ca="true">+IF(OFFSET('Sanitation Data'!$F$29,0,10*ROW('Sanitation Data'!F49))="","",OFFSET('Sanitation Data'!$F$29,0,10*ROW('Sanitation Data'!F49)))</f>
        <v/>
      </c>
      <c r="CW55" s="276" t="str">
        <f ca="true">+IF(OFFSET('Sanitation Data'!$F$30,0,10*ROW('Sanitation Data'!F49))="","",OFFSET('Sanitation Data'!$F$30,0,10*ROW('Sanitation Data'!F49)))</f>
        <v/>
      </c>
      <c r="CX55" s="276" t="str">
        <f ca="true">+IF(OFFSET('Sanitation Data'!$F$31,0,10*ROW('Sanitation Data'!F49))="","",OFFSET('Sanitation Data'!$F$31,0,10*ROW('Sanitation Data'!F49)))</f>
        <v/>
      </c>
      <c r="CY55" s="276" t="str">
        <f ca="true">+IF(OFFSET('Sanitation Data'!$F$32,0,10*ROW('Sanitation Data'!F49))="","",OFFSET('Sanitation Data'!$F$32,0,10*ROW('Sanitation Data'!F49)))</f>
        <v/>
      </c>
      <c r="CZ55" s="276" t="str">
        <f ca="true">+IF(OFFSET('Sanitation Data'!$G$28,0,10*ROW('Sanitation Data'!G49))="","",OFFSET('Sanitation Data'!$G$28,0,10*ROW('Sanitation Data'!G49)))</f>
        <v/>
      </c>
      <c r="DA55" s="276" t="str">
        <f ca="true">+IF(OFFSET('Sanitation Data'!$G$29,0,10*ROW('Sanitation Data'!G49))="","",OFFSET('Sanitation Data'!$G$29,0,10*ROW('Sanitation Data'!G49)))</f>
        <v/>
      </c>
      <c r="DB55" s="276" t="str">
        <f ca="true">+IF(OFFSET('Sanitation Data'!$G$30,0,10*ROW('Sanitation Data'!G49))="","",OFFSET('Sanitation Data'!$G$30,0,10*ROW('Sanitation Data'!G49)))</f>
        <v/>
      </c>
      <c r="DC55" s="276" t="str">
        <f ca="true">+IF(OFFSET('Sanitation Data'!$G$31,0,10*ROW('Sanitation Data'!G49))="","",OFFSET('Sanitation Data'!$G$31,0,10*ROW('Sanitation Data'!G49)))</f>
        <v/>
      </c>
      <c r="DD55" s="276" t="str">
        <f ca="true">+IF(OFFSET('Sanitation Data'!$G$32,0,10*ROW('Sanitation Data'!G49))="","",OFFSET('Sanitation Data'!$G$32,0,10*ROW('Sanitation Data'!G49)))</f>
        <v/>
      </c>
      <c r="DE55" s="276" t="str">
        <f ca="true">+IF(OFFSET('Sanitation Data'!$H$28,0,10*ROW('Sanitation Data'!H49))="","",OFFSET('Sanitation Data'!$H$28,0,10*ROW('Sanitation Data'!H49)))</f>
        <v/>
      </c>
      <c r="DF55" s="276" t="str">
        <f ca="true">+IF(OFFSET('Sanitation Data'!$H$29,0,10*ROW('Sanitation Data'!H49))="","",OFFSET('Sanitation Data'!$H$29,0,10*ROW('Sanitation Data'!H49)))</f>
        <v/>
      </c>
      <c r="DG55" s="276" t="str">
        <f ca="true">+IF(OFFSET('Sanitation Data'!$H$30,0,10*ROW('Sanitation Data'!H49))="","",OFFSET('Sanitation Data'!$H$30,0,10*ROW('Sanitation Data'!H49)))</f>
        <v/>
      </c>
      <c r="DH55" s="276" t="str">
        <f ca="true">+IF(OFFSET('Sanitation Data'!$H$31,0,10*ROW('Sanitation Data'!H49))="","",OFFSET('Sanitation Data'!$H$31,0,10*ROW('Sanitation Data'!H49)))</f>
        <v/>
      </c>
      <c r="DI55" s="276" t="str">
        <f ca="true">+IF(OFFSET('Sanitation Data'!$H$32,0,10*ROW('Sanitation Data'!H49))="","",OFFSET('Sanitation Data'!$H$32,0,10*ROW('Sanitation Data'!H49)))</f>
        <v/>
      </c>
      <c r="DJ55" s="276" t="str">
        <f ca="true">+IF(OFFSET('Sanitation Data'!$I$28,0,10*ROW('Sanitation Data'!I49))="","",OFFSET('Sanitation Data'!$I$28,0,10*ROW('Sanitation Data'!I49)))</f>
        <v/>
      </c>
      <c r="DK55" s="276" t="str">
        <f ca="true">+IF(OFFSET('Sanitation Data'!$I$29,0,10*ROW('Sanitation Data'!I49))="","",OFFSET('Sanitation Data'!$I$29,0,10*ROW('Sanitation Data'!I49)))</f>
        <v/>
      </c>
      <c r="DL55" s="276" t="str">
        <f ca="true">+IF(OFFSET('Sanitation Data'!$I$30,0,10*ROW('Sanitation Data'!I49))="","",OFFSET('Sanitation Data'!$I$30,0,10*ROW('Sanitation Data'!I49)))</f>
        <v/>
      </c>
      <c r="DM55" s="276" t="str">
        <f ca="true">+IF(OFFSET('Sanitation Data'!$I$31,0,10*ROW('Sanitation Data'!I49))="","",OFFSET('Sanitation Data'!$I$31,0,10*ROW('Sanitation Data'!I49)))</f>
        <v/>
      </c>
      <c r="DN55" s="276" t="str">
        <f ca="true">+IF(OFFSET('Sanitation Data'!$I$32,0,10*ROW('Sanitation Data'!I49))="","",OFFSET('Sanitation Data'!$I$32,0,10*ROW('Sanitation Data'!I49)))</f>
        <v/>
      </c>
      <c r="DO55" s="276" t="str">
        <f ca="true">+IF(OFFSET('Hygiene Data'!$D$11,0,10*ROW('Hygiene Data'!D49))="","",OFFSET('Hygiene Data'!$D$11,0,10*ROW('Hygiene Data'!D49)))</f>
        <v/>
      </c>
      <c r="DP55" s="276" t="str">
        <f ca="true">+IF(OFFSET('Hygiene Data'!$D$12,0,10*ROW('Hygiene Data'!D49))="","",OFFSET('Hygiene Data'!$D$12,0,10*ROW('Hygiene Data'!D49)))</f>
        <v/>
      </c>
      <c r="DQ55" s="276" t="str">
        <f ca="true">+IF(OFFSET('Hygiene Data'!$D$13,0,10*ROW('Hygiene Data'!D49))="","",OFFSET('Hygiene Data'!$D$13,0,10*ROW('Hygiene Data'!D49)))</f>
        <v/>
      </c>
      <c r="DR55" s="276" t="str">
        <f ca="true">+IF(OFFSET('Hygiene Data'!$E$11,0,10*ROW('Hygiene Data'!E49))="","",OFFSET('Hygiene Data'!$E$11,0,10*ROW('Hygiene Data'!E49)))</f>
        <v/>
      </c>
      <c r="DS55" s="276" t="str">
        <f ca="true">+IF(OFFSET('Hygiene Data'!$E$12,0,10*ROW('Hygiene Data'!E49))="","",OFFSET('Hygiene Data'!$E$12,0,10*ROW('Hygiene Data'!E49)))</f>
        <v/>
      </c>
      <c r="DT55" s="276" t="str">
        <f ca="true">+IF(OFFSET('Hygiene Data'!$E$13,0,10*ROW('Hygiene Data'!E49))="","",OFFSET('Hygiene Data'!$E$13,0,10*ROW('Hygiene Data'!E49)))</f>
        <v/>
      </c>
      <c r="DU55" s="276" t="str">
        <f ca="true">+IF(OFFSET('Hygiene Data'!$F$11,0,10*ROW('Hygiene Data'!F49))="","",OFFSET('Hygiene Data'!$F$11,0,10*ROW('Hygiene Data'!F49)))</f>
        <v/>
      </c>
      <c r="DV55" s="276" t="str">
        <f ca="true">+IF(OFFSET('Hygiene Data'!$F$12,0,10*ROW('Hygiene Data'!F49))="","",OFFSET('Hygiene Data'!$F$12,0,10*ROW('Hygiene Data'!F49)))</f>
        <v/>
      </c>
      <c r="DW55" s="276" t="str">
        <f ca="true">+IF(OFFSET('Hygiene Data'!$F$13,0,10*ROW('Hygiene Data'!F49))="","",OFFSET('Hygiene Data'!$F$13,0,10*ROW('Hygiene Data'!F49)))</f>
        <v/>
      </c>
      <c r="DX55" s="276" t="str">
        <f ca="true">+IF(OFFSET('Hygiene Data'!$G$11,0,10*ROW('Hygiene Data'!G49))="","",OFFSET('Hygiene Data'!$G$11,0,10*ROW('Hygiene Data'!G49)))</f>
        <v/>
      </c>
      <c r="DY55" s="276" t="str">
        <f ca="true">+IF(OFFSET('Hygiene Data'!$G$12,0,10*ROW('Hygiene Data'!G49))="","",OFFSET('Hygiene Data'!$G$12,0,10*ROW('Hygiene Data'!G49)))</f>
        <v/>
      </c>
      <c r="DZ55" s="276" t="str">
        <f ca="true">+IF(OFFSET('Hygiene Data'!$G$13,0,10*ROW('Hygiene Data'!G49))="","",OFFSET('Hygiene Data'!$G$13,0,10*ROW('Hygiene Data'!G49)))</f>
        <v/>
      </c>
      <c r="EA55" s="276" t="str">
        <f ca="true">+IF(OFFSET('Hygiene Data'!$H$11,0,10*ROW('Hygiene Data'!H49))="","",OFFSET('Hygiene Data'!$H$11,0,10*ROW('Hygiene Data'!H49)))</f>
        <v/>
      </c>
      <c r="EB55" s="276" t="str">
        <f ca="true">+IF(OFFSET('Hygiene Data'!$H$12,0,10*ROW('Hygiene Data'!H49))="","",OFFSET('Hygiene Data'!$H$12,0,10*ROW('Hygiene Data'!H49)))</f>
        <v/>
      </c>
      <c r="EC55" s="276" t="str">
        <f ca="true">+IF(OFFSET('Hygiene Data'!$H$13,0,10*ROW('Hygiene Data'!H49))="","",OFFSET('Hygiene Data'!$H$13,0,10*ROW('Hygiene Data'!H49)))</f>
        <v/>
      </c>
      <c r="ED55" s="276" t="str">
        <f ca="true">+IF(OFFSET('Hygiene Data'!$I$11,0,10*ROW('Hygiene Data'!I49))="","",OFFSET('Hygiene Data'!$I$11,0,10*ROW('Hygiene Data'!I49)))</f>
        <v/>
      </c>
      <c r="EE55" s="276" t="str">
        <f ca="true">+IF(OFFSET('Hygiene Data'!$I$12,0,10*ROW('Hygiene Data'!I49))="","",OFFSET('Hygiene Data'!$I$12,0,10*ROW('Hygiene Data'!I49)))</f>
        <v/>
      </c>
      <c r="EF55" s="276" t="str">
        <f ca="true">+IF(OFFSET('Hygiene Data'!$I$13,0,10*ROW('Hygiene Data'!I49))="","",OFFSET('Hygiene Data'!$I$13,0,10*ROW('Hygiene Data'!I49)))</f>
        <v/>
      </c>
    </row>
    <row xmlns:x14ac="http://schemas.microsoft.com/office/spreadsheetml/2009/9/ac" r="56" x14ac:dyDescent="0.2">
      <c r="A56" s="38" t="str">
        <f ca="true">+IF(OFFSET('Water Data'!$B$2,0,10*ROW('Water Data'!E50))="","",OFFSET('Water Data'!$B$2,0,10*ROW('Water Data'!E50)))</f>
        <v/>
      </c>
      <c r="B56" s="38" t="str">
        <f ca="true">+IF(OFFSET('Water Data'!$C$2,0,10*ROW('Water Data'!F50))="","",OFFSET('Water Data'!$C$2,0,10*ROW('Water Data'!F50)))</f>
        <v/>
      </c>
      <c r="C56" s="332" t="str">
        <f t="shared" ca="true" si="0"/>
        <v/>
      </c>
      <c r="D56" s="99"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9"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9"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9"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9"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9"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9"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9"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9"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9"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9"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9"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9"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9"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9"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9"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9"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9"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100"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100"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100"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100"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100"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100"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100"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100"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100"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100"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100"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100"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100"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100"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100"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100"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100"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100"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100"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100"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100"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100"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100"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100"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100"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100"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100"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100"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100"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100"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101"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101"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101"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101"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101"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101"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101"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101"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101"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101"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101"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101"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101"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101"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101"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101"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101"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101"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6"/>
      <c r="BS56" s="276" t="str">
        <f ca="true">+IF(OFFSET('Water Data'!$D$27,0,10*ROW('Water Data'!D50))="","",OFFSET('Water Data'!$D$27,0,10*ROW('Water Data'!D50)))</f>
        <v/>
      </c>
      <c r="BT56" s="276" t="str">
        <f ca="true">+IF(OFFSET('Water Data'!$D$28,0,10*ROW('Water Data'!D50))="","",OFFSET('Water Data'!$D$28,0,10*ROW('Water Data'!D50)))</f>
        <v/>
      </c>
      <c r="BU56" s="276" t="str">
        <f ca="true">+IF(OFFSET('Water Data'!$D$29,0,10*ROW('Water Data'!D50))="","",OFFSET('Water Data'!$D$29,0,10*ROW('Water Data'!D50)))</f>
        <v/>
      </c>
      <c r="BV56" s="276" t="str">
        <f ca="true">+IF(OFFSET('Water Data'!$E$27,0,10*ROW('Water Data'!E50))="","",OFFSET('Water Data'!$E$27,0,10*ROW('Water Data'!E50)))</f>
        <v/>
      </c>
      <c r="BW56" s="276" t="str">
        <f ca="true">+IF(OFFSET('Water Data'!$E$28,0,10*ROW('Water Data'!E50))="","",OFFSET('Water Data'!$E$28,0,10*ROW('Water Data'!E50)))</f>
        <v/>
      </c>
      <c r="BX56" s="276" t="str">
        <f ca="true">+IF(OFFSET('Water Data'!$E$29,0,10*ROW('Water Data'!E50))="","",OFFSET('Water Data'!$E$29,0,10*ROW('Water Data'!E50)))</f>
        <v/>
      </c>
      <c r="BY56" s="276" t="str">
        <f ca="true">+IF(OFFSET('Water Data'!$F$27,0,10*ROW('Water Data'!F50))="","",OFFSET('Water Data'!$F$27,0,10*ROW('Water Data'!F50)))</f>
        <v/>
      </c>
      <c r="BZ56" s="276" t="str">
        <f ca="true">+IF(OFFSET('Water Data'!$F$28,0,10*ROW('Water Data'!F50))="","",OFFSET('Water Data'!$F$28,0,10*ROW('Water Data'!F50)))</f>
        <v/>
      </c>
      <c r="CA56" s="276" t="str">
        <f ca="true">+IF(OFFSET('Water Data'!$F$29,0,10*ROW('Water Data'!F50))="","",OFFSET('Water Data'!$F$29,0,10*ROW('Water Data'!F50)))</f>
        <v/>
      </c>
      <c r="CB56" s="276" t="str">
        <f ca="true">+IF(OFFSET('Water Data'!$G$27,0,10*ROW('Water Data'!G50))="","",OFFSET('Water Data'!$G$27,0,10*ROW('Water Data'!G50)))</f>
        <v/>
      </c>
      <c r="CC56" s="276" t="str">
        <f ca="true">+IF(OFFSET('Water Data'!$G$28,0,10*ROW('Water Data'!G50))="","",OFFSET('Water Data'!$G$28,0,10*ROW('Water Data'!G50)))</f>
        <v/>
      </c>
      <c r="CD56" s="276" t="str">
        <f ca="true">+IF(OFFSET('Water Data'!$G$29,0,10*ROW('Water Data'!G50))="","",OFFSET('Water Data'!$G$29,0,10*ROW('Water Data'!G50)))</f>
        <v/>
      </c>
      <c r="CE56" s="276" t="str">
        <f ca="true">+IF(OFFSET('Water Data'!$H$27,0,10*ROW('Water Data'!H50))="","",OFFSET('Water Data'!$H$27,0,10*ROW('Water Data'!H50)))</f>
        <v/>
      </c>
      <c r="CF56" s="276" t="str">
        <f ca="true">+IF(OFFSET('Water Data'!$H$28,0,10*ROW('Water Data'!H50))="","",OFFSET('Water Data'!$H$28,0,10*ROW('Water Data'!H50)))</f>
        <v/>
      </c>
      <c r="CG56" s="276" t="str">
        <f ca="true">+IF(OFFSET('Water Data'!$H$29,0,10*ROW('Water Data'!H50))="","",OFFSET('Water Data'!$H$29,0,10*ROW('Water Data'!H50)))</f>
        <v/>
      </c>
      <c r="CH56" s="276" t="str">
        <f ca="true">+IF(OFFSET('Water Data'!$I$27,0,10*ROW('Water Data'!I50))="","",OFFSET('Water Data'!$I$27,0,10*ROW('Water Data'!I50)))</f>
        <v/>
      </c>
      <c r="CI56" s="276" t="str">
        <f ca="true">+IF(OFFSET('Water Data'!$I$28,0,10*ROW('Water Data'!I50))="","",OFFSET('Water Data'!$I$28,0,10*ROW('Water Data'!I50)))</f>
        <v/>
      </c>
      <c r="CJ56" s="276" t="str">
        <f ca="true">+IF(OFFSET('Water Data'!$I$29,0,10*ROW('Water Data'!I50))="","",OFFSET('Water Data'!$I$29,0,10*ROW('Water Data'!I50)))</f>
        <v/>
      </c>
      <c r="CK56" s="276" t="str">
        <f ca="true">+IF(OFFSET('Sanitation Data'!$D$28,0,10*ROW('Sanitation Data'!D50))="","",OFFSET('Sanitation Data'!$D$28,0,10*ROW('Sanitation Data'!D50)))</f>
        <v/>
      </c>
      <c r="CL56" s="276" t="str">
        <f ca="true">+IF(OFFSET('Sanitation Data'!$D$29,0,10*ROW('Sanitation Data'!D50))="","",OFFSET('Sanitation Data'!$D$29,0,10*ROW('Sanitation Data'!D50)))</f>
        <v/>
      </c>
      <c r="CM56" s="276" t="str">
        <f ca="true">+IF(OFFSET('Sanitation Data'!$D$30,0,10*ROW('Sanitation Data'!D50))="","",OFFSET('Sanitation Data'!$D$30,0,10*ROW('Sanitation Data'!D50)))</f>
        <v/>
      </c>
      <c r="CN56" s="276" t="str">
        <f ca="true">+IF(OFFSET('Sanitation Data'!$D$31,0,10*ROW('Sanitation Data'!D50))="","",OFFSET('Sanitation Data'!$D$31,0,10*ROW('Sanitation Data'!D50)))</f>
        <v/>
      </c>
      <c r="CO56" s="276" t="str">
        <f ca="true">+IF(OFFSET('Sanitation Data'!$D$32,0,10*ROW('Sanitation Data'!D50))="","",OFFSET('Sanitation Data'!$D$32,0,10*ROW('Sanitation Data'!D50)))</f>
        <v/>
      </c>
      <c r="CP56" s="276" t="str">
        <f ca="true">+IF(OFFSET('Sanitation Data'!$E$28,0,10*ROW('Sanitation Data'!E50))="","",OFFSET('Sanitation Data'!$E$28,0,10*ROW('Sanitation Data'!E50)))</f>
        <v/>
      </c>
      <c r="CQ56" s="276" t="str">
        <f ca="true">+IF(OFFSET('Sanitation Data'!$E$29,0,10*ROW('Sanitation Data'!E50))="","",OFFSET('Sanitation Data'!$E$29,0,10*ROW('Sanitation Data'!E50)))</f>
        <v/>
      </c>
      <c r="CR56" s="276" t="str">
        <f ca="true">+IF(OFFSET('Sanitation Data'!$E$30,0,10*ROW('Sanitation Data'!E50))="","",OFFSET('Sanitation Data'!$E$30,0,10*ROW('Sanitation Data'!E50)))</f>
        <v/>
      </c>
      <c r="CS56" s="276" t="str">
        <f ca="true">+IF(OFFSET('Sanitation Data'!$E$31,0,10*ROW('Sanitation Data'!E50))="","",OFFSET('Sanitation Data'!$E$31,0,10*ROW('Sanitation Data'!E50)))</f>
        <v/>
      </c>
      <c r="CT56" s="276" t="str">
        <f ca="true">+IF(OFFSET('Sanitation Data'!$E$32,0,10*ROW('Sanitation Data'!E50))="","",OFFSET('Sanitation Data'!$E$32,0,10*ROW('Sanitation Data'!E50)))</f>
        <v/>
      </c>
      <c r="CU56" s="276" t="str">
        <f ca="true">+IF(OFFSET('Sanitation Data'!$F$28,0,10*ROW('Sanitation Data'!F50))="","",OFFSET('Sanitation Data'!$F$28,0,10*ROW('Sanitation Data'!F50)))</f>
        <v/>
      </c>
      <c r="CV56" s="276" t="str">
        <f ca="true">+IF(OFFSET('Sanitation Data'!$F$29,0,10*ROW('Sanitation Data'!F50))="","",OFFSET('Sanitation Data'!$F$29,0,10*ROW('Sanitation Data'!F50)))</f>
        <v/>
      </c>
      <c r="CW56" s="276" t="str">
        <f ca="true">+IF(OFFSET('Sanitation Data'!$F$30,0,10*ROW('Sanitation Data'!F50))="","",OFFSET('Sanitation Data'!$F$30,0,10*ROW('Sanitation Data'!F50)))</f>
        <v/>
      </c>
      <c r="CX56" s="276" t="str">
        <f ca="true">+IF(OFFSET('Sanitation Data'!$F$31,0,10*ROW('Sanitation Data'!F50))="","",OFFSET('Sanitation Data'!$F$31,0,10*ROW('Sanitation Data'!F50)))</f>
        <v/>
      </c>
      <c r="CY56" s="276" t="str">
        <f ca="true">+IF(OFFSET('Sanitation Data'!$F$32,0,10*ROW('Sanitation Data'!F50))="","",OFFSET('Sanitation Data'!$F$32,0,10*ROW('Sanitation Data'!F50)))</f>
        <v/>
      </c>
      <c r="CZ56" s="276" t="str">
        <f ca="true">+IF(OFFSET('Sanitation Data'!$G$28,0,10*ROW('Sanitation Data'!G50))="","",OFFSET('Sanitation Data'!$G$28,0,10*ROW('Sanitation Data'!G50)))</f>
        <v/>
      </c>
      <c r="DA56" s="276" t="str">
        <f ca="true">+IF(OFFSET('Sanitation Data'!$G$29,0,10*ROW('Sanitation Data'!G50))="","",OFFSET('Sanitation Data'!$G$29,0,10*ROW('Sanitation Data'!G50)))</f>
        <v/>
      </c>
      <c r="DB56" s="276" t="str">
        <f ca="true">+IF(OFFSET('Sanitation Data'!$G$30,0,10*ROW('Sanitation Data'!G50))="","",OFFSET('Sanitation Data'!$G$30,0,10*ROW('Sanitation Data'!G50)))</f>
        <v/>
      </c>
      <c r="DC56" s="276" t="str">
        <f ca="true">+IF(OFFSET('Sanitation Data'!$G$31,0,10*ROW('Sanitation Data'!G50))="","",OFFSET('Sanitation Data'!$G$31,0,10*ROW('Sanitation Data'!G50)))</f>
        <v/>
      </c>
      <c r="DD56" s="276" t="str">
        <f ca="true">+IF(OFFSET('Sanitation Data'!$G$32,0,10*ROW('Sanitation Data'!G50))="","",OFFSET('Sanitation Data'!$G$32,0,10*ROW('Sanitation Data'!G50)))</f>
        <v/>
      </c>
      <c r="DE56" s="276" t="str">
        <f ca="true">+IF(OFFSET('Sanitation Data'!$H$28,0,10*ROW('Sanitation Data'!H50))="","",OFFSET('Sanitation Data'!$H$28,0,10*ROW('Sanitation Data'!H50)))</f>
        <v/>
      </c>
      <c r="DF56" s="276" t="str">
        <f ca="true">+IF(OFFSET('Sanitation Data'!$H$29,0,10*ROW('Sanitation Data'!H50))="","",OFFSET('Sanitation Data'!$H$29,0,10*ROW('Sanitation Data'!H50)))</f>
        <v/>
      </c>
      <c r="DG56" s="276" t="str">
        <f ca="true">+IF(OFFSET('Sanitation Data'!$H$30,0,10*ROW('Sanitation Data'!H50))="","",OFFSET('Sanitation Data'!$H$30,0,10*ROW('Sanitation Data'!H50)))</f>
        <v/>
      </c>
      <c r="DH56" s="276" t="str">
        <f ca="true">+IF(OFFSET('Sanitation Data'!$H$31,0,10*ROW('Sanitation Data'!H50))="","",OFFSET('Sanitation Data'!$H$31,0,10*ROW('Sanitation Data'!H50)))</f>
        <v/>
      </c>
      <c r="DI56" s="276" t="str">
        <f ca="true">+IF(OFFSET('Sanitation Data'!$H$32,0,10*ROW('Sanitation Data'!H50))="","",OFFSET('Sanitation Data'!$H$32,0,10*ROW('Sanitation Data'!H50)))</f>
        <v/>
      </c>
      <c r="DJ56" s="276" t="str">
        <f ca="true">+IF(OFFSET('Sanitation Data'!$I$28,0,10*ROW('Sanitation Data'!I50))="","",OFFSET('Sanitation Data'!$I$28,0,10*ROW('Sanitation Data'!I50)))</f>
        <v/>
      </c>
      <c r="DK56" s="276" t="str">
        <f ca="true">+IF(OFFSET('Sanitation Data'!$I$29,0,10*ROW('Sanitation Data'!I50))="","",OFFSET('Sanitation Data'!$I$29,0,10*ROW('Sanitation Data'!I50)))</f>
        <v/>
      </c>
      <c r="DL56" s="276" t="str">
        <f ca="true">+IF(OFFSET('Sanitation Data'!$I$30,0,10*ROW('Sanitation Data'!I50))="","",OFFSET('Sanitation Data'!$I$30,0,10*ROW('Sanitation Data'!I50)))</f>
        <v/>
      </c>
      <c r="DM56" s="276" t="str">
        <f ca="true">+IF(OFFSET('Sanitation Data'!$I$31,0,10*ROW('Sanitation Data'!I50))="","",OFFSET('Sanitation Data'!$I$31,0,10*ROW('Sanitation Data'!I50)))</f>
        <v/>
      </c>
      <c r="DN56" s="276" t="str">
        <f ca="true">+IF(OFFSET('Sanitation Data'!$I$32,0,10*ROW('Sanitation Data'!I50))="","",OFFSET('Sanitation Data'!$I$32,0,10*ROW('Sanitation Data'!I50)))</f>
        <v/>
      </c>
      <c r="DO56" s="276" t="str">
        <f ca="true">+IF(OFFSET('Hygiene Data'!$D$11,0,10*ROW('Hygiene Data'!D50))="","",OFFSET('Hygiene Data'!$D$11,0,10*ROW('Hygiene Data'!D50)))</f>
        <v/>
      </c>
      <c r="DP56" s="276" t="str">
        <f ca="true">+IF(OFFSET('Hygiene Data'!$D$12,0,10*ROW('Hygiene Data'!D50))="","",OFFSET('Hygiene Data'!$D$12,0,10*ROW('Hygiene Data'!D50)))</f>
        <v/>
      </c>
      <c r="DQ56" s="276" t="str">
        <f ca="true">+IF(OFFSET('Hygiene Data'!$D$13,0,10*ROW('Hygiene Data'!D50))="","",OFFSET('Hygiene Data'!$D$13,0,10*ROW('Hygiene Data'!D50)))</f>
        <v/>
      </c>
      <c r="DR56" s="276" t="str">
        <f ca="true">+IF(OFFSET('Hygiene Data'!$E$11,0,10*ROW('Hygiene Data'!E50))="","",OFFSET('Hygiene Data'!$E$11,0,10*ROW('Hygiene Data'!E50)))</f>
        <v/>
      </c>
      <c r="DS56" s="276" t="str">
        <f ca="true">+IF(OFFSET('Hygiene Data'!$E$12,0,10*ROW('Hygiene Data'!E50))="","",OFFSET('Hygiene Data'!$E$12,0,10*ROW('Hygiene Data'!E50)))</f>
        <v/>
      </c>
      <c r="DT56" s="276" t="str">
        <f ca="true">+IF(OFFSET('Hygiene Data'!$E$13,0,10*ROW('Hygiene Data'!E50))="","",OFFSET('Hygiene Data'!$E$13,0,10*ROW('Hygiene Data'!E50)))</f>
        <v/>
      </c>
      <c r="DU56" s="276" t="str">
        <f ca="true">+IF(OFFSET('Hygiene Data'!$F$11,0,10*ROW('Hygiene Data'!F50))="","",OFFSET('Hygiene Data'!$F$11,0,10*ROW('Hygiene Data'!F50)))</f>
        <v/>
      </c>
      <c r="DV56" s="276" t="str">
        <f ca="true">+IF(OFFSET('Hygiene Data'!$F$12,0,10*ROW('Hygiene Data'!F50))="","",OFFSET('Hygiene Data'!$F$12,0,10*ROW('Hygiene Data'!F50)))</f>
        <v/>
      </c>
      <c r="DW56" s="276" t="str">
        <f ca="true">+IF(OFFSET('Hygiene Data'!$F$13,0,10*ROW('Hygiene Data'!F50))="","",OFFSET('Hygiene Data'!$F$13,0,10*ROW('Hygiene Data'!F50)))</f>
        <v/>
      </c>
      <c r="DX56" s="276" t="str">
        <f ca="true">+IF(OFFSET('Hygiene Data'!$G$11,0,10*ROW('Hygiene Data'!G50))="","",OFFSET('Hygiene Data'!$G$11,0,10*ROW('Hygiene Data'!G50)))</f>
        <v/>
      </c>
      <c r="DY56" s="276" t="str">
        <f ca="true">+IF(OFFSET('Hygiene Data'!$G$12,0,10*ROW('Hygiene Data'!G50))="","",OFFSET('Hygiene Data'!$G$12,0,10*ROW('Hygiene Data'!G50)))</f>
        <v/>
      </c>
      <c r="DZ56" s="276" t="str">
        <f ca="true">+IF(OFFSET('Hygiene Data'!$G$13,0,10*ROW('Hygiene Data'!G50))="","",OFFSET('Hygiene Data'!$G$13,0,10*ROW('Hygiene Data'!G50)))</f>
        <v/>
      </c>
      <c r="EA56" s="276" t="str">
        <f ca="true">+IF(OFFSET('Hygiene Data'!$H$11,0,10*ROW('Hygiene Data'!H50))="","",OFFSET('Hygiene Data'!$H$11,0,10*ROW('Hygiene Data'!H50)))</f>
        <v/>
      </c>
      <c r="EB56" s="276" t="str">
        <f ca="true">+IF(OFFSET('Hygiene Data'!$H$12,0,10*ROW('Hygiene Data'!H50))="","",OFFSET('Hygiene Data'!$H$12,0,10*ROW('Hygiene Data'!H50)))</f>
        <v/>
      </c>
      <c r="EC56" s="276" t="str">
        <f ca="true">+IF(OFFSET('Hygiene Data'!$H$13,0,10*ROW('Hygiene Data'!H50))="","",OFFSET('Hygiene Data'!$H$13,0,10*ROW('Hygiene Data'!H50)))</f>
        <v/>
      </c>
      <c r="ED56" s="276" t="str">
        <f ca="true">+IF(OFFSET('Hygiene Data'!$I$11,0,10*ROW('Hygiene Data'!I50))="","",OFFSET('Hygiene Data'!$I$11,0,10*ROW('Hygiene Data'!I50)))</f>
        <v/>
      </c>
      <c r="EE56" s="276" t="str">
        <f ca="true">+IF(OFFSET('Hygiene Data'!$I$12,0,10*ROW('Hygiene Data'!I50))="","",OFFSET('Hygiene Data'!$I$12,0,10*ROW('Hygiene Data'!I50)))</f>
        <v/>
      </c>
      <c r="EF56" s="276" t="str">
        <f ca="true">+IF(OFFSET('Hygiene Data'!$I$13,0,10*ROW('Hygiene Data'!I50))="","",OFFSET('Hygiene Data'!$I$13,0,10*ROW('Hygiene Data'!I50)))</f>
        <v/>
      </c>
    </row>
    <row xmlns:x14ac="http://schemas.microsoft.com/office/spreadsheetml/2009/9/ac" r="57" x14ac:dyDescent="0.2">
      <c r="A57" s="38" t="str">
        <f ca="true">+IF(OFFSET('Water Data'!$B$2,0,10*ROW('Water Data'!E51))="","",OFFSET('Water Data'!$B$2,0,10*ROW('Water Data'!E51)))</f>
        <v/>
      </c>
      <c r="B57" s="38" t="str">
        <f ca="true">+IF(OFFSET('Water Data'!$C$2,0,10*ROW('Water Data'!F51))="","",OFFSET('Water Data'!$C$2,0,10*ROW('Water Data'!F51)))</f>
        <v/>
      </c>
      <c r="C57" s="332" t="str">
        <f t="shared" ca="true" si="0"/>
        <v/>
      </c>
      <c r="D57" s="99"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9"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9"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9"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9"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9"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9"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9"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9"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9"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9"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9"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9"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9"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9"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9"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9"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9"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100"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100"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100"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100"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100"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100"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100"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100"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100"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100"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100"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100"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100"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100"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100"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100"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100"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100"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100"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100"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100"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100"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100"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100"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100"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100"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100"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100"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100"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100"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101"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101"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101"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101"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101"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101"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101"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101"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101"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101"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101"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101"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101"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101"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101"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101"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101"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101"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6"/>
      <c r="BS57" s="276" t="str">
        <f ca="true">+IF(OFFSET('Water Data'!$D$27,0,10*ROW('Water Data'!D51))="","",OFFSET('Water Data'!$D$27,0,10*ROW('Water Data'!D51)))</f>
        <v/>
      </c>
      <c r="BT57" s="276" t="str">
        <f ca="true">+IF(OFFSET('Water Data'!$D$28,0,10*ROW('Water Data'!D51))="","",OFFSET('Water Data'!$D$28,0,10*ROW('Water Data'!D51)))</f>
        <v/>
      </c>
      <c r="BU57" s="276" t="str">
        <f ca="true">+IF(OFFSET('Water Data'!$D$29,0,10*ROW('Water Data'!D51))="","",OFFSET('Water Data'!$D$29,0,10*ROW('Water Data'!D51)))</f>
        <v/>
      </c>
      <c r="BV57" s="276" t="str">
        <f ca="true">+IF(OFFSET('Water Data'!$E$27,0,10*ROW('Water Data'!E51))="","",OFFSET('Water Data'!$E$27,0,10*ROW('Water Data'!E51)))</f>
        <v/>
      </c>
      <c r="BW57" s="276" t="str">
        <f ca="true">+IF(OFFSET('Water Data'!$E$28,0,10*ROW('Water Data'!E51))="","",OFFSET('Water Data'!$E$28,0,10*ROW('Water Data'!E51)))</f>
        <v/>
      </c>
      <c r="BX57" s="276" t="str">
        <f ca="true">+IF(OFFSET('Water Data'!$E$29,0,10*ROW('Water Data'!E51))="","",OFFSET('Water Data'!$E$29,0,10*ROW('Water Data'!E51)))</f>
        <v/>
      </c>
      <c r="BY57" s="276" t="str">
        <f ca="true">+IF(OFFSET('Water Data'!$F$27,0,10*ROW('Water Data'!F51))="","",OFFSET('Water Data'!$F$27,0,10*ROW('Water Data'!F51)))</f>
        <v/>
      </c>
      <c r="BZ57" s="276" t="str">
        <f ca="true">+IF(OFFSET('Water Data'!$F$28,0,10*ROW('Water Data'!F51))="","",OFFSET('Water Data'!$F$28,0,10*ROW('Water Data'!F51)))</f>
        <v/>
      </c>
      <c r="CA57" s="276" t="str">
        <f ca="true">+IF(OFFSET('Water Data'!$F$29,0,10*ROW('Water Data'!F51))="","",OFFSET('Water Data'!$F$29,0,10*ROW('Water Data'!F51)))</f>
        <v/>
      </c>
      <c r="CB57" s="276" t="str">
        <f ca="true">+IF(OFFSET('Water Data'!$G$27,0,10*ROW('Water Data'!G51))="","",OFFSET('Water Data'!$G$27,0,10*ROW('Water Data'!G51)))</f>
        <v/>
      </c>
      <c r="CC57" s="276" t="str">
        <f ca="true">+IF(OFFSET('Water Data'!$G$28,0,10*ROW('Water Data'!G51))="","",OFFSET('Water Data'!$G$28,0,10*ROW('Water Data'!G51)))</f>
        <v/>
      </c>
      <c r="CD57" s="276" t="str">
        <f ca="true">+IF(OFFSET('Water Data'!$G$29,0,10*ROW('Water Data'!G51))="","",OFFSET('Water Data'!$G$29,0,10*ROW('Water Data'!G51)))</f>
        <v/>
      </c>
      <c r="CE57" s="276" t="str">
        <f ca="true">+IF(OFFSET('Water Data'!$H$27,0,10*ROW('Water Data'!H51))="","",OFFSET('Water Data'!$H$27,0,10*ROW('Water Data'!H51)))</f>
        <v/>
      </c>
      <c r="CF57" s="276" t="str">
        <f ca="true">+IF(OFFSET('Water Data'!$H$28,0,10*ROW('Water Data'!H51))="","",OFFSET('Water Data'!$H$28,0,10*ROW('Water Data'!H51)))</f>
        <v/>
      </c>
      <c r="CG57" s="276" t="str">
        <f ca="true">+IF(OFFSET('Water Data'!$H$29,0,10*ROW('Water Data'!H51))="","",OFFSET('Water Data'!$H$29,0,10*ROW('Water Data'!H51)))</f>
        <v/>
      </c>
      <c r="CH57" s="276" t="str">
        <f ca="true">+IF(OFFSET('Water Data'!$I$27,0,10*ROW('Water Data'!I51))="","",OFFSET('Water Data'!$I$27,0,10*ROW('Water Data'!I51)))</f>
        <v/>
      </c>
      <c r="CI57" s="276" t="str">
        <f ca="true">+IF(OFFSET('Water Data'!$I$28,0,10*ROW('Water Data'!I51))="","",OFFSET('Water Data'!$I$28,0,10*ROW('Water Data'!I51)))</f>
        <v/>
      </c>
      <c r="CJ57" s="276" t="str">
        <f ca="true">+IF(OFFSET('Water Data'!$I$29,0,10*ROW('Water Data'!I51))="","",OFFSET('Water Data'!$I$29,0,10*ROW('Water Data'!I51)))</f>
        <v/>
      </c>
      <c r="CK57" s="276" t="str">
        <f ca="true">+IF(OFFSET('Sanitation Data'!$D$28,0,10*ROW('Sanitation Data'!D51))="","",OFFSET('Sanitation Data'!$D$28,0,10*ROW('Sanitation Data'!D51)))</f>
        <v/>
      </c>
      <c r="CL57" s="276" t="str">
        <f ca="true">+IF(OFFSET('Sanitation Data'!$D$29,0,10*ROW('Sanitation Data'!D51))="","",OFFSET('Sanitation Data'!$D$29,0,10*ROW('Sanitation Data'!D51)))</f>
        <v/>
      </c>
      <c r="CM57" s="276" t="str">
        <f ca="true">+IF(OFFSET('Sanitation Data'!$D$30,0,10*ROW('Sanitation Data'!D51))="","",OFFSET('Sanitation Data'!$D$30,0,10*ROW('Sanitation Data'!D51)))</f>
        <v/>
      </c>
      <c r="CN57" s="276" t="str">
        <f ca="true">+IF(OFFSET('Sanitation Data'!$D$31,0,10*ROW('Sanitation Data'!D51))="","",OFFSET('Sanitation Data'!$D$31,0,10*ROW('Sanitation Data'!D51)))</f>
        <v/>
      </c>
      <c r="CO57" s="276" t="str">
        <f ca="true">+IF(OFFSET('Sanitation Data'!$D$32,0,10*ROW('Sanitation Data'!D51))="","",OFFSET('Sanitation Data'!$D$32,0,10*ROW('Sanitation Data'!D51)))</f>
        <v/>
      </c>
      <c r="CP57" s="276" t="str">
        <f ca="true">+IF(OFFSET('Sanitation Data'!$E$28,0,10*ROW('Sanitation Data'!E51))="","",OFFSET('Sanitation Data'!$E$28,0,10*ROW('Sanitation Data'!E51)))</f>
        <v/>
      </c>
      <c r="CQ57" s="276" t="str">
        <f ca="true">+IF(OFFSET('Sanitation Data'!$E$29,0,10*ROW('Sanitation Data'!E51))="","",OFFSET('Sanitation Data'!$E$29,0,10*ROW('Sanitation Data'!E51)))</f>
        <v/>
      </c>
      <c r="CR57" s="276" t="str">
        <f ca="true">+IF(OFFSET('Sanitation Data'!$E$30,0,10*ROW('Sanitation Data'!E51))="","",OFFSET('Sanitation Data'!$E$30,0,10*ROW('Sanitation Data'!E51)))</f>
        <v/>
      </c>
      <c r="CS57" s="276" t="str">
        <f ca="true">+IF(OFFSET('Sanitation Data'!$E$31,0,10*ROW('Sanitation Data'!E51))="","",OFFSET('Sanitation Data'!$E$31,0,10*ROW('Sanitation Data'!E51)))</f>
        <v/>
      </c>
      <c r="CT57" s="276" t="str">
        <f ca="true">+IF(OFFSET('Sanitation Data'!$E$32,0,10*ROW('Sanitation Data'!E51))="","",OFFSET('Sanitation Data'!$E$32,0,10*ROW('Sanitation Data'!E51)))</f>
        <v/>
      </c>
      <c r="CU57" s="276" t="str">
        <f ca="true">+IF(OFFSET('Sanitation Data'!$F$28,0,10*ROW('Sanitation Data'!F51))="","",OFFSET('Sanitation Data'!$F$28,0,10*ROW('Sanitation Data'!F51)))</f>
        <v/>
      </c>
      <c r="CV57" s="276" t="str">
        <f ca="true">+IF(OFFSET('Sanitation Data'!$F$29,0,10*ROW('Sanitation Data'!F51))="","",OFFSET('Sanitation Data'!$F$29,0,10*ROW('Sanitation Data'!F51)))</f>
        <v/>
      </c>
      <c r="CW57" s="276" t="str">
        <f ca="true">+IF(OFFSET('Sanitation Data'!$F$30,0,10*ROW('Sanitation Data'!F51))="","",OFFSET('Sanitation Data'!$F$30,0,10*ROW('Sanitation Data'!F51)))</f>
        <v/>
      </c>
      <c r="CX57" s="276" t="str">
        <f ca="true">+IF(OFFSET('Sanitation Data'!$F$31,0,10*ROW('Sanitation Data'!F51))="","",OFFSET('Sanitation Data'!$F$31,0,10*ROW('Sanitation Data'!F51)))</f>
        <v/>
      </c>
      <c r="CY57" s="276" t="str">
        <f ca="true">+IF(OFFSET('Sanitation Data'!$F$32,0,10*ROW('Sanitation Data'!F51))="","",OFFSET('Sanitation Data'!$F$32,0,10*ROW('Sanitation Data'!F51)))</f>
        <v/>
      </c>
      <c r="CZ57" s="276" t="str">
        <f ca="true">+IF(OFFSET('Sanitation Data'!$G$28,0,10*ROW('Sanitation Data'!G51))="","",OFFSET('Sanitation Data'!$G$28,0,10*ROW('Sanitation Data'!G51)))</f>
        <v/>
      </c>
      <c r="DA57" s="276" t="str">
        <f ca="true">+IF(OFFSET('Sanitation Data'!$G$29,0,10*ROW('Sanitation Data'!G51))="","",OFFSET('Sanitation Data'!$G$29,0,10*ROW('Sanitation Data'!G51)))</f>
        <v/>
      </c>
      <c r="DB57" s="276" t="str">
        <f ca="true">+IF(OFFSET('Sanitation Data'!$G$30,0,10*ROW('Sanitation Data'!G51))="","",OFFSET('Sanitation Data'!$G$30,0,10*ROW('Sanitation Data'!G51)))</f>
        <v/>
      </c>
      <c r="DC57" s="276" t="str">
        <f ca="true">+IF(OFFSET('Sanitation Data'!$G$31,0,10*ROW('Sanitation Data'!G51))="","",OFFSET('Sanitation Data'!$G$31,0,10*ROW('Sanitation Data'!G51)))</f>
        <v/>
      </c>
      <c r="DD57" s="276" t="str">
        <f ca="true">+IF(OFFSET('Sanitation Data'!$G$32,0,10*ROW('Sanitation Data'!G51))="","",OFFSET('Sanitation Data'!$G$32,0,10*ROW('Sanitation Data'!G51)))</f>
        <v/>
      </c>
      <c r="DE57" s="276" t="str">
        <f ca="true">+IF(OFFSET('Sanitation Data'!$H$28,0,10*ROW('Sanitation Data'!H51))="","",OFFSET('Sanitation Data'!$H$28,0,10*ROW('Sanitation Data'!H51)))</f>
        <v/>
      </c>
      <c r="DF57" s="276" t="str">
        <f ca="true">+IF(OFFSET('Sanitation Data'!$H$29,0,10*ROW('Sanitation Data'!H51))="","",OFFSET('Sanitation Data'!$H$29,0,10*ROW('Sanitation Data'!H51)))</f>
        <v/>
      </c>
      <c r="DG57" s="276" t="str">
        <f ca="true">+IF(OFFSET('Sanitation Data'!$H$30,0,10*ROW('Sanitation Data'!H51))="","",OFFSET('Sanitation Data'!$H$30,0,10*ROW('Sanitation Data'!H51)))</f>
        <v/>
      </c>
      <c r="DH57" s="276" t="str">
        <f ca="true">+IF(OFFSET('Sanitation Data'!$H$31,0,10*ROW('Sanitation Data'!H51))="","",OFFSET('Sanitation Data'!$H$31,0,10*ROW('Sanitation Data'!H51)))</f>
        <v/>
      </c>
      <c r="DI57" s="276" t="str">
        <f ca="true">+IF(OFFSET('Sanitation Data'!$H$32,0,10*ROW('Sanitation Data'!H51))="","",OFFSET('Sanitation Data'!$H$32,0,10*ROW('Sanitation Data'!H51)))</f>
        <v/>
      </c>
      <c r="DJ57" s="276" t="str">
        <f ca="true">+IF(OFFSET('Sanitation Data'!$I$28,0,10*ROW('Sanitation Data'!I51))="","",OFFSET('Sanitation Data'!$I$28,0,10*ROW('Sanitation Data'!I51)))</f>
        <v/>
      </c>
      <c r="DK57" s="276" t="str">
        <f ca="true">+IF(OFFSET('Sanitation Data'!$I$29,0,10*ROW('Sanitation Data'!I51))="","",OFFSET('Sanitation Data'!$I$29,0,10*ROW('Sanitation Data'!I51)))</f>
        <v/>
      </c>
      <c r="DL57" s="276" t="str">
        <f ca="true">+IF(OFFSET('Sanitation Data'!$I$30,0,10*ROW('Sanitation Data'!I51))="","",OFFSET('Sanitation Data'!$I$30,0,10*ROW('Sanitation Data'!I51)))</f>
        <v/>
      </c>
      <c r="DM57" s="276" t="str">
        <f ca="true">+IF(OFFSET('Sanitation Data'!$I$31,0,10*ROW('Sanitation Data'!I51))="","",OFFSET('Sanitation Data'!$I$31,0,10*ROW('Sanitation Data'!I51)))</f>
        <v/>
      </c>
      <c r="DN57" s="276" t="str">
        <f ca="true">+IF(OFFSET('Sanitation Data'!$I$32,0,10*ROW('Sanitation Data'!I51))="","",OFFSET('Sanitation Data'!$I$32,0,10*ROW('Sanitation Data'!I51)))</f>
        <v/>
      </c>
      <c r="DO57" s="276" t="str">
        <f ca="true">+IF(OFFSET('Hygiene Data'!$D$11,0,10*ROW('Hygiene Data'!D51))="","",OFFSET('Hygiene Data'!$D$11,0,10*ROW('Hygiene Data'!D51)))</f>
        <v/>
      </c>
      <c r="DP57" s="276" t="str">
        <f ca="true">+IF(OFFSET('Hygiene Data'!$D$12,0,10*ROW('Hygiene Data'!D51))="","",OFFSET('Hygiene Data'!$D$12,0,10*ROW('Hygiene Data'!D51)))</f>
        <v/>
      </c>
      <c r="DQ57" s="276" t="str">
        <f ca="true">+IF(OFFSET('Hygiene Data'!$D$13,0,10*ROW('Hygiene Data'!D51))="","",OFFSET('Hygiene Data'!$D$13,0,10*ROW('Hygiene Data'!D51)))</f>
        <v/>
      </c>
      <c r="DR57" s="276" t="str">
        <f ca="true">+IF(OFFSET('Hygiene Data'!$E$11,0,10*ROW('Hygiene Data'!E51))="","",OFFSET('Hygiene Data'!$E$11,0,10*ROW('Hygiene Data'!E51)))</f>
        <v/>
      </c>
      <c r="DS57" s="276" t="str">
        <f ca="true">+IF(OFFSET('Hygiene Data'!$E$12,0,10*ROW('Hygiene Data'!E51))="","",OFFSET('Hygiene Data'!$E$12,0,10*ROW('Hygiene Data'!E51)))</f>
        <v/>
      </c>
      <c r="DT57" s="276" t="str">
        <f ca="true">+IF(OFFSET('Hygiene Data'!$E$13,0,10*ROW('Hygiene Data'!E51))="","",OFFSET('Hygiene Data'!$E$13,0,10*ROW('Hygiene Data'!E51)))</f>
        <v/>
      </c>
      <c r="DU57" s="276" t="str">
        <f ca="true">+IF(OFFSET('Hygiene Data'!$F$11,0,10*ROW('Hygiene Data'!F51))="","",OFFSET('Hygiene Data'!$F$11,0,10*ROW('Hygiene Data'!F51)))</f>
        <v/>
      </c>
      <c r="DV57" s="276" t="str">
        <f ca="true">+IF(OFFSET('Hygiene Data'!$F$12,0,10*ROW('Hygiene Data'!F51))="","",OFFSET('Hygiene Data'!$F$12,0,10*ROW('Hygiene Data'!F51)))</f>
        <v/>
      </c>
      <c r="DW57" s="276" t="str">
        <f ca="true">+IF(OFFSET('Hygiene Data'!$F$13,0,10*ROW('Hygiene Data'!F51))="","",OFFSET('Hygiene Data'!$F$13,0,10*ROW('Hygiene Data'!F51)))</f>
        <v/>
      </c>
      <c r="DX57" s="276" t="str">
        <f ca="true">+IF(OFFSET('Hygiene Data'!$G$11,0,10*ROW('Hygiene Data'!G51))="","",OFFSET('Hygiene Data'!$G$11,0,10*ROW('Hygiene Data'!G51)))</f>
        <v/>
      </c>
      <c r="DY57" s="276" t="str">
        <f ca="true">+IF(OFFSET('Hygiene Data'!$G$12,0,10*ROW('Hygiene Data'!G51))="","",OFFSET('Hygiene Data'!$G$12,0,10*ROW('Hygiene Data'!G51)))</f>
        <v/>
      </c>
      <c r="DZ57" s="276" t="str">
        <f ca="true">+IF(OFFSET('Hygiene Data'!$G$13,0,10*ROW('Hygiene Data'!G51))="","",OFFSET('Hygiene Data'!$G$13,0,10*ROW('Hygiene Data'!G51)))</f>
        <v/>
      </c>
      <c r="EA57" s="276" t="str">
        <f ca="true">+IF(OFFSET('Hygiene Data'!$H$11,0,10*ROW('Hygiene Data'!H51))="","",OFFSET('Hygiene Data'!$H$11,0,10*ROW('Hygiene Data'!H51)))</f>
        <v/>
      </c>
      <c r="EB57" s="276" t="str">
        <f ca="true">+IF(OFFSET('Hygiene Data'!$H$12,0,10*ROW('Hygiene Data'!H51))="","",OFFSET('Hygiene Data'!$H$12,0,10*ROW('Hygiene Data'!H51)))</f>
        <v/>
      </c>
      <c r="EC57" s="276" t="str">
        <f ca="true">+IF(OFFSET('Hygiene Data'!$H$13,0,10*ROW('Hygiene Data'!H51))="","",OFFSET('Hygiene Data'!$H$13,0,10*ROW('Hygiene Data'!H51)))</f>
        <v/>
      </c>
      <c r="ED57" s="276" t="str">
        <f ca="true">+IF(OFFSET('Hygiene Data'!$I$11,0,10*ROW('Hygiene Data'!I51))="","",OFFSET('Hygiene Data'!$I$11,0,10*ROW('Hygiene Data'!I51)))</f>
        <v/>
      </c>
      <c r="EE57" s="276" t="str">
        <f ca="true">+IF(OFFSET('Hygiene Data'!$I$12,0,10*ROW('Hygiene Data'!I51))="","",OFFSET('Hygiene Data'!$I$12,0,10*ROW('Hygiene Data'!I51)))</f>
        <v/>
      </c>
      <c r="EF57" s="276" t="str">
        <f ca="true">+IF(OFFSET('Hygiene Data'!$I$13,0,10*ROW('Hygiene Data'!I51))="","",OFFSET('Hygiene Data'!$I$13,0,10*ROW('Hygiene Data'!I51)))</f>
        <v/>
      </c>
    </row>
    <row xmlns:x14ac="http://schemas.microsoft.com/office/spreadsheetml/2009/9/ac" r="58" x14ac:dyDescent="0.2">
      <c r="A58" s="38" t="str">
        <f ca="true">+IF(OFFSET('Water Data'!$B$2,0,10*ROW('Water Data'!E52))="","",OFFSET('Water Data'!$B$2,0,10*ROW('Water Data'!E52)))</f>
        <v/>
      </c>
      <c r="B58" s="38" t="str">
        <f ca="true">+IF(OFFSET('Water Data'!$C$2,0,10*ROW('Water Data'!F52))="","",OFFSET('Water Data'!$C$2,0,10*ROW('Water Data'!F52)))</f>
        <v/>
      </c>
      <c r="C58" s="332" t="str">
        <f t="shared" ca="true" si="0"/>
        <v/>
      </c>
      <c r="D58" s="99"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9"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9"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9"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9"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9"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9"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9"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9"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9"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9"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9"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9"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9"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9"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9"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9"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9"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100"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100"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100"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100"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100"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100"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100"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100"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100"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100"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100"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100"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100"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100"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100"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100"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100"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100"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100"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100"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100"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100"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100"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100"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100"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100"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100"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100"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100"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100"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101"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101"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101"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101"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101"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101"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101"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101"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101"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101"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101"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101"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101"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101"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101"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101"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101"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101"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6"/>
      <c r="BS58" s="276" t="str">
        <f ca="true">+IF(OFFSET('Water Data'!$D$27,0,10*ROW('Water Data'!D52))="","",OFFSET('Water Data'!$D$27,0,10*ROW('Water Data'!D52)))</f>
        <v/>
      </c>
      <c r="BT58" s="276" t="str">
        <f ca="true">+IF(OFFSET('Water Data'!$D$28,0,10*ROW('Water Data'!D52))="","",OFFSET('Water Data'!$D$28,0,10*ROW('Water Data'!D52)))</f>
        <v/>
      </c>
      <c r="BU58" s="276" t="str">
        <f ca="true">+IF(OFFSET('Water Data'!$D$29,0,10*ROW('Water Data'!D52))="","",OFFSET('Water Data'!$D$29,0,10*ROW('Water Data'!D52)))</f>
        <v/>
      </c>
      <c r="BV58" s="276" t="str">
        <f ca="true">+IF(OFFSET('Water Data'!$E$27,0,10*ROW('Water Data'!E52))="","",OFFSET('Water Data'!$E$27,0,10*ROW('Water Data'!E52)))</f>
        <v/>
      </c>
      <c r="BW58" s="276" t="str">
        <f ca="true">+IF(OFFSET('Water Data'!$E$28,0,10*ROW('Water Data'!E52))="","",OFFSET('Water Data'!$E$28,0,10*ROW('Water Data'!E52)))</f>
        <v/>
      </c>
      <c r="BX58" s="276" t="str">
        <f ca="true">+IF(OFFSET('Water Data'!$E$29,0,10*ROW('Water Data'!E52))="","",OFFSET('Water Data'!$E$29,0,10*ROW('Water Data'!E52)))</f>
        <v/>
      </c>
      <c r="BY58" s="276" t="str">
        <f ca="true">+IF(OFFSET('Water Data'!$F$27,0,10*ROW('Water Data'!F52))="","",OFFSET('Water Data'!$F$27,0,10*ROW('Water Data'!F52)))</f>
        <v/>
      </c>
      <c r="BZ58" s="276" t="str">
        <f ca="true">+IF(OFFSET('Water Data'!$F$28,0,10*ROW('Water Data'!F52))="","",OFFSET('Water Data'!$F$28,0,10*ROW('Water Data'!F52)))</f>
        <v/>
      </c>
      <c r="CA58" s="276" t="str">
        <f ca="true">+IF(OFFSET('Water Data'!$F$29,0,10*ROW('Water Data'!F52))="","",OFFSET('Water Data'!$F$29,0,10*ROW('Water Data'!F52)))</f>
        <v/>
      </c>
      <c r="CB58" s="276" t="str">
        <f ca="true">+IF(OFFSET('Water Data'!$G$27,0,10*ROW('Water Data'!G52))="","",OFFSET('Water Data'!$G$27,0,10*ROW('Water Data'!G52)))</f>
        <v/>
      </c>
      <c r="CC58" s="276" t="str">
        <f ca="true">+IF(OFFSET('Water Data'!$G$28,0,10*ROW('Water Data'!G52))="","",OFFSET('Water Data'!$G$28,0,10*ROW('Water Data'!G52)))</f>
        <v/>
      </c>
      <c r="CD58" s="276" t="str">
        <f ca="true">+IF(OFFSET('Water Data'!$G$29,0,10*ROW('Water Data'!G52))="","",OFFSET('Water Data'!$G$29,0,10*ROW('Water Data'!G52)))</f>
        <v/>
      </c>
      <c r="CE58" s="276" t="str">
        <f ca="true">+IF(OFFSET('Water Data'!$H$27,0,10*ROW('Water Data'!H52))="","",OFFSET('Water Data'!$H$27,0,10*ROW('Water Data'!H52)))</f>
        <v/>
      </c>
      <c r="CF58" s="276" t="str">
        <f ca="true">+IF(OFFSET('Water Data'!$H$28,0,10*ROW('Water Data'!H52))="","",OFFSET('Water Data'!$H$28,0,10*ROW('Water Data'!H52)))</f>
        <v/>
      </c>
      <c r="CG58" s="276" t="str">
        <f ca="true">+IF(OFFSET('Water Data'!$H$29,0,10*ROW('Water Data'!H52))="","",OFFSET('Water Data'!$H$29,0,10*ROW('Water Data'!H52)))</f>
        <v/>
      </c>
      <c r="CH58" s="276" t="str">
        <f ca="true">+IF(OFFSET('Water Data'!$I$27,0,10*ROW('Water Data'!I52))="","",OFFSET('Water Data'!$I$27,0,10*ROW('Water Data'!I52)))</f>
        <v/>
      </c>
      <c r="CI58" s="276" t="str">
        <f ca="true">+IF(OFFSET('Water Data'!$I$28,0,10*ROW('Water Data'!I52))="","",OFFSET('Water Data'!$I$28,0,10*ROW('Water Data'!I52)))</f>
        <v/>
      </c>
      <c r="CJ58" s="276" t="str">
        <f ca="true">+IF(OFFSET('Water Data'!$I$29,0,10*ROW('Water Data'!I52))="","",OFFSET('Water Data'!$I$29,0,10*ROW('Water Data'!I52)))</f>
        <v/>
      </c>
      <c r="CK58" s="276" t="str">
        <f ca="true">+IF(OFFSET('Sanitation Data'!$D$28,0,10*ROW('Sanitation Data'!D52))="","",OFFSET('Sanitation Data'!$D$28,0,10*ROW('Sanitation Data'!D52)))</f>
        <v/>
      </c>
      <c r="CL58" s="276" t="str">
        <f ca="true">+IF(OFFSET('Sanitation Data'!$D$29,0,10*ROW('Sanitation Data'!D52))="","",OFFSET('Sanitation Data'!$D$29,0,10*ROW('Sanitation Data'!D52)))</f>
        <v/>
      </c>
      <c r="CM58" s="276" t="str">
        <f ca="true">+IF(OFFSET('Sanitation Data'!$D$30,0,10*ROW('Sanitation Data'!D52))="","",OFFSET('Sanitation Data'!$D$30,0,10*ROW('Sanitation Data'!D52)))</f>
        <v/>
      </c>
      <c r="CN58" s="276" t="str">
        <f ca="true">+IF(OFFSET('Sanitation Data'!$D$31,0,10*ROW('Sanitation Data'!D52))="","",OFFSET('Sanitation Data'!$D$31,0,10*ROW('Sanitation Data'!D52)))</f>
        <v/>
      </c>
      <c r="CO58" s="276" t="str">
        <f ca="true">+IF(OFFSET('Sanitation Data'!$D$32,0,10*ROW('Sanitation Data'!D52))="","",OFFSET('Sanitation Data'!$D$32,0,10*ROW('Sanitation Data'!D52)))</f>
        <v/>
      </c>
      <c r="CP58" s="276" t="str">
        <f ca="true">+IF(OFFSET('Sanitation Data'!$E$28,0,10*ROW('Sanitation Data'!E52))="","",OFFSET('Sanitation Data'!$E$28,0,10*ROW('Sanitation Data'!E52)))</f>
        <v/>
      </c>
      <c r="CQ58" s="276" t="str">
        <f ca="true">+IF(OFFSET('Sanitation Data'!$E$29,0,10*ROW('Sanitation Data'!E52))="","",OFFSET('Sanitation Data'!$E$29,0,10*ROW('Sanitation Data'!E52)))</f>
        <v/>
      </c>
      <c r="CR58" s="276" t="str">
        <f ca="true">+IF(OFFSET('Sanitation Data'!$E$30,0,10*ROW('Sanitation Data'!E52))="","",OFFSET('Sanitation Data'!$E$30,0,10*ROW('Sanitation Data'!E52)))</f>
        <v/>
      </c>
      <c r="CS58" s="276" t="str">
        <f ca="true">+IF(OFFSET('Sanitation Data'!$E$31,0,10*ROW('Sanitation Data'!E52))="","",OFFSET('Sanitation Data'!$E$31,0,10*ROW('Sanitation Data'!E52)))</f>
        <v/>
      </c>
      <c r="CT58" s="276" t="str">
        <f ca="true">+IF(OFFSET('Sanitation Data'!$E$32,0,10*ROW('Sanitation Data'!E52))="","",OFFSET('Sanitation Data'!$E$32,0,10*ROW('Sanitation Data'!E52)))</f>
        <v/>
      </c>
      <c r="CU58" s="276" t="str">
        <f ca="true">+IF(OFFSET('Sanitation Data'!$F$28,0,10*ROW('Sanitation Data'!F52))="","",OFFSET('Sanitation Data'!$F$28,0,10*ROW('Sanitation Data'!F52)))</f>
        <v/>
      </c>
      <c r="CV58" s="276" t="str">
        <f ca="true">+IF(OFFSET('Sanitation Data'!$F$29,0,10*ROW('Sanitation Data'!F52))="","",OFFSET('Sanitation Data'!$F$29,0,10*ROW('Sanitation Data'!F52)))</f>
        <v/>
      </c>
      <c r="CW58" s="276" t="str">
        <f ca="true">+IF(OFFSET('Sanitation Data'!$F$30,0,10*ROW('Sanitation Data'!F52))="","",OFFSET('Sanitation Data'!$F$30,0,10*ROW('Sanitation Data'!F52)))</f>
        <v/>
      </c>
      <c r="CX58" s="276" t="str">
        <f ca="true">+IF(OFFSET('Sanitation Data'!$F$31,0,10*ROW('Sanitation Data'!F52))="","",OFFSET('Sanitation Data'!$F$31,0,10*ROW('Sanitation Data'!F52)))</f>
        <v/>
      </c>
      <c r="CY58" s="276" t="str">
        <f ca="true">+IF(OFFSET('Sanitation Data'!$F$32,0,10*ROW('Sanitation Data'!F52))="","",OFFSET('Sanitation Data'!$F$32,0,10*ROW('Sanitation Data'!F52)))</f>
        <v/>
      </c>
      <c r="CZ58" s="276" t="str">
        <f ca="true">+IF(OFFSET('Sanitation Data'!$G$28,0,10*ROW('Sanitation Data'!G52))="","",OFFSET('Sanitation Data'!$G$28,0,10*ROW('Sanitation Data'!G52)))</f>
        <v/>
      </c>
      <c r="DA58" s="276" t="str">
        <f ca="true">+IF(OFFSET('Sanitation Data'!$G$29,0,10*ROW('Sanitation Data'!G52))="","",OFFSET('Sanitation Data'!$G$29,0,10*ROW('Sanitation Data'!G52)))</f>
        <v/>
      </c>
      <c r="DB58" s="276" t="str">
        <f ca="true">+IF(OFFSET('Sanitation Data'!$G$30,0,10*ROW('Sanitation Data'!G52))="","",OFFSET('Sanitation Data'!$G$30,0,10*ROW('Sanitation Data'!G52)))</f>
        <v/>
      </c>
      <c r="DC58" s="276" t="str">
        <f ca="true">+IF(OFFSET('Sanitation Data'!$G$31,0,10*ROW('Sanitation Data'!G52))="","",OFFSET('Sanitation Data'!$G$31,0,10*ROW('Sanitation Data'!G52)))</f>
        <v/>
      </c>
      <c r="DD58" s="276" t="str">
        <f ca="true">+IF(OFFSET('Sanitation Data'!$G$32,0,10*ROW('Sanitation Data'!G52))="","",OFFSET('Sanitation Data'!$G$32,0,10*ROW('Sanitation Data'!G52)))</f>
        <v/>
      </c>
      <c r="DE58" s="276" t="str">
        <f ca="true">+IF(OFFSET('Sanitation Data'!$H$28,0,10*ROW('Sanitation Data'!H52))="","",OFFSET('Sanitation Data'!$H$28,0,10*ROW('Sanitation Data'!H52)))</f>
        <v/>
      </c>
      <c r="DF58" s="276" t="str">
        <f ca="true">+IF(OFFSET('Sanitation Data'!$H$29,0,10*ROW('Sanitation Data'!H52))="","",OFFSET('Sanitation Data'!$H$29,0,10*ROW('Sanitation Data'!H52)))</f>
        <v/>
      </c>
      <c r="DG58" s="276" t="str">
        <f ca="true">+IF(OFFSET('Sanitation Data'!$H$30,0,10*ROW('Sanitation Data'!H52))="","",OFFSET('Sanitation Data'!$H$30,0,10*ROW('Sanitation Data'!H52)))</f>
        <v/>
      </c>
      <c r="DH58" s="276" t="str">
        <f ca="true">+IF(OFFSET('Sanitation Data'!$H$31,0,10*ROW('Sanitation Data'!H52))="","",OFFSET('Sanitation Data'!$H$31,0,10*ROW('Sanitation Data'!H52)))</f>
        <v/>
      </c>
      <c r="DI58" s="276" t="str">
        <f ca="true">+IF(OFFSET('Sanitation Data'!$H$32,0,10*ROW('Sanitation Data'!H52))="","",OFFSET('Sanitation Data'!$H$32,0,10*ROW('Sanitation Data'!H52)))</f>
        <v/>
      </c>
      <c r="DJ58" s="276" t="str">
        <f ca="true">+IF(OFFSET('Sanitation Data'!$I$28,0,10*ROW('Sanitation Data'!I52))="","",OFFSET('Sanitation Data'!$I$28,0,10*ROW('Sanitation Data'!I52)))</f>
        <v/>
      </c>
      <c r="DK58" s="276" t="str">
        <f ca="true">+IF(OFFSET('Sanitation Data'!$I$29,0,10*ROW('Sanitation Data'!I52))="","",OFFSET('Sanitation Data'!$I$29,0,10*ROW('Sanitation Data'!I52)))</f>
        <v/>
      </c>
      <c r="DL58" s="276" t="str">
        <f ca="true">+IF(OFFSET('Sanitation Data'!$I$30,0,10*ROW('Sanitation Data'!I52))="","",OFFSET('Sanitation Data'!$I$30,0,10*ROW('Sanitation Data'!I52)))</f>
        <v/>
      </c>
      <c r="DM58" s="276" t="str">
        <f ca="true">+IF(OFFSET('Sanitation Data'!$I$31,0,10*ROW('Sanitation Data'!I52))="","",OFFSET('Sanitation Data'!$I$31,0,10*ROW('Sanitation Data'!I52)))</f>
        <v/>
      </c>
      <c r="DN58" s="276" t="str">
        <f ca="true">+IF(OFFSET('Sanitation Data'!$I$32,0,10*ROW('Sanitation Data'!I52))="","",OFFSET('Sanitation Data'!$I$32,0,10*ROW('Sanitation Data'!I52)))</f>
        <v/>
      </c>
      <c r="DO58" s="276" t="str">
        <f ca="true">+IF(OFFSET('Hygiene Data'!$D$11,0,10*ROW('Hygiene Data'!D52))="","",OFFSET('Hygiene Data'!$D$11,0,10*ROW('Hygiene Data'!D52)))</f>
        <v/>
      </c>
      <c r="DP58" s="276" t="str">
        <f ca="true">+IF(OFFSET('Hygiene Data'!$D$12,0,10*ROW('Hygiene Data'!D52))="","",OFFSET('Hygiene Data'!$D$12,0,10*ROW('Hygiene Data'!D52)))</f>
        <v/>
      </c>
      <c r="DQ58" s="276" t="str">
        <f ca="true">+IF(OFFSET('Hygiene Data'!$D$13,0,10*ROW('Hygiene Data'!D52))="","",OFFSET('Hygiene Data'!$D$13,0,10*ROW('Hygiene Data'!D52)))</f>
        <v/>
      </c>
      <c r="DR58" s="276" t="str">
        <f ca="true">+IF(OFFSET('Hygiene Data'!$E$11,0,10*ROW('Hygiene Data'!E52))="","",OFFSET('Hygiene Data'!$E$11,0,10*ROW('Hygiene Data'!E52)))</f>
        <v/>
      </c>
      <c r="DS58" s="276" t="str">
        <f ca="true">+IF(OFFSET('Hygiene Data'!$E$12,0,10*ROW('Hygiene Data'!E52))="","",OFFSET('Hygiene Data'!$E$12,0,10*ROW('Hygiene Data'!E52)))</f>
        <v/>
      </c>
      <c r="DT58" s="276" t="str">
        <f ca="true">+IF(OFFSET('Hygiene Data'!$E$13,0,10*ROW('Hygiene Data'!E52))="","",OFFSET('Hygiene Data'!$E$13,0,10*ROW('Hygiene Data'!E52)))</f>
        <v/>
      </c>
      <c r="DU58" s="276" t="str">
        <f ca="true">+IF(OFFSET('Hygiene Data'!$F$11,0,10*ROW('Hygiene Data'!F52))="","",OFFSET('Hygiene Data'!$F$11,0,10*ROW('Hygiene Data'!F52)))</f>
        <v/>
      </c>
      <c r="DV58" s="276" t="str">
        <f ca="true">+IF(OFFSET('Hygiene Data'!$F$12,0,10*ROW('Hygiene Data'!F52))="","",OFFSET('Hygiene Data'!$F$12,0,10*ROW('Hygiene Data'!F52)))</f>
        <v/>
      </c>
      <c r="DW58" s="276" t="str">
        <f ca="true">+IF(OFFSET('Hygiene Data'!$F$13,0,10*ROW('Hygiene Data'!F52))="","",OFFSET('Hygiene Data'!$F$13,0,10*ROW('Hygiene Data'!F52)))</f>
        <v/>
      </c>
      <c r="DX58" s="276" t="str">
        <f ca="true">+IF(OFFSET('Hygiene Data'!$G$11,0,10*ROW('Hygiene Data'!G52))="","",OFFSET('Hygiene Data'!$G$11,0,10*ROW('Hygiene Data'!G52)))</f>
        <v/>
      </c>
      <c r="DY58" s="276" t="str">
        <f ca="true">+IF(OFFSET('Hygiene Data'!$G$12,0,10*ROW('Hygiene Data'!G52))="","",OFFSET('Hygiene Data'!$G$12,0,10*ROW('Hygiene Data'!G52)))</f>
        <v/>
      </c>
      <c r="DZ58" s="276" t="str">
        <f ca="true">+IF(OFFSET('Hygiene Data'!$G$13,0,10*ROW('Hygiene Data'!G52))="","",OFFSET('Hygiene Data'!$G$13,0,10*ROW('Hygiene Data'!G52)))</f>
        <v/>
      </c>
      <c r="EA58" s="276" t="str">
        <f ca="true">+IF(OFFSET('Hygiene Data'!$H$11,0,10*ROW('Hygiene Data'!H52))="","",OFFSET('Hygiene Data'!$H$11,0,10*ROW('Hygiene Data'!H52)))</f>
        <v/>
      </c>
      <c r="EB58" s="276" t="str">
        <f ca="true">+IF(OFFSET('Hygiene Data'!$H$12,0,10*ROW('Hygiene Data'!H52))="","",OFFSET('Hygiene Data'!$H$12,0,10*ROW('Hygiene Data'!H52)))</f>
        <v/>
      </c>
      <c r="EC58" s="276" t="str">
        <f ca="true">+IF(OFFSET('Hygiene Data'!$H$13,0,10*ROW('Hygiene Data'!H52))="","",OFFSET('Hygiene Data'!$H$13,0,10*ROW('Hygiene Data'!H52)))</f>
        <v/>
      </c>
      <c r="ED58" s="276" t="str">
        <f ca="true">+IF(OFFSET('Hygiene Data'!$I$11,0,10*ROW('Hygiene Data'!I52))="","",OFFSET('Hygiene Data'!$I$11,0,10*ROW('Hygiene Data'!I52)))</f>
        <v/>
      </c>
      <c r="EE58" s="276" t="str">
        <f ca="true">+IF(OFFSET('Hygiene Data'!$I$12,0,10*ROW('Hygiene Data'!I52))="","",OFFSET('Hygiene Data'!$I$12,0,10*ROW('Hygiene Data'!I52)))</f>
        <v/>
      </c>
      <c r="EF58" s="276" t="str">
        <f ca="true">+IF(OFFSET('Hygiene Data'!$I$13,0,10*ROW('Hygiene Data'!I52))="","",OFFSET('Hygiene Data'!$I$13,0,10*ROW('Hygiene Data'!I52)))</f>
        <v/>
      </c>
    </row>
    <row xmlns:x14ac="http://schemas.microsoft.com/office/spreadsheetml/2009/9/ac" r="59" x14ac:dyDescent="0.2">
      <c r="A59" s="38" t="str">
        <f ca="true">+IF(OFFSET('Water Data'!$B$2,0,10*ROW('Water Data'!E53))="","",OFFSET('Water Data'!$B$2,0,10*ROW('Water Data'!E53)))</f>
        <v/>
      </c>
      <c r="B59" s="38" t="str">
        <f ca="true">+IF(OFFSET('Water Data'!$C$2,0,10*ROW('Water Data'!F53))="","",OFFSET('Water Data'!$C$2,0,10*ROW('Water Data'!F53)))</f>
        <v/>
      </c>
      <c r="C59" s="332" t="str">
        <f t="shared" ca="true" si="0"/>
        <v/>
      </c>
      <c r="D59" s="99"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9"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9"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9"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9"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9"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9"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9"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9"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9"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9"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9"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9"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9"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9"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9"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9"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9"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100"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100"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100"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100"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100"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100"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100"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100"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100"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100"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100"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100"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100"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100"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100"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100"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100"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100"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100"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100"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100"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100"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100"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100"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100"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100"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100"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100"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100"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100"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101"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101"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101"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101"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101"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101"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101"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101"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101"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101"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101"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101"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101"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101"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101"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101"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101"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101"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6"/>
      <c r="BS59" s="276" t="str">
        <f ca="true">+IF(OFFSET('Water Data'!$D$27,0,10*ROW('Water Data'!D53))="","",OFFSET('Water Data'!$D$27,0,10*ROW('Water Data'!D53)))</f>
        <v/>
      </c>
      <c r="BT59" s="276" t="str">
        <f ca="true">+IF(OFFSET('Water Data'!$D$28,0,10*ROW('Water Data'!D53))="","",OFFSET('Water Data'!$D$28,0,10*ROW('Water Data'!D53)))</f>
        <v/>
      </c>
      <c r="BU59" s="276" t="str">
        <f ca="true">+IF(OFFSET('Water Data'!$D$29,0,10*ROW('Water Data'!D53))="","",OFFSET('Water Data'!$D$29,0,10*ROW('Water Data'!D53)))</f>
        <v/>
      </c>
      <c r="BV59" s="276" t="str">
        <f ca="true">+IF(OFFSET('Water Data'!$E$27,0,10*ROW('Water Data'!E53))="","",OFFSET('Water Data'!$E$27,0,10*ROW('Water Data'!E53)))</f>
        <v/>
      </c>
      <c r="BW59" s="276" t="str">
        <f ca="true">+IF(OFFSET('Water Data'!$E$28,0,10*ROW('Water Data'!E53))="","",OFFSET('Water Data'!$E$28,0,10*ROW('Water Data'!E53)))</f>
        <v/>
      </c>
      <c r="BX59" s="276" t="str">
        <f ca="true">+IF(OFFSET('Water Data'!$E$29,0,10*ROW('Water Data'!E53))="","",OFFSET('Water Data'!$E$29,0,10*ROW('Water Data'!E53)))</f>
        <v/>
      </c>
      <c r="BY59" s="276" t="str">
        <f ca="true">+IF(OFFSET('Water Data'!$F$27,0,10*ROW('Water Data'!F53))="","",OFFSET('Water Data'!$F$27,0,10*ROW('Water Data'!F53)))</f>
        <v/>
      </c>
      <c r="BZ59" s="276" t="str">
        <f ca="true">+IF(OFFSET('Water Data'!$F$28,0,10*ROW('Water Data'!F53))="","",OFFSET('Water Data'!$F$28,0,10*ROW('Water Data'!F53)))</f>
        <v/>
      </c>
      <c r="CA59" s="276" t="str">
        <f ca="true">+IF(OFFSET('Water Data'!$F$29,0,10*ROW('Water Data'!F53))="","",OFFSET('Water Data'!$F$29,0,10*ROW('Water Data'!F53)))</f>
        <v/>
      </c>
      <c r="CB59" s="276" t="str">
        <f ca="true">+IF(OFFSET('Water Data'!$G$27,0,10*ROW('Water Data'!G53))="","",OFFSET('Water Data'!$G$27,0,10*ROW('Water Data'!G53)))</f>
        <v/>
      </c>
      <c r="CC59" s="276" t="str">
        <f ca="true">+IF(OFFSET('Water Data'!$G$28,0,10*ROW('Water Data'!G53))="","",OFFSET('Water Data'!$G$28,0,10*ROW('Water Data'!G53)))</f>
        <v/>
      </c>
      <c r="CD59" s="276" t="str">
        <f ca="true">+IF(OFFSET('Water Data'!$G$29,0,10*ROW('Water Data'!G53))="","",OFFSET('Water Data'!$G$29,0,10*ROW('Water Data'!G53)))</f>
        <v/>
      </c>
      <c r="CE59" s="276" t="str">
        <f ca="true">+IF(OFFSET('Water Data'!$H$27,0,10*ROW('Water Data'!H53))="","",OFFSET('Water Data'!$H$27,0,10*ROW('Water Data'!H53)))</f>
        <v/>
      </c>
      <c r="CF59" s="276" t="str">
        <f ca="true">+IF(OFFSET('Water Data'!$H$28,0,10*ROW('Water Data'!H53))="","",OFFSET('Water Data'!$H$28,0,10*ROW('Water Data'!H53)))</f>
        <v/>
      </c>
      <c r="CG59" s="276" t="str">
        <f ca="true">+IF(OFFSET('Water Data'!$H$29,0,10*ROW('Water Data'!H53))="","",OFFSET('Water Data'!$H$29,0,10*ROW('Water Data'!H53)))</f>
        <v/>
      </c>
      <c r="CH59" s="276" t="str">
        <f ca="true">+IF(OFFSET('Water Data'!$I$27,0,10*ROW('Water Data'!I53))="","",OFFSET('Water Data'!$I$27,0,10*ROW('Water Data'!I53)))</f>
        <v/>
      </c>
      <c r="CI59" s="276" t="str">
        <f ca="true">+IF(OFFSET('Water Data'!$I$28,0,10*ROW('Water Data'!I53))="","",OFFSET('Water Data'!$I$28,0,10*ROW('Water Data'!I53)))</f>
        <v/>
      </c>
      <c r="CJ59" s="276" t="str">
        <f ca="true">+IF(OFFSET('Water Data'!$I$29,0,10*ROW('Water Data'!I53))="","",OFFSET('Water Data'!$I$29,0,10*ROW('Water Data'!I53)))</f>
        <v/>
      </c>
      <c r="CK59" s="276" t="str">
        <f ca="true">+IF(OFFSET('Sanitation Data'!$D$28,0,10*ROW('Sanitation Data'!D53))="","",OFFSET('Sanitation Data'!$D$28,0,10*ROW('Sanitation Data'!D53)))</f>
        <v/>
      </c>
      <c r="CL59" s="276" t="str">
        <f ca="true">+IF(OFFSET('Sanitation Data'!$D$29,0,10*ROW('Sanitation Data'!D53))="","",OFFSET('Sanitation Data'!$D$29,0,10*ROW('Sanitation Data'!D53)))</f>
        <v/>
      </c>
      <c r="CM59" s="276" t="str">
        <f ca="true">+IF(OFFSET('Sanitation Data'!$D$30,0,10*ROW('Sanitation Data'!D53))="","",OFFSET('Sanitation Data'!$D$30,0,10*ROW('Sanitation Data'!D53)))</f>
        <v/>
      </c>
      <c r="CN59" s="276" t="str">
        <f ca="true">+IF(OFFSET('Sanitation Data'!$D$31,0,10*ROW('Sanitation Data'!D53))="","",OFFSET('Sanitation Data'!$D$31,0,10*ROW('Sanitation Data'!D53)))</f>
        <v/>
      </c>
      <c r="CO59" s="276" t="str">
        <f ca="true">+IF(OFFSET('Sanitation Data'!$D$32,0,10*ROW('Sanitation Data'!D53))="","",OFFSET('Sanitation Data'!$D$32,0,10*ROW('Sanitation Data'!D53)))</f>
        <v/>
      </c>
      <c r="CP59" s="276" t="str">
        <f ca="true">+IF(OFFSET('Sanitation Data'!$E$28,0,10*ROW('Sanitation Data'!E53))="","",OFFSET('Sanitation Data'!$E$28,0,10*ROW('Sanitation Data'!E53)))</f>
        <v/>
      </c>
      <c r="CQ59" s="276" t="str">
        <f ca="true">+IF(OFFSET('Sanitation Data'!$E$29,0,10*ROW('Sanitation Data'!E53))="","",OFFSET('Sanitation Data'!$E$29,0,10*ROW('Sanitation Data'!E53)))</f>
        <v/>
      </c>
      <c r="CR59" s="276" t="str">
        <f ca="true">+IF(OFFSET('Sanitation Data'!$E$30,0,10*ROW('Sanitation Data'!E53))="","",OFFSET('Sanitation Data'!$E$30,0,10*ROW('Sanitation Data'!E53)))</f>
        <v/>
      </c>
      <c r="CS59" s="276" t="str">
        <f ca="true">+IF(OFFSET('Sanitation Data'!$E$31,0,10*ROW('Sanitation Data'!E53))="","",OFFSET('Sanitation Data'!$E$31,0,10*ROW('Sanitation Data'!E53)))</f>
        <v/>
      </c>
      <c r="CT59" s="276" t="str">
        <f ca="true">+IF(OFFSET('Sanitation Data'!$E$32,0,10*ROW('Sanitation Data'!E53))="","",OFFSET('Sanitation Data'!$E$32,0,10*ROW('Sanitation Data'!E53)))</f>
        <v/>
      </c>
      <c r="CU59" s="276" t="str">
        <f ca="true">+IF(OFFSET('Sanitation Data'!$F$28,0,10*ROW('Sanitation Data'!F53))="","",OFFSET('Sanitation Data'!$F$28,0,10*ROW('Sanitation Data'!F53)))</f>
        <v/>
      </c>
      <c r="CV59" s="276" t="str">
        <f ca="true">+IF(OFFSET('Sanitation Data'!$F$29,0,10*ROW('Sanitation Data'!F53))="","",OFFSET('Sanitation Data'!$F$29,0,10*ROW('Sanitation Data'!F53)))</f>
        <v/>
      </c>
      <c r="CW59" s="276" t="str">
        <f ca="true">+IF(OFFSET('Sanitation Data'!$F$30,0,10*ROW('Sanitation Data'!F53))="","",OFFSET('Sanitation Data'!$F$30,0,10*ROW('Sanitation Data'!F53)))</f>
        <v/>
      </c>
      <c r="CX59" s="276" t="str">
        <f ca="true">+IF(OFFSET('Sanitation Data'!$F$31,0,10*ROW('Sanitation Data'!F53))="","",OFFSET('Sanitation Data'!$F$31,0,10*ROW('Sanitation Data'!F53)))</f>
        <v/>
      </c>
      <c r="CY59" s="276" t="str">
        <f ca="true">+IF(OFFSET('Sanitation Data'!$F$32,0,10*ROW('Sanitation Data'!F53))="","",OFFSET('Sanitation Data'!$F$32,0,10*ROW('Sanitation Data'!F53)))</f>
        <v/>
      </c>
      <c r="CZ59" s="276" t="str">
        <f ca="true">+IF(OFFSET('Sanitation Data'!$G$28,0,10*ROW('Sanitation Data'!G53))="","",OFFSET('Sanitation Data'!$G$28,0,10*ROW('Sanitation Data'!G53)))</f>
        <v/>
      </c>
      <c r="DA59" s="276" t="str">
        <f ca="true">+IF(OFFSET('Sanitation Data'!$G$29,0,10*ROW('Sanitation Data'!G53))="","",OFFSET('Sanitation Data'!$G$29,0,10*ROW('Sanitation Data'!G53)))</f>
        <v/>
      </c>
      <c r="DB59" s="276" t="str">
        <f ca="true">+IF(OFFSET('Sanitation Data'!$G$30,0,10*ROW('Sanitation Data'!G53))="","",OFFSET('Sanitation Data'!$G$30,0,10*ROW('Sanitation Data'!G53)))</f>
        <v/>
      </c>
      <c r="DC59" s="276" t="str">
        <f ca="true">+IF(OFFSET('Sanitation Data'!$G$31,0,10*ROW('Sanitation Data'!G53))="","",OFFSET('Sanitation Data'!$G$31,0,10*ROW('Sanitation Data'!G53)))</f>
        <v/>
      </c>
      <c r="DD59" s="276" t="str">
        <f ca="true">+IF(OFFSET('Sanitation Data'!$G$32,0,10*ROW('Sanitation Data'!G53))="","",OFFSET('Sanitation Data'!$G$32,0,10*ROW('Sanitation Data'!G53)))</f>
        <v/>
      </c>
      <c r="DE59" s="276" t="str">
        <f ca="true">+IF(OFFSET('Sanitation Data'!$H$28,0,10*ROW('Sanitation Data'!H53))="","",OFFSET('Sanitation Data'!$H$28,0,10*ROW('Sanitation Data'!H53)))</f>
        <v/>
      </c>
      <c r="DF59" s="276" t="str">
        <f ca="true">+IF(OFFSET('Sanitation Data'!$H$29,0,10*ROW('Sanitation Data'!H53))="","",OFFSET('Sanitation Data'!$H$29,0,10*ROW('Sanitation Data'!H53)))</f>
        <v/>
      </c>
      <c r="DG59" s="276" t="str">
        <f ca="true">+IF(OFFSET('Sanitation Data'!$H$30,0,10*ROW('Sanitation Data'!H53))="","",OFFSET('Sanitation Data'!$H$30,0,10*ROW('Sanitation Data'!H53)))</f>
        <v/>
      </c>
      <c r="DH59" s="276" t="str">
        <f ca="true">+IF(OFFSET('Sanitation Data'!$H$31,0,10*ROW('Sanitation Data'!H53))="","",OFFSET('Sanitation Data'!$H$31,0,10*ROW('Sanitation Data'!H53)))</f>
        <v/>
      </c>
      <c r="DI59" s="276" t="str">
        <f ca="true">+IF(OFFSET('Sanitation Data'!$H$32,0,10*ROW('Sanitation Data'!H53))="","",OFFSET('Sanitation Data'!$H$32,0,10*ROW('Sanitation Data'!H53)))</f>
        <v/>
      </c>
      <c r="DJ59" s="276" t="str">
        <f ca="true">+IF(OFFSET('Sanitation Data'!$I$28,0,10*ROW('Sanitation Data'!I53))="","",OFFSET('Sanitation Data'!$I$28,0,10*ROW('Sanitation Data'!I53)))</f>
        <v/>
      </c>
      <c r="DK59" s="276" t="str">
        <f ca="true">+IF(OFFSET('Sanitation Data'!$I$29,0,10*ROW('Sanitation Data'!I53))="","",OFFSET('Sanitation Data'!$I$29,0,10*ROW('Sanitation Data'!I53)))</f>
        <v/>
      </c>
      <c r="DL59" s="276" t="str">
        <f ca="true">+IF(OFFSET('Sanitation Data'!$I$30,0,10*ROW('Sanitation Data'!I53))="","",OFFSET('Sanitation Data'!$I$30,0,10*ROW('Sanitation Data'!I53)))</f>
        <v/>
      </c>
      <c r="DM59" s="276" t="str">
        <f ca="true">+IF(OFFSET('Sanitation Data'!$I$31,0,10*ROW('Sanitation Data'!I53))="","",OFFSET('Sanitation Data'!$I$31,0,10*ROW('Sanitation Data'!I53)))</f>
        <v/>
      </c>
      <c r="DN59" s="276" t="str">
        <f ca="true">+IF(OFFSET('Sanitation Data'!$I$32,0,10*ROW('Sanitation Data'!I53))="","",OFFSET('Sanitation Data'!$I$32,0,10*ROW('Sanitation Data'!I53)))</f>
        <v/>
      </c>
      <c r="DO59" s="276" t="str">
        <f ca="true">+IF(OFFSET('Hygiene Data'!$D$11,0,10*ROW('Hygiene Data'!D53))="","",OFFSET('Hygiene Data'!$D$11,0,10*ROW('Hygiene Data'!D53)))</f>
        <v/>
      </c>
      <c r="DP59" s="276" t="str">
        <f ca="true">+IF(OFFSET('Hygiene Data'!$D$12,0,10*ROW('Hygiene Data'!D53))="","",OFFSET('Hygiene Data'!$D$12,0,10*ROW('Hygiene Data'!D53)))</f>
        <v/>
      </c>
      <c r="DQ59" s="276" t="str">
        <f ca="true">+IF(OFFSET('Hygiene Data'!$D$13,0,10*ROW('Hygiene Data'!D53))="","",OFFSET('Hygiene Data'!$D$13,0,10*ROW('Hygiene Data'!D53)))</f>
        <v/>
      </c>
      <c r="DR59" s="276" t="str">
        <f ca="true">+IF(OFFSET('Hygiene Data'!$E$11,0,10*ROW('Hygiene Data'!E53))="","",OFFSET('Hygiene Data'!$E$11,0,10*ROW('Hygiene Data'!E53)))</f>
        <v/>
      </c>
      <c r="DS59" s="276" t="str">
        <f ca="true">+IF(OFFSET('Hygiene Data'!$E$12,0,10*ROW('Hygiene Data'!E53))="","",OFFSET('Hygiene Data'!$E$12,0,10*ROW('Hygiene Data'!E53)))</f>
        <v/>
      </c>
      <c r="DT59" s="276" t="str">
        <f ca="true">+IF(OFFSET('Hygiene Data'!$E$13,0,10*ROW('Hygiene Data'!E53))="","",OFFSET('Hygiene Data'!$E$13,0,10*ROW('Hygiene Data'!E53)))</f>
        <v/>
      </c>
      <c r="DU59" s="276" t="str">
        <f ca="true">+IF(OFFSET('Hygiene Data'!$F$11,0,10*ROW('Hygiene Data'!F53))="","",OFFSET('Hygiene Data'!$F$11,0,10*ROW('Hygiene Data'!F53)))</f>
        <v/>
      </c>
      <c r="DV59" s="276" t="str">
        <f ca="true">+IF(OFFSET('Hygiene Data'!$F$12,0,10*ROW('Hygiene Data'!F53))="","",OFFSET('Hygiene Data'!$F$12,0,10*ROW('Hygiene Data'!F53)))</f>
        <v/>
      </c>
      <c r="DW59" s="276" t="str">
        <f ca="true">+IF(OFFSET('Hygiene Data'!$F$13,0,10*ROW('Hygiene Data'!F53))="","",OFFSET('Hygiene Data'!$F$13,0,10*ROW('Hygiene Data'!F53)))</f>
        <v/>
      </c>
      <c r="DX59" s="276" t="str">
        <f ca="true">+IF(OFFSET('Hygiene Data'!$G$11,0,10*ROW('Hygiene Data'!G53))="","",OFFSET('Hygiene Data'!$G$11,0,10*ROW('Hygiene Data'!G53)))</f>
        <v/>
      </c>
      <c r="DY59" s="276" t="str">
        <f ca="true">+IF(OFFSET('Hygiene Data'!$G$12,0,10*ROW('Hygiene Data'!G53))="","",OFFSET('Hygiene Data'!$G$12,0,10*ROW('Hygiene Data'!G53)))</f>
        <v/>
      </c>
      <c r="DZ59" s="276" t="str">
        <f ca="true">+IF(OFFSET('Hygiene Data'!$G$13,0,10*ROW('Hygiene Data'!G53))="","",OFFSET('Hygiene Data'!$G$13,0,10*ROW('Hygiene Data'!G53)))</f>
        <v/>
      </c>
      <c r="EA59" s="276" t="str">
        <f ca="true">+IF(OFFSET('Hygiene Data'!$H$11,0,10*ROW('Hygiene Data'!H53))="","",OFFSET('Hygiene Data'!$H$11,0,10*ROW('Hygiene Data'!H53)))</f>
        <v/>
      </c>
      <c r="EB59" s="276" t="str">
        <f ca="true">+IF(OFFSET('Hygiene Data'!$H$12,0,10*ROW('Hygiene Data'!H53))="","",OFFSET('Hygiene Data'!$H$12,0,10*ROW('Hygiene Data'!H53)))</f>
        <v/>
      </c>
      <c r="EC59" s="276" t="str">
        <f ca="true">+IF(OFFSET('Hygiene Data'!$H$13,0,10*ROW('Hygiene Data'!H53))="","",OFFSET('Hygiene Data'!$H$13,0,10*ROW('Hygiene Data'!H53)))</f>
        <v/>
      </c>
      <c r="ED59" s="276" t="str">
        <f ca="true">+IF(OFFSET('Hygiene Data'!$I$11,0,10*ROW('Hygiene Data'!I53))="","",OFFSET('Hygiene Data'!$I$11,0,10*ROW('Hygiene Data'!I53)))</f>
        <v/>
      </c>
      <c r="EE59" s="276" t="str">
        <f ca="true">+IF(OFFSET('Hygiene Data'!$I$12,0,10*ROW('Hygiene Data'!I53))="","",OFFSET('Hygiene Data'!$I$12,0,10*ROW('Hygiene Data'!I53)))</f>
        <v/>
      </c>
      <c r="EF59" s="276" t="str">
        <f ca="true">+IF(OFFSET('Hygiene Data'!$I$13,0,10*ROW('Hygiene Data'!I53))="","",OFFSET('Hygiene Data'!$I$13,0,10*ROW('Hygiene Data'!I53)))</f>
        <v/>
      </c>
    </row>
    <row xmlns:x14ac="http://schemas.microsoft.com/office/spreadsheetml/2009/9/ac" r="60" x14ac:dyDescent="0.2">
      <c r="A60" s="38" t="str">
        <f ca="true">+IF(OFFSET('Water Data'!$B$2,0,10*ROW('Water Data'!E54))="","",OFFSET('Water Data'!$B$2,0,10*ROW('Water Data'!E54)))</f>
        <v/>
      </c>
      <c r="B60" s="38" t="str">
        <f ca="true">+IF(OFFSET('Water Data'!$C$2,0,10*ROW('Water Data'!F54))="","",OFFSET('Water Data'!$C$2,0,10*ROW('Water Data'!F54)))</f>
        <v/>
      </c>
      <c r="C60" s="332" t="str">
        <f t="shared" ca="true" si="0"/>
        <v/>
      </c>
      <c r="D60" s="99"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9"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9"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9"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9"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9"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9"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9"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9"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9"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9"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9"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9"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9"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9"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9"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9"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9"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100"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100"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100"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100"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100"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100"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100"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100"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100"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100"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100"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100"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100"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100"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100"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100"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100"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100"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100"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100"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100"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100"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100"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100"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100"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100"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100"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100"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100"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100"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101"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101"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101"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101"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101"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101"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101"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101"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101"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101"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101"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101"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101"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101"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101"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101"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101"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101"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6"/>
      <c r="BS60" s="276" t="str">
        <f ca="true">+IF(OFFSET('Water Data'!$D$27,0,10*ROW('Water Data'!D54))="","",OFFSET('Water Data'!$D$27,0,10*ROW('Water Data'!D54)))</f>
        <v/>
      </c>
      <c r="BT60" s="276" t="str">
        <f ca="true">+IF(OFFSET('Water Data'!$D$28,0,10*ROW('Water Data'!D54))="","",OFFSET('Water Data'!$D$28,0,10*ROW('Water Data'!D54)))</f>
        <v/>
      </c>
      <c r="BU60" s="276" t="str">
        <f ca="true">+IF(OFFSET('Water Data'!$D$29,0,10*ROW('Water Data'!D54))="","",OFFSET('Water Data'!$D$29,0,10*ROW('Water Data'!D54)))</f>
        <v/>
      </c>
      <c r="BV60" s="276" t="str">
        <f ca="true">+IF(OFFSET('Water Data'!$E$27,0,10*ROW('Water Data'!E54))="","",OFFSET('Water Data'!$E$27,0,10*ROW('Water Data'!E54)))</f>
        <v/>
      </c>
      <c r="BW60" s="276" t="str">
        <f ca="true">+IF(OFFSET('Water Data'!$E$28,0,10*ROW('Water Data'!E54))="","",OFFSET('Water Data'!$E$28,0,10*ROW('Water Data'!E54)))</f>
        <v/>
      </c>
      <c r="BX60" s="276" t="str">
        <f ca="true">+IF(OFFSET('Water Data'!$E$29,0,10*ROW('Water Data'!E54))="","",OFFSET('Water Data'!$E$29,0,10*ROW('Water Data'!E54)))</f>
        <v/>
      </c>
      <c r="BY60" s="276" t="str">
        <f ca="true">+IF(OFFSET('Water Data'!$F$27,0,10*ROW('Water Data'!F54))="","",OFFSET('Water Data'!$F$27,0,10*ROW('Water Data'!F54)))</f>
        <v/>
      </c>
      <c r="BZ60" s="276" t="str">
        <f ca="true">+IF(OFFSET('Water Data'!$F$28,0,10*ROW('Water Data'!F54))="","",OFFSET('Water Data'!$F$28,0,10*ROW('Water Data'!F54)))</f>
        <v/>
      </c>
      <c r="CA60" s="276" t="str">
        <f ca="true">+IF(OFFSET('Water Data'!$F$29,0,10*ROW('Water Data'!F54))="","",OFFSET('Water Data'!$F$29,0,10*ROW('Water Data'!F54)))</f>
        <v/>
      </c>
      <c r="CB60" s="276" t="str">
        <f ca="true">+IF(OFFSET('Water Data'!$G$27,0,10*ROW('Water Data'!G54))="","",OFFSET('Water Data'!$G$27,0,10*ROW('Water Data'!G54)))</f>
        <v/>
      </c>
      <c r="CC60" s="276" t="str">
        <f ca="true">+IF(OFFSET('Water Data'!$G$28,0,10*ROW('Water Data'!G54))="","",OFFSET('Water Data'!$G$28,0,10*ROW('Water Data'!G54)))</f>
        <v/>
      </c>
      <c r="CD60" s="276" t="str">
        <f ca="true">+IF(OFFSET('Water Data'!$G$29,0,10*ROW('Water Data'!G54))="","",OFFSET('Water Data'!$G$29,0,10*ROW('Water Data'!G54)))</f>
        <v/>
      </c>
      <c r="CE60" s="276" t="str">
        <f ca="true">+IF(OFFSET('Water Data'!$H$27,0,10*ROW('Water Data'!H54))="","",OFFSET('Water Data'!$H$27,0,10*ROW('Water Data'!H54)))</f>
        <v/>
      </c>
      <c r="CF60" s="276" t="str">
        <f ca="true">+IF(OFFSET('Water Data'!$H$28,0,10*ROW('Water Data'!H54))="","",OFFSET('Water Data'!$H$28,0,10*ROW('Water Data'!H54)))</f>
        <v/>
      </c>
      <c r="CG60" s="276" t="str">
        <f ca="true">+IF(OFFSET('Water Data'!$H$29,0,10*ROW('Water Data'!H54))="","",OFFSET('Water Data'!$H$29,0,10*ROW('Water Data'!H54)))</f>
        <v/>
      </c>
      <c r="CH60" s="276" t="str">
        <f ca="true">+IF(OFFSET('Water Data'!$I$27,0,10*ROW('Water Data'!I54))="","",OFFSET('Water Data'!$I$27,0,10*ROW('Water Data'!I54)))</f>
        <v/>
      </c>
      <c r="CI60" s="276" t="str">
        <f ca="true">+IF(OFFSET('Water Data'!$I$28,0,10*ROW('Water Data'!I54))="","",OFFSET('Water Data'!$I$28,0,10*ROW('Water Data'!I54)))</f>
        <v/>
      </c>
      <c r="CJ60" s="276" t="str">
        <f ca="true">+IF(OFFSET('Water Data'!$I$29,0,10*ROW('Water Data'!I54))="","",OFFSET('Water Data'!$I$29,0,10*ROW('Water Data'!I54)))</f>
        <v/>
      </c>
      <c r="CK60" s="276" t="str">
        <f ca="true">+IF(OFFSET('Sanitation Data'!$D$28,0,10*ROW('Sanitation Data'!D54))="","",OFFSET('Sanitation Data'!$D$28,0,10*ROW('Sanitation Data'!D54)))</f>
        <v/>
      </c>
      <c r="CL60" s="276" t="str">
        <f ca="true">+IF(OFFSET('Sanitation Data'!$D$29,0,10*ROW('Sanitation Data'!D54))="","",OFFSET('Sanitation Data'!$D$29,0,10*ROW('Sanitation Data'!D54)))</f>
        <v/>
      </c>
      <c r="CM60" s="276" t="str">
        <f ca="true">+IF(OFFSET('Sanitation Data'!$D$30,0,10*ROW('Sanitation Data'!D54))="","",OFFSET('Sanitation Data'!$D$30,0,10*ROW('Sanitation Data'!D54)))</f>
        <v/>
      </c>
      <c r="CN60" s="276" t="str">
        <f ca="true">+IF(OFFSET('Sanitation Data'!$D$31,0,10*ROW('Sanitation Data'!D54))="","",OFFSET('Sanitation Data'!$D$31,0,10*ROW('Sanitation Data'!D54)))</f>
        <v/>
      </c>
      <c r="CO60" s="276" t="str">
        <f ca="true">+IF(OFFSET('Sanitation Data'!$D$32,0,10*ROW('Sanitation Data'!D54))="","",OFFSET('Sanitation Data'!$D$32,0,10*ROW('Sanitation Data'!D54)))</f>
        <v/>
      </c>
      <c r="CP60" s="276" t="str">
        <f ca="true">+IF(OFFSET('Sanitation Data'!$E$28,0,10*ROW('Sanitation Data'!E54))="","",OFFSET('Sanitation Data'!$E$28,0,10*ROW('Sanitation Data'!E54)))</f>
        <v/>
      </c>
      <c r="CQ60" s="276" t="str">
        <f ca="true">+IF(OFFSET('Sanitation Data'!$E$29,0,10*ROW('Sanitation Data'!E54))="","",OFFSET('Sanitation Data'!$E$29,0,10*ROW('Sanitation Data'!E54)))</f>
        <v/>
      </c>
      <c r="CR60" s="276" t="str">
        <f ca="true">+IF(OFFSET('Sanitation Data'!$E$30,0,10*ROW('Sanitation Data'!E54))="","",OFFSET('Sanitation Data'!$E$30,0,10*ROW('Sanitation Data'!E54)))</f>
        <v/>
      </c>
      <c r="CS60" s="276" t="str">
        <f ca="true">+IF(OFFSET('Sanitation Data'!$E$31,0,10*ROW('Sanitation Data'!E54))="","",OFFSET('Sanitation Data'!$E$31,0,10*ROW('Sanitation Data'!E54)))</f>
        <v/>
      </c>
      <c r="CT60" s="276" t="str">
        <f ca="true">+IF(OFFSET('Sanitation Data'!$E$32,0,10*ROW('Sanitation Data'!E54))="","",OFFSET('Sanitation Data'!$E$32,0,10*ROW('Sanitation Data'!E54)))</f>
        <v/>
      </c>
      <c r="CU60" s="276" t="str">
        <f ca="true">+IF(OFFSET('Sanitation Data'!$F$28,0,10*ROW('Sanitation Data'!F54))="","",OFFSET('Sanitation Data'!$F$28,0,10*ROW('Sanitation Data'!F54)))</f>
        <v/>
      </c>
      <c r="CV60" s="276" t="str">
        <f ca="true">+IF(OFFSET('Sanitation Data'!$F$29,0,10*ROW('Sanitation Data'!F54))="","",OFFSET('Sanitation Data'!$F$29,0,10*ROW('Sanitation Data'!F54)))</f>
        <v/>
      </c>
      <c r="CW60" s="276" t="str">
        <f ca="true">+IF(OFFSET('Sanitation Data'!$F$30,0,10*ROW('Sanitation Data'!F54))="","",OFFSET('Sanitation Data'!$F$30,0,10*ROW('Sanitation Data'!F54)))</f>
        <v/>
      </c>
      <c r="CX60" s="276" t="str">
        <f ca="true">+IF(OFFSET('Sanitation Data'!$F$31,0,10*ROW('Sanitation Data'!F54))="","",OFFSET('Sanitation Data'!$F$31,0,10*ROW('Sanitation Data'!F54)))</f>
        <v/>
      </c>
      <c r="CY60" s="276" t="str">
        <f ca="true">+IF(OFFSET('Sanitation Data'!$F$32,0,10*ROW('Sanitation Data'!F54))="","",OFFSET('Sanitation Data'!$F$32,0,10*ROW('Sanitation Data'!F54)))</f>
        <v/>
      </c>
      <c r="CZ60" s="276" t="str">
        <f ca="true">+IF(OFFSET('Sanitation Data'!$G$28,0,10*ROW('Sanitation Data'!G54))="","",OFFSET('Sanitation Data'!$G$28,0,10*ROW('Sanitation Data'!G54)))</f>
        <v/>
      </c>
      <c r="DA60" s="276" t="str">
        <f ca="true">+IF(OFFSET('Sanitation Data'!$G$29,0,10*ROW('Sanitation Data'!G54))="","",OFFSET('Sanitation Data'!$G$29,0,10*ROW('Sanitation Data'!G54)))</f>
        <v/>
      </c>
      <c r="DB60" s="276" t="str">
        <f ca="true">+IF(OFFSET('Sanitation Data'!$G$30,0,10*ROW('Sanitation Data'!G54))="","",OFFSET('Sanitation Data'!$G$30,0,10*ROW('Sanitation Data'!G54)))</f>
        <v/>
      </c>
      <c r="DC60" s="276" t="str">
        <f ca="true">+IF(OFFSET('Sanitation Data'!$G$31,0,10*ROW('Sanitation Data'!G54))="","",OFFSET('Sanitation Data'!$G$31,0,10*ROW('Sanitation Data'!G54)))</f>
        <v/>
      </c>
      <c r="DD60" s="276" t="str">
        <f ca="true">+IF(OFFSET('Sanitation Data'!$G$32,0,10*ROW('Sanitation Data'!G54))="","",OFFSET('Sanitation Data'!$G$32,0,10*ROW('Sanitation Data'!G54)))</f>
        <v/>
      </c>
      <c r="DE60" s="276" t="str">
        <f ca="true">+IF(OFFSET('Sanitation Data'!$H$28,0,10*ROW('Sanitation Data'!H54))="","",OFFSET('Sanitation Data'!$H$28,0,10*ROW('Sanitation Data'!H54)))</f>
        <v/>
      </c>
      <c r="DF60" s="276" t="str">
        <f ca="true">+IF(OFFSET('Sanitation Data'!$H$29,0,10*ROW('Sanitation Data'!H54))="","",OFFSET('Sanitation Data'!$H$29,0,10*ROW('Sanitation Data'!H54)))</f>
        <v/>
      </c>
      <c r="DG60" s="276" t="str">
        <f ca="true">+IF(OFFSET('Sanitation Data'!$H$30,0,10*ROW('Sanitation Data'!H54))="","",OFFSET('Sanitation Data'!$H$30,0,10*ROW('Sanitation Data'!H54)))</f>
        <v/>
      </c>
      <c r="DH60" s="276" t="str">
        <f ca="true">+IF(OFFSET('Sanitation Data'!$H$31,0,10*ROW('Sanitation Data'!H54))="","",OFFSET('Sanitation Data'!$H$31,0,10*ROW('Sanitation Data'!H54)))</f>
        <v/>
      </c>
      <c r="DI60" s="276" t="str">
        <f ca="true">+IF(OFFSET('Sanitation Data'!$H$32,0,10*ROW('Sanitation Data'!H54))="","",OFFSET('Sanitation Data'!$H$32,0,10*ROW('Sanitation Data'!H54)))</f>
        <v/>
      </c>
      <c r="DJ60" s="276" t="str">
        <f ca="true">+IF(OFFSET('Sanitation Data'!$I$28,0,10*ROW('Sanitation Data'!I54))="","",OFFSET('Sanitation Data'!$I$28,0,10*ROW('Sanitation Data'!I54)))</f>
        <v/>
      </c>
      <c r="DK60" s="276" t="str">
        <f ca="true">+IF(OFFSET('Sanitation Data'!$I$29,0,10*ROW('Sanitation Data'!I54))="","",OFFSET('Sanitation Data'!$I$29,0,10*ROW('Sanitation Data'!I54)))</f>
        <v/>
      </c>
      <c r="DL60" s="276" t="str">
        <f ca="true">+IF(OFFSET('Sanitation Data'!$I$30,0,10*ROW('Sanitation Data'!I54))="","",OFFSET('Sanitation Data'!$I$30,0,10*ROW('Sanitation Data'!I54)))</f>
        <v/>
      </c>
      <c r="DM60" s="276" t="str">
        <f ca="true">+IF(OFFSET('Sanitation Data'!$I$31,0,10*ROW('Sanitation Data'!I54))="","",OFFSET('Sanitation Data'!$I$31,0,10*ROW('Sanitation Data'!I54)))</f>
        <v/>
      </c>
      <c r="DN60" s="276" t="str">
        <f ca="true">+IF(OFFSET('Sanitation Data'!$I$32,0,10*ROW('Sanitation Data'!I54))="","",OFFSET('Sanitation Data'!$I$32,0,10*ROW('Sanitation Data'!I54)))</f>
        <v/>
      </c>
      <c r="DO60" s="276" t="str">
        <f ca="true">+IF(OFFSET('Hygiene Data'!$D$11,0,10*ROW('Hygiene Data'!D54))="","",OFFSET('Hygiene Data'!$D$11,0,10*ROW('Hygiene Data'!D54)))</f>
        <v/>
      </c>
      <c r="DP60" s="276" t="str">
        <f ca="true">+IF(OFFSET('Hygiene Data'!$D$12,0,10*ROW('Hygiene Data'!D54))="","",OFFSET('Hygiene Data'!$D$12,0,10*ROW('Hygiene Data'!D54)))</f>
        <v/>
      </c>
      <c r="DQ60" s="276" t="str">
        <f ca="true">+IF(OFFSET('Hygiene Data'!$D$13,0,10*ROW('Hygiene Data'!D54))="","",OFFSET('Hygiene Data'!$D$13,0,10*ROW('Hygiene Data'!D54)))</f>
        <v/>
      </c>
      <c r="DR60" s="276" t="str">
        <f ca="true">+IF(OFFSET('Hygiene Data'!$E$11,0,10*ROW('Hygiene Data'!E54))="","",OFFSET('Hygiene Data'!$E$11,0,10*ROW('Hygiene Data'!E54)))</f>
        <v/>
      </c>
      <c r="DS60" s="276" t="str">
        <f ca="true">+IF(OFFSET('Hygiene Data'!$E$12,0,10*ROW('Hygiene Data'!E54))="","",OFFSET('Hygiene Data'!$E$12,0,10*ROW('Hygiene Data'!E54)))</f>
        <v/>
      </c>
      <c r="DT60" s="276" t="str">
        <f ca="true">+IF(OFFSET('Hygiene Data'!$E$13,0,10*ROW('Hygiene Data'!E54))="","",OFFSET('Hygiene Data'!$E$13,0,10*ROW('Hygiene Data'!E54)))</f>
        <v/>
      </c>
      <c r="DU60" s="276" t="str">
        <f ca="true">+IF(OFFSET('Hygiene Data'!$F$11,0,10*ROW('Hygiene Data'!F54))="","",OFFSET('Hygiene Data'!$F$11,0,10*ROW('Hygiene Data'!F54)))</f>
        <v/>
      </c>
      <c r="DV60" s="276" t="str">
        <f ca="true">+IF(OFFSET('Hygiene Data'!$F$12,0,10*ROW('Hygiene Data'!F54))="","",OFFSET('Hygiene Data'!$F$12,0,10*ROW('Hygiene Data'!F54)))</f>
        <v/>
      </c>
      <c r="DW60" s="276" t="str">
        <f ca="true">+IF(OFFSET('Hygiene Data'!$F$13,0,10*ROW('Hygiene Data'!F54))="","",OFFSET('Hygiene Data'!$F$13,0,10*ROW('Hygiene Data'!F54)))</f>
        <v/>
      </c>
      <c r="DX60" s="276" t="str">
        <f ca="true">+IF(OFFSET('Hygiene Data'!$G$11,0,10*ROW('Hygiene Data'!G54))="","",OFFSET('Hygiene Data'!$G$11,0,10*ROW('Hygiene Data'!G54)))</f>
        <v/>
      </c>
      <c r="DY60" s="276" t="str">
        <f ca="true">+IF(OFFSET('Hygiene Data'!$G$12,0,10*ROW('Hygiene Data'!G54))="","",OFFSET('Hygiene Data'!$G$12,0,10*ROW('Hygiene Data'!G54)))</f>
        <v/>
      </c>
      <c r="DZ60" s="276" t="str">
        <f ca="true">+IF(OFFSET('Hygiene Data'!$G$13,0,10*ROW('Hygiene Data'!G54))="","",OFFSET('Hygiene Data'!$G$13,0,10*ROW('Hygiene Data'!G54)))</f>
        <v/>
      </c>
      <c r="EA60" s="276" t="str">
        <f ca="true">+IF(OFFSET('Hygiene Data'!$H$11,0,10*ROW('Hygiene Data'!H54))="","",OFFSET('Hygiene Data'!$H$11,0,10*ROW('Hygiene Data'!H54)))</f>
        <v/>
      </c>
      <c r="EB60" s="276" t="str">
        <f ca="true">+IF(OFFSET('Hygiene Data'!$H$12,0,10*ROW('Hygiene Data'!H54))="","",OFFSET('Hygiene Data'!$H$12,0,10*ROW('Hygiene Data'!H54)))</f>
        <v/>
      </c>
      <c r="EC60" s="276" t="str">
        <f ca="true">+IF(OFFSET('Hygiene Data'!$H$13,0,10*ROW('Hygiene Data'!H54))="","",OFFSET('Hygiene Data'!$H$13,0,10*ROW('Hygiene Data'!H54)))</f>
        <v/>
      </c>
      <c r="ED60" s="276" t="str">
        <f ca="true">+IF(OFFSET('Hygiene Data'!$I$11,0,10*ROW('Hygiene Data'!I54))="","",OFFSET('Hygiene Data'!$I$11,0,10*ROW('Hygiene Data'!I54)))</f>
        <v/>
      </c>
      <c r="EE60" s="276" t="str">
        <f ca="true">+IF(OFFSET('Hygiene Data'!$I$12,0,10*ROW('Hygiene Data'!I54))="","",OFFSET('Hygiene Data'!$I$12,0,10*ROW('Hygiene Data'!I54)))</f>
        <v/>
      </c>
      <c r="EF60" s="276" t="str">
        <f ca="true">+IF(OFFSET('Hygiene Data'!$I$13,0,10*ROW('Hygiene Data'!I54))="","",OFFSET('Hygiene Data'!$I$13,0,10*ROW('Hygiene Data'!I54)))</f>
        <v/>
      </c>
    </row>
    <row xmlns:x14ac="http://schemas.microsoft.com/office/spreadsheetml/2009/9/ac" r="61" x14ac:dyDescent="0.2">
      <c r="A61" s="38" t="str">
        <f ca="true">+IF(OFFSET('Water Data'!$B$2,0,10*ROW('Water Data'!E55))="","",OFFSET('Water Data'!$B$2,0,10*ROW('Water Data'!E55)))</f>
        <v/>
      </c>
      <c r="B61" s="38" t="str">
        <f ca="true">+IF(OFFSET('Water Data'!$C$2,0,10*ROW('Water Data'!F55))="","",OFFSET('Water Data'!$C$2,0,10*ROW('Water Data'!F55)))</f>
        <v/>
      </c>
      <c r="C61" s="332" t="str">
        <f t="shared" ca="true" si="0"/>
        <v/>
      </c>
      <c r="D61" s="99"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9"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9"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9"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9"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9"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9"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9"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9"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9"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9"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9"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9"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9"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9"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9"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9"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9"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100"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100"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100"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100"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100"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100"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100"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100"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100"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100"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100"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100"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100"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100"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100"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100"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100"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100"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100"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100"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100"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100"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100"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100"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100"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100"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100"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100"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100"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100"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101"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101"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101"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101"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101"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101"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101"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101"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101"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101"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101"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101"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101"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101"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101"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101"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101"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101"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6"/>
      <c r="BS61" s="276" t="str">
        <f ca="true">+IF(OFFSET('Water Data'!$D$27,0,10*ROW('Water Data'!D55))="","",OFFSET('Water Data'!$D$27,0,10*ROW('Water Data'!D55)))</f>
        <v/>
      </c>
      <c r="BT61" s="276" t="str">
        <f ca="true">+IF(OFFSET('Water Data'!$D$28,0,10*ROW('Water Data'!D55))="","",OFFSET('Water Data'!$D$28,0,10*ROW('Water Data'!D55)))</f>
        <v/>
      </c>
      <c r="BU61" s="276" t="str">
        <f ca="true">+IF(OFFSET('Water Data'!$D$29,0,10*ROW('Water Data'!D55))="","",OFFSET('Water Data'!$D$29,0,10*ROW('Water Data'!D55)))</f>
        <v/>
      </c>
      <c r="BV61" s="276" t="str">
        <f ca="true">+IF(OFFSET('Water Data'!$E$27,0,10*ROW('Water Data'!E55))="","",OFFSET('Water Data'!$E$27,0,10*ROW('Water Data'!E55)))</f>
        <v/>
      </c>
      <c r="BW61" s="276" t="str">
        <f ca="true">+IF(OFFSET('Water Data'!$E$28,0,10*ROW('Water Data'!E55))="","",OFFSET('Water Data'!$E$28,0,10*ROW('Water Data'!E55)))</f>
        <v/>
      </c>
      <c r="BX61" s="276" t="str">
        <f ca="true">+IF(OFFSET('Water Data'!$E$29,0,10*ROW('Water Data'!E55))="","",OFFSET('Water Data'!$E$29,0,10*ROW('Water Data'!E55)))</f>
        <v/>
      </c>
      <c r="BY61" s="276" t="str">
        <f ca="true">+IF(OFFSET('Water Data'!$F$27,0,10*ROW('Water Data'!F55))="","",OFFSET('Water Data'!$F$27,0,10*ROW('Water Data'!F55)))</f>
        <v/>
      </c>
      <c r="BZ61" s="276" t="str">
        <f ca="true">+IF(OFFSET('Water Data'!$F$28,0,10*ROW('Water Data'!F55))="","",OFFSET('Water Data'!$F$28,0,10*ROW('Water Data'!F55)))</f>
        <v/>
      </c>
      <c r="CA61" s="276" t="str">
        <f ca="true">+IF(OFFSET('Water Data'!$F$29,0,10*ROW('Water Data'!F55))="","",OFFSET('Water Data'!$F$29,0,10*ROW('Water Data'!F55)))</f>
        <v/>
      </c>
      <c r="CB61" s="276" t="str">
        <f ca="true">+IF(OFFSET('Water Data'!$G$27,0,10*ROW('Water Data'!G55))="","",OFFSET('Water Data'!$G$27,0,10*ROW('Water Data'!G55)))</f>
        <v/>
      </c>
      <c r="CC61" s="276" t="str">
        <f ca="true">+IF(OFFSET('Water Data'!$G$28,0,10*ROW('Water Data'!G55))="","",OFFSET('Water Data'!$G$28,0,10*ROW('Water Data'!G55)))</f>
        <v/>
      </c>
      <c r="CD61" s="276" t="str">
        <f ca="true">+IF(OFFSET('Water Data'!$G$29,0,10*ROW('Water Data'!G55))="","",OFFSET('Water Data'!$G$29,0,10*ROW('Water Data'!G55)))</f>
        <v/>
      </c>
      <c r="CE61" s="276" t="str">
        <f ca="true">+IF(OFFSET('Water Data'!$H$27,0,10*ROW('Water Data'!H55))="","",OFFSET('Water Data'!$H$27,0,10*ROW('Water Data'!H55)))</f>
        <v/>
      </c>
      <c r="CF61" s="276" t="str">
        <f ca="true">+IF(OFFSET('Water Data'!$H$28,0,10*ROW('Water Data'!H55))="","",OFFSET('Water Data'!$H$28,0,10*ROW('Water Data'!H55)))</f>
        <v/>
      </c>
      <c r="CG61" s="276" t="str">
        <f ca="true">+IF(OFFSET('Water Data'!$H$29,0,10*ROW('Water Data'!H55))="","",OFFSET('Water Data'!$H$29,0,10*ROW('Water Data'!H55)))</f>
        <v/>
      </c>
      <c r="CH61" s="276" t="str">
        <f ca="true">+IF(OFFSET('Water Data'!$I$27,0,10*ROW('Water Data'!I55))="","",OFFSET('Water Data'!$I$27,0,10*ROW('Water Data'!I55)))</f>
        <v/>
      </c>
      <c r="CI61" s="276" t="str">
        <f ca="true">+IF(OFFSET('Water Data'!$I$28,0,10*ROW('Water Data'!I55))="","",OFFSET('Water Data'!$I$28,0,10*ROW('Water Data'!I55)))</f>
        <v/>
      </c>
      <c r="CJ61" s="276" t="str">
        <f ca="true">+IF(OFFSET('Water Data'!$I$29,0,10*ROW('Water Data'!I55))="","",OFFSET('Water Data'!$I$29,0,10*ROW('Water Data'!I55)))</f>
        <v/>
      </c>
      <c r="CK61" s="276" t="str">
        <f ca="true">+IF(OFFSET('Sanitation Data'!$D$28,0,10*ROW('Sanitation Data'!D55))="","",OFFSET('Sanitation Data'!$D$28,0,10*ROW('Sanitation Data'!D55)))</f>
        <v/>
      </c>
      <c r="CL61" s="276" t="str">
        <f ca="true">+IF(OFFSET('Sanitation Data'!$D$29,0,10*ROW('Sanitation Data'!D55))="","",OFFSET('Sanitation Data'!$D$29,0,10*ROW('Sanitation Data'!D55)))</f>
        <v/>
      </c>
      <c r="CM61" s="276" t="str">
        <f ca="true">+IF(OFFSET('Sanitation Data'!$D$30,0,10*ROW('Sanitation Data'!D55))="","",OFFSET('Sanitation Data'!$D$30,0,10*ROW('Sanitation Data'!D55)))</f>
        <v/>
      </c>
      <c r="CN61" s="276" t="str">
        <f ca="true">+IF(OFFSET('Sanitation Data'!$D$31,0,10*ROW('Sanitation Data'!D55))="","",OFFSET('Sanitation Data'!$D$31,0,10*ROW('Sanitation Data'!D55)))</f>
        <v/>
      </c>
      <c r="CO61" s="276" t="str">
        <f ca="true">+IF(OFFSET('Sanitation Data'!$D$32,0,10*ROW('Sanitation Data'!D55))="","",OFFSET('Sanitation Data'!$D$32,0,10*ROW('Sanitation Data'!D55)))</f>
        <v/>
      </c>
      <c r="CP61" s="276" t="str">
        <f ca="true">+IF(OFFSET('Sanitation Data'!$E$28,0,10*ROW('Sanitation Data'!E55))="","",OFFSET('Sanitation Data'!$E$28,0,10*ROW('Sanitation Data'!E55)))</f>
        <v/>
      </c>
      <c r="CQ61" s="276" t="str">
        <f ca="true">+IF(OFFSET('Sanitation Data'!$E$29,0,10*ROW('Sanitation Data'!E55))="","",OFFSET('Sanitation Data'!$E$29,0,10*ROW('Sanitation Data'!E55)))</f>
        <v/>
      </c>
      <c r="CR61" s="276" t="str">
        <f ca="true">+IF(OFFSET('Sanitation Data'!$E$30,0,10*ROW('Sanitation Data'!E55))="","",OFFSET('Sanitation Data'!$E$30,0,10*ROW('Sanitation Data'!E55)))</f>
        <v/>
      </c>
      <c r="CS61" s="276" t="str">
        <f ca="true">+IF(OFFSET('Sanitation Data'!$E$31,0,10*ROW('Sanitation Data'!E55))="","",OFFSET('Sanitation Data'!$E$31,0,10*ROW('Sanitation Data'!E55)))</f>
        <v/>
      </c>
      <c r="CT61" s="276" t="str">
        <f ca="true">+IF(OFFSET('Sanitation Data'!$E$32,0,10*ROW('Sanitation Data'!E55))="","",OFFSET('Sanitation Data'!$E$32,0,10*ROW('Sanitation Data'!E55)))</f>
        <v/>
      </c>
      <c r="CU61" s="276" t="str">
        <f ca="true">+IF(OFFSET('Sanitation Data'!$F$28,0,10*ROW('Sanitation Data'!F55))="","",OFFSET('Sanitation Data'!$F$28,0,10*ROW('Sanitation Data'!F55)))</f>
        <v/>
      </c>
      <c r="CV61" s="276" t="str">
        <f ca="true">+IF(OFFSET('Sanitation Data'!$F$29,0,10*ROW('Sanitation Data'!F55))="","",OFFSET('Sanitation Data'!$F$29,0,10*ROW('Sanitation Data'!F55)))</f>
        <v/>
      </c>
      <c r="CW61" s="276" t="str">
        <f ca="true">+IF(OFFSET('Sanitation Data'!$F$30,0,10*ROW('Sanitation Data'!F55))="","",OFFSET('Sanitation Data'!$F$30,0,10*ROW('Sanitation Data'!F55)))</f>
        <v/>
      </c>
      <c r="CX61" s="276" t="str">
        <f ca="true">+IF(OFFSET('Sanitation Data'!$F$31,0,10*ROW('Sanitation Data'!F55))="","",OFFSET('Sanitation Data'!$F$31,0,10*ROW('Sanitation Data'!F55)))</f>
        <v/>
      </c>
      <c r="CY61" s="276" t="str">
        <f ca="true">+IF(OFFSET('Sanitation Data'!$F$32,0,10*ROW('Sanitation Data'!F55))="","",OFFSET('Sanitation Data'!$F$32,0,10*ROW('Sanitation Data'!F55)))</f>
        <v/>
      </c>
      <c r="CZ61" s="276" t="str">
        <f ca="true">+IF(OFFSET('Sanitation Data'!$G$28,0,10*ROW('Sanitation Data'!G55))="","",OFFSET('Sanitation Data'!$G$28,0,10*ROW('Sanitation Data'!G55)))</f>
        <v/>
      </c>
      <c r="DA61" s="276" t="str">
        <f ca="true">+IF(OFFSET('Sanitation Data'!$G$29,0,10*ROW('Sanitation Data'!G55))="","",OFFSET('Sanitation Data'!$G$29,0,10*ROW('Sanitation Data'!G55)))</f>
        <v/>
      </c>
      <c r="DB61" s="276" t="str">
        <f ca="true">+IF(OFFSET('Sanitation Data'!$G$30,0,10*ROW('Sanitation Data'!G55))="","",OFFSET('Sanitation Data'!$G$30,0,10*ROW('Sanitation Data'!G55)))</f>
        <v/>
      </c>
      <c r="DC61" s="276" t="str">
        <f ca="true">+IF(OFFSET('Sanitation Data'!$G$31,0,10*ROW('Sanitation Data'!G55))="","",OFFSET('Sanitation Data'!$G$31,0,10*ROW('Sanitation Data'!G55)))</f>
        <v/>
      </c>
      <c r="DD61" s="276" t="str">
        <f ca="true">+IF(OFFSET('Sanitation Data'!$G$32,0,10*ROW('Sanitation Data'!G55))="","",OFFSET('Sanitation Data'!$G$32,0,10*ROW('Sanitation Data'!G55)))</f>
        <v/>
      </c>
      <c r="DE61" s="276" t="str">
        <f ca="true">+IF(OFFSET('Sanitation Data'!$H$28,0,10*ROW('Sanitation Data'!H55))="","",OFFSET('Sanitation Data'!$H$28,0,10*ROW('Sanitation Data'!H55)))</f>
        <v/>
      </c>
      <c r="DF61" s="276" t="str">
        <f ca="true">+IF(OFFSET('Sanitation Data'!$H$29,0,10*ROW('Sanitation Data'!H55))="","",OFFSET('Sanitation Data'!$H$29,0,10*ROW('Sanitation Data'!H55)))</f>
        <v/>
      </c>
      <c r="DG61" s="276" t="str">
        <f ca="true">+IF(OFFSET('Sanitation Data'!$H$30,0,10*ROW('Sanitation Data'!H55))="","",OFFSET('Sanitation Data'!$H$30,0,10*ROW('Sanitation Data'!H55)))</f>
        <v/>
      </c>
      <c r="DH61" s="276" t="str">
        <f ca="true">+IF(OFFSET('Sanitation Data'!$H$31,0,10*ROW('Sanitation Data'!H55))="","",OFFSET('Sanitation Data'!$H$31,0,10*ROW('Sanitation Data'!H55)))</f>
        <v/>
      </c>
      <c r="DI61" s="276" t="str">
        <f ca="true">+IF(OFFSET('Sanitation Data'!$H$32,0,10*ROW('Sanitation Data'!H55))="","",OFFSET('Sanitation Data'!$H$32,0,10*ROW('Sanitation Data'!H55)))</f>
        <v/>
      </c>
      <c r="DJ61" s="276" t="str">
        <f ca="true">+IF(OFFSET('Sanitation Data'!$I$28,0,10*ROW('Sanitation Data'!I55))="","",OFFSET('Sanitation Data'!$I$28,0,10*ROW('Sanitation Data'!I55)))</f>
        <v/>
      </c>
      <c r="DK61" s="276" t="str">
        <f ca="true">+IF(OFFSET('Sanitation Data'!$I$29,0,10*ROW('Sanitation Data'!I55))="","",OFFSET('Sanitation Data'!$I$29,0,10*ROW('Sanitation Data'!I55)))</f>
        <v/>
      </c>
      <c r="DL61" s="276" t="str">
        <f ca="true">+IF(OFFSET('Sanitation Data'!$I$30,0,10*ROW('Sanitation Data'!I55))="","",OFFSET('Sanitation Data'!$I$30,0,10*ROW('Sanitation Data'!I55)))</f>
        <v/>
      </c>
      <c r="DM61" s="276" t="str">
        <f ca="true">+IF(OFFSET('Sanitation Data'!$I$31,0,10*ROW('Sanitation Data'!I55))="","",OFFSET('Sanitation Data'!$I$31,0,10*ROW('Sanitation Data'!I55)))</f>
        <v/>
      </c>
      <c r="DN61" s="276" t="str">
        <f ca="true">+IF(OFFSET('Sanitation Data'!$I$32,0,10*ROW('Sanitation Data'!I55))="","",OFFSET('Sanitation Data'!$I$32,0,10*ROW('Sanitation Data'!I55)))</f>
        <v/>
      </c>
      <c r="DO61" s="276" t="str">
        <f ca="true">+IF(OFFSET('Hygiene Data'!$D$11,0,10*ROW('Hygiene Data'!D55))="","",OFFSET('Hygiene Data'!$D$11,0,10*ROW('Hygiene Data'!D55)))</f>
        <v/>
      </c>
      <c r="DP61" s="276" t="str">
        <f ca="true">+IF(OFFSET('Hygiene Data'!$D$12,0,10*ROW('Hygiene Data'!D55))="","",OFFSET('Hygiene Data'!$D$12,0,10*ROW('Hygiene Data'!D55)))</f>
        <v/>
      </c>
      <c r="DQ61" s="276" t="str">
        <f ca="true">+IF(OFFSET('Hygiene Data'!$D$13,0,10*ROW('Hygiene Data'!D55))="","",OFFSET('Hygiene Data'!$D$13,0,10*ROW('Hygiene Data'!D55)))</f>
        <v/>
      </c>
      <c r="DR61" s="276" t="str">
        <f ca="true">+IF(OFFSET('Hygiene Data'!$E$11,0,10*ROW('Hygiene Data'!E55))="","",OFFSET('Hygiene Data'!$E$11,0,10*ROW('Hygiene Data'!E55)))</f>
        <v/>
      </c>
      <c r="DS61" s="276" t="str">
        <f ca="true">+IF(OFFSET('Hygiene Data'!$E$12,0,10*ROW('Hygiene Data'!E55))="","",OFFSET('Hygiene Data'!$E$12,0,10*ROW('Hygiene Data'!E55)))</f>
        <v/>
      </c>
      <c r="DT61" s="276" t="str">
        <f ca="true">+IF(OFFSET('Hygiene Data'!$E$13,0,10*ROW('Hygiene Data'!E55))="","",OFFSET('Hygiene Data'!$E$13,0,10*ROW('Hygiene Data'!E55)))</f>
        <v/>
      </c>
      <c r="DU61" s="276" t="str">
        <f ca="true">+IF(OFFSET('Hygiene Data'!$F$11,0,10*ROW('Hygiene Data'!F55))="","",OFFSET('Hygiene Data'!$F$11,0,10*ROW('Hygiene Data'!F55)))</f>
        <v/>
      </c>
      <c r="DV61" s="276" t="str">
        <f ca="true">+IF(OFFSET('Hygiene Data'!$F$12,0,10*ROW('Hygiene Data'!F55))="","",OFFSET('Hygiene Data'!$F$12,0,10*ROW('Hygiene Data'!F55)))</f>
        <v/>
      </c>
      <c r="DW61" s="276" t="str">
        <f ca="true">+IF(OFFSET('Hygiene Data'!$F$13,0,10*ROW('Hygiene Data'!F55))="","",OFFSET('Hygiene Data'!$F$13,0,10*ROW('Hygiene Data'!F55)))</f>
        <v/>
      </c>
      <c r="DX61" s="276" t="str">
        <f ca="true">+IF(OFFSET('Hygiene Data'!$G$11,0,10*ROW('Hygiene Data'!G55))="","",OFFSET('Hygiene Data'!$G$11,0,10*ROW('Hygiene Data'!G55)))</f>
        <v/>
      </c>
      <c r="DY61" s="276" t="str">
        <f ca="true">+IF(OFFSET('Hygiene Data'!$G$12,0,10*ROW('Hygiene Data'!G55))="","",OFFSET('Hygiene Data'!$G$12,0,10*ROW('Hygiene Data'!G55)))</f>
        <v/>
      </c>
      <c r="DZ61" s="276" t="str">
        <f ca="true">+IF(OFFSET('Hygiene Data'!$G$13,0,10*ROW('Hygiene Data'!G55))="","",OFFSET('Hygiene Data'!$G$13,0,10*ROW('Hygiene Data'!G55)))</f>
        <v/>
      </c>
      <c r="EA61" s="276" t="str">
        <f ca="true">+IF(OFFSET('Hygiene Data'!$H$11,0,10*ROW('Hygiene Data'!H55))="","",OFFSET('Hygiene Data'!$H$11,0,10*ROW('Hygiene Data'!H55)))</f>
        <v/>
      </c>
      <c r="EB61" s="276" t="str">
        <f ca="true">+IF(OFFSET('Hygiene Data'!$H$12,0,10*ROW('Hygiene Data'!H55))="","",OFFSET('Hygiene Data'!$H$12,0,10*ROW('Hygiene Data'!H55)))</f>
        <v/>
      </c>
      <c r="EC61" s="276" t="str">
        <f ca="true">+IF(OFFSET('Hygiene Data'!$H$13,0,10*ROW('Hygiene Data'!H55))="","",OFFSET('Hygiene Data'!$H$13,0,10*ROW('Hygiene Data'!H55)))</f>
        <v/>
      </c>
      <c r="ED61" s="276" t="str">
        <f ca="true">+IF(OFFSET('Hygiene Data'!$I$11,0,10*ROW('Hygiene Data'!I55))="","",OFFSET('Hygiene Data'!$I$11,0,10*ROW('Hygiene Data'!I55)))</f>
        <v/>
      </c>
      <c r="EE61" s="276" t="str">
        <f ca="true">+IF(OFFSET('Hygiene Data'!$I$12,0,10*ROW('Hygiene Data'!I55))="","",OFFSET('Hygiene Data'!$I$12,0,10*ROW('Hygiene Data'!I55)))</f>
        <v/>
      </c>
      <c r="EF61" s="276" t="str">
        <f ca="true">+IF(OFFSET('Hygiene Data'!$I$13,0,10*ROW('Hygiene Data'!I55))="","",OFFSET('Hygiene Data'!$I$13,0,10*ROW('Hygiene Data'!I55)))</f>
        <v/>
      </c>
    </row>
    <row xmlns:x14ac="http://schemas.microsoft.com/office/spreadsheetml/2009/9/ac" r="62" x14ac:dyDescent="0.2">
      <c r="A62" s="38" t="str">
        <f ca="true">+IF(OFFSET('Water Data'!$B$2,0,10*ROW('Water Data'!E56))="","",OFFSET('Water Data'!$B$2,0,10*ROW('Water Data'!E56)))</f>
        <v/>
      </c>
      <c r="B62" s="38" t="str">
        <f ca="true">+IF(OFFSET('Water Data'!$C$2,0,10*ROW('Water Data'!F56))="","",OFFSET('Water Data'!$C$2,0,10*ROW('Water Data'!F56)))</f>
        <v/>
      </c>
      <c r="C62" s="332" t="str">
        <f t="shared" ca="true" si="0"/>
        <v/>
      </c>
      <c r="D62" s="99"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9"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9"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9"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9"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9"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9"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9"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9"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9"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9"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9"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9"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9"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9"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9"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9"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9"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100"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100"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100"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100"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100"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100"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100"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100"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100"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100"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100"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100"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100"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100"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100"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100"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100"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100"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100"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100"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100"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100"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100"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100"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100"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100"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100"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100"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100"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100"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101"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101"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101"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101"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101"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101"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101"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101"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101"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101"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101"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101"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101"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101"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101"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101"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101"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101"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6"/>
      <c r="BS62" s="276" t="str">
        <f ca="true">+IF(OFFSET('Water Data'!$D$27,0,10*ROW('Water Data'!D56))="","",OFFSET('Water Data'!$D$27,0,10*ROW('Water Data'!D56)))</f>
        <v/>
      </c>
      <c r="BT62" s="276" t="str">
        <f ca="true">+IF(OFFSET('Water Data'!$D$28,0,10*ROW('Water Data'!D56))="","",OFFSET('Water Data'!$D$28,0,10*ROW('Water Data'!D56)))</f>
        <v/>
      </c>
      <c r="BU62" s="276" t="str">
        <f ca="true">+IF(OFFSET('Water Data'!$D$29,0,10*ROW('Water Data'!D56))="","",OFFSET('Water Data'!$D$29,0,10*ROW('Water Data'!D56)))</f>
        <v/>
      </c>
      <c r="BV62" s="276" t="str">
        <f ca="true">+IF(OFFSET('Water Data'!$E$27,0,10*ROW('Water Data'!E56))="","",OFFSET('Water Data'!$E$27,0,10*ROW('Water Data'!E56)))</f>
        <v/>
      </c>
      <c r="BW62" s="276" t="str">
        <f ca="true">+IF(OFFSET('Water Data'!$E$28,0,10*ROW('Water Data'!E56))="","",OFFSET('Water Data'!$E$28,0,10*ROW('Water Data'!E56)))</f>
        <v/>
      </c>
      <c r="BX62" s="276" t="str">
        <f ca="true">+IF(OFFSET('Water Data'!$E$29,0,10*ROW('Water Data'!E56))="","",OFFSET('Water Data'!$E$29,0,10*ROW('Water Data'!E56)))</f>
        <v/>
      </c>
      <c r="BY62" s="276" t="str">
        <f ca="true">+IF(OFFSET('Water Data'!$F$27,0,10*ROW('Water Data'!F56))="","",OFFSET('Water Data'!$F$27,0,10*ROW('Water Data'!F56)))</f>
        <v/>
      </c>
      <c r="BZ62" s="276" t="str">
        <f ca="true">+IF(OFFSET('Water Data'!$F$28,0,10*ROW('Water Data'!F56))="","",OFFSET('Water Data'!$F$28,0,10*ROW('Water Data'!F56)))</f>
        <v/>
      </c>
      <c r="CA62" s="276" t="str">
        <f ca="true">+IF(OFFSET('Water Data'!$F$29,0,10*ROW('Water Data'!F56))="","",OFFSET('Water Data'!$F$29,0,10*ROW('Water Data'!F56)))</f>
        <v/>
      </c>
      <c r="CB62" s="276" t="str">
        <f ca="true">+IF(OFFSET('Water Data'!$G$27,0,10*ROW('Water Data'!G56))="","",OFFSET('Water Data'!$G$27,0,10*ROW('Water Data'!G56)))</f>
        <v/>
      </c>
      <c r="CC62" s="276" t="str">
        <f ca="true">+IF(OFFSET('Water Data'!$G$28,0,10*ROW('Water Data'!G56))="","",OFFSET('Water Data'!$G$28,0,10*ROW('Water Data'!G56)))</f>
        <v/>
      </c>
      <c r="CD62" s="276" t="str">
        <f ca="true">+IF(OFFSET('Water Data'!$G$29,0,10*ROW('Water Data'!G56))="","",OFFSET('Water Data'!$G$29,0,10*ROW('Water Data'!G56)))</f>
        <v/>
      </c>
      <c r="CE62" s="276" t="str">
        <f ca="true">+IF(OFFSET('Water Data'!$H$27,0,10*ROW('Water Data'!H56))="","",OFFSET('Water Data'!$H$27,0,10*ROW('Water Data'!H56)))</f>
        <v/>
      </c>
      <c r="CF62" s="276" t="str">
        <f ca="true">+IF(OFFSET('Water Data'!$H$28,0,10*ROW('Water Data'!H56))="","",OFFSET('Water Data'!$H$28,0,10*ROW('Water Data'!H56)))</f>
        <v/>
      </c>
      <c r="CG62" s="276" t="str">
        <f ca="true">+IF(OFFSET('Water Data'!$H$29,0,10*ROW('Water Data'!H56))="","",OFFSET('Water Data'!$H$29,0,10*ROW('Water Data'!H56)))</f>
        <v/>
      </c>
      <c r="CH62" s="276" t="str">
        <f ca="true">+IF(OFFSET('Water Data'!$I$27,0,10*ROW('Water Data'!I56))="","",OFFSET('Water Data'!$I$27,0,10*ROW('Water Data'!I56)))</f>
        <v/>
      </c>
      <c r="CI62" s="276" t="str">
        <f ca="true">+IF(OFFSET('Water Data'!$I$28,0,10*ROW('Water Data'!I56))="","",OFFSET('Water Data'!$I$28,0,10*ROW('Water Data'!I56)))</f>
        <v/>
      </c>
      <c r="CJ62" s="276" t="str">
        <f ca="true">+IF(OFFSET('Water Data'!$I$29,0,10*ROW('Water Data'!I56))="","",OFFSET('Water Data'!$I$29,0,10*ROW('Water Data'!I56)))</f>
        <v/>
      </c>
      <c r="CK62" s="276" t="str">
        <f ca="true">+IF(OFFSET('Sanitation Data'!$D$28,0,10*ROW('Sanitation Data'!D56))="","",OFFSET('Sanitation Data'!$D$28,0,10*ROW('Sanitation Data'!D56)))</f>
        <v/>
      </c>
      <c r="CL62" s="276" t="str">
        <f ca="true">+IF(OFFSET('Sanitation Data'!$D$29,0,10*ROW('Sanitation Data'!D56))="","",OFFSET('Sanitation Data'!$D$29,0,10*ROW('Sanitation Data'!D56)))</f>
        <v/>
      </c>
      <c r="CM62" s="276" t="str">
        <f ca="true">+IF(OFFSET('Sanitation Data'!$D$30,0,10*ROW('Sanitation Data'!D56))="","",OFFSET('Sanitation Data'!$D$30,0,10*ROW('Sanitation Data'!D56)))</f>
        <v/>
      </c>
      <c r="CN62" s="276" t="str">
        <f ca="true">+IF(OFFSET('Sanitation Data'!$D$31,0,10*ROW('Sanitation Data'!D56))="","",OFFSET('Sanitation Data'!$D$31,0,10*ROW('Sanitation Data'!D56)))</f>
        <v/>
      </c>
      <c r="CO62" s="276" t="str">
        <f ca="true">+IF(OFFSET('Sanitation Data'!$D$32,0,10*ROW('Sanitation Data'!D56))="","",OFFSET('Sanitation Data'!$D$32,0,10*ROW('Sanitation Data'!D56)))</f>
        <v/>
      </c>
      <c r="CP62" s="276" t="str">
        <f ca="true">+IF(OFFSET('Sanitation Data'!$E$28,0,10*ROW('Sanitation Data'!E56))="","",OFFSET('Sanitation Data'!$E$28,0,10*ROW('Sanitation Data'!E56)))</f>
        <v/>
      </c>
      <c r="CQ62" s="276" t="str">
        <f ca="true">+IF(OFFSET('Sanitation Data'!$E$29,0,10*ROW('Sanitation Data'!E56))="","",OFFSET('Sanitation Data'!$E$29,0,10*ROW('Sanitation Data'!E56)))</f>
        <v/>
      </c>
      <c r="CR62" s="276" t="str">
        <f ca="true">+IF(OFFSET('Sanitation Data'!$E$30,0,10*ROW('Sanitation Data'!E56))="","",OFFSET('Sanitation Data'!$E$30,0,10*ROW('Sanitation Data'!E56)))</f>
        <v/>
      </c>
      <c r="CS62" s="276" t="str">
        <f ca="true">+IF(OFFSET('Sanitation Data'!$E$31,0,10*ROW('Sanitation Data'!E56))="","",OFFSET('Sanitation Data'!$E$31,0,10*ROW('Sanitation Data'!E56)))</f>
        <v/>
      </c>
      <c r="CT62" s="276" t="str">
        <f ca="true">+IF(OFFSET('Sanitation Data'!$E$32,0,10*ROW('Sanitation Data'!E56))="","",OFFSET('Sanitation Data'!$E$32,0,10*ROW('Sanitation Data'!E56)))</f>
        <v/>
      </c>
      <c r="CU62" s="276" t="str">
        <f ca="true">+IF(OFFSET('Sanitation Data'!$F$28,0,10*ROW('Sanitation Data'!F56))="","",OFFSET('Sanitation Data'!$F$28,0,10*ROW('Sanitation Data'!F56)))</f>
        <v/>
      </c>
      <c r="CV62" s="276" t="str">
        <f ca="true">+IF(OFFSET('Sanitation Data'!$F$29,0,10*ROW('Sanitation Data'!F56))="","",OFFSET('Sanitation Data'!$F$29,0,10*ROW('Sanitation Data'!F56)))</f>
        <v/>
      </c>
      <c r="CW62" s="276" t="str">
        <f ca="true">+IF(OFFSET('Sanitation Data'!$F$30,0,10*ROW('Sanitation Data'!F56))="","",OFFSET('Sanitation Data'!$F$30,0,10*ROW('Sanitation Data'!F56)))</f>
        <v/>
      </c>
      <c r="CX62" s="276" t="str">
        <f ca="true">+IF(OFFSET('Sanitation Data'!$F$31,0,10*ROW('Sanitation Data'!F56))="","",OFFSET('Sanitation Data'!$F$31,0,10*ROW('Sanitation Data'!F56)))</f>
        <v/>
      </c>
      <c r="CY62" s="276" t="str">
        <f ca="true">+IF(OFFSET('Sanitation Data'!$F$32,0,10*ROW('Sanitation Data'!F56))="","",OFFSET('Sanitation Data'!$F$32,0,10*ROW('Sanitation Data'!F56)))</f>
        <v/>
      </c>
      <c r="CZ62" s="276" t="str">
        <f ca="true">+IF(OFFSET('Sanitation Data'!$G$28,0,10*ROW('Sanitation Data'!G56))="","",OFFSET('Sanitation Data'!$G$28,0,10*ROW('Sanitation Data'!G56)))</f>
        <v/>
      </c>
      <c r="DA62" s="276" t="str">
        <f ca="true">+IF(OFFSET('Sanitation Data'!$G$29,0,10*ROW('Sanitation Data'!G56))="","",OFFSET('Sanitation Data'!$G$29,0,10*ROW('Sanitation Data'!G56)))</f>
        <v/>
      </c>
      <c r="DB62" s="276" t="str">
        <f ca="true">+IF(OFFSET('Sanitation Data'!$G$30,0,10*ROW('Sanitation Data'!G56))="","",OFFSET('Sanitation Data'!$G$30,0,10*ROW('Sanitation Data'!G56)))</f>
        <v/>
      </c>
      <c r="DC62" s="276" t="str">
        <f ca="true">+IF(OFFSET('Sanitation Data'!$G$31,0,10*ROW('Sanitation Data'!G56))="","",OFFSET('Sanitation Data'!$G$31,0,10*ROW('Sanitation Data'!G56)))</f>
        <v/>
      </c>
      <c r="DD62" s="276" t="str">
        <f ca="true">+IF(OFFSET('Sanitation Data'!$G$32,0,10*ROW('Sanitation Data'!G56))="","",OFFSET('Sanitation Data'!$G$32,0,10*ROW('Sanitation Data'!G56)))</f>
        <v/>
      </c>
      <c r="DE62" s="276" t="str">
        <f ca="true">+IF(OFFSET('Sanitation Data'!$H$28,0,10*ROW('Sanitation Data'!H56))="","",OFFSET('Sanitation Data'!$H$28,0,10*ROW('Sanitation Data'!H56)))</f>
        <v/>
      </c>
      <c r="DF62" s="276" t="str">
        <f ca="true">+IF(OFFSET('Sanitation Data'!$H$29,0,10*ROW('Sanitation Data'!H56))="","",OFFSET('Sanitation Data'!$H$29,0,10*ROW('Sanitation Data'!H56)))</f>
        <v/>
      </c>
      <c r="DG62" s="276" t="str">
        <f ca="true">+IF(OFFSET('Sanitation Data'!$H$30,0,10*ROW('Sanitation Data'!H56))="","",OFFSET('Sanitation Data'!$H$30,0,10*ROW('Sanitation Data'!H56)))</f>
        <v/>
      </c>
      <c r="DH62" s="276" t="str">
        <f ca="true">+IF(OFFSET('Sanitation Data'!$H$31,0,10*ROW('Sanitation Data'!H56))="","",OFFSET('Sanitation Data'!$H$31,0,10*ROW('Sanitation Data'!H56)))</f>
        <v/>
      </c>
      <c r="DI62" s="276" t="str">
        <f ca="true">+IF(OFFSET('Sanitation Data'!$H$32,0,10*ROW('Sanitation Data'!H56))="","",OFFSET('Sanitation Data'!$H$32,0,10*ROW('Sanitation Data'!H56)))</f>
        <v/>
      </c>
      <c r="DJ62" s="276" t="str">
        <f ca="true">+IF(OFFSET('Sanitation Data'!$I$28,0,10*ROW('Sanitation Data'!I56))="","",OFFSET('Sanitation Data'!$I$28,0,10*ROW('Sanitation Data'!I56)))</f>
        <v/>
      </c>
      <c r="DK62" s="276" t="str">
        <f ca="true">+IF(OFFSET('Sanitation Data'!$I$29,0,10*ROW('Sanitation Data'!I56))="","",OFFSET('Sanitation Data'!$I$29,0,10*ROW('Sanitation Data'!I56)))</f>
        <v/>
      </c>
      <c r="DL62" s="276" t="str">
        <f ca="true">+IF(OFFSET('Sanitation Data'!$I$30,0,10*ROW('Sanitation Data'!I56))="","",OFFSET('Sanitation Data'!$I$30,0,10*ROW('Sanitation Data'!I56)))</f>
        <v/>
      </c>
      <c r="DM62" s="276" t="str">
        <f ca="true">+IF(OFFSET('Sanitation Data'!$I$31,0,10*ROW('Sanitation Data'!I56))="","",OFFSET('Sanitation Data'!$I$31,0,10*ROW('Sanitation Data'!I56)))</f>
        <v/>
      </c>
      <c r="DN62" s="276" t="str">
        <f ca="true">+IF(OFFSET('Sanitation Data'!$I$32,0,10*ROW('Sanitation Data'!I56))="","",OFFSET('Sanitation Data'!$I$32,0,10*ROW('Sanitation Data'!I56)))</f>
        <v/>
      </c>
      <c r="DO62" s="276" t="str">
        <f ca="true">+IF(OFFSET('Hygiene Data'!$D$11,0,10*ROW('Hygiene Data'!D56))="","",OFFSET('Hygiene Data'!$D$11,0,10*ROW('Hygiene Data'!D56)))</f>
        <v/>
      </c>
      <c r="DP62" s="276" t="str">
        <f ca="true">+IF(OFFSET('Hygiene Data'!$D$12,0,10*ROW('Hygiene Data'!D56))="","",OFFSET('Hygiene Data'!$D$12,0,10*ROW('Hygiene Data'!D56)))</f>
        <v/>
      </c>
      <c r="DQ62" s="276" t="str">
        <f ca="true">+IF(OFFSET('Hygiene Data'!$D$13,0,10*ROW('Hygiene Data'!D56))="","",OFFSET('Hygiene Data'!$D$13,0,10*ROW('Hygiene Data'!D56)))</f>
        <v/>
      </c>
      <c r="DR62" s="276" t="str">
        <f ca="true">+IF(OFFSET('Hygiene Data'!$E$11,0,10*ROW('Hygiene Data'!E56))="","",OFFSET('Hygiene Data'!$E$11,0,10*ROW('Hygiene Data'!E56)))</f>
        <v/>
      </c>
      <c r="DS62" s="276" t="str">
        <f ca="true">+IF(OFFSET('Hygiene Data'!$E$12,0,10*ROW('Hygiene Data'!E56))="","",OFFSET('Hygiene Data'!$E$12,0,10*ROW('Hygiene Data'!E56)))</f>
        <v/>
      </c>
      <c r="DT62" s="276" t="str">
        <f ca="true">+IF(OFFSET('Hygiene Data'!$E$13,0,10*ROW('Hygiene Data'!E56))="","",OFFSET('Hygiene Data'!$E$13,0,10*ROW('Hygiene Data'!E56)))</f>
        <v/>
      </c>
      <c r="DU62" s="276" t="str">
        <f ca="true">+IF(OFFSET('Hygiene Data'!$F$11,0,10*ROW('Hygiene Data'!F56))="","",OFFSET('Hygiene Data'!$F$11,0,10*ROW('Hygiene Data'!F56)))</f>
        <v/>
      </c>
      <c r="DV62" s="276" t="str">
        <f ca="true">+IF(OFFSET('Hygiene Data'!$F$12,0,10*ROW('Hygiene Data'!F56))="","",OFFSET('Hygiene Data'!$F$12,0,10*ROW('Hygiene Data'!F56)))</f>
        <v/>
      </c>
      <c r="DW62" s="276" t="str">
        <f ca="true">+IF(OFFSET('Hygiene Data'!$F$13,0,10*ROW('Hygiene Data'!F56))="","",OFFSET('Hygiene Data'!$F$13,0,10*ROW('Hygiene Data'!F56)))</f>
        <v/>
      </c>
      <c r="DX62" s="276" t="str">
        <f ca="true">+IF(OFFSET('Hygiene Data'!$G$11,0,10*ROW('Hygiene Data'!G56))="","",OFFSET('Hygiene Data'!$G$11,0,10*ROW('Hygiene Data'!G56)))</f>
        <v/>
      </c>
      <c r="DY62" s="276" t="str">
        <f ca="true">+IF(OFFSET('Hygiene Data'!$G$12,0,10*ROW('Hygiene Data'!G56))="","",OFFSET('Hygiene Data'!$G$12,0,10*ROW('Hygiene Data'!G56)))</f>
        <v/>
      </c>
      <c r="DZ62" s="276" t="str">
        <f ca="true">+IF(OFFSET('Hygiene Data'!$G$13,0,10*ROW('Hygiene Data'!G56))="","",OFFSET('Hygiene Data'!$G$13,0,10*ROW('Hygiene Data'!G56)))</f>
        <v/>
      </c>
      <c r="EA62" s="276" t="str">
        <f ca="true">+IF(OFFSET('Hygiene Data'!$H$11,0,10*ROW('Hygiene Data'!H56))="","",OFFSET('Hygiene Data'!$H$11,0,10*ROW('Hygiene Data'!H56)))</f>
        <v/>
      </c>
      <c r="EB62" s="276" t="str">
        <f ca="true">+IF(OFFSET('Hygiene Data'!$H$12,0,10*ROW('Hygiene Data'!H56))="","",OFFSET('Hygiene Data'!$H$12,0,10*ROW('Hygiene Data'!H56)))</f>
        <v/>
      </c>
      <c r="EC62" s="276" t="str">
        <f ca="true">+IF(OFFSET('Hygiene Data'!$H$13,0,10*ROW('Hygiene Data'!H56))="","",OFFSET('Hygiene Data'!$H$13,0,10*ROW('Hygiene Data'!H56)))</f>
        <v/>
      </c>
      <c r="ED62" s="276" t="str">
        <f ca="true">+IF(OFFSET('Hygiene Data'!$I$11,0,10*ROW('Hygiene Data'!I56))="","",OFFSET('Hygiene Data'!$I$11,0,10*ROW('Hygiene Data'!I56)))</f>
        <v/>
      </c>
      <c r="EE62" s="276" t="str">
        <f ca="true">+IF(OFFSET('Hygiene Data'!$I$12,0,10*ROW('Hygiene Data'!I56))="","",OFFSET('Hygiene Data'!$I$12,0,10*ROW('Hygiene Data'!I56)))</f>
        <v/>
      </c>
      <c r="EF62" s="276" t="str">
        <f ca="true">+IF(OFFSET('Hygiene Data'!$I$13,0,10*ROW('Hygiene Data'!I56))="","",OFFSET('Hygiene Data'!$I$13,0,10*ROW('Hygiene Data'!I56)))</f>
        <v/>
      </c>
    </row>
    <row xmlns:x14ac="http://schemas.microsoft.com/office/spreadsheetml/2009/9/ac" r="63" x14ac:dyDescent="0.2">
      <c r="A63" s="38" t="str">
        <f ca="true">+IF(OFFSET('Water Data'!$B$2,0,10*ROW('Water Data'!E57))="","",OFFSET('Water Data'!$B$2,0,10*ROW('Water Data'!E57)))</f>
        <v/>
      </c>
      <c r="B63" s="38" t="str">
        <f ca="true">+IF(OFFSET('Water Data'!$C$2,0,10*ROW('Water Data'!F57))="","",OFFSET('Water Data'!$C$2,0,10*ROW('Water Data'!F57)))</f>
        <v/>
      </c>
      <c r="C63" s="332" t="str">
        <f t="shared" ca="true" si="0"/>
        <v/>
      </c>
      <c r="D63" s="99"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9"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9"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9"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9"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9"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9"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9"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9"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9"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9"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9"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9"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9"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9"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9"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9"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9"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100"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100"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100"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100"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100"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100"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100"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100"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100"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100"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100"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100"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100"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100"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100"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100"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100"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100"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100"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100"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100"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100"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100"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100"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100"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100"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100"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100"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100"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100"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101"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101"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101"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101"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101"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101"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101"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101"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101"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101"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101"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101"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101"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101"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101"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101"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101"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101"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6"/>
      <c r="BS63" s="276" t="str">
        <f ca="true">+IF(OFFSET('Water Data'!$D$27,0,10*ROW('Water Data'!D57))="","",OFFSET('Water Data'!$D$27,0,10*ROW('Water Data'!D57)))</f>
        <v/>
      </c>
      <c r="BT63" s="276" t="str">
        <f ca="true">+IF(OFFSET('Water Data'!$D$28,0,10*ROW('Water Data'!D57))="","",OFFSET('Water Data'!$D$28,0,10*ROW('Water Data'!D57)))</f>
        <v/>
      </c>
      <c r="BU63" s="276" t="str">
        <f ca="true">+IF(OFFSET('Water Data'!$D$29,0,10*ROW('Water Data'!D57))="","",OFFSET('Water Data'!$D$29,0,10*ROW('Water Data'!D57)))</f>
        <v/>
      </c>
      <c r="BV63" s="276" t="str">
        <f ca="true">+IF(OFFSET('Water Data'!$E$27,0,10*ROW('Water Data'!E57))="","",OFFSET('Water Data'!$E$27,0,10*ROW('Water Data'!E57)))</f>
        <v/>
      </c>
      <c r="BW63" s="276" t="str">
        <f ca="true">+IF(OFFSET('Water Data'!$E$28,0,10*ROW('Water Data'!E57))="","",OFFSET('Water Data'!$E$28,0,10*ROW('Water Data'!E57)))</f>
        <v/>
      </c>
      <c r="BX63" s="276" t="str">
        <f ca="true">+IF(OFFSET('Water Data'!$E$29,0,10*ROW('Water Data'!E57))="","",OFFSET('Water Data'!$E$29,0,10*ROW('Water Data'!E57)))</f>
        <v/>
      </c>
      <c r="BY63" s="276" t="str">
        <f ca="true">+IF(OFFSET('Water Data'!$F$27,0,10*ROW('Water Data'!F57))="","",OFFSET('Water Data'!$F$27,0,10*ROW('Water Data'!F57)))</f>
        <v/>
      </c>
      <c r="BZ63" s="276" t="str">
        <f ca="true">+IF(OFFSET('Water Data'!$F$28,0,10*ROW('Water Data'!F57))="","",OFFSET('Water Data'!$F$28,0,10*ROW('Water Data'!F57)))</f>
        <v/>
      </c>
      <c r="CA63" s="276" t="str">
        <f ca="true">+IF(OFFSET('Water Data'!$F$29,0,10*ROW('Water Data'!F57))="","",OFFSET('Water Data'!$F$29,0,10*ROW('Water Data'!F57)))</f>
        <v/>
      </c>
      <c r="CB63" s="276" t="str">
        <f ca="true">+IF(OFFSET('Water Data'!$G$27,0,10*ROW('Water Data'!G57))="","",OFFSET('Water Data'!$G$27,0,10*ROW('Water Data'!G57)))</f>
        <v/>
      </c>
      <c r="CC63" s="276" t="str">
        <f ca="true">+IF(OFFSET('Water Data'!$G$28,0,10*ROW('Water Data'!G57))="","",OFFSET('Water Data'!$G$28,0,10*ROW('Water Data'!G57)))</f>
        <v/>
      </c>
      <c r="CD63" s="276" t="str">
        <f ca="true">+IF(OFFSET('Water Data'!$G$29,0,10*ROW('Water Data'!G57))="","",OFFSET('Water Data'!$G$29,0,10*ROW('Water Data'!G57)))</f>
        <v/>
      </c>
      <c r="CE63" s="276" t="str">
        <f ca="true">+IF(OFFSET('Water Data'!$H$27,0,10*ROW('Water Data'!H57))="","",OFFSET('Water Data'!$H$27,0,10*ROW('Water Data'!H57)))</f>
        <v/>
      </c>
      <c r="CF63" s="276" t="str">
        <f ca="true">+IF(OFFSET('Water Data'!$H$28,0,10*ROW('Water Data'!H57))="","",OFFSET('Water Data'!$H$28,0,10*ROW('Water Data'!H57)))</f>
        <v/>
      </c>
      <c r="CG63" s="276" t="str">
        <f ca="true">+IF(OFFSET('Water Data'!$H$29,0,10*ROW('Water Data'!H57))="","",OFFSET('Water Data'!$H$29,0,10*ROW('Water Data'!H57)))</f>
        <v/>
      </c>
      <c r="CH63" s="276" t="str">
        <f ca="true">+IF(OFFSET('Water Data'!$I$27,0,10*ROW('Water Data'!I57))="","",OFFSET('Water Data'!$I$27,0,10*ROW('Water Data'!I57)))</f>
        <v/>
      </c>
      <c r="CI63" s="276" t="str">
        <f ca="true">+IF(OFFSET('Water Data'!$I$28,0,10*ROW('Water Data'!I57))="","",OFFSET('Water Data'!$I$28,0,10*ROW('Water Data'!I57)))</f>
        <v/>
      </c>
      <c r="CJ63" s="276" t="str">
        <f ca="true">+IF(OFFSET('Water Data'!$I$29,0,10*ROW('Water Data'!I57))="","",OFFSET('Water Data'!$I$29,0,10*ROW('Water Data'!I57)))</f>
        <v/>
      </c>
      <c r="CK63" s="276" t="str">
        <f ca="true">+IF(OFFSET('Sanitation Data'!$D$28,0,10*ROW('Sanitation Data'!D57))="","",OFFSET('Sanitation Data'!$D$28,0,10*ROW('Sanitation Data'!D57)))</f>
        <v/>
      </c>
      <c r="CL63" s="276" t="str">
        <f ca="true">+IF(OFFSET('Sanitation Data'!$D$29,0,10*ROW('Sanitation Data'!D57))="","",OFFSET('Sanitation Data'!$D$29,0,10*ROW('Sanitation Data'!D57)))</f>
        <v/>
      </c>
      <c r="CM63" s="276" t="str">
        <f ca="true">+IF(OFFSET('Sanitation Data'!$D$30,0,10*ROW('Sanitation Data'!D57))="","",OFFSET('Sanitation Data'!$D$30,0,10*ROW('Sanitation Data'!D57)))</f>
        <v/>
      </c>
      <c r="CN63" s="276" t="str">
        <f ca="true">+IF(OFFSET('Sanitation Data'!$D$31,0,10*ROW('Sanitation Data'!D57))="","",OFFSET('Sanitation Data'!$D$31,0,10*ROW('Sanitation Data'!D57)))</f>
        <v/>
      </c>
      <c r="CO63" s="276" t="str">
        <f ca="true">+IF(OFFSET('Sanitation Data'!$D$32,0,10*ROW('Sanitation Data'!D57))="","",OFFSET('Sanitation Data'!$D$32,0,10*ROW('Sanitation Data'!D57)))</f>
        <v/>
      </c>
      <c r="CP63" s="276" t="str">
        <f ca="true">+IF(OFFSET('Sanitation Data'!$E$28,0,10*ROW('Sanitation Data'!E57))="","",OFFSET('Sanitation Data'!$E$28,0,10*ROW('Sanitation Data'!E57)))</f>
        <v/>
      </c>
      <c r="CQ63" s="276" t="str">
        <f ca="true">+IF(OFFSET('Sanitation Data'!$E$29,0,10*ROW('Sanitation Data'!E57))="","",OFFSET('Sanitation Data'!$E$29,0,10*ROW('Sanitation Data'!E57)))</f>
        <v/>
      </c>
      <c r="CR63" s="276" t="str">
        <f ca="true">+IF(OFFSET('Sanitation Data'!$E$30,0,10*ROW('Sanitation Data'!E57))="","",OFFSET('Sanitation Data'!$E$30,0,10*ROW('Sanitation Data'!E57)))</f>
        <v/>
      </c>
      <c r="CS63" s="276" t="str">
        <f ca="true">+IF(OFFSET('Sanitation Data'!$E$31,0,10*ROW('Sanitation Data'!E57))="","",OFFSET('Sanitation Data'!$E$31,0,10*ROW('Sanitation Data'!E57)))</f>
        <v/>
      </c>
      <c r="CT63" s="276" t="str">
        <f ca="true">+IF(OFFSET('Sanitation Data'!$E$32,0,10*ROW('Sanitation Data'!E57))="","",OFFSET('Sanitation Data'!$E$32,0,10*ROW('Sanitation Data'!E57)))</f>
        <v/>
      </c>
      <c r="CU63" s="276" t="str">
        <f ca="true">+IF(OFFSET('Sanitation Data'!$F$28,0,10*ROW('Sanitation Data'!F57))="","",OFFSET('Sanitation Data'!$F$28,0,10*ROW('Sanitation Data'!F57)))</f>
        <v/>
      </c>
      <c r="CV63" s="276" t="str">
        <f ca="true">+IF(OFFSET('Sanitation Data'!$F$29,0,10*ROW('Sanitation Data'!F57))="","",OFFSET('Sanitation Data'!$F$29,0,10*ROW('Sanitation Data'!F57)))</f>
        <v/>
      </c>
      <c r="CW63" s="276" t="str">
        <f ca="true">+IF(OFFSET('Sanitation Data'!$F$30,0,10*ROW('Sanitation Data'!F57))="","",OFFSET('Sanitation Data'!$F$30,0,10*ROW('Sanitation Data'!F57)))</f>
        <v/>
      </c>
      <c r="CX63" s="276" t="str">
        <f ca="true">+IF(OFFSET('Sanitation Data'!$F$31,0,10*ROW('Sanitation Data'!F57))="","",OFFSET('Sanitation Data'!$F$31,0,10*ROW('Sanitation Data'!F57)))</f>
        <v/>
      </c>
      <c r="CY63" s="276" t="str">
        <f ca="true">+IF(OFFSET('Sanitation Data'!$F$32,0,10*ROW('Sanitation Data'!F57))="","",OFFSET('Sanitation Data'!$F$32,0,10*ROW('Sanitation Data'!F57)))</f>
        <v/>
      </c>
      <c r="CZ63" s="276" t="str">
        <f ca="true">+IF(OFFSET('Sanitation Data'!$G$28,0,10*ROW('Sanitation Data'!G57))="","",OFFSET('Sanitation Data'!$G$28,0,10*ROW('Sanitation Data'!G57)))</f>
        <v/>
      </c>
      <c r="DA63" s="276" t="str">
        <f ca="true">+IF(OFFSET('Sanitation Data'!$G$29,0,10*ROW('Sanitation Data'!G57))="","",OFFSET('Sanitation Data'!$G$29,0,10*ROW('Sanitation Data'!G57)))</f>
        <v/>
      </c>
      <c r="DB63" s="276" t="str">
        <f ca="true">+IF(OFFSET('Sanitation Data'!$G$30,0,10*ROW('Sanitation Data'!G57))="","",OFFSET('Sanitation Data'!$G$30,0,10*ROW('Sanitation Data'!G57)))</f>
        <v/>
      </c>
      <c r="DC63" s="276" t="str">
        <f ca="true">+IF(OFFSET('Sanitation Data'!$G$31,0,10*ROW('Sanitation Data'!G57))="","",OFFSET('Sanitation Data'!$G$31,0,10*ROW('Sanitation Data'!G57)))</f>
        <v/>
      </c>
      <c r="DD63" s="276" t="str">
        <f ca="true">+IF(OFFSET('Sanitation Data'!$G$32,0,10*ROW('Sanitation Data'!G57))="","",OFFSET('Sanitation Data'!$G$32,0,10*ROW('Sanitation Data'!G57)))</f>
        <v/>
      </c>
      <c r="DE63" s="276" t="str">
        <f ca="true">+IF(OFFSET('Sanitation Data'!$H$28,0,10*ROW('Sanitation Data'!H57))="","",OFFSET('Sanitation Data'!$H$28,0,10*ROW('Sanitation Data'!H57)))</f>
        <v/>
      </c>
      <c r="DF63" s="276" t="str">
        <f ca="true">+IF(OFFSET('Sanitation Data'!$H$29,0,10*ROW('Sanitation Data'!H57))="","",OFFSET('Sanitation Data'!$H$29,0,10*ROW('Sanitation Data'!H57)))</f>
        <v/>
      </c>
      <c r="DG63" s="276" t="str">
        <f ca="true">+IF(OFFSET('Sanitation Data'!$H$30,0,10*ROW('Sanitation Data'!H57))="","",OFFSET('Sanitation Data'!$H$30,0,10*ROW('Sanitation Data'!H57)))</f>
        <v/>
      </c>
      <c r="DH63" s="276" t="str">
        <f ca="true">+IF(OFFSET('Sanitation Data'!$H$31,0,10*ROW('Sanitation Data'!H57))="","",OFFSET('Sanitation Data'!$H$31,0,10*ROW('Sanitation Data'!H57)))</f>
        <v/>
      </c>
      <c r="DI63" s="276" t="str">
        <f ca="true">+IF(OFFSET('Sanitation Data'!$H$32,0,10*ROW('Sanitation Data'!H57))="","",OFFSET('Sanitation Data'!$H$32,0,10*ROW('Sanitation Data'!H57)))</f>
        <v/>
      </c>
      <c r="DJ63" s="276" t="str">
        <f ca="true">+IF(OFFSET('Sanitation Data'!$I$28,0,10*ROW('Sanitation Data'!I57))="","",OFFSET('Sanitation Data'!$I$28,0,10*ROW('Sanitation Data'!I57)))</f>
        <v/>
      </c>
      <c r="DK63" s="276" t="str">
        <f ca="true">+IF(OFFSET('Sanitation Data'!$I$29,0,10*ROW('Sanitation Data'!I57))="","",OFFSET('Sanitation Data'!$I$29,0,10*ROW('Sanitation Data'!I57)))</f>
        <v/>
      </c>
      <c r="DL63" s="276" t="str">
        <f ca="true">+IF(OFFSET('Sanitation Data'!$I$30,0,10*ROW('Sanitation Data'!I57))="","",OFFSET('Sanitation Data'!$I$30,0,10*ROW('Sanitation Data'!I57)))</f>
        <v/>
      </c>
      <c r="DM63" s="276" t="str">
        <f ca="true">+IF(OFFSET('Sanitation Data'!$I$31,0,10*ROW('Sanitation Data'!I57))="","",OFFSET('Sanitation Data'!$I$31,0,10*ROW('Sanitation Data'!I57)))</f>
        <v/>
      </c>
      <c r="DN63" s="276" t="str">
        <f ca="true">+IF(OFFSET('Sanitation Data'!$I$32,0,10*ROW('Sanitation Data'!I57))="","",OFFSET('Sanitation Data'!$I$32,0,10*ROW('Sanitation Data'!I57)))</f>
        <v/>
      </c>
      <c r="DO63" s="276" t="str">
        <f ca="true">+IF(OFFSET('Hygiene Data'!$D$11,0,10*ROW('Hygiene Data'!D57))="","",OFFSET('Hygiene Data'!$D$11,0,10*ROW('Hygiene Data'!D57)))</f>
        <v/>
      </c>
      <c r="DP63" s="276" t="str">
        <f ca="true">+IF(OFFSET('Hygiene Data'!$D$12,0,10*ROW('Hygiene Data'!D57))="","",OFFSET('Hygiene Data'!$D$12,0,10*ROW('Hygiene Data'!D57)))</f>
        <v/>
      </c>
      <c r="DQ63" s="276" t="str">
        <f ca="true">+IF(OFFSET('Hygiene Data'!$D$13,0,10*ROW('Hygiene Data'!D57))="","",OFFSET('Hygiene Data'!$D$13,0,10*ROW('Hygiene Data'!D57)))</f>
        <v/>
      </c>
      <c r="DR63" s="276" t="str">
        <f ca="true">+IF(OFFSET('Hygiene Data'!$E$11,0,10*ROW('Hygiene Data'!E57))="","",OFFSET('Hygiene Data'!$E$11,0,10*ROW('Hygiene Data'!E57)))</f>
        <v/>
      </c>
      <c r="DS63" s="276" t="str">
        <f ca="true">+IF(OFFSET('Hygiene Data'!$E$12,0,10*ROW('Hygiene Data'!E57))="","",OFFSET('Hygiene Data'!$E$12,0,10*ROW('Hygiene Data'!E57)))</f>
        <v/>
      </c>
      <c r="DT63" s="276" t="str">
        <f ca="true">+IF(OFFSET('Hygiene Data'!$E$13,0,10*ROW('Hygiene Data'!E57))="","",OFFSET('Hygiene Data'!$E$13,0,10*ROW('Hygiene Data'!E57)))</f>
        <v/>
      </c>
      <c r="DU63" s="276" t="str">
        <f ca="true">+IF(OFFSET('Hygiene Data'!$F$11,0,10*ROW('Hygiene Data'!F57))="","",OFFSET('Hygiene Data'!$F$11,0,10*ROW('Hygiene Data'!F57)))</f>
        <v/>
      </c>
      <c r="DV63" s="276" t="str">
        <f ca="true">+IF(OFFSET('Hygiene Data'!$F$12,0,10*ROW('Hygiene Data'!F57))="","",OFFSET('Hygiene Data'!$F$12,0,10*ROW('Hygiene Data'!F57)))</f>
        <v/>
      </c>
      <c r="DW63" s="276" t="str">
        <f ca="true">+IF(OFFSET('Hygiene Data'!$F$13,0,10*ROW('Hygiene Data'!F57))="","",OFFSET('Hygiene Data'!$F$13,0,10*ROW('Hygiene Data'!F57)))</f>
        <v/>
      </c>
      <c r="DX63" s="276" t="str">
        <f ca="true">+IF(OFFSET('Hygiene Data'!$G$11,0,10*ROW('Hygiene Data'!G57))="","",OFFSET('Hygiene Data'!$G$11,0,10*ROW('Hygiene Data'!G57)))</f>
        <v/>
      </c>
      <c r="DY63" s="276" t="str">
        <f ca="true">+IF(OFFSET('Hygiene Data'!$G$12,0,10*ROW('Hygiene Data'!G57))="","",OFFSET('Hygiene Data'!$G$12,0,10*ROW('Hygiene Data'!G57)))</f>
        <v/>
      </c>
      <c r="DZ63" s="276" t="str">
        <f ca="true">+IF(OFFSET('Hygiene Data'!$G$13,0,10*ROW('Hygiene Data'!G57))="","",OFFSET('Hygiene Data'!$G$13,0,10*ROW('Hygiene Data'!G57)))</f>
        <v/>
      </c>
      <c r="EA63" s="276" t="str">
        <f ca="true">+IF(OFFSET('Hygiene Data'!$H$11,0,10*ROW('Hygiene Data'!H57))="","",OFFSET('Hygiene Data'!$H$11,0,10*ROW('Hygiene Data'!H57)))</f>
        <v/>
      </c>
      <c r="EB63" s="276" t="str">
        <f ca="true">+IF(OFFSET('Hygiene Data'!$H$12,0,10*ROW('Hygiene Data'!H57))="","",OFFSET('Hygiene Data'!$H$12,0,10*ROW('Hygiene Data'!H57)))</f>
        <v/>
      </c>
      <c r="EC63" s="276" t="str">
        <f ca="true">+IF(OFFSET('Hygiene Data'!$H$13,0,10*ROW('Hygiene Data'!H57))="","",OFFSET('Hygiene Data'!$H$13,0,10*ROW('Hygiene Data'!H57)))</f>
        <v/>
      </c>
      <c r="ED63" s="276" t="str">
        <f ca="true">+IF(OFFSET('Hygiene Data'!$I$11,0,10*ROW('Hygiene Data'!I57))="","",OFFSET('Hygiene Data'!$I$11,0,10*ROW('Hygiene Data'!I57)))</f>
        <v/>
      </c>
      <c r="EE63" s="276" t="str">
        <f ca="true">+IF(OFFSET('Hygiene Data'!$I$12,0,10*ROW('Hygiene Data'!I57))="","",OFFSET('Hygiene Data'!$I$12,0,10*ROW('Hygiene Data'!I57)))</f>
        <v/>
      </c>
      <c r="EF63" s="276" t="str">
        <f ca="true">+IF(OFFSET('Hygiene Data'!$I$13,0,10*ROW('Hygiene Data'!I57))="","",OFFSET('Hygiene Data'!$I$13,0,10*ROW('Hygiene Data'!I57)))</f>
        <v/>
      </c>
    </row>
    <row xmlns:x14ac="http://schemas.microsoft.com/office/spreadsheetml/2009/9/ac" r="64" x14ac:dyDescent="0.2">
      <c r="A64" s="38" t="str">
        <f ca="true">+IF(OFFSET('Water Data'!$B$2,0,10*ROW('Water Data'!E58))="","",OFFSET('Water Data'!$B$2,0,10*ROW('Water Data'!E58)))</f>
        <v/>
      </c>
      <c r="B64" s="38" t="str">
        <f ca="true">+IF(OFFSET('Water Data'!$C$2,0,10*ROW('Water Data'!F58))="","",OFFSET('Water Data'!$C$2,0,10*ROW('Water Data'!F58)))</f>
        <v/>
      </c>
      <c r="C64" s="332" t="str">
        <f t="shared" ca="true" si="0"/>
        <v/>
      </c>
      <c r="D64" s="99"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9"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9"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9"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9"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9"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9"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9"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9"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9"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9"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9"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9"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9"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9"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9"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9"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9"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100"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100"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100"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100"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100"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100"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100"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100"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100"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100"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100"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100"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100"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100"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100"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100"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100"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100"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100"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100"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100"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100"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100"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100"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100"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100"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100"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100"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100"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100"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101"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101"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101"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101"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101"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101"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101"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101"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101"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101"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101"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101"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101"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101"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101"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101"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101"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101"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6"/>
      <c r="BS64" s="276" t="str">
        <f ca="true">+IF(OFFSET('Water Data'!$D$27,0,10*ROW('Water Data'!D58))="","",OFFSET('Water Data'!$D$27,0,10*ROW('Water Data'!D58)))</f>
        <v/>
      </c>
      <c r="BT64" s="276" t="str">
        <f ca="true">+IF(OFFSET('Water Data'!$D$28,0,10*ROW('Water Data'!D58))="","",OFFSET('Water Data'!$D$28,0,10*ROW('Water Data'!D58)))</f>
        <v/>
      </c>
      <c r="BU64" s="276" t="str">
        <f ca="true">+IF(OFFSET('Water Data'!$D$29,0,10*ROW('Water Data'!D58))="","",OFFSET('Water Data'!$D$29,0,10*ROW('Water Data'!D58)))</f>
        <v/>
      </c>
      <c r="BV64" s="276" t="str">
        <f ca="true">+IF(OFFSET('Water Data'!$E$27,0,10*ROW('Water Data'!E58))="","",OFFSET('Water Data'!$E$27,0,10*ROW('Water Data'!E58)))</f>
        <v/>
      </c>
      <c r="BW64" s="276" t="str">
        <f ca="true">+IF(OFFSET('Water Data'!$E$28,0,10*ROW('Water Data'!E58))="","",OFFSET('Water Data'!$E$28,0,10*ROW('Water Data'!E58)))</f>
        <v/>
      </c>
      <c r="BX64" s="276" t="str">
        <f ca="true">+IF(OFFSET('Water Data'!$E$29,0,10*ROW('Water Data'!E58))="","",OFFSET('Water Data'!$E$29,0,10*ROW('Water Data'!E58)))</f>
        <v/>
      </c>
      <c r="BY64" s="276" t="str">
        <f ca="true">+IF(OFFSET('Water Data'!$F$27,0,10*ROW('Water Data'!F58))="","",OFFSET('Water Data'!$F$27,0,10*ROW('Water Data'!F58)))</f>
        <v/>
      </c>
      <c r="BZ64" s="276" t="str">
        <f ca="true">+IF(OFFSET('Water Data'!$F$28,0,10*ROW('Water Data'!F58))="","",OFFSET('Water Data'!$F$28,0,10*ROW('Water Data'!F58)))</f>
        <v/>
      </c>
      <c r="CA64" s="276" t="str">
        <f ca="true">+IF(OFFSET('Water Data'!$F$29,0,10*ROW('Water Data'!F58))="","",OFFSET('Water Data'!$F$29,0,10*ROW('Water Data'!F58)))</f>
        <v/>
      </c>
      <c r="CB64" s="276" t="str">
        <f ca="true">+IF(OFFSET('Water Data'!$G$27,0,10*ROW('Water Data'!G58))="","",OFFSET('Water Data'!$G$27,0,10*ROW('Water Data'!G58)))</f>
        <v/>
      </c>
      <c r="CC64" s="276" t="str">
        <f ca="true">+IF(OFFSET('Water Data'!$G$28,0,10*ROW('Water Data'!G58))="","",OFFSET('Water Data'!$G$28,0,10*ROW('Water Data'!G58)))</f>
        <v/>
      </c>
      <c r="CD64" s="276" t="str">
        <f ca="true">+IF(OFFSET('Water Data'!$G$29,0,10*ROW('Water Data'!G58))="","",OFFSET('Water Data'!$G$29,0,10*ROW('Water Data'!G58)))</f>
        <v/>
      </c>
      <c r="CE64" s="276" t="str">
        <f ca="true">+IF(OFFSET('Water Data'!$H$27,0,10*ROW('Water Data'!H58))="","",OFFSET('Water Data'!$H$27,0,10*ROW('Water Data'!H58)))</f>
        <v/>
      </c>
      <c r="CF64" s="276" t="str">
        <f ca="true">+IF(OFFSET('Water Data'!$H$28,0,10*ROW('Water Data'!H58))="","",OFFSET('Water Data'!$H$28,0,10*ROW('Water Data'!H58)))</f>
        <v/>
      </c>
      <c r="CG64" s="276" t="str">
        <f ca="true">+IF(OFFSET('Water Data'!$H$29,0,10*ROW('Water Data'!H58))="","",OFFSET('Water Data'!$H$29,0,10*ROW('Water Data'!H58)))</f>
        <v/>
      </c>
      <c r="CH64" s="276" t="str">
        <f ca="true">+IF(OFFSET('Water Data'!$I$27,0,10*ROW('Water Data'!I58))="","",OFFSET('Water Data'!$I$27,0,10*ROW('Water Data'!I58)))</f>
        <v/>
      </c>
      <c r="CI64" s="276" t="str">
        <f ca="true">+IF(OFFSET('Water Data'!$I$28,0,10*ROW('Water Data'!I58))="","",OFFSET('Water Data'!$I$28,0,10*ROW('Water Data'!I58)))</f>
        <v/>
      </c>
      <c r="CJ64" s="276" t="str">
        <f ca="true">+IF(OFFSET('Water Data'!$I$29,0,10*ROW('Water Data'!I58))="","",OFFSET('Water Data'!$I$29,0,10*ROW('Water Data'!I58)))</f>
        <v/>
      </c>
      <c r="CK64" s="276" t="str">
        <f ca="true">+IF(OFFSET('Sanitation Data'!$D$28,0,10*ROW('Sanitation Data'!D58))="","",OFFSET('Sanitation Data'!$D$28,0,10*ROW('Sanitation Data'!D58)))</f>
        <v/>
      </c>
      <c r="CL64" s="276" t="str">
        <f ca="true">+IF(OFFSET('Sanitation Data'!$D$29,0,10*ROW('Sanitation Data'!D58))="","",OFFSET('Sanitation Data'!$D$29,0,10*ROW('Sanitation Data'!D58)))</f>
        <v/>
      </c>
      <c r="CM64" s="276" t="str">
        <f ca="true">+IF(OFFSET('Sanitation Data'!$D$30,0,10*ROW('Sanitation Data'!D58))="","",OFFSET('Sanitation Data'!$D$30,0,10*ROW('Sanitation Data'!D58)))</f>
        <v/>
      </c>
      <c r="CN64" s="276" t="str">
        <f ca="true">+IF(OFFSET('Sanitation Data'!$D$31,0,10*ROW('Sanitation Data'!D58))="","",OFFSET('Sanitation Data'!$D$31,0,10*ROW('Sanitation Data'!D58)))</f>
        <v/>
      </c>
      <c r="CO64" s="276" t="str">
        <f ca="true">+IF(OFFSET('Sanitation Data'!$D$32,0,10*ROW('Sanitation Data'!D58))="","",OFFSET('Sanitation Data'!$D$32,0,10*ROW('Sanitation Data'!D58)))</f>
        <v/>
      </c>
      <c r="CP64" s="276" t="str">
        <f ca="true">+IF(OFFSET('Sanitation Data'!$E$28,0,10*ROW('Sanitation Data'!E58))="","",OFFSET('Sanitation Data'!$E$28,0,10*ROW('Sanitation Data'!E58)))</f>
        <v/>
      </c>
      <c r="CQ64" s="276" t="str">
        <f ca="true">+IF(OFFSET('Sanitation Data'!$E$29,0,10*ROW('Sanitation Data'!E58))="","",OFFSET('Sanitation Data'!$E$29,0,10*ROW('Sanitation Data'!E58)))</f>
        <v/>
      </c>
      <c r="CR64" s="276" t="str">
        <f ca="true">+IF(OFFSET('Sanitation Data'!$E$30,0,10*ROW('Sanitation Data'!E58))="","",OFFSET('Sanitation Data'!$E$30,0,10*ROW('Sanitation Data'!E58)))</f>
        <v/>
      </c>
      <c r="CS64" s="276" t="str">
        <f ca="true">+IF(OFFSET('Sanitation Data'!$E$31,0,10*ROW('Sanitation Data'!E58))="","",OFFSET('Sanitation Data'!$E$31,0,10*ROW('Sanitation Data'!E58)))</f>
        <v/>
      </c>
      <c r="CT64" s="276" t="str">
        <f ca="true">+IF(OFFSET('Sanitation Data'!$E$32,0,10*ROW('Sanitation Data'!E58))="","",OFFSET('Sanitation Data'!$E$32,0,10*ROW('Sanitation Data'!E58)))</f>
        <v/>
      </c>
      <c r="CU64" s="276" t="str">
        <f ca="true">+IF(OFFSET('Sanitation Data'!$F$28,0,10*ROW('Sanitation Data'!F58))="","",OFFSET('Sanitation Data'!$F$28,0,10*ROW('Sanitation Data'!F58)))</f>
        <v/>
      </c>
      <c r="CV64" s="276" t="str">
        <f ca="true">+IF(OFFSET('Sanitation Data'!$F$29,0,10*ROW('Sanitation Data'!F58))="","",OFFSET('Sanitation Data'!$F$29,0,10*ROW('Sanitation Data'!F58)))</f>
        <v/>
      </c>
      <c r="CW64" s="276" t="str">
        <f ca="true">+IF(OFFSET('Sanitation Data'!$F$30,0,10*ROW('Sanitation Data'!F58))="","",OFFSET('Sanitation Data'!$F$30,0,10*ROW('Sanitation Data'!F58)))</f>
        <v/>
      </c>
      <c r="CX64" s="276" t="str">
        <f ca="true">+IF(OFFSET('Sanitation Data'!$F$31,0,10*ROW('Sanitation Data'!F58))="","",OFFSET('Sanitation Data'!$F$31,0,10*ROW('Sanitation Data'!F58)))</f>
        <v/>
      </c>
      <c r="CY64" s="276" t="str">
        <f ca="true">+IF(OFFSET('Sanitation Data'!$F$32,0,10*ROW('Sanitation Data'!F58))="","",OFFSET('Sanitation Data'!$F$32,0,10*ROW('Sanitation Data'!F58)))</f>
        <v/>
      </c>
      <c r="CZ64" s="276" t="str">
        <f ca="true">+IF(OFFSET('Sanitation Data'!$G$28,0,10*ROW('Sanitation Data'!G58))="","",OFFSET('Sanitation Data'!$G$28,0,10*ROW('Sanitation Data'!G58)))</f>
        <v/>
      </c>
      <c r="DA64" s="276" t="str">
        <f ca="true">+IF(OFFSET('Sanitation Data'!$G$29,0,10*ROW('Sanitation Data'!G58))="","",OFFSET('Sanitation Data'!$G$29,0,10*ROW('Sanitation Data'!G58)))</f>
        <v/>
      </c>
      <c r="DB64" s="276" t="str">
        <f ca="true">+IF(OFFSET('Sanitation Data'!$G$30,0,10*ROW('Sanitation Data'!G58))="","",OFFSET('Sanitation Data'!$G$30,0,10*ROW('Sanitation Data'!G58)))</f>
        <v/>
      </c>
      <c r="DC64" s="276" t="str">
        <f ca="true">+IF(OFFSET('Sanitation Data'!$G$31,0,10*ROW('Sanitation Data'!G58))="","",OFFSET('Sanitation Data'!$G$31,0,10*ROW('Sanitation Data'!G58)))</f>
        <v/>
      </c>
      <c r="DD64" s="276" t="str">
        <f ca="true">+IF(OFFSET('Sanitation Data'!$G$32,0,10*ROW('Sanitation Data'!G58))="","",OFFSET('Sanitation Data'!$G$32,0,10*ROW('Sanitation Data'!G58)))</f>
        <v/>
      </c>
      <c r="DE64" s="276" t="str">
        <f ca="true">+IF(OFFSET('Sanitation Data'!$H$28,0,10*ROW('Sanitation Data'!H58))="","",OFFSET('Sanitation Data'!$H$28,0,10*ROW('Sanitation Data'!H58)))</f>
        <v/>
      </c>
      <c r="DF64" s="276" t="str">
        <f ca="true">+IF(OFFSET('Sanitation Data'!$H$29,0,10*ROW('Sanitation Data'!H58))="","",OFFSET('Sanitation Data'!$H$29,0,10*ROW('Sanitation Data'!H58)))</f>
        <v/>
      </c>
      <c r="DG64" s="276" t="str">
        <f ca="true">+IF(OFFSET('Sanitation Data'!$H$30,0,10*ROW('Sanitation Data'!H58))="","",OFFSET('Sanitation Data'!$H$30,0,10*ROW('Sanitation Data'!H58)))</f>
        <v/>
      </c>
      <c r="DH64" s="276" t="str">
        <f ca="true">+IF(OFFSET('Sanitation Data'!$H$31,0,10*ROW('Sanitation Data'!H58))="","",OFFSET('Sanitation Data'!$H$31,0,10*ROW('Sanitation Data'!H58)))</f>
        <v/>
      </c>
      <c r="DI64" s="276" t="str">
        <f ca="true">+IF(OFFSET('Sanitation Data'!$H$32,0,10*ROW('Sanitation Data'!H58))="","",OFFSET('Sanitation Data'!$H$32,0,10*ROW('Sanitation Data'!H58)))</f>
        <v/>
      </c>
      <c r="DJ64" s="276" t="str">
        <f ca="true">+IF(OFFSET('Sanitation Data'!$I$28,0,10*ROW('Sanitation Data'!I58))="","",OFFSET('Sanitation Data'!$I$28,0,10*ROW('Sanitation Data'!I58)))</f>
        <v/>
      </c>
      <c r="DK64" s="276" t="str">
        <f ca="true">+IF(OFFSET('Sanitation Data'!$I$29,0,10*ROW('Sanitation Data'!I58))="","",OFFSET('Sanitation Data'!$I$29,0,10*ROW('Sanitation Data'!I58)))</f>
        <v/>
      </c>
      <c r="DL64" s="276" t="str">
        <f ca="true">+IF(OFFSET('Sanitation Data'!$I$30,0,10*ROW('Sanitation Data'!I58))="","",OFFSET('Sanitation Data'!$I$30,0,10*ROW('Sanitation Data'!I58)))</f>
        <v/>
      </c>
      <c r="DM64" s="276" t="str">
        <f ca="true">+IF(OFFSET('Sanitation Data'!$I$31,0,10*ROW('Sanitation Data'!I58))="","",OFFSET('Sanitation Data'!$I$31,0,10*ROW('Sanitation Data'!I58)))</f>
        <v/>
      </c>
      <c r="DN64" s="276" t="str">
        <f ca="true">+IF(OFFSET('Sanitation Data'!$I$32,0,10*ROW('Sanitation Data'!I58))="","",OFFSET('Sanitation Data'!$I$32,0,10*ROW('Sanitation Data'!I58)))</f>
        <v/>
      </c>
      <c r="DO64" s="276" t="str">
        <f ca="true">+IF(OFFSET('Hygiene Data'!$D$11,0,10*ROW('Hygiene Data'!D58))="","",OFFSET('Hygiene Data'!$D$11,0,10*ROW('Hygiene Data'!D58)))</f>
        <v/>
      </c>
      <c r="DP64" s="276" t="str">
        <f ca="true">+IF(OFFSET('Hygiene Data'!$D$12,0,10*ROW('Hygiene Data'!D58))="","",OFFSET('Hygiene Data'!$D$12,0,10*ROW('Hygiene Data'!D58)))</f>
        <v/>
      </c>
      <c r="DQ64" s="276" t="str">
        <f ca="true">+IF(OFFSET('Hygiene Data'!$D$13,0,10*ROW('Hygiene Data'!D58))="","",OFFSET('Hygiene Data'!$D$13,0,10*ROW('Hygiene Data'!D58)))</f>
        <v/>
      </c>
      <c r="DR64" s="276" t="str">
        <f ca="true">+IF(OFFSET('Hygiene Data'!$E$11,0,10*ROW('Hygiene Data'!E58))="","",OFFSET('Hygiene Data'!$E$11,0,10*ROW('Hygiene Data'!E58)))</f>
        <v/>
      </c>
      <c r="DS64" s="276" t="str">
        <f ca="true">+IF(OFFSET('Hygiene Data'!$E$12,0,10*ROW('Hygiene Data'!E58))="","",OFFSET('Hygiene Data'!$E$12,0,10*ROW('Hygiene Data'!E58)))</f>
        <v/>
      </c>
      <c r="DT64" s="276" t="str">
        <f ca="true">+IF(OFFSET('Hygiene Data'!$E$13,0,10*ROW('Hygiene Data'!E58))="","",OFFSET('Hygiene Data'!$E$13,0,10*ROW('Hygiene Data'!E58)))</f>
        <v/>
      </c>
      <c r="DU64" s="276" t="str">
        <f ca="true">+IF(OFFSET('Hygiene Data'!$F$11,0,10*ROW('Hygiene Data'!F58))="","",OFFSET('Hygiene Data'!$F$11,0,10*ROW('Hygiene Data'!F58)))</f>
        <v/>
      </c>
      <c r="DV64" s="276" t="str">
        <f ca="true">+IF(OFFSET('Hygiene Data'!$F$12,0,10*ROW('Hygiene Data'!F58))="","",OFFSET('Hygiene Data'!$F$12,0,10*ROW('Hygiene Data'!F58)))</f>
        <v/>
      </c>
      <c r="DW64" s="276" t="str">
        <f ca="true">+IF(OFFSET('Hygiene Data'!$F$13,0,10*ROW('Hygiene Data'!F58))="","",OFFSET('Hygiene Data'!$F$13,0,10*ROW('Hygiene Data'!F58)))</f>
        <v/>
      </c>
      <c r="DX64" s="276" t="str">
        <f ca="true">+IF(OFFSET('Hygiene Data'!$G$11,0,10*ROW('Hygiene Data'!G58))="","",OFFSET('Hygiene Data'!$G$11,0,10*ROW('Hygiene Data'!G58)))</f>
        <v/>
      </c>
      <c r="DY64" s="276" t="str">
        <f ca="true">+IF(OFFSET('Hygiene Data'!$G$12,0,10*ROW('Hygiene Data'!G58))="","",OFFSET('Hygiene Data'!$G$12,0,10*ROW('Hygiene Data'!G58)))</f>
        <v/>
      </c>
      <c r="DZ64" s="276" t="str">
        <f ca="true">+IF(OFFSET('Hygiene Data'!$G$13,0,10*ROW('Hygiene Data'!G58))="","",OFFSET('Hygiene Data'!$G$13,0,10*ROW('Hygiene Data'!G58)))</f>
        <v/>
      </c>
      <c r="EA64" s="276" t="str">
        <f ca="true">+IF(OFFSET('Hygiene Data'!$H$11,0,10*ROW('Hygiene Data'!H58))="","",OFFSET('Hygiene Data'!$H$11,0,10*ROW('Hygiene Data'!H58)))</f>
        <v/>
      </c>
      <c r="EB64" s="276" t="str">
        <f ca="true">+IF(OFFSET('Hygiene Data'!$H$12,0,10*ROW('Hygiene Data'!H58))="","",OFFSET('Hygiene Data'!$H$12,0,10*ROW('Hygiene Data'!H58)))</f>
        <v/>
      </c>
      <c r="EC64" s="276" t="str">
        <f ca="true">+IF(OFFSET('Hygiene Data'!$H$13,0,10*ROW('Hygiene Data'!H58))="","",OFFSET('Hygiene Data'!$H$13,0,10*ROW('Hygiene Data'!H58)))</f>
        <v/>
      </c>
      <c r="ED64" s="276" t="str">
        <f ca="true">+IF(OFFSET('Hygiene Data'!$I$11,0,10*ROW('Hygiene Data'!I58))="","",OFFSET('Hygiene Data'!$I$11,0,10*ROW('Hygiene Data'!I58)))</f>
        <v/>
      </c>
      <c r="EE64" s="276" t="str">
        <f ca="true">+IF(OFFSET('Hygiene Data'!$I$12,0,10*ROW('Hygiene Data'!I58))="","",OFFSET('Hygiene Data'!$I$12,0,10*ROW('Hygiene Data'!I58)))</f>
        <v/>
      </c>
      <c r="EF64" s="276" t="str">
        <f ca="true">+IF(OFFSET('Hygiene Data'!$I$13,0,10*ROW('Hygiene Data'!I58))="","",OFFSET('Hygiene Data'!$I$13,0,10*ROW('Hygiene Data'!I58)))</f>
        <v/>
      </c>
    </row>
    <row xmlns:x14ac="http://schemas.microsoft.com/office/spreadsheetml/2009/9/ac" r="65" x14ac:dyDescent="0.2">
      <c r="A65" s="38" t="str">
        <f ca="true">+IF(OFFSET('Water Data'!$B$2,0,10*ROW('Water Data'!E59))="","",OFFSET('Water Data'!$B$2,0,10*ROW('Water Data'!E59)))</f>
        <v/>
      </c>
      <c r="B65" s="38" t="str">
        <f ca="true">+IF(OFFSET('Water Data'!$C$2,0,10*ROW('Water Data'!F59))="","",OFFSET('Water Data'!$C$2,0,10*ROW('Water Data'!F59)))</f>
        <v/>
      </c>
      <c r="C65" s="332" t="str">
        <f t="shared" ca="true" si="0"/>
        <v/>
      </c>
      <c r="D65" s="99"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9"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9"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9"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9"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9"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9"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9"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9"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9"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9"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9"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9"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9"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9"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9"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9"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9"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100"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100"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100"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100"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100"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100"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100"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100"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100"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100"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100"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100"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100"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100"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100"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100"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100"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100"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100"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100"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100"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100"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100"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100"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100"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100"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100"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100"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100"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100"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101"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101"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101"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101"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101"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101"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101"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101"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101"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101"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101"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101"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101"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101"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101"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101"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101"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101"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6"/>
      <c r="BS65" s="276" t="str">
        <f ca="true">+IF(OFFSET('Water Data'!$D$27,0,10*ROW('Water Data'!D59))="","",OFFSET('Water Data'!$D$27,0,10*ROW('Water Data'!D59)))</f>
        <v/>
      </c>
      <c r="BT65" s="276" t="str">
        <f ca="true">+IF(OFFSET('Water Data'!$D$28,0,10*ROW('Water Data'!D59))="","",OFFSET('Water Data'!$D$28,0,10*ROW('Water Data'!D59)))</f>
        <v/>
      </c>
      <c r="BU65" s="276" t="str">
        <f ca="true">+IF(OFFSET('Water Data'!$D$29,0,10*ROW('Water Data'!D59))="","",OFFSET('Water Data'!$D$29,0,10*ROW('Water Data'!D59)))</f>
        <v/>
      </c>
      <c r="BV65" s="276" t="str">
        <f ca="true">+IF(OFFSET('Water Data'!$E$27,0,10*ROW('Water Data'!E59))="","",OFFSET('Water Data'!$E$27,0,10*ROW('Water Data'!E59)))</f>
        <v/>
      </c>
      <c r="BW65" s="276" t="str">
        <f ca="true">+IF(OFFSET('Water Data'!$E$28,0,10*ROW('Water Data'!E59))="","",OFFSET('Water Data'!$E$28,0,10*ROW('Water Data'!E59)))</f>
        <v/>
      </c>
      <c r="BX65" s="276" t="str">
        <f ca="true">+IF(OFFSET('Water Data'!$E$29,0,10*ROW('Water Data'!E59))="","",OFFSET('Water Data'!$E$29,0,10*ROW('Water Data'!E59)))</f>
        <v/>
      </c>
      <c r="BY65" s="276" t="str">
        <f ca="true">+IF(OFFSET('Water Data'!$F$27,0,10*ROW('Water Data'!F59))="","",OFFSET('Water Data'!$F$27,0,10*ROW('Water Data'!F59)))</f>
        <v/>
      </c>
      <c r="BZ65" s="276" t="str">
        <f ca="true">+IF(OFFSET('Water Data'!$F$28,0,10*ROW('Water Data'!F59))="","",OFFSET('Water Data'!$F$28,0,10*ROW('Water Data'!F59)))</f>
        <v/>
      </c>
      <c r="CA65" s="276" t="str">
        <f ca="true">+IF(OFFSET('Water Data'!$F$29,0,10*ROW('Water Data'!F59))="","",OFFSET('Water Data'!$F$29,0,10*ROW('Water Data'!F59)))</f>
        <v/>
      </c>
      <c r="CB65" s="276" t="str">
        <f ca="true">+IF(OFFSET('Water Data'!$G$27,0,10*ROW('Water Data'!G59))="","",OFFSET('Water Data'!$G$27,0,10*ROW('Water Data'!G59)))</f>
        <v/>
      </c>
      <c r="CC65" s="276" t="str">
        <f ca="true">+IF(OFFSET('Water Data'!$G$28,0,10*ROW('Water Data'!G59))="","",OFFSET('Water Data'!$G$28,0,10*ROW('Water Data'!G59)))</f>
        <v/>
      </c>
      <c r="CD65" s="276" t="str">
        <f ca="true">+IF(OFFSET('Water Data'!$G$29,0,10*ROW('Water Data'!G59))="","",OFFSET('Water Data'!$G$29,0,10*ROW('Water Data'!G59)))</f>
        <v/>
      </c>
      <c r="CE65" s="276" t="str">
        <f ca="true">+IF(OFFSET('Water Data'!$H$27,0,10*ROW('Water Data'!H59))="","",OFFSET('Water Data'!$H$27,0,10*ROW('Water Data'!H59)))</f>
        <v/>
      </c>
      <c r="CF65" s="276" t="str">
        <f ca="true">+IF(OFFSET('Water Data'!$H$28,0,10*ROW('Water Data'!H59))="","",OFFSET('Water Data'!$H$28,0,10*ROW('Water Data'!H59)))</f>
        <v/>
      </c>
      <c r="CG65" s="276" t="str">
        <f ca="true">+IF(OFFSET('Water Data'!$H$29,0,10*ROW('Water Data'!H59))="","",OFFSET('Water Data'!$H$29,0,10*ROW('Water Data'!H59)))</f>
        <v/>
      </c>
      <c r="CH65" s="276" t="str">
        <f ca="true">+IF(OFFSET('Water Data'!$I$27,0,10*ROW('Water Data'!I59))="","",OFFSET('Water Data'!$I$27,0,10*ROW('Water Data'!I59)))</f>
        <v/>
      </c>
      <c r="CI65" s="276" t="str">
        <f ca="true">+IF(OFFSET('Water Data'!$I$28,0,10*ROW('Water Data'!I59))="","",OFFSET('Water Data'!$I$28,0,10*ROW('Water Data'!I59)))</f>
        <v/>
      </c>
      <c r="CJ65" s="276" t="str">
        <f ca="true">+IF(OFFSET('Water Data'!$I$29,0,10*ROW('Water Data'!I59))="","",OFFSET('Water Data'!$I$29,0,10*ROW('Water Data'!I59)))</f>
        <v/>
      </c>
      <c r="CK65" s="276" t="str">
        <f ca="true">+IF(OFFSET('Sanitation Data'!$D$28,0,10*ROW('Sanitation Data'!D59))="","",OFFSET('Sanitation Data'!$D$28,0,10*ROW('Sanitation Data'!D59)))</f>
        <v/>
      </c>
      <c r="CL65" s="276" t="str">
        <f ca="true">+IF(OFFSET('Sanitation Data'!$D$29,0,10*ROW('Sanitation Data'!D59))="","",OFFSET('Sanitation Data'!$D$29,0,10*ROW('Sanitation Data'!D59)))</f>
        <v/>
      </c>
      <c r="CM65" s="276" t="str">
        <f ca="true">+IF(OFFSET('Sanitation Data'!$D$30,0,10*ROW('Sanitation Data'!D59))="","",OFFSET('Sanitation Data'!$D$30,0,10*ROW('Sanitation Data'!D59)))</f>
        <v/>
      </c>
      <c r="CN65" s="276" t="str">
        <f ca="true">+IF(OFFSET('Sanitation Data'!$D$31,0,10*ROW('Sanitation Data'!D59))="","",OFFSET('Sanitation Data'!$D$31,0,10*ROW('Sanitation Data'!D59)))</f>
        <v/>
      </c>
      <c r="CO65" s="276" t="str">
        <f ca="true">+IF(OFFSET('Sanitation Data'!$D$32,0,10*ROW('Sanitation Data'!D59))="","",OFFSET('Sanitation Data'!$D$32,0,10*ROW('Sanitation Data'!D59)))</f>
        <v/>
      </c>
      <c r="CP65" s="276" t="str">
        <f ca="true">+IF(OFFSET('Sanitation Data'!$E$28,0,10*ROW('Sanitation Data'!E59))="","",OFFSET('Sanitation Data'!$E$28,0,10*ROW('Sanitation Data'!E59)))</f>
        <v/>
      </c>
      <c r="CQ65" s="276" t="str">
        <f ca="true">+IF(OFFSET('Sanitation Data'!$E$29,0,10*ROW('Sanitation Data'!E59))="","",OFFSET('Sanitation Data'!$E$29,0,10*ROW('Sanitation Data'!E59)))</f>
        <v/>
      </c>
      <c r="CR65" s="276" t="str">
        <f ca="true">+IF(OFFSET('Sanitation Data'!$E$30,0,10*ROW('Sanitation Data'!E59))="","",OFFSET('Sanitation Data'!$E$30,0,10*ROW('Sanitation Data'!E59)))</f>
        <v/>
      </c>
      <c r="CS65" s="276" t="str">
        <f ca="true">+IF(OFFSET('Sanitation Data'!$E$31,0,10*ROW('Sanitation Data'!E59))="","",OFFSET('Sanitation Data'!$E$31,0,10*ROW('Sanitation Data'!E59)))</f>
        <v/>
      </c>
      <c r="CT65" s="276" t="str">
        <f ca="true">+IF(OFFSET('Sanitation Data'!$E$32,0,10*ROW('Sanitation Data'!E59))="","",OFFSET('Sanitation Data'!$E$32,0,10*ROW('Sanitation Data'!E59)))</f>
        <v/>
      </c>
      <c r="CU65" s="276" t="str">
        <f ca="true">+IF(OFFSET('Sanitation Data'!$F$28,0,10*ROW('Sanitation Data'!F59))="","",OFFSET('Sanitation Data'!$F$28,0,10*ROW('Sanitation Data'!F59)))</f>
        <v/>
      </c>
      <c r="CV65" s="276" t="str">
        <f ca="true">+IF(OFFSET('Sanitation Data'!$F$29,0,10*ROW('Sanitation Data'!F59))="","",OFFSET('Sanitation Data'!$F$29,0,10*ROW('Sanitation Data'!F59)))</f>
        <v/>
      </c>
      <c r="CW65" s="276" t="str">
        <f ca="true">+IF(OFFSET('Sanitation Data'!$F$30,0,10*ROW('Sanitation Data'!F59))="","",OFFSET('Sanitation Data'!$F$30,0,10*ROW('Sanitation Data'!F59)))</f>
        <v/>
      </c>
      <c r="CX65" s="276" t="str">
        <f ca="true">+IF(OFFSET('Sanitation Data'!$F$31,0,10*ROW('Sanitation Data'!F59))="","",OFFSET('Sanitation Data'!$F$31,0,10*ROW('Sanitation Data'!F59)))</f>
        <v/>
      </c>
      <c r="CY65" s="276" t="str">
        <f ca="true">+IF(OFFSET('Sanitation Data'!$F$32,0,10*ROW('Sanitation Data'!F59))="","",OFFSET('Sanitation Data'!$F$32,0,10*ROW('Sanitation Data'!F59)))</f>
        <v/>
      </c>
      <c r="CZ65" s="276" t="str">
        <f ca="true">+IF(OFFSET('Sanitation Data'!$G$28,0,10*ROW('Sanitation Data'!G59))="","",OFFSET('Sanitation Data'!$G$28,0,10*ROW('Sanitation Data'!G59)))</f>
        <v/>
      </c>
      <c r="DA65" s="276" t="str">
        <f ca="true">+IF(OFFSET('Sanitation Data'!$G$29,0,10*ROW('Sanitation Data'!G59))="","",OFFSET('Sanitation Data'!$G$29,0,10*ROW('Sanitation Data'!G59)))</f>
        <v/>
      </c>
      <c r="DB65" s="276" t="str">
        <f ca="true">+IF(OFFSET('Sanitation Data'!$G$30,0,10*ROW('Sanitation Data'!G59))="","",OFFSET('Sanitation Data'!$G$30,0,10*ROW('Sanitation Data'!G59)))</f>
        <v/>
      </c>
      <c r="DC65" s="276" t="str">
        <f ca="true">+IF(OFFSET('Sanitation Data'!$G$31,0,10*ROW('Sanitation Data'!G59))="","",OFFSET('Sanitation Data'!$G$31,0,10*ROW('Sanitation Data'!G59)))</f>
        <v/>
      </c>
      <c r="DD65" s="276" t="str">
        <f ca="true">+IF(OFFSET('Sanitation Data'!$G$32,0,10*ROW('Sanitation Data'!G59))="","",OFFSET('Sanitation Data'!$G$32,0,10*ROW('Sanitation Data'!G59)))</f>
        <v/>
      </c>
      <c r="DE65" s="276" t="str">
        <f ca="true">+IF(OFFSET('Sanitation Data'!$H$28,0,10*ROW('Sanitation Data'!H59))="","",OFFSET('Sanitation Data'!$H$28,0,10*ROW('Sanitation Data'!H59)))</f>
        <v/>
      </c>
      <c r="DF65" s="276" t="str">
        <f ca="true">+IF(OFFSET('Sanitation Data'!$H$29,0,10*ROW('Sanitation Data'!H59))="","",OFFSET('Sanitation Data'!$H$29,0,10*ROW('Sanitation Data'!H59)))</f>
        <v/>
      </c>
      <c r="DG65" s="276" t="str">
        <f ca="true">+IF(OFFSET('Sanitation Data'!$H$30,0,10*ROW('Sanitation Data'!H59))="","",OFFSET('Sanitation Data'!$H$30,0,10*ROW('Sanitation Data'!H59)))</f>
        <v/>
      </c>
      <c r="DH65" s="276" t="str">
        <f ca="true">+IF(OFFSET('Sanitation Data'!$H$31,0,10*ROW('Sanitation Data'!H59))="","",OFFSET('Sanitation Data'!$H$31,0,10*ROW('Sanitation Data'!H59)))</f>
        <v/>
      </c>
      <c r="DI65" s="276" t="str">
        <f ca="true">+IF(OFFSET('Sanitation Data'!$H$32,0,10*ROW('Sanitation Data'!H59))="","",OFFSET('Sanitation Data'!$H$32,0,10*ROW('Sanitation Data'!H59)))</f>
        <v/>
      </c>
      <c r="DJ65" s="276" t="str">
        <f ca="true">+IF(OFFSET('Sanitation Data'!$I$28,0,10*ROW('Sanitation Data'!I59))="","",OFFSET('Sanitation Data'!$I$28,0,10*ROW('Sanitation Data'!I59)))</f>
        <v/>
      </c>
      <c r="DK65" s="276" t="str">
        <f ca="true">+IF(OFFSET('Sanitation Data'!$I$29,0,10*ROW('Sanitation Data'!I59))="","",OFFSET('Sanitation Data'!$I$29,0,10*ROW('Sanitation Data'!I59)))</f>
        <v/>
      </c>
      <c r="DL65" s="276" t="str">
        <f ca="true">+IF(OFFSET('Sanitation Data'!$I$30,0,10*ROW('Sanitation Data'!I59))="","",OFFSET('Sanitation Data'!$I$30,0,10*ROW('Sanitation Data'!I59)))</f>
        <v/>
      </c>
      <c r="DM65" s="276" t="str">
        <f ca="true">+IF(OFFSET('Sanitation Data'!$I$31,0,10*ROW('Sanitation Data'!I59))="","",OFFSET('Sanitation Data'!$I$31,0,10*ROW('Sanitation Data'!I59)))</f>
        <v/>
      </c>
      <c r="DN65" s="276" t="str">
        <f ca="true">+IF(OFFSET('Sanitation Data'!$I$32,0,10*ROW('Sanitation Data'!I59))="","",OFFSET('Sanitation Data'!$I$32,0,10*ROW('Sanitation Data'!I59)))</f>
        <v/>
      </c>
      <c r="DO65" s="276" t="str">
        <f ca="true">+IF(OFFSET('Hygiene Data'!$D$11,0,10*ROW('Hygiene Data'!D59))="","",OFFSET('Hygiene Data'!$D$11,0,10*ROW('Hygiene Data'!D59)))</f>
        <v/>
      </c>
      <c r="DP65" s="276" t="str">
        <f ca="true">+IF(OFFSET('Hygiene Data'!$D$12,0,10*ROW('Hygiene Data'!D59))="","",OFFSET('Hygiene Data'!$D$12,0,10*ROW('Hygiene Data'!D59)))</f>
        <v/>
      </c>
      <c r="DQ65" s="276" t="str">
        <f ca="true">+IF(OFFSET('Hygiene Data'!$D$13,0,10*ROW('Hygiene Data'!D59))="","",OFFSET('Hygiene Data'!$D$13,0,10*ROW('Hygiene Data'!D59)))</f>
        <v/>
      </c>
      <c r="DR65" s="276" t="str">
        <f ca="true">+IF(OFFSET('Hygiene Data'!$E$11,0,10*ROW('Hygiene Data'!E59))="","",OFFSET('Hygiene Data'!$E$11,0,10*ROW('Hygiene Data'!E59)))</f>
        <v/>
      </c>
      <c r="DS65" s="276" t="str">
        <f ca="true">+IF(OFFSET('Hygiene Data'!$E$12,0,10*ROW('Hygiene Data'!E59))="","",OFFSET('Hygiene Data'!$E$12,0,10*ROW('Hygiene Data'!E59)))</f>
        <v/>
      </c>
      <c r="DT65" s="276" t="str">
        <f ca="true">+IF(OFFSET('Hygiene Data'!$E$13,0,10*ROW('Hygiene Data'!E59))="","",OFFSET('Hygiene Data'!$E$13,0,10*ROW('Hygiene Data'!E59)))</f>
        <v/>
      </c>
      <c r="DU65" s="276" t="str">
        <f ca="true">+IF(OFFSET('Hygiene Data'!$F$11,0,10*ROW('Hygiene Data'!F59))="","",OFFSET('Hygiene Data'!$F$11,0,10*ROW('Hygiene Data'!F59)))</f>
        <v/>
      </c>
      <c r="DV65" s="276" t="str">
        <f ca="true">+IF(OFFSET('Hygiene Data'!$F$12,0,10*ROW('Hygiene Data'!F59))="","",OFFSET('Hygiene Data'!$F$12,0,10*ROW('Hygiene Data'!F59)))</f>
        <v/>
      </c>
      <c r="DW65" s="276" t="str">
        <f ca="true">+IF(OFFSET('Hygiene Data'!$F$13,0,10*ROW('Hygiene Data'!F59))="","",OFFSET('Hygiene Data'!$F$13,0,10*ROW('Hygiene Data'!F59)))</f>
        <v/>
      </c>
      <c r="DX65" s="276" t="str">
        <f ca="true">+IF(OFFSET('Hygiene Data'!$G$11,0,10*ROW('Hygiene Data'!G59))="","",OFFSET('Hygiene Data'!$G$11,0,10*ROW('Hygiene Data'!G59)))</f>
        <v/>
      </c>
      <c r="DY65" s="276" t="str">
        <f ca="true">+IF(OFFSET('Hygiene Data'!$G$12,0,10*ROW('Hygiene Data'!G59))="","",OFFSET('Hygiene Data'!$G$12,0,10*ROW('Hygiene Data'!G59)))</f>
        <v/>
      </c>
      <c r="DZ65" s="276" t="str">
        <f ca="true">+IF(OFFSET('Hygiene Data'!$G$13,0,10*ROW('Hygiene Data'!G59))="","",OFFSET('Hygiene Data'!$G$13,0,10*ROW('Hygiene Data'!G59)))</f>
        <v/>
      </c>
      <c r="EA65" s="276" t="str">
        <f ca="true">+IF(OFFSET('Hygiene Data'!$H$11,0,10*ROW('Hygiene Data'!H59))="","",OFFSET('Hygiene Data'!$H$11,0,10*ROW('Hygiene Data'!H59)))</f>
        <v/>
      </c>
      <c r="EB65" s="276" t="str">
        <f ca="true">+IF(OFFSET('Hygiene Data'!$H$12,0,10*ROW('Hygiene Data'!H59))="","",OFFSET('Hygiene Data'!$H$12,0,10*ROW('Hygiene Data'!H59)))</f>
        <v/>
      </c>
      <c r="EC65" s="276" t="str">
        <f ca="true">+IF(OFFSET('Hygiene Data'!$H$13,0,10*ROW('Hygiene Data'!H59))="","",OFFSET('Hygiene Data'!$H$13,0,10*ROW('Hygiene Data'!H59)))</f>
        <v/>
      </c>
      <c r="ED65" s="276" t="str">
        <f ca="true">+IF(OFFSET('Hygiene Data'!$I$11,0,10*ROW('Hygiene Data'!I59))="","",OFFSET('Hygiene Data'!$I$11,0,10*ROW('Hygiene Data'!I59)))</f>
        <v/>
      </c>
      <c r="EE65" s="276" t="str">
        <f ca="true">+IF(OFFSET('Hygiene Data'!$I$12,0,10*ROW('Hygiene Data'!I59))="","",OFFSET('Hygiene Data'!$I$12,0,10*ROW('Hygiene Data'!I59)))</f>
        <v/>
      </c>
      <c r="EF65" s="276" t="str">
        <f ca="true">+IF(OFFSET('Hygiene Data'!$I$13,0,10*ROW('Hygiene Data'!I59))="","",OFFSET('Hygiene Data'!$I$13,0,10*ROW('Hygiene Data'!I59)))</f>
        <v/>
      </c>
    </row>
    <row xmlns:x14ac="http://schemas.microsoft.com/office/spreadsheetml/2009/9/ac" r="66" x14ac:dyDescent="0.2">
      <c r="A66" s="38" t="str">
        <f ca="true">+IF(OFFSET('Water Data'!$B$2,0,10*ROW('Water Data'!E60))="","",OFFSET('Water Data'!$B$2,0,10*ROW('Water Data'!E60)))</f>
        <v/>
      </c>
      <c r="B66" s="38" t="str">
        <f ca="true">+IF(OFFSET('Water Data'!$C$2,0,10*ROW('Water Data'!F60))="","",OFFSET('Water Data'!$C$2,0,10*ROW('Water Data'!F60)))</f>
        <v/>
      </c>
      <c r="C66" s="332" t="str">
        <f t="shared" ca="true" si="0"/>
        <v/>
      </c>
      <c r="D66" s="99"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9"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9"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9"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9"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9"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9"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9"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9"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9"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9"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9"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9"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9"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9"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9"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9"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9"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100"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100"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100"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100"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100"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100"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100"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100"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100"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100"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100"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100"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100"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100"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100"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100"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100"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100"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100"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100"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100"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100"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100"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100"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100"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100"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100"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100"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100"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100"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101"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101"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101"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101"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101"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101"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101"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101"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101"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101"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101"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101"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101"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101"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101"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101"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101"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101"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6"/>
      <c r="BS66" s="276" t="str">
        <f ca="true">+IF(OFFSET('Water Data'!$D$27,0,10*ROW('Water Data'!D60))="","",OFFSET('Water Data'!$D$27,0,10*ROW('Water Data'!D60)))</f>
        <v/>
      </c>
      <c r="BT66" s="276" t="str">
        <f ca="true">+IF(OFFSET('Water Data'!$D$28,0,10*ROW('Water Data'!D60))="","",OFFSET('Water Data'!$D$28,0,10*ROW('Water Data'!D60)))</f>
        <v/>
      </c>
      <c r="BU66" s="276" t="str">
        <f ca="true">+IF(OFFSET('Water Data'!$D$29,0,10*ROW('Water Data'!D60))="","",OFFSET('Water Data'!$D$29,0,10*ROW('Water Data'!D60)))</f>
        <v/>
      </c>
      <c r="BV66" s="276" t="str">
        <f ca="true">+IF(OFFSET('Water Data'!$E$27,0,10*ROW('Water Data'!E60))="","",OFFSET('Water Data'!$E$27,0,10*ROW('Water Data'!E60)))</f>
        <v/>
      </c>
      <c r="BW66" s="276" t="str">
        <f ca="true">+IF(OFFSET('Water Data'!$E$28,0,10*ROW('Water Data'!E60))="","",OFFSET('Water Data'!$E$28,0,10*ROW('Water Data'!E60)))</f>
        <v/>
      </c>
      <c r="BX66" s="276" t="str">
        <f ca="true">+IF(OFFSET('Water Data'!$E$29,0,10*ROW('Water Data'!E60))="","",OFFSET('Water Data'!$E$29,0,10*ROW('Water Data'!E60)))</f>
        <v/>
      </c>
      <c r="BY66" s="276" t="str">
        <f ca="true">+IF(OFFSET('Water Data'!$F$27,0,10*ROW('Water Data'!F60))="","",OFFSET('Water Data'!$F$27,0,10*ROW('Water Data'!F60)))</f>
        <v/>
      </c>
      <c r="BZ66" s="276" t="str">
        <f ca="true">+IF(OFFSET('Water Data'!$F$28,0,10*ROW('Water Data'!F60))="","",OFFSET('Water Data'!$F$28,0,10*ROW('Water Data'!F60)))</f>
        <v/>
      </c>
      <c r="CA66" s="276" t="str">
        <f ca="true">+IF(OFFSET('Water Data'!$F$29,0,10*ROW('Water Data'!F60))="","",OFFSET('Water Data'!$F$29,0,10*ROW('Water Data'!F60)))</f>
        <v/>
      </c>
      <c r="CB66" s="276" t="str">
        <f ca="true">+IF(OFFSET('Water Data'!$G$27,0,10*ROW('Water Data'!G60))="","",OFFSET('Water Data'!$G$27,0,10*ROW('Water Data'!G60)))</f>
        <v/>
      </c>
      <c r="CC66" s="276" t="str">
        <f ca="true">+IF(OFFSET('Water Data'!$G$28,0,10*ROW('Water Data'!G60))="","",OFFSET('Water Data'!$G$28,0,10*ROW('Water Data'!G60)))</f>
        <v/>
      </c>
      <c r="CD66" s="276" t="str">
        <f ca="true">+IF(OFFSET('Water Data'!$G$29,0,10*ROW('Water Data'!G60))="","",OFFSET('Water Data'!$G$29,0,10*ROW('Water Data'!G60)))</f>
        <v/>
      </c>
      <c r="CE66" s="276" t="str">
        <f ca="true">+IF(OFFSET('Water Data'!$H$27,0,10*ROW('Water Data'!H60))="","",OFFSET('Water Data'!$H$27,0,10*ROW('Water Data'!H60)))</f>
        <v/>
      </c>
      <c r="CF66" s="276" t="str">
        <f ca="true">+IF(OFFSET('Water Data'!$H$28,0,10*ROW('Water Data'!H60))="","",OFFSET('Water Data'!$H$28,0,10*ROW('Water Data'!H60)))</f>
        <v/>
      </c>
      <c r="CG66" s="276" t="str">
        <f ca="true">+IF(OFFSET('Water Data'!$H$29,0,10*ROW('Water Data'!H60))="","",OFFSET('Water Data'!$H$29,0,10*ROW('Water Data'!H60)))</f>
        <v/>
      </c>
      <c r="CH66" s="276" t="str">
        <f ca="true">+IF(OFFSET('Water Data'!$I$27,0,10*ROW('Water Data'!I60))="","",OFFSET('Water Data'!$I$27,0,10*ROW('Water Data'!I60)))</f>
        <v/>
      </c>
      <c r="CI66" s="276" t="str">
        <f ca="true">+IF(OFFSET('Water Data'!$I$28,0,10*ROW('Water Data'!I60))="","",OFFSET('Water Data'!$I$28,0,10*ROW('Water Data'!I60)))</f>
        <v/>
      </c>
      <c r="CJ66" s="276" t="str">
        <f ca="true">+IF(OFFSET('Water Data'!$I$29,0,10*ROW('Water Data'!I60))="","",OFFSET('Water Data'!$I$29,0,10*ROW('Water Data'!I60)))</f>
        <v/>
      </c>
      <c r="CK66" s="276" t="str">
        <f ca="true">+IF(OFFSET('Sanitation Data'!$D$28,0,10*ROW('Sanitation Data'!D60))="","",OFFSET('Sanitation Data'!$D$28,0,10*ROW('Sanitation Data'!D60)))</f>
        <v/>
      </c>
      <c r="CL66" s="276" t="str">
        <f ca="true">+IF(OFFSET('Sanitation Data'!$D$29,0,10*ROW('Sanitation Data'!D60))="","",OFFSET('Sanitation Data'!$D$29,0,10*ROW('Sanitation Data'!D60)))</f>
        <v/>
      </c>
      <c r="CM66" s="276" t="str">
        <f ca="true">+IF(OFFSET('Sanitation Data'!$D$30,0,10*ROW('Sanitation Data'!D60))="","",OFFSET('Sanitation Data'!$D$30,0,10*ROW('Sanitation Data'!D60)))</f>
        <v/>
      </c>
      <c r="CN66" s="276" t="str">
        <f ca="true">+IF(OFFSET('Sanitation Data'!$D$31,0,10*ROW('Sanitation Data'!D60))="","",OFFSET('Sanitation Data'!$D$31,0,10*ROW('Sanitation Data'!D60)))</f>
        <v/>
      </c>
      <c r="CO66" s="276" t="str">
        <f ca="true">+IF(OFFSET('Sanitation Data'!$D$32,0,10*ROW('Sanitation Data'!D60))="","",OFFSET('Sanitation Data'!$D$32,0,10*ROW('Sanitation Data'!D60)))</f>
        <v/>
      </c>
      <c r="CP66" s="276" t="str">
        <f ca="true">+IF(OFFSET('Sanitation Data'!$E$28,0,10*ROW('Sanitation Data'!E60))="","",OFFSET('Sanitation Data'!$E$28,0,10*ROW('Sanitation Data'!E60)))</f>
        <v/>
      </c>
      <c r="CQ66" s="276" t="str">
        <f ca="true">+IF(OFFSET('Sanitation Data'!$E$29,0,10*ROW('Sanitation Data'!E60))="","",OFFSET('Sanitation Data'!$E$29,0,10*ROW('Sanitation Data'!E60)))</f>
        <v/>
      </c>
      <c r="CR66" s="276" t="str">
        <f ca="true">+IF(OFFSET('Sanitation Data'!$E$30,0,10*ROW('Sanitation Data'!E60))="","",OFFSET('Sanitation Data'!$E$30,0,10*ROW('Sanitation Data'!E60)))</f>
        <v/>
      </c>
      <c r="CS66" s="276" t="str">
        <f ca="true">+IF(OFFSET('Sanitation Data'!$E$31,0,10*ROW('Sanitation Data'!E60))="","",OFFSET('Sanitation Data'!$E$31,0,10*ROW('Sanitation Data'!E60)))</f>
        <v/>
      </c>
      <c r="CT66" s="276" t="str">
        <f ca="true">+IF(OFFSET('Sanitation Data'!$E$32,0,10*ROW('Sanitation Data'!E60))="","",OFFSET('Sanitation Data'!$E$32,0,10*ROW('Sanitation Data'!E60)))</f>
        <v/>
      </c>
      <c r="CU66" s="276" t="str">
        <f ca="true">+IF(OFFSET('Sanitation Data'!$F$28,0,10*ROW('Sanitation Data'!F60))="","",OFFSET('Sanitation Data'!$F$28,0,10*ROW('Sanitation Data'!F60)))</f>
        <v/>
      </c>
      <c r="CV66" s="276" t="str">
        <f ca="true">+IF(OFFSET('Sanitation Data'!$F$29,0,10*ROW('Sanitation Data'!F60))="","",OFFSET('Sanitation Data'!$F$29,0,10*ROW('Sanitation Data'!F60)))</f>
        <v/>
      </c>
      <c r="CW66" s="276" t="str">
        <f ca="true">+IF(OFFSET('Sanitation Data'!$F$30,0,10*ROW('Sanitation Data'!F60))="","",OFFSET('Sanitation Data'!$F$30,0,10*ROW('Sanitation Data'!F60)))</f>
        <v/>
      </c>
      <c r="CX66" s="276" t="str">
        <f ca="true">+IF(OFFSET('Sanitation Data'!$F$31,0,10*ROW('Sanitation Data'!F60))="","",OFFSET('Sanitation Data'!$F$31,0,10*ROW('Sanitation Data'!F60)))</f>
        <v/>
      </c>
      <c r="CY66" s="276" t="str">
        <f ca="true">+IF(OFFSET('Sanitation Data'!$F$32,0,10*ROW('Sanitation Data'!F60))="","",OFFSET('Sanitation Data'!$F$32,0,10*ROW('Sanitation Data'!F60)))</f>
        <v/>
      </c>
      <c r="CZ66" s="276" t="str">
        <f ca="true">+IF(OFFSET('Sanitation Data'!$G$28,0,10*ROW('Sanitation Data'!G60))="","",OFFSET('Sanitation Data'!$G$28,0,10*ROW('Sanitation Data'!G60)))</f>
        <v/>
      </c>
      <c r="DA66" s="276" t="str">
        <f ca="true">+IF(OFFSET('Sanitation Data'!$G$29,0,10*ROW('Sanitation Data'!G60))="","",OFFSET('Sanitation Data'!$G$29,0,10*ROW('Sanitation Data'!G60)))</f>
        <v/>
      </c>
      <c r="DB66" s="276" t="str">
        <f ca="true">+IF(OFFSET('Sanitation Data'!$G$30,0,10*ROW('Sanitation Data'!G60))="","",OFFSET('Sanitation Data'!$G$30,0,10*ROW('Sanitation Data'!G60)))</f>
        <v/>
      </c>
      <c r="DC66" s="276" t="str">
        <f ca="true">+IF(OFFSET('Sanitation Data'!$G$31,0,10*ROW('Sanitation Data'!G60))="","",OFFSET('Sanitation Data'!$G$31,0,10*ROW('Sanitation Data'!G60)))</f>
        <v/>
      </c>
      <c r="DD66" s="276" t="str">
        <f ca="true">+IF(OFFSET('Sanitation Data'!$G$32,0,10*ROW('Sanitation Data'!G60))="","",OFFSET('Sanitation Data'!$G$32,0,10*ROW('Sanitation Data'!G60)))</f>
        <v/>
      </c>
      <c r="DE66" s="276" t="str">
        <f ca="true">+IF(OFFSET('Sanitation Data'!$H$28,0,10*ROW('Sanitation Data'!H60))="","",OFFSET('Sanitation Data'!$H$28,0,10*ROW('Sanitation Data'!H60)))</f>
        <v/>
      </c>
      <c r="DF66" s="276" t="str">
        <f ca="true">+IF(OFFSET('Sanitation Data'!$H$29,0,10*ROW('Sanitation Data'!H60))="","",OFFSET('Sanitation Data'!$H$29,0,10*ROW('Sanitation Data'!H60)))</f>
        <v/>
      </c>
      <c r="DG66" s="276" t="str">
        <f ca="true">+IF(OFFSET('Sanitation Data'!$H$30,0,10*ROW('Sanitation Data'!H60))="","",OFFSET('Sanitation Data'!$H$30,0,10*ROW('Sanitation Data'!H60)))</f>
        <v/>
      </c>
      <c r="DH66" s="276" t="str">
        <f ca="true">+IF(OFFSET('Sanitation Data'!$H$31,0,10*ROW('Sanitation Data'!H60))="","",OFFSET('Sanitation Data'!$H$31,0,10*ROW('Sanitation Data'!H60)))</f>
        <v/>
      </c>
      <c r="DI66" s="276" t="str">
        <f ca="true">+IF(OFFSET('Sanitation Data'!$H$32,0,10*ROW('Sanitation Data'!H60))="","",OFFSET('Sanitation Data'!$H$32,0,10*ROW('Sanitation Data'!H60)))</f>
        <v/>
      </c>
      <c r="DJ66" s="276" t="str">
        <f ca="true">+IF(OFFSET('Sanitation Data'!$I$28,0,10*ROW('Sanitation Data'!I60))="","",OFFSET('Sanitation Data'!$I$28,0,10*ROW('Sanitation Data'!I60)))</f>
        <v/>
      </c>
      <c r="DK66" s="276" t="str">
        <f ca="true">+IF(OFFSET('Sanitation Data'!$I$29,0,10*ROW('Sanitation Data'!I60))="","",OFFSET('Sanitation Data'!$I$29,0,10*ROW('Sanitation Data'!I60)))</f>
        <v/>
      </c>
      <c r="DL66" s="276" t="str">
        <f ca="true">+IF(OFFSET('Sanitation Data'!$I$30,0,10*ROW('Sanitation Data'!I60))="","",OFFSET('Sanitation Data'!$I$30,0,10*ROW('Sanitation Data'!I60)))</f>
        <v/>
      </c>
      <c r="DM66" s="276" t="str">
        <f ca="true">+IF(OFFSET('Sanitation Data'!$I$31,0,10*ROW('Sanitation Data'!I60))="","",OFFSET('Sanitation Data'!$I$31,0,10*ROW('Sanitation Data'!I60)))</f>
        <v/>
      </c>
      <c r="DN66" s="276" t="str">
        <f ca="true">+IF(OFFSET('Sanitation Data'!$I$32,0,10*ROW('Sanitation Data'!I60))="","",OFFSET('Sanitation Data'!$I$32,0,10*ROW('Sanitation Data'!I60)))</f>
        <v/>
      </c>
      <c r="DO66" s="276" t="str">
        <f ca="true">+IF(OFFSET('Hygiene Data'!$D$11,0,10*ROW('Hygiene Data'!D60))="","",OFFSET('Hygiene Data'!$D$11,0,10*ROW('Hygiene Data'!D60)))</f>
        <v/>
      </c>
      <c r="DP66" s="276" t="str">
        <f ca="true">+IF(OFFSET('Hygiene Data'!$D$12,0,10*ROW('Hygiene Data'!D60))="","",OFFSET('Hygiene Data'!$D$12,0,10*ROW('Hygiene Data'!D60)))</f>
        <v/>
      </c>
      <c r="DQ66" s="276" t="str">
        <f ca="true">+IF(OFFSET('Hygiene Data'!$D$13,0,10*ROW('Hygiene Data'!D60))="","",OFFSET('Hygiene Data'!$D$13,0,10*ROW('Hygiene Data'!D60)))</f>
        <v/>
      </c>
      <c r="DR66" s="276" t="str">
        <f ca="true">+IF(OFFSET('Hygiene Data'!$E$11,0,10*ROW('Hygiene Data'!E60))="","",OFFSET('Hygiene Data'!$E$11,0,10*ROW('Hygiene Data'!E60)))</f>
        <v/>
      </c>
      <c r="DS66" s="276" t="str">
        <f ca="true">+IF(OFFSET('Hygiene Data'!$E$12,0,10*ROW('Hygiene Data'!E60))="","",OFFSET('Hygiene Data'!$E$12,0,10*ROW('Hygiene Data'!E60)))</f>
        <v/>
      </c>
      <c r="DT66" s="276" t="str">
        <f ca="true">+IF(OFFSET('Hygiene Data'!$E$13,0,10*ROW('Hygiene Data'!E60))="","",OFFSET('Hygiene Data'!$E$13,0,10*ROW('Hygiene Data'!E60)))</f>
        <v/>
      </c>
      <c r="DU66" s="276" t="str">
        <f ca="true">+IF(OFFSET('Hygiene Data'!$F$11,0,10*ROW('Hygiene Data'!F60))="","",OFFSET('Hygiene Data'!$F$11,0,10*ROW('Hygiene Data'!F60)))</f>
        <v/>
      </c>
      <c r="DV66" s="276" t="str">
        <f ca="true">+IF(OFFSET('Hygiene Data'!$F$12,0,10*ROW('Hygiene Data'!F60))="","",OFFSET('Hygiene Data'!$F$12,0,10*ROW('Hygiene Data'!F60)))</f>
        <v/>
      </c>
      <c r="DW66" s="276" t="str">
        <f ca="true">+IF(OFFSET('Hygiene Data'!$F$13,0,10*ROW('Hygiene Data'!F60))="","",OFFSET('Hygiene Data'!$F$13,0,10*ROW('Hygiene Data'!F60)))</f>
        <v/>
      </c>
      <c r="DX66" s="276" t="str">
        <f ca="true">+IF(OFFSET('Hygiene Data'!$G$11,0,10*ROW('Hygiene Data'!G60))="","",OFFSET('Hygiene Data'!$G$11,0,10*ROW('Hygiene Data'!G60)))</f>
        <v/>
      </c>
      <c r="DY66" s="276" t="str">
        <f ca="true">+IF(OFFSET('Hygiene Data'!$G$12,0,10*ROW('Hygiene Data'!G60))="","",OFFSET('Hygiene Data'!$G$12,0,10*ROW('Hygiene Data'!G60)))</f>
        <v/>
      </c>
      <c r="DZ66" s="276" t="str">
        <f ca="true">+IF(OFFSET('Hygiene Data'!$G$13,0,10*ROW('Hygiene Data'!G60))="","",OFFSET('Hygiene Data'!$G$13,0,10*ROW('Hygiene Data'!G60)))</f>
        <v/>
      </c>
      <c r="EA66" s="276" t="str">
        <f ca="true">+IF(OFFSET('Hygiene Data'!$H$11,0,10*ROW('Hygiene Data'!H60))="","",OFFSET('Hygiene Data'!$H$11,0,10*ROW('Hygiene Data'!H60)))</f>
        <v/>
      </c>
      <c r="EB66" s="276" t="str">
        <f ca="true">+IF(OFFSET('Hygiene Data'!$H$12,0,10*ROW('Hygiene Data'!H60))="","",OFFSET('Hygiene Data'!$H$12,0,10*ROW('Hygiene Data'!H60)))</f>
        <v/>
      </c>
      <c r="EC66" s="276" t="str">
        <f ca="true">+IF(OFFSET('Hygiene Data'!$H$13,0,10*ROW('Hygiene Data'!H60))="","",OFFSET('Hygiene Data'!$H$13,0,10*ROW('Hygiene Data'!H60)))</f>
        <v/>
      </c>
      <c r="ED66" s="276" t="str">
        <f ca="true">+IF(OFFSET('Hygiene Data'!$I$11,0,10*ROW('Hygiene Data'!I60))="","",OFFSET('Hygiene Data'!$I$11,0,10*ROW('Hygiene Data'!I60)))</f>
        <v/>
      </c>
      <c r="EE66" s="276" t="str">
        <f ca="true">+IF(OFFSET('Hygiene Data'!$I$12,0,10*ROW('Hygiene Data'!I60))="","",OFFSET('Hygiene Data'!$I$12,0,10*ROW('Hygiene Data'!I60)))</f>
        <v/>
      </c>
      <c r="EF66" s="276" t="str">
        <f ca="true">+IF(OFFSET('Hygiene Data'!$I$13,0,10*ROW('Hygiene Data'!I60))="","",OFFSET('Hygiene Data'!$I$13,0,10*ROW('Hygiene Data'!I60)))</f>
        <v/>
      </c>
    </row>
    <row xmlns:x14ac="http://schemas.microsoft.com/office/spreadsheetml/2009/9/ac" r="67" x14ac:dyDescent="0.2">
      <c r="A67" s="38" t="str">
        <f ca="true">+IF(OFFSET('Water Data'!$B$2,0,10*ROW('Water Data'!E61))="","",OFFSET('Water Data'!$B$2,0,10*ROW('Water Data'!E61)))</f>
        <v/>
      </c>
      <c r="B67" s="38" t="str">
        <f ca="true">+IF(OFFSET('Water Data'!$C$2,0,10*ROW('Water Data'!F61))="","",OFFSET('Water Data'!$C$2,0,10*ROW('Water Data'!F61)))</f>
        <v/>
      </c>
      <c r="C67" s="332" t="str">
        <f t="shared" ca="true" si="0"/>
        <v/>
      </c>
      <c r="D67" s="99"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9"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9"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9"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9"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9"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9"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9"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9"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9"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9"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9"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9"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9"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9"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9"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9"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9"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100"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100"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100"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100"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100"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100"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100"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100"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100"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100"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100"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100"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100"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100"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100"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100"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100"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100"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100"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100"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100"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100"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100"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100"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100"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100"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100"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100"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100"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100"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101"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101"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101"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101"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101"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101"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101"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101"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101"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101"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101"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101"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101"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101"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101"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101"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101"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101"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6"/>
      <c r="BS67" s="276" t="str">
        <f ca="true">+IF(OFFSET('Water Data'!$D$27,0,10*ROW('Water Data'!D61))="","",OFFSET('Water Data'!$D$27,0,10*ROW('Water Data'!D61)))</f>
        <v/>
      </c>
      <c r="BT67" s="276" t="str">
        <f ca="true">+IF(OFFSET('Water Data'!$D$28,0,10*ROW('Water Data'!D61))="","",OFFSET('Water Data'!$D$28,0,10*ROW('Water Data'!D61)))</f>
        <v/>
      </c>
      <c r="BU67" s="276" t="str">
        <f ca="true">+IF(OFFSET('Water Data'!$D$29,0,10*ROW('Water Data'!D61))="","",OFFSET('Water Data'!$D$29,0,10*ROW('Water Data'!D61)))</f>
        <v/>
      </c>
      <c r="BV67" s="276" t="str">
        <f ca="true">+IF(OFFSET('Water Data'!$E$27,0,10*ROW('Water Data'!E61))="","",OFFSET('Water Data'!$E$27,0,10*ROW('Water Data'!E61)))</f>
        <v/>
      </c>
      <c r="BW67" s="276" t="str">
        <f ca="true">+IF(OFFSET('Water Data'!$E$28,0,10*ROW('Water Data'!E61))="","",OFFSET('Water Data'!$E$28,0,10*ROW('Water Data'!E61)))</f>
        <v/>
      </c>
      <c r="BX67" s="276" t="str">
        <f ca="true">+IF(OFFSET('Water Data'!$E$29,0,10*ROW('Water Data'!E61))="","",OFFSET('Water Data'!$E$29,0,10*ROW('Water Data'!E61)))</f>
        <v/>
      </c>
      <c r="BY67" s="276" t="str">
        <f ca="true">+IF(OFFSET('Water Data'!$F$27,0,10*ROW('Water Data'!F61))="","",OFFSET('Water Data'!$F$27,0,10*ROW('Water Data'!F61)))</f>
        <v/>
      </c>
      <c r="BZ67" s="276" t="str">
        <f ca="true">+IF(OFFSET('Water Data'!$F$28,0,10*ROW('Water Data'!F61))="","",OFFSET('Water Data'!$F$28,0,10*ROW('Water Data'!F61)))</f>
        <v/>
      </c>
      <c r="CA67" s="276" t="str">
        <f ca="true">+IF(OFFSET('Water Data'!$F$29,0,10*ROW('Water Data'!F61))="","",OFFSET('Water Data'!$F$29,0,10*ROW('Water Data'!F61)))</f>
        <v/>
      </c>
      <c r="CB67" s="276" t="str">
        <f ca="true">+IF(OFFSET('Water Data'!$G$27,0,10*ROW('Water Data'!G61))="","",OFFSET('Water Data'!$G$27,0,10*ROW('Water Data'!G61)))</f>
        <v/>
      </c>
      <c r="CC67" s="276" t="str">
        <f ca="true">+IF(OFFSET('Water Data'!$G$28,0,10*ROW('Water Data'!G61))="","",OFFSET('Water Data'!$G$28,0,10*ROW('Water Data'!G61)))</f>
        <v/>
      </c>
      <c r="CD67" s="276" t="str">
        <f ca="true">+IF(OFFSET('Water Data'!$G$29,0,10*ROW('Water Data'!G61))="","",OFFSET('Water Data'!$G$29,0,10*ROW('Water Data'!G61)))</f>
        <v/>
      </c>
      <c r="CE67" s="276" t="str">
        <f ca="true">+IF(OFFSET('Water Data'!$H$27,0,10*ROW('Water Data'!H61))="","",OFFSET('Water Data'!$H$27,0,10*ROW('Water Data'!H61)))</f>
        <v/>
      </c>
      <c r="CF67" s="276" t="str">
        <f ca="true">+IF(OFFSET('Water Data'!$H$28,0,10*ROW('Water Data'!H61))="","",OFFSET('Water Data'!$H$28,0,10*ROW('Water Data'!H61)))</f>
        <v/>
      </c>
      <c r="CG67" s="276" t="str">
        <f ca="true">+IF(OFFSET('Water Data'!$H$29,0,10*ROW('Water Data'!H61))="","",OFFSET('Water Data'!$H$29,0,10*ROW('Water Data'!H61)))</f>
        <v/>
      </c>
      <c r="CH67" s="276" t="str">
        <f ca="true">+IF(OFFSET('Water Data'!$I$27,0,10*ROW('Water Data'!I61))="","",OFFSET('Water Data'!$I$27,0,10*ROW('Water Data'!I61)))</f>
        <v/>
      </c>
      <c r="CI67" s="276" t="str">
        <f ca="true">+IF(OFFSET('Water Data'!$I$28,0,10*ROW('Water Data'!I61))="","",OFFSET('Water Data'!$I$28,0,10*ROW('Water Data'!I61)))</f>
        <v/>
      </c>
      <c r="CJ67" s="276" t="str">
        <f ca="true">+IF(OFFSET('Water Data'!$I$29,0,10*ROW('Water Data'!I61))="","",OFFSET('Water Data'!$I$29,0,10*ROW('Water Data'!I61)))</f>
        <v/>
      </c>
      <c r="CK67" s="276" t="str">
        <f ca="true">+IF(OFFSET('Sanitation Data'!$D$28,0,10*ROW('Sanitation Data'!D61))="","",OFFSET('Sanitation Data'!$D$28,0,10*ROW('Sanitation Data'!D61)))</f>
        <v/>
      </c>
      <c r="CL67" s="276" t="str">
        <f ca="true">+IF(OFFSET('Sanitation Data'!$D$29,0,10*ROW('Sanitation Data'!D61))="","",OFFSET('Sanitation Data'!$D$29,0,10*ROW('Sanitation Data'!D61)))</f>
        <v/>
      </c>
      <c r="CM67" s="276" t="str">
        <f ca="true">+IF(OFFSET('Sanitation Data'!$D$30,0,10*ROW('Sanitation Data'!D61))="","",OFFSET('Sanitation Data'!$D$30,0,10*ROW('Sanitation Data'!D61)))</f>
        <v/>
      </c>
      <c r="CN67" s="276" t="str">
        <f ca="true">+IF(OFFSET('Sanitation Data'!$D$31,0,10*ROW('Sanitation Data'!D61))="","",OFFSET('Sanitation Data'!$D$31,0,10*ROW('Sanitation Data'!D61)))</f>
        <v/>
      </c>
      <c r="CO67" s="276" t="str">
        <f ca="true">+IF(OFFSET('Sanitation Data'!$D$32,0,10*ROW('Sanitation Data'!D61))="","",OFFSET('Sanitation Data'!$D$32,0,10*ROW('Sanitation Data'!D61)))</f>
        <v/>
      </c>
      <c r="CP67" s="276" t="str">
        <f ca="true">+IF(OFFSET('Sanitation Data'!$E$28,0,10*ROW('Sanitation Data'!E61))="","",OFFSET('Sanitation Data'!$E$28,0,10*ROW('Sanitation Data'!E61)))</f>
        <v/>
      </c>
      <c r="CQ67" s="276" t="str">
        <f ca="true">+IF(OFFSET('Sanitation Data'!$E$29,0,10*ROW('Sanitation Data'!E61))="","",OFFSET('Sanitation Data'!$E$29,0,10*ROW('Sanitation Data'!E61)))</f>
        <v/>
      </c>
      <c r="CR67" s="276" t="str">
        <f ca="true">+IF(OFFSET('Sanitation Data'!$E$30,0,10*ROW('Sanitation Data'!E61))="","",OFFSET('Sanitation Data'!$E$30,0,10*ROW('Sanitation Data'!E61)))</f>
        <v/>
      </c>
      <c r="CS67" s="276" t="str">
        <f ca="true">+IF(OFFSET('Sanitation Data'!$E$31,0,10*ROW('Sanitation Data'!E61))="","",OFFSET('Sanitation Data'!$E$31,0,10*ROW('Sanitation Data'!E61)))</f>
        <v/>
      </c>
      <c r="CT67" s="276" t="str">
        <f ca="true">+IF(OFFSET('Sanitation Data'!$E$32,0,10*ROW('Sanitation Data'!E61))="","",OFFSET('Sanitation Data'!$E$32,0,10*ROW('Sanitation Data'!E61)))</f>
        <v/>
      </c>
      <c r="CU67" s="276" t="str">
        <f ca="true">+IF(OFFSET('Sanitation Data'!$F$28,0,10*ROW('Sanitation Data'!F61))="","",OFFSET('Sanitation Data'!$F$28,0,10*ROW('Sanitation Data'!F61)))</f>
        <v/>
      </c>
      <c r="CV67" s="276" t="str">
        <f ca="true">+IF(OFFSET('Sanitation Data'!$F$29,0,10*ROW('Sanitation Data'!F61))="","",OFFSET('Sanitation Data'!$F$29,0,10*ROW('Sanitation Data'!F61)))</f>
        <v/>
      </c>
      <c r="CW67" s="276" t="str">
        <f ca="true">+IF(OFFSET('Sanitation Data'!$F$30,0,10*ROW('Sanitation Data'!F61))="","",OFFSET('Sanitation Data'!$F$30,0,10*ROW('Sanitation Data'!F61)))</f>
        <v/>
      </c>
      <c r="CX67" s="276" t="str">
        <f ca="true">+IF(OFFSET('Sanitation Data'!$F$31,0,10*ROW('Sanitation Data'!F61))="","",OFFSET('Sanitation Data'!$F$31,0,10*ROW('Sanitation Data'!F61)))</f>
        <v/>
      </c>
      <c r="CY67" s="276" t="str">
        <f ca="true">+IF(OFFSET('Sanitation Data'!$F$32,0,10*ROW('Sanitation Data'!F61))="","",OFFSET('Sanitation Data'!$F$32,0,10*ROW('Sanitation Data'!F61)))</f>
        <v/>
      </c>
      <c r="CZ67" s="276" t="str">
        <f ca="true">+IF(OFFSET('Sanitation Data'!$G$28,0,10*ROW('Sanitation Data'!G61))="","",OFFSET('Sanitation Data'!$G$28,0,10*ROW('Sanitation Data'!G61)))</f>
        <v/>
      </c>
      <c r="DA67" s="276" t="str">
        <f ca="true">+IF(OFFSET('Sanitation Data'!$G$29,0,10*ROW('Sanitation Data'!G61))="","",OFFSET('Sanitation Data'!$G$29,0,10*ROW('Sanitation Data'!G61)))</f>
        <v/>
      </c>
      <c r="DB67" s="276" t="str">
        <f ca="true">+IF(OFFSET('Sanitation Data'!$G$30,0,10*ROW('Sanitation Data'!G61))="","",OFFSET('Sanitation Data'!$G$30,0,10*ROW('Sanitation Data'!G61)))</f>
        <v/>
      </c>
      <c r="DC67" s="276" t="str">
        <f ca="true">+IF(OFFSET('Sanitation Data'!$G$31,0,10*ROW('Sanitation Data'!G61))="","",OFFSET('Sanitation Data'!$G$31,0,10*ROW('Sanitation Data'!G61)))</f>
        <v/>
      </c>
      <c r="DD67" s="276" t="str">
        <f ca="true">+IF(OFFSET('Sanitation Data'!$G$32,0,10*ROW('Sanitation Data'!G61))="","",OFFSET('Sanitation Data'!$G$32,0,10*ROW('Sanitation Data'!G61)))</f>
        <v/>
      </c>
      <c r="DE67" s="276" t="str">
        <f ca="true">+IF(OFFSET('Sanitation Data'!$H$28,0,10*ROW('Sanitation Data'!H61))="","",OFFSET('Sanitation Data'!$H$28,0,10*ROW('Sanitation Data'!H61)))</f>
        <v/>
      </c>
      <c r="DF67" s="276" t="str">
        <f ca="true">+IF(OFFSET('Sanitation Data'!$H$29,0,10*ROW('Sanitation Data'!H61))="","",OFFSET('Sanitation Data'!$H$29,0,10*ROW('Sanitation Data'!H61)))</f>
        <v/>
      </c>
      <c r="DG67" s="276" t="str">
        <f ca="true">+IF(OFFSET('Sanitation Data'!$H$30,0,10*ROW('Sanitation Data'!H61))="","",OFFSET('Sanitation Data'!$H$30,0,10*ROW('Sanitation Data'!H61)))</f>
        <v/>
      </c>
      <c r="DH67" s="276" t="str">
        <f ca="true">+IF(OFFSET('Sanitation Data'!$H$31,0,10*ROW('Sanitation Data'!H61))="","",OFFSET('Sanitation Data'!$H$31,0,10*ROW('Sanitation Data'!H61)))</f>
        <v/>
      </c>
      <c r="DI67" s="276" t="str">
        <f ca="true">+IF(OFFSET('Sanitation Data'!$H$32,0,10*ROW('Sanitation Data'!H61))="","",OFFSET('Sanitation Data'!$H$32,0,10*ROW('Sanitation Data'!H61)))</f>
        <v/>
      </c>
      <c r="DJ67" s="276" t="str">
        <f ca="true">+IF(OFFSET('Sanitation Data'!$I$28,0,10*ROW('Sanitation Data'!I61))="","",OFFSET('Sanitation Data'!$I$28,0,10*ROW('Sanitation Data'!I61)))</f>
        <v/>
      </c>
      <c r="DK67" s="276" t="str">
        <f ca="true">+IF(OFFSET('Sanitation Data'!$I$29,0,10*ROW('Sanitation Data'!I61))="","",OFFSET('Sanitation Data'!$I$29,0,10*ROW('Sanitation Data'!I61)))</f>
        <v/>
      </c>
      <c r="DL67" s="276" t="str">
        <f ca="true">+IF(OFFSET('Sanitation Data'!$I$30,0,10*ROW('Sanitation Data'!I61))="","",OFFSET('Sanitation Data'!$I$30,0,10*ROW('Sanitation Data'!I61)))</f>
        <v/>
      </c>
      <c r="DM67" s="276" t="str">
        <f ca="true">+IF(OFFSET('Sanitation Data'!$I$31,0,10*ROW('Sanitation Data'!I61))="","",OFFSET('Sanitation Data'!$I$31,0,10*ROW('Sanitation Data'!I61)))</f>
        <v/>
      </c>
      <c r="DN67" s="276" t="str">
        <f ca="true">+IF(OFFSET('Sanitation Data'!$I$32,0,10*ROW('Sanitation Data'!I61))="","",OFFSET('Sanitation Data'!$I$32,0,10*ROW('Sanitation Data'!I61)))</f>
        <v/>
      </c>
      <c r="DO67" s="276" t="str">
        <f ca="true">+IF(OFFSET('Hygiene Data'!$D$11,0,10*ROW('Hygiene Data'!D61))="","",OFFSET('Hygiene Data'!$D$11,0,10*ROW('Hygiene Data'!D61)))</f>
        <v/>
      </c>
      <c r="DP67" s="276" t="str">
        <f ca="true">+IF(OFFSET('Hygiene Data'!$D$12,0,10*ROW('Hygiene Data'!D61))="","",OFFSET('Hygiene Data'!$D$12,0,10*ROW('Hygiene Data'!D61)))</f>
        <v/>
      </c>
      <c r="DQ67" s="276" t="str">
        <f ca="true">+IF(OFFSET('Hygiene Data'!$D$13,0,10*ROW('Hygiene Data'!D61))="","",OFFSET('Hygiene Data'!$D$13,0,10*ROW('Hygiene Data'!D61)))</f>
        <v/>
      </c>
      <c r="DR67" s="276" t="str">
        <f ca="true">+IF(OFFSET('Hygiene Data'!$E$11,0,10*ROW('Hygiene Data'!E61))="","",OFFSET('Hygiene Data'!$E$11,0,10*ROW('Hygiene Data'!E61)))</f>
        <v/>
      </c>
      <c r="DS67" s="276" t="str">
        <f ca="true">+IF(OFFSET('Hygiene Data'!$E$12,0,10*ROW('Hygiene Data'!E61))="","",OFFSET('Hygiene Data'!$E$12,0,10*ROW('Hygiene Data'!E61)))</f>
        <v/>
      </c>
      <c r="DT67" s="276" t="str">
        <f ca="true">+IF(OFFSET('Hygiene Data'!$E$13,0,10*ROW('Hygiene Data'!E61))="","",OFFSET('Hygiene Data'!$E$13,0,10*ROW('Hygiene Data'!E61)))</f>
        <v/>
      </c>
      <c r="DU67" s="276" t="str">
        <f ca="true">+IF(OFFSET('Hygiene Data'!$F$11,0,10*ROW('Hygiene Data'!F61))="","",OFFSET('Hygiene Data'!$F$11,0,10*ROW('Hygiene Data'!F61)))</f>
        <v/>
      </c>
      <c r="DV67" s="276" t="str">
        <f ca="true">+IF(OFFSET('Hygiene Data'!$F$12,0,10*ROW('Hygiene Data'!F61))="","",OFFSET('Hygiene Data'!$F$12,0,10*ROW('Hygiene Data'!F61)))</f>
        <v/>
      </c>
      <c r="DW67" s="276" t="str">
        <f ca="true">+IF(OFFSET('Hygiene Data'!$F$13,0,10*ROW('Hygiene Data'!F61))="","",OFFSET('Hygiene Data'!$F$13,0,10*ROW('Hygiene Data'!F61)))</f>
        <v/>
      </c>
      <c r="DX67" s="276" t="str">
        <f ca="true">+IF(OFFSET('Hygiene Data'!$G$11,0,10*ROW('Hygiene Data'!G61))="","",OFFSET('Hygiene Data'!$G$11,0,10*ROW('Hygiene Data'!G61)))</f>
        <v/>
      </c>
      <c r="DY67" s="276" t="str">
        <f ca="true">+IF(OFFSET('Hygiene Data'!$G$12,0,10*ROW('Hygiene Data'!G61))="","",OFFSET('Hygiene Data'!$G$12,0,10*ROW('Hygiene Data'!G61)))</f>
        <v/>
      </c>
      <c r="DZ67" s="276" t="str">
        <f ca="true">+IF(OFFSET('Hygiene Data'!$G$13,0,10*ROW('Hygiene Data'!G61))="","",OFFSET('Hygiene Data'!$G$13,0,10*ROW('Hygiene Data'!G61)))</f>
        <v/>
      </c>
      <c r="EA67" s="276" t="str">
        <f ca="true">+IF(OFFSET('Hygiene Data'!$H$11,0,10*ROW('Hygiene Data'!H61))="","",OFFSET('Hygiene Data'!$H$11,0,10*ROW('Hygiene Data'!H61)))</f>
        <v/>
      </c>
      <c r="EB67" s="276" t="str">
        <f ca="true">+IF(OFFSET('Hygiene Data'!$H$12,0,10*ROW('Hygiene Data'!H61))="","",OFFSET('Hygiene Data'!$H$12,0,10*ROW('Hygiene Data'!H61)))</f>
        <v/>
      </c>
      <c r="EC67" s="276" t="str">
        <f ca="true">+IF(OFFSET('Hygiene Data'!$H$13,0,10*ROW('Hygiene Data'!H61))="","",OFFSET('Hygiene Data'!$H$13,0,10*ROW('Hygiene Data'!H61)))</f>
        <v/>
      </c>
      <c r="ED67" s="276" t="str">
        <f ca="true">+IF(OFFSET('Hygiene Data'!$I$11,0,10*ROW('Hygiene Data'!I61))="","",OFFSET('Hygiene Data'!$I$11,0,10*ROW('Hygiene Data'!I61)))</f>
        <v/>
      </c>
      <c r="EE67" s="276" t="str">
        <f ca="true">+IF(OFFSET('Hygiene Data'!$I$12,0,10*ROW('Hygiene Data'!I61))="","",OFFSET('Hygiene Data'!$I$12,0,10*ROW('Hygiene Data'!I61)))</f>
        <v/>
      </c>
      <c r="EF67" s="276" t="str">
        <f ca="true">+IF(OFFSET('Hygiene Data'!$I$13,0,10*ROW('Hygiene Data'!I61))="","",OFFSET('Hygiene Data'!$I$13,0,10*ROW('Hygiene Data'!I61)))</f>
        <v/>
      </c>
    </row>
    <row xmlns:x14ac="http://schemas.microsoft.com/office/spreadsheetml/2009/9/ac" r="68" x14ac:dyDescent="0.2">
      <c r="A68" s="38" t="str">
        <f ca="true">+IF(OFFSET('Water Data'!$B$2,0,10*ROW('Water Data'!E62))="","",OFFSET('Water Data'!$B$2,0,10*ROW('Water Data'!E62)))</f>
        <v/>
      </c>
      <c r="B68" s="38" t="str">
        <f ca="true">+IF(OFFSET('Water Data'!$C$2,0,10*ROW('Water Data'!F62))="","",OFFSET('Water Data'!$C$2,0,10*ROW('Water Data'!F62)))</f>
        <v/>
      </c>
      <c r="C68" s="332" t="str">
        <f t="shared" ca="true" si="0"/>
        <v/>
      </c>
      <c r="D68" s="99"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9"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9"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9"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9"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9"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9"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9"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9"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9"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9"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9"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9"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9"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9"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9"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9"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9"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100"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100"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100"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100"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100"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100"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100"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100"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100"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100"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100"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100"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100"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100"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100"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100"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100"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100"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100"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100"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100"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100"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100"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100"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100"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100"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100"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100"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100"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100"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101"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101"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101"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101"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101"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101"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101"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101"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101"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101"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101"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101"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101"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101"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101"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101"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101"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101"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6"/>
      <c r="BS68" s="276" t="str">
        <f ca="true">+IF(OFFSET('Water Data'!$D$27,0,10*ROW('Water Data'!D62))="","",OFFSET('Water Data'!$D$27,0,10*ROW('Water Data'!D62)))</f>
        <v/>
      </c>
      <c r="BT68" s="276" t="str">
        <f ca="true">+IF(OFFSET('Water Data'!$D$28,0,10*ROW('Water Data'!D62))="","",OFFSET('Water Data'!$D$28,0,10*ROW('Water Data'!D62)))</f>
        <v/>
      </c>
      <c r="BU68" s="276" t="str">
        <f ca="true">+IF(OFFSET('Water Data'!$D$29,0,10*ROW('Water Data'!D62))="","",OFFSET('Water Data'!$D$29,0,10*ROW('Water Data'!D62)))</f>
        <v/>
      </c>
      <c r="BV68" s="276" t="str">
        <f ca="true">+IF(OFFSET('Water Data'!$E$27,0,10*ROW('Water Data'!E62))="","",OFFSET('Water Data'!$E$27,0,10*ROW('Water Data'!E62)))</f>
        <v/>
      </c>
      <c r="BW68" s="276" t="str">
        <f ca="true">+IF(OFFSET('Water Data'!$E$28,0,10*ROW('Water Data'!E62))="","",OFFSET('Water Data'!$E$28,0,10*ROW('Water Data'!E62)))</f>
        <v/>
      </c>
      <c r="BX68" s="276" t="str">
        <f ca="true">+IF(OFFSET('Water Data'!$E$29,0,10*ROW('Water Data'!E62))="","",OFFSET('Water Data'!$E$29,0,10*ROW('Water Data'!E62)))</f>
        <v/>
      </c>
      <c r="BY68" s="276" t="str">
        <f ca="true">+IF(OFFSET('Water Data'!$F$27,0,10*ROW('Water Data'!F62))="","",OFFSET('Water Data'!$F$27,0,10*ROW('Water Data'!F62)))</f>
        <v/>
      </c>
      <c r="BZ68" s="276" t="str">
        <f ca="true">+IF(OFFSET('Water Data'!$F$28,0,10*ROW('Water Data'!F62))="","",OFFSET('Water Data'!$F$28,0,10*ROW('Water Data'!F62)))</f>
        <v/>
      </c>
      <c r="CA68" s="276" t="str">
        <f ca="true">+IF(OFFSET('Water Data'!$F$29,0,10*ROW('Water Data'!F62))="","",OFFSET('Water Data'!$F$29,0,10*ROW('Water Data'!F62)))</f>
        <v/>
      </c>
      <c r="CB68" s="276" t="str">
        <f ca="true">+IF(OFFSET('Water Data'!$G$27,0,10*ROW('Water Data'!G62))="","",OFFSET('Water Data'!$G$27,0,10*ROW('Water Data'!G62)))</f>
        <v/>
      </c>
      <c r="CC68" s="276" t="str">
        <f ca="true">+IF(OFFSET('Water Data'!$G$28,0,10*ROW('Water Data'!G62))="","",OFFSET('Water Data'!$G$28,0,10*ROW('Water Data'!G62)))</f>
        <v/>
      </c>
      <c r="CD68" s="276" t="str">
        <f ca="true">+IF(OFFSET('Water Data'!$G$29,0,10*ROW('Water Data'!G62))="","",OFFSET('Water Data'!$G$29,0,10*ROW('Water Data'!G62)))</f>
        <v/>
      </c>
      <c r="CE68" s="276" t="str">
        <f ca="true">+IF(OFFSET('Water Data'!$H$27,0,10*ROW('Water Data'!H62))="","",OFFSET('Water Data'!$H$27,0,10*ROW('Water Data'!H62)))</f>
        <v/>
      </c>
      <c r="CF68" s="276" t="str">
        <f ca="true">+IF(OFFSET('Water Data'!$H$28,0,10*ROW('Water Data'!H62))="","",OFFSET('Water Data'!$H$28,0,10*ROW('Water Data'!H62)))</f>
        <v/>
      </c>
      <c r="CG68" s="276" t="str">
        <f ca="true">+IF(OFFSET('Water Data'!$H$29,0,10*ROW('Water Data'!H62))="","",OFFSET('Water Data'!$H$29,0,10*ROW('Water Data'!H62)))</f>
        <v/>
      </c>
      <c r="CH68" s="276" t="str">
        <f ca="true">+IF(OFFSET('Water Data'!$I$27,0,10*ROW('Water Data'!I62))="","",OFFSET('Water Data'!$I$27,0,10*ROW('Water Data'!I62)))</f>
        <v/>
      </c>
      <c r="CI68" s="276" t="str">
        <f ca="true">+IF(OFFSET('Water Data'!$I$28,0,10*ROW('Water Data'!I62))="","",OFFSET('Water Data'!$I$28,0,10*ROW('Water Data'!I62)))</f>
        <v/>
      </c>
      <c r="CJ68" s="276" t="str">
        <f ca="true">+IF(OFFSET('Water Data'!$I$29,0,10*ROW('Water Data'!I62))="","",OFFSET('Water Data'!$I$29,0,10*ROW('Water Data'!I62)))</f>
        <v/>
      </c>
      <c r="CK68" s="276" t="str">
        <f ca="true">+IF(OFFSET('Sanitation Data'!$D$28,0,10*ROW('Sanitation Data'!D62))="","",OFFSET('Sanitation Data'!$D$28,0,10*ROW('Sanitation Data'!D62)))</f>
        <v/>
      </c>
      <c r="CL68" s="276" t="str">
        <f ca="true">+IF(OFFSET('Sanitation Data'!$D$29,0,10*ROW('Sanitation Data'!D62))="","",OFFSET('Sanitation Data'!$D$29,0,10*ROW('Sanitation Data'!D62)))</f>
        <v/>
      </c>
      <c r="CM68" s="276" t="str">
        <f ca="true">+IF(OFFSET('Sanitation Data'!$D$30,0,10*ROW('Sanitation Data'!D62))="","",OFFSET('Sanitation Data'!$D$30,0,10*ROW('Sanitation Data'!D62)))</f>
        <v/>
      </c>
      <c r="CN68" s="276" t="str">
        <f ca="true">+IF(OFFSET('Sanitation Data'!$D$31,0,10*ROW('Sanitation Data'!D62))="","",OFFSET('Sanitation Data'!$D$31,0,10*ROW('Sanitation Data'!D62)))</f>
        <v/>
      </c>
      <c r="CO68" s="276" t="str">
        <f ca="true">+IF(OFFSET('Sanitation Data'!$D$32,0,10*ROW('Sanitation Data'!D62))="","",OFFSET('Sanitation Data'!$D$32,0,10*ROW('Sanitation Data'!D62)))</f>
        <v/>
      </c>
      <c r="CP68" s="276" t="str">
        <f ca="true">+IF(OFFSET('Sanitation Data'!$E$28,0,10*ROW('Sanitation Data'!E62))="","",OFFSET('Sanitation Data'!$E$28,0,10*ROW('Sanitation Data'!E62)))</f>
        <v/>
      </c>
      <c r="CQ68" s="276" t="str">
        <f ca="true">+IF(OFFSET('Sanitation Data'!$E$29,0,10*ROW('Sanitation Data'!E62))="","",OFFSET('Sanitation Data'!$E$29,0,10*ROW('Sanitation Data'!E62)))</f>
        <v/>
      </c>
      <c r="CR68" s="276" t="str">
        <f ca="true">+IF(OFFSET('Sanitation Data'!$E$30,0,10*ROW('Sanitation Data'!E62))="","",OFFSET('Sanitation Data'!$E$30,0,10*ROW('Sanitation Data'!E62)))</f>
        <v/>
      </c>
      <c r="CS68" s="276" t="str">
        <f ca="true">+IF(OFFSET('Sanitation Data'!$E$31,0,10*ROW('Sanitation Data'!E62))="","",OFFSET('Sanitation Data'!$E$31,0,10*ROW('Sanitation Data'!E62)))</f>
        <v/>
      </c>
      <c r="CT68" s="276" t="str">
        <f ca="true">+IF(OFFSET('Sanitation Data'!$E$32,0,10*ROW('Sanitation Data'!E62))="","",OFFSET('Sanitation Data'!$E$32,0,10*ROW('Sanitation Data'!E62)))</f>
        <v/>
      </c>
      <c r="CU68" s="276" t="str">
        <f ca="true">+IF(OFFSET('Sanitation Data'!$F$28,0,10*ROW('Sanitation Data'!F62))="","",OFFSET('Sanitation Data'!$F$28,0,10*ROW('Sanitation Data'!F62)))</f>
        <v/>
      </c>
      <c r="CV68" s="276" t="str">
        <f ca="true">+IF(OFFSET('Sanitation Data'!$F$29,0,10*ROW('Sanitation Data'!F62))="","",OFFSET('Sanitation Data'!$F$29,0,10*ROW('Sanitation Data'!F62)))</f>
        <v/>
      </c>
      <c r="CW68" s="276" t="str">
        <f ca="true">+IF(OFFSET('Sanitation Data'!$F$30,0,10*ROW('Sanitation Data'!F62))="","",OFFSET('Sanitation Data'!$F$30,0,10*ROW('Sanitation Data'!F62)))</f>
        <v/>
      </c>
      <c r="CX68" s="276" t="str">
        <f ca="true">+IF(OFFSET('Sanitation Data'!$F$31,0,10*ROW('Sanitation Data'!F62))="","",OFFSET('Sanitation Data'!$F$31,0,10*ROW('Sanitation Data'!F62)))</f>
        <v/>
      </c>
      <c r="CY68" s="276" t="str">
        <f ca="true">+IF(OFFSET('Sanitation Data'!$F$32,0,10*ROW('Sanitation Data'!F62))="","",OFFSET('Sanitation Data'!$F$32,0,10*ROW('Sanitation Data'!F62)))</f>
        <v/>
      </c>
      <c r="CZ68" s="276" t="str">
        <f ca="true">+IF(OFFSET('Sanitation Data'!$G$28,0,10*ROW('Sanitation Data'!G62))="","",OFFSET('Sanitation Data'!$G$28,0,10*ROW('Sanitation Data'!G62)))</f>
        <v/>
      </c>
      <c r="DA68" s="276" t="str">
        <f ca="true">+IF(OFFSET('Sanitation Data'!$G$29,0,10*ROW('Sanitation Data'!G62))="","",OFFSET('Sanitation Data'!$G$29,0,10*ROW('Sanitation Data'!G62)))</f>
        <v/>
      </c>
      <c r="DB68" s="276" t="str">
        <f ca="true">+IF(OFFSET('Sanitation Data'!$G$30,0,10*ROW('Sanitation Data'!G62))="","",OFFSET('Sanitation Data'!$G$30,0,10*ROW('Sanitation Data'!G62)))</f>
        <v/>
      </c>
      <c r="DC68" s="276" t="str">
        <f ca="true">+IF(OFFSET('Sanitation Data'!$G$31,0,10*ROW('Sanitation Data'!G62))="","",OFFSET('Sanitation Data'!$G$31,0,10*ROW('Sanitation Data'!G62)))</f>
        <v/>
      </c>
      <c r="DD68" s="276" t="str">
        <f ca="true">+IF(OFFSET('Sanitation Data'!$G$32,0,10*ROW('Sanitation Data'!G62))="","",OFFSET('Sanitation Data'!$G$32,0,10*ROW('Sanitation Data'!G62)))</f>
        <v/>
      </c>
      <c r="DE68" s="276" t="str">
        <f ca="true">+IF(OFFSET('Sanitation Data'!$H$28,0,10*ROW('Sanitation Data'!H62))="","",OFFSET('Sanitation Data'!$H$28,0,10*ROW('Sanitation Data'!H62)))</f>
        <v/>
      </c>
      <c r="DF68" s="276" t="str">
        <f ca="true">+IF(OFFSET('Sanitation Data'!$H$29,0,10*ROW('Sanitation Data'!H62))="","",OFFSET('Sanitation Data'!$H$29,0,10*ROW('Sanitation Data'!H62)))</f>
        <v/>
      </c>
      <c r="DG68" s="276" t="str">
        <f ca="true">+IF(OFFSET('Sanitation Data'!$H$30,0,10*ROW('Sanitation Data'!H62))="","",OFFSET('Sanitation Data'!$H$30,0,10*ROW('Sanitation Data'!H62)))</f>
        <v/>
      </c>
      <c r="DH68" s="276" t="str">
        <f ca="true">+IF(OFFSET('Sanitation Data'!$H$31,0,10*ROW('Sanitation Data'!H62))="","",OFFSET('Sanitation Data'!$H$31,0,10*ROW('Sanitation Data'!H62)))</f>
        <v/>
      </c>
      <c r="DI68" s="276" t="str">
        <f ca="true">+IF(OFFSET('Sanitation Data'!$H$32,0,10*ROW('Sanitation Data'!H62))="","",OFFSET('Sanitation Data'!$H$32,0,10*ROW('Sanitation Data'!H62)))</f>
        <v/>
      </c>
      <c r="DJ68" s="276" t="str">
        <f ca="true">+IF(OFFSET('Sanitation Data'!$I$28,0,10*ROW('Sanitation Data'!I62))="","",OFFSET('Sanitation Data'!$I$28,0,10*ROW('Sanitation Data'!I62)))</f>
        <v/>
      </c>
      <c r="DK68" s="276" t="str">
        <f ca="true">+IF(OFFSET('Sanitation Data'!$I$29,0,10*ROW('Sanitation Data'!I62))="","",OFFSET('Sanitation Data'!$I$29,0,10*ROW('Sanitation Data'!I62)))</f>
        <v/>
      </c>
      <c r="DL68" s="276" t="str">
        <f ca="true">+IF(OFFSET('Sanitation Data'!$I$30,0,10*ROW('Sanitation Data'!I62))="","",OFFSET('Sanitation Data'!$I$30,0,10*ROW('Sanitation Data'!I62)))</f>
        <v/>
      </c>
      <c r="DM68" s="276" t="str">
        <f ca="true">+IF(OFFSET('Sanitation Data'!$I$31,0,10*ROW('Sanitation Data'!I62))="","",OFFSET('Sanitation Data'!$I$31,0,10*ROW('Sanitation Data'!I62)))</f>
        <v/>
      </c>
      <c r="DN68" s="276" t="str">
        <f ca="true">+IF(OFFSET('Sanitation Data'!$I$32,0,10*ROW('Sanitation Data'!I62))="","",OFFSET('Sanitation Data'!$I$32,0,10*ROW('Sanitation Data'!I62)))</f>
        <v/>
      </c>
      <c r="DO68" s="276" t="str">
        <f ca="true">+IF(OFFSET('Hygiene Data'!$D$11,0,10*ROW('Hygiene Data'!D62))="","",OFFSET('Hygiene Data'!$D$11,0,10*ROW('Hygiene Data'!D62)))</f>
        <v/>
      </c>
      <c r="DP68" s="276" t="str">
        <f ca="true">+IF(OFFSET('Hygiene Data'!$D$12,0,10*ROW('Hygiene Data'!D62))="","",OFFSET('Hygiene Data'!$D$12,0,10*ROW('Hygiene Data'!D62)))</f>
        <v/>
      </c>
      <c r="DQ68" s="276" t="str">
        <f ca="true">+IF(OFFSET('Hygiene Data'!$D$13,0,10*ROW('Hygiene Data'!D62))="","",OFFSET('Hygiene Data'!$D$13,0,10*ROW('Hygiene Data'!D62)))</f>
        <v/>
      </c>
      <c r="DR68" s="276" t="str">
        <f ca="true">+IF(OFFSET('Hygiene Data'!$E$11,0,10*ROW('Hygiene Data'!E62))="","",OFFSET('Hygiene Data'!$E$11,0,10*ROW('Hygiene Data'!E62)))</f>
        <v/>
      </c>
      <c r="DS68" s="276" t="str">
        <f ca="true">+IF(OFFSET('Hygiene Data'!$E$12,0,10*ROW('Hygiene Data'!E62))="","",OFFSET('Hygiene Data'!$E$12,0,10*ROW('Hygiene Data'!E62)))</f>
        <v/>
      </c>
      <c r="DT68" s="276" t="str">
        <f ca="true">+IF(OFFSET('Hygiene Data'!$E$13,0,10*ROW('Hygiene Data'!E62))="","",OFFSET('Hygiene Data'!$E$13,0,10*ROW('Hygiene Data'!E62)))</f>
        <v/>
      </c>
      <c r="DU68" s="276" t="str">
        <f ca="true">+IF(OFFSET('Hygiene Data'!$F$11,0,10*ROW('Hygiene Data'!F62))="","",OFFSET('Hygiene Data'!$F$11,0,10*ROW('Hygiene Data'!F62)))</f>
        <v/>
      </c>
      <c r="DV68" s="276" t="str">
        <f ca="true">+IF(OFFSET('Hygiene Data'!$F$12,0,10*ROW('Hygiene Data'!F62))="","",OFFSET('Hygiene Data'!$F$12,0,10*ROW('Hygiene Data'!F62)))</f>
        <v/>
      </c>
      <c r="DW68" s="276" t="str">
        <f ca="true">+IF(OFFSET('Hygiene Data'!$F$13,0,10*ROW('Hygiene Data'!F62))="","",OFFSET('Hygiene Data'!$F$13,0,10*ROW('Hygiene Data'!F62)))</f>
        <v/>
      </c>
      <c r="DX68" s="276" t="str">
        <f ca="true">+IF(OFFSET('Hygiene Data'!$G$11,0,10*ROW('Hygiene Data'!G62))="","",OFFSET('Hygiene Data'!$G$11,0,10*ROW('Hygiene Data'!G62)))</f>
        <v/>
      </c>
      <c r="DY68" s="276" t="str">
        <f ca="true">+IF(OFFSET('Hygiene Data'!$G$12,0,10*ROW('Hygiene Data'!G62))="","",OFFSET('Hygiene Data'!$G$12,0,10*ROW('Hygiene Data'!G62)))</f>
        <v/>
      </c>
      <c r="DZ68" s="276" t="str">
        <f ca="true">+IF(OFFSET('Hygiene Data'!$G$13,0,10*ROW('Hygiene Data'!G62))="","",OFFSET('Hygiene Data'!$G$13,0,10*ROW('Hygiene Data'!G62)))</f>
        <v/>
      </c>
      <c r="EA68" s="276" t="str">
        <f ca="true">+IF(OFFSET('Hygiene Data'!$H$11,0,10*ROW('Hygiene Data'!H62))="","",OFFSET('Hygiene Data'!$H$11,0,10*ROW('Hygiene Data'!H62)))</f>
        <v/>
      </c>
      <c r="EB68" s="276" t="str">
        <f ca="true">+IF(OFFSET('Hygiene Data'!$H$12,0,10*ROW('Hygiene Data'!H62))="","",OFFSET('Hygiene Data'!$H$12,0,10*ROW('Hygiene Data'!H62)))</f>
        <v/>
      </c>
      <c r="EC68" s="276" t="str">
        <f ca="true">+IF(OFFSET('Hygiene Data'!$H$13,0,10*ROW('Hygiene Data'!H62))="","",OFFSET('Hygiene Data'!$H$13,0,10*ROW('Hygiene Data'!H62)))</f>
        <v/>
      </c>
      <c r="ED68" s="276" t="str">
        <f ca="true">+IF(OFFSET('Hygiene Data'!$I$11,0,10*ROW('Hygiene Data'!I62))="","",OFFSET('Hygiene Data'!$I$11,0,10*ROW('Hygiene Data'!I62)))</f>
        <v/>
      </c>
      <c r="EE68" s="276" t="str">
        <f ca="true">+IF(OFFSET('Hygiene Data'!$I$12,0,10*ROW('Hygiene Data'!I62))="","",OFFSET('Hygiene Data'!$I$12,0,10*ROW('Hygiene Data'!I62)))</f>
        <v/>
      </c>
      <c r="EF68" s="276" t="str">
        <f ca="true">+IF(OFFSET('Hygiene Data'!$I$13,0,10*ROW('Hygiene Data'!I62))="","",OFFSET('Hygiene Data'!$I$13,0,10*ROW('Hygiene Data'!I62)))</f>
        <v/>
      </c>
    </row>
    <row xmlns:x14ac="http://schemas.microsoft.com/office/spreadsheetml/2009/9/ac" r="69" x14ac:dyDescent="0.2">
      <c r="A69" s="38" t="str">
        <f ca="true">+IF(OFFSET('Water Data'!$B$2,0,10*ROW('Water Data'!E63))="","",OFFSET('Water Data'!$B$2,0,10*ROW('Water Data'!E63)))</f>
        <v/>
      </c>
      <c r="B69" s="38" t="str">
        <f ca="true">+IF(OFFSET('Water Data'!$C$2,0,10*ROW('Water Data'!F63))="","",OFFSET('Water Data'!$C$2,0,10*ROW('Water Data'!F63)))</f>
        <v/>
      </c>
      <c r="C69" s="332" t="str">
        <f t="shared" ca="true" si="0"/>
        <v/>
      </c>
      <c r="D69" s="99"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9"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9"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9"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9"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9"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9"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9"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9"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9"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9"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9"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9"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9"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9"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9"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9"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9"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100"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100"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100"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100"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100"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100"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100"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100"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100"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100"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100"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100"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100"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100"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100"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100"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100"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100"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100"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100"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100"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100"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100"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100"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100"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100"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100"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100"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100"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100"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101"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101"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101"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101"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101"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101"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101"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101"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101"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101"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101"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101"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101"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101"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101"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101"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101"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101"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6"/>
      <c r="BS69" s="276" t="str">
        <f ca="true">+IF(OFFSET('Water Data'!$D$27,0,10*ROW('Water Data'!D63))="","",OFFSET('Water Data'!$D$27,0,10*ROW('Water Data'!D63)))</f>
        <v/>
      </c>
      <c r="BT69" s="276" t="str">
        <f ca="true">+IF(OFFSET('Water Data'!$D$28,0,10*ROW('Water Data'!D63))="","",OFFSET('Water Data'!$D$28,0,10*ROW('Water Data'!D63)))</f>
        <v/>
      </c>
      <c r="BU69" s="276" t="str">
        <f ca="true">+IF(OFFSET('Water Data'!$D$29,0,10*ROW('Water Data'!D63))="","",OFFSET('Water Data'!$D$29,0,10*ROW('Water Data'!D63)))</f>
        <v/>
      </c>
      <c r="BV69" s="276" t="str">
        <f ca="true">+IF(OFFSET('Water Data'!$E$27,0,10*ROW('Water Data'!E63))="","",OFFSET('Water Data'!$E$27,0,10*ROW('Water Data'!E63)))</f>
        <v/>
      </c>
      <c r="BW69" s="276" t="str">
        <f ca="true">+IF(OFFSET('Water Data'!$E$28,0,10*ROW('Water Data'!E63))="","",OFFSET('Water Data'!$E$28,0,10*ROW('Water Data'!E63)))</f>
        <v/>
      </c>
      <c r="BX69" s="276" t="str">
        <f ca="true">+IF(OFFSET('Water Data'!$E$29,0,10*ROW('Water Data'!E63))="","",OFFSET('Water Data'!$E$29,0,10*ROW('Water Data'!E63)))</f>
        <v/>
      </c>
      <c r="BY69" s="276" t="str">
        <f ca="true">+IF(OFFSET('Water Data'!$F$27,0,10*ROW('Water Data'!F63))="","",OFFSET('Water Data'!$F$27,0,10*ROW('Water Data'!F63)))</f>
        <v/>
      </c>
      <c r="BZ69" s="276" t="str">
        <f ca="true">+IF(OFFSET('Water Data'!$F$28,0,10*ROW('Water Data'!F63))="","",OFFSET('Water Data'!$F$28,0,10*ROW('Water Data'!F63)))</f>
        <v/>
      </c>
      <c r="CA69" s="276" t="str">
        <f ca="true">+IF(OFFSET('Water Data'!$F$29,0,10*ROW('Water Data'!F63))="","",OFFSET('Water Data'!$F$29,0,10*ROW('Water Data'!F63)))</f>
        <v/>
      </c>
      <c r="CB69" s="276" t="str">
        <f ca="true">+IF(OFFSET('Water Data'!$G$27,0,10*ROW('Water Data'!G63))="","",OFFSET('Water Data'!$G$27,0,10*ROW('Water Data'!G63)))</f>
        <v/>
      </c>
      <c r="CC69" s="276" t="str">
        <f ca="true">+IF(OFFSET('Water Data'!$G$28,0,10*ROW('Water Data'!G63))="","",OFFSET('Water Data'!$G$28,0,10*ROW('Water Data'!G63)))</f>
        <v/>
      </c>
      <c r="CD69" s="276" t="str">
        <f ca="true">+IF(OFFSET('Water Data'!$G$29,0,10*ROW('Water Data'!G63))="","",OFFSET('Water Data'!$G$29,0,10*ROW('Water Data'!G63)))</f>
        <v/>
      </c>
      <c r="CE69" s="276" t="str">
        <f ca="true">+IF(OFFSET('Water Data'!$H$27,0,10*ROW('Water Data'!H63))="","",OFFSET('Water Data'!$H$27,0,10*ROW('Water Data'!H63)))</f>
        <v/>
      </c>
      <c r="CF69" s="276" t="str">
        <f ca="true">+IF(OFFSET('Water Data'!$H$28,0,10*ROW('Water Data'!H63))="","",OFFSET('Water Data'!$H$28,0,10*ROW('Water Data'!H63)))</f>
        <v/>
      </c>
      <c r="CG69" s="276" t="str">
        <f ca="true">+IF(OFFSET('Water Data'!$H$29,0,10*ROW('Water Data'!H63))="","",OFFSET('Water Data'!$H$29,0,10*ROW('Water Data'!H63)))</f>
        <v/>
      </c>
      <c r="CH69" s="276" t="str">
        <f ca="true">+IF(OFFSET('Water Data'!$I$27,0,10*ROW('Water Data'!I63))="","",OFFSET('Water Data'!$I$27,0,10*ROW('Water Data'!I63)))</f>
        <v/>
      </c>
      <c r="CI69" s="276" t="str">
        <f ca="true">+IF(OFFSET('Water Data'!$I$28,0,10*ROW('Water Data'!I63))="","",OFFSET('Water Data'!$I$28,0,10*ROW('Water Data'!I63)))</f>
        <v/>
      </c>
      <c r="CJ69" s="276" t="str">
        <f ca="true">+IF(OFFSET('Water Data'!$I$29,0,10*ROW('Water Data'!I63))="","",OFFSET('Water Data'!$I$29,0,10*ROW('Water Data'!I63)))</f>
        <v/>
      </c>
      <c r="CK69" s="276" t="str">
        <f ca="true">+IF(OFFSET('Sanitation Data'!$D$28,0,10*ROW('Sanitation Data'!D63))="","",OFFSET('Sanitation Data'!$D$28,0,10*ROW('Sanitation Data'!D63)))</f>
        <v/>
      </c>
      <c r="CL69" s="276" t="str">
        <f ca="true">+IF(OFFSET('Sanitation Data'!$D$29,0,10*ROW('Sanitation Data'!D63))="","",OFFSET('Sanitation Data'!$D$29,0,10*ROW('Sanitation Data'!D63)))</f>
        <v/>
      </c>
      <c r="CM69" s="276" t="str">
        <f ca="true">+IF(OFFSET('Sanitation Data'!$D$30,0,10*ROW('Sanitation Data'!D63))="","",OFFSET('Sanitation Data'!$D$30,0,10*ROW('Sanitation Data'!D63)))</f>
        <v/>
      </c>
      <c r="CN69" s="276" t="str">
        <f ca="true">+IF(OFFSET('Sanitation Data'!$D$31,0,10*ROW('Sanitation Data'!D63))="","",OFFSET('Sanitation Data'!$D$31,0,10*ROW('Sanitation Data'!D63)))</f>
        <v/>
      </c>
      <c r="CO69" s="276" t="str">
        <f ca="true">+IF(OFFSET('Sanitation Data'!$D$32,0,10*ROW('Sanitation Data'!D63))="","",OFFSET('Sanitation Data'!$D$32,0,10*ROW('Sanitation Data'!D63)))</f>
        <v/>
      </c>
      <c r="CP69" s="276" t="str">
        <f ca="true">+IF(OFFSET('Sanitation Data'!$E$28,0,10*ROW('Sanitation Data'!E63))="","",OFFSET('Sanitation Data'!$E$28,0,10*ROW('Sanitation Data'!E63)))</f>
        <v/>
      </c>
      <c r="CQ69" s="276" t="str">
        <f ca="true">+IF(OFFSET('Sanitation Data'!$E$29,0,10*ROW('Sanitation Data'!E63))="","",OFFSET('Sanitation Data'!$E$29,0,10*ROW('Sanitation Data'!E63)))</f>
        <v/>
      </c>
      <c r="CR69" s="276" t="str">
        <f ca="true">+IF(OFFSET('Sanitation Data'!$E$30,0,10*ROW('Sanitation Data'!E63))="","",OFFSET('Sanitation Data'!$E$30,0,10*ROW('Sanitation Data'!E63)))</f>
        <v/>
      </c>
      <c r="CS69" s="276" t="str">
        <f ca="true">+IF(OFFSET('Sanitation Data'!$E$31,0,10*ROW('Sanitation Data'!E63))="","",OFFSET('Sanitation Data'!$E$31,0,10*ROW('Sanitation Data'!E63)))</f>
        <v/>
      </c>
      <c r="CT69" s="276" t="str">
        <f ca="true">+IF(OFFSET('Sanitation Data'!$E$32,0,10*ROW('Sanitation Data'!E63))="","",OFFSET('Sanitation Data'!$E$32,0,10*ROW('Sanitation Data'!E63)))</f>
        <v/>
      </c>
      <c r="CU69" s="276" t="str">
        <f ca="true">+IF(OFFSET('Sanitation Data'!$F$28,0,10*ROW('Sanitation Data'!F63))="","",OFFSET('Sanitation Data'!$F$28,0,10*ROW('Sanitation Data'!F63)))</f>
        <v/>
      </c>
      <c r="CV69" s="276" t="str">
        <f ca="true">+IF(OFFSET('Sanitation Data'!$F$29,0,10*ROW('Sanitation Data'!F63))="","",OFFSET('Sanitation Data'!$F$29,0,10*ROW('Sanitation Data'!F63)))</f>
        <v/>
      </c>
      <c r="CW69" s="276" t="str">
        <f ca="true">+IF(OFFSET('Sanitation Data'!$F$30,0,10*ROW('Sanitation Data'!F63))="","",OFFSET('Sanitation Data'!$F$30,0,10*ROW('Sanitation Data'!F63)))</f>
        <v/>
      </c>
      <c r="CX69" s="276" t="str">
        <f ca="true">+IF(OFFSET('Sanitation Data'!$F$31,0,10*ROW('Sanitation Data'!F63))="","",OFFSET('Sanitation Data'!$F$31,0,10*ROW('Sanitation Data'!F63)))</f>
        <v/>
      </c>
      <c r="CY69" s="276" t="str">
        <f ca="true">+IF(OFFSET('Sanitation Data'!$F$32,0,10*ROW('Sanitation Data'!F63))="","",OFFSET('Sanitation Data'!$F$32,0,10*ROW('Sanitation Data'!F63)))</f>
        <v/>
      </c>
      <c r="CZ69" s="276" t="str">
        <f ca="true">+IF(OFFSET('Sanitation Data'!$G$28,0,10*ROW('Sanitation Data'!G63))="","",OFFSET('Sanitation Data'!$G$28,0,10*ROW('Sanitation Data'!G63)))</f>
        <v/>
      </c>
      <c r="DA69" s="276" t="str">
        <f ca="true">+IF(OFFSET('Sanitation Data'!$G$29,0,10*ROW('Sanitation Data'!G63))="","",OFFSET('Sanitation Data'!$G$29,0,10*ROW('Sanitation Data'!G63)))</f>
        <v/>
      </c>
      <c r="DB69" s="276" t="str">
        <f ca="true">+IF(OFFSET('Sanitation Data'!$G$30,0,10*ROW('Sanitation Data'!G63))="","",OFFSET('Sanitation Data'!$G$30,0,10*ROW('Sanitation Data'!G63)))</f>
        <v/>
      </c>
      <c r="DC69" s="276" t="str">
        <f ca="true">+IF(OFFSET('Sanitation Data'!$G$31,0,10*ROW('Sanitation Data'!G63))="","",OFFSET('Sanitation Data'!$G$31,0,10*ROW('Sanitation Data'!G63)))</f>
        <v/>
      </c>
      <c r="DD69" s="276" t="str">
        <f ca="true">+IF(OFFSET('Sanitation Data'!$G$32,0,10*ROW('Sanitation Data'!G63))="","",OFFSET('Sanitation Data'!$G$32,0,10*ROW('Sanitation Data'!G63)))</f>
        <v/>
      </c>
      <c r="DE69" s="276" t="str">
        <f ca="true">+IF(OFFSET('Sanitation Data'!$H$28,0,10*ROW('Sanitation Data'!H63))="","",OFFSET('Sanitation Data'!$H$28,0,10*ROW('Sanitation Data'!H63)))</f>
        <v/>
      </c>
      <c r="DF69" s="276" t="str">
        <f ca="true">+IF(OFFSET('Sanitation Data'!$H$29,0,10*ROW('Sanitation Data'!H63))="","",OFFSET('Sanitation Data'!$H$29,0,10*ROW('Sanitation Data'!H63)))</f>
        <v/>
      </c>
      <c r="DG69" s="276" t="str">
        <f ca="true">+IF(OFFSET('Sanitation Data'!$H$30,0,10*ROW('Sanitation Data'!H63))="","",OFFSET('Sanitation Data'!$H$30,0,10*ROW('Sanitation Data'!H63)))</f>
        <v/>
      </c>
      <c r="DH69" s="276" t="str">
        <f ca="true">+IF(OFFSET('Sanitation Data'!$H$31,0,10*ROW('Sanitation Data'!H63))="","",OFFSET('Sanitation Data'!$H$31,0,10*ROW('Sanitation Data'!H63)))</f>
        <v/>
      </c>
      <c r="DI69" s="276" t="str">
        <f ca="true">+IF(OFFSET('Sanitation Data'!$H$32,0,10*ROW('Sanitation Data'!H63))="","",OFFSET('Sanitation Data'!$H$32,0,10*ROW('Sanitation Data'!H63)))</f>
        <v/>
      </c>
      <c r="DJ69" s="276" t="str">
        <f ca="true">+IF(OFFSET('Sanitation Data'!$I$28,0,10*ROW('Sanitation Data'!I63))="","",OFFSET('Sanitation Data'!$I$28,0,10*ROW('Sanitation Data'!I63)))</f>
        <v/>
      </c>
      <c r="DK69" s="276" t="str">
        <f ca="true">+IF(OFFSET('Sanitation Data'!$I$29,0,10*ROW('Sanitation Data'!I63))="","",OFFSET('Sanitation Data'!$I$29,0,10*ROW('Sanitation Data'!I63)))</f>
        <v/>
      </c>
      <c r="DL69" s="276" t="str">
        <f ca="true">+IF(OFFSET('Sanitation Data'!$I$30,0,10*ROW('Sanitation Data'!I63))="","",OFFSET('Sanitation Data'!$I$30,0,10*ROW('Sanitation Data'!I63)))</f>
        <v/>
      </c>
      <c r="DM69" s="276" t="str">
        <f ca="true">+IF(OFFSET('Sanitation Data'!$I$31,0,10*ROW('Sanitation Data'!I63))="","",OFFSET('Sanitation Data'!$I$31,0,10*ROW('Sanitation Data'!I63)))</f>
        <v/>
      </c>
      <c r="DN69" s="276" t="str">
        <f ca="true">+IF(OFFSET('Sanitation Data'!$I$32,0,10*ROW('Sanitation Data'!I63))="","",OFFSET('Sanitation Data'!$I$32,0,10*ROW('Sanitation Data'!I63)))</f>
        <v/>
      </c>
      <c r="DO69" s="276" t="str">
        <f ca="true">+IF(OFFSET('Hygiene Data'!$D$11,0,10*ROW('Hygiene Data'!D63))="","",OFFSET('Hygiene Data'!$D$11,0,10*ROW('Hygiene Data'!D63)))</f>
        <v/>
      </c>
      <c r="DP69" s="276" t="str">
        <f ca="true">+IF(OFFSET('Hygiene Data'!$D$12,0,10*ROW('Hygiene Data'!D63))="","",OFFSET('Hygiene Data'!$D$12,0,10*ROW('Hygiene Data'!D63)))</f>
        <v/>
      </c>
      <c r="DQ69" s="276" t="str">
        <f ca="true">+IF(OFFSET('Hygiene Data'!$D$13,0,10*ROW('Hygiene Data'!D63))="","",OFFSET('Hygiene Data'!$D$13,0,10*ROW('Hygiene Data'!D63)))</f>
        <v/>
      </c>
      <c r="DR69" s="276" t="str">
        <f ca="true">+IF(OFFSET('Hygiene Data'!$E$11,0,10*ROW('Hygiene Data'!E63))="","",OFFSET('Hygiene Data'!$E$11,0,10*ROW('Hygiene Data'!E63)))</f>
        <v/>
      </c>
      <c r="DS69" s="276" t="str">
        <f ca="true">+IF(OFFSET('Hygiene Data'!$E$12,0,10*ROW('Hygiene Data'!E63))="","",OFFSET('Hygiene Data'!$E$12,0,10*ROW('Hygiene Data'!E63)))</f>
        <v/>
      </c>
      <c r="DT69" s="276" t="str">
        <f ca="true">+IF(OFFSET('Hygiene Data'!$E$13,0,10*ROW('Hygiene Data'!E63))="","",OFFSET('Hygiene Data'!$E$13,0,10*ROW('Hygiene Data'!E63)))</f>
        <v/>
      </c>
      <c r="DU69" s="276" t="str">
        <f ca="true">+IF(OFFSET('Hygiene Data'!$F$11,0,10*ROW('Hygiene Data'!F63))="","",OFFSET('Hygiene Data'!$F$11,0,10*ROW('Hygiene Data'!F63)))</f>
        <v/>
      </c>
      <c r="DV69" s="276" t="str">
        <f ca="true">+IF(OFFSET('Hygiene Data'!$F$12,0,10*ROW('Hygiene Data'!F63))="","",OFFSET('Hygiene Data'!$F$12,0,10*ROW('Hygiene Data'!F63)))</f>
        <v/>
      </c>
      <c r="DW69" s="276" t="str">
        <f ca="true">+IF(OFFSET('Hygiene Data'!$F$13,0,10*ROW('Hygiene Data'!F63))="","",OFFSET('Hygiene Data'!$F$13,0,10*ROW('Hygiene Data'!F63)))</f>
        <v/>
      </c>
      <c r="DX69" s="276" t="str">
        <f ca="true">+IF(OFFSET('Hygiene Data'!$G$11,0,10*ROW('Hygiene Data'!G63))="","",OFFSET('Hygiene Data'!$G$11,0,10*ROW('Hygiene Data'!G63)))</f>
        <v/>
      </c>
      <c r="DY69" s="276" t="str">
        <f ca="true">+IF(OFFSET('Hygiene Data'!$G$12,0,10*ROW('Hygiene Data'!G63))="","",OFFSET('Hygiene Data'!$G$12,0,10*ROW('Hygiene Data'!G63)))</f>
        <v/>
      </c>
      <c r="DZ69" s="276" t="str">
        <f ca="true">+IF(OFFSET('Hygiene Data'!$G$13,0,10*ROW('Hygiene Data'!G63))="","",OFFSET('Hygiene Data'!$G$13,0,10*ROW('Hygiene Data'!G63)))</f>
        <v/>
      </c>
      <c r="EA69" s="276" t="str">
        <f ca="true">+IF(OFFSET('Hygiene Data'!$H$11,0,10*ROW('Hygiene Data'!H63))="","",OFFSET('Hygiene Data'!$H$11,0,10*ROW('Hygiene Data'!H63)))</f>
        <v/>
      </c>
      <c r="EB69" s="276" t="str">
        <f ca="true">+IF(OFFSET('Hygiene Data'!$H$12,0,10*ROW('Hygiene Data'!H63))="","",OFFSET('Hygiene Data'!$H$12,0,10*ROW('Hygiene Data'!H63)))</f>
        <v/>
      </c>
      <c r="EC69" s="276" t="str">
        <f ca="true">+IF(OFFSET('Hygiene Data'!$H$13,0,10*ROW('Hygiene Data'!H63))="","",OFFSET('Hygiene Data'!$H$13,0,10*ROW('Hygiene Data'!H63)))</f>
        <v/>
      </c>
      <c r="ED69" s="276" t="str">
        <f ca="true">+IF(OFFSET('Hygiene Data'!$I$11,0,10*ROW('Hygiene Data'!I63))="","",OFFSET('Hygiene Data'!$I$11,0,10*ROW('Hygiene Data'!I63)))</f>
        <v/>
      </c>
      <c r="EE69" s="276" t="str">
        <f ca="true">+IF(OFFSET('Hygiene Data'!$I$12,0,10*ROW('Hygiene Data'!I63))="","",OFFSET('Hygiene Data'!$I$12,0,10*ROW('Hygiene Data'!I63)))</f>
        <v/>
      </c>
      <c r="EF69" s="276" t="str">
        <f ca="true">+IF(OFFSET('Hygiene Data'!$I$13,0,10*ROW('Hygiene Data'!I63))="","",OFFSET('Hygiene Data'!$I$13,0,10*ROW('Hygiene Data'!I63)))</f>
        <v/>
      </c>
    </row>
    <row xmlns:x14ac="http://schemas.microsoft.com/office/spreadsheetml/2009/9/ac" r="70" x14ac:dyDescent="0.2">
      <c r="A70" s="38" t="str">
        <f ca="true">+IF(OFFSET('Water Data'!$B$2,0,10*ROW('Water Data'!E64))="","",OFFSET('Water Data'!$B$2,0,10*ROW('Water Data'!E64)))</f>
        <v/>
      </c>
      <c r="B70" s="38" t="str">
        <f ca="true">+IF(OFFSET('Water Data'!$C$2,0,10*ROW('Water Data'!F64))="","",OFFSET('Water Data'!$C$2,0,10*ROW('Water Data'!F64)))</f>
        <v/>
      </c>
      <c r="C70" s="332" t="str">
        <f t="shared" ca="true" si="0"/>
        <v/>
      </c>
      <c r="D70" s="99"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9"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9"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9"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9"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9"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9"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9"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9"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9"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9"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9"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9"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9"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9"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9"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9"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9"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100"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100"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100"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100"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100"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100"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100"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100"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100"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100"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100"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100"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100"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100"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100"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100"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100"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100"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100"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100"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100"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100"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100"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100"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100"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100"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100"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100"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100"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100"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101"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101"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101"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101"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101"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101"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101"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101"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101"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101"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101"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101"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101"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101"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101"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101"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101"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101"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6"/>
      <c r="BS70" s="276" t="str">
        <f ca="true">+IF(OFFSET('Water Data'!$D$27,0,10*ROW('Water Data'!D64))="","",OFFSET('Water Data'!$D$27,0,10*ROW('Water Data'!D64)))</f>
        <v/>
      </c>
      <c r="BT70" s="276" t="str">
        <f ca="true">+IF(OFFSET('Water Data'!$D$28,0,10*ROW('Water Data'!D64))="","",OFFSET('Water Data'!$D$28,0,10*ROW('Water Data'!D64)))</f>
        <v/>
      </c>
      <c r="BU70" s="276" t="str">
        <f ca="true">+IF(OFFSET('Water Data'!$D$29,0,10*ROW('Water Data'!D64))="","",OFFSET('Water Data'!$D$29,0,10*ROW('Water Data'!D64)))</f>
        <v/>
      </c>
      <c r="BV70" s="276" t="str">
        <f ca="true">+IF(OFFSET('Water Data'!$E$27,0,10*ROW('Water Data'!E64))="","",OFFSET('Water Data'!$E$27,0,10*ROW('Water Data'!E64)))</f>
        <v/>
      </c>
      <c r="BW70" s="276" t="str">
        <f ca="true">+IF(OFFSET('Water Data'!$E$28,0,10*ROW('Water Data'!E64))="","",OFFSET('Water Data'!$E$28,0,10*ROW('Water Data'!E64)))</f>
        <v/>
      </c>
      <c r="BX70" s="276" t="str">
        <f ca="true">+IF(OFFSET('Water Data'!$E$29,0,10*ROW('Water Data'!E64))="","",OFFSET('Water Data'!$E$29,0,10*ROW('Water Data'!E64)))</f>
        <v/>
      </c>
      <c r="BY70" s="276" t="str">
        <f ca="true">+IF(OFFSET('Water Data'!$F$27,0,10*ROW('Water Data'!F64))="","",OFFSET('Water Data'!$F$27,0,10*ROW('Water Data'!F64)))</f>
        <v/>
      </c>
      <c r="BZ70" s="276" t="str">
        <f ca="true">+IF(OFFSET('Water Data'!$F$28,0,10*ROW('Water Data'!F64))="","",OFFSET('Water Data'!$F$28,0,10*ROW('Water Data'!F64)))</f>
        <v/>
      </c>
      <c r="CA70" s="276" t="str">
        <f ca="true">+IF(OFFSET('Water Data'!$F$29,0,10*ROW('Water Data'!F64))="","",OFFSET('Water Data'!$F$29,0,10*ROW('Water Data'!F64)))</f>
        <v/>
      </c>
      <c r="CB70" s="276" t="str">
        <f ca="true">+IF(OFFSET('Water Data'!$G$27,0,10*ROW('Water Data'!G64))="","",OFFSET('Water Data'!$G$27,0,10*ROW('Water Data'!G64)))</f>
        <v/>
      </c>
      <c r="CC70" s="276" t="str">
        <f ca="true">+IF(OFFSET('Water Data'!$G$28,0,10*ROW('Water Data'!G64))="","",OFFSET('Water Data'!$G$28,0,10*ROW('Water Data'!G64)))</f>
        <v/>
      </c>
      <c r="CD70" s="276" t="str">
        <f ca="true">+IF(OFFSET('Water Data'!$G$29,0,10*ROW('Water Data'!G64))="","",OFFSET('Water Data'!$G$29,0,10*ROW('Water Data'!G64)))</f>
        <v/>
      </c>
      <c r="CE70" s="276" t="str">
        <f ca="true">+IF(OFFSET('Water Data'!$H$27,0,10*ROW('Water Data'!H64))="","",OFFSET('Water Data'!$H$27,0,10*ROW('Water Data'!H64)))</f>
        <v/>
      </c>
      <c r="CF70" s="276" t="str">
        <f ca="true">+IF(OFFSET('Water Data'!$H$28,0,10*ROW('Water Data'!H64))="","",OFFSET('Water Data'!$H$28,0,10*ROW('Water Data'!H64)))</f>
        <v/>
      </c>
      <c r="CG70" s="276" t="str">
        <f ca="true">+IF(OFFSET('Water Data'!$H$29,0,10*ROW('Water Data'!H64))="","",OFFSET('Water Data'!$H$29,0,10*ROW('Water Data'!H64)))</f>
        <v/>
      </c>
      <c r="CH70" s="276" t="str">
        <f ca="true">+IF(OFFSET('Water Data'!$I$27,0,10*ROW('Water Data'!I64))="","",OFFSET('Water Data'!$I$27,0,10*ROW('Water Data'!I64)))</f>
        <v/>
      </c>
      <c r="CI70" s="276" t="str">
        <f ca="true">+IF(OFFSET('Water Data'!$I$28,0,10*ROW('Water Data'!I64))="","",OFFSET('Water Data'!$I$28,0,10*ROW('Water Data'!I64)))</f>
        <v/>
      </c>
      <c r="CJ70" s="276" t="str">
        <f ca="true">+IF(OFFSET('Water Data'!$I$29,0,10*ROW('Water Data'!I64))="","",OFFSET('Water Data'!$I$29,0,10*ROW('Water Data'!I64)))</f>
        <v/>
      </c>
      <c r="CK70" s="276" t="str">
        <f ca="true">+IF(OFFSET('Sanitation Data'!$D$28,0,10*ROW('Sanitation Data'!D64))="","",OFFSET('Sanitation Data'!$D$28,0,10*ROW('Sanitation Data'!D64)))</f>
        <v/>
      </c>
      <c r="CL70" s="276" t="str">
        <f ca="true">+IF(OFFSET('Sanitation Data'!$D$29,0,10*ROW('Sanitation Data'!D64))="","",OFFSET('Sanitation Data'!$D$29,0,10*ROW('Sanitation Data'!D64)))</f>
        <v/>
      </c>
      <c r="CM70" s="276" t="str">
        <f ca="true">+IF(OFFSET('Sanitation Data'!$D$30,0,10*ROW('Sanitation Data'!D64))="","",OFFSET('Sanitation Data'!$D$30,0,10*ROW('Sanitation Data'!D64)))</f>
        <v/>
      </c>
      <c r="CN70" s="276" t="str">
        <f ca="true">+IF(OFFSET('Sanitation Data'!$D$31,0,10*ROW('Sanitation Data'!D64))="","",OFFSET('Sanitation Data'!$D$31,0,10*ROW('Sanitation Data'!D64)))</f>
        <v/>
      </c>
      <c r="CO70" s="276" t="str">
        <f ca="true">+IF(OFFSET('Sanitation Data'!$D$32,0,10*ROW('Sanitation Data'!D64))="","",OFFSET('Sanitation Data'!$D$32,0,10*ROW('Sanitation Data'!D64)))</f>
        <v/>
      </c>
      <c r="CP70" s="276" t="str">
        <f ca="true">+IF(OFFSET('Sanitation Data'!$E$28,0,10*ROW('Sanitation Data'!E64))="","",OFFSET('Sanitation Data'!$E$28,0,10*ROW('Sanitation Data'!E64)))</f>
        <v/>
      </c>
      <c r="CQ70" s="276" t="str">
        <f ca="true">+IF(OFFSET('Sanitation Data'!$E$29,0,10*ROW('Sanitation Data'!E64))="","",OFFSET('Sanitation Data'!$E$29,0,10*ROW('Sanitation Data'!E64)))</f>
        <v/>
      </c>
      <c r="CR70" s="276" t="str">
        <f ca="true">+IF(OFFSET('Sanitation Data'!$E$30,0,10*ROW('Sanitation Data'!E64))="","",OFFSET('Sanitation Data'!$E$30,0,10*ROW('Sanitation Data'!E64)))</f>
        <v/>
      </c>
      <c r="CS70" s="276" t="str">
        <f ca="true">+IF(OFFSET('Sanitation Data'!$E$31,0,10*ROW('Sanitation Data'!E64))="","",OFFSET('Sanitation Data'!$E$31,0,10*ROW('Sanitation Data'!E64)))</f>
        <v/>
      </c>
      <c r="CT70" s="276" t="str">
        <f ca="true">+IF(OFFSET('Sanitation Data'!$E$32,0,10*ROW('Sanitation Data'!E64))="","",OFFSET('Sanitation Data'!$E$32,0,10*ROW('Sanitation Data'!E64)))</f>
        <v/>
      </c>
      <c r="CU70" s="276" t="str">
        <f ca="true">+IF(OFFSET('Sanitation Data'!$F$28,0,10*ROW('Sanitation Data'!F64))="","",OFFSET('Sanitation Data'!$F$28,0,10*ROW('Sanitation Data'!F64)))</f>
        <v/>
      </c>
      <c r="CV70" s="276" t="str">
        <f ca="true">+IF(OFFSET('Sanitation Data'!$F$29,0,10*ROW('Sanitation Data'!F64))="","",OFFSET('Sanitation Data'!$F$29,0,10*ROW('Sanitation Data'!F64)))</f>
        <v/>
      </c>
      <c r="CW70" s="276" t="str">
        <f ca="true">+IF(OFFSET('Sanitation Data'!$F$30,0,10*ROW('Sanitation Data'!F64))="","",OFFSET('Sanitation Data'!$F$30,0,10*ROW('Sanitation Data'!F64)))</f>
        <v/>
      </c>
      <c r="CX70" s="276" t="str">
        <f ca="true">+IF(OFFSET('Sanitation Data'!$F$31,0,10*ROW('Sanitation Data'!F64))="","",OFFSET('Sanitation Data'!$F$31,0,10*ROW('Sanitation Data'!F64)))</f>
        <v/>
      </c>
      <c r="CY70" s="276" t="str">
        <f ca="true">+IF(OFFSET('Sanitation Data'!$F$32,0,10*ROW('Sanitation Data'!F64))="","",OFFSET('Sanitation Data'!$F$32,0,10*ROW('Sanitation Data'!F64)))</f>
        <v/>
      </c>
      <c r="CZ70" s="276" t="str">
        <f ca="true">+IF(OFFSET('Sanitation Data'!$G$28,0,10*ROW('Sanitation Data'!G64))="","",OFFSET('Sanitation Data'!$G$28,0,10*ROW('Sanitation Data'!G64)))</f>
        <v/>
      </c>
      <c r="DA70" s="276" t="str">
        <f ca="true">+IF(OFFSET('Sanitation Data'!$G$29,0,10*ROW('Sanitation Data'!G64))="","",OFFSET('Sanitation Data'!$G$29,0,10*ROW('Sanitation Data'!G64)))</f>
        <v/>
      </c>
      <c r="DB70" s="276" t="str">
        <f ca="true">+IF(OFFSET('Sanitation Data'!$G$30,0,10*ROW('Sanitation Data'!G64))="","",OFFSET('Sanitation Data'!$G$30,0,10*ROW('Sanitation Data'!G64)))</f>
        <v/>
      </c>
      <c r="DC70" s="276" t="str">
        <f ca="true">+IF(OFFSET('Sanitation Data'!$G$31,0,10*ROW('Sanitation Data'!G64))="","",OFFSET('Sanitation Data'!$G$31,0,10*ROW('Sanitation Data'!G64)))</f>
        <v/>
      </c>
      <c r="DD70" s="276" t="str">
        <f ca="true">+IF(OFFSET('Sanitation Data'!$G$32,0,10*ROW('Sanitation Data'!G64))="","",OFFSET('Sanitation Data'!$G$32,0,10*ROW('Sanitation Data'!G64)))</f>
        <v/>
      </c>
      <c r="DE70" s="276" t="str">
        <f ca="true">+IF(OFFSET('Sanitation Data'!$H$28,0,10*ROW('Sanitation Data'!H64))="","",OFFSET('Sanitation Data'!$H$28,0,10*ROW('Sanitation Data'!H64)))</f>
        <v/>
      </c>
      <c r="DF70" s="276" t="str">
        <f ca="true">+IF(OFFSET('Sanitation Data'!$H$29,0,10*ROW('Sanitation Data'!H64))="","",OFFSET('Sanitation Data'!$H$29,0,10*ROW('Sanitation Data'!H64)))</f>
        <v/>
      </c>
      <c r="DG70" s="276" t="str">
        <f ca="true">+IF(OFFSET('Sanitation Data'!$H$30,0,10*ROW('Sanitation Data'!H64))="","",OFFSET('Sanitation Data'!$H$30,0,10*ROW('Sanitation Data'!H64)))</f>
        <v/>
      </c>
      <c r="DH70" s="276" t="str">
        <f ca="true">+IF(OFFSET('Sanitation Data'!$H$31,0,10*ROW('Sanitation Data'!H64))="","",OFFSET('Sanitation Data'!$H$31,0,10*ROW('Sanitation Data'!H64)))</f>
        <v/>
      </c>
      <c r="DI70" s="276" t="str">
        <f ca="true">+IF(OFFSET('Sanitation Data'!$H$32,0,10*ROW('Sanitation Data'!H64))="","",OFFSET('Sanitation Data'!$H$32,0,10*ROW('Sanitation Data'!H64)))</f>
        <v/>
      </c>
      <c r="DJ70" s="276" t="str">
        <f ca="true">+IF(OFFSET('Sanitation Data'!$I$28,0,10*ROW('Sanitation Data'!I64))="","",OFFSET('Sanitation Data'!$I$28,0,10*ROW('Sanitation Data'!I64)))</f>
        <v/>
      </c>
      <c r="DK70" s="276" t="str">
        <f ca="true">+IF(OFFSET('Sanitation Data'!$I$29,0,10*ROW('Sanitation Data'!I64))="","",OFFSET('Sanitation Data'!$I$29,0,10*ROW('Sanitation Data'!I64)))</f>
        <v/>
      </c>
      <c r="DL70" s="276" t="str">
        <f ca="true">+IF(OFFSET('Sanitation Data'!$I$30,0,10*ROW('Sanitation Data'!I64))="","",OFFSET('Sanitation Data'!$I$30,0,10*ROW('Sanitation Data'!I64)))</f>
        <v/>
      </c>
      <c r="DM70" s="276" t="str">
        <f ca="true">+IF(OFFSET('Sanitation Data'!$I$31,0,10*ROW('Sanitation Data'!I64))="","",OFFSET('Sanitation Data'!$I$31,0,10*ROW('Sanitation Data'!I64)))</f>
        <v/>
      </c>
      <c r="DN70" s="276" t="str">
        <f ca="true">+IF(OFFSET('Sanitation Data'!$I$32,0,10*ROW('Sanitation Data'!I64))="","",OFFSET('Sanitation Data'!$I$32,0,10*ROW('Sanitation Data'!I64)))</f>
        <v/>
      </c>
      <c r="DO70" s="276" t="str">
        <f ca="true">+IF(OFFSET('Hygiene Data'!$D$11,0,10*ROW('Hygiene Data'!D64))="","",OFFSET('Hygiene Data'!$D$11,0,10*ROW('Hygiene Data'!D64)))</f>
        <v/>
      </c>
      <c r="DP70" s="276" t="str">
        <f ca="true">+IF(OFFSET('Hygiene Data'!$D$12,0,10*ROW('Hygiene Data'!D64))="","",OFFSET('Hygiene Data'!$D$12,0,10*ROW('Hygiene Data'!D64)))</f>
        <v/>
      </c>
      <c r="DQ70" s="276" t="str">
        <f ca="true">+IF(OFFSET('Hygiene Data'!$D$13,0,10*ROW('Hygiene Data'!D64))="","",OFFSET('Hygiene Data'!$D$13,0,10*ROW('Hygiene Data'!D64)))</f>
        <v/>
      </c>
      <c r="DR70" s="276" t="str">
        <f ca="true">+IF(OFFSET('Hygiene Data'!$E$11,0,10*ROW('Hygiene Data'!E64))="","",OFFSET('Hygiene Data'!$E$11,0,10*ROW('Hygiene Data'!E64)))</f>
        <v/>
      </c>
      <c r="DS70" s="276" t="str">
        <f ca="true">+IF(OFFSET('Hygiene Data'!$E$12,0,10*ROW('Hygiene Data'!E64))="","",OFFSET('Hygiene Data'!$E$12,0,10*ROW('Hygiene Data'!E64)))</f>
        <v/>
      </c>
      <c r="DT70" s="276" t="str">
        <f ca="true">+IF(OFFSET('Hygiene Data'!$E$13,0,10*ROW('Hygiene Data'!E64))="","",OFFSET('Hygiene Data'!$E$13,0,10*ROW('Hygiene Data'!E64)))</f>
        <v/>
      </c>
      <c r="DU70" s="276" t="str">
        <f ca="true">+IF(OFFSET('Hygiene Data'!$F$11,0,10*ROW('Hygiene Data'!F64))="","",OFFSET('Hygiene Data'!$F$11,0,10*ROW('Hygiene Data'!F64)))</f>
        <v/>
      </c>
      <c r="DV70" s="276" t="str">
        <f ca="true">+IF(OFFSET('Hygiene Data'!$F$12,0,10*ROW('Hygiene Data'!F64))="","",OFFSET('Hygiene Data'!$F$12,0,10*ROW('Hygiene Data'!F64)))</f>
        <v/>
      </c>
      <c r="DW70" s="276" t="str">
        <f ca="true">+IF(OFFSET('Hygiene Data'!$F$13,0,10*ROW('Hygiene Data'!F64))="","",OFFSET('Hygiene Data'!$F$13,0,10*ROW('Hygiene Data'!F64)))</f>
        <v/>
      </c>
      <c r="DX70" s="276" t="str">
        <f ca="true">+IF(OFFSET('Hygiene Data'!$G$11,0,10*ROW('Hygiene Data'!G64))="","",OFFSET('Hygiene Data'!$G$11,0,10*ROW('Hygiene Data'!G64)))</f>
        <v/>
      </c>
      <c r="DY70" s="276" t="str">
        <f ca="true">+IF(OFFSET('Hygiene Data'!$G$12,0,10*ROW('Hygiene Data'!G64))="","",OFFSET('Hygiene Data'!$G$12,0,10*ROW('Hygiene Data'!G64)))</f>
        <v/>
      </c>
      <c r="DZ70" s="276" t="str">
        <f ca="true">+IF(OFFSET('Hygiene Data'!$G$13,0,10*ROW('Hygiene Data'!G64))="","",OFFSET('Hygiene Data'!$G$13,0,10*ROW('Hygiene Data'!G64)))</f>
        <v/>
      </c>
      <c r="EA70" s="276" t="str">
        <f ca="true">+IF(OFFSET('Hygiene Data'!$H$11,0,10*ROW('Hygiene Data'!H64))="","",OFFSET('Hygiene Data'!$H$11,0,10*ROW('Hygiene Data'!H64)))</f>
        <v/>
      </c>
      <c r="EB70" s="276" t="str">
        <f ca="true">+IF(OFFSET('Hygiene Data'!$H$12,0,10*ROW('Hygiene Data'!H64))="","",OFFSET('Hygiene Data'!$H$12,0,10*ROW('Hygiene Data'!H64)))</f>
        <v/>
      </c>
      <c r="EC70" s="276" t="str">
        <f ca="true">+IF(OFFSET('Hygiene Data'!$H$13,0,10*ROW('Hygiene Data'!H64))="","",OFFSET('Hygiene Data'!$H$13,0,10*ROW('Hygiene Data'!H64)))</f>
        <v/>
      </c>
      <c r="ED70" s="276" t="str">
        <f ca="true">+IF(OFFSET('Hygiene Data'!$I$11,0,10*ROW('Hygiene Data'!I64))="","",OFFSET('Hygiene Data'!$I$11,0,10*ROW('Hygiene Data'!I64)))</f>
        <v/>
      </c>
      <c r="EE70" s="276" t="str">
        <f ca="true">+IF(OFFSET('Hygiene Data'!$I$12,0,10*ROW('Hygiene Data'!I64))="","",OFFSET('Hygiene Data'!$I$12,0,10*ROW('Hygiene Data'!I64)))</f>
        <v/>
      </c>
      <c r="EF70" s="276" t="str">
        <f ca="true">+IF(OFFSET('Hygiene Data'!$I$13,0,10*ROW('Hygiene Data'!I64))="","",OFFSET('Hygiene Data'!$I$13,0,10*ROW('Hygiene Data'!I64)))</f>
        <v/>
      </c>
    </row>
    <row xmlns:x14ac="http://schemas.microsoft.com/office/spreadsheetml/2009/9/ac" r="71" x14ac:dyDescent="0.2">
      <c r="A71" s="38" t="str">
        <f ca="true">+IF(OFFSET('Water Data'!$B$2,0,10*ROW('Water Data'!E65))="","",OFFSET('Water Data'!$B$2,0,10*ROW('Water Data'!E65)))</f>
        <v/>
      </c>
      <c r="B71" s="38" t="str">
        <f ca="true">+IF(OFFSET('Water Data'!$C$2,0,10*ROW('Water Data'!F65))="","",OFFSET('Water Data'!$C$2,0,10*ROW('Water Data'!F65)))</f>
        <v/>
      </c>
      <c r="C71" s="332" t="str">
        <f t="shared" ref="C71:C134" ca="true" si="1">+IF(ISNUMBER(VALUE(MID(A71,5,4))), VALUE(MID(A71, 5,4)),"")</f>
        <v/>
      </c>
      <c r="D71" s="99"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9"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9"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9"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9"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9"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9"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9"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9"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9"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9"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9"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9"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9"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9"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9"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9"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9"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100"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100"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100"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100"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100"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100"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100"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100"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100"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100"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100"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100"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100"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100"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100"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100"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100"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100"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100"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100"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100"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100"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100"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100"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100"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100"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100"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100"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100"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100"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101"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101"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101"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101"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101"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101"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101"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101"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101"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101"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101"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101"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101"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101"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101"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101"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101"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101"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6"/>
      <c r="BS71" s="276" t="str">
        <f ca="true">+IF(OFFSET('Water Data'!$D$27,0,10*ROW('Water Data'!D65))="","",OFFSET('Water Data'!$D$27,0,10*ROW('Water Data'!D65)))</f>
        <v/>
      </c>
      <c r="BT71" s="276" t="str">
        <f ca="true">+IF(OFFSET('Water Data'!$D$28,0,10*ROW('Water Data'!D65))="","",OFFSET('Water Data'!$D$28,0,10*ROW('Water Data'!D65)))</f>
        <v/>
      </c>
      <c r="BU71" s="276" t="str">
        <f ca="true">+IF(OFFSET('Water Data'!$D$29,0,10*ROW('Water Data'!D65))="","",OFFSET('Water Data'!$D$29,0,10*ROW('Water Data'!D65)))</f>
        <v/>
      </c>
      <c r="BV71" s="276" t="str">
        <f ca="true">+IF(OFFSET('Water Data'!$E$27,0,10*ROW('Water Data'!E65))="","",OFFSET('Water Data'!$E$27,0,10*ROW('Water Data'!E65)))</f>
        <v/>
      </c>
      <c r="BW71" s="276" t="str">
        <f ca="true">+IF(OFFSET('Water Data'!$E$28,0,10*ROW('Water Data'!E65))="","",OFFSET('Water Data'!$E$28,0,10*ROW('Water Data'!E65)))</f>
        <v/>
      </c>
      <c r="BX71" s="276" t="str">
        <f ca="true">+IF(OFFSET('Water Data'!$E$29,0,10*ROW('Water Data'!E65))="","",OFFSET('Water Data'!$E$29,0,10*ROW('Water Data'!E65)))</f>
        <v/>
      </c>
      <c r="BY71" s="276" t="str">
        <f ca="true">+IF(OFFSET('Water Data'!$F$27,0,10*ROW('Water Data'!F65))="","",OFFSET('Water Data'!$F$27,0,10*ROW('Water Data'!F65)))</f>
        <v/>
      </c>
      <c r="BZ71" s="276" t="str">
        <f ca="true">+IF(OFFSET('Water Data'!$F$28,0,10*ROW('Water Data'!F65))="","",OFFSET('Water Data'!$F$28,0,10*ROW('Water Data'!F65)))</f>
        <v/>
      </c>
      <c r="CA71" s="276" t="str">
        <f ca="true">+IF(OFFSET('Water Data'!$F$29,0,10*ROW('Water Data'!F65))="","",OFFSET('Water Data'!$F$29,0,10*ROW('Water Data'!F65)))</f>
        <v/>
      </c>
      <c r="CB71" s="276" t="str">
        <f ca="true">+IF(OFFSET('Water Data'!$G$27,0,10*ROW('Water Data'!G65))="","",OFFSET('Water Data'!$G$27,0,10*ROW('Water Data'!G65)))</f>
        <v/>
      </c>
      <c r="CC71" s="276" t="str">
        <f ca="true">+IF(OFFSET('Water Data'!$G$28,0,10*ROW('Water Data'!G65))="","",OFFSET('Water Data'!$G$28,0,10*ROW('Water Data'!G65)))</f>
        <v/>
      </c>
      <c r="CD71" s="276" t="str">
        <f ca="true">+IF(OFFSET('Water Data'!$G$29,0,10*ROW('Water Data'!G65))="","",OFFSET('Water Data'!$G$29,0,10*ROW('Water Data'!G65)))</f>
        <v/>
      </c>
      <c r="CE71" s="276" t="str">
        <f ca="true">+IF(OFFSET('Water Data'!$H$27,0,10*ROW('Water Data'!H65))="","",OFFSET('Water Data'!$H$27,0,10*ROW('Water Data'!H65)))</f>
        <v/>
      </c>
      <c r="CF71" s="276" t="str">
        <f ca="true">+IF(OFFSET('Water Data'!$H$28,0,10*ROW('Water Data'!H65))="","",OFFSET('Water Data'!$H$28,0,10*ROW('Water Data'!H65)))</f>
        <v/>
      </c>
      <c r="CG71" s="276" t="str">
        <f ca="true">+IF(OFFSET('Water Data'!$H$29,0,10*ROW('Water Data'!H65))="","",OFFSET('Water Data'!$H$29,0,10*ROW('Water Data'!H65)))</f>
        <v/>
      </c>
      <c r="CH71" s="276" t="str">
        <f ca="true">+IF(OFFSET('Water Data'!$I$27,0,10*ROW('Water Data'!I65))="","",OFFSET('Water Data'!$I$27,0,10*ROW('Water Data'!I65)))</f>
        <v/>
      </c>
      <c r="CI71" s="276" t="str">
        <f ca="true">+IF(OFFSET('Water Data'!$I$28,0,10*ROW('Water Data'!I65))="","",OFFSET('Water Data'!$I$28,0,10*ROW('Water Data'!I65)))</f>
        <v/>
      </c>
      <c r="CJ71" s="276" t="str">
        <f ca="true">+IF(OFFSET('Water Data'!$I$29,0,10*ROW('Water Data'!I65))="","",OFFSET('Water Data'!$I$29,0,10*ROW('Water Data'!I65)))</f>
        <v/>
      </c>
      <c r="CK71" s="276" t="str">
        <f ca="true">+IF(OFFSET('Sanitation Data'!$D$28,0,10*ROW('Sanitation Data'!D65))="","",OFFSET('Sanitation Data'!$D$28,0,10*ROW('Sanitation Data'!D65)))</f>
        <v/>
      </c>
      <c r="CL71" s="276" t="str">
        <f ca="true">+IF(OFFSET('Sanitation Data'!$D$29,0,10*ROW('Sanitation Data'!D65))="","",OFFSET('Sanitation Data'!$D$29,0,10*ROW('Sanitation Data'!D65)))</f>
        <v/>
      </c>
      <c r="CM71" s="276" t="str">
        <f ca="true">+IF(OFFSET('Sanitation Data'!$D$30,0,10*ROW('Sanitation Data'!D65))="","",OFFSET('Sanitation Data'!$D$30,0,10*ROW('Sanitation Data'!D65)))</f>
        <v/>
      </c>
      <c r="CN71" s="276" t="str">
        <f ca="true">+IF(OFFSET('Sanitation Data'!$D$31,0,10*ROW('Sanitation Data'!D65))="","",OFFSET('Sanitation Data'!$D$31,0,10*ROW('Sanitation Data'!D65)))</f>
        <v/>
      </c>
      <c r="CO71" s="276" t="str">
        <f ca="true">+IF(OFFSET('Sanitation Data'!$D$32,0,10*ROW('Sanitation Data'!D65))="","",OFFSET('Sanitation Data'!$D$32,0,10*ROW('Sanitation Data'!D65)))</f>
        <v/>
      </c>
      <c r="CP71" s="276" t="str">
        <f ca="true">+IF(OFFSET('Sanitation Data'!$E$28,0,10*ROW('Sanitation Data'!E65))="","",OFFSET('Sanitation Data'!$E$28,0,10*ROW('Sanitation Data'!E65)))</f>
        <v/>
      </c>
      <c r="CQ71" s="276" t="str">
        <f ca="true">+IF(OFFSET('Sanitation Data'!$E$29,0,10*ROW('Sanitation Data'!E65))="","",OFFSET('Sanitation Data'!$E$29,0,10*ROW('Sanitation Data'!E65)))</f>
        <v/>
      </c>
      <c r="CR71" s="276" t="str">
        <f ca="true">+IF(OFFSET('Sanitation Data'!$E$30,0,10*ROW('Sanitation Data'!E65))="","",OFFSET('Sanitation Data'!$E$30,0,10*ROW('Sanitation Data'!E65)))</f>
        <v/>
      </c>
      <c r="CS71" s="276" t="str">
        <f ca="true">+IF(OFFSET('Sanitation Data'!$E$31,0,10*ROW('Sanitation Data'!E65))="","",OFFSET('Sanitation Data'!$E$31,0,10*ROW('Sanitation Data'!E65)))</f>
        <v/>
      </c>
      <c r="CT71" s="276" t="str">
        <f ca="true">+IF(OFFSET('Sanitation Data'!$E$32,0,10*ROW('Sanitation Data'!E65))="","",OFFSET('Sanitation Data'!$E$32,0,10*ROW('Sanitation Data'!E65)))</f>
        <v/>
      </c>
      <c r="CU71" s="276" t="str">
        <f ca="true">+IF(OFFSET('Sanitation Data'!$F$28,0,10*ROW('Sanitation Data'!F65))="","",OFFSET('Sanitation Data'!$F$28,0,10*ROW('Sanitation Data'!F65)))</f>
        <v/>
      </c>
      <c r="CV71" s="276" t="str">
        <f ca="true">+IF(OFFSET('Sanitation Data'!$F$29,0,10*ROW('Sanitation Data'!F65))="","",OFFSET('Sanitation Data'!$F$29,0,10*ROW('Sanitation Data'!F65)))</f>
        <v/>
      </c>
      <c r="CW71" s="276" t="str">
        <f ca="true">+IF(OFFSET('Sanitation Data'!$F$30,0,10*ROW('Sanitation Data'!F65))="","",OFFSET('Sanitation Data'!$F$30,0,10*ROW('Sanitation Data'!F65)))</f>
        <v/>
      </c>
      <c r="CX71" s="276" t="str">
        <f ca="true">+IF(OFFSET('Sanitation Data'!$F$31,0,10*ROW('Sanitation Data'!F65))="","",OFFSET('Sanitation Data'!$F$31,0,10*ROW('Sanitation Data'!F65)))</f>
        <v/>
      </c>
      <c r="CY71" s="276" t="str">
        <f ca="true">+IF(OFFSET('Sanitation Data'!$F$32,0,10*ROW('Sanitation Data'!F65))="","",OFFSET('Sanitation Data'!$F$32,0,10*ROW('Sanitation Data'!F65)))</f>
        <v/>
      </c>
      <c r="CZ71" s="276" t="str">
        <f ca="true">+IF(OFFSET('Sanitation Data'!$G$28,0,10*ROW('Sanitation Data'!G65))="","",OFFSET('Sanitation Data'!$G$28,0,10*ROW('Sanitation Data'!G65)))</f>
        <v/>
      </c>
      <c r="DA71" s="276" t="str">
        <f ca="true">+IF(OFFSET('Sanitation Data'!$G$29,0,10*ROW('Sanitation Data'!G65))="","",OFFSET('Sanitation Data'!$G$29,0,10*ROW('Sanitation Data'!G65)))</f>
        <v/>
      </c>
      <c r="DB71" s="276" t="str">
        <f ca="true">+IF(OFFSET('Sanitation Data'!$G$30,0,10*ROW('Sanitation Data'!G65))="","",OFFSET('Sanitation Data'!$G$30,0,10*ROW('Sanitation Data'!G65)))</f>
        <v/>
      </c>
      <c r="DC71" s="276" t="str">
        <f ca="true">+IF(OFFSET('Sanitation Data'!$G$31,0,10*ROW('Sanitation Data'!G65))="","",OFFSET('Sanitation Data'!$G$31,0,10*ROW('Sanitation Data'!G65)))</f>
        <v/>
      </c>
      <c r="DD71" s="276" t="str">
        <f ca="true">+IF(OFFSET('Sanitation Data'!$G$32,0,10*ROW('Sanitation Data'!G65))="","",OFFSET('Sanitation Data'!$G$32,0,10*ROW('Sanitation Data'!G65)))</f>
        <v/>
      </c>
      <c r="DE71" s="276" t="str">
        <f ca="true">+IF(OFFSET('Sanitation Data'!$H$28,0,10*ROW('Sanitation Data'!H65))="","",OFFSET('Sanitation Data'!$H$28,0,10*ROW('Sanitation Data'!H65)))</f>
        <v/>
      </c>
      <c r="DF71" s="276" t="str">
        <f ca="true">+IF(OFFSET('Sanitation Data'!$H$29,0,10*ROW('Sanitation Data'!H65))="","",OFFSET('Sanitation Data'!$H$29,0,10*ROW('Sanitation Data'!H65)))</f>
        <v/>
      </c>
      <c r="DG71" s="276" t="str">
        <f ca="true">+IF(OFFSET('Sanitation Data'!$H$30,0,10*ROW('Sanitation Data'!H65))="","",OFFSET('Sanitation Data'!$H$30,0,10*ROW('Sanitation Data'!H65)))</f>
        <v/>
      </c>
      <c r="DH71" s="276" t="str">
        <f ca="true">+IF(OFFSET('Sanitation Data'!$H$31,0,10*ROW('Sanitation Data'!H65))="","",OFFSET('Sanitation Data'!$H$31,0,10*ROW('Sanitation Data'!H65)))</f>
        <v/>
      </c>
      <c r="DI71" s="276" t="str">
        <f ca="true">+IF(OFFSET('Sanitation Data'!$H$32,0,10*ROW('Sanitation Data'!H65))="","",OFFSET('Sanitation Data'!$H$32,0,10*ROW('Sanitation Data'!H65)))</f>
        <v/>
      </c>
      <c r="DJ71" s="276" t="str">
        <f ca="true">+IF(OFFSET('Sanitation Data'!$I$28,0,10*ROW('Sanitation Data'!I65))="","",OFFSET('Sanitation Data'!$I$28,0,10*ROW('Sanitation Data'!I65)))</f>
        <v/>
      </c>
      <c r="DK71" s="276" t="str">
        <f ca="true">+IF(OFFSET('Sanitation Data'!$I$29,0,10*ROW('Sanitation Data'!I65))="","",OFFSET('Sanitation Data'!$I$29,0,10*ROW('Sanitation Data'!I65)))</f>
        <v/>
      </c>
      <c r="DL71" s="276" t="str">
        <f ca="true">+IF(OFFSET('Sanitation Data'!$I$30,0,10*ROW('Sanitation Data'!I65))="","",OFFSET('Sanitation Data'!$I$30,0,10*ROW('Sanitation Data'!I65)))</f>
        <v/>
      </c>
      <c r="DM71" s="276" t="str">
        <f ca="true">+IF(OFFSET('Sanitation Data'!$I$31,0,10*ROW('Sanitation Data'!I65))="","",OFFSET('Sanitation Data'!$I$31,0,10*ROW('Sanitation Data'!I65)))</f>
        <v/>
      </c>
      <c r="DN71" s="276" t="str">
        <f ca="true">+IF(OFFSET('Sanitation Data'!$I$32,0,10*ROW('Sanitation Data'!I65))="","",OFFSET('Sanitation Data'!$I$32,0,10*ROW('Sanitation Data'!I65)))</f>
        <v/>
      </c>
      <c r="DO71" s="276" t="str">
        <f ca="true">+IF(OFFSET('Hygiene Data'!$D$11,0,10*ROW('Hygiene Data'!D65))="","",OFFSET('Hygiene Data'!$D$11,0,10*ROW('Hygiene Data'!D65)))</f>
        <v/>
      </c>
      <c r="DP71" s="276" t="str">
        <f ca="true">+IF(OFFSET('Hygiene Data'!$D$12,0,10*ROW('Hygiene Data'!D65))="","",OFFSET('Hygiene Data'!$D$12,0,10*ROW('Hygiene Data'!D65)))</f>
        <v/>
      </c>
      <c r="DQ71" s="276" t="str">
        <f ca="true">+IF(OFFSET('Hygiene Data'!$D$13,0,10*ROW('Hygiene Data'!D65))="","",OFFSET('Hygiene Data'!$D$13,0,10*ROW('Hygiene Data'!D65)))</f>
        <v/>
      </c>
      <c r="DR71" s="276" t="str">
        <f ca="true">+IF(OFFSET('Hygiene Data'!$E$11,0,10*ROW('Hygiene Data'!E65))="","",OFFSET('Hygiene Data'!$E$11,0,10*ROW('Hygiene Data'!E65)))</f>
        <v/>
      </c>
      <c r="DS71" s="276" t="str">
        <f ca="true">+IF(OFFSET('Hygiene Data'!$E$12,0,10*ROW('Hygiene Data'!E65))="","",OFFSET('Hygiene Data'!$E$12,0,10*ROW('Hygiene Data'!E65)))</f>
        <v/>
      </c>
      <c r="DT71" s="276" t="str">
        <f ca="true">+IF(OFFSET('Hygiene Data'!$E$13,0,10*ROW('Hygiene Data'!E65))="","",OFFSET('Hygiene Data'!$E$13,0,10*ROW('Hygiene Data'!E65)))</f>
        <v/>
      </c>
      <c r="DU71" s="276" t="str">
        <f ca="true">+IF(OFFSET('Hygiene Data'!$F$11,0,10*ROW('Hygiene Data'!F65))="","",OFFSET('Hygiene Data'!$F$11,0,10*ROW('Hygiene Data'!F65)))</f>
        <v/>
      </c>
      <c r="DV71" s="276" t="str">
        <f ca="true">+IF(OFFSET('Hygiene Data'!$F$12,0,10*ROW('Hygiene Data'!F65))="","",OFFSET('Hygiene Data'!$F$12,0,10*ROW('Hygiene Data'!F65)))</f>
        <v/>
      </c>
      <c r="DW71" s="276" t="str">
        <f ca="true">+IF(OFFSET('Hygiene Data'!$F$13,0,10*ROW('Hygiene Data'!F65))="","",OFFSET('Hygiene Data'!$F$13,0,10*ROW('Hygiene Data'!F65)))</f>
        <v/>
      </c>
      <c r="DX71" s="276" t="str">
        <f ca="true">+IF(OFFSET('Hygiene Data'!$G$11,0,10*ROW('Hygiene Data'!G65))="","",OFFSET('Hygiene Data'!$G$11,0,10*ROW('Hygiene Data'!G65)))</f>
        <v/>
      </c>
      <c r="DY71" s="276" t="str">
        <f ca="true">+IF(OFFSET('Hygiene Data'!$G$12,0,10*ROW('Hygiene Data'!G65))="","",OFFSET('Hygiene Data'!$G$12,0,10*ROW('Hygiene Data'!G65)))</f>
        <v/>
      </c>
      <c r="DZ71" s="276" t="str">
        <f ca="true">+IF(OFFSET('Hygiene Data'!$G$13,0,10*ROW('Hygiene Data'!G65))="","",OFFSET('Hygiene Data'!$G$13,0,10*ROW('Hygiene Data'!G65)))</f>
        <v/>
      </c>
      <c r="EA71" s="276" t="str">
        <f ca="true">+IF(OFFSET('Hygiene Data'!$H$11,0,10*ROW('Hygiene Data'!H65))="","",OFFSET('Hygiene Data'!$H$11,0,10*ROW('Hygiene Data'!H65)))</f>
        <v/>
      </c>
      <c r="EB71" s="276" t="str">
        <f ca="true">+IF(OFFSET('Hygiene Data'!$H$12,0,10*ROW('Hygiene Data'!H65))="","",OFFSET('Hygiene Data'!$H$12,0,10*ROW('Hygiene Data'!H65)))</f>
        <v/>
      </c>
      <c r="EC71" s="276" t="str">
        <f ca="true">+IF(OFFSET('Hygiene Data'!$H$13,0,10*ROW('Hygiene Data'!H65))="","",OFFSET('Hygiene Data'!$H$13,0,10*ROW('Hygiene Data'!H65)))</f>
        <v/>
      </c>
      <c r="ED71" s="276" t="str">
        <f ca="true">+IF(OFFSET('Hygiene Data'!$I$11,0,10*ROW('Hygiene Data'!I65))="","",OFFSET('Hygiene Data'!$I$11,0,10*ROW('Hygiene Data'!I65)))</f>
        <v/>
      </c>
      <c r="EE71" s="276" t="str">
        <f ca="true">+IF(OFFSET('Hygiene Data'!$I$12,0,10*ROW('Hygiene Data'!I65))="","",OFFSET('Hygiene Data'!$I$12,0,10*ROW('Hygiene Data'!I65)))</f>
        <v/>
      </c>
      <c r="EF71" s="276" t="str">
        <f ca="true">+IF(OFFSET('Hygiene Data'!$I$13,0,10*ROW('Hygiene Data'!I65))="","",OFFSET('Hygiene Data'!$I$13,0,10*ROW('Hygiene Data'!I65)))</f>
        <v/>
      </c>
    </row>
    <row xmlns:x14ac="http://schemas.microsoft.com/office/spreadsheetml/2009/9/ac" r="72" x14ac:dyDescent="0.2">
      <c r="A72" s="38" t="str">
        <f ca="true">+IF(OFFSET('Water Data'!$B$2,0,10*ROW('Water Data'!E66))="","",OFFSET('Water Data'!$B$2,0,10*ROW('Water Data'!E66)))</f>
        <v/>
      </c>
      <c r="B72" s="38" t="str">
        <f ca="true">+IF(OFFSET('Water Data'!$C$2,0,10*ROW('Water Data'!F66))="","",OFFSET('Water Data'!$C$2,0,10*ROW('Water Data'!F66)))</f>
        <v/>
      </c>
      <c r="C72" s="332" t="str">
        <f t="shared" ca="true" si="1"/>
        <v/>
      </c>
      <c r="D72" s="99"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9"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9"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9"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9"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9"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9"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9"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9"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9"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9"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9"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9"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9"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9"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9"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9"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9"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100"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100"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100"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100"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100"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100"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100"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100"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100"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100"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100"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100"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100"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100"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100"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100"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100"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100"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100"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100"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100"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100"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100"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100"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100"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100"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100"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100"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100"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100"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101"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101"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101"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101"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101"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101"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101"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101"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101"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101"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101"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101"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101"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101"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101"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101"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101"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101"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6"/>
      <c r="BS72" s="276" t="str">
        <f ca="true">+IF(OFFSET('Water Data'!$D$27,0,10*ROW('Water Data'!D66))="","",OFFSET('Water Data'!$D$27,0,10*ROW('Water Data'!D66)))</f>
        <v/>
      </c>
      <c r="BT72" s="276" t="str">
        <f ca="true">+IF(OFFSET('Water Data'!$D$28,0,10*ROW('Water Data'!D66))="","",OFFSET('Water Data'!$D$28,0,10*ROW('Water Data'!D66)))</f>
        <v/>
      </c>
      <c r="BU72" s="276" t="str">
        <f ca="true">+IF(OFFSET('Water Data'!$D$29,0,10*ROW('Water Data'!D66))="","",OFFSET('Water Data'!$D$29,0,10*ROW('Water Data'!D66)))</f>
        <v/>
      </c>
      <c r="BV72" s="276" t="str">
        <f ca="true">+IF(OFFSET('Water Data'!$E$27,0,10*ROW('Water Data'!E66))="","",OFFSET('Water Data'!$E$27,0,10*ROW('Water Data'!E66)))</f>
        <v/>
      </c>
      <c r="BW72" s="276" t="str">
        <f ca="true">+IF(OFFSET('Water Data'!$E$28,0,10*ROW('Water Data'!E66))="","",OFFSET('Water Data'!$E$28,0,10*ROW('Water Data'!E66)))</f>
        <v/>
      </c>
      <c r="BX72" s="276" t="str">
        <f ca="true">+IF(OFFSET('Water Data'!$E$29,0,10*ROW('Water Data'!E66))="","",OFFSET('Water Data'!$E$29,0,10*ROW('Water Data'!E66)))</f>
        <v/>
      </c>
      <c r="BY72" s="276" t="str">
        <f ca="true">+IF(OFFSET('Water Data'!$F$27,0,10*ROW('Water Data'!F66))="","",OFFSET('Water Data'!$F$27,0,10*ROW('Water Data'!F66)))</f>
        <v/>
      </c>
      <c r="BZ72" s="276" t="str">
        <f ca="true">+IF(OFFSET('Water Data'!$F$28,0,10*ROW('Water Data'!F66))="","",OFFSET('Water Data'!$F$28,0,10*ROW('Water Data'!F66)))</f>
        <v/>
      </c>
      <c r="CA72" s="276" t="str">
        <f ca="true">+IF(OFFSET('Water Data'!$F$29,0,10*ROW('Water Data'!F66))="","",OFFSET('Water Data'!$F$29,0,10*ROW('Water Data'!F66)))</f>
        <v/>
      </c>
      <c r="CB72" s="276" t="str">
        <f ca="true">+IF(OFFSET('Water Data'!$G$27,0,10*ROW('Water Data'!G66))="","",OFFSET('Water Data'!$G$27,0,10*ROW('Water Data'!G66)))</f>
        <v/>
      </c>
      <c r="CC72" s="276" t="str">
        <f ca="true">+IF(OFFSET('Water Data'!$G$28,0,10*ROW('Water Data'!G66))="","",OFFSET('Water Data'!$G$28,0,10*ROW('Water Data'!G66)))</f>
        <v/>
      </c>
      <c r="CD72" s="276" t="str">
        <f ca="true">+IF(OFFSET('Water Data'!$G$29,0,10*ROW('Water Data'!G66))="","",OFFSET('Water Data'!$G$29,0,10*ROW('Water Data'!G66)))</f>
        <v/>
      </c>
      <c r="CE72" s="276" t="str">
        <f ca="true">+IF(OFFSET('Water Data'!$H$27,0,10*ROW('Water Data'!H66))="","",OFFSET('Water Data'!$H$27,0,10*ROW('Water Data'!H66)))</f>
        <v/>
      </c>
      <c r="CF72" s="276" t="str">
        <f ca="true">+IF(OFFSET('Water Data'!$H$28,0,10*ROW('Water Data'!H66))="","",OFFSET('Water Data'!$H$28,0,10*ROW('Water Data'!H66)))</f>
        <v/>
      </c>
      <c r="CG72" s="276" t="str">
        <f ca="true">+IF(OFFSET('Water Data'!$H$29,0,10*ROW('Water Data'!H66))="","",OFFSET('Water Data'!$H$29,0,10*ROW('Water Data'!H66)))</f>
        <v/>
      </c>
      <c r="CH72" s="276" t="str">
        <f ca="true">+IF(OFFSET('Water Data'!$I$27,0,10*ROW('Water Data'!I66))="","",OFFSET('Water Data'!$I$27,0,10*ROW('Water Data'!I66)))</f>
        <v/>
      </c>
      <c r="CI72" s="276" t="str">
        <f ca="true">+IF(OFFSET('Water Data'!$I$28,0,10*ROW('Water Data'!I66))="","",OFFSET('Water Data'!$I$28,0,10*ROW('Water Data'!I66)))</f>
        <v/>
      </c>
      <c r="CJ72" s="276" t="str">
        <f ca="true">+IF(OFFSET('Water Data'!$I$29,0,10*ROW('Water Data'!I66))="","",OFFSET('Water Data'!$I$29,0,10*ROW('Water Data'!I66)))</f>
        <v/>
      </c>
      <c r="CK72" s="276" t="str">
        <f ca="true">+IF(OFFSET('Sanitation Data'!$D$28,0,10*ROW('Sanitation Data'!D66))="","",OFFSET('Sanitation Data'!$D$28,0,10*ROW('Sanitation Data'!D66)))</f>
        <v/>
      </c>
      <c r="CL72" s="276" t="str">
        <f ca="true">+IF(OFFSET('Sanitation Data'!$D$29,0,10*ROW('Sanitation Data'!D66))="","",OFFSET('Sanitation Data'!$D$29,0,10*ROW('Sanitation Data'!D66)))</f>
        <v/>
      </c>
      <c r="CM72" s="276" t="str">
        <f ca="true">+IF(OFFSET('Sanitation Data'!$D$30,0,10*ROW('Sanitation Data'!D66))="","",OFFSET('Sanitation Data'!$D$30,0,10*ROW('Sanitation Data'!D66)))</f>
        <v/>
      </c>
      <c r="CN72" s="276" t="str">
        <f ca="true">+IF(OFFSET('Sanitation Data'!$D$31,0,10*ROW('Sanitation Data'!D66))="","",OFFSET('Sanitation Data'!$D$31,0,10*ROW('Sanitation Data'!D66)))</f>
        <v/>
      </c>
      <c r="CO72" s="276" t="str">
        <f ca="true">+IF(OFFSET('Sanitation Data'!$D$32,0,10*ROW('Sanitation Data'!D66))="","",OFFSET('Sanitation Data'!$D$32,0,10*ROW('Sanitation Data'!D66)))</f>
        <v/>
      </c>
      <c r="CP72" s="276" t="str">
        <f ca="true">+IF(OFFSET('Sanitation Data'!$E$28,0,10*ROW('Sanitation Data'!E66))="","",OFFSET('Sanitation Data'!$E$28,0,10*ROW('Sanitation Data'!E66)))</f>
        <v/>
      </c>
      <c r="CQ72" s="276" t="str">
        <f ca="true">+IF(OFFSET('Sanitation Data'!$E$29,0,10*ROW('Sanitation Data'!E66))="","",OFFSET('Sanitation Data'!$E$29,0,10*ROW('Sanitation Data'!E66)))</f>
        <v/>
      </c>
      <c r="CR72" s="276" t="str">
        <f ca="true">+IF(OFFSET('Sanitation Data'!$E$30,0,10*ROW('Sanitation Data'!E66))="","",OFFSET('Sanitation Data'!$E$30,0,10*ROW('Sanitation Data'!E66)))</f>
        <v/>
      </c>
      <c r="CS72" s="276" t="str">
        <f ca="true">+IF(OFFSET('Sanitation Data'!$E$31,0,10*ROW('Sanitation Data'!E66))="","",OFFSET('Sanitation Data'!$E$31,0,10*ROW('Sanitation Data'!E66)))</f>
        <v/>
      </c>
      <c r="CT72" s="276" t="str">
        <f ca="true">+IF(OFFSET('Sanitation Data'!$E$32,0,10*ROW('Sanitation Data'!E66))="","",OFFSET('Sanitation Data'!$E$32,0,10*ROW('Sanitation Data'!E66)))</f>
        <v/>
      </c>
      <c r="CU72" s="276" t="str">
        <f ca="true">+IF(OFFSET('Sanitation Data'!$F$28,0,10*ROW('Sanitation Data'!F66))="","",OFFSET('Sanitation Data'!$F$28,0,10*ROW('Sanitation Data'!F66)))</f>
        <v/>
      </c>
      <c r="CV72" s="276" t="str">
        <f ca="true">+IF(OFFSET('Sanitation Data'!$F$29,0,10*ROW('Sanitation Data'!F66))="","",OFFSET('Sanitation Data'!$F$29,0,10*ROW('Sanitation Data'!F66)))</f>
        <v/>
      </c>
      <c r="CW72" s="276" t="str">
        <f ca="true">+IF(OFFSET('Sanitation Data'!$F$30,0,10*ROW('Sanitation Data'!F66))="","",OFFSET('Sanitation Data'!$F$30,0,10*ROW('Sanitation Data'!F66)))</f>
        <v/>
      </c>
      <c r="CX72" s="276" t="str">
        <f ca="true">+IF(OFFSET('Sanitation Data'!$F$31,0,10*ROW('Sanitation Data'!F66))="","",OFFSET('Sanitation Data'!$F$31,0,10*ROW('Sanitation Data'!F66)))</f>
        <v/>
      </c>
      <c r="CY72" s="276" t="str">
        <f ca="true">+IF(OFFSET('Sanitation Data'!$F$32,0,10*ROW('Sanitation Data'!F66))="","",OFFSET('Sanitation Data'!$F$32,0,10*ROW('Sanitation Data'!F66)))</f>
        <v/>
      </c>
      <c r="CZ72" s="276" t="str">
        <f ca="true">+IF(OFFSET('Sanitation Data'!$G$28,0,10*ROW('Sanitation Data'!G66))="","",OFFSET('Sanitation Data'!$G$28,0,10*ROW('Sanitation Data'!G66)))</f>
        <v/>
      </c>
      <c r="DA72" s="276" t="str">
        <f ca="true">+IF(OFFSET('Sanitation Data'!$G$29,0,10*ROW('Sanitation Data'!G66))="","",OFFSET('Sanitation Data'!$G$29,0,10*ROW('Sanitation Data'!G66)))</f>
        <v/>
      </c>
      <c r="DB72" s="276" t="str">
        <f ca="true">+IF(OFFSET('Sanitation Data'!$G$30,0,10*ROW('Sanitation Data'!G66))="","",OFFSET('Sanitation Data'!$G$30,0,10*ROW('Sanitation Data'!G66)))</f>
        <v/>
      </c>
      <c r="DC72" s="276" t="str">
        <f ca="true">+IF(OFFSET('Sanitation Data'!$G$31,0,10*ROW('Sanitation Data'!G66))="","",OFFSET('Sanitation Data'!$G$31,0,10*ROW('Sanitation Data'!G66)))</f>
        <v/>
      </c>
      <c r="DD72" s="276" t="str">
        <f ca="true">+IF(OFFSET('Sanitation Data'!$G$32,0,10*ROW('Sanitation Data'!G66))="","",OFFSET('Sanitation Data'!$G$32,0,10*ROW('Sanitation Data'!G66)))</f>
        <v/>
      </c>
      <c r="DE72" s="276" t="str">
        <f ca="true">+IF(OFFSET('Sanitation Data'!$H$28,0,10*ROW('Sanitation Data'!H66))="","",OFFSET('Sanitation Data'!$H$28,0,10*ROW('Sanitation Data'!H66)))</f>
        <v/>
      </c>
      <c r="DF72" s="276" t="str">
        <f ca="true">+IF(OFFSET('Sanitation Data'!$H$29,0,10*ROW('Sanitation Data'!H66))="","",OFFSET('Sanitation Data'!$H$29,0,10*ROW('Sanitation Data'!H66)))</f>
        <v/>
      </c>
      <c r="DG72" s="276" t="str">
        <f ca="true">+IF(OFFSET('Sanitation Data'!$H$30,0,10*ROW('Sanitation Data'!H66))="","",OFFSET('Sanitation Data'!$H$30,0,10*ROW('Sanitation Data'!H66)))</f>
        <v/>
      </c>
      <c r="DH72" s="276" t="str">
        <f ca="true">+IF(OFFSET('Sanitation Data'!$H$31,0,10*ROW('Sanitation Data'!H66))="","",OFFSET('Sanitation Data'!$H$31,0,10*ROW('Sanitation Data'!H66)))</f>
        <v/>
      </c>
      <c r="DI72" s="276" t="str">
        <f ca="true">+IF(OFFSET('Sanitation Data'!$H$32,0,10*ROW('Sanitation Data'!H66))="","",OFFSET('Sanitation Data'!$H$32,0,10*ROW('Sanitation Data'!H66)))</f>
        <v/>
      </c>
      <c r="DJ72" s="276" t="str">
        <f ca="true">+IF(OFFSET('Sanitation Data'!$I$28,0,10*ROW('Sanitation Data'!I66))="","",OFFSET('Sanitation Data'!$I$28,0,10*ROW('Sanitation Data'!I66)))</f>
        <v/>
      </c>
      <c r="DK72" s="276" t="str">
        <f ca="true">+IF(OFFSET('Sanitation Data'!$I$29,0,10*ROW('Sanitation Data'!I66))="","",OFFSET('Sanitation Data'!$I$29,0,10*ROW('Sanitation Data'!I66)))</f>
        <v/>
      </c>
      <c r="DL72" s="276" t="str">
        <f ca="true">+IF(OFFSET('Sanitation Data'!$I$30,0,10*ROW('Sanitation Data'!I66))="","",OFFSET('Sanitation Data'!$I$30,0,10*ROW('Sanitation Data'!I66)))</f>
        <v/>
      </c>
      <c r="DM72" s="276" t="str">
        <f ca="true">+IF(OFFSET('Sanitation Data'!$I$31,0,10*ROW('Sanitation Data'!I66))="","",OFFSET('Sanitation Data'!$I$31,0,10*ROW('Sanitation Data'!I66)))</f>
        <v/>
      </c>
      <c r="DN72" s="276" t="str">
        <f ca="true">+IF(OFFSET('Sanitation Data'!$I$32,0,10*ROW('Sanitation Data'!I66))="","",OFFSET('Sanitation Data'!$I$32,0,10*ROW('Sanitation Data'!I66)))</f>
        <v/>
      </c>
      <c r="DO72" s="276" t="str">
        <f ca="true">+IF(OFFSET('Hygiene Data'!$D$11,0,10*ROW('Hygiene Data'!D66))="","",OFFSET('Hygiene Data'!$D$11,0,10*ROW('Hygiene Data'!D66)))</f>
        <v/>
      </c>
      <c r="DP72" s="276" t="str">
        <f ca="true">+IF(OFFSET('Hygiene Data'!$D$12,0,10*ROW('Hygiene Data'!D66))="","",OFFSET('Hygiene Data'!$D$12,0,10*ROW('Hygiene Data'!D66)))</f>
        <v/>
      </c>
      <c r="DQ72" s="276" t="str">
        <f ca="true">+IF(OFFSET('Hygiene Data'!$D$13,0,10*ROW('Hygiene Data'!D66))="","",OFFSET('Hygiene Data'!$D$13,0,10*ROW('Hygiene Data'!D66)))</f>
        <v/>
      </c>
      <c r="DR72" s="276" t="str">
        <f ca="true">+IF(OFFSET('Hygiene Data'!$E$11,0,10*ROW('Hygiene Data'!E66))="","",OFFSET('Hygiene Data'!$E$11,0,10*ROW('Hygiene Data'!E66)))</f>
        <v/>
      </c>
      <c r="DS72" s="276" t="str">
        <f ca="true">+IF(OFFSET('Hygiene Data'!$E$12,0,10*ROW('Hygiene Data'!E66))="","",OFFSET('Hygiene Data'!$E$12,0,10*ROW('Hygiene Data'!E66)))</f>
        <v/>
      </c>
      <c r="DT72" s="276" t="str">
        <f ca="true">+IF(OFFSET('Hygiene Data'!$E$13,0,10*ROW('Hygiene Data'!E66))="","",OFFSET('Hygiene Data'!$E$13,0,10*ROW('Hygiene Data'!E66)))</f>
        <v/>
      </c>
      <c r="DU72" s="276" t="str">
        <f ca="true">+IF(OFFSET('Hygiene Data'!$F$11,0,10*ROW('Hygiene Data'!F66))="","",OFFSET('Hygiene Data'!$F$11,0,10*ROW('Hygiene Data'!F66)))</f>
        <v/>
      </c>
      <c r="DV72" s="276" t="str">
        <f ca="true">+IF(OFFSET('Hygiene Data'!$F$12,0,10*ROW('Hygiene Data'!F66))="","",OFFSET('Hygiene Data'!$F$12,0,10*ROW('Hygiene Data'!F66)))</f>
        <v/>
      </c>
      <c r="DW72" s="276" t="str">
        <f ca="true">+IF(OFFSET('Hygiene Data'!$F$13,0,10*ROW('Hygiene Data'!F66))="","",OFFSET('Hygiene Data'!$F$13,0,10*ROW('Hygiene Data'!F66)))</f>
        <v/>
      </c>
      <c r="DX72" s="276" t="str">
        <f ca="true">+IF(OFFSET('Hygiene Data'!$G$11,0,10*ROW('Hygiene Data'!G66))="","",OFFSET('Hygiene Data'!$G$11,0,10*ROW('Hygiene Data'!G66)))</f>
        <v/>
      </c>
      <c r="DY72" s="276" t="str">
        <f ca="true">+IF(OFFSET('Hygiene Data'!$G$12,0,10*ROW('Hygiene Data'!G66))="","",OFFSET('Hygiene Data'!$G$12,0,10*ROW('Hygiene Data'!G66)))</f>
        <v/>
      </c>
      <c r="DZ72" s="276" t="str">
        <f ca="true">+IF(OFFSET('Hygiene Data'!$G$13,0,10*ROW('Hygiene Data'!G66))="","",OFFSET('Hygiene Data'!$G$13,0,10*ROW('Hygiene Data'!G66)))</f>
        <v/>
      </c>
      <c r="EA72" s="276" t="str">
        <f ca="true">+IF(OFFSET('Hygiene Data'!$H$11,0,10*ROW('Hygiene Data'!H66))="","",OFFSET('Hygiene Data'!$H$11,0,10*ROW('Hygiene Data'!H66)))</f>
        <v/>
      </c>
      <c r="EB72" s="276" t="str">
        <f ca="true">+IF(OFFSET('Hygiene Data'!$H$12,0,10*ROW('Hygiene Data'!H66))="","",OFFSET('Hygiene Data'!$H$12,0,10*ROW('Hygiene Data'!H66)))</f>
        <v/>
      </c>
      <c r="EC72" s="276" t="str">
        <f ca="true">+IF(OFFSET('Hygiene Data'!$H$13,0,10*ROW('Hygiene Data'!H66))="","",OFFSET('Hygiene Data'!$H$13,0,10*ROW('Hygiene Data'!H66)))</f>
        <v/>
      </c>
      <c r="ED72" s="276" t="str">
        <f ca="true">+IF(OFFSET('Hygiene Data'!$I$11,0,10*ROW('Hygiene Data'!I66))="","",OFFSET('Hygiene Data'!$I$11,0,10*ROW('Hygiene Data'!I66)))</f>
        <v/>
      </c>
      <c r="EE72" s="276" t="str">
        <f ca="true">+IF(OFFSET('Hygiene Data'!$I$12,0,10*ROW('Hygiene Data'!I66))="","",OFFSET('Hygiene Data'!$I$12,0,10*ROW('Hygiene Data'!I66)))</f>
        <v/>
      </c>
      <c r="EF72" s="276" t="str">
        <f ca="true">+IF(OFFSET('Hygiene Data'!$I$13,0,10*ROW('Hygiene Data'!I66))="","",OFFSET('Hygiene Data'!$I$13,0,10*ROW('Hygiene Data'!I66)))</f>
        <v/>
      </c>
    </row>
    <row xmlns:x14ac="http://schemas.microsoft.com/office/spreadsheetml/2009/9/ac" r="73" x14ac:dyDescent="0.2">
      <c r="A73" s="38" t="str">
        <f ca="true">+IF(OFFSET('Water Data'!$B$2,0,10*ROW('Water Data'!E67))="","",OFFSET('Water Data'!$B$2,0,10*ROW('Water Data'!E67)))</f>
        <v/>
      </c>
      <c r="B73" s="38" t="str">
        <f ca="true">+IF(OFFSET('Water Data'!$C$2,0,10*ROW('Water Data'!F67))="","",OFFSET('Water Data'!$C$2,0,10*ROW('Water Data'!F67)))</f>
        <v/>
      </c>
      <c r="C73" s="332" t="str">
        <f t="shared" ca="true" si="1"/>
        <v/>
      </c>
      <c r="D73" s="99"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9"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9"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9"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9"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9"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9"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9"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9"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9"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9"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9"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9"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9"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9"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9"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9"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9"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100"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100"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100"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100"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100"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100"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100"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100"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100"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100"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100"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100"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100"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100"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100"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100"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100"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100"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100"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100"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100"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100"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100"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100"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100"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100"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100"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100"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100"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100"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101"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101"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101"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101"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101"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101"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101"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101"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101"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101"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101"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101"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101"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101"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101"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101"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101"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101"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6"/>
      <c r="BS73" s="276" t="str">
        <f ca="true">+IF(OFFSET('Water Data'!$D$27,0,10*ROW('Water Data'!D67))="","",OFFSET('Water Data'!$D$27,0,10*ROW('Water Data'!D67)))</f>
        <v/>
      </c>
      <c r="BT73" s="276" t="str">
        <f ca="true">+IF(OFFSET('Water Data'!$D$28,0,10*ROW('Water Data'!D67))="","",OFFSET('Water Data'!$D$28,0,10*ROW('Water Data'!D67)))</f>
        <v/>
      </c>
      <c r="BU73" s="276" t="str">
        <f ca="true">+IF(OFFSET('Water Data'!$D$29,0,10*ROW('Water Data'!D67))="","",OFFSET('Water Data'!$D$29,0,10*ROW('Water Data'!D67)))</f>
        <v/>
      </c>
      <c r="BV73" s="276" t="str">
        <f ca="true">+IF(OFFSET('Water Data'!$E$27,0,10*ROW('Water Data'!E67))="","",OFFSET('Water Data'!$E$27,0,10*ROW('Water Data'!E67)))</f>
        <v/>
      </c>
      <c r="BW73" s="276" t="str">
        <f ca="true">+IF(OFFSET('Water Data'!$E$28,0,10*ROW('Water Data'!E67))="","",OFFSET('Water Data'!$E$28,0,10*ROW('Water Data'!E67)))</f>
        <v/>
      </c>
      <c r="BX73" s="276" t="str">
        <f ca="true">+IF(OFFSET('Water Data'!$E$29,0,10*ROW('Water Data'!E67))="","",OFFSET('Water Data'!$E$29,0,10*ROW('Water Data'!E67)))</f>
        <v/>
      </c>
      <c r="BY73" s="276" t="str">
        <f ca="true">+IF(OFFSET('Water Data'!$F$27,0,10*ROW('Water Data'!F67))="","",OFFSET('Water Data'!$F$27,0,10*ROW('Water Data'!F67)))</f>
        <v/>
      </c>
      <c r="BZ73" s="276" t="str">
        <f ca="true">+IF(OFFSET('Water Data'!$F$28,0,10*ROW('Water Data'!F67))="","",OFFSET('Water Data'!$F$28,0,10*ROW('Water Data'!F67)))</f>
        <v/>
      </c>
      <c r="CA73" s="276" t="str">
        <f ca="true">+IF(OFFSET('Water Data'!$F$29,0,10*ROW('Water Data'!F67))="","",OFFSET('Water Data'!$F$29,0,10*ROW('Water Data'!F67)))</f>
        <v/>
      </c>
      <c r="CB73" s="276" t="str">
        <f ca="true">+IF(OFFSET('Water Data'!$G$27,0,10*ROW('Water Data'!G67))="","",OFFSET('Water Data'!$G$27,0,10*ROW('Water Data'!G67)))</f>
        <v/>
      </c>
      <c r="CC73" s="276" t="str">
        <f ca="true">+IF(OFFSET('Water Data'!$G$28,0,10*ROW('Water Data'!G67))="","",OFFSET('Water Data'!$G$28,0,10*ROW('Water Data'!G67)))</f>
        <v/>
      </c>
      <c r="CD73" s="276" t="str">
        <f ca="true">+IF(OFFSET('Water Data'!$G$29,0,10*ROW('Water Data'!G67))="","",OFFSET('Water Data'!$G$29,0,10*ROW('Water Data'!G67)))</f>
        <v/>
      </c>
      <c r="CE73" s="276" t="str">
        <f ca="true">+IF(OFFSET('Water Data'!$H$27,0,10*ROW('Water Data'!H67))="","",OFFSET('Water Data'!$H$27,0,10*ROW('Water Data'!H67)))</f>
        <v/>
      </c>
      <c r="CF73" s="276" t="str">
        <f ca="true">+IF(OFFSET('Water Data'!$H$28,0,10*ROW('Water Data'!H67))="","",OFFSET('Water Data'!$H$28,0,10*ROW('Water Data'!H67)))</f>
        <v/>
      </c>
      <c r="CG73" s="276" t="str">
        <f ca="true">+IF(OFFSET('Water Data'!$H$29,0,10*ROW('Water Data'!H67))="","",OFFSET('Water Data'!$H$29,0,10*ROW('Water Data'!H67)))</f>
        <v/>
      </c>
      <c r="CH73" s="276" t="str">
        <f ca="true">+IF(OFFSET('Water Data'!$I$27,0,10*ROW('Water Data'!I67))="","",OFFSET('Water Data'!$I$27,0,10*ROW('Water Data'!I67)))</f>
        <v/>
      </c>
      <c r="CI73" s="276" t="str">
        <f ca="true">+IF(OFFSET('Water Data'!$I$28,0,10*ROW('Water Data'!I67))="","",OFFSET('Water Data'!$I$28,0,10*ROW('Water Data'!I67)))</f>
        <v/>
      </c>
      <c r="CJ73" s="276" t="str">
        <f ca="true">+IF(OFFSET('Water Data'!$I$29,0,10*ROW('Water Data'!I67))="","",OFFSET('Water Data'!$I$29,0,10*ROW('Water Data'!I67)))</f>
        <v/>
      </c>
      <c r="CK73" s="276" t="str">
        <f ca="true">+IF(OFFSET('Sanitation Data'!$D$28,0,10*ROW('Sanitation Data'!D67))="","",OFFSET('Sanitation Data'!$D$28,0,10*ROW('Sanitation Data'!D67)))</f>
        <v/>
      </c>
      <c r="CL73" s="276" t="str">
        <f ca="true">+IF(OFFSET('Sanitation Data'!$D$29,0,10*ROW('Sanitation Data'!D67))="","",OFFSET('Sanitation Data'!$D$29,0,10*ROW('Sanitation Data'!D67)))</f>
        <v/>
      </c>
      <c r="CM73" s="276" t="str">
        <f ca="true">+IF(OFFSET('Sanitation Data'!$D$30,0,10*ROW('Sanitation Data'!D67))="","",OFFSET('Sanitation Data'!$D$30,0,10*ROW('Sanitation Data'!D67)))</f>
        <v/>
      </c>
      <c r="CN73" s="276" t="str">
        <f ca="true">+IF(OFFSET('Sanitation Data'!$D$31,0,10*ROW('Sanitation Data'!D67))="","",OFFSET('Sanitation Data'!$D$31,0,10*ROW('Sanitation Data'!D67)))</f>
        <v/>
      </c>
      <c r="CO73" s="276" t="str">
        <f ca="true">+IF(OFFSET('Sanitation Data'!$D$32,0,10*ROW('Sanitation Data'!D67))="","",OFFSET('Sanitation Data'!$D$32,0,10*ROW('Sanitation Data'!D67)))</f>
        <v/>
      </c>
      <c r="CP73" s="276" t="str">
        <f ca="true">+IF(OFFSET('Sanitation Data'!$E$28,0,10*ROW('Sanitation Data'!E67))="","",OFFSET('Sanitation Data'!$E$28,0,10*ROW('Sanitation Data'!E67)))</f>
        <v/>
      </c>
      <c r="CQ73" s="276" t="str">
        <f ca="true">+IF(OFFSET('Sanitation Data'!$E$29,0,10*ROW('Sanitation Data'!E67))="","",OFFSET('Sanitation Data'!$E$29,0,10*ROW('Sanitation Data'!E67)))</f>
        <v/>
      </c>
      <c r="CR73" s="276" t="str">
        <f ca="true">+IF(OFFSET('Sanitation Data'!$E$30,0,10*ROW('Sanitation Data'!E67))="","",OFFSET('Sanitation Data'!$E$30,0,10*ROW('Sanitation Data'!E67)))</f>
        <v/>
      </c>
      <c r="CS73" s="276" t="str">
        <f ca="true">+IF(OFFSET('Sanitation Data'!$E$31,0,10*ROW('Sanitation Data'!E67))="","",OFFSET('Sanitation Data'!$E$31,0,10*ROW('Sanitation Data'!E67)))</f>
        <v/>
      </c>
      <c r="CT73" s="276" t="str">
        <f ca="true">+IF(OFFSET('Sanitation Data'!$E$32,0,10*ROW('Sanitation Data'!E67))="","",OFFSET('Sanitation Data'!$E$32,0,10*ROW('Sanitation Data'!E67)))</f>
        <v/>
      </c>
      <c r="CU73" s="276" t="str">
        <f ca="true">+IF(OFFSET('Sanitation Data'!$F$28,0,10*ROW('Sanitation Data'!F67))="","",OFFSET('Sanitation Data'!$F$28,0,10*ROW('Sanitation Data'!F67)))</f>
        <v/>
      </c>
      <c r="CV73" s="276" t="str">
        <f ca="true">+IF(OFFSET('Sanitation Data'!$F$29,0,10*ROW('Sanitation Data'!F67))="","",OFFSET('Sanitation Data'!$F$29,0,10*ROW('Sanitation Data'!F67)))</f>
        <v/>
      </c>
      <c r="CW73" s="276" t="str">
        <f ca="true">+IF(OFFSET('Sanitation Data'!$F$30,0,10*ROW('Sanitation Data'!F67))="","",OFFSET('Sanitation Data'!$F$30,0,10*ROW('Sanitation Data'!F67)))</f>
        <v/>
      </c>
      <c r="CX73" s="276" t="str">
        <f ca="true">+IF(OFFSET('Sanitation Data'!$F$31,0,10*ROW('Sanitation Data'!F67))="","",OFFSET('Sanitation Data'!$F$31,0,10*ROW('Sanitation Data'!F67)))</f>
        <v/>
      </c>
      <c r="CY73" s="276" t="str">
        <f ca="true">+IF(OFFSET('Sanitation Data'!$F$32,0,10*ROW('Sanitation Data'!F67))="","",OFFSET('Sanitation Data'!$F$32,0,10*ROW('Sanitation Data'!F67)))</f>
        <v/>
      </c>
      <c r="CZ73" s="276" t="str">
        <f ca="true">+IF(OFFSET('Sanitation Data'!$G$28,0,10*ROW('Sanitation Data'!G67))="","",OFFSET('Sanitation Data'!$G$28,0,10*ROW('Sanitation Data'!G67)))</f>
        <v/>
      </c>
      <c r="DA73" s="276" t="str">
        <f ca="true">+IF(OFFSET('Sanitation Data'!$G$29,0,10*ROW('Sanitation Data'!G67))="","",OFFSET('Sanitation Data'!$G$29,0,10*ROW('Sanitation Data'!G67)))</f>
        <v/>
      </c>
      <c r="DB73" s="276" t="str">
        <f ca="true">+IF(OFFSET('Sanitation Data'!$G$30,0,10*ROW('Sanitation Data'!G67))="","",OFFSET('Sanitation Data'!$G$30,0,10*ROW('Sanitation Data'!G67)))</f>
        <v/>
      </c>
      <c r="DC73" s="276" t="str">
        <f ca="true">+IF(OFFSET('Sanitation Data'!$G$31,0,10*ROW('Sanitation Data'!G67))="","",OFFSET('Sanitation Data'!$G$31,0,10*ROW('Sanitation Data'!G67)))</f>
        <v/>
      </c>
      <c r="DD73" s="276" t="str">
        <f ca="true">+IF(OFFSET('Sanitation Data'!$G$32,0,10*ROW('Sanitation Data'!G67))="","",OFFSET('Sanitation Data'!$G$32,0,10*ROW('Sanitation Data'!G67)))</f>
        <v/>
      </c>
      <c r="DE73" s="276" t="str">
        <f ca="true">+IF(OFFSET('Sanitation Data'!$H$28,0,10*ROW('Sanitation Data'!H67))="","",OFFSET('Sanitation Data'!$H$28,0,10*ROW('Sanitation Data'!H67)))</f>
        <v/>
      </c>
      <c r="DF73" s="276" t="str">
        <f ca="true">+IF(OFFSET('Sanitation Data'!$H$29,0,10*ROW('Sanitation Data'!H67))="","",OFFSET('Sanitation Data'!$H$29,0,10*ROW('Sanitation Data'!H67)))</f>
        <v/>
      </c>
      <c r="DG73" s="276" t="str">
        <f ca="true">+IF(OFFSET('Sanitation Data'!$H$30,0,10*ROW('Sanitation Data'!H67))="","",OFFSET('Sanitation Data'!$H$30,0,10*ROW('Sanitation Data'!H67)))</f>
        <v/>
      </c>
      <c r="DH73" s="276" t="str">
        <f ca="true">+IF(OFFSET('Sanitation Data'!$H$31,0,10*ROW('Sanitation Data'!H67))="","",OFFSET('Sanitation Data'!$H$31,0,10*ROW('Sanitation Data'!H67)))</f>
        <v/>
      </c>
      <c r="DI73" s="276" t="str">
        <f ca="true">+IF(OFFSET('Sanitation Data'!$H$32,0,10*ROW('Sanitation Data'!H67))="","",OFFSET('Sanitation Data'!$H$32,0,10*ROW('Sanitation Data'!H67)))</f>
        <v/>
      </c>
      <c r="DJ73" s="276" t="str">
        <f ca="true">+IF(OFFSET('Sanitation Data'!$I$28,0,10*ROW('Sanitation Data'!I67))="","",OFFSET('Sanitation Data'!$I$28,0,10*ROW('Sanitation Data'!I67)))</f>
        <v/>
      </c>
      <c r="DK73" s="276" t="str">
        <f ca="true">+IF(OFFSET('Sanitation Data'!$I$29,0,10*ROW('Sanitation Data'!I67))="","",OFFSET('Sanitation Data'!$I$29,0,10*ROW('Sanitation Data'!I67)))</f>
        <v/>
      </c>
      <c r="DL73" s="276" t="str">
        <f ca="true">+IF(OFFSET('Sanitation Data'!$I$30,0,10*ROW('Sanitation Data'!I67))="","",OFFSET('Sanitation Data'!$I$30,0,10*ROW('Sanitation Data'!I67)))</f>
        <v/>
      </c>
      <c r="DM73" s="276" t="str">
        <f ca="true">+IF(OFFSET('Sanitation Data'!$I$31,0,10*ROW('Sanitation Data'!I67))="","",OFFSET('Sanitation Data'!$I$31,0,10*ROW('Sanitation Data'!I67)))</f>
        <v/>
      </c>
      <c r="DN73" s="276" t="str">
        <f ca="true">+IF(OFFSET('Sanitation Data'!$I$32,0,10*ROW('Sanitation Data'!I67))="","",OFFSET('Sanitation Data'!$I$32,0,10*ROW('Sanitation Data'!I67)))</f>
        <v/>
      </c>
      <c r="DO73" s="276" t="str">
        <f ca="true">+IF(OFFSET('Hygiene Data'!$D$11,0,10*ROW('Hygiene Data'!D67))="","",OFFSET('Hygiene Data'!$D$11,0,10*ROW('Hygiene Data'!D67)))</f>
        <v/>
      </c>
      <c r="DP73" s="276" t="str">
        <f ca="true">+IF(OFFSET('Hygiene Data'!$D$12,0,10*ROW('Hygiene Data'!D67))="","",OFFSET('Hygiene Data'!$D$12,0,10*ROW('Hygiene Data'!D67)))</f>
        <v/>
      </c>
      <c r="DQ73" s="276" t="str">
        <f ca="true">+IF(OFFSET('Hygiene Data'!$D$13,0,10*ROW('Hygiene Data'!D67))="","",OFFSET('Hygiene Data'!$D$13,0,10*ROW('Hygiene Data'!D67)))</f>
        <v/>
      </c>
      <c r="DR73" s="276" t="str">
        <f ca="true">+IF(OFFSET('Hygiene Data'!$E$11,0,10*ROW('Hygiene Data'!E67))="","",OFFSET('Hygiene Data'!$E$11,0,10*ROW('Hygiene Data'!E67)))</f>
        <v/>
      </c>
      <c r="DS73" s="276" t="str">
        <f ca="true">+IF(OFFSET('Hygiene Data'!$E$12,0,10*ROW('Hygiene Data'!E67))="","",OFFSET('Hygiene Data'!$E$12,0,10*ROW('Hygiene Data'!E67)))</f>
        <v/>
      </c>
      <c r="DT73" s="276" t="str">
        <f ca="true">+IF(OFFSET('Hygiene Data'!$E$13,0,10*ROW('Hygiene Data'!E67))="","",OFFSET('Hygiene Data'!$E$13,0,10*ROW('Hygiene Data'!E67)))</f>
        <v/>
      </c>
      <c r="DU73" s="276" t="str">
        <f ca="true">+IF(OFFSET('Hygiene Data'!$F$11,0,10*ROW('Hygiene Data'!F67))="","",OFFSET('Hygiene Data'!$F$11,0,10*ROW('Hygiene Data'!F67)))</f>
        <v/>
      </c>
      <c r="DV73" s="276" t="str">
        <f ca="true">+IF(OFFSET('Hygiene Data'!$F$12,0,10*ROW('Hygiene Data'!F67))="","",OFFSET('Hygiene Data'!$F$12,0,10*ROW('Hygiene Data'!F67)))</f>
        <v/>
      </c>
      <c r="DW73" s="276" t="str">
        <f ca="true">+IF(OFFSET('Hygiene Data'!$F$13,0,10*ROW('Hygiene Data'!F67))="","",OFFSET('Hygiene Data'!$F$13,0,10*ROW('Hygiene Data'!F67)))</f>
        <v/>
      </c>
      <c r="DX73" s="276" t="str">
        <f ca="true">+IF(OFFSET('Hygiene Data'!$G$11,0,10*ROW('Hygiene Data'!G67))="","",OFFSET('Hygiene Data'!$G$11,0,10*ROW('Hygiene Data'!G67)))</f>
        <v/>
      </c>
      <c r="DY73" s="276" t="str">
        <f ca="true">+IF(OFFSET('Hygiene Data'!$G$12,0,10*ROW('Hygiene Data'!G67))="","",OFFSET('Hygiene Data'!$G$12,0,10*ROW('Hygiene Data'!G67)))</f>
        <v/>
      </c>
      <c r="DZ73" s="276" t="str">
        <f ca="true">+IF(OFFSET('Hygiene Data'!$G$13,0,10*ROW('Hygiene Data'!G67))="","",OFFSET('Hygiene Data'!$G$13,0,10*ROW('Hygiene Data'!G67)))</f>
        <v/>
      </c>
      <c r="EA73" s="276" t="str">
        <f ca="true">+IF(OFFSET('Hygiene Data'!$H$11,0,10*ROW('Hygiene Data'!H67))="","",OFFSET('Hygiene Data'!$H$11,0,10*ROW('Hygiene Data'!H67)))</f>
        <v/>
      </c>
      <c r="EB73" s="276" t="str">
        <f ca="true">+IF(OFFSET('Hygiene Data'!$H$12,0,10*ROW('Hygiene Data'!H67))="","",OFFSET('Hygiene Data'!$H$12,0,10*ROW('Hygiene Data'!H67)))</f>
        <v/>
      </c>
      <c r="EC73" s="276" t="str">
        <f ca="true">+IF(OFFSET('Hygiene Data'!$H$13,0,10*ROW('Hygiene Data'!H67))="","",OFFSET('Hygiene Data'!$H$13,0,10*ROW('Hygiene Data'!H67)))</f>
        <v/>
      </c>
      <c r="ED73" s="276" t="str">
        <f ca="true">+IF(OFFSET('Hygiene Data'!$I$11,0,10*ROW('Hygiene Data'!I67))="","",OFFSET('Hygiene Data'!$I$11,0,10*ROW('Hygiene Data'!I67)))</f>
        <v/>
      </c>
      <c r="EE73" s="276" t="str">
        <f ca="true">+IF(OFFSET('Hygiene Data'!$I$12,0,10*ROW('Hygiene Data'!I67))="","",OFFSET('Hygiene Data'!$I$12,0,10*ROW('Hygiene Data'!I67)))</f>
        <v/>
      </c>
      <c r="EF73" s="276" t="str">
        <f ca="true">+IF(OFFSET('Hygiene Data'!$I$13,0,10*ROW('Hygiene Data'!I67))="","",OFFSET('Hygiene Data'!$I$13,0,10*ROW('Hygiene Data'!I67)))</f>
        <v/>
      </c>
    </row>
    <row xmlns:x14ac="http://schemas.microsoft.com/office/spreadsheetml/2009/9/ac" r="74" x14ac:dyDescent="0.2">
      <c r="A74" s="38" t="str">
        <f ca="true">+IF(OFFSET('Water Data'!$B$2,0,10*ROW('Water Data'!E68))="","",OFFSET('Water Data'!$B$2,0,10*ROW('Water Data'!E68)))</f>
        <v/>
      </c>
      <c r="B74" s="38" t="str">
        <f ca="true">+IF(OFFSET('Water Data'!$C$2,0,10*ROW('Water Data'!F68))="","",OFFSET('Water Data'!$C$2,0,10*ROW('Water Data'!F68)))</f>
        <v/>
      </c>
      <c r="C74" s="332" t="str">
        <f t="shared" ca="true" si="1"/>
        <v/>
      </c>
      <c r="D74" s="99"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9"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9"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9"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9"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9"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9"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9"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9"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9"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9"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9"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9"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9"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9"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9"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9"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9"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100"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100"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100"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100"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100"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100"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100"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100"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100"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100"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100"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100"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100"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100"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100"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100"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100"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100"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100"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100"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100"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100"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100"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100"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100"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100"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100"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100"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100"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100"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101"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101"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101"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101"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101"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101"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101"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101"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101"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101"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101"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101"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101"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101"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101"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101"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101"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101"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6"/>
      <c r="BS74" s="276" t="str">
        <f ca="true">+IF(OFFSET('Water Data'!$D$27,0,10*ROW('Water Data'!D68))="","",OFFSET('Water Data'!$D$27,0,10*ROW('Water Data'!D68)))</f>
        <v/>
      </c>
      <c r="BT74" s="276" t="str">
        <f ca="true">+IF(OFFSET('Water Data'!$D$28,0,10*ROW('Water Data'!D68))="","",OFFSET('Water Data'!$D$28,0,10*ROW('Water Data'!D68)))</f>
        <v/>
      </c>
      <c r="BU74" s="276" t="str">
        <f ca="true">+IF(OFFSET('Water Data'!$D$29,0,10*ROW('Water Data'!D68))="","",OFFSET('Water Data'!$D$29,0,10*ROW('Water Data'!D68)))</f>
        <v/>
      </c>
      <c r="BV74" s="276" t="str">
        <f ca="true">+IF(OFFSET('Water Data'!$E$27,0,10*ROW('Water Data'!E68))="","",OFFSET('Water Data'!$E$27,0,10*ROW('Water Data'!E68)))</f>
        <v/>
      </c>
      <c r="BW74" s="276" t="str">
        <f ca="true">+IF(OFFSET('Water Data'!$E$28,0,10*ROW('Water Data'!E68))="","",OFFSET('Water Data'!$E$28,0,10*ROW('Water Data'!E68)))</f>
        <v/>
      </c>
      <c r="BX74" s="276" t="str">
        <f ca="true">+IF(OFFSET('Water Data'!$E$29,0,10*ROW('Water Data'!E68))="","",OFFSET('Water Data'!$E$29,0,10*ROW('Water Data'!E68)))</f>
        <v/>
      </c>
      <c r="BY74" s="276" t="str">
        <f ca="true">+IF(OFFSET('Water Data'!$F$27,0,10*ROW('Water Data'!F68))="","",OFFSET('Water Data'!$F$27,0,10*ROW('Water Data'!F68)))</f>
        <v/>
      </c>
      <c r="BZ74" s="276" t="str">
        <f ca="true">+IF(OFFSET('Water Data'!$F$28,0,10*ROW('Water Data'!F68))="","",OFFSET('Water Data'!$F$28,0,10*ROW('Water Data'!F68)))</f>
        <v/>
      </c>
      <c r="CA74" s="276" t="str">
        <f ca="true">+IF(OFFSET('Water Data'!$F$29,0,10*ROW('Water Data'!F68))="","",OFFSET('Water Data'!$F$29,0,10*ROW('Water Data'!F68)))</f>
        <v/>
      </c>
      <c r="CB74" s="276" t="str">
        <f ca="true">+IF(OFFSET('Water Data'!$G$27,0,10*ROW('Water Data'!G68))="","",OFFSET('Water Data'!$G$27,0,10*ROW('Water Data'!G68)))</f>
        <v/>
      </c>
      <c r="CC74" s="276" t="str">
        <f ca="true">+IF(OFFSET('Water Data'!$G$28,0,10*ROW('Water Data'!G68))="","",OFFSET('Water Data'!$G$28,0,10*ROW('Water Data'!G68)))</f>
        <v/>
      </c>
      <c r="CD74" s="276" t="str">
        <f ca="true">+IF(OFFSET('Water Data'!$G$29,0,10*ROW('Water Data'!G68))="","",OFFSET('Water Data'!$G$29,0,10*ROW('Water Data'!G68)))</f>
        <v/>
      </c>
      <c r="CE74" s="276" t="str">
        <f ca="true">+IF(OFFSET('Water Data'!$H$27,0,10*ROW('Water Data'!H68))="","",OFFSET('Water Data'!$H$27,0,10*ROW('Water Data'!H68)))</f>
        <v/>
      </c>
      <c r="CF74" s="276" t="str">
        <f ca="true">+IF(OFFSET('Water Data'!$H$28,0,10*ROW('Water Data'!H68))="","",OFFSET('Water Data'!$H$28,0,10*ROW('Water Data'!H68)))</f>
        <v/>
      </c>
      <c r="CG74" s="276" t="str">
        <f ca="true">+IF(OFFSET('Water Data'!$H$29,0,10*ROW('Water Data'!H68))="","",OFFSET('Water Data'!$H$29,0,10*ROW('Water Data'!H68)))</f>
        <v/>
      </c>
      <c r="CH74" s="276" t="str">
        <f ca="true">+IF(OFFSET('Water Data'!$I$27,0,10*ROW('Water Data'!I68))="","",OFFSET('Water Data'!$I$27,0,10*ROW('Water Data'!I68)))</f>
        <v/>
      </c>
      <c r="CI74" s="276" t="str">
        <f ca="true">+IF(OFFSET('Water Data'!$I$28,0,10*ROW('Water Data'!I68))="","",OFFSET('Water Data'!$I$28,0,10*ROW('Water Data'!I68)))</f>
        <v/>
      </c>
      <c r="CJ74" s="276" t="str">
        <f ca="true">+IF(OFFSET('Water Data'!$I$29,0,10*ROW('Water Data'!I68))="","",OFFSET('Water Data'!$I$29,0,10*ROW('Water Data'!I68)))</f>
        <v/>
      </c>
      <c r="CK74" s="276" t="str">
        <f ca="true">+IF(OFFSET('Sanitation Data'!$D$28,0,10*ROW('Sanitation Data'!D68))="","",OFFSET('Sanitation Data'!$D$28,0,10*ROW('Sanitation Data'!D68)))</f>
        <v/>
      </c>
      <c r="CL74" s="276" t="str">
        <f ca="true">+IF(OFFSET('Sanitation Data'!$D$29,0,10*ROW('Sanitation Data'!D68))="","",OFFSET('Sanitation Data'!$D$29,0,10*ROW('Sanitation Data'!D68)))</f>
        <v/>
      </c>
      <c r="CM74" s="276" t="str">
        <f ca="true">+IF(OFFSET('Sanitation Data'!$D$30,0,10*ROW('Sanitation Data'!D68))="","",OFFSET('Sanitation Data'!$D$30,0,10*ROW('Sanitation Data'!D68)))</f>
        <v/>
      </c>
      <c r="CN74" s="276" t="str">
        <f ca="true">+IF(OFFSET('Sanitation Data'!$D$31,0,10*ROW('Sanitation Data'!D68))="","",OFFSET('Sanitation Data'!$D$31,0,10*ROW('Sanitation Data'!D68)))</f>
        <v/>
      </c>
      <c r="CO74" s="276" t="str">
        <f ca="true">+IF(OFFSET('Sanitation Data'!$D$32,0,10*ROW('Sanitation Data'!D68))="","",OFFSET('Sanitation Data'!$D$32,0,10*ROW('Sanitation Data'!D68)))</f>
        <v/>
      </c>
      <c r="CP74" s="276" t="str">
        <f ca="true">+IF(OFFSET('Sanitation Data'!$E$28,0,10*ROW('Sanitation Data'!E68))="","",OFFSET('Sanitation Data'!$E$28,0,10*ROW('Sanitation Data'!E68)))</f>
        <v/>
      </c>
      <c r="CQ74" s="276" t="str">
        <f ca="true">+IF(OFFSET('Sanitation Data'!$E$29,0,10*ROW('Sanitation Data'!E68))="","",OFFSET('Sanitation Data'!$E$29,0,10*ROW('Sanitation Data'!E68)))</f>
        <v/>
      </c>
      <c r="CR74" s="276" t="str">
        <f ca="true">+IF(OFFSET('Sanitation Data'!$E$30,0,10*ROW('Sanitation Data'!E68))="","",OFFSET('Sanitation Data'!$E$30,0,10*ROW('Sanitation Data'!E68)))</f>
        <v/>
      </c>
      <c r="CS74" s="276" t="str">
        <f ca="true">+IF(OFFSET('Sanitation Data'!$E$31,0,10*ROW('Sanitation Data'!E68))="","",OFFSET('Sanitation Data'!$E$31,0,10*ROW('Sanitation Data'!E68)))</f>
        <v/>
      </c>
      <c r="CT74" s="276" t="str">
        <f ca="true">+IF(OFFSET('Sanitation Data'!$E$32,0,10*ROW('Sanitation Data'!E68))="","",OFFSET('Sanitation Data'!$E$32,0,10*ROW('Sanitation Data'!E68)))</f>
        <v/>
      </c>
      <c r="CU74" s="276" t="str">
        <f ca="true">+IF(OFFSET('Sanitation Data'!$F$28,0,10*ROW('Sanitation Data'!F68))="","",OFFSET('Sanitation Data'!$F$28,0,10*ROW('Sanitation Data'!F68)))</f>
        <v/>
      </c>
      <c r="CV74" s="276" t="str">
        <f ca="true">+IF(OFFSET('Sanitation Data'!$F$29,0,10*ROW('Sanitation Data'!F68))="","",OFFSET('Sanitation Data'!$F$29,0,10*ROW('Sanitation Data'!F68)))</f>
        <v/>
      </c>
      <c r="CW74" s="276" t="str">
        <f ca="true">+IF(OFFSET('Sanitation Data'!$F$30,0,10*ROW('Sanitation Data'!F68))="","",OFFSET('Sanitation Data'!$F$30,0,10*ROW('Sanitation Data'!F68)))</f>
        <v/>
      </c>
      <c r="CX74" s="276" t="str">
        <f ca="true">+IF(OFFSET('Sanitation Data'!$F$31,0,10*ROW('Sanitation Data'!F68))="","",OFFSET('Sanitation Data'!$F$31,0,10*ROW('Sanitation Data'!F68)))</f>
        <v/>
      </c>
      <c r="CY74" s="276" t="str">
        <f ca="true">+IF(OFFSET('Sanitation Data'!$F$32,0,10*ROW('Sanitation Data'!F68))="","",OFFSET('Sanitation Data'!$F$32,0,10*ROW('Sanitation Data'!F68)))</f>
        <v/>
      </c>
      <c r="CZ74" s="276" t="str">
        <f ca="true">+IF(OFFSET('Sanitation Data'!$G$28,0,10*ROW('Sanitation Data'!G68))="","",OFFSET('Sanitation Data'!$G$28,0,10*ROW('Sanitation Data'!G68)))</f>
        <v/>
      </c>
      <c r="DA74" s="276" t="str">
        <f ca="true">+IF(OFFSET('Sanitation Data'!$G$29,0,10*ROW('Sanitation Data'!G68))="","",OFFSET('Sanitation Data'!$G$29,0,10*ROW('Sanitation Data'!G68)))</f>
        <v/>
      </c>
      <c r="DB74" s="276" t="str">
        <f ca="true">+IF(OFFSET('Sanitation Data'!$G$30,0,10*ROW('Sanitation Data'!G68))="","",OFFSET('Sanitation Data'!$G$30,0,10*ROW('Sanitation Data'!G68)))</f>
        <v/>
      </c>
      <c r="DC74" s="276" t="str">
        <f ca="true">+IF(OFFSET('Sanitation Data'!$G$31,0,10*ROW('Sanitation Data'!G68))="","",OFFSET('Sanitation Data'!$G$31,0,10*ROW('Sanitation Data'!G68)))</f>
        <v/>
      </c>
      <c r="DD74" s="276" t="str">
        <f ca="true">+IF(OFFSET('Sanitation Data'!$G$32,0,10*ROW('Sanitation Data'!G68))="","",OFFSET('Sanitation Data'!$G$32,0,10*ROW('Sanitation Data'!G68)))</f>
        <v/>
      </c>
      <c r="DE74" s="276" t="str">
        <f ca="true">+IF(OFFSET('Sanitation Data'!$H$28,0,10*ROW('Sanitation Data'!H68))="","",OFFSET('Sanitation Data'!$H$28,0,10*ROW('Sanitation Data'!H68)))</f>
        <v/>
      </c>
      <c r="DF74" s="276" t="str">
        <f ca="true">+IF(OFFSET('Sanitation Data'!$H$29,0,10*ROW('Sanitation Data'!H68))="","",OFFSET('Sanitation Data'!$H$29,0,10*ROW('Sanitation Data'!H68)))</f>
        <v/>
      </c>
      <c r="DG74" s="276" t="str">
        <f ca="true">+IF(OFFSET('Sanitation Data'!$H$30,0,10*ROW('Sanitation Data'!H68))="","",OFFSET('Sanitation Data'!$H$30,0,10*ROW('Sanitation Data'!H68)))</f>
        <v/>
      </c>
      <c r="DH74" s="276" t="str">
        <f ca="true">+IF(OFFSET('Sanitation Data'!$H$31,0,10*ROW('Sanitation Data'!H68))="","",OFFSET('Sanitation Data'!$H$31,0,10*ROW('Sanitation Data'!H68)))</f>
        <v/>
      </c>
      <c r="DI74" s="276" t="str">
        <f ca="true">+IF(OFFSET('Sanitation Data'!$H$32,0,10*ROW('Sanitation Data'!H68))="","",OFFSET('Sanitation Data'!$H$32,0,10*ROW('Sanitation Data'!H68)))</f>
        <v/>
      </c>
      <c r="DJ74" s="276" t="str">
        <f ca="true">+IF(OFFSET('Sanitation Data'!$I$28,0,10*ROW('Sanitation Data'!I68))="","",OFFSET('Sanitation Data'!$I$28,0,10*ROW('Sanitation Data'!I68)))</f>
        <v/>
      </c>
      <c r="DK74" s="276" t="str">
        <f ca="true">+IF(OFFSET('Sanitation Data'!$I$29,0,10*ROW('Sanitation Data'!I68))="","",OFFSET('Sanitation Data'!$I$29,0,10*ROW('Sanitation Data'!I68)))</f>
        <v/>
      </c>
      <c r="DL74" s="276" t="str">
        <f ca="true">+IF(OFFSET('Sanitation Data'!$I$30,0,10*ROW('Sanitation Data'!I68))="","",OFFSET('Sanitation Data'!$I$30,0,10*ROW('Sanitation Data'!I68)))</f>
        <v/>
      </c>
      <c r="DM74" s="276" t="str">
        <f ca="true">+IF(OFFSET('Sanitation Data'!$I$31,0,10*ROW('Sanitation Data'!I68))="","",OFFSET('Sanitation Data'!$I$31,0,10*ROW('Sanitation Data'!I68)))</f>
        <v/>
      </c>
      <c r="DN74" s="276" t="str">
        <f ca="true">+IF(OFFSET('Sanitation Data'!$I$32,0,10*ROW('Sanitation Data'!I68))="","",OFFSET('Sanitation Data'!$I$32,0,10*ROW('Sanitation Data'!I68)))</f>
        <v/>
      </c>
      <c r="DO74" s="276" t="str">
        <f ca="true">+IF(OFFSET('Hygiene Data'!$D$11,0,10*ROW('Hygiene Data'!D68))="","",OFFSET('Hygiene Data'!$D$11,0,10*ROW('Hygiene Data'!D68)))</f>
        <v/>
      </c>
      <c r="DP74" s="276" t="str">
        <f ca="true">+IF(OFFSET('Hygiene Data'!$D$12,0,10*ROW('Hygiene Data'!D68))="","",OFFSET('Hygiene Data'!$D$12,0,10*ROW('Hygiene Data'!D68)))</f>
        <v/>
      </c>
      <c r="DQ74" s="276" t="str">
        <f ca="true">+IF(OFFSET('Hygiene Data'!$D$13,0,10*ROW('Hygiene Data'!D68))="","",OFFSET('Hygiene Data'!$D$13,0,10*ROW('Hygiene Data'!D68)))</f>
        <v/>
      </c>
      <c r="DR74" s="276" t="str">
        <f ca="true">+IF(OFFSET('Hygiene Data'!$E$11,0,10*ROW('Hygiene Data'!E68))="","",OFFSET('Hygiene Data'!$E$11,0,10*ROW('Hygiene Data'!E68)))</f>
        <v/>
      </c>
      <c r="DS74" s="276" t="str">
        <f ca="true">+IF(OFFSET('Hygiene Data'!$E$12,0,10*ROW('Hygiene Data'!E68))="","",OFFSET('Hygiene Data'!$E$12,0,10*ROW('Hygiene Data'!E68)))</f>
        <v/>
      </c>
      <c r="DT74" s="276" t="str">
        <f ca="true">+IF(OFFSET('Hygiene Data'!$E$13,0,10*ROW('Hygiene Data'!E68))="","",OFFSET('Hygiene Data'!$E$13,0,10*ROW('Hygiene Data'!E68)))</f>
        <v/>
      </c>
      <c r="DU74" s="276" t="str">
        <f ca="true">+IF(OFFSET('Hygiene Data'!$F$11,0,10*ROW('Hygiene Data'!F68))="","",OFFSET('Hygiene Data'!$F$11,0,10*ROW('Hygiene Data'!F68)))</f>
        <v/>
      </c>
      <c r="DV74" s="276" t="str">
        <f ca="true">+IF(OFFSET('Hygiene Data'!$F$12,0,10*ROW('Hygiene Data'!F68))="","",OFFSET('Hygiene Data'!$F$12,0,10*ROW('Hygiene Data'!F68)))</f>
        <v/>
      </c>
      <c r="DW74" s="276" t="str">
        <f ca="true">+IF(OFFSET('Hygiene Data'!$F$13,0,10*ROW('Hygiene Data'!F68))="","",OFFSET('Hygiene Data'!$F$13,0,10*ROW('Hygiene Data'!F68)))</f>
        <v/>
      </c>
      <c r="DX74" s="276" t="str">
        <f ca="true">+IF(OFFSET('Hygiene Data'!$G$11,0,10*ROW('Hygiene Data'!G68))="","",OFFSET('Hygiene Data'!$G$11,0,10*ROW('Hygiene Data'!G68)))</f>
        <v/>
      </c>
      <c r="DY74" s="276" t="str">
        <f ca="true">+IF(OFFSET('Hygiene Data'!$G$12,0,10*ROW('Hygiene Data'!G68))="","",OFFSET('Hygiene Data'!$G$12,0,10*ROW('Hygiene Data'!G68)))</f>
        <v/>
      </c>
      <c r="DZ74" s="276" t="str">
        <f ca="true">+IF(OFFSET('Hygiene Data'!$G$13,0,10*ROW('Hygiene Data'!G68))="","",OFFSET('Hygiene Data'!$G$13,0,10*ROW('Hygiene Data'!G68)))</f>
        <v/>
      </c>
      <c r="EA74" s="276" t="str">
        <f ca="true">+IF(OFFSET('Hygiene Data'!$H$11,0,10*ROW('Hygiene Data'!H68))="","",OFFSET('Hygiene Data'!$H$11,0,10*ROW('Hygiene Data'!H68)))</f>
        <v/>
      </c>
      <c r="EB74" s="276" t="str">
        <f ca="true">+IF(OFFSET('Hygiene Data'!$H$12,0,10*ROW('Hygiene Data'!H68))="","",OFFSET('Hygiene Data'!$H$12,0,10*ROW('Hygiene Data'!H68)))</f>
        <v/>
      </c>
      <c r="EC74" s="276" t="str">
        <f ca="true">+IF(OFFSET('Hygiene Data'!$H$13,0,10*ROW('Hygiene Data'!H68))="","",OFFSET('Hygiene Data'!$H$13,0,10*ROW('Hygiene Data'!H68)))</f>
        <v/>
      </c>
      <c r="ED74" s="276" t="str">
        <f ca="true">+IF(OFFSET('Hygiene Data'!$I$11,0,10*ROW('Hygiene Data'!I68))="","",OFFSET('Hygiene Data'!$I$11,0,10*ROW('Hygiene Data'!I68)))</f>
        <v/>
      </c>
      <c r="EE74" s="276" t="str">
        <f ca="true">+IF(OFFSET('Hygiene Data'!$I$12,0,10*ROW('Hygiene Data'!I68))="","",OFFSET('Hygiene Data'!$I$12,0,10*ROW('Hygiene Data'!I68)))</f>
        <v/>
      </c>
      <c r="EF74" s="276" t="str">
        <f ca="true">+IF(OFFSET('Hygiene Data'!$I$13,0,10*ROW('Hygiene Data'!I68))="","",OFFSET('Hygiene Data'!$I$13,0,10*ROW('Hygiene Data'!I68)))</f>
        <v/>
      </c>
    </row>
    <row xmlns:x14ac="http://schemas.microsoft.com/office/spreadsheetml/2009/9/ac" r="75" x14ac:dyDescent="0.2">
      <c r="A75" s="38" t="str">
        <f ca="true">+IF(OFFSET('Water Data'!$B$2,0,10*ROW('Water Data'!E69))="","",OFFSET('Water Data'!$B$2,0,10*ROW('Water Data'!E69)))</f>
        <v/>
      </c>
      <c r="B75" s="38" t="str">
        <f ca="true">+IF(OFFSET('Water Data'!$C$2,0,10*ROW('Water Data'!F69))="","",OFFSET('Water Data'!$C$2,0,10*ROW('Water Data'!F69)))</f>
        <v/>
      </c>
      <c r="C75" s="332" t="str">
        <f t="shared" ca="true" si="1"/>
        <v/>
      </c>
      <c r="D75" s="99"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9"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9"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9"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9"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9"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9"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9"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9"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9"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9"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9"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9"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9"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9"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9"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9"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9"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100"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100"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100"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100"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100"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100"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100"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100"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100"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100"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100"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100"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100"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100"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100"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100"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100"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100"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100"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100"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100"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100"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100"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100"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100"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100"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100"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100"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100"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100"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101"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101"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101"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101"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101"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101"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101"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101"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101"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101"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101"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101"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101"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101"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101"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101"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101"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101"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6"/>
      <c r="BS75" s="276" t="str">
        <f ca="true">+IF(OFFSET('Water Data'!$D$27,0,10*ROW('Water Data'!D69))="","",OFFSET('Water Data'!$D$27,0,10*ROW('Water Data'!D69)))</f>
        <v/>
      </c>
      <c r="BT75" s="276" t="str">
        <f ca="true">+IF(OFFSET('Water Data'!$D$28,0,10*ROW('Water Data'!D69))="","",OFFSET('Water Data'!$D$28,0,10*ROW('Water Data'!D69)))</f>
        <v/>
      </c>
      <c r="BU75" s="276" t="str">
        <f ca="true">+IF(OFFSET('Water Data'!$D$29,0,10*ROW('Water Data'!D69))="","",OFFSET('Water Data'!$D$29,0,10*ROW('Water Data'!D69)))</f>
        <v/>
      </c>
      <c r="BV75" s="276" t="str">
        <f ca="true">+IF(OFFSET('Water Data'!$E$27,0,10*ROW('Water Data'!E69))="","",OFFSET('Water Data'!$E$27,0,10*ROW('Water Data'!E69)))</f>
        <v/>
      </c>
      <c r="BW75" s="276" t="str">
        <f ca="true">+IF(OFFSET('Water Data'!$E$28,0,10*ROW('Water Data'!E69))="","",OFFSET('Water Data'!$E$28,0,10*ROW('Water Data'!E69)))</f>
        <v/>
      </c>
      <c r="BX75" s="276" t="str">
        <f ca="true">+IF(OFFSET('Water Data'!$E$29,0,10*ROW('Water Data'!E69))="","",OFFSET('Water Data'!$E$29,0,10*ROW('Water Data'!E69)))</f>
        <v/>
      </c>
      <c r="BY75" s="276" t="str">
        <f ca="true">+IF(OFFSET('Water Data'!$F$27,0,10*ROW('Water Data'!F69))="","",OFFSET('Water Data'!$F$27,0,10*ROW('Water Data'!F69)))</f>
        <v/>
      </c>
      <c r="BZ75" s="276" t="str">
        <f ca="true">+IF(OFFSET('Water Data'!$F$28,0,10*ROW('Water Data'!F69))="","",OFFSET('Water Data'!$F$28,0,10*ROW('Water Data'!F69)))</f>
        <v/>
      </c>
      <c r="CA75" s="276" t="str">
        <f ca="true">+IF(OFFSET('Water Data'!$F$29,0,10*ROW('Water Data'!F69))="","",OFFSET('Water Data'!$F$29,0,10*ROW('Water Data'!F69)))</f>
        <v/>
      </c>
      <c r="CB75" s="276" t="str">
        <f ca="true">+IF(OFFSET('Water Data'!$G$27,0,10*ROW('Water Data'!G69))="","",OFFSET('Water Data'!$G$27,0,10*ROW('Water Data'!G69)))</f>
        <v/>
      </c>
      <c r="CC75" s="276" t="str">
        <f ca="true">+IF(OFFSET('Water Data'!$G$28,0,10*ROW('Water Data'!G69))="","",OFFSET('Water Data'!$G$28,0,10*ROW('Water Data'!G69)))</f>
        <v/>
      </c>
      <c r="CD75" s="276" t="str">
        <f ca="true">+IF(OFFSET('Water Data'!$G$29,0,10*ROW('Water Data'!G69))="","",OFFSET('Water Data'!$G$29,0,10*ROW('Water Data'!G69)))</f>
        <v/>
      </c>
      <c r="CE75" s="276" t="str">
        <f ca="true">+IF(OFFSET('Water Data'!$H$27,0,10*ROW('Water Data'!H69))="","",OFFSET('Water Data'!$H$27,0,10*ROW('Water Data'!H69)))</f>
        <v/>
      </c>
      <c r="CF75" s="276" t="str">
        <f ca="true">+IF(OFFSET('Water Data'!$H$28,0,10*ROW('Water Data'!H69))="","",OFFSET('Water Data'!$H$28,0,10*ROW('Water Data'!H69)))</f>
        <v/>
      </c>
      <c r="CG75" s="276" t="str">
        <f ca="true">+IF(OFFSET('Water Data'!$H$29,0,10*ROW('Water Data'!H69))="","",OFFSET('Water Data'!$H$29,0,10*ROW('Water Data'!H69)))</f>
        <v/>
      </c>
      <c r="CH75" s="276" t="str">
        <f ca="true">+IF(OFFSET('Water Data'!$I$27,0,10*ROW('Water Data'!I69))="","",OFFSET('Water Data'!$I$27,0,10*ROW('Water Data'!I69)))</f>
        <v/>
      </c>
      <c r="CI75" s="276" t="str">
        <f ca="true">+IF(OFFSET('Water Data'!$I$28,0,10*ROW('Water Data'!I69))="","",OFFSET('Water Data'!$I$28,0,10*ROW('Water Data'!I69)))</f>
        <v/>
      </c>
      <c r="CJ75" s="276" t="str">
        <f ca="true">+IF(OFFSET('Water Data'!$I$29,0,10*ROW('Water Data'!I69))="","",OFFSET('Water Data'!$I$29,0,10*ROW('Water Data'!I69)))</f>
        <v/>
      </c>
      <c r="CK75" s="276" t="str">
        <f ca="true">+IF(OFFSET('Sanitation Data'!$D$28,0,10*ROW('Sanitation Data'!D69))="","",OFFSET('Sanitation Data'!$D$28,0,10*ROW('Sanitation Data'!D69)))</f>
        <v/>
      </c>
      <c r="CL75" s="276" t="str">
        <f ca="true">+IF(OFFSET('Sanitation Data'!$D$29,0,10*ROW('Sanitation Data'!D69))="","",OFFSET('Sanitation Data'!$D$29,0,10*ROW('Sanitation Data'!D69)))</f>
        <v/>
      </c>
      <c r="CM75" s="276" t="str">
        <f ca="true">+IF(OFFSET('Sanitation Data'!$D$30,0,10*ROW('Sanitation Data'!D69))="","",OFFSET('Sanitation Data'!$D$30,0,10*ROW('Sanitation Data'!D69)))</f>
        <v/>
      </c>
      <c r="CN75" s="276" t="str">
        <f ca="true">+IF(OFFSET('Sanitation Data'!$D$31,0,10*ROW('Sanitation Data'!D69))="","",OFFSET('Sanitation Data'!$D$31,0,10*ROW('Sanitation Data'!D69)))</f>
        <v/>
      </c>
      <c r="CO75" s="276" t="str">
        <f ca="true">+IF(OFFSET('Sanitation Data'!$D$32,0,10*ROW('Sanitation Data'!D69))="","",OFFSET('Sanitation Data'!$D$32,0,10*ROW('Sanitation Data'!D69)))</f>
        <v/>
      </c>
      <c r="CP75" s="276" t="str">
        <f ca="true">+IF(OFFSET('Sanitation Data'!$E$28,0,10*ROW('Sanitation Data'!E69))="","",OFFSET('Sanitation Data'!$E$28,0,10*ROW('Sanitation Data'!E69)))</f>
        <v/>
      </c>
      <c r="CQ75" s="276" t="str">
        <f ca="true">+IF(OFFSET('Sanitation Data'!$E$29,0,10*ROW('Sanitation Data'!E69))="","",OFFSET('Sanitation Data'!$E$29,0,10*ROW('Sanitation Data'!E69)))</f>
        <v/>
      </c>
      <c r="CR75" s="276" t="str">
        <f ca="true">+IF(OFFSET('Sanitation Data'!$E$30,0,10*ROW('Sanitation Data'!E69))="","",OFFSET('Sanitation Data'!$E$30,0,10*ROW('Sanitation Data'!E69)))</f>
        <v/>
      </c>
      <c r="CS75" s="276" t="str">
        <f ca="true">+IF(OFFSET('Sanitation Data'!$E$31,0,10*ROW('Sanitation Data'!E69))="","",OFFSET('Sanitation Data'!$E$31,0,10*ROW('Sanitation Data'!E69)))</f>
        <v/>
      </c>
      <c r="CT75" s="276" t="str">
        <f ca="true">+IF(OFFSET('Sanitation Data'!$E$32,0,10*ROW('Sanitation Data'!E69))="","",OFFSET('Sanitation Data'!$E$32,0,10*ROW('Sanitation Data'!E69)))</f>
        <v/>
      </c>
      <c r="CU75" s="276" t="str">
        <f ca="true">+IF(OFFSET('Sanitation Data'!$F$28,0,10*ROW('Sanitation Data'!F69))="","",OFFSET('Sanitation Data'!$F$28,0,10*ROW('Sanitation Data'!F69)))</f>
        <v/>
      </c>
      <c r="CV75" s="276" t="str">
        <f ca="true">+IF(OFFSET('Sanitation Data'!$F$29,0,10*ROW('Sanitation Data'!F69))="","",OFFSET('Sanitation Data'!$F$29,0,10*ROW('Sanitation Data'!F69)))</f>
        <v/>
      </c>
      <c r="CW75" s="276" t="str">
        <f ca="true">+IF(OFFSET('Sanitation Data'!$F$30,0,10*ROW('Sanitation Data'!F69))="","",OFFSET('Sanitation Data'!$F$30,0,10*ROW('Sanitation Data'!F69)))</f>
        <v/>
      </c>
      <c r="CX75" s="276" t="str">
        <f ca="true">+IF(OFFSET('Sanitation Data'!$F$31,0,10*ROW('Sanitation Data'!F69))="","",OFFSET('Sanitation Data'!$F$31,0,10*ROW('Sanitation Data'!F69)))</f>
        <v/>
      </c>
      <c r="CY75" s="276" t="str">
        <f ca="true">+IF(OFFSET('Sanitation Data'!$F$32,0,10*ROW('Sanitation Data'!F69))="","",OFFSET('Sanitation Data'!$F$32,0,10*ROW('Sanitation Data'!F69)))</f>
        <v/>
      </c>
      <c r="CZ75" s="276" t="str">
        <f ca="true">+IF(OFFSET('Sanitation Data'!$G$28,0,10*ROW('Sanitation Data'!G69))="","",OFFSET('Sanitation Data'!$G$28,0,10*ROW('Sanitation Data'!G69)))</f>
        <v/>
      </c>
      <c r="DA75" s="276" t="str">
        <f ca="true">+IF(OFFSET('Sanitation Data'!$G$29,0,10*ROW('Sanitation Data'!G69))="","",OFFSET('Sanitation Data'!$G$29,0,10*ROW('Sanitation Data'!G69)))</f>
        <v/>
      </c>
      <c r="DB75" s="276" t="str">
        <f ca="true">+IF(OFFSET('Sanitation Data'!$G$30,0,10*ROW('Sanitation Data'!G69))="","",OFFSET('Sanitation Data'!$G$30,0,10*ROW('Sanitation Data'!G69)))</f>
        <v/>
      </c>
      <c r="DC75" s="276" t="str">
        <f ca="true">+IF(OFFSET('Sanitation Data'!$G$31,0,10*ROW('Sanitation Data'!G69))="","",OFFSET('Sanitation Data'!$G$31,0,10*ROW('Sanitation Data'!G69)))</f>
        <v/>
      </c>
      <c r="DD75" s="276" t="str">
        <f ca="true">+IF(OFFSET('Sanitation Data'!$G$32,0,10*ROW('Sanitation Data'!G69))="","",OFFSET('Sanitation Data'!$G$32,0,10*ROW('Sanitation Data'!G69)))</f>
        <v/>
      </c>
      <c r="DE75" s="276" t="str">
        <f ca="true">+IF(OFFSET('Sanitation Data'!$H$28,0,10*ROW('Sanitation Data'!H69))="","",OFFSET('Sanitation Data'!$H$28,0,10*ROW('Sanitation Data'!H69)))</f>
        <v/>
      </c>
      <c r="DF75" s="276" t="str">
        <f ca="true">+IF(OFFSET('Sanitation Data'!$H$29,0,10*ROW('Sanitation Data'!H69))="","",OFFSET('Sanitation Data'!$H$29,0,10*ROW('Sanitation Data'!H69)))</f>
        <v/>
      </c>
      <c r="DG75" s="276" t="str">
        <f ca="true">+IF(OFFSET('Sanitation Data'!$H$30,0,10*ROW('Sanitation Data'!H69))="","",OFFSET('Sanitation Data'!$H$30,0,10*ROW('Sanitation Data'!H69)))</f>
        <v/>
      </c>
      <c r="DH75" s="276" t="str">
        <f ca="true">+IF(OFFSET('Sanitation Data'!$H$31,0,10*ROW('Sanitation Data'!H69))="","",OFFSET('Sanitation Data'!$H$31,0,10*ROW('Sanitation Data'!H69)))</f>
        <v/>
      </c>
      <c r="DI75" s="276" t="str">
        <f ca="true">+IF(OFFSET('Sanitation Data'!$H$32,0,10*ROW('Sanitation Data'!H69))="","",OFFSET('Sanitation Data'!$H$32,0,10*ROW('Sanitation Data'!H69)))</f>
        <v/>
      </c>
      <c r="DJ75" s="276" t="str">
        <f ca="true">+IF(OFFSET('Sanitation Data'!$I$28,0,10*ROW('Sanitation Data'!I69))="","",OFFSET('Sanitation Data'!$I$28,0,10*ROW('Sanitation Data'!I69)))</f>
        <v/>
      </c>
      <c r="DK75" s="276" t="str">
        <f ca="true">+IF(OFFSET('Sanitation Data'!$I$29,0,10*ROW('Sanitation Data'!I69))="","",OFFSET('Sanitation Data'!$I$29,0,10*ROW('Sanitation Data'!I69)))</f>
        <v/>
      </c>
      <c r="DL75" s="276" t="str">
        <f ca="true">+IF(OFFSET('Sanitation Data'!$I$30,0,10*ROW('Sanitation Data'!I69))="","",OFFSET('Sanitation Data'!$I$30,0,10*ROW('Sanitation Data'!I69)))</f>
        <v/>
      </c>
      <c r="DM75" s="276" t="str">
        <f ca="true">+IF(OFFSET('Sanitation Data'!$I$31,0,10*ROW('Sanitation Data'!I69))="","",OFFSET('Sanitation Data'!$I$31,0,10*ROW('Sanitation Data'!I69)))</f>
        <v/>
      </c>
      <c r="DN75" s="276" t="str">
        <f ca="true">+IF(OFFSET('Sanitation Data'!$I$32,0,10*ROW('Sanitation Data'!I69))="","",OFFSET('Sanitation Data'!$I$32,0,10*ROW('Sanitation Data'!I69)))</f>
        <v/>
      </c>
      <c r="DO75" s="276" t="str">
        <f ca="true">+IF(OFFSET('Hygiene Data'!$D$11,0,10*ROW('Hygiene Data'!D69))="","",OFFSET('Hygiene Data'!$D$11,0,10*ROW('Hygiene Data'!D69)))</f>
        <v/>
      </c>
      <c r="DP75" s="276" t="str">
        <f ca="true">+IF(OFFSET('Hygiene Data'!$D$12,0,10*ROW('Hygiene Data'!D69))="","",OFFSET('Hygiene Data'!$D$12,0,10*ROW('Hygiene Data'!D69)))</f>
        <v/>
      </c>
      <c r="DQ75" s="276" t="str">
        <f ca="true">+IF(OFFSET('Hygiene Data'!$D$13,0,10*ROW('Hygiene Data'!D69))="","",OFFSET('Hygiene Data'!$D$13,0,10*ROW('Hygiene Data'!D69)))</f>
        <v/>
      </c>
      <c r="DR75" s="276" t="str">
        <f ca="true">+IF(OFFSET('Hygiene Data'!$E$11,0,10*ROW('Hygiene Data'!E69))="","",OFFSET('Hygiene Data'!$E$11,0,10*ROW('Hygiene Data'!E69)))</f>
        <v/>
      </c>
      <c r="DS75" s="276" t="str">
        <f ca="true">+IF(OFFSET('Hygiene Data'!$E$12,0,10*ROW('Hygiene Data'!E69))="","",OFFSET('Hygiene Data'!$E$12,0,10*ROW('Hygiene Data'!E69)))</f>
        <v/>
      </c>
      <c r="DT75" s="276" t="str">
        <f ca="true">+IF(OFFSET('Hygiene Data'!$E$13,0,10*ROW('Hygiene Data'!E69))="","",OFFSET('Hygiene Data'!$E$13,0,10*ROW('Hygiene Data'!E69)))</f>
        <v/>
      </c>
      <c r="DU75" s="276" t="str">
        <f ca="true">+IF(OFFSET('Hygiene Data'!$F$11,0,10*ROW('Hygiene Data'!F69))="","",OFFSET('Hygiene Data'!$F$11,0,10*ROW('Hygiene Data'!F69)))</f>
        <v/>
      </c>
      <c r="DV75" s="276" t="str">
        <f ca="true">+IF(OFFSET('Hygiene Data'!$F$12,0,10*ROW('Hygiene Data'!F69))="","",OFFSET('Hygiene Data'!$F$12,0,10*ROW('Hygiene Data'!F69)))</f>
        <v/>
      </c>
      <c r="DW75" s="276" t="str">
        <f ca="true">+IF(OFFSET('Hygiene Data'!$F$13,0,10*ROW('Hygiene Data'!F69))="","",OFFSET('Hygiene Data'!$F$13,0,10*ROW('Hygiene Data'!F69)))</f>
        <v/>
      </c>
      <c r="DX75" s="276" t="str">
        <f ca="true">+IF(OFFSET('Hygiene Data'!$G$11,0,10*ROW('Hygiene Data'!G69))="","",OFFSET('Hygiene Data'!$G$11,0,10*ROW('Hygiene Data'!G69)))</f>
        <v/>
      </c>
      <c r="DY75" s="276" t="str">
        <f ca="true">+IF(OFFSET('Hygiene Data'!$G$12,0,10*ROW('Hygiene Data'!G69))="","",OFFSET('Hygiene Data'!$G$12,0,10*ROW('Hygiene Data'!G69)))</f>
        <v/>
      </c>
      <c r="DZ75" s="276" t="str">
        <f ca="true">+IF(OFFSET('Hygiene Data'!$G$13,0,10*ROW('Hygiene Data'!G69))="","",OFFSET('Hygiene Data'!$G$13,0,10*ROW('Hygiene Data'!G69)))</f>
        <v/>
      </c>
      <c r="EA75" s="276" t="str">
        <f ca="true">+IF(OFFSET('Hygiene Data'!$H$11,0,10*ROW('Hygiene Data'!H69))="","",OFFSET('Hygiene Data'!$H$11,0,10*ROW('Hygiene Data'!H69)))</f>
        <v/>
      </c>
      <c r="EB75" s="276" t="str">
        <f ca="true">+IF(OFFSET('Hygiene Data'!$H$12,0,10*ROW('Hygiene Data'!H69))="","",OFFSET('Hygiene Data'!$H$12,0,10*ROW('Hygiene Data'!H69)))</f>
        <v/>
      </c>
      <c r="EC75" s="276" t="str">
        <f ca="true">+IF(OFFSET('Hygiene Data'!$H$13,0,10*ROW('Hygiene Data'!H69))="","",OFFSET('Hygiene Data'!$H$13,0,10*ROW('Hygiene Data'!H69)))</f>
        <v/>
      </c>
      <c r="ED75" s="276" t="str">
        <f ca="true">+IF(OFFSET('Hygiene Data'!$I$11,0,10*ROW('Hygiene Data'!I69))="","",OFFSET('Hygiene Data'!$I$11,0,10*ROW('Hygiene Data'!I69)))</f>
        <v/>
      </c>
      <c r="EE75" s="276" t="str">
        <f ca="true">+IF(OFFSET('Hygiene Data'!$I$12,0,10*ROW('Hygiene Data'!I69))="","",OFFSET('Hygiene Data'!$I$12,0,10*ROW('Hygiene Data'!I69)))</f>
        <v/>
      </c>
      <c r="EF75" s="276" t="str">
        <f ca="true">+IF(OFFSET('Hygiene Data'!$I$13,0,10*ROW('Hygiene Data'!I69))="","",OFFSET('Hygiene Data'!$I$13,0,10*ROW('Hygiene Data'!I69)))</f>
        <v/>
      </c>
    </row>
    <row xmlns:x14ac="http://schemas.microsoft.com/office/spreadsheetml/2009/9/ac" r="76" x14ac:dyDescent="0.2">
      <c r="A76" s="38" t="str">
        <f ca="true">+IF(OFFSET('Water Data'!$B$2,0,10*ROW('Water Data'!E70))="","",OFFSET('Water Data'!$B$2,0,10*ROW('Water Data'!E70)))</f>
        <v/>
      </c>
      <c r="B76" s="38" t="str">
        <f ca="true">+IF(OFFSET('Water Data'!$C$2,0,10*ROW('Water Data'!F70))="","",OFFSET('Water Data'!$C$2,0,10*ROW('Water Data'!F70)))</f>
        <v/>
      </c>
      <c r="C76" s="332" t="str">
        <f t="shared" ca="true" si="1"/>
        <v/>
      </c>
      <c r="D76" s="99"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9"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9"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9"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9"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9"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9"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9"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9"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9"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9"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9"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9"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9"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9"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9"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9"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9"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100"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100"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100"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100"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100"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100"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100"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100"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100"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100"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100"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100"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100"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100"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100"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100"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100"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100"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100"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100"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100"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100"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100"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100"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100"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100"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100"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100"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100"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100"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101"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101"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101"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101"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101"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101"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101"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101"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101"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101"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101"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101"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101"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101"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101"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101"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101"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101"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6"/>
      <c r="BS76" s="276" t="str">
        <f ca="true">+IF(OFFSET('Water Data'!$D$27,0,10*ROW('Water Data'!D70))="","",OFFSET('Water Data'!$D$27,0,10*ROW('Water Data'!D70)))</f>
        <v/>
      </c>
      <c r="BT76" s="276" t="str">
        <f ca="true">+IF(OFFSET('Water Data'!$D$28,0,10*ROW('Water Data'!D70))="","",OFFSET('Water Data'!$D$28,0,10*ROW('Water Data'!D70)))</f>
        <v/>
      </c>
      <c r="BU76" s="276" t="str">
        <f ca="true">+IF(OFFSET('Water Data'!$D$29,0,10*ROW('Water Data'!D70))="","",OFFSET('Water Data'!$D$29,0,10*ROW('Water Data'!D70)))</f>
        <v/>
      </c>
      <c r="BV76" s="276" t="str">
        <f ca="true">+IF(OFFSET('Water Data'!$E$27,0,10*ROW('Water Data'!E70))="","",OFFSET('Water Data'!$E$27,0,10*ROW('Water Data'!E70)))</f>
        <v/>
      </c>
      <c r="BW76" s="276" t="str">
        <f ca="true">+IF(OFFSET('Water Data'!$E$28,0,10*ROW('Water Data'!E70))="","",OFFSET('Water Data'!$E$28,0,10*ROW('Water Data'!E70)))</f>
        <v/>
      </c>
      <c r="BX76" s="276" t="str">
        <f ca="true">+IF(OFFSET('Water Data'!$E$29,0,10*ROW('Water Data'!E70))="","",OFFSET('Water Data'!$E$29,0,10*ROW('Water Data'!E70)))</f>
        <v/>
      </c>
      <c r="BY76" s="276" t="str">
        <f ca="true">+IF(OFFSET('Water Data'!$F$27,0,10*ROW('Water Data'!F70))="","",OFFSET('Water Data'!$F$27,0,10*ROW('Water Data'!F70)))</f>
        <v/>
      </c>
      <c r="BZ76" s="276" t="str">
        <f ca="true">+IF(OFFSET('Water Data'!$F$28,0,10*ROW('Water Data'!F70))="","",OFFSET('Water Data'!$F$28,0,10*ROW('Water Data'!F70)))</f>
        <v/>
      </c>
      <c r="CA76" s="276" t="str">
        <f ca="true">+IF(OFFSET('Water Data'!$F$29,0,10*ROW('Water Data'!F70))="","",OFFSET('Water Data'!$F$29,0,10*ROW('Water Data'!F70)))</f>
        <v/>
      </c>
      <c r="CB76" s="276" t="str">
        <f ca="true">+IF(OFFSET('Water Data'!$G$27,0,10*ROW('Water Data'!G70))="","",OFFSET('Water Data'!$G$27,0,10*ROW('Water Data'!G70)))</f>
        <v/>
      </c>
      <c r="CC76" s="276" t="str">
        <f ca="true">+IF(OFFSET('Water Data'!$G$28,0,10*ROW('Water Data'!G70))="","",OFFSET('Water Data'!$G$28,0,10*ROW('Water Data'!G70)))</f>
        <v/>
      </c>
      <c r="CD76" s="276" t="str">
        <f ca="true">+IF(OFFSET('Water Data'!$G$29,0,10*ROW('Water Data'!G70))="","",OFFSET('Water Data'!$G$29,0,10*ROW('Water Data'!G70)))</f>
        <v/>
      </c>
      <c r="CE76" s="276" t="str">
        <f ca="true">+IF(OFFSET('Water Data'!$H$27,0,10*ROW('Water Data'!H70))="","",OFFSET('Water Data'!$H$27,0,10*ROW('Water Data'!H70)))</f>
        <v/>
      </c>
      <c r="CF76" s="276" t="str">
        <f ca="true">+IF(OFFSET('Water Data'!$H$28,0,10*ROW('Water Data'!H70))="","",OFFSET('Water Data'!$H$28,0,10*ROW('Water Data'!H70)))</f>
        <v/>
      </c>
      <c r="CG76" s="276" t="str">
        <f ca="true">+IF(OFFSET('Water Data'!$H$29,0,10*ROW('Water Data'!H70))="","",OFFSET('Water Data'!$H$29,0,10*ROW('Water Data'!H70)))</f>
        <v/>
      </c>
      <c r="CH76" s="276" t="str">
        <f ca="true">+IF(OFFSET('Water Data'!$I$27,0,10*ROW('Water Data'!I70))="","",OFFSET('Water Data'!$I$27,0,10*ROW('Water Data'!I70)))</f>
        <v/>
      </c>
      <c r="CI76" s="276" t="str">
        <f ca="true">+IF(OFFSET('Water Data'!$I$28,0,10*ROW('Water Data'!I70))="","",OFFSET('Water Data'!$I$28,0,10*ROW('Water Data'!I70)))</f>
        <v/>
      </c>
      <c r="CJ76" s="276" t="str">
        <f ca="true">+IF(OFFSET('Water Data'!$I$29,0,10*ROW('Water Data'!I70))="","",OFFSET('Water Data'!$I$29,0,10*ROW('Water Data'!I70)))</f>
        <v/>
      </c>
      <c r="CK76" s="276" t="str">
        <f ca="true">+IF(OFFSET('Sanitation Data'!$D$28,0,10*ROW('Sanitation Data'!D70))="","",OFFSET('Sanitation Data'!$D$28,0,10*ROW('Sanitation Data'!D70)))</f>
        <v/>
      </c>
      <c r="CL76" s="276" t="str">
        <f ca="true">+IF(OFFSET('Sanitation Data'!$D$29,0,10*ROW('Sanitation Data'!D70))="","",OFFSET('Sanitation Data'!$D$29,0,10*ROW('Sanitation Data'!D70)))</f>
        <v/>
      </c>
      <c r="CM76" s="276" t="str">
        <f ca="true">+IF(OFFSET('Sanitation Data'!$D$30,0,10*ROW('Sanitation Data'!D70))="","",OFFSET('Sanitation Data'!$D$30,0,10*ROW('Sanitation Data'!D70)))</f>
        <v/>
      </c>
      <c r="CN76" s="276" t="str">
        <f ca="true">+IF(OFFSET('Sanitation Data'!$D$31,0,10*ROW('Sanitation Data'!D70))="","",OFFSET('Sanitation Data'!$D$31,0,10*ROW('Sanitation Data'!D70)))</f>
        <v/>
      </c>
      <c r="CO76" s="276" t="str">
        <f ca="true">+IF(OFFSET('Sanitation Data'!$D$32,0,10*ROW('Sanitation Data'!D70))="","",OFFSET('Sanitation Data'!$D$32,0,10*ROW('Sanitation Data'!D70)))</f>
        <v/>
      </c>
      <c r="CP76" s="276" t="str">
        <f ca="true">+IF(OFFSET('Sanitation Data'!$E$28,0,10*ROW('Sanitation Data'!E70))="","",OFFSET('Sanitation Data'!$E$28,0,10*ROW('Sanitation Data'!E70)))</f>
        <v/>
      </c>
      <c r="CQ76" s="276" t="str">
        <f ca="true">+IF(OFFSET('Sanitation Data'!$E$29,0,10*ROW('Sanitation Data'!E70))="","",OFFSET('Sanitation Data'!$E$29,0,10*ROW('Sanitation Data'!E70)))</f>
        <v/>
      </c>
      <c r="CR76" s="276" t="str">
        <f ca="true">+IF(OFFSET('Sanitation Data'!$E$30,0,10*ROW('Sanitation Data'!E70))="","",OFFSET('Sanitation Data'!$E$30,0,10*ROW('Sanitation Data'!E70)))</f>
        <v/>
      </c>
      <c r="CS76" s="276" t="str">
        <f ca="true">+IF(OFFSET('Sanitation Data'!$E$31,0,10*ROW('Sanitation Data'!E70))="","",OFFSET('Sanitation Data'!$E$31,0,10*ROW('Sanitation Data'!E70)))</f>
        <v/>
      </c>
      <c r="CT76" s="276" t="str">
        <f ca="true">+IF(OFFSET('Sanitation Data'!$E$32,0,10*ROW('Sanitation Data'!E70))="","",OFFSET('Sanitation Data'!$E$32,0,10*ROW('Sanitation Data'!E70)))</f>
        <v/>
      </c>
      <c r="CU76" s="276" t="str">
        <f ca="true">+IF(OFFSET('Sanitation Data'!$F$28,0,10*ROW('Sanitation Data'!F70))="","",OFFSET('Sanitation Data'!$F$28,0,10*ROW('Sanitation Data'!F70)))</f>
        <v/>
      </c>
      <c r="CV76" s="276" t="str">
        <f ca="true">+IF(OFFSET('Sanitation Data'!$F$29,0,10*ROW('Sanitation Data'!F70))="","",OFFSET('Sanitation Data'!$F$29,0,10*ROW('Sanitation Data'!F70)))</f>
        <v/>
      </c>
      <c r="CW76" s="276" t="str">
        <f ca="true">+IF(OFFSET('Sanitation Data'!$F$30,0,10*ROW('Sanitation Data'!F70))="","",OFFSET('Sanitation Data'!$F$30,0,10*ROW('Sanitation Data'!F70)))</f>
        <v/>
      </c>
      <c r="CX76" s="276" t="str">
        <f ca="true">+IF(OFFSET('Sanitation Data'!$F$31,0,10*ROW('Sanitation Data'!F70))="","",OFFSET('Sanitation Data'!$F$31,0,10*ROW('Sanitation Data'!F70)))</f>
        <v/>
      </c>
      <c r="CY76" s="276" t="str">
        <f ca="true">+IF(OFFSET('Sanitation Data'!$F$32,0,10*ROW('Sanitation Data'!F70))="","",OFFSET('Sanitation Data'!$F$32,0,10*ROW('Sanitation Data'!F70)))</f>
        <v/>
      </c>
      <c r="CZ76" s="276" t="str">
        <f ca="true">+IF(OFFSET('Sanitation Data'!$G$28,0,10*ROW('Sanitation Data'!G70))="","",OFFSET('Sanitation Data'!$G$28,0,10*ROW('Sanitation Data'!G70)))</f>
        <v/>
      </c>
      <c r="DA76" s="276" t="str">
        <f ca="true">+IF(OFFSET('Sanitation Data'!$G$29,0,10*ROW('Sanitation Data'!G70))="","",OFFSET('Sanitation Data'!$G$29,0,10*ROW('Sanitation Data'!G70)))</f>
        <v/>
      </c>
      <c r="DB76" s="276" t="str">
        <f ca="true">+IF(OFFSET('Sanitation Data'!$G$30,0,10*ROW('Sanitation Data'!G70))="","",OFFSET('Sanitation Data'!$G$30,0,10*ROW('Sanitation Data'!G70)))</f>
        <v/>
      </c>
      <c r="DC76" s="276" t="str">
        <f ca="true">+IF(OFFSET('Sanitation Data'!$G$31,0,10*ROW('Sanitation Data'!G70))="","",OFFSET('Sanitation Data'!$G$31,0,10*ROW('Sanitation Data'!G70)))</f>
        <v/>
      </c>
      <c r="DD76" s="276" t="str">
        <f ca="true">+IF(OFFSET('Sanitation Data'!$G$32,0,10*ROW('Sanitation Data'!G70))="","",OFFSET('Sanitation Data'!$G$32,0,10*ROW('Sanitation Data'!G70)))</f>
        <v/>
      </c>
      <c r="DE76" s="276" t="str">
        <f ca="true">+IF(OFFSET('Sanitation Data'!$H$28,0,10*ROW('Sanitation Data'!H70))="","",OFFSET('Sanitation Data'!$H$28,0,10*ROW('Sanitation Data'!H70)))</f>
        <v/>
      </c>
      <c r="DF76" s="276" t="str">
        <f ca="true">+IF(OFFSET('Sanitation Data'!$H$29,0,10*ROW('Sanitation Data'!H70))="","",OFFSET('Sanitation Data'!$H$29,0,10*ROW('Sanitation Data'!H70)))</f>
        <v/>
      </c>
      <c r="DG76" s="276" t="str">
        <f ca="true">+IF(OFFSET('Sanitation Data'!$H$30,0,10*ROW('Sanitation Data'!H70))="","",OFFSET('Sanitation Data'!$H$30,0,10*ROW('Sanitation Data'!H70)))</f>
        <v/>
      </c>
      <c r="DH76" s="276" t="str">
        <f ca="true">+IF(OFFSET('Sanitation Data'!$H$31,0,10*ROW('Sanitation Data'!H70))="","",OFFSET('Sanitation Data'!$H$31,0,10*ROW('Sanitation Data'!H70)))</f>
        <v/>
      </c>
      <c r="DI76" s="276" t="str">
        <f ca="true">+IF(OFFSET('Sanitation Data'!$H$32,0,10*ROW('Sanitation Data'!H70))="","",OFFSET('Sanitation Data'!$H$32,0,10*ROW('Sanitation Data'!H70)))</f>
        <v/>
      </c>
      <c r="DJ76" s="276" t="str">
        <f ca="true">+IF(OFFSET('Sanitation Data'!$I$28,0,10*ROW('Sanitation Data'!I70))="","",OFFSET('Sanitation Data'!$I$28,0,10*ROW('Sanitation Data'!I70)))</f>
        <v/>
      </c>
      <c r="DK76" s="276" t="str">
        <f ca="true">+IF(OFFSET('Sanitation Data'!$I$29,0,10*ROW('Sanitation Data'!I70))="","",OFFSET('Sanitation Data'!$I$29,0,10*ROW('Sanitation Data'!I70)))</f>
        <v/>
      </c>
      <c r="DL76" s="276" t="str">
        <f ca="true">+IF(OFFSET('Sanitation Data'!$I$30,0,10*ROW('Sanitation Data'!I70))="","",OFFSET('Sanitation Data'!$I$30,0,10*ROW('Sanitation Data'!I70)))</f>
        <v/>
      </c>
      <c r="DM76" s="276" t="str">
        <f ca="true">+IF(OFFSET('Sanitation Data'!$I$31,0,10*ROW('Sanitation Data'!I70))="","",OFFSET('Sanitation Data'!$I$31,0,10*ROW('Sanitation Data'!I70)))</f>
        <v/>
      </c>
      <c r="DN76" s="276" t="str">
        <f ca="true">+IF(OFFSET('Sanitation Data'!$I$32,0,10*ROW('Sanitation Data'!I70))="","",OFFSET('Sanitation Data'!$I$32,0,10*ROW('Sanitation Data'!I70)))</f>
        <v/>
      </c>
      <c r="DO76" s="276" t="str">
        <f ca="true">+IF(OFFSET('Hygiene Data'!$D$11,0,10*ROW('Hygiene Data'!D70))="","",OFFSET('Hygiene Data'!$D$11,0,10*ROW('Hygiene Data'!D70)))</f>
        <v/>
      </c>
      <c r="DP76" s="276" t="str">
        <f ca="true">+IF(OFFSET('Hygiene Data'!$D$12,0,10*ROW('Hygiene Data'!D70))="","",OFFSET('Hygiene Data'!$D$12,0,10*ROW('Hygiene Data'!D70)))</f>
        <v/>
      </c>
      <c r="DQ76" s="276" t="str">
        <f ca="true">+IF(OFFSET('Hygiene Data'!$D$13,0,10*ROW('Hygiene Data'!D70))="","",OFFSET('Hygiene Data'!$D$13,0,10*ROW('Hygiene Data'!D70)))</f>
        <v/>
      </c>
      <c r="DR76" s="276" t="str">
        <f ca="true">+IF(OFFSET('Hygiene Data'!$E$11,0,10*ROW('Hygiene Data'!E70))="","",OFFSET('Hygiene Data'!$E$11,0,10*ROW('Hygiene Data'!E70)))</f>
        <v/>
      </c>
      <c r="DS76" s="276" t="str">
        <f ca="true">+IF(OFFSET('Hygiene Data'!$E$12,0,10*ROW('Hygiene Data'!E70))="","",OFFSET('Hygiene Data'!$E$12,0,10*ROW('Hygiene Data'!E70)))</f>
        <v/>
      </c>
      <c r="DT76" s="276" t="str">
        <f ca="true">+IF(OFFSET('Hygiene Data'!$E$13,0,10*ROW('Hygiene Data'!E70))="","",OFFSET('Hygiene Data'!$E$13,0,10*ROW('Hygiene Data'!E70)))</f>
        <v/>
      </c>
      <c r="DU76" s="276" t="str">
        <f ca="true">+IF(OFFSET('Hygiene Data'!$F$11,0,10*ROW('Hygiene Data'!F70))="","",OFFSET('Hygiene Data'!$F$11,0,10*ROW('Hygiene Data'!F70)))</f>
        <v/>
      </c>
      <c r="DV76" s="276" t="str">
        <f ca="true">+IF(OFFSET('Hygiene Data'!$F$12,0,10*ROW('Hygiene Data'!F70))="","",OFFSET('Hygiene Data'!$F$12,0,10*ROW('Hygiene Data'!F70)))</f>
        <v/>
      </c>
      <c r="DW76" s="276" t="str">
        <f ca="true">+IF(OFFSET('Hygiene Data'!$F$13,0,10*ROW('Hygiene Data'!F70))="","",OFFSET('Hygiene Data'!$F$13,0,10*ROW('Hygiene Data'!F70)))</f>
        <v/>
      </c>
      <c r="DX76" s="276" t="str">
        <f ca="true">+IF(OFFSET('Hygiene Data'!$G$11,0,10*ROW('Hygiene Data'!G70))="","",OFFSET('Hygiene Data'!$G$11,0,10*ROW('Hygiene Data'!G70)))</f>
        <v/>
      </c>
      <c r="DY76" s="276" t="str">
        <f ca="true">+IF(OFFSET('Hygiene Data'!$G$12,0,10*ROW('Hygiene Data'!G70))="","",OFFSET('Hygiene Data'!$G$12,0,10*ROW('Hygiene Data'!G70)))</f>
        <v/>
      </c>
      <c r="DZ76" s="276" t="str">
        <f ca="true">+IF(OFFSET('Hygiene Data'!$G$13,0,10*ROW('Hygiene Data'!G70))="","",OFFSET('Hygiene Data'!$G$13,0,10*ROW('Hygiene Data'!G70)))</f>
        <v/>
      </c>
      <c r="EA76" s="276" t="str">
        <f ca="true">+IF(OFFSET('Hygiene Data'!$H$11,0,10*ROW('Hygiene Data'!H70))="","",OFFSET('Hygiene Data'!$H$11,0,10*ROW('Hygiene Data'!H70)))</f>
        <v/>
      </c>
      <c r="EB76" s="276" t="str">
        <f ca="true">+IF(OFFSET('Hygiene Data'!$H$12,0,10*ROW('Hygiene Data'!H70))="","",OFFSET('Hygiene Data'!$H$12,0,10*ROW('Hygiene Data'!H70)))</f>
        <v/>
      </c>
      <c r="EC76" s="276" t="str">
        <f ca="true">+IF(OFFSET('Hygiene Data'!$H$13,0,10*ROW('Hygiene Data'!H70))="","",OFFSET('Hygiene Data'!$H$13,0,10*ROW('Hygiene Data'!H70)))</f>
        <v/>
      </c>
      <c r="ED76" s="276" t="str">
        <f ca="true">+IF(OFFSET('Hygiene Data'!$I$11,0,10*ROW('Hygiene Data'!I70))="","",OFFSET('Hygiene Data'!$I$11,0,10*ROW('Hygiene Data'!I70)))</f>
        <v/>
      </c>
      <c r="EE76" s="276" t="str">
        <f ca="true">+IF(OFFSET('Hygiene Data'!$I$12,0,10*ROW('Hygiene Data'!I70))="","",OFFSET('Hygiene Data'!$I$12,0,10*ROW('Hygiene Data'!I70)))</f>
        <v/>
      </c>
      <c r="EF76" s="276" t="str">
        <f ca="true">+IF(OFFSET('Hygiene Data'!$I$13,0,10*ROW('Hygiene Data'!I70))="","",OFFSET('Hygiene Data'!$I$13,0,10*ROW('Hygiene Data'!I70)))</f>
        <v/>
      </c>
    </row>
    <row xmlns:x14ac="http://schemas.microsoft.com/office/spreadsheetml/2009/9/ac" r="77" x14ac:dyDescent="0.2">
      <c r="A77" s="38" t="str">
        <f ca="true">+IF(OFFSET('Water Data'!$B$2,0,10*ROW('Water Data'!E71))="","",OFFSET('Water Data'!$B$2,0,10*ROW('Water Data'!E71)))</f>
        <v/>
      </c>
      <c r="B77" s="38" t="str">
        <f ca="true">+IF(OFFSET('Water Data'!$C$2,0,10*ROW('Water Data'!F71))="","",OFFSET('Water Data'!$C$2,0,10*ROW('Water Data'!F71)))</f>
        <v/>
      </c>
      <c r="C77" s="332" t="str">
        <f t="shared" ca="true" si="1"/>
        <v/>
      </c>
      <c r="D77" s="99"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9"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9"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9"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9"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9"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9"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9"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9"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9"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9"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9"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9"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9"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9"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9"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9"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9"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100"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100"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100"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100"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100"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100"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100"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100"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100"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100"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100"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100"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100"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100"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100"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100"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100"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100"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100"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100"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100"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100"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100"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100"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100"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100"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100"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100"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100"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100"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101"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101"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101"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101"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101"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101"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101"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101"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101"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101"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101"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101"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101"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101"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101"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101"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101"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101"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6"/>
      <c r="BS77" s="276" t="str">
        <f ca="true">+IF(OFFSET('Water Data'!$D$27,0,10*ROW('Water Data'!D71))="","",OFFSET('Water Data'!$D$27,0,10*ROW('Water Data'!D71)))</f>
        <v/>
      </c>
      <c r="BT77" s="276" t="str">
        <f ca="true">+IF(OFFSET('Water Data'!$D$28,0,10*ROW('Water Data'!D71))="","",OFFSET('Water Data'!$D$28,0,10*ROW('Water Data'!D71)))</f>
        <v/>
      </c>
      <c r="BU77" s="276" t="str">
        <f ca="true">+IF(OFFSET('Water Data'!$D$29,0,10*ROW('Water Data'!D71))="","",OFFSET('Water Data'!$D$29,0,10*ROW('Water Data'!D71)))</f>
        <v/>
      </c>
      <c r="BV77" s="276" t="str">
        <f ca="true">+IF(OFFSET('Water Data'!$E$27,0,10*ROW('Water Data'!E71))="","",OFFSET('Water Data'!$E$27,0,10*ROW('Water Data'!E71)))</f>
        <v/>
      </c>
      <c r="BW77" s="276" t="str">
        <f ca="true">+IF(OFFSET('Water Data'!$E$28,0,10*ROW('Water Data'!E71))="","",OFFSET('Water Data'!$E$28,0,10*ROW('Water Data'!E71)))</f>
        <v/>
      </c>
      <c r="BX77" s="276" t="str">
        <f ca="true">+IF(OFFSET('Water Data'!$E$29,0,10*ROW('Water Data'!E71))="","",OFFSET('Water Data'!$E$29,0,10*ROW('Water Data'!E71)))</f>
        <v/>
      </c>
      <c r="BY77" s="276" t="str">
        <f ca="true">+IF(OFFSET('Water Data'!$F$27,0,10*ROW('Water Data'!F71))="","",OFFSET('Water Data'!$F$27,0,10*ROW('Water Data'!F71)))</f>
        <v/>
      </c>
      <c r="BZ77" s="276" t="str">
        <f ca="true">+IF(OFFSET('Water Data'!$F$28,0,10*ROW('Water Data'!F71))="","",OFFSET('Water Data'!$F$28,0,10*ROW('Water Data'!F71)))</f>
        <v/>
      </c>
      <c r="CA77" s="276" t="str">
        <f ca="true">+IF(OFFSET('Water Data'!$F$29,0,10*ROW('Water Data'!F71))="","",OFFSET('Water Data'!$F$29,0,10*ROW('Water Data'!F71)))</f>
        <v/>
      </c>
      <c r="CB77" s="276" t="str">
        <f ca="true">+IF(OFFSET('Water Data'!$G$27,0,10*ROW('Water Data'!G71))="","",OFFSET('Water Data'!$G$27,0,10*ROW('Water Data'!G71)))</f>
        <v/>
      </c>
      <c r="CC77" s="276" t="str">
        <f ca="true">+IF(OFFSET('Water Data'!$G$28,0,10*ROW('Water Data'!G71))="","",OFFSET('Water Data'!$G$28,0,10*ROW('Water Data'!G71)))</f>
        <v/>
      </c>
      <c r="CD77" s="276" t="str">
        <f ca="true">+IF(OFFSET('Water Data'!$G$29,0,10*ROW('Water Data'!G71))="","",OFFSET('Water Data'!$G$29,0,10*ROW('Water Data'!G71)))</f>
        <v/>
      </c>
      <c r="CE77" s="276" t="str">
        <f ca="true">+IF(OFFSET('Water Data'!$H$27,0,10*ROW('Water Data'!H71))="","",OFFSET('Water Data'!$H$27,0,10*ROW('Water Data'!H71)))</f>
        <v/>
      </c>
      <c r="CF77" s="276" t="str">
        <f ca="true">+IF(OFFSET('Water Data'!$H$28,0,10*ROW('Water Data'!H71))="","",OFFSET('Water Data'!$H$28,0,10*ROW('Water Data'!H71)))</f>
        <v/>
      </c>
      <c r="CG77" s="276" t="str">
        <f ca="true">+IF(OFFSET('Water Data'!$H$29,0,10*ROW('Water Data'!H71))="","",OFFSET('Water Data'!$H$29,0,10*ROW('Water Data'!H71)))</f>
        <v/>
      </c>
      <c r="CH77" s="276" t="str">
        <f ca="true">+IF(OFFSET('Water Data'!$I$27,0,10*ROW('Water Data'!I71))="","",OFFSET('Water Data'!$I$27,0,10*ROW('Water Data'!I71)))</f>
        <v/>
      </c>
      <c r="CI77" s="276" t="str">
        <f ca="true">+IF(OFFSET('Water Data'!$I$28,0,10*ROW('Water Data'!I71))="","",OFFSET('Water Data'!$I$28,0,10*ROW('Water Data'!I71)))</f>
        <v/>
      </c>
      <c r="CJ77" s="276" t="str">
        <f ca="true">+IF(OFFSET('Water Data'!$I$29,0,10*ROW('Water Data'!I71))="","",OFFSET('Water Data'!$I$29,0,10*ROW('Water Data'!I71)))</f>
        <v/>
      </c>
      <c r="CK77" s="276" t="str">
        <f ca="true">+IF(OFFSET('Sanitation Data'!$D$28,0,10*ROW('Sanitation Data'!D71))="","",OFFSET('Sanitation Data'!$D$28,0,10*ROW('Sanitation Data'!D71)))</f>
        <v/>
      </c>
      <c r="CL77" s="276" t="str">
        <f ca="true">+IF(OFFSET('Sanitation Data'!$D$29,0,10*ROW('Sanitation Data'!D71))="","",OFFSET('Sanitation Data'!$D$29,0,10*ROW('Sanitation Data'!D71)))</f>
        <v/>
      </c>
      <c r="CM77" s="276" t="str">
        <f ca="true">+IF(OFFSET('Sanitation Data'!$D$30,0,10*ROW('Sanitation Data'!D71))="","",OFFSET('Sanitation Data'!$D$30,0,10*ROW('Sanitation Data'!D71)))</f>
        <v/>
      </c>
      <c r="CN77" s="276" t="str">
        <f ca="true">+IF(OFFSET('Sanitation Data'!$D$31,0,10*ROW('Sanitation Data'!D71))="","",OFFSET('Sanitation Data'!$D$31,0,10*ROW('Sanitation Data'!D71)))</f>
        <v/>
      </c>
      <c r="CO77" s="276" t="str">
        <f ca="true">+IF(OFFSET('Sanitation Data'!$D$32,0,10*ROW('Sanitation Data'!D71))="","",OFFSET('Sanitation Data'!$D$32,0,10*ROW('Sanitation Data'!D71)))</f>
        <v/>
      </c>
      <c r="CP77" s="276" t="str">
        <f ca="true">+IF(OFFSET('Sanitation Data'!$E$28,0,10*ROW('Sanitation Data'!E71))="","",OFFSET('Sanitation Data'!$E$28,0,10*ROW('Sanitation Data'!E71)))</f>
        <v/>
      </c>
      <c r="CQ77" s="276" t="str">
        <f ca="true">+IF(OFFSET('Sanitation Data'!$E$29,0,10*ROW('Sanitation Data'!E71))="","",OFFSET('Sanitation Data'!$E$29,0,10*ROW('Sanitation Data'!E71)))</f>
        <v/>
      </c>
      <c r="CR77" s="276" t="str">
        <f ca="true">+IF(OFFSET('Sanitation Data'!$E$30,0,10*ROW('Sanitation Data'!E71))="","",OFFSET('Sanitation Data'!$E$30,0,10*ROW('Sanitation Data'!E71)))</f>
        <v/>
      </c>
      <c r="CS77" s="276" t="str">
        <f ca="true">+IF(OFFSET('Sanitation Data'!$E$31,0,10*ROW('Sanitation Data'!E71))="","",OFFSET('Sanitation Data'!$E$31,0,10*ROW('Sanitation Data'!E71)))</f>
        <v/>
      </c>
      <c r="CT77" s="276" t="str">
        <f ca="true">+IF(OFFSET('Sanitation Data'!$E$32,0,10*ROW('Sanitation Data'!E71))="","",OFFSET('Sanitation Data'!$E$32,0,10*ROW('Sanitation Data'!E71)))</f>
        <v/>
      </c>
      <c r="CU77" s="276" t="str">
        <f ca="true">+IF(OFFSET('Sanitation Data'!$F$28,0,10*ROW('Sanitation Data'!F71))="","",OFFSET('Sanitation Data'!$F$28,0,10*ROW('Sanitation Data'!F71)))</f>
        <v/>
      </c>
      <c r="CV77" s="276" t="str">
        <f ca="true">+IF(OFFSET('Sanitation Data'!$F$29,0,10*ROW('Sanitation Data'!F71))="","",OFFSET('Sanitation Data'!$F$29,0,10*ROW('Sanitation Data'!F71)))</f>
        <v/>
      </c>
      <c r="CW77" s="276" t="str">
        <f ca="true">+IF(OFFSET('Sanitation Data'!$F$30,0,10*ROW('Sanitation Data'!F71))="","",OFFSET('Sanitation Data'!$F$30,0,10*ROW('Sanitation Data'!F71)))</f>
        <v/>
      </c>
      <c r="CX77" s="276" t="str">
        <f ca="true">+IF(OFFSET('Sanitation Data'!$F$31,0,10*ROW('Sanitation Data'!F71))="","",OFFSET('Sanitation Data'!$F$31,0,10*ROW('Sanitation Data'!F71)))</f>
        <v/>
      </c>
      <c r="CY77" s="276" t="str">
        <f ca="true">+IF(OFFSET('Sanitation Data'!$F$32,0,10*ROW('Sanitation Data'!F71))="","",OFFSET('Sanitation Data'!$F$32,0,10*ROW('Sanitation Data'!F71)))</f>
        <v/>
      </c>
      <c r="CZ77" s="276" t="str">
        <f ca="true">+IF(OFFSET('Sanitation Data'!$G$28,0,10*ROW('Sanitation Data'!G71))="","",OFFSET('Sanitation Data'!$G$28,0,10*ROW('Sanitation Data'!G71)))</f>
        <v/>
      </c>
      <c r="DA77" s="276" t="str">
        <f ca="true">+IF(OFFSET('Sanitation Data'!$G$29,0,10*ROW('Sanitation Data'!G71))="","",OFFSET('Sanitation Data'!$G$29,0,10*ROW('Sanitation Data'!G71)))</f>
        <v/>
      </c>
      <c r="DB77" s="276" t="str">
        <f ca="true">+IF(OFFSET('Sanitation Data'!$G$30,0,10*ROW('Sanitation Data'!G71))="","",OFFSET('Sanitation Data'!$G$30,0,10*ROW('Sanitation Data'!G71)))</f>
        <v/>
      </c>
      <c r="DC77" s="276" t="str">
        <f ca="true">+IF(OFFSET('Sanitation Data'!$G$31,0,10*ROW('Sanitation Data'!G71))="","",OFFSET('Sanitation Data'!$G$31,0,10*ROW('Sanitation Data'!G71)))</f>
        <v/>
      </c>
      <c r="DD77" s="276" t="str">
        <f ca="true">+IF(OFFSET('Sanitation Data'!$G$32,0,10*ROW('Sanitation Data'!G71))="","",OFFSET('Sanitation Data'!$G$32,0,10*ROW('Sanitation Data'!G71)))</f>
        <v/>
      </c>
      <c r="DE77" s="276" t="str">
        <f ca="true">+IF(OFFSET('Sanitation Data'!$H$28,0,10*ROW('Sanitation Data'!H71))="","",OFFSET('Sanitation Data'!$H$28,0,10*ROW('Sanitation Data'!H71)))</f>
        <v/>
      </c>
      <c r="DF77" s="276" t="str">
        <f ca="true">+IF(OFFSET('Sanitation Data'!$H$29,0,10*ROW('Sanitation Data'!H71))="","",OFFSET('Sanitation Data'!$H$29,0,10*ROW('Sanitation Data'!H71)))</f>
        <v/>
      </c>
      <c r="DG77" s="276" t="str">
        <f ca="true">+IF(OFFSET('Sanitation Data'!$H$30,0,10*ROW('Sanitation Data'!H71))="","",OFFSET('Sanitation Data'!$H$30,0,10*ROW('Sanitation Data'!H71)))</f>
        <v/>
      </c>
      <c r="DH77" s="276" t="str">
        <f ca="true">+IF(OFFSET('Sanitation Data'!$H$31,0,10*ROW('Sanitation Data'!H71))="","",OFFSET('Sanitation Data'!$H$31,0,10*ROW('Sanitation Data'!H71)))</f>
        <v/>
      </c>
      <c r="DI77" s="276" t="str">
        <f ca="true">+IF(OFFSET('Sanitation Data'!$H$32,0,10*ROW('Sanitation Data'!H71))="","",OFFSET('Sanitation Data'!$H$32,0,10*ROW('Sanitation Data'!H71)))</f>
        <v/>
      </c>
      <c r="DJ77" s="276" t="str">
        <f ca="true">+IF(OFFSET('Sanitation Data'!$I$28,0,10*ROW('Sanitation Data'!I71))="","",OFFSET('Sanitation Data'!$I$28,0,10*ROW('Sanitation Data'!I71)))</f>
        <v/>
      </c>
      <c r="DK77" s="276" t="str">
        <f ca="true">+IF(OFFSET('Sanitation Data'!$I$29,0,10*ROW('Sanitation Data'!I71))="","",OFFSET('Sanitation Data'!$I$29,0,10*ROW('Sanitation Data'!I71)))</f>
        <v/>
      </c>
      <c r="DL77" s="276" t="str">
        <f ca="true">+IF(OFFSET('Sanitation Data'!$I$30,0,10*ROW('Sanitation Data'!I71))="","",OFFSET('Sanitation Data'!$I$30,0,10*ROW('Sanitation Data'!I71)))</f>
        <v/>
      </c>
      <c r="DM77" s="276" t="str">
        <f ca="true">+IF(OFFSET('Sanitation Data'!$I$31,0,10*ROW('Sanitation Data'!I71))="","",OFFSET('Sanitation Data'!$I$31,0,10*ROW('Sanitation Data'!I71)))</f>
        <v/>
      </c>
      <c r="DN77" s="276" t="str">
        <f ca="true">+IF(OFFSET('Sanitation Data'!$I$32,0,10*ROW('Sanitation Data'!I71))="","",OFFSET('Sanitation Data'!$I$32,0,10*ROW('Sanitation Data'!I71)))</f>
        <v/>
      </c>
      <c r="DO77" s="276" t="str">
        <f ca="true">+IF(OFFSET('Hygiene Data'!$D$11,0,10*ROW('Hygiene Data'!D71))="","",OFFSET('Hygiene Data'!$D$11,0,10*ROW('Hygiene Data'!D71)))</f>
        <v/>
      </c>
      <c r="DP77" s="276" t="str">
        <f ca="true">+IF(OFFSET('Hygiene Data'!$D$12,0,10*ROW('Hygiene Data'!D71))="","",OFFSET('Hygiene Data'!$D$12,0,10*ROW('Hygiene Data'!D71)))</f>
        <v/>
      </c>
      <c r="DQ77" s="276" t="str">
        <f ca="true">+IF(OFFSET('Hygiene Data'!$D$13,0,10*ROW('Hygiene Data'!D71))="","",OFFSET('Hygiene Data'!$D$13,0,10*ROW('Hygiene Data'!D71)))</f>
        <v/>
      </c>
      <c r="DR77" s="276" t="str">
        <f ca="true">+IF(OFFSET('Hygiene Data'!$E$11,0,10*ROW('Hygiene Data'!E71))="","",OFFSET('Hygiene Data'!$E$11,0,10*ROW('Hygiene Data'!E71)))</f>
        <v/>
      </c>
      <c r="DS77" s="276" t="str">
        <f ca="true">+IF(OFFSET('Hygiene Data'!$E$12,0,10*ROW('Hygiene Data'!E71))="","",OFFSET('Hygiene Data'!$E$12,0,10*ROW('Hygiene Data'!E71)))</f>
        <v/>
      </c>
      <c r="DT77" s="276" t="str">
        <f ca="true">+IF(OFFSET('Hygiene Data'!$E$13,0,10*ROW('Hygiene Data'!E71))="","",OFFSET('Hygiene Data'!$E$13,0,10*ROW('Hygiene Data'!E71)))</f>
        <v/>
      </c>
      <c r="DU77" s="276" t="str">
        <f ca="true">+IF(OFFSET('Hygiene Data'!$F$11,0,10*ROW('Hygiene Data'!F71))="","",OFFSET('Hygiene Data'!$F$11,0,10*ROW('Hygiene Data'!F71)))</f>
        <v/>
      </c>
      <c r="DV77" s="276" t="str">
        <f ca="true">+IF(OFFSET('Hygiene Data'!$F$12,0,10*ROW('Hygiene Data'!F71))="","",OFFSET('Hygiene Data'!$F$12,0,10*ROW('Hygiene Data'!F71)))</f>
        <v/>
      </c>
      <c r="DW77" s="276" t="str">
        <f ca="true">+IF(OFFSET('Hygiene Data'!$F$13,0,10*ROW('Hygiene Data'!F71))="","",OFFSET('Hygiene Data'!$F$13,0,10*ROW('Hygiene Data'!F71)))</f>
        <v/>
      </c>
      <c r="DX77" s="276" t="str">
        <f ca="true">+IF(OFFSET('Hygiene Data'!$G$11,0,10*ROW('Hygiene Data'!G71))="","",OFFSET('Hygiene Data'!$G$11,0,10*ROW('Hygiene Data'!G71)))</f>
        <v/>
      </c>
      <c r="DY77" s="276" t="str">
        <f ca="true">+IF(OFFSET('Hygiene Data'!$G$12,0,10*ROW('Hygiene Data'!G71))="","",OFFSET('Hygiene Data'!$G$12,0,10*ROW('Hygiene Data'!G71)))</f>
        <v/>
      </c>
      <c r="DZ77" s="276" t="str">
        <f ca="true">+IF(OFFSET('Hygiene Data'!$G$13,0,10*ROW('Hygiene Data'!G71))="","",OFFSET('Hygiene Data'!$G$13,0,10*ROW('Hygiene Data'!G71)))</f>
        <v/>
      </c>
      <c r="EA77" s="276" t="str">
        <f ca="true">+IF(OFFSET('Hygiene Data'!$H$11,0,10*ROW('Hygiene Data'!H71))="","",OFFSET('Hygiene Data'!$H$11,0,10*ROW('Hygiene Data'!H71)))</f>
        <v/>
      </c>
      <c r="EB77" s="276" t="str">
        <f ca="true">+IF(OFFSET('Hygiene Data'!$H$12,0,10*ROW('Hygiene Data'!H71))="","",OFFSET('Hygiene Data'!$H$12,0,10*ROW('Hygiene Data'!H71)))</f>
        <v/>
      </c>
      <c r="EC77" s="276" t="str">
        <f ca="true">+IF(OFFSET('Hygiene Data'!$H$13,0,10*ROW('Hygiene Data'!H71))="","",OFFSET('Hygiene Data'!$H$13,0,10*ROW('Hygiene Data'!H71)))</f>
        <v/>
      </c>
      <c r="ED77" s="276" t="str">
        <f ca="true">+IF(OFFSET('Hygiene Data'!$I$11,0,10*ROW('Hygiene Data'!I71))="","",OFFSET('Hygiene Data'!$I$11,0,10*ROW('Hygiene Data'!I71)))</f>
        <v/>
      </c>
      <c r="EE77" s="276" t="str">
        <f ca="true">+IF(OFFSET('Hygiene Data'!$I$12,0,10*ROW('Hygiene Data'!I71))="","",OFFSET('Hygiene Data'!$I$12,0,10*ROW('Hygiene Data'!I71)))</f>
        <v/>
      </c>
      <c r="EF77" s="276" t="str">
        <f ca="true">+IF(OFFSET('Hygiene Data'!$I$13,0,10*ROW('Hygiene Data'!I71))="","",OFFSET('Hygiene Data'!$I$13,0,10*ROW('Hygiene Data'!I71)))</f>
        <v/>
      </c>
    </row>
    <row xmlns:x14ac="http://schemas.microsoft.com/office/spreadsheetml/2009/9/ac" r="78" x14ac:dyDescent="0.2">
      <c r="A78" s="38" t="str">
        <f ca="true">+IF(OFFSET('Water Data'!$B$2,0,10*ROW('Water Data'!E72))="","",OFFSET('Water Data'!$B$2,0,10*ROW('Water Data'!E72)))</f>
        <v/>
      </c>
      <c r="B78" s="38" t="str">
        <f ca="true">+IF(OFFSET('Water Data'!$C$2,0,10*ROW('Water Data'!F72))="","",OFFSET('Water Data'!$C$2,0,10*ROW('Water Data'!F72)))</f>
        <v/>
      </c>
      <c r="C78" s="332" t="str">
        <f t="shared" ca="true" si="1"/>
        <v/>
      </c>
      <c r="D78" s="99"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9"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9"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9"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9"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9"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9"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9"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9"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9"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9"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9"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9"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9"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9"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9"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9"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9"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100"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100"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100"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100"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100"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100"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100"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100"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100"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100"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100"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100"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100"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100"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100"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100"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100"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100"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100"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100"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100"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100"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100"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100"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100"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100"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100"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100"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100"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100"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101"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101"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101"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101"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101"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101"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101"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101"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101"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101"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101"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101"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101"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101"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101"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101"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101"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101"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6"/>
      <c r="BS78" s="276" t="str">
        <f ca="true">+IF(OFFSET('Water Data'!$D$27,0,10*ROW('Water Data'!D72))="","",OFFSET('Water Data'!$D$27,0,10*ROW('Water Data'!D72)))</f>
        <v/>
      </c>
      <c r="BT78" s="276" t="str">
        <f ca="true">+IF(OFFSET('Water Data'!$D$28,0,10*ROW('Water Data'!D72))="","",OFFSET('Water Data'!$D$28,0,10*ROW('Water Data'!D72)))</f>
        <v/>
      </c>
      <c r="BU78" s="276" t="str">
        <f ca="true">+IF(OFFSET('Water Data'!$D$29,0,10*ROW('Water Data'!D72))="","",OFFSET('Water Data'!$D$29,0,10*ROW('Water Data'!D72)))</f>
        <v/>
      </c>
      <c r="BV78" s="276" t="str">
        <f ca="true">+IF(OFFSET('Water Data'!$E$27,0,10*ROW('Water Data'!E72))="","",OFFSET('Water Data'!$E$27,0,10*ROW('Water Data'!E72)))</f>
        <v/>
      </c>
      <c r="BW78" s="276" t="str">
        <f ca="true">+IF(OFFSET('Water Data'!$E$28,0,10*ROW('Water Data'!E72))="","",OFFSET('Water Data'!$E$28,0,10*ROW('Water Data'!E72)))</f>
        <v/>
      </c>
      <c r="BX78" s="276" t="str">
        <f ca="true">+IF(OFFSET('Water Data'!$E$29,0,10*ROW('Water Data'!E72))="","",OFFSET('Water Data'!$E$29,0,10*ROW('Water Data'!E72)))</f>
        <v/>
      </c>
      <c r="BY78" s="276" t="str">
        <f ca="true">+IF(OFFSET('Water Data'!$F$27,0,10*ROW('Water Data'!F72))="","",OFFSET('Water Data'!$F$27,0,10*ROW('Water Data'!F72)))</f>
        <v/>
      </c>
      <c r="BZ78" s="276" t="str">
        <f ca="true">+IF(OFFSET('Water Data'!$F$28,0,10*ROW('Water Data'!F72))="","",OFFSET('Water Data'!$F$28,0,10*ROW('Water Data'!F72)))</f>
        <v/>
      </c>
      <c r="CA78" s="276" t="str">
        <f ca="true">+IF(OFFSET('Water Data'!$F$29,0,10*ROW('Water Data'!F72))="","",OFFSET('Water Data'!$F$29,0,10*ROW('Water Data'!F72)))</f>
        <v/>
      </c>
      <c r="CB78" s="276" t="str">
        <f ca="true">+IF(OFFSET('Water Data'!$G$27,0,10*ROW('Water Data'!G72))="","",OFFSET('Water Data'!$G$27,0,10*ROW('Water Data'!G72)))</f>
        <v/>
      </c>
      <c r="CC78" s="276" t="str">
        <f ca="true">+IF(OFFSET('Water Data'!$G$28,0,10*ROW('Water Data'!G72))="","",OFFSET('Water Data'!$G$28,0,10*ROW('Water Data'!G72)))</f>
        <v/>
      </c>
      <c r="CD78" s="276" t="str">
        <f ca="true">+IF(OFFSET('Water Data'!$G$29,0,10*ROW('Water Data'!G72))="","",OFFSET('Water Data'!$G$29,0,10*ROW('Water Data'!G72)))</f>
        <v/>
      </c>
      <c r="CE78" s="276" t="str">
        <f ca="true">+IF(OFFSET('Water Data'!$H$27,0,10*ROW('Water Data'!H72))="","",OFFSET('Water Data'!$H$27,0,10*ROW('Water Data'!H72)))</f>
        <v/>
      </c>
      <c r="CF78" s="276" t="str">
        <f ca="true">+IF(OFFSET('Water Data'!$H$28,0,10*ROW('Water Data'!H72))="","",OFFSET('Water Data'!$H$28,0,10*ROW('Water Data'!H72)))</f>
        <v/>
      </c>
      <c r="CG78" s="276" t="str">
        <f ca="true">+IF(OFFSET('Water Data'!$H$29,0,10*ROW('Water Data'!H72))="","",OFFSET('Water Data'!$H$29,0,10*ROW('Water Data'!H72)))</f>
        <v/>
      </c>
      <c r="CH78" s="276" t="str">
        <f ca="true">+IF(OFFSET('Water Data'!$I$27,0,10*ROW('Water Data'!I72))="","",OFFSET('Water Data'!$I$27,0,10*ROW('Water Data'!I72)))</f>
        <v/>
      </c>
      <c r="CI78" s="276" t="str">
        <f ca="true">+IF(OFFSET('Water Data'!$I$28,0,10*ROW('Water Data'!I72))="","",OFFSET('Water Data'!$I$28,0,10*ROW('Water Data'!I72)))</f>
        <v/>
      </c>
      <c r="CJ78" s="276" t="str">
        <f ca="true">+IF(OFFSET('Water Data'!$I$29,0,10*ROW('Water Data'!I72))="","",OFFSET('Water Data'!$I$29,0,10*ROW('Water Data'!I72)))</f>
        <v/>
      </c>
      <c r="CK78" s="276" t="str">
        <f ca="true">+IF(OFFSET('Sanitation Data'!$D$28,0,10*ROW('Sanitation Data'!D72))="","",OFFSET('Sanitation Data'!$D$28,0,10*ROW('Sanitation Data'!D72)))</f>
        <v/>
      </c>
      <c r="CL78" s="276" t="str">
        <f ca="true">+IF(OFFSET('Sanitation Data'!$D$29,0,10*ROW('Sanitation Data'!D72))="","",OFFSET('Sanitation Data'!$D$29,0,10*ROW('Sanitation Data'!D72)))</f>
        <v/>
      </c>
      <c r="CM78" s="276" t="str">
        <f ca="true">+IF(OFFSET('Sanitation Data'!$D$30,0,10*ROW('Sanitation Data'!D72))="","",OFFSET('Sanitation Data'!$D$30,0,10*ROW('Sanitation Data'!D72)))</f>
        <v/>
      </c>
      <c r="CN78" s="276" t="str">
        <f ca="true">+IF(OFFSET('Sanitation Data'!$D$31,0,10*ROW('Sanitation Data'!D72))="","",OFFSET('Sanitation Data'!$D$31,0,10*ROW('Sanitation Data'!D72)))</f>
        <v/>
      </c>
      <c r="CO78" s="276" t="str">
        <f ca="true">+IF(OFFSET('Sanitation Data'!$D$32,0,10*ROW('Sanitation Data'!D72))="","",OFFSET('Sanitation Data'!$D$32,0,10*ROW('Sanitation Data'!D72)))</f>
        <v/>
      </c>
      <c r="CP78" s="276" t="str">
        <f ca="true">+IF(OFFSET('Sanitation Data'!$E$28,0,10*ROW('Sanitation Data'!E72))="","",OFFSET('Sanitation Data'!$E$28,0,10*ROW('Sanitation Data'!E72)))</f>
        <v/>
      </c>
      <c r="CQ78" s="276" t="str">
        <f ca="true">+IF(OFFSET('Sanitation Data'!$E$29,0,10*ROW('Sanitation Data'!E72))="","",OFFSET('Sanitation Data'!$E$29,0,10*ROW('Sanitation Data'!E72)))</f>
        <v/>
      </c>
      <c r="CR78" s="276" t="str">
        <f ca="true">+IF(OFFSET('Sanitation Data'!$E$30,0,10*ROW('Sanitation Data'!E72))="","",OFFSET('Sanitation Data'!$E$30,0,10*ROW('Sanitation Data'!E72)))</f>
        <v/>
      </c>
      <c r="CS78" s="276" t="str">
        <f ca="true">+IF(OFFSET('Sanitation Data'!$E$31,0,10*ROW('Sanitation Data'!E72))="","",OFFSET('Sanitation Data'!$E$31,0,10*ROW('Sanitation Data'!E72)))</f>
        <v/>
      </c>
      <c r="CT78" s="276" t="str">
        <f ca="true">+IF(OFFSET('Sanitation Data'!$E$32,0,10*ROW('Sanitation Data'!E72))="","",OFFSET('Sanitation Data'!$E$32,0,10*ROW('Sanitation Data'!E72)))</f>
        <v/>
      </c>
      <c r="CU78" s="276" t="str">
        <f ca="true">+IF(OFFSET('Sanitation Data'!$F$28,0,10*ROW('Sanitation Data'!F72))="","",OFFSET('Sanitation Data'!$F$28,0,10*ROW('Sanitation Data'!F72)))</f>
        <v/>
      </c>
      <c r="CV78" s="276" t="str">
        <f ca="true">+IF(OFFSET('Sanitation Data'!$F$29,0,10*ROW('Sanitation Data'!F72))="","",OFFSET('Sanitation Data'!$F$29,0,10*ROW('Sanitation Data'!F72)))</f>
        <v/>
      </c>
      <c r="CW78" s="276" t="str">
        <f ca="true">+IF(OFFSET('Sanitation Data'!$F$30,0,10*ROW('Sanitation Data'!F72))="","",OFFSET('Sanitation Data'!$F$30,0,10*ROW('Sanitation Data'!F72)))</f>
        <v/>
      </c>
      <c r="CX78" s="276" t="str">
        <f ca="true">+IF(OFFSET('Sanitation Data'!$F$31,0,10*ROW('Sanitation Data'!F72))="","",OFFSET('Sanitation Data'!$F$31,0,10*ROW('Sanitation Data'!F72)))</f>
        <v/>
      </c>
      <c r="CY78" s="276" t="str">
        <f ca="true">+IF(OFFSET('Sanitation Data'!$F$32,0,10*ROW('Sanitation Data'!F72))="","",OFFSET('Sanitation Data'!$F$32,0,10*ROW('Sanitation Data'!F72)))</f>
        <v/>
      </c>
      <c r="CZ78" s="276" t="str">
        <f ca="true">+IF(OFFSET('Sanitation Data'!$G$28,0,10*ROW('Sanitation Data'!G72))="","",OFFSET('Sanitation Data'!$G$28,0,10*ROW('Sanitation Data'!G72)))</f>
        <v/>
      </c>
      <c r="DA78" s="276" t="str">
        <f ca="true">+IF(OFFSET('Sanitation Data'!$G$29,0,10*ROW('Sanitation Data'!G72))="","",OFFSET('Sanitation Data'!$G$29,0,10*ROW('Sanitation Data'!G72)))</f>
        <v/>
      </c>
      <c r="DB78" s="276" t="str">
        <f ca="true">+IF(OFFSET('Sanitation Data'!$G$30,0,10*ROW('Sanitation Data'!G72))="","",OFFSET('Sanitation Data'!$G$30,0,10*ROW('Sanitation Data'!G72)))</f>
        <v/>
      </c>
      <c r="DC78" s="276" t="str">
        <f ca="true">+IF(OFFSET('Sanitation Data'!$G$31,0,10*ROW('Sanitation Data'!G72))="","",OFFSET('Sanitation Data'!$G$31,0,10*ROW('Sanitation Data'!G72)))</f>
        <v/>
      </c>
      <c r="DD78" s="276" t="str">
        <f ca="true">+IF(OFFSET('Sanitation Data'!$G$32,0,10*ROW('Sanitation Data'!G72))="","",OFFSET('Sanitation Data'!$G$32,0,10*ROW('Sanitation Data'!G72)))</f>
        <v/>
      </c>
      <c r="DE78" s="276" t="str">
        <f ca="true">+IF(OFFSET('Sanitation Data'!$H$28,0,10*ROW('Sanitation Data'!H72))="","",OFFSET('Sanitation Data'!$H$28,0,10*ROW('Sanitation Data'!H72)))</f>
        <v/>
      </c>
      <c r="DF78" s="276" t="str">
        <f ca="true">+IF(OFFSET('Sanitation Data'!$H$29,0,10*ROW('Sanitation Data'!H72))="","",OFFSET('Sanitation Data'!$H$29,0,10*ROW('Sanitation Data'!H72)))</f>
        <v/>
      </c>
      <c r="DG78" s="276" t="str">
        <f ca="true">+IF(OFFSET('Sanitation Data'!$H$30,0,10*ROW('Sanitation Data'!H72))="","",OFFSET('Sanitation Data'!$H$30,0,10*ROW('Sanitation Data'!H72)))</f>
        <v/>
      </c>
      <c r="DH78" s="276" t="str">
        <f ca="true">+IF(OFFSET('Sanitation Data'!$H$31,0,10*ROW('Sanitation Data'!H72))="","",OFFSET('Sanitation Data'!$H$31,0,10*ROW('Sanitation Data'!H72)))</f>
        <v/>
      </c>
      <c r="DI78" s="276" t="str">
        <f ca="true">+IF(OFFSET('Sanitation Data'!$H$32,0,10*ROW('Sanitation Data'!H72))="","",OFFSET('Sanitation Data'!$H$32,0,10*ROW('Sanitation Data'!H72)))</f>
        <v/>
      </c>
      <c r="DJ78" s="276" t="str">
        <f ca="true">+IF(OFFSET('Sanitation Data'!$I$28,0,10*ROW('Sanitation Data'!I72))="","",OFFSET('Sanitation Data'!$I$28,0,10*ROW('Sanitation Data'!I72)))</f>
        <v/>
      </c>
      <c r="DK78" s="276" t="str">
        <f ca="true">+IF(OFFSET('Sanitation Data'!$I$29,0,10*ROW('Sanitation Data'!I72))="","",OFFSET('Sanitation Data'!$I$29,0,10*ROW('Sanitation Data'!I72)))</f>
        <v/>
      </c>
      <c r="DL78" s="276" t="str">
        <f ca="true">+IF(OFFSET('Sanitation Data'!$I$30,0,10*ROW('Sanitation Data'!I72))="","",OFFSET('Sanitation Data'!$I$30,0,10*ROW('Sanitation Data'!I72)))</f>
        <v/>
      </c>
      <c r="DM78" s="276" t="str">
        <f ca="true">+IF(OFFSET('Sanitation Data'!$I$31,0,10*ROW('Sanitation Data'!I72))="","",OFFSET('Sanitation Data'!$I$31,0,10*ROW('Sanitation Data'!I72)))</f>
        <v/>
      </c>
      <c r="DN78" s="276" t="str">
        <f ca="true">+IF(OFFSET('Sanitation Data'!$I$32,0,10*ROW('Sanitation Data'!I72))="","",OFFSET('Sanitation Data'!$I$32,0,10*ROW('Sanitation Data'!I72)))</f>
        <v/>
      </c>
      <c r="DO78" s="276" t="str">
        <f ca="true">+IF(OFFSET('Hygiene Data'!$D$11,0,10*ROW('Hygiene Data'!D72))="","",OFFSET('Hygiene Data'!$D$11,0,10*ROW('Hygiene Data'!D72)))</f>
        <v/>
      </c>
      <c r="DP78" s="276" t="str">
        <f ca="true">+IF(OFFSET('Hygiene Data'!$D$12,0,10*ROW('Hygiene Data'!D72))="","",OFFSET('Hygiene Data'!$D$12,0,10*ROW('Hygiene Data'!D72)))</f>
        <v/>
      </c>
      <c r="DQ78" s="276" t="str">
        <f ca="true">+IF(OFFSET('Hygiene Data'!$D$13,0,10*ROW('Hygiene Data'!D72))="","",OFFSET('Hygiene Data'!$D$13,0,10*ROW('Hygiene Data'!D72)))</f>
        <v/>
      </c>
      <c r="DR78" s="276" t="str">
        <f ca="true">+IF(OFFSET('Hygiene Data'!$E$11,0,10*ROW('Hygiene Data'!E72))="","",OFFSET('Hygiene Data'!$E$11,0,10*ROW('Hygiene Data'!E72)))</f>
        <v/>
      </c>
      <c r="DS78" s="276" t="str">
        <f ca="true">+IF(OFFSET('Hygiene Data'!$E$12,0,10*ROW('Hygiene Data'!E72))="","",OFFSET('Hygiene Data'!$E$12,0,10*ROW('Hygiene Data'!E72)))</f>
        <v/>
      </c>
      <c r="DT78" s="276" t="str">
        <f ca="true">+IF(OFFSET('Hygiene Data'!$E$13,0,10*ROW('Hygiene Data'!E72))="","",OFFSET('Hygiene Data'!$E$13,0,10*ROW('Hygiene Data'!E72)))</f>
        <v/>
      </c>
      <c r="DU78" s="276" t="str">
        <f ca="true">+IF(OFFSET('Hygiene Data'!$F$11,0,10*ROW('Hygiene Data'!F72))="","",OFFSET('Hygiene Data'!$F$11,0,10*ROW('Hygiene Data'!F72)))</f>
        <v/>
      </c>
      <c r="DV78" s="276" t="str">
        <f ca="true">+IF(OFFSET('Hygiene Data'!$F$12,0,10*ROW('Hygiene Data'!F72))="","",OFFSET('Hygiene Data'!$F$12,0,10*ROW('Hygiene Data'!F72)))</f>
        <v/>
      </c>
      <c r="DW78" s="276" t="str">
        <f ca="true">+IF(OFFSET('Hygiene Data'!$F$13,0,10*ROW('Hygiene Data'!F72))="","",OFFSET('Hygiene Data'!$F$13,0,10*ROW('Hygiene Data'!F72)))</f>
        <v/>
      </c>
      <c r="DX78" s="276" t="str">
        <f ca="true">+IF(OFFSET('Hygiene Data'!$G$11,0,10*ROW('Hygiene Data'!G72))="","",OFFSET('Hygiene Data'!$G$11,0,10*ROW('Hygiene Data'!G72)))</f>
        <v/>
      </c>
      <c r="DY78" s="276" t="str">
        <f ca="true">+IF(OFFSET('Hygiene Data'!$G$12,0,10*ROW('Hygiene Data'!G72))="","",OFFSET('Hygiene Data'!$G$12,0,10*ROW('Hygiene Data'!G72)))</f>
        <v/>
      </c>
      <c r="DZ78" s="276" t="str">
        <f ca="true">+IF(OFFSET('Hygiene Data'!$G$13,0,10*ROW('Hygiene Data'!G72))="","",OFFSET('Hygiene Data'!$G$13,0,10*ROW('Hygiene Data'!G72)))</f>
        <v/>
      </c>
      <c r="EA78" s="276" t="str">
        <f ca="true">+IF(OFFSET('Hygiene Data'!$H$11,0,10*ROW('Hygiene Data'!H72))="","",OFFSET('Hygiene Data'!$H$11,0,10*ROW('Hygiene Data'!H72)))</f>
        <v/>
      </c>
      <c r="EB78" s="276" t="str">
        <f ca="true">+IF(OFFSET('Hygiene Data'!$H$12,0,10*ROW('Hygiene Data'!H72))="","",OFFSET('Hygiene Data'!$H$12,0,10*ROW('Hygiene Data'!H72)))</f>
        <v/>
      </c>
      <c r="EC78" s="276" t="str">
        <f ca="true">+IF(OFFSET('Hygiene Data'!$H$13,0,10*ROW('Hygiene Data'!H72))="","",OFFSET('Hygiene Data'!$H$13,0,10*ROW('Hygiene Data'!H72)))</f>
        <v/>
      </c>
      <c r="ED78" s="276" t="str">
        <f ca="true">+IF(OFFSET('Hygiene Data'!$I$11,0,10*ROW('Hygiene Data'!I72))="","",OFFSET('Hygiene Data'!$I$11,0,10*ROW('Hygiene Data'!I72)))</f>
        <v/>
      </c>
      <c r="EE78" s="276" t="str">
        <f ca="true">+IF(OFFSET('Hygiene Data'!$I$12,0,10*ROW('Hygiene Data'!I72))="","",OFFSET('Hygiene Data'!$I$12,0,10*ROW('Hygiene Data'!I72)))</f>
        <v/>
      </c>
      <c r="EF78" s="276" t="str">
        <f ca="true">+IF(OFFSET('Hygiene Data'!$I$13,0,10*ROW('Hygiene Data'!I72))="","",OFFSET('Hygiene Data'!$I$13,0,10*ROW('Hygiene Data'!I72)))</f>
        <v/>
      </c>
    </row>
    <row xmlns:x14ac="http://schemas.microsoft.com/office/spreadsheetml/2009/9/ac" r="79" x14ac:dyDescent="0.2">
      <c r="A79" s="38" t="str">
        <f ca="true">+IF(OFFSET('Water Data'!$B$2,0,10*ROW('Water Data'!E73))="","",OFFSET('Water Data'!$B$2,0,10*ROW('Water Data'!E73)))</f>
        <v/>
      </c>
      <c r="B79" s="38" t="str">
        <f ca="true">+IF(OFFSET('Water Data'!$C$2,0,10*ROW('Water Data'!F73))="","",OFFSET('Water Data'!$C$2,0,10*ROW('Water Data'!F73)))</f>
        <v/>
      </c>
      <c r="C79" s="332" t="str">
        <f t="shared" ca="true" si="1"/>
        <v/>
      </c>
      <c r="D79" s="99"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9"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9"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9"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9"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9"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9"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9"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9"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9"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9"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9"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9"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9"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9"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9"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9"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9"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100"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100"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100"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100"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100"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100"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100"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100"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100"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100"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100"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100"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100"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100"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100"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100"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100"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100"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100"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100"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100"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100"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100"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100"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100"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100"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100"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100"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100"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100"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101"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101"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101"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101"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101"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101"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101"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101"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101"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101"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101"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101"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101"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101"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101"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101"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101"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101"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6"/>
      <c r="BS79" s="276" t="str">
        <f ca="true">+IF(OFFSET('Water Data'!$D$27,0,10*ROW('Water Data'!D73))="","",OFFSET('Water Data'!$D$27,0,10*ROW('Water Data'!D73)))</f>
        <v/>
      </c>
      <c r="BT79" s="276" t="str">
        <f ca="true">+IF(OFFSET('Water Data'!$D$28,0,10*ROW('Water Data'!D73))="","",OFFSET('Water Data'!$D$28,0,10*ROW('Water Data'!D73)))</f>
        <v/>
      </c>
      <c r="BU79" s="276" t="str">
        <f ca="true">+IF(OFFSET('Water Data'!$D$29,0,10*ROW('Water Data'!D73))="","",OFFSET('Water Data'!$D$29,0,10*ROW('Water Data'!D73)))</f>
        <v/>
      </c>
      <c r="BV79" s="276" t="str">
        <f ca="true">+IF(OFFSET('Water Data'!$E$27,0,10*ROW('Water Data'!E73))="","",OFFSET('Water Data'!$E$27,0,10*ROW('Water Data'!E73)))</f>
        <v/>
      </c>
      <c r="BW79" s="276" t="str">
        <f ca="true">+IF(OFFSET('Water Data'!$E$28,0,10*ROW('Water Data'!E73))="","",OFFSET('Water Data'!$E$28,0,10*ROW('Water Data'!E73)))</f>
        <v/>
      </c>
      <c r="BX79" s="276" t="str">
        <f ca="true">+IF(OFFSET('Water Data'!$E$29,0,10*ROW('Water Data'!E73))="","",OFFSET('Water Data'!$E$29,0,10*ROW('Water Data'!E73)))</f>
        <v/>
      </c>
      <c r="BY79" s="276" t="str">
        <f ca="true">+IF(OFFSET('Water Data'!$F$27,0,10*ROW('Water Data'!F73))="","",OFFSET('Water Data'!$F$27,0,10*ROW('Water Data'!F73)))</f>
        <v/>
      </c>
      <c r="BZ79" s="276" t="str">
        <f ca="true">+IF(OFFSET('Water Data'!$F$28,0,10*ROW('Water Data'!F73))="","",OFFSET('Water Data'!$F$28,0,10*ROW('Water Data'!F73)))</f>
        <v/>
      </c>
      <c r="CA79" s="276" t="str">
        <f ca="true">+IF(OFFSET('Water Data'!$F$29,0,10*ROW('Water Data'!F73))="","",OFFSET('Water Data'!$F$29,0,10*ROW('Water Data'!F73)))</f>
        <v/>
      </c>
      <c r="CB79" s="276" t="str">
        <f ca="true">+IF(OFFSET('Water Data'!$G$27,0,10*ROW('Water Data'!G73))="","",OFFSET('Water Data'!$G$27,0,10*ROW('Water Data'!G73)))</f>
        <v/>
      </c>
      <c r="CC79" s="276" t="str">
        <f ca="true">+IF(OFFSET('Water Data'!$G$28,0,10*ROW('Water Data'!G73))="","",OFFSET('Water Data'!$G$28,0,10*ROW('Water Data'!G73)))</f>
        <v/>
      </c>
      <c r="CD79" s="276" t="str">
        <f ca="true">+IF(OFFSET('Water Data'!$G$29,0,10*ROW('Water Data'!G73))="","",OFFSET('Water Data'!$G$29,0,10*ROW('Water Data'!G73)))</f>
        <v/>
      </c>
      <c r="CE79" s="276" t="str">
        <f ca="true">+IF(OFFSET('Water Data'!$H$27,0,10*ROW('Water Data'!H73))="","",OFFSET('Water Data'!$H$27,0,10*ROW('Water Data'!H73)))</f>
        <v/>
      </c>
      <c r="CF79" s="276" t="str">
        <f ca="true">+IF(OFFSET('Water Data'!$H$28,0,10*ROW('Water Data'!H73))="","",OFFSET('Water Data'!$H$28,0,10*ROW('Water Data'!H73)))</f>
        <v/>
      </c>
      <c r="CG79" s="276" t="str">
        <f ca="true">+IF(OFFSET('Water Data'!$H$29,0,10*ROW('Water Data'!H73))="","",OFFSET('Water Data'!$H$29,0,10*ROW('Water Data'!H73)))</f>
        <v/>
      </c>
      <c r="CH79" s="276" t="str">
        <f ca="true">+IF(OFFSET('Water Data'!$I$27,0,10*ROW('Water Data'!I73))="","",OFFSET('Water Data'!$I$27,0,10*ROW('Water Data'!I73)))</f>
        <v/>
      </c>
      <c r="CI79" s="276" t="str">
        <f ca="true">+IF(OFFSET('Water Data'!$I$28,0,10*ROW('Water Data'!I73))="","",OFFSET('Water Data'!$I$28,0,10*ROW('Water Data'!I73)))</f>
        <v/>
      </c>
      <c r="CJ79" s="276" t="str">
        <f ca="true">+IF(OFFSET('Water Data'!$I$29,0,10*ROW('Water Data'!I73))="","",OFFSET('Water Data'!$I$29,0,10*ROW('Water Data'!I73)))</f>
        <v/>
      </c>
      <c r="CK79" s="276" t="str">
        <f ca="true">+IF(OFFSET('Sanitation Data'!$D$28,0,10*ROW('Sanitation Data'!D73))="","",OFFSET('Sanitation Data'!$D$28,0,10*ROW('Sanitation Data'!D73)))</f>
        <v/>
      </c>
      <c r="CL79" s="276" t="str">
        <f ca="true">+IF(OFFSET('Sanitation Data'!$D$29,0,10*ROW('Sanitation Data'!D73))="","",OFFSET('Sanitation Data'!$D$29,0,10*ROW('Sanitation Data'!D73)))</f>
        <v/>
      </c>
      <c r="CM79" s="276" t="str">
        <f ca="true">+IF(OFFSET('Sanitation Data'!$D$30,0,10*ROW('Sanitation Data'!D73))="","",OFFSET('Sanitation Data'!$D$30,0,10*ROW('Sanitation Data'!D73)))</f>
        <v/>
      </c>
      <c r="CN79" s="276" t="str">
        <f ca="true">+IF(OFFSET('Sanitation Data'!$D$31,0,10*ROW('Sanitation Data'!D73))="","",OFFSET('Sanitation Data'!$D$31,0,10*ROW('Sanitation Data'!D73)))</f>
        <v/>
      </c>
      <c r="CO79" s="276" t="str">
        <f ca="true">+IF(OFFSET('Sanitation Data'!$D$32,0,10*ROW('Sanitation Data'!D73))="","",OFFSET('Sanitation Data'!$D$32,0,10*ROW('Sanitation Data'!D73)))</f>
        <v/>
      </c>
      <c r="CP79" s="276" t="str">
        <f ca="true">+IF(OFFSET('Sanitation Data'!$E$28,0,10*ROW('Sanitation Data'!E73))="","",OFFSET('Sanitation Data'!$E$28,0,10*ROW('Sanitation Data'!E73)))</f>
        <v/>
      </c>
      <c r="CQ79" s="276" t="str">
        <f ca="true">+IF(OFFSET('Sanitation Data'!$E$29,0,10*ROW('Sanitation Data'!E73))="","",OFFSET('Sanitation Data'!$E$29,0,10*ROW('Sanitation Data'!E73)))</f>
        <v/>
      </c>
      <c r="CR79" s="276" t="str">
        <f ca="true">+IF(OFFSET('Sanitation Data'!$E$30,0,10*ROW('Sanitation Data'!E73))="","",OFFSET('Sanitation Data'!$E$30,0,10*ROW('Sanitation Data'!E73)))</f>
        <v/>
      </c>
      <c r="CS79" s="276" t="str">
        <f ca="true">+IF(OFFSET('Sanitation Data'!$E$31,0,10*ROW('Sanitation Data'!E73))="","",OFFSET('Sanitation Data'!$E$31,0,10*ROW('Sanitation Data'!E73)))</f>
        <v/>
      </c>
      <c r="CT79" s="276" t="str">
        <f ca="true">+IF(OFFSET('Sanitation Data'!$E$32,0,10*ROW('Sanitation Data'!E73))="","",OFFSET('Sanitation Data'!$E$32,0,10*ROW('Sanitation Data'!E73)))</f>
        <v/>
      </c>
      <c r="CU79" s="276" t="str">
        <f ca="true">+IF(OFFSET('Sanitation Data'!$F$28,0,10*ROW('Sanitation Data'!F73))="","",OFFSET('Sanitation Data'!$F$28,0,10*ROW('Sanitation Data'!F73)))</f>
        <v/>
      </c>
      <c r="CV79" s="276" t="str">
        <f ca="true">+IF(OFFSET('Sanitation Data'!$F$29,0,10*ROW('Sanitation Data'!F73))="","",OFFSET('Sanitation Data'!$F$29,0,10*ROW('Sanitation Data'!F73)))</f>
        <v/>
      </c>
      <c r="CW79" s="276" t="str">
        <f ca="true">+IF(OFFSET('Sanitation Data'!$F$30,0,10*ROW('Sanitation Data'!F73))="","",OFFSET('Sanitation Data'!$F$30,0,10*ROW('Sanitation Data'!F73)))</f>
        <v/>
      </c>
      <c r="CX79" s="276" t="str">
        <f ca="true">+IF(OFFSET('Sanitation Data'!$F$31,0,10*ROW('Sanitation Data'!F73))="","",OFFSET('Sanitation Data'!$F$31,0,10*ROW('Sanitation Data'!F73)))</f>
        <v/>
      </c>
      <c r="CY79" s="276" t="str">
        <f ca="true">+IF(OFFSET('Sanitation Data'!$F$32,0,10*ROW('Sanitation Data'!F73))="","",OFFSET('Sanitation Data'!$F$32,0,10*ROW('Sanitation Data'!F73)))</f>
        <v/>
      </c>
      <c r="CZ79" s="276" t="str">
        <f ca="true">+IF(OFFSET('Sanitation Data'!$G$28,0,10*ROW('Sanitation Data'!G73))="","",OFFSET('Sanitation Data'!$G$28,0,10*ROW('Sanitation Data'!G73)))</f>
        <v/>
      </c>
      <c r="DA79" s="276" t="str">
        <f ca="true">+IF(OFFSET('Sanitation Data'!$G$29,0,10*ROW('Sanitation Data'!G73))="","",OFFSET('Sanitation Data'!$G$29,0,10*ROW('Sanitation Data'!G73)))</f>
        <v/>
      </c>
      <c r="DB79" s="276" t="str">
        <f ca="true">+IF(OFFSET('Sanitation Data'!$G$30,0,10*ROW('Sanitation Data'!G73))="","",OFFSET('Sanitation Data'!$G$30,0,10*ROW('Sanitation Data'!G73)))</f>
        <v/>
      </c>
      <c r="DC79" s="276" t="str">
        <f ca="true">+IF(OFFSET('Sanitation Data'!$G$31,0,10*ROW('Sanitation Data'!G73))="","",OFFSET('Sanitation Data'!$G$31,0,10*ROW('Sanitation Data'!G73)))</f>
        <v/>
      </c>
      <c r="DD79" s="276" t="str">
        <f ca="true">+IF(OFFSET('Sanitation Data'!$G$32,0,10*ROW('Sanitation Data'!G73))="","",OFFSET('Sanitation Data'!$G$32,0,10*ROW('Sanitation Data'!G73)))</f>
        <v/>
      </c>
      <c r="DE79" s="276" t="str">
        <f ca="true">+IF(OFFSET('Sanitation Data'!$H$28,0,10*ROW('Sanitation Data'!H73))="","",OFFSET('Sanitation Data'!$H$28,0,10*ROW('Sanitation Data'!H73)))</f>
        <v/>
      </c>
      <c r="DF79" s="276" t="str">
        <f ca="true">+IF(OFFSET('Sanitation Data'!$H$29,0,10*ROW('Sanitation Data'!H73))="","",OFFSET('Sanitation Data'!$H$29,0,10*ROW('Sanitation Data'!H73)))</f>
        <v/>
      </c>
      <c r="DG79" s="276" t="str">
        <f ca="true">+IF(OFFSET('Sanitation Data'!$H$30,0,10*ROW('Sanitation Data'!H73))="","",OFFSET('Sanitation Data'!$H$30,0,10*ROW('Sanitation Data'!H73)))</f>
        <v/>
      </c>
      <c r="DH79" s="276" t="str">
        <f ca="true">+IF(OFFSET('Sanitation Data'!$H$31,0,10*ROW('Sanitation Data'!H73))="","",OFFSET('Sanitation Data'!$H$31,0,10*ROW('Sanitation Data'!H73)))</f>
        <v/>
      </c>
      <c r="DI79" s="276" t="str">
        <f ca="true">+IF(OFFSET('Sanitation Data'!$H$32,0,10*ROW('Sanitation Data'!H73))="","",OFFSET('Sanitation Data'!$H$32,0,10*ROW('Sanitation Data'!H73)))</f>
        <v/>
      </c>
      <c r="DJ79" s="276" t="str">
        <f ca="true">+IF(OFFSET('Sanitation Data'!$I$28,0,10*ROW('Sanitation Data'!I73))="","",OFFSET('Sanitation Data'!$I$28,0,10*ROW('Sanitation Data'!I73)))</f>
        <v/>
      </c>
      <c r="DK79" s="276" t="str">
        <f ca="true">+IF(OFFSET('Sanitation Data'!$I$29,0,10*ROW('Sanitation Data'!I73))="","",OFFSET('Sanitation Data'!$I$29,0,10*ROW('Sanitation Data'!I73)))</f>
        <v/>
      </c>
      <c r="DL79" s="276" t="str">
        <f ca="true">+IF(OFFSET('Sanitation Data'!$I$30,0,10*ROW('Sanitation Data'!I73))="","",OFFSET('Sanitation Data'!$I$30,0,10*ROW('Sanitation Data'!I73)))</f>
        <v/>
      </c>
      <c r="DM79" s="276" t="str">
        <f ca="true">+IF(OFFSET('Sanitation Data'!$I$31,0,10*ROW('Sanitation Data'!I73))="","",OFFSET('Sanitation Data'!$I$31,0,10*ROW('Sanitation Data'!I73)))</f>
        <v/>
      </c>
      <c r="DN79" s="276" t="str">
        <f ca="true">+IF(OFFSET('Sanitation Data'!$I$32,0,10*ROW('Sanitation Data'!I73))="","",OFFSET('Sanitation Data'!$I$32,0,10*ROW('Sanitation Data'!I73)))</f>
        <v/>
      </c>
      <c r="DO79" s="276" t="str">
        <f ca="true">+IF(OFFSET('Hygiene Data'!$D$11,0,10*ROW('Hygiene Data'!D73))="","",OFFSET('Hygiene Data'!$D$11,0,10*ROW('Hygiene Data'!D73)))</f>
        <v/>
      </c>
      <c r="DP79" s="276" t="str">
        <f ca="true">+IF(OFFSET('Hygiene Data'!$D$12,0,10*ROW('Hygiene Data'!D73))="","",OFFSET('Hygiene Data'!$D$12,0,10*ROW('Hygiene Data'!D73)))</f>
        <v/>
      </c>
      <c r="DQ79" s="276" t="str">
        <f ca="true">+IF(OFFSET('Hygiene Data'!$D$13,0,10*ROW('Hygiene Data'!D73))="","",OFFSET('Hygiene Data'!$D$13,0,10*ROW('Hygiene Data'!D73)))</f>
        <v/>
      </c>
      <c r="DR79" s="276" t="str">
        <f ca="true">+IF(OFFSET('Hygiene Data'!$E$11,0,10*ROW('Hygiene Data'!E73))="","",OFFSET('Hygiene Data'!$E$11,0,10*ROW('Hygiene Data'!E73)))</f>
        <v/>
      </c>
      <c r="DS79" s="276" t="str">
        <f ca="true">+IF(OFFSET('Hygiene Data'!$E$12,0,10*ROW('Hygiene Data'!E73))="","",OFFSET('Hygiene Data'!$E$12,0,10*ROW('Hygiene Data'!E73)))</f>
        <v/>
      </c>
      <c r="DT79" s="276" t="str">
        <f ca="true">+IF(OFFSET('Hygiene Data'!$E$13,0,10*ROW('Hygiene Data'!E73))="","",OFFSET('Hygiene Data'!$E$13,0,10*ROW('Hygiene Data'!E73)))</f>
        <v/>
      </c>
      <c r="DU79" s="276" t="str">
        <f ca="true">+IF(OFFSET('Hygiene Data'!$F$11,0,10*ROW('Hygiene Data'!F73))="","",OFFSET('Hygiene Data'!$F$11,0,10*ROW('Hygiene Data'!F73)))</f>
        <v/>
      </c>
      <c r="DV79" s="276" t="str">
        <f ca="true">+IF(OFFSET('Hygiene Data'!$F$12,0,10*ROW('Hygiene Data'!F73))="","",OFFSET('Hygiene Data'!$F$12,0,10*ROW('Hygiene Data'!F73)))</f>
        <v/>
      </c>
      <c r="DW79" s="276" t="str">
        <f ca="true">+IF(OFFSET('Hygiene Data'!$F$13,0,10*ROW('Hygiene Data'!F73))="","",OFFSET('Hygiene Data'!$F$13,0,10*ROW('Hygiene Data'!F73)))</f>
        <v/>
      </c>
      <c r="DX79" s="276" t="str">
        <f ca="true">+IF(OFFSET('Hygiene Data'!$G$11,0,10*ROW('Hygiene Data'!G73))="","",OFFSET('Hygiene Data'!$G$11,0,10*ROW('Hygiene Data'!G73)))</f>
        <v/>
      </c>
      <c r="DY79" s="276" t="str">
        <f ca="true">+IF(OFFSET('Hygiene Data'!$G$12,0,10*ROW('Hygiene Data'!G73))="","",OFFSET('Hygiene Data'!$G$12,0,10*ROW('Hygiene Data'!G73)))</f>
        <v/>
      </c>
      <c r="DZ79" s="276" t="str">
        <f ca="true">+IF(OFFSET('Hygiene Data'!$G$13,0,10*ROW('Hygiene Data'!G73))="","",OFFSET('Hygiene Data'!$G$13,0,10*ROW('Hygiene Data'!G73)))</f>
        <v/>
      </c>
      <c r="EA79" s="276" t="str">
        <f ca="true">+IF(OFFSET('Hygiene Data'!$H$11,0,10*ROW('Hygiene Data'!H73))="","",OFFSET('Hygiene Data'!$H$11,0,10*ROW('Hygiene Data'!H73)))</f>
        <v/>
      </c>
      <c r="EB79" s="276" t="str">
        <f ca="true">+IF(OFFSET('Hygiene Data'!$H$12,0,10*ROW('Hygiene Data'!H73))="","",OFFSET('Hygiene Data'!$H$12,0,10*ROW('Hygiene Data'!H73)))</f>
        <v/>
      </c>
      <c r="EC79" s="276" t="str">
        <f ca="true">+IF(OFFSET('Hygiene Data'!$H$13,0,10*ROW('Hygiene Data'!H73))="","",OFFSET('Hygiene Data'!$H$13,0,10*ROW('Hygiene Data'!H73)))</f>
        <v/>
      </c>
      <c r="ED79" s="276" t="str">
        <f ca="true">+IF(OFFSET('Hygiene Data'!$I$11,0,10*ROW('Hygiene Data'!I73))="","",OFFSET('Hygiene Data'!$I$11,0,10*ROW('Hygiene Data'!I73)))</f>
        <v/>
      </c>
      <c r="EE79" s="276" t="str">
        <f ca="true">+IF(OFFSET('Hygiene Data'!$I$12,0,10*ROW('Hygiene Data'!I73))="","",OFFSET('Hygiene Data'!$I$12,0,10*ROW('Hygiene Data'!I73)))</f>
        <v/>
      </c>
      <c r="EF79" s="276" t="str">
        <f ca="true">+IF(OFFSET('Hygiene Data'!$I$13,0,10*ROW('Hygiene Data'!I73))="","",OFFSET('Hygiene Data'!$I$13,0,10*ROW('Hygiene Data'!I73)))</f>
        <v/>
      </c>
    </row>
    <row xmlns:x14ac="http://schemas.microsoft.com/office/spreadsheetml/2009/9/ac" r="80" x14ac:dyDescent="0.2">
      <c r="A80" s="38" t="str">
        <f ca="true">+IF(OFFSET('Water Data'!$B$2,0,10*ROW('Water Data'!E74))="","",OFFSET('Water Data'!$B$2,0,10*ROW('Water Data'!E74)))</f>
        <v/>
      </c>
      <c r="B80" s="38" t="str">
        <f ca="true">+IF(OFFSET('Water Data'!$C$2,0,10*ROW('Water Data'!F74))="","",OFFSET('Water Data'!$C$2,0,10*ROW('Water Data'!F74)))</f>
        <v/>
      </c>
      <c r="C80" s="332" t="str">
        <f t="shared" ca="true" si="1"/>
        <v/>
      </c>
      <c r="D80" s="99"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9"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9"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9"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9"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9"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9"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9"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9"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9"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9"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9"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9"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9"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9"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9"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9"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9"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100"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100"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100"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100"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100"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100"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100"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100"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100"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100"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100"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100"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100"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100"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100"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100"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100"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100"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100"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100"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100"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100"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100"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100"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100"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100"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100"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100"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100"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100"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101"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101"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101"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101"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101"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101"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101"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101"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101"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101"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101"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101"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101"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101"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101"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101"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101"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101"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6"/>
      <c r="BS80" s="276" t="str">
        <f ca="true">+IF(OFFSET('Water Data'!$D$27,0,10*ROW('Water Data'!D74))="","",OFFSET('Water Data'!$D$27,0,10*ROW('Water Data'!D74)))</f>
        <v/>
      </c>
      <c r="BT80" s="276" t="str">
        <f ca="true">+IF(OFFSET('Water Data'!$D$28,0,10*ROW('Water Data'!D74))="","",OFFSET('Water Data'!$D$28,0,10*ROW('Water Data'!D74)))</f>
        <v/>
      </c>
      <c r="BU80" s="276" t="str">
        <f ca="true">+IF(OFFSET('Water Data'!$D$29,0,10*ROW('Water Data'!D74))="","",OFFSET('Water Data'!$D$29,0,10*ROW('Water Data'!D74)))</f>
        <v/>
      </c>
      <c r="BV80" s="276" t="str">
        <f ca="true">+IF(OFFSET('Water Data'!$E$27,0,10*ROW('Water Data'!E74))="","",OFFSET('Water Data'!$E$27,0,10*ROW('Water Data'!E74)))</f>
        <v/>
      </c>
      <c r="BW80" s="276" t="str">
        <f ca="true">+IF(OFFSET('Water Data'!$E$28,0,10*ROW('Water Data'!E74))="","",OFFSET('Water Data'!$E$28,0,10*ROW('Water Data'!E74)))</f>
        <v/>
      </c>
      <c r="BX80" s="276" t="str">
        <f ca="true">+IF(OFFSET('Water Data'!$E$29,0,10*ROW('Water Data'!E74))="","",OFFSET('Water Data'!$E$29,0,10*ROW('Water Data'!E74)))</f>
        <v/>
      </c>
      <c r="BY80" s="276" t="str">
        <f ca="true">+IF(OFFSET('Water Data'!$F$27,0,10*ROW('Water Data'!F74))="","",OFFSET('Water Data'!$F$27,0,10*ROW('Water Data'!F74)))</f>
        <v/>
      </c>
      <c r="BZ80" s="276" t="str">
        <f ca="true">+IF(OFFSET('Water Data'!$F$28,0,10*ROW('Water Data'!F74))="","",OFFSET('Water Data'!$F$28,0,10*ROW('Water Data'!F74)))</f>
        <v/>
      </c>
      <c r="CA80" s="276" t="str">
        <f ca="true">+IF(OFFSET('Water Data'!$F$29,0,10*ROW('Water Data'!F74))="","",OFFSET('Water Data'!$F$29,0,10*ROW('Water Data'!F74)))</f>
        <v/>
      </c>
      <c r="CB80" s="276" t="str">
        <f ca="true">+IF(OFFSET('Water Data'!$G$27,0,10*ROW('Water Data'!G74))="","",OFFSET('Water Data'!$G$27,0,10*ROW('Water Data'!G74)))</f>
        <v/>
      </c>
      <c r="CC80" s="276" t="str">
        <f ca="true">+IF(OFFSET('Water Data'!$G$28,0,10*ROW('Water Data'!G74))="","",OFFSET('Water Data'!$G$28,0,10*ROW('Water Data'!G74)))</f>
        <v/>
      </c>
      <c r="CD80" s="276" t="str">
        <f ca="true">+IF(OFFSET('Water Data'!$G$29,0,10*ROW('Water Data'!G74))="","",OFFSET('Water Data'!$G$29,0,10*ROW('Water Data'!G74)))</f>
        <v/>
      </c>
      <c r="CE80" s="276" t="str">
        <f ca="true">+IF(OFFSET('Water Data'!$H$27,0,10*ROW('Water Data'!H74))="","",OFFSET('Water Data'!$H$27,0,10*ROW('Water Data'!H74)))</f>
        <v/>
      </c>
      <c r="CF80" s="276" t="str">
        <f ca="true">+IF(OFFSET('Water Data'!$H$28,0,10*ROW('Water Data'!H74))="","",OFFSET('Water Data'!$H$28,0,10*ROW('Water Data'!H74)))</f>
        <v/>
      </c>
      <c r="CG80" s="276" t="str">
        <f ca="true">+IF(OFFSET('Water Data'!$H$29,0,10*ROW('Water Data'!H74))="","",OFFSET('Water Data'!$H$29,0,10*ROW('Water Data'!H74)))</f>
        <v/>
      </c>
      <c r="CH80" s="276" t="str">
        <f ca="true">+IF(OFFSET('Water Data'!$I$27,0,10*ROW('Water Data'!I74))="","",OFFSET('Water Data'!$I$27,0,10*ROW('Water Data'!I74)))</f>
        <v/>
      </c>
      <c r="CI80" s="276" t="str">
        <f ca="true">+IF(OFFSET('Water Data'!$I$28,0,10*ROW('Water Data'!I74))="","",OFFSET('Water Data'!$I$28,0,10*ROW('Water Data'!I74)))</f>
        <v/>
      </c>
      <c r="CJ80" s="276" t="str">
        <f ca="true">+IF(OFFSET('Water Data'!$I$29,0,10*ROW('Water Data'!I74))="","",OFFSET('Water Data'!$I$29,0,10*ROW('Water Data'!I74)))</f>
        <v/>
      </c>
      <c r="CK80" s="276" t="str">
        <f ca="true">+IF(OFFSET('Sanitation Data'!$D$28,0,10*ROW('Sanitation Data'!D74))="","",OFFSET('Sanitation Data'!$D$28,0,10*ROW('Sanitation Data'!D74)))</f>
        <v/>
      </c>
      <c r="CL80" s="276" t="str">
        <f ca="true">+IF(OFFSET('Sanitation Data'!$D$29,0,10*ROW('Sanitation Data'!D74))="","",OFFSET('Sanitation Data'!$D$29,0,10*ROW('Sanitation Data'!D74)))</f>
        <v/>
      </c>
      <c r="CM80" s="276" t="str">
        <f ca="true">+IF(OFFSET('Sanitation Data'!$D$30,0,10*ROW('Sanitation Data'!D74))="","",OFFSET('Sanitation Data'!$D$30,0,10*ROW('Sanitation Data'!D74)))</f>
        <v/>
      </c>
      <c r="CN80" s="276" t="str">
        <f ca="true">+IF(OFFSET('Sanitation Data'!$D$31,0,10*ROW('Sanitation Data'!D74))="","",OFFSET('Sanitation Data'!$D$31,0,10*ROW('Sanitation Data'!D74)))</f>
        <v/>
      </c>
      <c r="CO80" s="276" t="str">
        <f ca="true">+IF(OFFSET('Sanitation Data'!$D$32,0,10*ROW('Sanitation Data'!D74))="","",OFFSET('Sanitation Data'!$D$32,0,10*ROW('Sanitation Data'!D74)))</f>
        <v/>
      </c>
      <c r="CP80" s="276" t="str">
        <f ca="true">+IF(OFFSET('Sanitation Data'!$E$28,0,10*ROW('Sanitation Data'!E74))="","",OFFSET('Sanitation Data'!$E$28,0,10*ROW('Sanitation Data'!E74)))</f>
        <v/>
      </c>
      <c r="CQ80" s="276" t="str">
        <f ca="true">+IF(OFFSET('Sanitation Data'!$E$29,0,10*ROW('Sanitation Data'!E74))="","",OFFSET('Sanitation Data'!$E$29,0,10*ROW('Sanitation Data'!E74)))</f>
        <v/>
      </c>
      <c r="CR80" s="276" t="str">
        <f ca="true">+IF(OFFSET('Sanitation Data'!$E$30,0,10*ROW('Sanitation Data'!E74))="","",OFFSET('Sanitation Data'!$E$30,0,10*ROW('Sanitation Data'!E74)))</f>
        <v/>
      </c>
      <c r="CS80" s="276" t="str">
        <f ca="true">+IF(OFFSET('Sanitation Data'!$E$31,0,10*ROW('Sanitation Data'!E74))="","",OFFSET('Sanitation Data'!$E$31,0,10*ROW('Sanitation Data'!E74)))</f>
        <v/>
      </c>
      <c r="CT80" s="276" t="str">
        <f ca="true">+IF(OFFSET('Sanitation Data'!$E$32,0,10*ROW('Sanitation Data'!E74))="","",OFFSET('Sanitation Data'!$E$32,0,10*ROW('Sanitation Data'!E74)))</f>
        <v/>
      </c>
      <c r="CU80" s="276" t="str">
        <f ca="true">+IF(OFFSET('Sanitation Data'!$F$28,0,10*ROW('Sanitation Data'!F74))="","",OFFSET('Sanitation Data'!$F$28,0,10*ROW('Sanitation Data'!F74)))</f>
        <v/>
      </c>
      <c r="CV80" s="276" t="str">
        <f ca="true">+IF(OFFSET('Sanitation Data'!$F$29,0,10*ROW('Sanitation Data'!F74))="","",OFFSET('Sanitation Data'!$F$29,0,10*ROW('Sanitation Data'!F74)))</f>
        <v/>
      </c>
      <c r="CW80" s="276" t="str">
        <f ca="true">+IF(OFFSET('Sanitation Data'!$F$30,0,10*ROW('Sanitation Data'!F74))="","",OFFSET('Sanitation Data'!$F$30,0,10*ROW('Sanitation Data'!F74)))</f>
        <v/>
      </c>
      <c r="CX80" s="276" t="str">
        <f ca="true">+IF(OFFSET('Sanitation Data'!$F$31,0,10*ROW('Sanitation Data'!F74))="","",OFFSET('Sanitation Data'!$F$31,0,10*ROW('Sanitation Data'!F74)))</f>
        <v/>
      </c>
      <c r="CY80" s="276" t="str">
        <f ca="true">+IF(OFFSET('Sanitation Data'!$F$32,0,10*ROW('Sanitation Data'!F74))="","",OFFSET('Sanitation Data'!$F$32,0,10*ROW('Sanitation Data'!F74)))</f>
        <v/>
      </c>
      <c r="CZ80" s="276" t="str">
        <f ca="true">+IF(OFFSET('Sanitation Data'!$G$28,0,10*ROW('Sanitation Data'!G74))="","",OFFSET('Sanitation Data'!$G$28,0,10*ROW('Sanitation Data'!G74)))</f>
        <v/>
      </c>
      <c r="DA80" s="276" t="str">
        <f ca="true">+IF(OFFSET('Sanitation Data'!$G$29,0,10*ROW('Sanitation Data'!G74))="","",OFFSET('Sanitation Data'!$G$29,0,10*ROW('Sanitation Data'!G74)))</f>
        <v/>
      </c>
      <c r="DB80" s="276" t="str">
        <f ca="true">+IF(OFFSET('Sanitation Data'!$G$30,0,10*ROW('Sanitation Data'!G74))="","",OFFSET('Sanitation Data'!$G$30,0,10*ROW('Sanitation Data'!G74)))</f>
        <v/>
      </c>
      <c r="DC80" s="276" t="str">
        <f ca="true">+IF(OFFSET('Sanitation Data'!$G$31,0,10*ROW('Sanitation Data'!G74))="","",OFFSET('Sanitation Data'!$G$31,0,10*ROW('Sanitation Data'!G74)))</f>
        <v/>
      </c>
      <c r="DD80" s="276" t="str">
        <f ca="true">+IF(OFFSET('Sanitation Data'!$G$32,0,10*ROW('Sanitation Data'!G74))="","",OFFSET('Sanitation Data'!$G$32,0,10*ROW('Sanitation Data'!G74)))</f>
        <v/>
      </c>
      <c r="DE80" s="276" t="str">
        <f ca="true">+IF(OFFSET('Sanitation Data'!$H$28,0,10*ROW('Sanitation Data'!H74))="","",OFFSET('Sanitation Data'!$H$28,0,10*ROW('Sanitation Data'!H74)))</f>
        <v/>
      </c>
      <c r="DF80" s="276" t="str">
        <f ca="true">+IF(OFFSET('Sanitation Data'!$H$29,0,10*ROW('Sanitation Data'!H74))="","",OFFSET('Sanitation Data'!$H$29,0,10*ROW('Sanitation Data'!H74)))</f>
        <v/>
      </c>
      <c r="DG80" s="276" t="str">
        <f ca="true">+IF(OFFSET('Sanitation Data'!$H$30,0,10*ROW('Sanitation Data'!H74))="","",OFFSET('Sanitation Data'!$H$30,0,10*ROW('Sanitation Data'!H74)))</f>
        <v/>
      </c>
      <c r="DH80" s="276" t="str">
        <f ca="true">+IF(OFFSET('Sanitation Data'!$H$31,0,10*ROW('Sanitation Data'!H74))="","",OFFSET('Sanitation Data'!$H$31,0,10*ROW('Sanitation Data'!H74)))</f>
        <v/>
      </c>
      <c r="DI80" s="276" t="str">
        <f ca="true">+IF(OFFSET('Sanitation Data'!$H$32,0,10*ROW('Sanitation Data'!H74))="","",OFFSET('Sanitation Data'!$H$32,0,10*ROW('Sanitation Data'!H74)))</f>
        <v/>
      </c>
      <c r="DJ80" s="276" t="str">
        <f ca="true">+IF(OFFSET('Sanitation Data'!$I$28,0,10*ROW('Sanitation Data'!I74))="","",OFFSET('Sanitation Data'!$I$28,0,10*ROW('Sanitation Data'!I74)))</f>
        <v/>
      </c>
      <c r="DK80" s="276" t="str">
        <f ca="true">+IF(OFFSET('Sanitation Data'!$I$29,0,10*ROW('Sanitation Data'!I74))="","",OFFSET('Sanitation Data'!$I$29,0,10*ROW('Sanitation Data'!I74)))</f>
        <v/>
      </c>
      <c r="DL80" s="276" t="str">
        <f ca="true">+IF(OFFSET('Sanitation Data'!$I$30,0,10*ROW('Sanitation Data'!I74))="","",OFFSET('Sanitation Data'!$I$30,0,10*ROW('Sanitation Data'!I74)))</f>
        <v/>
      </c>
      <c r="DM80" s="276" t="str">
        <f ca="true">+IF(OFFSET('Sanitation Data'!$I$31,0,10*ROW('Sanitation Data'!I74))="","",OFFSET('Sanitation Data'!$I$31,0,10*ROW('Sanitation Data'!I74)))</f>
        <v/>
      </c>
      <c r="DN80" s="276" t="str">
        <f ca="true">+IF(OFFSET('Sanitation Data'!$I$32,0,10*ROW('Sanitation Data'!I74))="","",OFFSET('Sanitation Data'!$I$32,0,10*ROW('Sanitation Data'!I74)))</f>
        <v/>
      </c>
      <c r="DO80" s="276" t="str">
        <f ca="true">+IF(OFFSET('Hygiene Data'!$D$11,0,10*ROW('Hygiene Data'!D74))="","",OFFSET('Hygiene Data'!$D$11,0,10*ROW('Hygiene Data'!D74)))</f>
        <v/>
      </c>
      <c r="DP80" s="276" t="str">
        <f ca="true">+IF(OFFSET('Hygiene Data'!$D$12,0,10*ROW('Hygiene Data'!D74))="","",OFFSET('Hygiene Data'!$D$12,0,10*ROW('Hygiene Data'!D74)))</f>
        <v/>
      </c>
      <c r="DQ80" s="276" t="str">
        <f ca="true">+IF(OFFSET('Hygiene Data'!$D$13,0,10*ROW('Hygiene Data'!D74))="","",OFFSET('Hygiene Data'!$D$13,0,10*ROW('Hygiene Data'!D74)))</f>
        <v/>
      </c>
      <c r="DR80" s="276" t="str">
        <f ca="true">+IF(OFFSET('Hygiene Data'!$E$11,0,10*ROW('Hygiene Data'!E74))="","",OFFSET('Hygiene Data'!$E$11,0,10*ROW('Hygiene Data'!E74)))</f>
        <v/>
      </c>
      <c r="DS80" s="276" t="str">
        <f ca="true">+IF(OFFSET('Hygiene Data'!$E$12,0,10*ROW('Hygiene Data'!E74))="","",OFFSET('Hygiene Data'!$E$12,0,10*ROW('Hygiene Data'!E74)))</f>
        <v/>
      </c>
      <c r="DT80" s="276" t="str">
        <f ca="true">+IF(OFFSET('Hygiene Data'!$E$13,0,10*ROW('Hygiene Data'!E74))="","",OFFSET('Hygiene Data'!$E$13,0,10*ROW('Hygiene Data'!E74)))</f>
        <v/>
      </c>
      <c r="DU80" s="276" t="str">
        <f ca="true">+IF(OFFSET('Hygiene Data'!$F$11,0,10*ROW('Hygiene Data'!F74))="","",OFFSET('Hygiene Data'!$F$11,0,10*ROW('Hygiene Data'!F74)))</f>
        <v/>
      </c>
      <c r="DV80" s="276" t="str">
        <f ca="true">+IF(OFFSET('Hygiene Data'!$F$12,0,10*ROW('Hygiene Data'!F74))="","",OFFSET('Hygiene Data'!$F$12,0,10*ROW('Hygiene Data'!F74)))</f>
        <v/>
      </c>
      <c r="DW80" s="276" t="str">
        <f ca="true">+IF(OFFSET('Hygiene Data'!$F$13,0,10*ROW('Hygiene Data'!F74))="","",OFFSET('Hygiene Data'!$F$13,0,10*ROW('Hygiene Data'!F74)))</f>
        <v/>
      </c>
      <c r="DX80" s="276" t="str">
        <f ca="true">+IF(OFFSET('Hygiene Data'!$G$11,0,10*ROW('Hygiene Data'!G74))="","",OFFSET('Hygiene Data'!$G$11,0,10*ROW('Hygiene Data'!G74)))</f>
        <v/>
      </c>
      <c r="DY80" s="276" t="str">
        <f ca="true">+IF(OFFSET('Hygiene Data'!$G$12,0,10*ROW('Hygiene Data'!G74))="","",OFFSET('Hygiene Data'!$G$12,0,10*ROW('Hygiene Data'!G74)))</f>
        <v/>
      </c>
      <c r="DZ80" s="276" t="str">
        <f ca="true">+IF(OFFSET('Hygiene Data'!$G$13,0,10*ROW('Hygiene Data'!G74))="","",OFFSET('Hygiene Data'!$G$13,0,10*ROW('Hygiene Data'!G74)))</f>
        <v/>
      </c>
      <c r="EA80" s="276" t="str">
        <f ca="true">+IF(OFFSET('Hygiene Data'!$H$11,0,10*ROW('Hygiene Data'!H74))="","",OFFSET('Hygiene Data'!$H$11,0,10*ROW('Hygiene Data'!H74)))</f>
        <v/>
      </c>
      <c r="EB80" s="276" t="str">
        <f ca="true">+IF(OFFSET('Hygiene Data'!$H$12,0,10*ROW('Hygiene Data'!H74))="","",OFFSET('Hygiene Data'!$H$12,0,10*ROW('Hygiene Data'!H74)))</f>
        <v/>
      </c>
      <c r="EC80" s="276" t="str">
        <f ca="true">+IF(OFFSET('Hygiene Data'!$H$13,0,10*ROW('Hygiene Data'!H74))="","",OFFSET('Hygiene Data'!$H$13,0,10*ROW('Hygiene Data'!H74)))</f>
        <v/>
      </c>
      <c r="ED80" s="276" t="str">
        <f ca="true">+IF(OFFSET('Hygiene Data'!$I$11,0,10*ROW('Hygiene Data'!I74))="","",OFFSET('Hygiene Data'!$I$11,0,10*ROW('Hygiene Data'!I74)))</f>
        <v/>
      </c>
      <c r="EE80" s="276" t="str">
        <f ca="true">+IF(OFFSET('Hygiene Data'!$I$12,0,10*ROW('Hygiene Data'!I74))="","",OFFSET('Hygiene Data'!$I$12,0,10*ROW('Hygiene Data'!I74)))</f>
        <v/>
      </c>
      <c r="EF80" s="276" t="str">
        <f ca="true">+IF(OFFSET('Hygiene Data'!$I$13,0,10*ROW('Hygiene Data'!I74))="","",OFFSET('Hygiene Data'!$I$13,0,10*ROW('Hygiene Data'!I74)))</f>
        <v/>
      </c>
    </row>
    <row xmlns:x14ac="http://schemas.microsoft.com/office/spreadsheetml/2009/9/ac" r="81" x14ac:dyDescent="0.2">
      <c r="A81" s="38" t="str">
        <f ca="true">+IF(OFFSET('Water Data'!$B$2,0,10*ROW('Water Data'!E75))="","",OFFSET('Water Data'!$B$2,0,10*ROW('Water Data'!E75)))</f>
        <v/>
      </c>
      <c r="B81" s="38" t="str">
        <f ca="true">+IF(OFFSET('Water Data'!$C$2,0,10*ROW('Water Data'!F75))="","",OFFSET('Water Data'!$C$2,0,10*ROW('Water Data'!F75)))</f>
        <v/>
      </c>
      <c r="C81" s="332" t="str">
        <f t="shared" ca="true" si="1"/>
        <v/>
      </c>
      <c r="D81" s="99"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9"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9"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9"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9"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9"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9"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9"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9"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9"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9"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9"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9"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9"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9"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9"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9"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9"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100"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100"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100"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100"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100"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100"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100"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100"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100"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100"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100"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100"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100"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100"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100"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100"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100"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100"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100"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100"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100"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100"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100"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100"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100"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100"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100"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100"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100"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100"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101"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101"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101"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101"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101"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101"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101"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101"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101"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101"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101"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101"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101"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101"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101"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101"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101"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101"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6"/>
      <c r="BS81" s="276" t="str">
        <f ca="true">+IF(OFFSET('Water Data'!$D$27,0,10*ROW('Water Data'!D75))="","",OFFSET('Water Data'!$D$27,0,10*ROW('Water Data'!D75)))</f>
        <v/>
      </c>
      <c r="BT81" s="276" t="str">
        <f ca="true">+IF(OFFSET('Water Data'!$D$28,0,10*ROW('Water Data'!D75))="","",OFFSET('Water Data'!$D$28,0,10*ROW('Water Data'!D75)))</f>
        <v/>
      </c>
      <c r="BU81" s="276" t="str">
        <f ca="true">+IF(OFFSET('Water Data'!$D$29,0,10*ROW('Water Data'!D75))="","",OFFSET('Water Data'!$D$29,0,10*ROW('Water Data'!D75)))</f>
        <v/>
      </c>
      <c r="BV81" s="276" t="str">
        <f ca="true">+IF(OFFSET('Water Data'!$E$27,0,10*ROW('Water Data'!E75))="","",OFFSET('Water Data'!$E$27,0,10*ROW('Water Data'!E75)))</f>
        <v/>
      </c>
      <c r="BW81" s="276" t="str">
        <f ca="true">+IF(OFFSET('Water Data'!$E$28,0,10*ROW('Water Data'!E75))="","",OFFSET('Water Data'!$E$28,0,10*ROW('Water Data'!E75)))</f>
        <v/>
      </c>
      <c r="BX81" s="276" t="str">
        <f ca="true">+IF(OFFSET('Water Data'!$E$29,0,10*ROW('Water Data'!E75))="","",OFFSET('Water Data'!$E$29,0,10*ROW('Water Data'!E75)))</f>
        <v/>
      </c>
      <c r="BY81" s="276" t="str">
        <f ca="true">+IF(OFFSET('Water Data'!$F$27,0,10*ROW('Water Data'!F75))="","",OFFSET('Water Data'!$F$27,0,10*ROW('Water Data'!F75)))</f>
        <v/>
      </c>
      <c r="BZ81" s="276" t="str">
        <f ca="true">+IF(OFFSET('Water Data'!$F$28,0,10*ROW('Water Data'!F75))="","",OFFSET('Water Data'!$F$28,0,10*ROW('Water Data'!F75)))</f>
        <v/>
      </c>
      <c r="CA81" s="276" t="str">
        <f ca="true">+IF(OFFSET('Water Data'!$F$29,0,10*ROW('Water Data'!F75))="","",OFFSET('Water Data'!$F$29,0,10*ROW('Water Data'!F75)))</f>
        <v/>
      </c>
      <c r="CB81" s="276" t="str">
        <f ca="true">+IF(OFFSET('Water Data'!$G$27,0,10*ROW('Water Data'!G75))="","",OFFSET('Water Data'!$G$27,0,10*ROW('Water Data'!G75)))</f>
        <v/>
      </c>
      <c r="CC81" s="276" t="str">
        <f ca="true">+IF(OFFSET('Water Data'!$G$28,0,10*ROW('Water Data'!G75))="","",OFFSET('Water Data'!$G$28,0,10*ROW('Water Data'!G75)))</f>
        <v/>
      </c>
      <c r="CD81" s="276" t="str">
        <f ca="true">+IF(OFFSET('Water Data'!$G$29,0,10*ROW('Water Data'!G75))="","",OFFSET('Water Data'!$G$29,0,10*ROW('Water Data'!G75)))</f>
        <v/>
      </c>
      <c r="CE81" s="276" t="str">
        <f ca="true">+IF(OFFSET('Water Data'!$H$27,0,10*ROW('Water Data'!H75))="","",OFFSET('Water Data'!$H$27,0,10*ROW('Water Data'!H75)))</f>
        <v/>
      </c>
      <c r="CF81" s="276" t="str">
        <f ca="true">+IF(OFFSET('Water Data'!$H$28,0,10*ROW('Water Data'!H75))="","",OFFSET('Water Data'!$H$28,0,10*ROW('Water Data'!H75)))</f>
        <v/>
      </c>
      <c r="CG81" s="276" t="str">
        <f ca="true">+IF(OFFSET('Water Data'!$H$29,0,10*ROW('Water Data'!H75))="","",OFFSET('Water Data'!$H$29,0,10*ROW('Water Data'!H75)))</f>
        <v/>
      </c>
      <c r="CH81" s="276" t="str">
        <f ca="true">+IF(OFFSET('Water Data'!$I$27,0,10*ROW('Water Data'!I75))="","",OFFSET('Water Data'!$I$27,0,10*ROW('Water Data'!I75)))</f>
        <v/>
      </c>
      <c r="CI81" s="276" t="str">
        <f ca="true">+IF(OFFSET('Water Data'!$I$28,0,10*ROW('Water Data'!I75))="","",OFFSET('Water Data'!$I$28,0,10*ROW('Water Data'!I75)))</f>
        <v/>
      </c>
      <c r="CJ81" s="276" t="str">
        <f ca="true">+IF(OFFSET('Water Data'!$I$29,0,10*ROW('Water Data'!I75))="","",OFFSET('Water Data'!$I$29,0,10*ROW('Water Data'!I75)))</f>
        <v/>
      </c>
      <c r="CK81" s="276" t="str">
        <f ca="true">+IF(OFFSET('Sanitation Data'!$D$28,0,10*ROW('Sanitation Data'!D75))="","",OFFSET('Sanitation Data'!$D$28,0,10*ROW('Sanitation Data'!D75)))</f>
        <v/>
      </c>
      <c r="CL81" s="276" t="str">
        <f ca="true">+IF(OFFSET('Sanitation Data'!$D$29,0,10*ROW('Sanitation Data'!D75))="","",OFFSET('Sanitation Data'!$D$29,0,10*ROW('Sanitation Data'!D75)))</f>
        <v/>
      </c>
      <c r="CM81" s="276" t="str">
        <f ca="true">+IF(OFFSET('Sanitation Data'!$D$30,0,10*ROW('Sanitation Data'!D75))="","",OFFSET('Sanitation Data'!$D$30,0,10*ROW('Sanitation Data'!D75)))</f>
        <v/>
      </c>
      <c r="CN81" s="276" t="str">
        <f ca="true">+IF(OFFSET('Sanitation Data'!$D$31,0,10*ROW('Sanitation Data'!D75))="","",OFFSET('Sanitation Data'!$D$31,0,10*ROW('Sanitation Data'!D75)))</f>
        <v/>
      </c>
      <c r="CO81" s="276" t="str">
        <f ca="true">+IF(OFFSET('Sanitation Data'!$D$32,0,10*ROW('Sanitation Data'!D75))="","",OFFSET('Sanitation Data'!$D$32,0,10*ROW('Sanitation Data'!D75)))</f>
        <v/>
      </c>
      <c r="CP81" s="276" t="str">
        <f ca="true">+IF(OFFSET('Sanitation Data'!$E$28,0,10*ROW('Sanitation Data'!E75))="","",OFFSET('Sanitation Data'!$E$28,0,10*ROW('Sanitation Data'!E75)))</f>
        <v/>
      </c>
      <c r="CQ81" s="276" t="str">
        <f ca="true">+IF(OFFSET('Sanitation Data'!$E$29,0,10*ROW('Sanitation Data'!E75))="","",OFFSET('Sanitation Data'!$E$29,0,10*ROW('Sanitation Data'!E75)))</f>
        <v/>
      </c>
      <c r="CR81" s="276" t="str">
        <f ca="true">+IF(OFFSET('Sanitation Data'!$E$30,0,10*ROW('Sanitation Data'!E75))="","",OFFSET('Sanitation Data'!$E$30,0,10*ROW('Sanitation Data'!E75)))</f>
        <v/>
      </c>
      <c r="CS81" s="276" t="str">
        <f ca="true">+IF(OFFSET('Sanitation Data'!$E$31,0,10*ROW('Sanitation Data'!E75))="","",OFFSET('Sanitation Data'!$E$31,0,10*ROW('Sanitation Data'!E75)))</f>
        <v/>
      </c>
      <c r="CT81" s="276" t="str">
        <f ca="true">+IF(OFFSET('Sanitation Data'!$E$32,0,10*ROW('Sanitation Data'!E75))="","",OFFSET('Sanitation Data'!$E$32,0,10*ROW('Sanitation Data'!E75)))</f>
        <v/>
      </c>
      <c r="CU81" s="276" t="str">
        <f ca="true">+IF(OFFSET('Sanitation Data'!$F$28,0,10*ROW('Sanitation Data'!F75))="","",OFFSET('Sanitation Data'!$F$28,0,10*ROW('Sanitation Data'!F75)))</f>
        <v/>
      </c>
      <c r="CV81" s="276" t="str">
        <f ca="true">+IF(OFFSET('Sanitation Data'!$F$29,0,10*ROW('Sanitation Data'!F75))="","",OFFSET('Sanitation Data'!$F$29,0,10*ROW('Sanitation Data'!F75)))</f>
        <v/>
      </c>
      <c r="CW81" s="276" t="str">
        <f ca="true">+IF(OFFSET('Sanitation Data'!$F$30,0,10*ROW('Sanitation Data'!F75))="","",OFFSET('Sanitation Data'!$F$30,0,10*ROW('Sanitation Data'!F75)))</f>
        <v/>
      </c>
      <c r="CX81" s="276" t="str">
        <f ca="true">+IF(OFFSET('Sanitation Data'!$F$31,0,10*ROW('Sanitation Data'!F75))="","",OFFSET('Sanitation Data'!$F$31,0,10*ROW('Sanitation Data'!F75)))</f>
        <v/>
      </c>
      <c r="CY81" s="276" t="str">
        <f ca="true">+IF(OFFSET('Sanitation Data'!$F$32,0,10*ROW('Sanitation Data'!F75))="","",OFFSET('Sanitation Data'!$F$32,0,10*ROW('Sanitation Data'!F75)))</f>
        <v/>
      </c>
      <c r="CZ81" s="276" t="str">
        <f ca="true">+IF(OFFSET('Sanitation Data'!$G$28,0,10*ROW('Sanitation Data'!G75))="","",OFFSET('Sanitation Data'!$G$28,0,10*ROW('Sanitation Data'!G75)))</f>
        <v/>
      </c>
      <c r="DA81" s="276" t="str">
        <f ca="true">+IF(OFFSET('Sanitation Data'!$G$29,0,10*ROW('Sanitation Data'!G75))="","",OFFSET('Sanitation Data'!$G$29,0,10*ROW('Sanitation Data'!G75)))</f>
        <v/>
      </c>
      <c r="DB81" s="276" t="str">
        <f ca="true">+IF(OFFSET('Sanitation Data'!$G$30,0,10*ROW('Sanitation Data'!G75))="","",OFFSET('Sanitation Data'!$G$30,0,10*ROW('Sanitation Data'!G75)))</f>
        <v/>
      </c>
      <c r="DC81" s="276" t="str">
        <f ca="true">+IF(OFFSET('Sanitation Data'!$G$31,0,10*ROW('Sanitation Data'!G75))="","",OFFSET('Sanitation Data'!$G$31,0,10*ROW('Sanitation Data'!G75)))</f>
        <v/>
      </c>
      <c r="DD81" s="276" t="str">
        <f ca="true">+IF(OFFSET('Sanitation Data'!$G$32,0,10*ROW('Sanitation Data'!G75))="","",OFFSET('Sanitation Data'!$G$32,0,10*ROW('Sanitation Data'!G75)))</f>
        <v/>
      </c>
      <c r="DE81" s="276" t="str">
        <f ca="true">+IF(OFFSET('Sanitation Data'!$H$28,0,10*ROW('Sanitation Data'!H75))="","",OFFSET('Sanitation Data'!$H$28,0,10*ROW('Sanitation Data'!H75)))</f>
        <v/>
      </c>
      <c r="DF81" s="276" t="str">
        <f ca="true">+IF(OFFSET('Sanitation Data'!$H$29,0,10*ROW('Sanitation Data'!H75))="","",OFFSET('Sanitation Data'!$H$29,0,10*ROW('Sanitation Data'!H75)))</f>
        <v/>
      </c>
      <c r="DG81" s="276" t="str">
        <f ca="true">+IF(OFFSET('Sanitation Data'!$H$30,0,10*ROW('Sanitation Data'!H75))="","",OFFSET('Sanitation Data'!$H$30,0,10*ROW('Sanitation Data'!H75)))</f>
        <v/>
      </c>
      <c r="DH81" s="276" t="str">
        <f ca="true">+IF(OFFSET('Sanitation Data'!$H$31,0,10*ROW('Sanitation Data'!H75))="","",OFFSET('Sanitation Data'!$H$31,0,10*ROW('Sanitation Data'!H75)))</f>
        <v/>
      </c>
      <c r="DI81" s="276" t="str">
        <f ca="true">+IF(OFFSET('Sanitation Data'!$H$32,0,10*ROW('Sanitation Data'!H75))="","",OFFSET('Sanitation Data'!$H$32,0,10*ROW('Sanitation Data'!H75)))</f>
        <v/>
      </c>
      <c r="DJ81" s="276" t="str">
        <f ca="true">+IF(OFFSET('Sanitation Data'!$I$28,0,10*ROW('Sanitation Data'!I75))="","",OFFSET('Sanitation Data'!$I$28,0,10*ROW('Sanitation Data'!I75)))</f>
        <v/>
      </c>
      <c r="DK81" s="276" t="str">
        <f ca="true">+IF(OFFSET('Sanitation Data'!$I$29,0,10*ROW('Sanitation Data'!I75))="","",OFFSET('Sanitation Data'!$I$29,0,10*ROW('Sanitation Data'!I75)))</f>
        <v/>
      </c>
      <c r="DL81" s="276" t="str">
        <f ca="true">+IF(OFFSET('Sanitation Data'!$I$30,0,10*ROW('Sanitation Data'!I75))="","",OFFSET('Sanitation Data'!$I$30,0,10*ROW('Sanitation Data'!I75)))</f>
        <v/>
      </c>
      <c r="DM81" s="276" t="str">
        <f ca="true">+IF(OFFSET('Sanitation Data'!$I$31,0,10*ROW('Sanitation Data'!I75))="","",OFFSET('Sanitation Data'!$I$31,0,10*ROW('Sanitation Data'!I75)))</f>
        <v/>
      </c>
      <c r="DN81" s="276" t="str">
        <f ca="true">+IF(OFFSET('Sanitation Data'!$I$32,0,10*ROW('Sanitation Data'!I75))="","",OFFSET('Sanitation Data'!$I$32,0,10*ROW('Sanitation Data'!I75)))</f>
        <v/>
      </c>
      <c r="DO81" s="276" t="str">
        <f ca="true">+IF(OFFSET('Hygiene Data'!$D$11,0,10*ROW('Hygiene Data'!D75))="","",OFFSET('Hygiene Data'!$D$11,0,10*ROW('Hygiene Data'!D75)))</f>
        <v/>
      </c>
      <c r="DP81" s="276" t="str">
        <f ca="true">+IF(OFFSET('Hygiene Data'!$D$12,0,10*ROW('Hygiene Data'!D75))="","",OFFSET('Hygiene Data'!$D$12,0,10*ROW('Hygiene Data'!D75)))</f>
        <v/>
      </c>
      <c r="DQ81" s="276" t="str">
        <f ca="true">+IF(OFFSET('Hygiene Data'!$D$13,0,10*ROW('Hygiene Data'!D75))="","",OFFSET('Hygiene Data'!$D$13,0,10*ROW('Hygiene Data'!D75)))</f>
        <v/>
      </c>
      <c r="DR81" s="276" t="str">
        <f ca="true">+IF(OFFSET('Hygiene Data'!$E$11,0,10*ROW('Hygiene Data'!E75))="","",OFFSET('Hygiene Data'!$E$11,0,10*ROW('Hygiene Data'!E75)))</f>
        <v/>
      </c>
      <c r="DS81" s="276" t="str">
        <f ca="true">+IF(OFFSET('Hygiene Data'!$E$12,0,10*ROW('Hygiene Data'!E75))="","",OFFSET('Hygiene Data'!$E$12,0,10*ROW('Hygiene Data'!E75)))</f>
        <v/>
      </c>
      <c r="DT81" s="276" t="str">
        <f ca="true">+IF(OFFSET('Hygiene Data'!$E$13,0,10*ROW('Hygiene Data'!E75))="","",OFFSET('Hygiene Data'!$E$13,0,10*ROW('Hygiene Data'!E75)))</f>
        <v/>
      </c>
      <c r="DU81" s="276" t="str">
        <f ca="true">+IF(OFFSET('Hygiene Data'!$F$11,0,10*ROW('Hygiene Data'!F75))="","",OFFSET('Hygiene Data'!$F$11,0,10*ROW('Hygiene Data'!F75)))</f>
        <v/>
      </c>
      <c r="DV81" s="276" t="str">
        <f ca="true">+IF(OFFSET('Hygiene Data'!$F$12,0,10*ROW('Hygiene Data'!F75))="","",OFFSET('Hygiene Data'!$F$12,0,10*ROW('Hygiene Data'!F75)))</f>
        <v/>
      </c>
      <c r="DW81" s="276" t="str">
        <f ca="true">+IF(OFFSET('Hygiene Data'!$F$13,0,10*ROW('Hygiene Data'!F75))="","",OFFSET('Hygiene Data'!$F$13,0,10*ROW('Hygiene Data'!F75)))</f>
        <v/>
      </c>
      <c r="DX81" s="276" t="str">
        <f ca="true">+IF(OFFSET('Hygiene Data'!$G$11,0,10*ROW('Hygiene Data'!G75))="","",OFFSET('Hygiene Data'!$G$11,0,10*ROW('Hygiene Data'!G75)))</f>
        <v/>
      </c>
      <c r="DY81" s="276" t="str">
        <f ca="true">+IF(OFFSET('Hygiene Data'!$G$12,0,10*ROW('Hygiene Data'!G75))="","",OFFSET('Hygiene Data'!$G$12,0,10*ROW('Hygiene Data'!G75)))</f>
        <v/>
      </c>
      <c r="DZ81" s="276" t="str">
        <f ca="true">+IF(OFFSET('Hygiene Data'!$G$13,0,10*ROW('Hygiene Data'!G75))="","",OFFSET('Hygiene Data'!$G$13,0,10*ROW('Hygiene Data'!G75)))</f>
        <v/>
      </c>
      <c r="EA81" s="276" t="str">
        <f ca="true">+IF(OFFSET('Hygiene Data'!$H$11,0,10*ROW('Hygiene Data'!H75))="","",OFFSET('Hygiene Data'!$H$11,0,10*ROW('Hygiene Data'!H75)))</f>
        <v/>
      </c>
      <c r="EB81" s="276" t="str">
        <f ca="true">+IF(OFFSET('Hygiene Data'!$H$12,0,10*ROW('Hygiene Data'!H75))="","",OFFSET('Hygiene Data'!$H$12,0,10*ROW('Hygiene Data'!H75)))</f>
        <v/>
      </c>
      <c r="EC81" s="276" t="str">
        <f ca="true">+IF(OFFSET('Hygiene Data'!$H$13,0,10*ROW('Hygiene Data'!H75))="","",OFFSET('Hygiene Data'!$H$13,0,10*ROW('Hygiene Data'!H75)))</f>
        <v/>
      </c>
      <c r="ED81" s="276" t="str">
        <f ca="true">+IF(OFFSET('Hygiene Data'!$I$11,0,10*ROW('Hygiene Data'!I75))="","",OFFSET('Hygiene Data'!$I$11,0,10*ROW('Hygiene Data'!I75)))</f>
        <v/>
      </c>
      <c r="EE81" s="276" t="str">
        <f ca="true">+IF(OFFSET('Hygiene Data'!$I$12,0,10*ROW('Hygiene Data'!I75))="","",OFFSET('Hygiene Data'!$I$12,0,10*ROW('Hygiene Data'!I75)))</f>
        <v/>
      </c>
      <c r="EF81" s="276" t="str">
        <f ca="true">+IF(OFFSET('Hygiene Data'!$I$13,0,10*ROW('Hygiene Data'!I75))="","",OFFSET('Hygiene Data'!$I$13,0,10*ROW('Hygiene Data'!I75)))</f>
        <v/>
      </c>
    </row>
    <row xmlns:x14ac="http://schemas.microsoft.com/office/spreadsheetml/2009/9/ac" r="82" x14ac:dyDescent="0.2">
      <c r="A82" s="38" t="str">
        <f ca="true">+IF(OFFSET('Water Data'!$B$2,0,10*ROW('Water Data'!E76))="","",OFFSET('Water Data'!$B$2,0,10*ROW('Water Data'!E76)))</f>
        <v/>
      </c>
      <c r="B82" s="38" t="str">
        <f ca="true">+IF(OFFSET('Water Data'!$C$2,0,10*ROW('Water Data'!F76))="","",OFFSET('Water Data'!$C$2,0,10*ROW('Water Data'!F76)))</f>
        <v/>
      </c>
      <c r="C82" s="332" t="str">
        <f t="shared" ca="true" si="1"/>
        <v/>
      </c>
      <c r="D82" s="99"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9"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9"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9"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9"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9"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9"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9"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9"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9"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9"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9"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9"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9"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9"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9"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9"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9"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100"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100"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100"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100"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100"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100"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100"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100"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100"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100"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100"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100"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100"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100"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100"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100"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100"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100"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100"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100"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100"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100"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100"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100"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100"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100"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100"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100"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100"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100"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101"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101"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101"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101"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101"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101"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101"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101"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101"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101"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101"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101"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101"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101"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101"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101"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101"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101"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6"/>
      <c r="BS82" s="276" t="str">
        <f ca="true">+IF(OFFSET('Water Data'!$D$27,0,10*ROW('Water Data'!D76))="","",OFFSET('Water Data'!$D$27,0,10*ROW('Water Data'!D76)))</f>
        <v/>
      </c>
      <c r="BT82" s="276" t="str">
        <f ca="true">+IF(OFFSET('Water Data'!$D$28,0,10*ROW('Water Data'!D76))="","",OFFSET('Water Data'!$D$28,0,10*ROW('Water Data'!D76)))</f>
        <v/>
      </c>
      <c r="BU82" s="276" t="str">
        <f ca="true">+IF(OFFSET('Water Data'!$D$29,0,10*ROW('Water Data'!D76))="","",OFFSET('Water Data'!$D$29,0,10*ROW('Water Data'!D76)))</f>
        <v/>
      </c>
      <c r="BV82" s="276" t="str">
        <f ca="true">+IF(OFFSET('Water Data'!$E$27,0,10*ROW('Water Data'!E76))="","",OFFSET('Water Data'!$E$27,0,10*ROW('Water Data'!E76)))</f>
        <v/>
      </c>
      <c r="BW82" s="276" t="str">
        <f ca="true">+IF(OFFSET('Water Data'!$E$28,0,10*ROW('Water Data'!E76))="","",OFFSET('Water Data'!$E$28,0,10*ROW('Water Data'!E76)))</f>
        <v/>
      </c>
      <c r="BX82" s="276" t="str">
        <f ca="true">+IF(OFFSET('Water Data'!$E$29,0,10*ROW('Water Data'!E76))="","",OFFSET('Water Data'!$E$29,0,10*ROW('Water Data'!E76)))</f>
        <v/>
      </c>
      <c r="BY82" s="276" t="str">
        <f ca="true">+IF(OFFSET('Water Data'!$F$27,0,10*ROW('Water Data'!F76))="","",OFFSET('Water Data'!$F$27,0,10*ROW('Water Data'!F76)))</f>
        <v/>
      </c>
      <c r="BZ82" s="276" t="str">
        <f ca="true">+IF(OFFSET('Water Data'!$F$28,0,10*ROW('Water Data'!F76))="","",OFFSET('Water Data'!$F$28,0,10*ROW('Water Data'!F76)))</f>
        <v/>
      </c>
      <c r="CA82" s="276" t="str">
        <f ca="true">+IF(OFFSET('Water Data'!$F$29,0,10*ROW('Water Data'!F76))="","",OFFSET('Water Data'!$F$29,0,10*ROW('Water Data'!F76)))</f>
        <v/>
      </c>
      <c r="CB82" s="276" t="str">
        <f ca="true">+IF(OFFSET('Water Data'!$G$27,0,10*ROW('Water Data'!G76))="","",OFFSET('Water Data'!$G$27,0,10*ROW('Water Data'!G76)))</f>
        <v/>
      </c>
      <c r="CC82" s="276" t="str">
        <f ca="true">+IF(OFFSET('Water Data'!$G$28,0,10*ROW('Water Data'!G76))="","",OFFSET('Water Data'!$G$28,0,10*ROW('Water Data'!G76)))</f>
        <v/>
      </c>
      <c r="CD82" s="276" t="str">
        <f ca="true">+IF(OFFSET('Water Data'!$G$29,0,10*ROW('Water Data'!G76))="","",OFFSET('Water Data'!$G$29,0,10*ROW('Water Data'!G76)))</f>
        <v/>
      </c>
      <c r="CE82" s="276" t="str">
        <f ca="true">+IF(OFFSET('Water Data'!$H$27,0,10*ROW('Water Data'!H76))="","",OFFSET('Water Data'!$H$27,0,10*ROW('Water Data'!H76)))</f>
        <v/>
      </c>
      <c r="CF82" s="276" t="str">
        <f ca="true">+IF(OFFSET('Water Data'!$H$28,0,10*ROW('Water Data'!H76))="","",OFFSET('Water Data'!$H$28,0,10*ROW('Water Data'!H76)))</f>
        <v/>
      </c>
      <c r="CG82" s="276" t="str">
        <f ca="true">+IF(OFFSET('Water Data'!$H$29,0,10*ROW('Water Data'!H76))="","",OFFSET('Water Data'!$H$29,0,10*ROW('Water Data'!H76)))</f>
        <v/>
      </c>
      <c r="CH82" s="276" t="str">
        <f ca="true">+IF(OFFSET('Water Data'!$I$27,0,10*ROW('Water Data'!I76))="","",OFFSET('Water Data'!$I$27,0,10*ROW('Water Data'!I76)))</f>
        <v/>
      </c>
      <c r="CI82" s="276" t="str">
        <f ca="true">+IF(OFFSET('Water Data'!$I$28,0,10*ROW('Water Data'!I76))="","",OFFSET('Water Data'!$I$28,0,10*ROW('Water Data'!I76)))</f>
        <v/>
      </c>
      <c r="CJ82" s="276" t="str">
        <f ca="true">+IF(OFFSET('Water Data'!$I$29,0,10*ROW('Water Data'!I76))="","",OFFSET('Water Data'!$I$29,0,10*ROW('Water Data'!I76)))</f>
        <v/>
      </c>
      <c r="CK82" s="276" t="str">
        <f ca="true">+IF(OFFSET('Sanitation Data'!$D$28,0,10*ROW('Sanitation Data'!D76))="","",OFFSET('Sanitation Data'!$D$28,0,10*ROW('Sanitation Data'!D76)))</f>
        <v/>
      </c>
      <c r="CL82" s="276" t="str">
        <f ca="true">+IF(OFFSET('Sanitation Data'!$D$29,0,10*ROW('Sanitation Data'!D76))="","",OFFSET('Sanitation Data'!$D$29,0,10*ROW('Sanitation Data'!D76)))</f>
        <v/>
      </c>
      <c r="CM82" s="276" t="str">
        <f ca="true">+IF(OFFSET('Sanitation Data'!$D$30,0,10*ROW('Sanitation Data'!D76))="","",OFFSET('Sanitation Data'!$D$30,0,10*ROW('Sanitation Data'!D76)))</f>
        <v/>
      </c>
      <c r="CN82" s="276" t="str">
        <f ca="true">+IF(OFFSET('Sanitation Data'!$D$31,0,10*ROW('Sanitation Data'!D76))="","",OFFSET('Sanitation Data'!$D$31,0,10*ROW('Sanitation Data'!D76)))</f>
        <v/>
      </c>
      <c r="CO82" s="276" t="str">
        <f ca="true">+IF(OFFSET('Sanitation Data'!$D$32,0,10*ROW('Sanitation Data'!D76))="","",OFFSET('Sanitation Data'!$D$32,0,10*ROW('Sanitation Data'!D76)))</f>
        <v/>
      </c>
      <c r="CP82" s="276" t="str">
        <f ca="true">+IF(OFFSET('Sanitation Data'!$E$28,0,10*ROW('Sanitation Data'!E76))="","",OFFSET('Sanitation Data'!$E$28,0,10*ROW('Sanitation Data'!E76)))</f>
        <v/>
      </c>
      <c r="CQ82" s="276" t="str">
        <f ca="true">+IF(OFFSET('Sanitation Data'!$E$29,0,10*ROW('Sanitation Data'!E76))="","",OFFSET('Sanitation Data'!$E$29,0,10*ROW('Sanitation Data'!E76)))</f>
        <v/>
      </c>
      <c r="CR82" s="276" t="str">
        <f ca="true">+IF(OFFSET('Sanitation Data'!$E$30,0,10*ROW('Sanitation Data'!E76))="","",OFFSET('Sanitation Data'!$E$30,0,10*ROW('Sanitation Data'!E76)))</f>
        <v/>
      </c>
      <c r="CS82" s="276" t="str">
        <f ca="true">+IF(OFFSET('Sanitation Data'!$E$31,0,10*ROW('Sanitation Data'!E76))="","",OFFSET('Sanitation Data'!$E$31,0,10*ROW('Sanitation Data'!E76)))</f>
        <v/>
      </c>
      <c r="CT82" s="276" t="str">
        <f ca="true">+IF(OFFSET('Sanitation Data'!$E$32,0,10*ROW('Sanitation Data'!E76))="","",OFFSET('Sanitation Data'!$E$32,0,10*ROW('Sanitation Data'!E76)))</f>
        <v/>
      </c>
      <c r="CU82" s="276" t="str">
        <f ca="true">+IF(OFFSET('Sanitation Data'!$F$28,0,10*ROW('Sanitation Data'!F76))="","",OFFSET('Sanitation Data'!$F$28,0,10*ROW('Sanitation Data'!F76)))</f>
        <v/>
      </c>
      <c r="CV82" s="276" t="str">
        <f ca="true">+IF(OFFSET('Sanitation Data'!$F$29,0,10*ROW('Sanitation Data'!F76))="","",OFFSET('Sanitation Data'!$F$29,0,10*ROW('Sanitation Data'!F76)))</f>
        <v/>
      </c>
      <c r="CW82" s="276" t="str">
        <f ca="true">+IF(OFFSET('Sanitation Data'!$F$30,0,10*ROW('Sanitation Data'!F76))="","",OFFSET('Sanitation Data'!$F$30,0,10*ROW('Sanitation Data'!F76)))</f>
        <v/>
      </c>
      <c r="CX82" s="276" t="str">
        <f ca="true">+IF(OFFSET('Sanitation Data'!$F$31,0,10*ROW('Sanitation Data'!F76))="","",OFFSET('Sanitation Data'!$F$31,0,10*ROW('Sanitation Data'!F76)))</f>
        <v/>
      </c>
      <c r="CY82" s="276" t="str">
        <f ca="true">+IF(OFFSET('Sanitation Data'!$F$32,0,10*ROW('Sanitation Data'!F76))="","",OFFSET('Sanitation Data'!$F$32,0,10*ROW('Sanitation Data'!F76)))</f>
        <v/>
      </c>
      <c r="CZ82" s="276" t="str">
        <f ca="true">+IF(OFFSET('Sanitation Data'!$G$28,0,10*ROW('Sanitation Data'!G76))="","",OFFSET('Sanitation Data'!$G$28,0,10*ROW('Sanitation Data'!G76)))</f>
        <v/>
      </c>
      <c r="DA82" s="276" t="str">
        <f ca="true">+IF(OFFSET('Sanitation Data'!$G$29,0,10*ROW('Sanitation Data'!G76))="","",OFFSET('Sanitation Data'!$G$29,0,10*ROW('Sanitation Data'!G76)))</f>
        <v/>
      </c>
      <c r="DB82" s="276" t="str">
        <f ca="true">+IF(OFFSET('Sanitation Data'!$G$30,0,10*ROW('Sanitation Data'!G76))="","",OFFSET('Sanitation Data'!$G$30,0,10*ROW('Sanitation Data'!G76)))</f>
        <v/>
      </c>
      <c r="DC82" s="276" t="str">
        <f ca="true">+IF(OFFSET('Sanitation Data'!$G$31,0,10*ROW('Sanitation Data'!G76))="","",OFFSET('Sanitation Data'!$G$31,0,10*ROW('Sanitation Data'!G76)))</f>
        <v/>
      </c>
      <c r="DD82" s="276" t="str">
        <f ca="true">+IF(OFFSET('Sanitation Data'!$G$32,0,10*ROW('Sanitation Data'!G76))="","",OFFSET('Sanitation Data'!$G$32,0,10*ROW('Sanitation Data'!G76)))</f>
        <v/>
      </c>
      <c r="DE82" s="276" t="str">
        <f ca="true">+IF(OFFSET('Sanitation Data'!$H$28,0,10*ROW('Sanitation Data'!H76))="","",OFFSET('Sanitation Data'!$H$28,0,10*ROW('Sanitation Data'!H76)))</f>
        <v/>
      </c>
      <c r="DF82" s="276" t="str">
        <f ca="true">+IF(OFFSET('Sanitation Data'!$H$29,0,10*ROW('Sanitation Data'!H76))="","",OFFSET('Sanitation Data'!$H$29,0,10*ROW('Sanitation Data'!H76)))</f>
        <v/>
      </c>
      <c r="DG82" s="276" t="str">
        <f ca="true">+IF(OFFSET('Sanitation Data'!$H$30,0,10*ROW('Sanitation Data'!H76))="","",OFFSET('Sanitation Data'!$H$30,0,10*ROW('Sanitation Data'!H76)))</f>
        <v/>
      </c>
      <c r="DH82" s="276" t="str">
        <f ca="true">+IF(OFFSET('Sanitation Data'!$H$31,0,10*ROW('Sanitation Data'!H76))="","",OFFSET('Sanitation Data'!$H$31,0,10*ROW('Sanitation Data'!H76)))</f>
        <v/>
      </c>
      <c r="DI82" s="276" t="str">
        <f ca="true">+IF(OFFSET('Sanitation Data'!$H$32,0,10*ROW('Sanitation Data'!H76))="","",OFFSET('Sanitation Data'!$H$32,0,10*ROW('Sanitation Data'!H76)))</f>
        <v/>
      </c>
      <c r="DJ82" s="276" t="str">
        <f ca="true">+IF(OFFSET('Sanitation Data'!$I$28,0,10*ROW('Sanitation Data'!I76))="","",OFFSET('Sanitation Data'!$I$28,0,10*ROW('Sanitation Data'!I76)))</f>
        <v/>
      </c>
      <c r="DK82" s="276" t="str">
        <f ca="true">+IF(OFFSET('Sanitation Data'!$I$29,0,10*ROW('Sanitation Data'!I76))="","",OFFSET('Sanitation Data'!$I$29,0,10*ROW('Sanitation Data'!I76)))</f>
        <v/>
      </c>
      <c r="DL82" s="276" t="str">
        <f ca="true">+IF(OFFSET('Sanitation Data'!$I$30,0,10*ROW('Sanitation Data'!I76))="","",OFFSET('Sanitation Data'!$I$30,0,10*ROW('Sanitation Data'!I76)))</f>
        <v/>
      </c>
      <c r="DM82" s="276" t="str">
        <f ca="true">+IF(OFFSET('Sanitation Data'!$I$31,0,10*ROW('Sanitation Data'!I76))="","",OFFSET('Sanitation Data'!$I$31,0,10*ROW('Sanitation Data'!I76)))</f>
        <v/>
      </c>
      <c r="DN82" s="276" t="str">
        <f ca="true">+IF(OFFSET('Sanitation Data'!$I$32,0,10*ROW('Sanitation Data'!I76))="","",OFFSET('Sanitation Data'!$I$32,0,10*ROW('Sanitation Data'!I76)))</f>
        <v/>
      </c>
      <c r="DO82" s="276" t="str">
        <f ca="true">+IF(OFFSET('Hygiene Data'!$D$11,0,10*ROW('Hygiene Data'!D76))="","",OFFSET('Hygiene Data'!$D$11,0,10*ROW('Hygiene Data'!D76)))</f>
        <v/>
      </c>
      <c r="DP82" s="276" t="str">
        <f ca="true">+IF(OFFSET('Hygiene Data'!$D$12,0,10*ROW('Hygiene Data'!D76))="","",OFFSET('Hygiene Data'!$D$12,0,10*ROW('Hygiene Data'!D76)))</f>
        <v/>
      </c>
      <c r="DQ82" s="276" t="str">
        <f ca="true">+IF(OFFSET('Hygiene Data'!$D$13,0,10*ROW('Hygiene Data'!D76))="","",OFFSET('Hygiene Data'!$D$13,0,10*ROW('Hygiene Data'!D76)))</f>
        <v/>
      </c>
      <c r="DR82" s="276" t="str">
        <f ca="true">+IF(OFFSET('Hygiene Data'!$E$11,0,10*ROW('Hygiene Data'!E76))="","",OFFSET('Hygiene Data'!$E$11,0,10*ROW('Hygiene Data'!E76)))</f>
        <v/>
      </c>
      <c r="DS82" s="276" t="str">
        <f ca="true">+IF(OFFSET('Hygiene Data'!$E$12,0,10*ROW('Hygiene Data'!E76))="","",OFFSET('Hygiene Data'!$E$12,0,10*ROW('Hygiene Data'!E76)))</f>
        <v/>
      </c>
      <c r="DT82" s="276" t="str">
        <f ca="true">+IF(OFFSET('Hygiene Data'!$E$13,0,10*ROW('Hygiene Data'!E76))="","",OFFSET('Hygiene Data'!$E$13,0,10*ROW('Hygiene Data'!E76)))</f>
        <v/>
      </c>
      <c r="DU82" s="276" t="str">
        <f ca="true">+IF(OFFSET('Hygiene Data'!$F$11,0,10*ROW('Hygiene Data'!F76))="","",OFFSET('Hygiene Data'!$F$11,0,10*ROW('Hygiene Data'!F76)))</f>
        <v/>
      </c>
      <c r="DV82" s="276" t="str">
        <f ca="true">+IF(OFFSET('Hygiene Data'!$F$12,0,10*ROW('Hygiene Data'!F76))="","",OFFSET('Hygiene Data'!$F$12,0,10*ROW('Hygiene Data'!F76)))</f>
        <v/>
      </c>
      <c r="DW82" s="276" t="str">
        <f ca="true">+IF(OFFSET('Hygiene Data'!$F$13,0,10*ROW('Hygiene Data'!F76))="","",OFFSET('Hygiene Data'!$F$13,0,10*ROW('Hygiene Data'!F76)))</f>
        <v/>
      </c>
      <c r="DX82" s="276" t="str">
        <f ca="true">+IF(OFFSET('Hygiene Data'!$G$11,0,10*ROW('Hygiene Data'!G76))="","",OFFSET('Hygiene Data'!$G$11,0,10*ROW('Hygiene Data'!G76)))</f>
        <v/>
      </c>
      <c r="DY82" s="276" t="str">
        <f ca="true">+IF(OFFSET('Hygiene Data'!$G$12,0,10*ROW('Hygiene Data'!G76))="","",OFFSET('Hygiene Data'!$G$12,0,10*ROW('Hygiene Data'!G76)))</f>
        <v/>
      </c>
      <c r="DZ82" s="276" t="str">
        <f ca="true">+IF(OFFSET('Hygiene Data'!$G$13,0,10*ROW('Hygiene Data'!G76))="","",OFFSET('Hygiene Data'!$G$13,0,10*ROW('Hygiene Data'!G76)))</f>
        <v/>
      </c>
      <c r="EA82" s="276" t="str">
        <f ca="true">+IF(OFFSET('Hygiene Data'!$H$11,0,10*ROW('Hygiene Data'!H76))="","",OFFSET('Hygiene Data'!$H$11,0,10*ROW('Hygiene Data'!H76)))</f>
        <v/>
      </c>
      <c r="EB82" s="276" t="str">
        <f ca="true">+IF(OFFSET('Hygiene Data'!$H$12,0,10*ROW('Hygiene Data'!H76))="","",OFFSET('Hygiene Data'!$H$12,0,10*ROW('Hygiene Data'!H76)))</f>
        <v/>
      </c>
      <c r="EC82" s="276" t="str">
        <f ca="true">+IF(OFFSET('Hygiene Data'!$H$13,0,10*ROW('Hygiene Data'!H76))="","",OFFSET('Hygiene Data'!$H$13,0,10*ROW('Hygiene Data'!H76)))</f>
        <v/>
      </c>
      <c r="ED82" s="276" t="str">
        <f ca="true">+IF(OFFSET('Hygiene Data'!$I$11,0,10*ROW('Hygiene Data'!I76))="","",OFFSET('Hygiene Data'!$I$11,0,10*ROW('Hygiene Data'!I76)))</f>
        <v/>
      </c>
      <c r="EE82" s="276" t="str">
        <f ca="true">+IF(OFFSET('Hygiene Data'!$I$12,0,10*ROW('Hygiene Data'!I76))="","",OFFSET('Hygiene Data'!$I$12,0,10*ROW('Hygiene Data'!I76)))</f>
        <v/>
      </c>
      <c r="EF82" s="276" t="str">
        <f ca="true">+IF(OFFSET('Hygiene Data'!$I$13,0,10*ROW('Hygiene Data'!I76))="","",OFFSET('Hygiene Data'!$I$13,0,10*ROW('Hygiene Data'!I76)))</f>
        <v/>
      </c>
    </row>
    <row xmlns:x14ac="http://schemas.microsoft.com/office/spreadsheetml/2009/9/ac" r="83" x14ac:dyDescent="0.2">
      <c r="A83" s="38" t="str">
        <f ca="true">+IF(OFFSET('Water Data'!$B$2,0,10*ROW('Water Data'!E77))="","",OFFSET('Water Data'!$B$2,0,10*ROW('Water Data'!E77)))</f>
        <v/>
      </c>
      <c r="B83" s="38" t="str">
        <f ca="true">+IF(OFFSET('Water Data'!$C$2,0,10*ROW('Water Data'!F77))="","",OFFSET('Water Data'!$C$2,0,10*ROW('Water Data'!F77)))</f>
        <v/>
      </c>
      <c r="C83" s="332" t="str">
        <f t="shared" ca="true" si="1"/>
        <v/>
      </c>
      <c r="D83" s="99"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9"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9"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9"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9"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9"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9"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9"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9"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9"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9"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9"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9"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9"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9"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9"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9"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9"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100"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100"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100"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100"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100"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100"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100"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100"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100"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100"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100"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100"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100"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100"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100"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100"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100"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100"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100"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100"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100"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100"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100"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100"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100"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100"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100"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100"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100"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100"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101"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101"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101"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101"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101"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101"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101"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101"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101"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101"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101"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101"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101"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101"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101"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101"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101"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101"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6"/>
      <c r="BS83" s="276" t="str">
        <f ca="true">+IF(OFFSET('Water Data'!$D$27,0,10*ROW('Water Data'!D77))="","",OFFSET('Water Data'!$D$27,0,10*ROW('Water Data'!D77)))</f>
        <v/>
      </c>
      <c r="BT83" s="276" t="str">
        <f ca="true">+IF(OFFSET('Water Data'!$D$28,0,10*ROW('Water Data'!D77))="","",OFFSET('Water Data'!$D$28,0,10*ROW('Water Data'!D77)))</f>
        <v/>
      </c>
      <c r="BU83" s="276" t="str">
        <f ca="true">+IF(OFFSET('Water Data'!$D$29,0,10*ROW('Water Data'!D77))="","",OFFSET('Water Data'!$D$29,0,10*ROW('Water Data'!D77)))</f>
        <v/>
      </c>
      <c r="BV83" s="276" t="str">
        <f ca="true">+IF(OFFSET('Water Data'!$E$27,0,10*ROW('Water Data'!E77))="","",OFFSET('Water Data'!$E$27,0,10*ROW('Water Data'!E77)))</f>
        <v/>
      </c>
      <c r="BW83" s="276" t="str">
        <f ca="true">+IF(OFFSET('Water Data'!$E$28,0,10*ROW('Water Data'!E77))="","",OFFSET('Water Data'!$E$28,0,10*ROW('Water Data'!E77)))</f>
        <v/>
      </c>
      <c r="BX83" s="276" t="str">
        <f ca="true">+IF(OFFSET('Water Data'!$E$29,0,10*ROW('Water Data'!E77))="","",OFFSET('Water Data'!$E$29,0,10*ROW('Water Data'!E77)))</f>
        <v/>
      </c>
      <c r="BY83" s="276" t="str">
        <f ca="true">+IF(OFFSET('Water Data'!$F$27,0,10*ROW('Water Data'!F77))="","",OFFSET('Water Data'!$F$27,0,10*ROW('Water Data'!F77)))</f>
        <v/>
      </c>
      <c r="BZ83" s="276" t="str">
        <f ca="true">+IF(OFFSET('Water Data'!$F$28,0,10*ROW('Water Data'!F77))="","",OFFSET('Water Data'!$F$28,0,10*ROW('Water Data'!F77)))</f>
        <v/>
      </c>
      <c r="CA83" s="276" t="str">
        <f ca="true">+IF(OFFSET('Water Data'!$F$29,0,10*ROW('Water Data'!F77))="","",OFFSET('Water Data'!$F$29,0,10*ROW('Water Data'!F77)))</f>
        <v/>
      </c>
      <c r="CB83" s="276" t="str">
        <f ca="true">+IF(OFFSET('Water Data'!$G$27,0,10*ROW('Water Data'!G77))="","",OFFSET('Water Data'!$G$27,0,10*ROW('Water Data'!G77)))</f>
        <v/>
      </c>
      <c r="CC83" s="276" t="str">
        <f ca="true">+IF(OFFSET('Water Data'!$G$28,0,10*ROW('Water Data'!G77))="","",OFFSET('Water Data'!$G$28,0,10*ROW('Water Data'!G77)))</f>
        <v/>
      </c>
      <c r="CD83" s="276" t="str">
        <f ca="true">+IF(OFFSET('Water Data'!$G$29,0,10*ROW('Water Data'!G77))="","",OFFSET('Water Data'!$G$29,0,10*ROW('Water Data'!G77)))</f>
        <v/>
      </c>
      <c r="CE83" s="276" t="str">
        <f ca="true">+IF(OFFSET('Water Data'!$H$27,0,10*ROW('Water Data'!H77))="","",OFFSET('Water Data'!$H$27,0,10*ROW('Water Data'!H77)))</f>
        <v/>
      </c>
      <c r="CF83" s="276" t="str">
        <f ca="true">+IF(OFFSET('Water Data'!$H$28,0,10*ROW('Water Data'!H77))="","",OFFSET('Water Data'!$H$28,0,10*ROW('Water Data'!H77)))</f>
        <v/>
      </c>
      <c r="CG83" s="276" t="str">
        <f ca="true">+IF(OFFSET('Water Data'!$H$29,0,10*ROW('Water Data'!H77))="","",OFFSET('Water Data'!$H$29,0,10*ROW('Water Data'!H77)))</f>
        <v/>
      </c>
      <c r="CH83" s="276" t="str">
        <f ca="true">+IF(OFFSET('Water Data'!$I$27,0,10*ROW('Water Data'!I77))="","",OFFSET('Water Data'!$I$27,0,10*ROW('Water Data'!I77)))</f>
        <v/>
      </c>
      <c r="CI83" s="276" t="str">
        <f ca="true">+IF(OFFSET('Water Data'!$I$28,0,10*ROW('Water Data'!I77))="","",OFFSET('Water Data'!$I$28,0,10*ROW('Water Data'!I77)))</f>
        <v/>
      </c>
      <c r="CJ83" s="276" t="str">
        <f ca="true">+IF(OFFSET('Water Data'!$I$29,0,10*ROW('Water Data'!I77))="","",OFFSET('Water Data'!$I$29,0,10*ROW('Water Data'!I77)))</f>
        <v/>
      </c>
      <c r="CK83" s="276" t="str">
        <f ca="true">+IF(OFFSET('Sanitation Data'!$D$28,0,10*ROW('Sanitation Data'!D77))="","",OFFSET('Sanitation Data'!$D$28,0,10*ROW('Sanitation Data'!D77)))</f>
        <v/>
      </c>
      <c r="CL83" s="276" t="str">
        <f ca="true">+IF(OFFSET('Sanitation Data'!$D$29,0,10*ROW('Sanitation Data'!D77))="","",OFFSET('Sanitation Data'!$D$29,0,10*ROW('Sanitation Data'!D77)))</f>
        <v/>
      </c>
      <c r="CM83" s="276" t="str">
        <f ca="true">+IF(OFFSET('Sanitation Data'!$D$30,0,10*ROW('Sanitation Data'!D77))="","",OFFSET('Sanitation Data'!$D$30,0,10*ROW('Sanitation Data'!D77)))</f>
        <v/>
      </c>
      <c r="CN83" s="276" t="str">
        <f ca="true">+IF(OFFSET('Sanitation Data'!$D$31,0,10*ROW('Sanitation Data'!D77))="","",OFFSET('Sanitation Data'!$D$31,0,10*ROW('Sanitation Data'!D77)))</f>
        <v/>
      </c>
      <c r="CO83" s="276" t="str">
        <f ca="true">+IF(OFFSET('Sanitation Data'!$D$32,0,10*ROW('Sanitation Data'!D77))="","",OFFSET('Sanitation Data'!$D$32,0,10*ROW('Sanitation Data'!D77)))</f>
        <v/>
      </c>
      <c r="CP83" s="276" t="str">
        <f ca="true">+IF(OFFSET('Sanitation Data'!$E$28,0,10*ROW('Sanitation Data'!E77))="","",OFFSET('Sanitation Data'!$E$28,0,10*ROW('Sanitation Data'!E77)))</f>
        <v/>
      </c>
      <c r="CQ83" s="276" t="str">
        <f ca="true">+IF(OFFSET('Sanitation Data'!$E$29,0,10*ROW('Sanitation Data'!E77))="","",OFFSET('Sanitation Data'!$E$29,0,10*ROW('Sanitation Data'!E77)))</f>
        <v/>
      </c>
      <c r="CR83" s="276" t="str">
        <f ca="true">+IF(OFFSET('Sanitation Data'!$E$30,0,10*ROW('Sanitation Data'!E77))="","",OFFSET('Sanitation Data'!$E$30,0,10*ROW('Sanitation Data'!E77)))</f>
        <v/>
      </c>
      <c r="CS83" s="276" t="str">
        <f ca="true">+IF(OFFSET('Sanitation Data'!$E$31,0,10*ROW('Sanitation Data'!E77))="","",OFFSET('Sanitation Data'!$E$31,0,10*ROW('Sanitation Data'!E77)))</f>
        <v/>
      </c>
      <c r="CT83" s="276" t="str">
        <f ca="true">+IF(OFFSET('Sanitation Data'!$E$32,0,10*ROW('Sanitation Data'!E77))="","",OFFSET('Sanitation Data'!$E$32,0,10*ROW('Sanitation Data'!E77)))</f>
        <v/>
      </c>
      <c r="CU83" s="276" t="str">
        <f ca="true">+IF(OFFSET('Sanitation Data'!$F$28,0,10*ROW('Sanitation Data'!F77))="","",OFFSET('Sanitation Data'!$F$28,0,10*ROW('Sanitation Data'!F77)))</f>
        <v/>
      </c>
      <c r="CV83" s="276" t="str">
        <f ca="true">+IF(OFFSET('Sanitation Data'!$F$29,0,10*ROW('Sanitation Data'!F77))="","",OFFSET('Sanitation Data'!$F$29,0,10*ROW('Sanitation Data'!F77)))</f>
        <v/>
      </c>
      <c r="CW83" s="276" t="str">
        <f ca="true">+IF(OFFSET('Sanitation Data'!$F$30,0,10*ROW('Sanitation Data'!F77))="","",OFFSET('Sanitation Data'!$F$30,0,10*ROW('Sanitation Data'!F77)))</f>
        <v/>
      </c>
      <c r="CX83" s="276" t="str">
        <f ca="true">+IF(OFFSET('Sanitation Data'!$F$31,0,10*ROW('Sanitation Data'!F77))="","",OFFSET('Sanitation Data'!$F$31,0,10*ROW('Sanitation Data'!F77)))</f>
        <v/>
      </c>
      <c r="CY83" s="276" t="str">
        <f ca="true">+IF(OFFSET('Sanitation Data'!$F$32,0,10*ROW('Sanitation Data'!F77))="","",OFFSET('Sanitation Data'!$F$32,0,10*ROW('Sanitation Data'!F77)))</f>
        <v/>
      </c>
      <c r="CZ83" s="276" t="str">
        <f ca="true">+IF(OFFSET('Sanitation Data'!$G$28,0,10*ROW('Sanitation Data'!G77))="","",OFFSET('Sanitation Data'!$G$28,0,10*ROW('Sanitation Data'!G77)))</f>
        <v/>
      </c>
      <c r="DA83" s="276" t="str">
        <f ca="true">+IF(OFFSET('Sanitation Data'!$G$29,0,10*ROW('Sanitation Data'!G77))="","",OFFSET('Sanitation Data'!$G$29,0,10*ROW('Sanitation Data'!G77)))</f>
        <v/>
      </c>
      <c r="DB83" s="276" t="str">
        <f ca="true">+IF(OFFSET('Sanitation Data'!$G$30,0,10*ROW('Sanitation Data'!G77))="","",OFFSET('Sanitation Data'!$G$30,0,10*ROW('Sanitation Data'!G77)))</f>
        <v/>
      </c>
      <c r="DC83" s="276" t="str">
        <f ca="true">+IF(OFFSET('Sanitation Data'!$G$31,0,10*ROW('Sanitation Data'!G77))="","",OFFSET('Sanitation Data'!$G$31,0,10*ROW('Sanitation Data'!G77)))</f>
        <v/>
      </c>
      <c r="DD83" s="276" t="str">
        <f ca="true">+IF(OFFSET('Sanitation Data'!$G$32,0,10*ROW('Sanitation Data'!G77))="","",OFFSET('Sanitation Data'!$G$32,0,10*ROW('Sanitation Data'!G77)))</f>
        <v/>
      </c>
      <c r="DE83" s="276" t="str">
        <f ca="true">+IF(OFFSET('Sanitation Data'!$H$28,0,10*ROW('Sanitation Data'!H77))="","",OFFSET('Sanitation Data'!$H$28,0,10*ROW('Sanitation Data'!H77)))</f>
        <v/>
      </c>
      <c r="DF83" s="276" t="str">
        <f ca="true">+IF(OFFSET('Sanitation Data'!$H$29,0,10*ROW('Sanitation Data'!H77))="","",OFFSET('Sanitation Data'!$H$29,0,10*ROW('Sanitation Data'!H77)))</f>
        <v/>
      </c>
      <c r="DG83" s="276" t="str">
        <f ca="true">+IF(OFFSET('Sanitation Data'!$H$30,0,10*ROW('Sanitation Data'!H77))="","",OFFSET('Sanitation Data'!$H$30,0,10*ROW('Sanitation Data'!H77)))</f>
        <v/>
      </c>
      <c r="DH83" s="276" t="str">
        <f ca="true">+IF(OFFSET('Sanitation Data'!$H$31,0,10*ROW('Sanitation Data'!H77))="","",OFFSET('Sanitation Data'!$H$31,0,10*ROW('Sanitation Data'!H77)))</f>
        <v/>
      </c>
      <c r="DI83" s="276" t="str">
        <f ca="true">+IF(OFFSET('Sanitation Data'!$H$32,0,10*ROW('Sanitation Data'!H77))="","",OFFSET('Sanitation Data'!$H$32,0,10*ROW('Sanitation Data'!H77)))</f>
        <v/>
      </c>
      <c r="DJ83" s="276" t="str">
        <f ca="true">+IF(OFFSET('Sanitation Data'!$I$28,0,10*ROW('Sanitation Data'!I77))="","",OFFSET('Sanitation Data'!$I$28,0,10*ROW('Sanitation Data'!I77)))</f>
        <v/>
      </c>
      <c r="DK83" s="276" t="str">
        <f ca="true">+IF(OFFSET('Sanitation Data'!$I$29,0,10*ROW('Sanitation Data'!I77))="","",OFFSET('Sanitation Data'!$I$29,0,10*ROW('Sanitation Data'!I77)))</f>
        <v/>
      </c>
      <c r="DL83" s="276" t="str">
        <f ca="true">+IF(OFFSET('Sanitation Data'!$I$30,0,10*ROW('Sanitation Data'!I77))="","",OFFSET('Sanitation Data'!$I$30,0,10*ROW('Sanitation Data'!I77)))</f>
        <v/>
      </c>
      <c r="DM83" s="276" t="str">
        <f ca="true">+IF(OFFSET('Sanitation Data'!$I$31,0,10*ROW('Sanitation Data'!I77))="","",OFFSET('Sanitation Data'!$I$31,0,10*ROW('Sanitation Data'!I77)))</f>
        <v/>
      </c>
      <c r="DN83" s="276" t="str">
        <f ca="true">+IF(OFFSET('Sanitation Data'!$I$32,0,10*ROW('Sanitation Data'!I77))="","",OFFSET('Sanitation Data'!$I$32,0,10*ROW('Sanitation Data'!I77)))</f>
        <v/>
      </c>
      <c r="DO83" s="276" t="str">
        <f ca="true">+IF(OFFSET('Hygiene Data'!$D$11,0,10*ROW('Hygiene Data'!D77))="","",OFFSET('Hygiene Data'!$D$11,0,10*ROW('Hygiene Data'!D77)))</f>
        <v/>
      </c>
      <c r="DP83" s="276" t="str">
        <f ca="true">+IF(OFFSET('Hygiene Data'!$D$12,0,10*ROW('Hygiene Data'!D77))="","",OFFSET('Hygiene Data'!$D$12,0,10*ROW('Hygiene Data'!D77)))</f>
        <v/>
      </c>
      <c r="DQ83" s="276" t="str">
        <f ca="true">+IF(OFFSET('Hygiene Data'!$D$13,0,10*ROW('Hygiene Data'!D77))="","",OFFSET('Hygiene Data'!$D$13,0,10*ROW('Hygiene Data'!D77)))</f>
        <v/>
      </c>
      <c r="DR83" s="276" t="str">
        <f ca="true">+IF(OFFSET('Hygiene Data'!$E$11,0,10*ROW('Hygiene Data'!E77))="","",OFFSET('Hygiene Data'!$E$11,0,10*ROW('Hygiene Data'!E77)))</f>
        <v/>
      </c>
      <c r="DS83" s="276" t="str">
        <f ca="true">+IF(OFFSET('Hygiene Data'!$E$12,0,10*ROW('Hygiene Data'!E77))="","",OFFSET('Hygiene Data'!$E$12,0,10*ROW('Hygiene Data'!E77)))</f>
        <v/>
      </c>
      <c r="DT83" s="276" t="str">
        <f ca="true">+IF(OFFSET('Hygiene Data'!$E$13,0,10*ROW('Hygiene Data'!E77))="","",OFFSET('Hygiene Data'!$E$13,0,10*ROW('Hygiene Data'!E77)))</f>
        <v/>
      </c>
      <c r="DU83" s="276" t="str">
        <f ca="true">+IF(OFFSET('Hygiene Data'!$F$11,0,10*ROW('Hygiene Data'!F77))="","",OFFSET('Hygiene Data'!$F$11,0,10*ROW('Hygiene Data'!F77)))</f>
        <v/>
      </c>
      <c r="DV83" s="276" t="str">
        <f ca="true">+IF(OFFSET('Hygiene Data'!$F$12,0,10*ROW('Hygiene Data'!F77))="","",OFFSET('Hygiene Data'!$F$12,0,10*ROW('Hygiene Data'!F77)))</f>
        <v/>
      </c>
      <c r="DW83" s="276" t="str">
        <f ca="true">+IF(OFFSET('Hygiene Data'!$F$13,0,10*ROW('Hygiene Data'!F77))="","",OFFSET('Hygiene Data'!$F$13,0,10*ROW('Hygiene Data'!F77)))</f>
        <v/>
      </c>
      <c r="DX83" s="276" t="str">
        <f ca="true">+IF(OFFSET('Hygiene Data'!$G$11,0,10*ROW('Hygiene Data'!G77))="","",OFFSET('Hygiene Data'!$G$11,0,10*ROW('Hygiene Data'!G77)))</f>
        <v/>
      </c>
      <c r="DY83" s="276" t="str">
        <f ca="true">+IF(OFFSET('Hygiene Data'!$G$12,0,10*ROW('Hygiene Data'!G77))="","",OFFSET('Hygiene Data'!$G$12,0,10*ROW('Hygiene Data'!G77)))</f>
        <v/>
      </c>
      <c r="DZ83" s="276" t="str">
        <f ca="true">+IF(OFFSET('Hygiene Data'!$G$13,0,10*ROW('Hygiene Data'!G77))="","",OFFSET('Hygiene Data'!$G$13,0,10*ROW('Hygiene Data'!G77)))</f>
        <v/>
      </c>
      <c r="EA83" s="276" t="str">
        <f ca="true">+IF(OFFSET('Hygiene Data'!$H$11,0,10*ROW('Hygiene Data'!H77))="","",OFFSET('Hygiene Data'!$H$11,0,10*ROW('Hygiene Data'!H77)))</f>
        <v/>
      </c>
      <c r="EB83" s="276" t="str">
        <f ca="true">+IF(OFFSET('Hygiene Data'!$H$12,0,10*ROW('Hygiene Data'!H77))="","",OFFSET('Hygiene Data'!$H$12,0,10*ROW('Hygiene Data'!H77)))</f>
        <v/>
      </c>
      <c r="EC83" s="276" t="str">
        <f ca="true">+IF(OFFSET('Hygiene Data'!$H$13,0,10*ROW('Hygiene Data'!H77))="","",OFFSET('Hygiene Data'!$H$13,0,10*ROW('Hygiene Data'!H77)))</f>
        <v/>
      </c>
      <c r="ED83" s="276" t="str">
        <f ca="true">+IF(OFFSET('Hygiene Data'!$I$11,0,10*ROW('Hygiene Data'!I77))="","",OFFSET('Hygiene Data'!$I$11,0,10*ROW('Hygiene Data'!I77)))</f>
        <v/>
      </c>
      <c r="EE83" s="276" t="str">
        <f ca="true">+IF(OFFSET('Hygiene Data'!$I$12,0,10*ROW('Hygiene Data'!I77))="","",OFFSET('Hygiene Data'!$I$12,0,10*ROW('Hygiene Data'!I77)))</f>
        <v/>
      </c>
      <c r="EF83" s="276" t="str">
        <f ca="true">+IF(OFFSET('Hygiene Data'!$I$13,0,10*ROW('Hygiene Data'!I77))="","",OFFSET('Hygiene Data'!$I$13,0,10*ROW('Hygiene Data'!I77)))</f>
        <v/>
      </c>
    </row>
    <row xmlns:x14ac="http://schemas.microsoft.com/office/spreadsheetml/2009/9/ac" r="84" x14ac:dyDescent="0.2">
      <c r="A84" s="38" t="str">
        <f ca="true">+IF(OFFSET('Water Data'!$B$2,0,10*ROW('Water Data'!E78))="","",OFFSET('Water Data'!$B$2,0,10*ROW('Water Data'!E78)))</f>
        <v/>
      </c>
      <c r="B84" s="38" t="str">
        <f ca="true">+IF(OFFSET('Water Data'!$C$2,0,10*ROW('Water Data'!F78))="","",OFFSET('Water Data'!$C$2,0,10*ROW('Water Data'!F78)))</f>
        <v/>
      </c>
      <c r="C84" s="332" t="str">
        <f t="shared" ca="true" si="1"/>
        <v/>
      </c>
      <c r="D84" s="99"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9"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9"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9"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9"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9"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9"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9"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9"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9"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9"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9"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9"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9"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9"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9"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9"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9"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100"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100"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100"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100"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100"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100"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100"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100"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100"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100"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100"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100"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100"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100"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100"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100"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100"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100"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100"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100"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100"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100"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100"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100"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100"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100"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100"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100"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100"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100"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101"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101"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101"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101"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101"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101"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101"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101"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101"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101"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101"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101"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101"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101"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101"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101"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101"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101"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6"/>
      <c r="BS84" s="276" t="str">
        <f ca="true">+IF(OFFSET('Water Data'!$D$27,0,10*ROW('Water Data'!D78))="","",OFFSET('Water Data'!$D$27,0,10*ROW('Water Data'!D78)))</f>
        <v/>
      </c>
      <c r="BT84" s="276" t="str">
        <f ca="true">+IF(OFFSET('Water Data'!$D$28,0,10*ROW('Water Data'!D78))="","",OFFSET('Water Data'!$D$28,0,10*ROW('Water Data'!D78)))</f>
        <v/>
      </c>
      <c r="BU84" s="276" t="str">
        <f ca="true">+IF(OFFSET('Water Data'!$D$29,0,10*ROW('Water Data'!D78))="","",OFFSET('Water Data'!$D$29,0,10*ROW('Water Data'!D78)))</f>
        <v/>
      </c>
      <c r="BV84" s="276" t="str">
        <f ca="true">+IF(OFFSET('Water Data'!$E$27,0,10*ROW('Water Data'!E78))="","",OFFSET('Water Data'!$E$27,0,10*ROW('Water Data'!E78)))</f>
        <v/>
      </c>
      <c r="BW84" s="276" t="str">
        <f ca="true">+IF(OFFSET('Water Data'!$E$28,0,10*ROW('Water Data'!E78))="","",OFFSET('Water Data'!$E$28,0,10*ROW('Water Data'!E78)))</f>
        <v/>
      </c>
      <c r="BX84" s="276" t="str">
        <f ca="true">+IF(OFFSET('Water Data'!$E$29,0,10*ROW('Water Data'!E78))="","",OFFSET('Water Data'!$E$29,0,10*ROW('Water Data'!E78)))</f>
        <v/>
      </c>
      <c r="BY84" s="276" t="str">
        <f ca="true">+IF(OFFSET('Water Data'!$F$27,0,10*ROW('Water Data'!F78))="","",OFFSET('Water Data'!$F$27,0,10*ROW('Water Data'!F78)))</f>
        <v/>
      </c>
      <c r="BZ84" s="276" t="str">
        <f ca="true">+IF(OFFSET('Water Data'!$F$28,0,10*ROW('Water Data'!F78))="","",OFFSET('Water Data'!$F$28,0,10*ROW('Water Data'!F78)))</f>
        <v/>
      </c>
      <c r="CA84" s="276" t="str">
        <f ca="true">+IF(OFFSET('Water Data'!$F$29,0,10*ROW('Water Data'!F78))="","",OFFSET('Water Data'!$F$29,0,10*ROW('Water Data'!F78)))</f>
        <v/>
      </c>
      <c r="CB84" s="276" t="str">
        <f ca="true">+IF(OFFSET('Water Data'!$G$27,0,10*ROW('Water Data'!G78))="","",OFFSET('Water Data'!$G$27,0,10*ROW('Water Data'!G78)))</f>
        <v/>
      </c>
      <c r="CC84" s="276" t="str">
        <f ca="true">+IF(OFFSET('Water Data'!$G$28,0,10*ROW('Water Data'!G78))="","",OFFSET('Water Data'!$G$28,0,10*ROW('Water Data'!G78)))</f>
        <v/>
      </c>
      <c r="CD84" s="276" t="str">
        <f ca="true">+IF(OFFSET('Water Data'!$G$29,0,10*ROW('Water Data'!G78))="","",OFFSET('Water Data'!$G$29,0,10*ROW('Water Data'!G78)))</f>
        <v/>
      </c>
      <c r="CE84" s="276" t="str">
        <f ca="true">+IF(OFFSET('Water Data'!$H$27,0,10*ROW('Water Data'!H78))="","",OFFSET('Water Data'!$H$27,0,10*ROW('Water Data'!H78)))</f>
        <v/>
      </c>
      <c r="CF84" s="276" t="str">
        <f ca="true">+IF(OFFSET('Water Data'!$H$28,0,10*ROW('Water Data'!H78))="","",OFFSET('Water Data'!$H$28,0,10*ROW('Water Data'!H78)))</f>
        <v/>
      </c>
      <c r="CG84" s="276" t="str">
        <f ca="true">+IF(OFFSET('Water Data'!$H$29,0,10*ROW('Water Data'!H78))="","",OFFSET('Water Data'!$H$29,0,10*ROW('Water Data'!H78)))</f>
        <v/>
      </c>
      <c r="CH84" s="276" t="str">
        <f ca="true">+IF(OFFSET('Water Data'!$I$27,0,10*ROW('Water Data'!I78))="","",OFFSET('Water Data'!$I$27,0,10*ROW('Water Data'!I78)))</f>
        <v/>
      </c>
      <c r="CI84" s="276" t="str">
        <f ca="true">+IF(OFFSET('Water Data'!$I$28,0,10*ROW('Water Data'!I78))="","",OFFSET('Water Data'!$I$28,0,10*ROW('Water Data'!I78)))</f>
        <v/>
      </c>
      <c r="CJ84" s="276" t="str">
        <f ca="true">+IF(OFFSET('Water Data'!$I$29,0,10*ROW('Water Data'!I78))="","",OFFSET('Water Data'!$I$29,0,10*ROW('Water Data'!I78)))</f>
        <v/>
      </c>
      <c r="CK84" s="276" t="str">
        <f ca="true">+IF(OFFSET('Sanitation Data'!$D$28,0,10*ROW('Sanitation Data'!D78))="","",OFFSET('Sanitation Data'!$D$28,0,10*ROW('Sanitation Data'!D78)))</f>
        <v/>
      </c>
      <c r="CL84" s="276" t="str">
        <f ca="true">+IF(OFFSET('Sanitation Data'!$D$29,0,10*ROW('Sanitation Data'!D78))="","",OFFSET('Sanitation Data'!$D$29,0,10*ROW('Sanitation Data'!D78)))</f>
        <v/>
      </c>
      <c r="CM84" s="276" t="str">
        <f ca="true">+IF(OFFSET('Sanitation Data'!$D$30,0,10*ROW('Sanitation Data'!D78))="","",OFFSET('Sanitation Data'!$D$30,0,10*ROW('Sanitation Data'!D78)))</f>
        <v/>
      </c>
      <c r="CN84" s="276" t="str">
        <f ca="true">+IF(OFFSET('Sanitation Data'!$D$31,0,10*ROW('Sanitation Data'!D78))="","",OFFSET('Sanitation Data'!$D$31,0,10*ROW('Sanitation Data'!D78)))</f>
        <v/>
      </c>
      <c r="CO84" s="276" t="str">
        <f ca="true">+IF(OFFSET('Sanitation Data'!$D$32,0,10*ROW('Sanitation Data'!D78))="","",OFFSET('Sanitation Data'!$D$32,0,10*ROW('Sanitation Data'!D78)))</f>
        <v/>
      </c>
      <c r="CP84" s="276" t="str">
        <f ca="true">+IF(OFFSET('Sanitation Data'!$E$28,0,10*ROW('Sanitation Data'!E78))="","",OFFSET('Sanitation Data'!$E$28,0,10*ROW('Sanitation Data'!E78)))</f>
        <v/>
      </c>
      <c r="CQ84" s="276" t="str">
        <f ca="true">+IF(OFFSET('Sanitation Data'!$E$29,0,10*ROW('Sanitation Data'!E78))="","",OFFSET('Sanitation Data'!$E$29,0,10*ROW('Sanitation Data'!E78)))</f>
        <v/>
      </c>
      <c r="CR84" s="276" t="str">
        <f ca="true">+IF(OFFSET('Sanitation Data'!$E$30,0,10*ROW('Sanitation Data'!E78))="","",OFFSET('Sanitation Data'!$E$30,0,10*ROW('Sanitation Data'!E78)))</f>
        <v/>
      </c>
      <c r="CS84" s="276" t="str">
        <f ca="true">+IF(OFFSET('Sanitation Data'!$E$31,0,10*ROW('Sanitation Data'!E78))="","",OFFSET('Sanitation Data'!$E$31,0,10*ROW('Sanitation Data'!E78)))</f>
        <v/>
      </c>
      <c r="CT84" s="276" t="str">
        <f ca="true">+IF(OFFSET('Sanitation Data'!$E$32,0,10*ROW('Sanitation Data'!E78))="","",OFFSET('Sanitation Data'!$E$32,0,10*ROW('Sanitation Data'!E78)))</f>
        <v/>
      </c>
      <c r="CU84" s="276" t="str">
        <f ca="true">+IF(OFFSET('Sanitation Data'!$F$28,0,10*ROW('Sanitation Data'!F78))="","",OFFSET('Sanitation Data'!$F$28,0,10*ROW('Sanitation Data'!F78)))</f>
        <v/>
      </c>
      <c r="CV84" s="276" t="str">
        <f ca="true">+IF(OFFSET('Sanitation Data'!$F$29,0,10*ROW('Sanitation Data'!F78))="","",OFFSET('Sanitation Data'!$F$29,0,10*ROW('Sanitation Data'!F78)))</f>
        <v/>
      </c>
      <c r="CW84" s="276" t="str">
        <f ca="true">+IF(OFFSET('Sanitation Data'!$F$30,0,10*ROW('Sanitation Data'!F78))="","",OFFSET('Sanitation Data'!$F$30,0,10*ROW('Sanitation Data'!F78)))</f>
        <v/>
      </c>
      <c r="CX84" s="276" t="str">
        <f ca="true">+IF(OFFSET('Sanitation Data'!$F$31,0,10*ROW('Sanitation Data'!F78))="","",OFFSET('Sanitation Data'!$F$31,0,10*ROW('Sanitation Data'!F78)))</f>
        <v/>
      </c>
      <c r="CY84" s="276" t="str">
        <f ca="true">+IF(OFFSET('Sanitation Data'!$F$32,0,10*ROW('Sanitation Data'!F78))="","",OFFSET('Sanitation Data'!$F$32,0,10*ROW('Sanitation Data'!F78)))</f>
        <v/>
      </c>
      <c r="CZ84" s="276" t="str">
        <f ca="true">+IF(OFFSET('Sanitation Data'!$G$28,0,10*ROW('Sanitation Data'!G78))="","",OFFSET('Sanitation Data'!$G$28,0,10*ROW('Sanitation Data'!G78)))</f>
        <v/>
      </c>
      <c r="DA84" s="276" t="str">
        <f ca="true">+IF(OFFSET('Sanitation Data'!$G$29,0,10*ROW('Sanitation Data'!G78))="","",OFFSET('Sanitation Data'!$G$29,0,10*ROW('Sanitation Data'!G78)))</f>
        <v/>
      </c>
      <c r="DB84" s="276" t="str">
        <f ca="true">+IF(OFFSET('Sanitation Data'!$G$30,0,10*ROW('Sanitation Data'!G78))="","",OFFSET('Sanitation Data'!$G$30,0,10*ROW('Sanitation Data'!G78)))</f>
        <v/>
      </c>
      <c r="DC84" s="276" t="str">
        <f ca="true">+IF(OFFSET('Sanitation Data'!$G$31,0,10*ROW('Sanitation Data'!G78))="","",OFFSET('Sanitation Data'!$G$31,0,10*ROW('Sanitation Data'!G78)))</f>
        <v/>
      </c>
      <c r="DD84" s="276" t="str">
        <f ca="true">+IF(OFFSET('Sanitation Data'!$G$32,0,10*ROW('Sanitation Data'!G78))="","",OFFSET('Sanitation Data'!$G$32,0,10*ROW('Sanitation Data'!G78)))</f>
        <v/>
      </c>
      <c r="DE84" s="276" t="str">
        <f ca="true">+IF(OFFSET('Sanitation Data'!$H$28,0,10*ROW('Sanitation Data'!H78))="","",OFFSET('Sanitation Data'!$H$28,0,10*ROW('Sanitation Data'!H78)))</f>
        <v/>
      </c>
      <c r="DF84" s="276" t="str">
        <f ca="true">+IF(OFFSET('Sanitation Data'!$H$29,0,10*ROW('Sanitation Data'!H78))="","",OFFSET('Sanitation Data'!$H$29,0,10*ROW('Sanitation Data'!H78)))</f>
        <v/>
      </c>
      <c r="DG84" s="276" t="str">
        <f ca="true">+IF(OFFSET('Sanitation Data'!$H$30,0,10*ROW('Sanitation Data'!H78))="","",OFFSET('Sanitation Data'!$H$30,0,10*ROW('Sanitation Data'!H78)))</f>
        <v/>
      </c>
      <c r="DH84" s="276" t="str">
        <f ca="true">+IF(OFFSET('Sanitation Data'!$H$31,0,10*ROW('Sanitation Data'!H78))="","",OFFSET('Sanitation Data'!$H$31,0,10*ROW('Sanitation Data'!H78)))</f>
        <v/>
      </c>
      <c r="DI84" s="276" t="str">
        <f ca="true">+IF(OFFSET('Sanitation Data'!$H$32,0,10*ROW('Sanitation Data'!H78))="","",OFFSET('Sanitation Data'!$H$32,0,10*ROW('Sanitation Data'!H78)))</f>
        <v/>
      </c>
      <c r="DJ84" s="276" t="str">
        <f ca="true">+IF(OFFSET('Sanitation Data'!$I$28,0,10*ROW('Sanitation Data'!I78))="","",OFFSET('Sanitation Data'!$I$28,0,10*ROW('Sanitation Data'!I78)))</f>
        <v/>
      </c>
      <c r="DK84" s="276" t="str">
        <f ca="true">+IF(OFFSET('Sanitation Data'!$I$29,0,10*ROW('Sanitation Data'!I78))="","",OFFSET('Sanitation Data'!$I$29,0,10*ROW('Sanitation Data'!I78)))</f>
        <v/>
      </c>
      <c r="DL84" s="276" t="str">
        <f ca="true">+IF(OFFSET('Sanitation Data'!$I$30,0,10*ROW('Sanitation Data'!I78))="","",OFFSET('Sanitation Data'!$I$30,0,10*ROW('Sanitation Data'!I78)))</f>
        <v/>
      </c>
      <c r="DM84" s="276" t="str">
        <f ca="true">+IF(OFFSET('Sanitation Data'!$I$31,0,10*ROW('Sanitation Data'!I78))="","",OFFSET('Sanitation Data'!$I$31,0,10*ROW('Sanitation Data'!I78)))</f>
        <v/>
      </c>
      <c r="DN84" s="276" t="str">
        <f ca="true">+IF(OFFSET('Sanitation Data'!$I$32,0,10*ROW('Sanitation Data'!I78))="","",OFFSET('Sanitation Data'!$I$32,0,10*ROW('Sanitation Data'!I78)))</f>
        <v/>
      </c>
      <c r="DO84" s="276" t="str">
        <f ca="true">+IF(OFFSET('Hygiene Data'!$D$11,0,10*ROW('Hygiene Data'!D78))="","",OFFSET('Hygiene Data'!$D$11,0,10*ROW('Hygiene Data'!D78)))</f>
        <v/>
      </c>
      <c r="DP84" s="276" t="str">
        <f ca="true">+IF(OFFSET('Hygiene Data'!$D$12,0,10*ROW('Hygiene Data'!D78))="","",OFFSET('Hygiene Data'!$D$12,0,10*ROW('Hygiene Data'!D78)))</f>
        <v/>
      </c>
      <c r="DQ84" s="276" t="str">
        <f ca="true">+IF(OFFSET('Hygiene Data'!$D$13,0,10*ROW('Hygiene Data'!D78))="","",OFFSET('Hygiene Data'!$D$13,0,10*ROW('Hygiene Data'!D78)))</f>
        <v/>
      </c>
      <c r="DR84" s="276" t="str">
        <f ca="true">+IF(OFFSET('Hygiene Data'!$E$11,0,10*ROW('Hygiene Data'!E78))="","",OFFSET('Hygiene Data'!$E$11,0,10*ROW('Hygiene Data'!E78)))</f>
        <v/>
      </c>
      <c r="DS84" s="276" t="str">
        <f ca="true">+IF(OFFSET('Hygiene Data'!$E$12,0,10*ROW('Hygiene Data'!E78))="","",OFFSET('Hygiene Data'!$E$12,0,10*ROW('Hygiene Data'!E78)))</f>
        <v/>
      </c>
      <c r="DT84" s="276" t="str">
        <f ca="true">+IF(OFFSET('Hygiene Data'!$E$13,0,10*ROW('Hygiene Data'!E78))="","",OFFSET('Hygiene Data'!$E$13,0,10*ROW('Hygiene Data'!E78)))</f>
        <v/>
      </c>
      <c r="DU84" s="276" t="str">
        <f ca="true">+IF(OFFSET('Hygiene Data'!$F$11,0,10*ROW('Hygiene Data'!F78))="","",OFFSET('Hygiene Data'!$F$11,0,10*ROW('Hygiene Data'!F78)))</f>
        <v/>
      </c>
      <c r="DV84" s="276" t="str">
        <f ca="true">+IF(OFFSET('Hygiene Data'!$F$12,0,10*ROW('Hygiene Data'!F78))="","",OFFSET('Hygiene Data'!$F$12,0,10*ROW('Hygiene Data'!F78)))</f>
        <v/>
      </c>
      <c r="DW84" s="276" t="str">
        <f ca="true">+IF(OFFSET('Hygiene Data'!$F$13,0,10*ROW('Hygiene Data'!F78))="","",OFFSET('Hygiene Data'!$F$13,0,10*ROW('Hygiene Data'!F78)))</f>
        <v/>
      </c>
      <c r="DX84" s="276" t="str">
        <f ca="true">+IF(OFFSET('Hygiene Data'!$G$11,0,10*ROW('Hygiene Data'!G78))="","",OFFSET('Hygiene Data'!$G$11,0,10*ROW('Hygiene Data'!G78)))</f>
        <v/>
      </c>
      <c r="DY84" s="276" t="str">
        <f ca="true">+IF(OFFSET('Hygiene Data'!$G$12,0,10*ROW('Hygiene Data'!G78))="","",OFFSET('Hygiene Data'!$G$12,0,10*ROW('Hygiene Data'!G78)))</f>
        <v/>
      </c>
      <c r="DZ84" s="276" t="str">
        <f ca="true">+IF(OFFSET('Hygiene Data'!$G$13,0,10*ROW('Hygiene Data'!G78))="","",OFFSET('Hygiene Data'!$G$13,0,10*ROW('Hygiene Data'!G78)))</f>
        <v/>
      </c>
      <c r="EA84" s="276" t="str">
        <f ca="true">+IF(OFFSET('Hygiene Data'!$H$11,0,10*ROW('Hygiene Data'!H78))="","",OFFSET('Hygiene Data'!$H$11,0,10*ROW('Hygiene Data'!H78)))</f>
        <v/>
      </c>
      <c r="EB84" s="276" t="str">
        <f ca="true">+IF(OFFSET('Hygiene Data'!$H$12,0,10*ROW('Hygiene Data'!H78))="","",OFFSET('Hygiene Data'!$H$12,0,10*ROW('Hygiene Data'!H78)))</f>
        <v/>
      </c>
      <c r="EC84" s="276" t="str">
        <f ca="true">+IF(OFFSET('Hygiene Data'!$H$13,0,10*ROW('Hygiene Data'!H78))="","",OFFSET('Hygiene Data'!$H$13,0,10*ROW('Hygiene Data'!H78)))</f>
        <v/>
      </c>
      <c r="ED84" s="276" t="str">
        <f ca="true">+IF(OFFSET('Hygiene Data'!$I$11,0,10*ROW('Hygiene Data'!I78))="","",OFFSET('Hygiene Data'!$I$11,0,10*ROW('Hygiene Data'!I78)))</f>
        <v/>
      </c>
      <c r="EE84" s="276" t="str">
        <f ca="true">+IF(OFFSET('Hygiene Data'!$I$12,0,10*ROW('Hygiene Data'!I78))="","",OFFSET('Hygiene Data'!$I$12,0,10*ROW('Hygiene Data'!I78)))</f>
        <v/>
      </c>
      <c r="EF84" s="276" t="str">
        <f ca="true">+IF(OFFSET('Hygiene Data'!$I$13,0,10*ROW('Hygiene Data'!I78))="","",OFFSET('Hygiene Data'!$I$13,0,10*ROW('Hygiene Data'!I78)))</f>
        <v/>
      </c>
    </row>
    <row xmlns:x14ac="http://schemas.microsoft.com/office/spreadsheetml/2009/9/ac" r="85" x14ac:dyDescent="0.2">
      <c r="A85" s="38" t="str">
        <f ca="true">+IF(OFFSET('Water Data'!$B$2,0,10*ROW('Water Data'!E79))="","",OFFSET('Water Data'!$B$2,0,10*ROW('Water Data'!E79)))</f>
        <v/>
      </c>
      <c r="B85" s="38" t="str">
        <f ca="true">+IF(OFFSET('Water Data'!$C$2,0,10*ROW('Water Data'!F79))="","",OFFSET('Water Data'!$C$2,0,10*ROW('Water Data'!F79)))</f>
        <v/>
      </c>
      <c r="C85" s="332" t="str">
        <f t="shared" ca="true" si="1"/>
        <v/>
      </c>
      <c r="D85" s="99"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9"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9"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9"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9"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9"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9"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9"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9"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9"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9"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9"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9"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9"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9"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9"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9"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9"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100"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100"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100"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100"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100"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100"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100"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100"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100"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100"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100"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100"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100"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100"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100"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100"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100"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100"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100"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100"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100"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100"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100"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100"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100"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100"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100"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100"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100"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100"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101"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101"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101"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101"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101"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101"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101"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101"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101"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101"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101"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101"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101"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101"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101"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101"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101"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101"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6"/>
      <c r="BS85" s="276" t="str">
        <f ca="true">+IF(OFFSET('Water Data'!$D$27,0,10*ROW('Water Data'!D79))="","",OFFSET('Water Data'!$D$27,0,10*ROW('Water Data'!D79)))</f>
        <v/>
      </c>
      <c r="BT85" s="276" t="str">
        <f ca="true">+IF(OFFSET('Water Data'!$D$28,0,10*ROW('Water Data'!D79))="","",OFFSET('Water Data'!$D$28,0,10*ROW('Water Data'!D79)))</f>
        <v/>
      </c>
      <c r="BU85" s="276" t="str">
        <f ca="true">+IF(OFFSET('Water Data'!$D$29,0,10*ROW('Water Data'!D79))="","",OFFSET('Water Data'!$D$29,0,10*ROW('Water Data'!D79)))</f>
        <v/>
      </c>
      <c r="BV85" s="276" t="str">
        <f ca="true">+IF(OFFSET('Water Data'!$E$27,0,10*ROW('Water Data'!E79))="","",OFFSET('Water Data'!$E$27,0,10*ROW('Water Data'!E79)))</f>
        <v/>
      </c>
      <c r="BW85" s="276" t="str">
        <f ca="true">+IF(OFFSET('Water Data'!$E$28,0,10*ROW('Water Data'!E79))="","",OFFSET('Water Data'!$E$28,0,10*ROW('Water Data'!E79)))</f>
        <v/>
      </c>
      <c r="BX85" s="276" t="str">
        <f ca="true">+IF(OFFSET('Water Data'!$E$29,0,10*ROW('Water Data'!E79))="","",OFFSET('Water Data'!$E$29,0,10*ROW('Water Data'!E79)))</f>
        <v/>
      </c>
      <c r="BY85" s="276" t="str">
        <f ca="true">+IF(OFFSET('Water Data'!$F$27,0,10*ROW('Water Data'!F79))="","",OFFSET('Water Data'!$F$27,0,10*ROW('Water Data'!F79)))</f>
        <v/>
      </c>
      <c r="BZ85" s="276" t="str">
        <f ca="true">+IF(OFFSET('Water Data'!$F$28,0,10*ROW('Water Data'!F79))="","",OFFSET('Water Data'!$F$28,0,10*ROW('Water Data'!F79)))</f>
        <v/>
      </c>
      <c r="CA85" s="276" t="str">
        <f ca="true">+IF(OFFSET('Water Data'!$F$29,0,10*ROW('Water Data'!F79))="","",OFFSET('Water Data'!$F$29,0,10*ROW('Water Data'!F79)))</f>
        <v/>
      </c>
      <c r="CB85" s="276" t="str">
        <f ca="true">+IF(OFFSET('Water Data'!$G$27,0,10*ROW('Water Data'!G79))="","",OFFSET('Water Data'!$G$27,0,10*ROW('Water Data'!G79)))</f>
        <v/>
      </c>
      <c r="CC85" s="276" t="str">
        <f ca="true">+IF(OFFSET('Water Data'!$G$28,0,10*ROW('Water Data'!G79))="","",OFFSET('Water Data'!$G$28,0,10*ROW('Water Data'!G79)))</f>
        <v/>
      </c>
      <c r="CD85" s="276" t="str">
        <f ca="true">+IF(OFFSET('Water Data'!$G$29,0,10*ROW('Water Data'!G79))="","",OFFSET('Water Data'!$G$29,0,10*ROW('Water Data'!G79)))</f>
        <v/>
      </c>
      <c r="CE85" s="276" t="str">
        <f ca="true">+IF(OFFSET('Water Data'!$H$27,0,10*ROW('Water Data'!H79))="","",OFFSET('Water Data'!$H$27,0,10*ROW('Water Data'!H79)))</f>
        <v/>
      </c>
      <c r="CF85" s="276" t="str">
        <f ca="true">+IF(OFFSET('Water Data'!$H$28,0,10*ROW('Water Data'!H79))="","",OFFSET('Water Data'!$H$28,0,10*ROW('Water Data'!H79)))</f>
        <v/>
      </c>
      <c r="CG85" s="276" t="str">
        <f ca="true">+IF(OFFSET('Water Data'!$H$29,0,10*ROW('Water Data'!H79))="","",OFFSET('Water Data'!$H$29,0,10*ROW('Water Data'!H79)))</f>
        <v/>
      </c>
      <c r="CH85" s="276" t="str">
        <f ca="true">+IF(OFFSET('Water Data'!$I$27,0,10*ROW('Water Data'!I79))="","",OFFSET('Water Data'!$I$27,0,10*ROW('Water Data'!I79)))</f>
        <v/>
      </c>
      <c r="CI85" s="276" t="str">
        <f ca="true">+IF(OFFSET('Water Data'!$I$28,0,10*ROW('Water Data'!I79))="","",OFFSET('Water Data'!$I$28,0,10*ROW('Water Data'!I79)))</f>
        <v/>
      </c>
      <c r="CJ85" s="276" t="str">
        <f ca="true">+IF(OFFSET('Water Data'!$I$29,0,10*ROW('Water Data'!I79))="","",OFFSET('Water Data'!$I$29,0,10*ROW('Water Data'!I79)))</f>
        <v/>
      </c>
      <c r="CK85" s="276" t="str">
        <f ca="true">+IF(OFFSET('Sanitation Data'!$D$28,0,10*ROW('Sanitation Data'!D79))="","",OFFSET('Sanitation Data'!$D$28,0,10*ROW('Sanitation Data'!D79)))</f>
        <v/>
      </c>
      <c r="CL85" s="276" t="str">
        <f ca="true">+IF(OFFSET('Sanitation Data'!$D$29,0,10*ROW('Sanitation Data'!D79))="","",OFFSET('Sanitation Data'!$D$29,0,10*ROW('Sanitation Data'!D79)))</f>
        <v/>
      </c>
      <c r="CM85" s="276" t="str">
        <f ca="true">+IF(OFFSET('Sanitation Data'!$D$30,0,10*ROW('Sanitation Data'!D79))="","",OFFSET('Sanitation Data'!$D$30,0,10*ROW('Sanitation Data'!D79)))</f>
        <v/>
      </c>
      <c r="CN85" s="276" t="str">
        <f ca="true">+IF(OFFSET('Sanitation Data'!$D$31,0,10*ROW('Sanitation Data'!D79))="","",OFFSET('Sanitation Data'!$D$31,0,10*ROW('Sanitation Data'!D79)))</f>
        <v/>
      </c>
      <c r="CO85" s="276" t="str">
        <f ca="true">+IF(OFFSET('Sanitation Data'!$D$32,0,10*ROW('Sanitation Data'!D79))="","",OFFSET('Sanitation Data'!$D$32,0,10*ROW('Sanitation Data'!D79)))</f>
        <v/>
      </c>
      <c r="CP85" s="276" t="str">
        <f ca="true">+IF(OFFSET('Sanitation Data'!$E$28,0,10*ROW('Sanitation Data'!E79))="","",OFFSET('Sanitation Data'!$E$28,0,10*ROW('Sanitation Data'!E79)))</f>
        <v/>
      </c>
      <c r="CQ85" s="276" t="str">
        <f ca="true">+IF(OFFSET('Sanitation Data'!$E$29,0,10*ROW('Sanitation Data'!E79))="","",OFFSET('Sanitation Data'!$E$29,0,10*ROW('Sanitation Data'!E79)))</f>
        <v/>
      </c>
      <c r="CR85" s="276" t="str">
        <f ca="true">+IF(OFFSET('Sanitation Data'!$E$30,0,10*ROW('Sanitation Data'!E79))="","",OFFSET('Sanitation Data'!$E$30,0,10*ROW('Sanitation Data'!E79)))</f>
        <v/>
      </c>
      <c r="CS85" s="276" t="str">
        <f ca="true">+IF(OFFSET('Sanitation Data'!$E$31,0,10*ROW('Sanitation Data'!E79))="","",OFFSET('Sanitation Data'!$E$31,0,10*ROW('Sanitation Data'!E79)))</f>
        <v/>
      </c>
      <c r="CT85" s="276" t="str">
        <f ca="true">+IF(OFFSET('Sanitation Data'!$E$32,0,10*ROW('Sanitation Data'!E79))="","",OFFSET('Sanitation Data'!$E$32,0,10*ROW('Sanitation Data'!E79)))</f>
        <v/>
      </c>
      <c r="CU85" s="276" t="str">
        <f ca="true">+IF(OFFSET('Sanitation Data'!$F$28,0,10*ROW('Sanitation Data'!F79))="","",OFFSET('Sanitation Data'!$F$28,0,10*ROW('Sanitation Data'!F79)))</f>
        <v/>
      </c>
      <c r="CV85" s="276" t="str">
        <f ca="true">+IF(OFFSET('Sanitation Data'!$F$29,0,10*ROW('Sanitation Data'!F79))="","",OFFSET('Sanitation Data'!$F$29,0,10*ROW('Sanitation Data'!F79)))</f>
        <v/>
      </c>
      <c r="CW85" s="276" t="str">
        <f ca="true">+IF(OFFSET('Sanitation Data'!$F$30,0,10*ROW('Sanitation Data'!F79))="","",OFFSET('Sanitation Data'!$F$30,0,10*ROW('Sanitation Data'!F79)))</f>
        <v/>
      </c>
      <c r="CX85" s="276" t="str">
        <f ca="true">+IF(OFFSET('Sanitation Data'!$F$31,0,10*ROW('Sanitation Data'!F79))="","",OFFSET('Sanitation Data'!$F$31,0,10*ROW('Sanitation Data'!F79)))</f>
        <v/>
      </c>
      <c r="CY85" s="276" t="str">
        <f ca="true">+IF(OFFSET('Sanitation Data'!$F$32,0,10*ROW('Sanitation Data'!F79))="","",OFFSET('Sanitation Data'!$F$32,0,10*ROW('Sanitation Data'!F79)))</f>
        <v/>
      </c>
      <c r="CZ85" s="276" t="str">
        <f ca="true">+IF(OFFSET('Sanitation Data'!$G$28,0,10*ROW('Sanitation Data'!G79))="","",OFFSET('Sanitation Data'!$G$28,0,10*ROW('Sanitation Data'!G79)))</f>
        <v/>
      </c>
      <c r="DA85" s="276" t="str">
        <f ca="true">+IF(OFFSET('Sanitation Data'!$G$29,0,10*ROW('Sanitation Data'!G79))="","",OFFSET('Sanitation Data'!$G$29,0,10*ROW('Sanitation Data'!G79)))</f>
        <v/>
      </c>
      <c r="DB85" s="276" t="str">
        <f ca="true">+IF(OFFSET('Sanitation Data'!$G$30,0,10*ROW('Sanitation Data'!G79))="","",OFFSET('Sanitation Data'!$G$30,0,10*ROW('Sanitation Data'!G79)))</f>
        <v/>
      </c>
      <c r="DC85" s="276" t="str">
        <f ca="true">+IF(OFFSET('Sanitation Data'!$G$31,0,10*ROW('Sanitation Data'!G79))="","",OFFSET('Sanitation Data'!$G$31,0,10*ROW('Sanitation Data'!G79)))</f>
        <v/>
      </c>
      <c r="DD85" s="276" t="str">
        <f ca="true">+IF(OFFSET('Sanitation Data'!$G$32,0,10*ROW('Sanitation Data'!G79))="","",OFFSET('Sanitation Data'!$G$32,0,10*ROW('Sanitation Data'!G79)))</f>
        <v/>
      </c>
      <c r="DE85" s="276" t="str">
        <f ca="true">+IF(OFFSET('Sanitation Data'!$H$28,0,10*ROW('Sanitation Data'!H79))="","",OFFSET('Sanitation Data'!$H$28,0,10*ROW('Sanitation Data'!H79)))</f>
        <v/>
      </c>
      <c r="DF85" s="276" t="str">
        <f ca="true">+IF(OFFSET('Sanitation Data'!$H$29,0,10*ROW('Sanitation Data'!H79))="","",OFFSET('Sanitation Data'!$H$29,0,10*ROW('Sanitation Data'!H79)))</f>
        <v/>
      </c>
      <c r="DG85" s="276" t="str">
        <f ca="true">+IF(OFFSET('Sanitation Data'!$H$30,0,10*ROW('Sanitation Data'!H79))="","",OFFSET('Sanitation Data'!$H$30,0,10*ROW('Sanitation Data'!H79)))</f>
        <v/>
      </c>
      <c r="DH85" s="276" t="str">
        <f ca="true">+IF(OFFSET('Sanitation Data'!$H$31,0,10*ROW('Sanitation Data'!H79))="","",OFFSET('Sanitation Data'!$H$31,0,10*ROW('Sanitation Data'!H79)))</f>
        <v/>
      </c>
      <c r="DI85" s="276" t="str">
        <f ca="true">+IF(OFFSET('Sanitation Data'!$H$32,0,10*ROW('Sanitation Data'!H79))="","",OFFSET('Sanitation Data'!$H$32,0,10*ROW('Sanitation Data'!H79)))</f>
        <v/>
      </c>
      <c r="DJ85" s="276" t="str">
        <f ca="true">+IF(OFFSET('Sanitation Data'!$I$28,0,10*ROW('Sanitation Data'!I79))="","",OFFSET('Sanitation Data'!$I$28,0,10*ROW('Sanitation Data'!I79)))</f>
        <v/>
      </c>
      <c r="DK85" s="276" t="str">
        <f ca="true">+IF(OFFSET('Sanitation Data'!$I$29,0,10*ROW('Sanitation Data'!I79))="","",OFFSET('Sanitation Data'!$I$29,0,10*ROW('Sanitation Data'!I79)))</f>
        <v/>
      </c>
      <c r="DL85" s="276" t="str">
        <f ca="true">+IF(OFFSET('Sanitation Data'!$I$30,0,10*ROW('Sanitation Data'!I79))="","",OFFSET('Sanitation Data'!$I$30,0,10*ROW('Sanitation Data'!I79)))</f>
        <v/>
      </c>
      <c r="DM85" s="276" t="str">
        <f ca="true">+IF(OFFSET('Sanitation Data'!$I$31,0,10*ROW('Sanitation Data'!I79))="","",OFFSET('Sanitation Data'!$I$31,0,10*ROW('Sanitation Data'!I79)))</f>
        <v/>
      </c>
      <c r="DN85" s="276" t="str">
        <f ca="true">+IF(OFFSET('Sanitation Data'!$I$32,0,10*ROW('Sanitation Data'!I79))="","",OFFSET('Sanitation Data'!$I$32,0,10*ROW('Sanitation Data'!I79)))</f>
        <v/>
      </c>
      <c r="DO85" s="276" t="str">
        <f ca="true">+IF(OFFSET('Hygiene Data'!$D$11,0,10*ROW('Hygiene Data'!D79))="","",OFFSET('Hygiene Data'!$D$11,0,10*ROW('Hygiene Data'!D79)))</f>
        <v/>
      </c>
      <c r="DP85" s="276" t="str">
        <f ca="true">+IF(OFFSET('Hygiene Data'!$D$12,0,10*ROW('Hygiene Data'!D79))="","",OFFSET('Hygiene Data'!$D$12,0,10*ROW('Hygiene Data'!D79)))</f>
        <v/>
      </c>
      <c r="DQ85" s="276" t="str">
        <f ca="true">+IF(OFFSET('Hygiene Data'!$D$13,0,10*ROW('Hygiene Data'!D79))="","",OFFSET('Hygiene Data'!$D$13,0,10*ROW('Hygiene Data'!D79)))</f>
        <v/>
      </c>
      <c r="DR85" s="276" t="str">
        <f ca="true">+IF(OFFSET('Hygiene Data'!$E$11,0,10*ROW('Hygiene Data'!E79))="","",OFFSET('Hygiene Data'!$E$11,0,10*ROW('Hygiene Data'!E79)))</f>
        <v/>
      </c>
      <c r="DS85" s="276" t="str">
        <f ca="true">+IF(OFFSET('Hygiene Data'!$E$12,0,10*ROW('Hygiene Data'!E79))="","",OFFSET('Hygiene Data'!$E$12,0,10*ROW('Hygiene Data'!E79)))</f>
        <v/>
      </c>
      <c r="DT85" s="276" t="str">
        <f ca="true">+IF(OFFSET('Hygiene Data'!$E$13,0,10*ROW('Hygiene Data'!E79))="","",OFFSET('Hygiene Data'!$E$13,0,10*ROW('Hygiene Data'!E79)))</f>
        <v/>
      </c>
      <c r="DU85" s="276" t="str">
        <f ca="true">+IF(OFFSET('Hygiene Data'!$F$11,0,10*ROW('Hygiene Data'!F79))="","",OFFSET('Hygiene Data'!$F$11,0,10*ROW('Hygiene Data'!F79)))</f>
        <v/>
      </c>
      <c r="DV85" s="276" t="str">
        <f ca="true">+IF(OFFSET('Hygiene Data'!$F$12,0,10*ROW('Hygiene Data'!F79))="","",OFFSET('Hygiene Data'!$F$12,0,10*ROW('Hygiene Data'!F79)))</f>
        <v/>
      </c>
      <c r="DW85" s="276" t="str">
        <f ca="true">+IF(OFFSET('Hygiene Data'!$F$13,0,10*ROW('Hygiene Data'!F79))="","",OFFSET('Hygiene Data'!$F$13,0,10*ROW('Hygiene Data'!F79)))</f>
        <v/>
      </c>
      <c r="DX85" s="276" t="str">
        <f ca="true">+IF(OFFSET('Hygiene Data'!$G$11,0,10*ROW('Hygiene Data'!G79))="","",OFFSET('Hygiene Data'!$G$11,0,10*ROW('Hygiene Data'!G79)))</f>
        <v/>
      </c>
      <c r="DY85" s="276" t="str">
        <f ca="true">+IF(OFFSET('Hygiene Data'!$G$12,0,10*ROW('Hygiene Data'!G79))="","",OFFSET('Hygiene Data'!$G$12,0,10*ROW('Hygiene Data'!G79)))</f>
        <v/>
      </c>
      <c r="DZ85" s="276" t="str">
        <f ca="true">+IF(OFFSET('Hygiene Data'!$G$13,0,10*ROW('Hygiene Data'!G79))="","",OFFSET('Hygiene Data'!$G$13,0,10*ROW('Hygiene Data'!G79)))</f>
        <v/>
      </c>
      <c r="EA85" s="276" t="str">
        <f ca="true">+IF(OFFSET('Hygiene Data'!$H$11,0,10*ROW('Hygiene Data'!H79))="","",OFFSET('Hygiene Data'!$H$11,0,10*ROW('Hygiene Data'!H79)))</f>
        <v/>
      </c>
      <c r="EB85" s="276" t="str">
        <f ca="true">+IF(OFFSET('Hygiene Data'!$H$12,0,10*ROW('Hygiene Data'!H79))="","",OFFSET('Hygiene Data'!$H$12,0,10*ROW('Hygiene Data'!H79)))</f>
        <v/>
      </c>
      <c r="EC85" s="276" t="str">
        <f ca="true">+IF(OFFSET('Hygiene Data'!$H$13,0,10*ROW('Hygiene Data'!H79))="","",OFFSET('Hygiene Data'!$H$13,0,10*ROW('Hygiene Data'!H79)))</f>
        <v/>
      </c>
      <c r="ED85" s="276" t="str">
        <f ca="true">+IF(OFFSET('Hygiene Data'!$I$11,0,10*ROW('Hygiene Data'!I79))="","",OFFSET('Hygiene Data'!$I$11,0,10*ROW('Hygiene Data'!I79)))</f>
        <v/>
      </c>
      <c r="EE85" s="276" t="str">
        <f ca="true">+IF(OFFSET('Hygiene Data'!$I$12,0,10*ROW('Hygiene Data'!I79))="","",OFFSET('Hygiene Data'!$I$12,0,10*ROW('Hygiene Data'!I79)))</f>
        <v/>
      </c>
      <c r="EF85" s="276" t="str">
        <f ca="true">+IF(OFFSET('Hygiene Data'!$I$13,0,10*ROW('Hygiene Data'!I79))="","",OFFSET('Hygiene Data'!$I$13,0,10*ROW('Hygiene Data'!I79)))</f>
        <v/>
      </c>
    </row>
    <row xmlns:x14ac="http://schemas.microsoft.com/office/spreadsheetml/2009/9/ac" r="86" x14ac:dyDescent="0.2">
      <c r="A86" s="38" t="str">
        <f ca="true">+IF(OFFSET('Water Data'!$B$2,0,10*ROW('Water Data'!E80))="","",OFFSET('Water Data'!$B$2,0,10*ROW('Water Data'!E80)))</f>
        <v/>
      </c>
      <c r="B86" s="38" t="str">
        <f ca="true">+IF(OFFSET('Water Data'!$C$2,0,10*ROW('Water Data'!F80))="","",OFFSET('Water Data'!$C$2,0,10*ROW('Water Data'!F80)))</f>
        <v/>
      </c>
      <c r="C86" s="332" t="str">
        <f t="shared" ca="true" si="1"/>
        <v/>
      </c>
      <c r="D86" s="99"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9"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9"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9"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9"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9"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9"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9"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9"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9"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9"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9"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9"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9"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9"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9"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9"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9"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100"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100"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100"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100"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100"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100"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100"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100"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100"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100"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100"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100"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100"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100"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100"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100"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100"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100"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100"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100"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100"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100"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100"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100"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100"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100"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100"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100"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100"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100"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101"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101"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101"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101"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101"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101"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101"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101"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101"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101"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101"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101"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101"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101"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101"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101"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101"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101"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6"/>
      <c r="BS86" s="276" t="str">
        <f ca="true">+IF(OFFSET('Water Data'!$D$27,0,10*ROW('Water Data'!D80))="","",OFFSET('Water Data'!$D$27,0,10*ROW('Water Data'!D80)))</f>
        <v/>
      </c>
      <c r="BT86" s="276" t="str">
        <f ca="true">+IF(OFFSET('Water Data'!$D$28,0,10*ROW('Water Data'!D80))="","",OFFSET('Water Data'!$D$28,0,10*ROW('Water Data'!D80)))</f>
        <v/>
      </c>
      <c r="BU86" s="276" t="str">
        <f ca="true">+IF(OFFSET('Water Data'!$D$29,0,10*ROW('Water Data'!D80))="","",OFFSET('Water Data'!$D$29,0,10*ROW('Water Data'!D80)))</f>
        <v/>
      </c>
      <c r="BV86" s="276" t="str">
        <f ca="true">+IF(OFFSET('Water Data'!$E$27,0,10*ROW('Water Data'!E80))="","",OFFSET('Water Data'!$E$27,0,10*ROW('Water Data'!E80)))</f>
        <v/>
      </c>
      <c r="BW86" s="276" t="str">
        <f ca="true">+IF(OFFSET('Water Data'!$E$28,0,10*ROW('Water Data'!E80))="","",OFFSET('Water Data'!$E$28,0,10*ROW('Water Data'!E80)))</f>
        <v/>
      </c>
      <c r="BX86" s="276" t="str">
        <f ca="true">+IF(OFFSET('Water Data'!$E$29,0,10*ROW('Water Data'!E80))="","",OFFSET('Water Data'!$E$29,0,10*ROW('Water Data'!E80)))</f>
        <v/>
      </c>
      <c r="BY86" s="276" t="str">
        <f ca="true">+IF(OFFSET('Water Data'!$F$27,0,10*ROW('Water Data'!F80))="","",OFFSET('Water Data'!$F$27,0,10*ROW('Water Data'!F80)))</f>
        <v/>
      </c>
      <c r="BZ86" s="276" t="str">
        <f ca="true">+IF(OFFSET('Water Data'!$F$28,0,10*ROW('Water Data'!F80))="","",OFFSET('Water Data'!$F$28,0,10*ROW('Water Data'!F80)))</f>
        <v/>
      </c>
      <c r="CA86" s="276" t="str">
        <f ca="true">+IF(OFFSET('Water Data'!$F$29,0,10*ROW('Water Data'!F80))="","",OFFSET('Water Data'!$F$29,0,10*ROW('Water Data'!F80)))</f>
        <v/>
      </c>
      <c r="CB86" s="276" t="str">
        <f ca="true">+IF(OFFSET('Water Data'!$G$27,0,10*ROW('Water Data'!G80))="","",OFFSET('Water Data'!$G$27,0,10*ROW('Water Data'!G80)))</f>
        <v/>
      </c>
      <c r="CC86" s="276" t="str">
        <f ca="true">+IF(OFFSET('Water Data'!$G$28,0,10*ROW('Water Data'!G80))="","",OFFSET('Water Data'!$G$28,0,10*ROW('Water Data'!G80)))</f>
        <v/>
      </c>
      <c r="CD86" s="276" t="str">
        <f ca="true">+IF(OFFSET('Water Data'!$G$29,0,10*ROW('Water Data'!G80))="","",OFFSET('Water Data'!$G$29,0,10*ROW('Water Data'!G80)))</f>
        <v/>
      </c>
      <c r="CE86" s="276" t="str">
        <f ca="true">+IF(OFFSET('Water Data'!$H$27,0,10*ROW('Water Data'!H80))="","",OFFSET('Water Data'!$H$27,0,10*ROW('Water Data'!H80)))</f>
        <v/>
      </c>
      <c r="CF86" s="276" t="str">
        <f ca="true">+IF(OFFSET('Water Data'!$H$28,0,10*ROW('Water Data'!H80))="","",OFFSET('Water Data'!$H$28,0,10*ROW('Water Data'!H80)))</f>
        <v/>
      </c>
      <c r="CG86" s="276" t="str">
        <f ca="true">+IF(OFFSET('Water Data'!$H$29,0,10*ROW('Water Data'!H80))="","",OFFSET('Water Data'!$H$29,0,10*ROW('Water Data'!H80)))</f>
        <v/>
      </c>
      <c r="CH86" s="276" t="str">
        <f ca="true">+IF(OFFSET('Water Data'!$I$27,0,10*ROW('Water Data'!I80))="","",OFFSET('Water Data'!$I$27,0,10*ROW('Water Data'!I80)))</f>
        <v/>
      </c>
      <c r="CI86" s="276" t="str">
        <f ca="true">+IF(OFFSET('Water Data'!$I$28,0,10*ROW('Water Data'!I80))="","",OFFSET('Water Data'!$I$28,0,10*ROW('Water Data'!I80)))</f>
        <v/>
      </c>
      <c r="CJ86" s="276" t="str">
        <f ca="true">+IF(OFFSET('Water Data'!$I$29,0,10*ROW('Water Data'!I80))="","",OFFSET('Water Data'!$I$29,0,10*ROW('Water Data'!I80)))</f>
        <v/>
      </c>
      <c r="CK86" s="276" t="str">
        <f ca="true">+IF(OFFSET('Sanitation Data'!$D$28,0,10*ROW('Sanitation Data'!D80))="","",OFFSET('Sanitation Data'!$D$28,0,10*ROW('Sanitation Data'!D80)))</f>
        <v/>
      </c>
      <c r="CL86" s="276" t="str">
        <f ca="true">+IF(OFFSET('Sanitation Data'!$D$29,0,10*ROW('Sanitation Data'!D80))="","",OFFSET('Sanitation Data'!$D$29,0,10*ROW('Sanitation Data'!D80)))</f>
        <v/>
      </c>
      <c r="CM86" s="276" t="str">
        <f ca="true">+IF(OFFSET('Sanitation Data'!$D$30,0,10*ROW('Sanitation Data'!D80))="","",OFFSET('Sanitation Data'!$D$30,0,10*ROW('Sanitation Data'!D80)))</f>
        <v/>
      </c>
      <c r="CN86" s="276" t="str">
        <f ca="true">+IF(OFFSET('Sanitation Data'!$D$31,0,10*ROW('Sanitation Data'!D80))="","",OFFSET('Sanitation Data'!$D$31,0,10*ROW('Sanitation Data'!D80)))</f>
        <v/>
      </c>
      <c r="CO86" s="276" t="str">
        <f ca="true">+IF(OFFSET('Sanitation Data'!$D$32,0,10*ROW('Sanitation Data'!D80))="","",OFFSET('Sanitation Data'!$D$32,0,10*ROW('Sanitation Data'!D80)))</f>
        <v/>
      </c>
      <c r="CP86" s="276" t="str">
        <f ca="true">+IF(OFFSET('Sanitation Data'!$E$28,0,10*ROW('Sanitation Data'!E80))="","",OFFSET('Sanitation Data'!$E$28,0,10*ROW('Sanitation Data'!E80)))</f>
        <v/>
      </c>
      <c r="CQ86" s="276" t="str">
        <f ca="true">+IF(OFFSET('Sanitation Data'!$E$29,0,10*ROW('Sanitation Data'!E80))="","",OFFSET('Sanitation Data'!$E$29,0,10*ROW('Sanitation Data'!E80)))</f>
        <v/>
      </c>
      <c r="CR86" s="276" t="str">
        <f ca="true">+IF(OFFSET('Sanitation Data'!$E$30,0,10*ROW('Sanitation Data'!E80))="","",OFFSET('Sanitation Data'!$E$30,0,10*ROW('Sanitation Data'!E80)))</f>
        <v/>
      </c>
      <c r="CS86" s="276" t="str">
        <f ca="true">+IF(OFFSET('Sanitation Data'!$E$31,0,10*ROW('Sanitation Data'!E80))="","",OFFSET('Sanitation Data'!$E$31,0,10*ROW('Sanitation Data'!E80)))</f>
        <v/>
      </c>
      <c r="CT86" s="276" t="str">
        <f ca="true">+IF(OFFSET('Sanitation Data'!$E$32,0,10*ROW('Sanitation Data'!E80))="","",OFFSET('Sanitation Data'!$E$32,0,10*ROW('Sanitation Data'!E80)))</f>
        <v/>
      </c>
      <c r="CU86" s="276" t="str">
        <f ca="true">+IF(OFFSET('Sanitation Data'!$F$28,0,10*ROW('Sanitation Data'!F80))="","",OFFSET('Sanitation Data'!$F$28,0,10*ROW('Sanitation Data'!F80)))</f>
        <v/>
      </c>
      <c r="CV86" s="276" t="str">
        <f ca="true">+IF(OFFSET('Sanitation Data'!$F$29,0,10*ROW('Sanitation Data'!F80))="","",OFFSET('Sanitation Data'!$F$29,0,10*ROW('Sanitation Data'!F80)))</f>
        <v/>
      </c>
      <c r="CW86" s="276" t="str">
        <f ca="true">+IF(OFFSET('Sanitation Data'!$F$30,0,10*ROW('Sanitation Data'!F80))="","",OFFSET('Sanitation Data'!$F$30,0,10*ROW('Sanitation Data'!F80)))</f>
        <v/>
      </c>
      <c r="CX86" s="276" t="str">
        <f ca="true">+IF(OFFSET('Sanitation Data'!$F$31,0,10*ROW('Sanitation Data'!F80))="","",OFFSET('Sanitation Data'!$F$31,0,10*ROW('Sanitation Data'!F80)))</f>
        <v/>
      </c>
      <c r="CY86" s="276" t="str">
        <f ca="true">+IF(OFFSET('Sanitation Data'!$F$32,0,10*ROW('Sanitation Data'!F80))="","",OFFSET('Sanitation Data'!$F$32,0,10*ROW('Sanitation Data'!F80)))</f>
        <v/>
      </c>
      <c r="CZ86" s="276" t="str">
        <f ca="true">+IF(OFFSET('Sanitation Data'!$G$28,0,10*ROW('Sanitation Data'!G80))="","",OFFSET('Sanitation Data'!$G$28,0,10*ROW('Sanitation Data'!G80)))</f>
        <v/>
      </c>
      <c r="DA86" s="276" t="str">
        <f ca="true">+IF(OFFSET('Sanitation Data'!$G$29,0,10*ROW('Sanitation Data'!G80))="","",OFFSET('Sanitation Data'!$G$29,0,10*ROW('Sanitation Data'!G80)))</f>
        <v/>
      </c>
      <c r="DB86" s="276" t="str">
        <f ca="true">+IF(OFFSET('Sanitation Data'!$G$30,0,10*ROW('Sanitation Data'!G80))="","",OFFSET('Sanitation Data'!$G$30,0,10*ROW('Sanitation Data'!G80)))</f>
        <v/>
      </c>
      <c r="DC86" s="276" t="str">
        <f ca="true">+IF(OFFSET('Sanitation Data'!$G$31,0,10*ROW('Sanitation Data'!G80))="","",OFFSET('Sanitation Data'!$G$31,0,10*ROW('Sanitation Data'!G80)))</f>
        <v/>
      </c>
      <c r="DD86" s="276" t="str">
        <f ca="true">+IF(OFFSET('Sanitation Data'!$G$32,0,10*ROW('Sanitation Data'!G80))="","",OFFSET('Sanitation Data'!$G$32,0,10*ROW('Sanitation Data'!G80)))</f>
        <v/>
      </c>
      <c r="DE86" s="276" t="str">
        <f ca="true">+IF(OFFSET('Sanitation Data'!$H$28,0,10*ROW('Sanitation Data'!H80))="","",OFFSET('Sanitation Data'!$H$28,0,10*ROW('Sanitation Data'!H80)))</f>
        <v/>
      </c>
      <c r="DF86" s="276" t="str">
        <f ca="true">+IF(OFFSET('Sanitation Data'!$H$29,0,10*ROW('Sanitation Data'!H80))="","",OFFSET('Sanitation Data'!$H$29,0,10*ROW('Sanitation Data'!H80)))</f>
        <v/>
      </c>
      <c r="DG86" s="276" t="str">
        <f ca="true">+IF(OFFSET('Sanitation Data'!$H$30,0,10*ROW('Sanitation Data'!H80))="","",OFFSET('Sanitation Data'!$H$30,0,10*ROW('Sanitation Data'!H80)))</f>
        <v/>
      </c>
      <c r="DH86" s="276" t="str">
        <f ca="true">+IF(OFFSET('Sanitation Data'!$H$31,0,10*ROW('Sanitation Data'!H80))="","",OFFSET('Sanitation Data'!$H$31,0,10*ROW('Sanitation Data'!H80)))</f>
        <v/>
      </c>
      <c r="DI86" s="276" t="str">
        <f ca="true">+IF(OFFSET('Sanitation Data'!$H$32,0,10*ROW('Sanitation Data'!H80))="","",OFFSET('Sanitation Data'!$H$32,0,10*ROW('Sanitation Data'!H80)))</f>
        <v/>
      </c>
      <c r="DJ86" s="276" t="str">
        <f ca="true">+IF(OFFSET('Sanitation Data'!$I$28,0,10*ROW('Sanitation Data'!I80))="","",OFFSET('Sanitation Data'!$I$28,0,10*ROW('Sanitation Data'!I80)))</f>
        <v/>
      </c>
      <c r="DK86" s="276" t="str">
        <f ca="true">+IF(OFFSET('Sanitation Data'!$I$29,0,10*ROW('Sanitation Data'!I80))="","",OFFSET('Sanitation Data'!$I$29,0,10*ROW('Sanitation Data'!I80)))</f>
        <v/>
      </c>
      <c r="DL86" s="276" t="str">
        <f ca="true">+IF(OFFSET('Sanitation Data'!$I$30,0,10*ROW('Sanitation Data'!I80))="","",OFFSET('Sanitation Data'!$I$30,0,10*ROW('Sanitation Data'!I80)))</f>
        <v/>
      </c>
      <c r="DM86" s="276" t="str">
        <f ca="true">+IF(OFFSET('Sanitation Data'!$I$31,0,10*ROW('Sanitation Data'!I80))="","",OFFSET('Sanitation Data'!$I$31,0,10*ROW('Sanitation Data'!I80)))</f>
        <v/>
      </c>
      <c r="DN86" s="276" t="str">
        <f ca="true">+IF(OFFSET('Sanitation Data'!$I$32,0,10*ROW('Sanitation Data'!I80))="","",OFFSET('Sanitation Data'!$I$32,0,10*ROW('Sanitation Data'!I80)))</f>
        <v/>
      </c>
      <c r="DO86" s="276" t="str">
        <f ca="true">+IF(OFFSET('Hygiene Data'!$D$11,0,10*ROW('Hygiene Data'!D80))="","",OFFSET('Hygiene Data'!$D$11,0,10*ROW('Hygiene Data'!D80)))</f>
        <v/>
      </c>
      <c r="DP86" s="276" t="str">
        <f ca="true">+IF(OFFSET('Hygiene Data'!$D$12,0,10*ROW('Hygiene Data'!D80))="","",OFFSET('Hygiene Data'!$D$12,0,10*ROW('Hygiene Data'!D80)))</f>
        <v/>
      </c>
      <c r="DQ86" s="276" t="str">
        <f ca="true">+IF(OFFSET('Hygiene Data'!$D$13,0,10*ROW('Hygiene Data'!D80))="","",OFFSET('Hygiene Data'!$D$13,0,10*ROW('Hygiene Data'!D80)))</f>
        <v/>
      </c>
      <c r="DR86" s="276" t="str">
        <f ca="true">+IF(OFFSET('Hygiene Data'!$E$11,0,10*ROW('Hygiene Data'!E80))="","",OFFSET('Hygiene Data'!$E$11,0,10*ROW('Hygiene Data'!E80)))</f>
        <v/>
      </c>
      <c r="DS86" s="276" t="str">
        <f ca="true">+IF(OFFSET('Hygiene Data'!$E$12,0,10*ROW('Hygiene Data'!E80))="","",OFFSET('Hygiene Data'!$E$12,0,10*ROW('Hygiene Data'!E80)))</f>
        <v/>
      </c>
      <c r="DT86" s="276" t="str">
        <f ca="true">+IF(OFFSET('Hygiene Data'!$E$13,0,10*ROW('Hygiene Data'!E80))="","",OFFSET('Hygiene Data'!$E$13,0,10*ROW('Hygiene Data'!E80)))</f>
        <v/>
      </c>
      <c r="DU86" s="276" t="str">
        <f ca="true">+IF(OFFSET('Hygiene Data'!$F$11,0,10*ROW('Hygiene Data'!F80))="","",OFFSET('Hygiene Data'!$F$11,0,10*ROW('Hygiene Data'!F80)))</f>
        <v/>
      </c>
      <c r="DV86" s="276" t="str">
        <f ca="true">+IF(OFFSET('Hygiene Data'!$F$12,0,10*ROW('Hygiene Data'!F80))="","",OFFSET('Hygiene Data'!$F$12,0,10*ROW('Hygiene Data'!F80)))</f>
        <v/>
      </c>
      <c r="DW86" s="276" t="str">
        <f ca="true">+IF(OFFSET('Hygiene Data'!$F$13,0,10*ROW('Hygiene Data'!F80))="","",OFFSET('Hygiene Data'!$F$13,0,10*ROW('Hygiene Data'!F80)))</f>
        <v/>
      </c>
      <c r="DX86" s="276" t="str">
        <f ca="true">+IF(OFFSET('Hygiene Data'!$G$11,0,10*ROW('Hygiene Data'!G80))="","",OFFSET('Hygiene Data'!$G$11,0,10*ROW('Hygiene Data'!G80)))</f>
        <v/>
      </c>
      <c r="DY86" s="276" t="str">
        <f ca="true">+IF(OFFSET('Hygiene Data'!$G$12,0,10*ROW('Hygiene Data'!G80))="","",OFFSET('Hygiene Data'!$G$12,0,10*ROW('Hygiene Data'!G80)))</f>
        <v/>
      </c>
      <c r="DZ86" s="276" t="str">
        <f ca="true">+IF(OFFSET('Hygiene Data'!$G$13,0,10*ROW('Hygiene Data'!G80))="","",OFFSET('Hygiene Data'!$G$13,0,10*ROW('Hygiene Data'!G80)))</f>
        <v/>
      </c>
      <c r="EA86" s="276" t="str">
        <f ca="true">+IF(OFFSET('Hygiene Data'!$H$11,0,10*ROW('Hygiene Data'!H80))="","",OFFSET('Hygiene Data'!$H$11,0,10*ROW('Hygiene Data'!H80)))</f>
        <v/>
      </c>
      <c r="EB86" s="276" t="str">
        <f ca="true">+IF(OFFSET('Hygiene Data'!$H$12,0,10*ROW('Hygiene Data'!H80))="","",OFFSET('Hygiene Data'!$H$12,0,10*ROW('Hygiene Data'!H80)))</f>
        <v/>
      </c>
      <c r="EC86" s="276" t="str">
        <f ca="true">+IF(OFFSET('Hygiene Data'!$H$13,0,10*ROW('Hygiene Data'!H80))="","",OFFSET('Hygiene Data'!$H$13,0,10*ROW('Hygiene Data'!H80)))</f>
        <v/>
      </c>
      <c r="ED86" s="276" t="str">
        <f ca="true">+IF(OFFSET('Hygiene Data'!$I$11,0,10*ROW('Hygiene Data'!I80))="","",OFFSET('Hygiene Data'!$I$11,0,10*ROW('Hygiene Data'!I80)))</f>
        <v/>
      </c>
      <c r="EE86" s="276" t="str">
        <f ca="true">+IF(OFFSET('Hygiene Data'!$I$12,0,10*ROW('Hygiene Data'!I80))="","",OFFSET('Hygiene Data'!$I$12,0,10*ROW('Hygiene Data'!I80)))</f>
        <v/>
      </c>
      <c r="EF86" s="276" t="str">
        <f ca="true">+IF(OFFSET('Hygiene Data'!$I$13,0,10*ROW('Hygiene Data'!I80))="","",OFFSET('Hygiene Data'!$I$13,0,10*ROW('Hygiene Data'!I80)))</f>
        <v/>
      </c>
    </row>
    <row xmlns:x14ac="http://schemas.microsoft.com/office/spreadsheetml/2009/9/ac" r="87" x14ac:dyDescent="0.2">
      <c r="A87" s="38" t="str">
        <f ca="true">+IF(OFFSET('Water Data'!$B$2,0,10*ROW('Water Data'!E81))="","",OFFSET('Water Data'!$B$2,0,10*ROW('Water Data'!E81)))</f>
        <v/>
      </c>
      <c r="B87" s="38" t="str">
        <f ca="true">+IF(OFFSET('Water Data'!$C$2,0,10*ROW('Water Data'!F81))="","",OFFSET('Water Data'!$C$2,0,10*ROW('Water Data'!F81)))</f>
        <v/>
      </c>
      <c r="C87" s="332" t="str">
        <f t="shared" ca="true" si="1"/>
        <v/>
      </c>
      <c r="D87" s="99"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9"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9"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9"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9"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9"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9"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9"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9"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9"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9"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9"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9"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9"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9"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9"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9"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9"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100"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100"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100"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100"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100"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100"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100"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100"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100"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100"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100"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100"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100"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100"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100"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100"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100"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100"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100"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100"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100"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100"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100"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100"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100"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100"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100"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100"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100"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100"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101"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101"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101"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101"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101"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101"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101"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101"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101"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101"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101"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101"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101"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101"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101"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101"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101"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101"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6"/>
      <c r="BS87" s="276" t="str">
        <f ca="true">+IF(OFFSET('Water Data'!$D$27,0,10*ROW('Water Data'!D81))="","",OFFSET('Water Data'!$D$27,0,10*ROW('Water Data'!D81)))</f>
        <v/>
      </c>
      <c r="BT87" s="276" t="str">
        <f ca="true">+IF(OFFSET('Water Data'!$D$28,0,10*ROW('Water Data'!D81))="","",OFFSET('Water Data'!$D$28,0,10*ROW('Water Data'!D81)))</f>
        <v/>
      </c>
      <c r="BU87" s="276" t="str">
        <f ca="true">+IF(OFFSET('Water Data'!$D$29,0,10*ROW('Water Data'!D81))="","",OFFSET('Water Data'!$D$29,0,10*ROW('Water Data'!D81)))</f>
        <v/>
      </c>
      <c r="BV87" s="276" t="str">
        <f ca="true">+IF(OFFSET('Water Data'!$E$27,0,10*ROW('Water Data'!E81))="","",OFFSET('Water Data'!$E$27,0,10*ROW('Water Data'!E81)))</f>
        <v/>
      </c>
      <c r="BW87" s="276" t="str">
        <f ca="true">+IF(OFFSET('Water Data'!$E$28,0,10*ROW('Water Data'!E81))="","",OFFSET('Water Data'!$E$28,0,10*ROW('Water Data'!E81)))</f>
        <v/>
      </c>
      <c r="BX87" s="276" t="str">
        <f ca="true">+IF(OFFSET('Water Data'!$E$29,0,10*ROW('Water Data'!E81))="","",OFFSET('Water Data'!$E$29,0,10*ROW('Water Data'!E81)))</f>
        <v/>
      </c>
      <c r="BY87" s="276" t="str">
        <f ca="true">+IF(OFFSET('Water Data'!$F$27,0,10*ROW('Water Data'!F81))="","",OFFSET('Water Data'!$F$27,0,10*ROW('Water Data'!F81)))</f>
        <v/>
      </c>
      <c r="BZ87" s="276" t="str">
        <f ca="true">+IF(OFFSET('Water Data'!$F$28,0,10*ROW('Water Data'!F81))="","",OFFSET('Water Data'!$F$28,0,10*ROW('Water Data'!F81)))</f>
        <v/>
      </c>
      <c r="CA87" s="276" t="str">
        <f ca="true">+IF(OFFSET('Water Data'!$F$29,0,10*ROW('Water Data'!F81))="","",OFFSET('Water Data'!$F$29,0,10*ROW('Water Data'!F81)))</f>
        <v/>
      </c>
      <c r="CB87" s="276" t="str">
        <f ca="true">+IF(OFFSET('Water Data'!$G$27,0,10*ROW('Water Data'!G81))="","",OFFSET('Water Data'!$G$27,0,10*ROW('Water Data'!G81)))</f>
        <v/>
      </c>
      <c r="CC87" s="276" t="str">
        <f ca="true">+IF(OFFSET('Water Data'!$G$28,0,10*ROW('Water Data'!G81))="","",OFFSET('Water Data'!$G$28,0,10*ROW('Water Data'!G81)))</f>
        <v/>
      </c>
      <c r="CD87" s="276" t="str">
        <f ca="true">+IF(OFFSET('Water Data'!$G$29,0,10*ROW('Water Data'!G81))="","",OFFSET('Water Data'!$G$29,0,10*ROW('Water Data'!G81)))</f>
        <v/>
      </c>
      <c r="CE87" s="276" t="str">
        <f ca="true">+IF(OFFSET('Water Data'!$H$27,0,10*ROW('Water Data'!H81))="","",OFFSET('Water Data'!$H$27,0,10*ROW('Water Data'!H81)))</f>
        <v/>
      </c>
      <c r="CF87" s="276" t="str">
        <f ca="true">+IF(OFFSET('Water Data'!$H$28,0,10*ROW('Water Data'!H81))="","",OFFSET('Water Data'!$H$28,0,10*ROW('Water Data'!H81)))</f>
        <v/>
      </c>
      <c r="CG87" s="276" t="str">
        <f ca="true">+IF(OFFSET('Water Data'!$H$29,0,10*ROW('Water Data'!H81))="","",OFFSET('Water Data'!$H$29,0,10*ROW('Water Data'!H81)))</f>
        <v/>
      </c>
      <c r="CH87" s="276" t="str">
        <f ca="true">+IF(OFFSET('Water Data'!$I$27,0,10*ROW('Water Data'!I81))="","",OFFSET('Water Data'!$I$27,0,10*ROW('Water Data'!I81)))</f>
        <v/>
      </c>
      <c r="CI87" s="276" t="str">
        <f ca="true">+IF(OFFSET('Water Data'!$I$28,0,10*ROW('Water Data'!I81))="","",OFFSET('Water Data'!$I$28,0,10*ROW('Water Data'!I81)))</f>
        <v/>
      </c>
      <c r="CJ87" s="276" t="str">
        <f ca="true">+IF(OFFSET('Water Data'!$I$29,0,10*ROW('Water Data'!I81))="","",OFFSET('Water Data'!$I$29,0,10*ROW('Water Data'!I81)))</f>
        <v/>
      </c>
      <c r="CK87" s="276" t="str">
        <f ca="true">+IF(OFFSET('Sanitation Data'!$D$28,0,10*ROW('Sanitation Data'!D81))="","",OFFSET('Sanitation Data'!$D$28,0,10*ROW('Sanitation Data'!D81)))</f>
        <v/>
      </c>
      <c r="CL87" s="276" t="str">
        <f ca="true">+IF(OFFSET('Sanitation Data'!$D$29,0,10*ROW('Sanitation Data'!D81))="","",OFFSET('Sanitation Data'!$D$29,0,10*ROW('Sanitation Data'!D81)))</f>
        <v/>
      </c>
      <c r="CM87" s="276" t="str">
        <f ca="true">+IF(OFFSET('Sanitation Data'!$D$30,0,10*ROW('Sanitation Data'!D81))="","",OFFSET('Sanitation Data'!$D$30,0,10*ROW('Sanitation Data'!D81)))</f>
        <v/>
      </c>
      <c r="CN87" s="276" t="str">
        <f ca="true">+IF(OFFSET('Sanitation Data'!$D$31,0,10*ROW('Sanitation Data'!D81))="","",OFFSET('Sanitation Data'!$D$31,0,10*ROW('Sanitation Data'!D81)))</f>
        <v/>
      </c>
      <c r="CO87" s="276" t="str">
        <f ca="true">+IF(OFFSET('Sanitation Data'!$D$32,0,10*ROW('Sanitation Data'!D81))="","",OFFSET('Sanitation Data'!$D$32,0,10*ROW('Sanitation Data'!D81)))</f>
        <v/>
      </c>
      <c r="CP87" s="276" t="str">
        <f ca="true">+IF(OFFSET('Sanitation Data'!$E$28,0,10*ROW('Sanitation Data'!E81))="","",OFFSET('Sanitation Data'!$E$28,0,10*ROW('Sanitation Data'!E81)))</f>
        <v/>
      </c>
      <c r="CQ87" s="276" t="str">
        <f ca="true">+IF(OFFSET('Sanitation Data'!$E$29,0,10*ROW('Sanitation Data'!E81))="","",OFFSET('Sanitation Data'!$E$29,0,10*ROW('Sanitation Data'!E81)))</f>
        <v/>
      </c>
      <c r="CR87" s="276" t="str">
        <f ca="true">+IF(OFFSET('Sanitation Data'!$E$30,0,10*ROW('Sanitation Data'!E81))="","",OFFSET('Sanitation Data'!$E$30,0,10*ROW('Sanitation Data'!E81)))</f>
        <v/>
      </c>
      <c r="CS87" s="276" t="str">
        <f ca="true">+IF(OFFSET('Sanitation Data'!$E$31,0,10*ROW('Sanitation Data'!E81))="","",OFFSET('Sanitation Data'!$E$31,0,10*ROW('Sanitation Data'!E81)))</f>
        <v/>
      </c>
      <c r="CT87" s="276" t="str">
        <f ca="true">+IF(OFFSET('Sanitation Data'!$E$32,0,10*ROW('Sanitation Data'!E81))="","",OFFSET('Sanitation Data'!$E$32,0,10*ROW('Sanitation Data'!E81)))</f>
        <v/>
      </c>
      <c r="CU87" s="276" t="str">
        <f ca="true">+IF(OFFSET('Sanitation Data'!$F$28,0,10*ROW('Sanitation Data'!F81))="","",OFFSET('Sanitation Data'!$F$28,0,10*ROW('Sanitation Data'!F81)))</f>
        <v/>
      </c>
      <c r="CV87" s="276" t="str">
        <f ca="true">+IF(OFFSET('Sanitation Data'!$F$29,0,10*ROW('Sanitation Data'!F81))="","",OFFSET('Sanitation Data'!$F$29,0,10*ROW('Sanitation Data'!F81)))</f>
        <v/>
      </c>
      <c r="CW87" s="276" t="str">
        <f ca="true">+IF(OFFSET('Sanitation Data'!$F$30,0,10*ROW('Sanitation Data'!F81))="","",OFFSET('Sanitation Data'!$F$30,0,10*ROW('Sanitation Data'!F81)))</f>
        <v/>
      </c>
      <c r="CX87" s="276" t="str">
        <f ca="true">+IF(OFFSET('Sanitation Data'!$F$31,0,10*ROW('Sanitation Data'!F81))="","",OFFSET('Sanitation Data'!$F$31,0,10*ROW('Sanitation Data'!F81)))</f>
        <v/>
      </c>
      <c r="CY87" s="276" t="str">
        <f ca="true">+IF(OFFSET('Sanitation Data'!$F$32,0,10*ROW('Sanitation Data'!F81))="","",OFFSET('Sanitation Data'!$F$32,0,10*ROW('Sanitation Data'!F81)))</f>
        <v/>
      </c>
      <c r="CZ87" s="276" t="str">
        <f ca="true">+IF(OFFSET('Sanitation Data'!$G$28,0,10*ROW('Sanitation Data'!G81))="","",OFFSET('Sanitation Data'!$G$28,0,10*ROW('Sanitation Data'!G81)))</f>
        <v/>
      </c>
      <c r="DA87" s="276" t="str">
        <f ca="true">+IF(OFFSET('Sanitation Data'!$G$29,0,10*ROW('Sanitation Data'!G81))="","",OFFSET('Sanitation Data'!$G$29,0,10*ROW('Sanitation Data'!G81)))</f>
        <v/>
      </c>
      <c r="DB87" s="276" t="str">
        <f ca="true">+IF(OFFSET('Sanitation Data'!$G$30,0,10*ROW('Sanitation Data'!G81))="","",OFFSET('Sanitation Data'!$G$30,0,10*ROW('Sanitation Data'!G81)))</f>
        <v/>
      </c>
      <c r="DC87" s="276" t="str">
        <f ca="true">+IF(OFFSET('Sanitation Data'!$G$31,0,10*ROW('Sanitation Data'!G81))="","",OFFSET('Sanitation Data'!$G$31,0,10*ROW('Sanitation Data'!G81)))</f>
        <v/>
      </c>
      <c r="DD87" s="276" t="str">
        <f ca="true">+IF(OFFSET('Sanitation Data'!$G$32,0,10*ROW('Sanitation Data'!G81))="","",OFFSET('Sanitation Data'!$G$32,0,10*ROW('Sanitation Data'!G81)))</f>
        <v/>
      </c>
      <c r="DE87" s="276" t="str">
        <f ca="true">+IF(OFFSET('Sanitation Data'!$H$28,0,10*ROW('Sanitation Data'!H81))="","",OFFSET('Sanitation Data'!$H$28,0,10*ROW('Sanitation Data'!H81)))</f>
        <v/>
      </c>
      <c r="DF87" s="276" t="str">
        <f ca="true">+IF(OFFSET('Sanitation Data'!$H$29,0,10*ROW('Sanitation Data'!H81))="","",OFFSET('Sanitation Data'!$H$29,0,10*ROW('Sanitation Data'!H81)))</f>
        <v/>
      </c>
      <c r="DG87" s="276" t="str">
        <f ca="true">+IF(OFFSET('Sanitation Data'!$H$30,0,10*ROW('Sanitation Data'!H81))="","",OFFSET('Sanitation Data'!$H$30,0,10*ROW('Sanitation Data'!H81)))</f>
        <v/>
      </c>
      <c r="DH87" s="276" t="str">
        <f ca="true">+IF(OFFSET('Sanitation Data'!$H$31,0,10*ROW('Sanitation Data'!H81))="","",OFFSET('Sanitation Data'!$H$31,0,10*ROW('Sanitation Data'!H81)))</f>
        <v/>
      </c>
      <c r="DI87" s="276" t="str">
        <f ca="true">+IF(OFFSET('Sanitation Data'!$H$32,0,10*ROW('Sanitation Data'!H81))="","",OFFSET('Sanitation Data'!$H$32,0,10*ROW('Sanitation Data'!H81)))</f>
        <v/>
      </c>
      <c r="DJ87" s="276" t="str">
        <f ca="true">+IF(OFFSET('Sanitation Data'!$I$28,0,10*ROW('Sanitation Data'!I81))="","",OFFSET('Sanitation Data'!$I$28,0,10*ROW('Sanitation Data'!I81)))</f>
        <v/>
      </c>
      <c r="DK87" s="276" t="str">
        <f ca="true">+IF(OFFSET('Sanitation Data'!$I$29,0,10*ROW('Sanitation Data'!I81))="","",OFFSET('Sanitation Data'!$I$29,0,10*ROW('Sanitation Data'!I81)))</f>
        <v/>
      </c>
      <c r="DL87" s="276" t="str">
        <f ca="true">+IF(OFFSET('Sanitation Data'!$I$30,0,10*ROW('Sanitation Data'!I81))="","",OFFSET('Sanitation Data'!$I$30,0,10*ROW('Sanitation Data'!I81)))</f>
        <v/>
      </c>
      <c r="DM87" s="276" t="str">
        <f ca="true">+IF(OFFSET('Sanitation Data'!$I$31,0,10*ROW('Sanitation Data'!I81))="","",OFFSET('Sanitation Data'!$I$31,0,10*ROW('Sanitation Data'!I81)))</f>
        <v/>
      </c>
      <c r="DN87" s="276" t="str">
        <f ca="true">+IF(OFFSET('Sanitation Data'!$I$32,0,10*ROW('Sanitation Data'!I81))="","",OFFSET('Sanitation Data'!$I$32,0,10*ROW('Sanitation Data'!I81)))</f>
        <v/>
      </c>
      <c r="DO87" s="276" t="str">
        <f ca="true">+IF(OFFSET('Hygiene Data'!$D$11,0,10*ROW('Hygiene Data'!D81))="","",OFFSET('Hygiene Data'!$D$11,0,10*ROW('Hygiene Data'!D81)))</f>
        <v/>
      </c>
      <c r="DP87" s="276" t="str">
        <f ca="true">+IF(OFFSET('Hygiene Data'!$D$12,0,10*ROW('Hygiene Data'!D81))="","",OFFSET('Hygiene Data'!$D$12,0,10*ROW('Hygiene Data'!D81)))</f>
        <v/>
      </c>
      <c r="DQ87" s="276" t="str">
        <f ca="true">+IF(OFFSET('Hygiene Data'!$D$13,0,10*ROW('Hygiene Data'!D81))="","",OFFSET('Hygiene Data'!$D$13,0,10*ROW('Hygiene Data'!D81)))</f>
        <v/>
      </c>
      <c r="DR87" s="276" t="str">
        <f ca="true">+IF(OFFSET('Hygiene Data'!$E$11,0,10*ROW('Hygiene Data'!E81))="","",OFFSET('Hygiene Data'!$E$11,0,10*ROW('Hygiene Data'!E81)))</f>
        <v/>
      </c>
      <c r="DS87" s="276" t="str">
        <f ca="true">+IF(OFFSET('Hygiene Data'!$E$12,0,10*ROW('Hygiene Data'!E81))="","",OFFSET('Hygiene Data'!$E$12,0,10*ROW('Hygiene Data'!E81)))</f>
        <v/>
      </c>
      <c r="DT87" s="276" t="str">
        <f ca="true">+IF(OFFSET('Hygiene Data'!$E$13,0,10*ROW('Hygiene Data'!E81))="","",OFFSET('Hygiene Data'!$E$13,0,10*ROW('Hygiene Data'!E81)))</f>
        <v/>
      </c>
      <c r="DU87" s="276" t="str">
        <f ca="true">+IF(OFFSET('Hygiene Data'!$F$11,0,10*ROW('Hygiene Data'!F81))="","",OFFSET('Hygiene Data'!$F$11,0,10*ROW('Hygiene Data'!F81)))</f>
        <v/>
      </c>
      <c r="DV87" s="276" t="str">
        <f ca="true">+IF(OFFSET('Hygiene Data'!$F$12,0,10*ROW('Hygiene Data'!F81))="","",OFFSET('Hygiene Data'!$F$12,0,10*ROW('Hygiene Data'!F81)))</f>
        <v/>
      </c>
      <c r="DW87" s="276" t="str">
        <f ca="true">+IF(OFFSET('Hygiene Data'!$F$13,0,10*ROW('Hygiene Data'!F81))="","",OFFSET('Hygiene Data'!$F$13,0,10*ROW('Hygiene Data'!F81)))</f>
        <v/>
      </c>
      <c r="DX87" s="276" t="str">
        <f ca="true">+IF(OFFSET('Hygiene Data'!$G$11,0,10*ROW('Hygiene Data'!G81))="","",OFFSET('Hygiene Data'!$G$11,0,10*ROW('Hygiene Data'!G81)))</f>
        <v/>
      </c>
      <c r="DY87" s="276" t="str">
        <f ca="true">+IF(OFFSET('Hygiene Data'!$G$12,0,10*ROW('Hygiene Data'!G81))="","",OFFSET('Hygiene Data'!$G$12,0,10*ROW('Hygiene Data'!G81)))</f>
        <v/>
      </c>
      <c r="DZ87" s="276" t="str">
        <f ca="true">+IF(OFFSET('Hygiene Data'!$G$13,0,10*ROW('Hygiene Data'!G81))="","",OFFSET('Hygiene Data'!$G$13,0,10*ROW('Hygiene Data'!G81)))</f>
        <v/>
      </c>
      <c r="EA87" s="276" t="str">
        <f ca="true">+IF(OFFSET('Hygiene Data'!$H$11,0,10*ROW('Hygiene Data'!H81))="","",OFFSET('Hygiene Data'!$H$11,0,10*ROW('Hygiene Data'!H81)))</f>
        <v/>
      </c>
      <c r="EB87" s="276" t="str">
        <f ca="true">+IF(OFFSET('Hygiene Data'!$H$12,0,10*ROW('Hygiene Data'!H81))="","",OFFSET('Hygiene Data'!$H$12,0,10*ROW('Hygiene Data'!H81)))</f>
        <v/>
      </c>
      <c r="EC87" s="276" t="str">
        <f ca="true">+IF(OFFSET('Hygiene Data'!$H$13,0,10*ROW('Hygiene Data'!H81))="","",OFFSET('Hygiene Data'!$H$13,0,10*ROW('Hygiene Data'!H81)))</f>
        <v/>
      </c>
      <c r="ED87" s="276" t="str">
        <f ca="true">+IF(OFFSET('Hygiene Data'!$I$11,0,10*ROW('Hygiene Data'!I81))="","",OFFSET('Hygiene Data'!$I$11,0,10*ROW('Hygiene Data'!I81)))</f>
        <v/>
      </c>
      <c r="EE87" s="276" t="str">
        <f ca="true">+IF(OFFSET('Hygiene Data'!$I$12,0,10*ROW('Hygiene Data'!I81))="","",OFFSET('Hygiene Data'!$I$12,0,10*ROW('Hygiene Data'!I81)))</f>
        <v/>
      </c>
      <c r="EF87" s="276" t="str">
        <f ca="true">+IF(OFFSET('Hygiene Data'!$I$13,0,10*ROW('Hygiene Data'!I81))="","",OFFSET('Hygiene Data'!$I$13,0,10*ROW('Hygiene Data'!I81)))</f>
        <v/>
      </c>
    </row>
    <row xmlns:x14ac="http://schemas.microsoft.com/office/spreadsheetml/2009/9/ac" r="88" x14ac:dyDescent="0.2">
      <c r="A88" s="38" t="str">
        <f ca="true">+IF(OFFSET('Water Data'!$B$2,0,10*ROW('Water Data'!E82))="","",OFFSET('Water Data'!$B$2,0,10*ROW('Water Data'!E82)))</f>
        <v/>
      </c>
      <c r="B88" s="38" t="str">
        <f ca="true">+IF(OFFSET('Water Data'!$C$2,0,10*ROW('Water Data'!F82))="","",OFFSET('Water Data'!$C$2,0,10*ROW('Water Data'!F82)))</f>
        <v/>
      </c>
      <c r="C88" s="332" t="str">
        <f t="shared" ca="true" si="1"/>
        <v/>
      </c>
      <c r="D88" s="99"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9"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9"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9"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9"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9"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9"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9"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9"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9"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9"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9"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9"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9"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9"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9"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9"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9"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100"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100"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100"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100"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100"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100"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100"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100"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100"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100"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100"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100"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100"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100"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100"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100"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100"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100"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100"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100"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100"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100"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100"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100"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100"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100"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100"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100"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100"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100"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101"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101"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101"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101"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101"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101"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101"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101"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101"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101"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101"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101"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101"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101"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101"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101"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101"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101"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6"/>
      <c r="BS88" s="276" t="str">
        <f ca="true">+IF(OFFSET('Water Data'!$D$27,0,10*ROW('Water Data'!D82))="","",OFFSET('Water Data'!$D$27,0,10*ROW('Water Data'!D82)))</f>
        <v/>
      </c>
      <c r="BT88" s="276" t="str">
        <f ca="true">+IF(OFFSET('Water Data'!$D$28,0,10*ROW('Water Data'!D82))="","",OFFSET('Water Data'!$D$28,0,10*ROW('Water Data'!D82)))</f>
        <v/>
      </c>
      <c r="BU88" s="276" t="str">
        <f ca="true">+IF(OFFSET('Water Data'!$D$29,0,10*ROW('Water Data'!D82))="","",OFFSET('Water Data'!$D$29,0,10*ROW('Water Data'!D82)))</f>
        <v/>
      </c>
      <c r="BV88" s="276" t="str">
        <f ca="true">+IF(OFFSET('Water Data'!$E$27,0,10*ROW('Water Data'!E82))="","",OFFSET('Water Data'!$E$27,0,10*ROW('Water Data'!E82)))</f>
        <v/>
      </c>
      <c r="BW88" s="276" t="str">
        <f ca="true">+IF(OFFSET('Water Data'!$E$28,0,10*ROW('Water Data'!E82))="","",OFFSET('Water Data'!$E$28,0,10*ROW('Water Data'!E82)))</f>
        <v/>
      </c>
      <c r="BX88" s="276" t="str">
        <f ca="true">+IF(OFFSET('Water Data'!$E$29,0,10*ROW('Water Data'!E82))="","",OFFSET('Water Data'!$E$29,0,10*ROW('Water Data'!E82)))</f>
        <v/>
      </c>
      <c r="BY88" s="276" t="str">
        <f ca="true">+IF(OFFSET('Water Data'!$F$27,0,10*ROW('Water Data'!F82))="","",OFFSET('Water Data'!$F$27,0,10*ROW('Water Data'!F82)))</f>
        <v/>
      </c>
      <c r="BZ88" s="276" t="str">
        <f ca="true">+IF(OFFSET('Water Data'!$F$28,0,10*ROW('Water Data'!F82))="","",OFFSET('Water Data'!$F$28,0,10*ROW('Water Data'!F82)))</f>
        <v/>
      </c>
      <c r="CA88" s="276" t="str">
        <f ca="true">+IF(OFFSET('Water Data'!$F$29,0,10*ROW('Water Data'!F82))="","",OFFSET('Water Data'!$F$29,0,10*ROW('Water Data'!F82)))</f>
        <v/>
      </c>
      <c r="CB88" s="276" t="str">
        <f ca="true">+IF(OFFSET('Water Data'!$G$27,0,10*ROW('Water Data'!G82))="","",OFFSET('Water Data'!$G$27,0,10*ROW('Water Data'!G82)))</f>
        <v/>
      </c>
      <c r="CC88" s="276" t="str">
        <f ca="true">+IF(OFFSET('Water Data'!$G$28,0,10*ROW('Water Data'!G82))="","",OFFSET('Water Data'!$G$28,0,10*ROW('Water Data'!G82)))</f>
        <v/>
      </c>
      <c r="CD88" s="276" t="str">
        <f ca="true">+IF(OFFSET('Water Data'!$G$29,0,10*ROW('Water Data'!G82))="","",OFFSET('Water Data'!$G$29,0,10*ROW('Water Data'!G82)))</f>
        <v/>
      </c>
      <c r="CE88" s="276" t="str">
        <f ca="true">+IF(OFFSET('Water Data'!$H$27,0,10*ROW('Water Data'!H82))="","",OFFSET('Water Data'!$H$27,0,10*ROW('Water Data'!H82)))</f>
        <v/>
      </c>
      <c r="CF88" s="276" t="str">
        <f ca="true">+IF(OFFSET('Water Data'!$H$28,0,10*ROW('Water Data'!H82))="","",OFFSET('Water Data'!$H$28,0,10*ROW('Water Data'!H82)))</f>
        <v/>
      </c>
      <c r="CG88" s="276" t="str">
        <f ca="true">+IF(OFFSET('Water Data'!$H$29,0,10*ROW('Water Data'!H82))="","",OFFSET('Water Data'!$H$29,0,10*ROW('Water Data'!H82)))</f>
        <v/>
      </c>
      <c r="CH88" s="276" t="str">
        <f ca="true">+IF(OFFSET('Water Data'!$I$27,0,10*ROW('Water Data'!I82))="","",OFFSET('Water Data'!$I$27,0,10*ROW('Water Data'!I82)))</f>
        <v/>
      </c>
      <c r="CI88" s="276" t="str">
        <f ca="true">+IF(OFFSET('Water Data'!$I$28,0,10*ROW('Water Data'!I82))="","",OFFSET('Water Data'!$I$28,0,10*ROW('Water Data'!I82)))</f>
        <v/>
      </c>
      <c r="CJ88" s="276" t="str">
        <f ca="true">+IF(OFFSET('Water Data'!$I$29,0,10*ROW('Water Data'!I82))="","",OFFSET('Water Data'!$I$29,0,10*ROW('Water Data'!I82)))</f>
        <v/>
      </c>
      <c r="CK88" s="276" t="str">
        <f ca="true">+IF(OFFSET('Sanitation Data'!$D$28,0,10*ROW('Sanitation Data'!D82))="","",OFFSET('Sanitation Data'!$D$28,0,10*ROW('Sanitation Data'!D82)))</f>
        <v/>
      </c>
      <c r="CL88" s="276" t="str">
        <f ca="true">+IF(OFFSET('Sanitation Data'!$D$29,0,10*ROW('Sanitation Data'!D82))="","",OFFSET('Sanitation Data'!$D$29,0,10*ROW('Sanitation Data'!D82)))</f>
        <v/>
      </c>
      <c r="CM88" s="276" t="str">
        <f ca="true">+IF(OFFSET('Sanitation Data'!$D$30,0,10*ROW('Sanitation Data'!D82))="","",OFFSET('Sanitation Data'!$D$30,0,10*ROW('Sanitation Data'!D82)))</f>
        <v/>
      </c>
      <c r="CN88" s="276" t="str">
        <f ca="true">+IF(OFFSET('Sanitation Data'!$D$31,0,10*ROW('Sanitation Data'!D82))="","",OFFSET('Sanitation Data'!$D$31,0,10*ROW('Sanitation Data'!D82)))</f>
        <v/>
      </c>
      <c r="CO88" s="276" t="str">
        <f ca="true">+IF(OFFSET('Sanitation Data'!$D$32,0,10*ROW('Sanitation Data'!D82))="","",OFFSET('Sanitation Data'!$D$32,0,10*ROW('Sanitation Data'!D82)))</f>
        <v/>
      </c>
      <c r="CP88" s="276" t="str">
        <f ca="true">+IF(OFFSET('Sanitation Data'!$E$28,0,10*ROW('Sanitation Data'!E82))="","",OFFSET('Sanitation Data'!$E$28,0,10*ROW('Sanitation Data'!E82)))</f>
        <v/>
      </c>
      <c r="CQ88" s="276" t="str">
        <f ca="true">+IF(OFFSET('Sanitation Data'!$E$29,0,10*ROW('Sanitation Data'!E82))="","",OFFSET('Sanitation Data'!$E$29,0,10*ROW('Sanitation Data'!E82)))</f>
        <v/>
      </c>
      <c r="CR88" s="276" t="str">
        <f ca="true">+IF(OFFSET('Sanitation Data'!$E$30,0,10*ROW('Sanitation Data'!E82))="","",OFFSET('Sanitation Data'!$E$30,0,10*ROW('Sanitation Data'!E82)))</f>
        <v/>
      </c>
      <c r="CS88" s="276" t="str">
        <f ca="true">+IF(OFFSET('Sanitation Data'!$E$31,0,10*ROW('Sanitation Data'!E82))="","",OFFSET('Sanitation Data'!$E$31,0,10*ROW('Sanitation Data'!E82)))</f>
        <v/>
      </c>
      <c r="CT88" s="276" t="str">
        <f ca="true">+IF(OFFSET('Sanitation Data'!$E$32,0,10*ROW('Sanitation Data'!E82))="","",OFFSET('Sanitation Data'!$E$32,0,10*ROW('Sanitation Data'!E82)))</f>
        <v/>
      </c>
      <c r="CU88" s="276" t="str">
        <f ca="true">+IF(OFFSET('Sanitation Data'!$F$28,0,10*ROW('Sanitation Data'!F82))="","",OFFSET('Sanitation Data'!$F$28,0,10*ROW('Sanitation Data'!F82)))</f>
        <v/>
      </c>
      <c r="CV88" s="276" t="str">
        <f ca="true">+IF(OFFSET('Sanitation Data'!$F$29,0,10*ROW('Sanitation Data'!F82))="","",OFFSET('Sanitation Data'!$F$29,0,10*ROW('Sanitation Data'!F82)))</f>
        <v/>
      </c>
      <c r="CW88" s="276" t="str">
        <f ca="true">+IF(OFFSET('Sanitation Data'!$F$30,0,10*ROW('Sanitation Data'!F82))="","",OFFSET('Sanitation Data'!$F$30,0,10*ROW('Sanitation Data'!F82)))</f>
        <v/>
      </c>
      <c r="CX88" s="276" t="str">
        <f ca="true">+IF(OFFSET('Sanitation Data'!$F$31,0,10*ROW('Sanitation Data'!F82))="","",OFFSET('Sanitation Data'!$F$31,0,10*ROW('Sanitation Data'!F82)))</f>
        <v/>
      </c>
      <c r="CY88" s="276" t="str">
        <f ca="true">+IF(OFFSET('Sanitation Data'!$F$32,0,10*ROW('Sanitation Data'!F82))="","",OFFSET('Sanitation Data'!$F$32,0,10*ROW('Sanitation Data'!F82)))</f>
        <v/>
      </c>
      <c r="CZ88" s="276" t="str">
        <f ca="true">+IF(OFFSET('Sanitation Data'!$G$28,0,10*ROW('Sanitation Data'!G82))="","",OFFSET('Sanitation Data'!$G$28,0,10*ROW('Sanitation Data'!G82)))</f>
        <v/>
      </c>
      <c r="DA88" s="276" t="str">
        <f ca="true">+IF(OFFSET('Sanitation Data'!$G$29,0,10*ROW('Sanitation Data'!G82))="","",OFFSET('Sanitation Data'!$G$29,0,10*ROW('Sanitation Data'!G82)))</f>
        <v/>
      </c>
      <c r="DB88" s="276" t="str">
        <f ca="true">+IF(OFFSET('Sanitation Data'!$G$30,0,10*ROW('Sanitation Data'!G82))="","",OFFSET('Sanitation Data'!$G$30,0,10*ROW('Sanitation Data'!G82)))</f>
        <v/>
      </c>
      <c r="DC88" s="276" t="str">
        <f ca="true">+IF(OFFSET('Sanitation Data'!$G$31,0,10*ROW('Sanitation Data'!G82))="","",OFFSET('Sanitation Data'!$G$31,0,10*ROW('Sanitation Data'!G82)))</f>
        <v/>
      </c>
      <c r="DD88" s="276" t="str">
        <f ca="true">+IF(OFFSET('Sanitation Data'!$G$32,0,10*ROW('Sanitation Data'!G82))="","",OFFSET('Sanitation Data'!$G$32,0,10*ROW('Sanitation Data'!G82)))</f>
        <v/>
      </c>
      <c r="DE88" s="276" t="str">
        <f ca="true">+IF(OFFSET('Sanitation Data'!$H$28,0,10*ROW('Sanitation Data'!H82))="","",OFFSET('Sanitation Data'!$H$28,0,10*ROW('Sanitation Data'!H82)))</f>
        <v/>
      </c>
      <c r="DF88" s="276" t="str">
        <f ca="true">+IF(OFFSET('Sanitation Data'!$H$29,0,10*ROW('Sanitation Data'!H82))="","",OFFSET('Sanitation Data'!$H$29,0,10*ROW('Sanitation Data'!H82)))</f>
        <v/>
      </c>
      <c r="DG88" s="276" t="str">
        <f ca="true">+IF(OFFSET('Sanitation Data'!$H$30,0,10*ROW('Sanitation Data'!H82))="","",OFFSET('Sanitation Data'!$H$30,0,10*ROW('Sanitation Data'!H82)))</f>
        <v/>
      </c>
      <c r="DH88" s="276" t="str">
        <f ca="true">+IF(OFFSET('Sanitation Data'!$H$31,0,10*ROW('Sanitation Data'!H82))="","",OFFSET('Sanitation Data'!$H$31,0,10*ROW('Sanitation Data'!H82)))</f>
        <v/>
      </c>
      <c r="DI88" s="276" t="str">
        <f ca="true">+IF(OFFSET('Sanitation Data'!$H$32,0,10*ROW('Sanitation Data'!H82))="","",OFFSET('Sanitation Data'!$H$32,0,10*ROW('Sanitation Data'!H82)))</f>
        <v/>
      </c>
      <c r="DJ88" s="276" t="str">
        <f ca="true">+IF(OFFSET('Sanitation Data'!$I$28,0,10*ROW('Sanitation Data'!I82))="","",OFFSET('Sanitation Data'!$I$28,0,10*ROW('Sanitation Data'!I82)))</f>
        <v/>
      </c>
      <c r="DK88" s="276" t="str">
        <f ca="true">+IF(OFFSET('Sanitation Data'!$I$29,0,10*ROW('Sanitation Data'!I82))="","",OFFSET('Sanitation Data'!$I$29,0,10*ROW('Sanitation Data'!I82)))</f>
        <v/>
      </c>
      <c r="DL88" s="276" t="str">
        <f ca="true">+IF(OFFSET('Sanitation Data'!$I$30,0,10*ROW('Sanitation Data'!I82))="","",OFFSET('Sanitation Data'!$I$30,0,10*ROW('Sanitation Data'!I82)))</f>
        <v/>
      </c>
      <c r="DM88" s="276" t="str">
        <f ca="true">+IF(OFFSET('Sanitation Data'!$I$31,0,10*ROW('Sanitation Data'!I82))="","",OFFSET('Sanitation Data'!$I$31,0,10*ROW('Sanitation Data'!I82)))</f>
        <v/>
      </c>
      <c r="DN88" s="276" t="str">
        <f ca="true">+IF(OFFSET('Sanitation Data'!$I$32,0,10*ROW('Sanitation Data'!I82))="","",OFFSET('Sanitation Data'!$I$32,0,10*ROW('Sanitation Data'!I82)))</f>
        <v/>
      </c>
      <c r="DO88" s="276" t="str">
        <f ca="true">+IF(OFFSET('Hygiene Data'!$D$11,0,10*ROW('Hygiene Data'!D82))="","",OFFSET('Hygiene Data'!$D$11,0,10*ROW('Hygiene Data'!D82)))</f>
        <v/>
      </c>
      <c r="DP88" s="276" t="str">
        <f ca="true">+IF(OFFSET('Hygiene Data'!$D$12,0,10*ROW('Hygiene Data'!D82))="","",OFFSET('Hygiene Data'!$D$12,0,10*ROW('Hygiene Data'!D82)))</f>
        <v/>
      </c>
      <c r="DQ88" s="276" t="str">
        <f ca="true">+IF(OFFSET('Hygiene Data'!$D$13,0,10*ROW('Hygiene Data'!D82))="","",OFFSET('Hygiene Data'!$D$13,0,10*ROW('Hygiene Data'!D82)))</f>
        <v/>
      </c>
      <c r="DR88" s="276" t="str">
        <f ca="true">+IF(OFFSET('Hygiene Data'!$E$11,0,10*ROW('Hygiene Data'!E82))="","",OFFSET('Hygiene Data'!$E$11,0,10*ROW('Hygiene Data'!E82)))</f>
        <v/>
      </c>
      <c r="DS88" s="276" t="str">
        <f ca="true">+IF(OFFSET('Hygiene Data'!$E$12,0,10*ROW('Hygiene Data'!E82))="","",OFFSET('Hygiene Data'!$E$12,0,10*ROW('Hygiene Data'!E82)))</f>
        <v/>
      </c>
      <c r="DT88" s="276" t="str">
        <f ca="true">+IF(OFFSET('Hygiene Data'!$E$13,0,10*ROW('Hygiene Data'!E82))="","",OFFSET('Hygiene Data'!$E$13,0,10*ROW('Hygiene Data'!E82)))</f>
        <v/>
      </c>
      <c r="DU88" s="276" t="str">
        <f ca="true">+IF(OFFSET('Hygiene Data'!$F$11,0,10*ROW('Hygiene Data'!F82))="","",OFFSET('Hygiene Data'!$F$11,0,10*ROW('Hygiene Data'!F82)))</f>
        <v/>
      </c>
      <c r="DV88" s="276" t="str">
        <f ca="true">+IF(OFFSET('Hygiene Data'!$F$12,0,10*ROW('Hygiene Data'!F82))="","",OFFSET('Hygiene Data'!$F$12,0,10*ROW('Hygiene Data'!F82)))</f>
        <v/>
      </c>
      <c r="DW88" s="276" t="str">
        <f ca="true">+IF(OFFSET('Hygiene Data'!$F$13,0,10*ROW('Hygiene Data'!F82))="","",OFFSET('Hygiene Data'!$F$13,0,10*ROW('Hygiene Data'!F82)))</f>
        <v/>
      </c>
      <c r="DX88" s="276" t="str">
        <f ca="true">+IF(OFFSET('Hygiene Data'!$G$11,0,10*ROW('Hygiene Data'!G82))="","",OFFSET('Hygiene Data'!$G$11,0,10*ROW('Hygiene Data'!G82)))</f>
        <v/>
      </c>
      <c r="DY88" s="276" t="str">
        <f ca="true">+IF(OFFSET('Hygiene Data'!$G$12,0,10*ROW('Hygiene Data'!G82))="","",OFFSET('Hygiene Data'!$G$12,0,10*ROW('Hygiene Data'!G82)))</f>
        <v/>
      </c>
      <c r="DZ88" s="276" t="str">
        <f ca="true">+IF(OFFSET('Hygiene Data'!$G$13,0,10*ROW('Hygiene Data'!G82))="","",OFFSET('Hygiene Data'!$G$13,0,10*ROW('Hygiene Data'!G82)))</f>
        <v/>
      </c>
      <c r="EA88" s="276" t="str">
        <f ca="true">+IF(OFFSET('Hygiene Data'!$H$11,0,10*ROW('Hygiene Data'!H82))="","",OFFSET('Hygiene Data'!$H$11,0,10*ROW('Hygiene Data'!H82)))</f>
        <v/>
      </c>
      <c r="EB88" s="276" t="str">
        <f ca="true">+IF(OFFSET('Hygiene Data'!$H$12,0,10*ROW('Hygiene Data'!H82))="","",OFFSET('Hygiene Data'!$H$12,0,10*ROW('Hygiene Data'!H82)))</f>
        <v/>
      </c>
      <c r="EC88" s="276" t="str">
        <f ca="true">+IF(OFFSET('Hygiene Data'!$H$13,0,10*ROW('Hygiene Data'!H82))="","",OFFSET('Hygiene Data'!$H$13,0,10*ROW('Hygiene Data'!H82)))</f>
        <v/>
      </c>
      <c r="ED88" s="276" t="str">
        <f ca="true">+IF(OFFSET('Hygiene Data'!$I$11,0,10*ROW('Hygiene Data'!I82))="","",OFFSET('Hygiene Data'!$I$11,0,10*ROW('Hygiene Data'!I82)))</f>
        <v/>
      </c>
      <c r="EE88" s="276" t="str">
        <f ca="true">+IF(OFFSET('Hygiene Data'!$I$12,0,10*ROW('Hygiene Data'!I82))="","",OFFSET('Hygiene Data'!$I$12,0,10*ROW('Hygiene Data'!I82)))</f>
        <v/>
      </c>
      <c r="EF88" s="276" t="str">
        <f ca="true">+IF(OFFSET('Hygiene Data'!$I$13,0,10*ROW('Hygiene Data'!I82))="","",OFFSET('Hygiene Data'!$I$13,0,10*ROW('Hygiene Data'!I82)))</f>
        <v/>
      </c>
    </row>
    <row xmlns:x14ac="http://schemas.microsoft.com/office/spreadsheetml/2009/9/ac" r="89" x14ac:dyDescent="0.2">
      <c r="A89" s="38" t="str">
        <f ca="true">+IF(OFFSET('Water Data'!$B$2,0,10*ROW('Water Data'!E83))="","",OFFSET('Water Data'!$B$2,0,10*ROW('Water Data'!E83)))</f>
        <v/>
      </c>
      <c r="B89" s="38" t="str">
        <f ca="true">+IF(OFFSET('Water Data'!$C$2,0,10*ROW('Water Data'!F83))="","",OFFSET('Water Data'!$C$2,0,10*ROW('Water Data'!F83)))</f>
        <v/>
      </c>
      <c r="C89" s="332" t="str">
        <f t="shared" ca="true" si="1"/>
        <v/>
      </c>
      <c r="D89" s="99"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9"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9"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9"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9"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9"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9"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9"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9"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9"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9"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9"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9"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9"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9"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9"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9"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9"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100"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100"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100"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100"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100"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100"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100"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100"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100"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100"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100"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100"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100"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100"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100"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100"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100"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100"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100"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100"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100"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100"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100"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100"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100"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100"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100"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100"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100"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100"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101"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101"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101"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101"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101"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101"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101"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101"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101"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101"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101"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101"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101"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101"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101"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101"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101"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101"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6"/>
      <c r="BS89" s="276" t="str">
        <f ca="true">+IF(OFFSET('Water Data'!$D$27,0,10*ROW('Water Data'!D83))="","",OFFSET('Water Data'!$D$27,0,10*ROW('Water Data'!D83)))</f>
        <v/>
      </c>
      <c r="BT89" s="276" t="str">
        <f ca="true">+IF(OFFSET('Water Data'!$D$28,0,10*ROW('Water Data'!D83))="","",OFFSET('Water Data'!$D$28,0,10*ROW('Water Data'!D83)))</f>
        <v/>
      </c>
      <c r="BU89" s="276" t="str">
        <f ca="true">+IF(OFFSET('Water Data'!$D$29,0,10*ROW('Water Data'!D83))="","",OFFSET('Water Data'!$D$29,0,10*ROW('Water Data'!D83)))</f>
        <v/>
      </c>
      <c r="BV89" s="276" t="str">
        <f ca="true">+IF(OFFSET('Water Data'!$E$27,0,10*ROW('Water Data'!E83))="","",OFFSET('Water Data'!$E$27,0,10*ROW('Water Data'!E83)))</f>
        <v/>
      </c>
      <c r="BW89" s="276" t="str">
        <f ca="true">+IF(OFFSET('Water Data'!$E$28,0,10*ROW('Water Data'!E83))="","",OFFSET('Water Data'!$E$28,0,10*ROW('Water Data'!E83)))</f>
        <v/>
      </c>
      <c r="BX89" s="276" t="str">
        <f ca="true">+IF(OFFSET('Water Data'!$E$29,0,10*ROW('Water Data'!E83))="","",OFFSET('Water Data'!$E$29,0,10*ROW('Water Data'!E83)))</f>
        <v/>
      </c>
      <c r="BY89" s="276" t="str">
        <f ca="true">+IF(OFFSET('Water Data'!$F$27,0,10*ROW('Water Data'!F83))="","",OFFSET('Water Data'!$F$27,0,10*ROW('Water Data'!F83)))</f>
        <v/>
      </c>
      <c r="BZ89" s="276" t="str">
        <f ca="true">+IF(OFFSET('Water Data'!$F$28,0,10*ROW('Water Data'!F83))="","",OFFSET('Water Data'!$F$28,0,10*ROW('Water Data'!F83)))</f>
        <v/>
      </c>
      <c r="CA89" s="276" t="str">
        <f ca="true">+IF(OFFSET('Water Data'!$F$29,0,10*ROW('Water Data'!F83))="","",OFFSET('Water Data'!$F$29,0,10*ROW('Water Data'!F83)))</f>
        <v/>
      </c>
      <c r="CB89" s="276" t="str">
        <f ca="true">+IF(OFFSET('Water Data'!$G$27,0,10*ROW('Water Data'!G83))="","",OFFSET('Water Data'!$G$27,0,10*ROW('Water Data'!G83)))</f>
        <v/>
      </c>
      <c r="CC89" s="276" t="str">
        <f ca="true">+IF(OFFSET('Water Data'!$G$28,0,10*ROW('Water Data'!G83))="","",OFFSET('Water Data'!$G$28,0,10*ROW('Water Data'!G83)))</f>
        <v/>
      </c>
      <c r="CD89" s="276" t="str">
        <f ca="true">+IF(OFFSET('Water Data'!$G$29,0,10*ROW('Water Data'!G83))="","",OFFSET('Water Data'!$G$29,0,10*ROW('Water Data'!G83)))</f>
        <v/>
      </c>
      <c r="CE89" s="276" t="str">
        <f ca="true">+IF(OFFSET('Water Data'!$H$27,0,10*ROW('Water Data'!H83))="","",OFFSET('Water Data'!$H$27,0,10*ROW('Water Data'!H83)))</f>
        <v/>
      </c>
      <c r="CF89" s="276" t="str">
        <f ca="true">+IF(OFFSET('Water Data'!$H$28,0,10*ROW('Water Data'!H83))="","",OFFSET('Water Data'!$H$28,0,10*ROW('Water Data'!H83)))</f>
        <v/>
      </c>
      <c r="CG89" s="276" t="str">
        <f ca="true">+IF(OFFSET('Water Data'!$H$29,0,10*ROW('Water Data'!H83))="","",OFFSET('Water Data'!$H$29,0,10*ROW('Water Data'!H83)))</f>
        <v/>
      </c>
      <c r="CH89" s="276" t="str">
        <f ca="true">+IF(OFFSET('Water Data'!$I$27,0,10*ROW('Water Data'!I83))="","",OFFSET('Water Data'!$I$27,0,10*ROW('Water Data'!I83)))</f>
        <v/>
      </c>
      <c r="CI89" s="276" t="str">
        <f ca="true">+IF(OFFSET('Water Data'!$I$28,0,10*ROW('Water Data'!I83))="","",OFFSET('Water Data'!$I$28,0,10*ROW('Water Data'!I83)))</f>
        <v/>
      </c>
      <c r="CJ89" s="276" t="str">
        <f ca="true">+IF(OFFSET('Water Data'!$I$29,0,10*ROW('Water Data'!I83))="","",OFFSET('Water Data'!$I$29,0,10*ROW('Water Data'!I83)))</f>
        <v/>
      </c>
      <c r="CK89" s="276" t="str">
        <f ca="true">+IF(OFFSET('Sanitation Data'!$D$28,0,10*ROW('Sanitation Data'!D83))="","",OFFSET('Sanitation Data'!$D$28,0,10*ROW('Sanitation Data'!D83)))</f>
        <v/>
      </c>
      <c r="CL89" s="276" t="str">
        <f ca="true">+IF(OFFSET('Sanitation Data'!$D$29,0,10*ROW('Sanitation Data'!D83))="","",OFFSET('Sanitation Data'!$D$29,0,10*ROW('Sanitation Data'!D83)))</f>
        <v/>
      </c>
      <c r="CM89" s="276" t="str">
        <f ca="true">+IF(OFFSET('Sanitation Data'!$D$30,0,10*ROW('Sanitation Data'!D83))="","",OFFSET('Sanitation Data'!$D$30,0,10*ROW('Sanitation Data'!D83)))</f>
        <v/>
      </c>
      <c r="CN89" s="276" t="str">
        <f ca="true">+IF(OFFSET('Sanitation Data'!$D$31,0,10*ROW('Sanitation Data'!D83))="","",OFFSET('Sanitation Data'!$D$31,0,10*ROW('Sanitation Data'!D83)))</f>
        <v/>
      </c>
      <c r="CO89" s="276" t="str">
        <f ca="true">+IF(OFFSET('Sanitation Data'!$D$32,0,10*ROW('Sanitation Data'!D83))="","",OFFSET('Sanitation Data'!$D$32,0,10*ROW('Sanitation Data'!D83)))</f>
        <v/>
      </c>
      <c r="CP89" s="276" t="str">
        <f ca="true">+IF(OFFSET('Sanitation Data'!$E$28,0,10*ROW('Sanitation Data'!E83))="","",OFFSET('Sanitation Data'!$E$28,0,10*ROW('Sanitation Data'!E83)))</f>
        <v/>
      </c>
      <c r="CQ89" s="276" t="str">
        <f ca="true">+IF(OFFSET('Sanitation Data'!$E$29,0,10*ROW('Sanitation Data'!E83))="","",OFFSET('Sanitation Data'!$E$29,0,10*ROW('Sanitation Data'!E83)))</f>
        <v/>
      </c>
      <c r="CR89" s="276" t="str">
        <f ca="true">+IF(OFFSET('Sanitation Data'!$E$30,0,10*ROW('Sanitation Data'!E83))="","",OFFSET('Sanitation Data'!$E$30,0,10*ROW('Sanitation Data'!E83)))</f>
        <v/>
      </c>
      <c r="CS89" s="276" t="str">
        <f ca="true">+IF(OFFSET('Sanitation Data'!$E$31,0,10*ROW('Sanitation Data'!E83))="","",OFFSET('Sanitation Data'!$E$31,0,10*ROW('Sanitation Data'!E83)))</f>
        <v/>
      </c>
      <c r="CT89" s="276" t="str">
        <f ca="true">+IF(OFFSET('Sanitation Data'!$E$32,0,10*ROW('Sanitation Data'!E83))="","",OFFSET('Sanitation Data'!$E$32,0,10*ROW('Sanitation Data'!E83)))</f>
        <v/>
      </c>
      <c r="CU89" s="276" t="str">
        <f ca="true">+IF(OFFSET('Sanitation Data'!$F$28,0,10*ROW('Sanitation Data'!F83))="","",OFFSET('Sanitation Data'!$F$28,0,10*ROW('Sanitation Data'!F83)))</f>
        <v/>
      </c>
      <c r="CV89" s="276" t="str">
        <f ca="true">+IF(OFFSET('Sanitation Data'!$F$29,0,10*ROW('Sanitation Data'!F83))="","",OFFSET('Sanitation Data'!$F$29,0,10*ROW('Sanitation Data'!F83)))</f>
        <v/>
      </c>
      <c r="CW89" s="276" t="str">
        <f ca="true">+IF(OFFSET('Sanitation Data'!$F$30,0,10*ROW('Sanitation Data'!F83))="","",OFFSET('Sanitation Data'!$F$30,0,10*ROW('Sanitation Data'!F83)))</f>
        <v/>
      </c>
      <c r="CX89" s="276" t="str">
        <f ca="true">+IF(OFFSET('Sanitation Data'!$F$31,0,10*ROW('Sanitation Data'!F83))="","",OFFSET('Sanitation Data'!$F$31,0,10*ROW('Sanitation Data'!F83)))</f>
        <v/>
      </c>
      <c r="CY89" s="276" t="str">
        <f ca="true">+IF(OFFSET('Sanitation Data'!$F$32,0,10*ROW('Sanitation Data'!F83))="","",OFFSET('Sanitation Data'!$F$32,0,10*ROW('Sanitation Data'!F83)))</f>
        <v/>
      </c>
      <c r="CZ89" s="276" t="str">
        <f ca="true">+IF(OFFSET('Sanitation Data'!$G$28,0,10*ROW('Sanitation Data'!G83))="","",OFFSET('Sanitation Data'!$G$28,0,10*ROW('Sanitation Data'!G83)))</f>
        <v/>
      </c>
      <c r="DA89" s="276" t="str">
        <f ca="true">+IF(OFFSET('Sanitation Data'!$G$29,0,10*ROW('Sanitation Data'!G83))="","",OFFSET('Sanitation Data'!$G$29,0,10*ROW('Sanitation Data'!G83)))</f>
        <v/>
      </c>
      <c r="DB89" s="276" t="str">
        <f ca="true">+IF(OFFSET('Sanitation Data'!$G$30,0,10*ROW('Sanitation Data'!G83))="","",OFFSET('Sanitation Data'!$G$30,0,10*ROW('Sanitation Data'!G83)))</f>
        <v/>
      </c>
      <c r="DC89" s="276" t="str">
        <f ca="true">+IF(OFFSET('Sanitation Data'!$G$31,0,10*ROW('Sanitation Data'!G83))="","",OFFSET('Sanitation Data'!$G$31,0,10*ROW('Sanitation Data'!G83)))</f>
        <v/>
      </c>
      <c r="DD89" s="276" t="str">
        <f ca="true">+IF(OFFSET('Sanitation Data'!$G$32,0,10*ROW('Sanitation Data'!G83))="","",OFFSET('Sanitation Data'!$G$32,0,10*ROW('Sanitation Data'!G83)))</f>
        <v/>
      </c>
      <c r="DE89" s="276" t="str">
        <f ca="true">+IF(OFFSET('Sanitation Data'!$H$28,0,10*ROW('Sanitation Data'!H83))="","",OFFSET('Sanitation Data'!$H$28,0,10*ROW('Sanitation Data'!H83)))</f>
        <v/>
      </c>
      <c r="DF89" s="276" t="str">
        <f ca="true">+IF(OFFSET('Sanitation Data'!$H$29,0,10*ROW('Sanitation Data'!H83))="","",OFFSET('Sanitation Data'!$H$29,0,10*ROW('Sanitation Data'!H83)))</f>
        <v/>
      </c>
      <c r="DG89" s="276" t="str">
        <f ca="true">+IF(OFFSET('Sanitation Data'!$H$30,0,10*ROW('Sanitation Data'!H83))="","",OFFSET('Sanitation Data'!$H$30,0,10*ROW('Sanitation Data'!H83)))</f>
        <v/>
      </c>
      <c r="DH89" s="276" t="str">
        <f ca="true">+IF(OFFSET('Sanitation Data'!$H$31,0,10*ROW('Sanitation Data'!H83))="","",OFFSET('Sanitation Data'!$H$31,0,10*ROW('Sanitation Data'!H83)))</f>
        <v/>
      </c>
      <c r="DI89" s="276" t="str">
        <f ca="true">+IF(OFFSET('Sanitation Data'!$H$32,0,10*ROW('Sanitation Data'!H83))="","",OFFSET('Sanitation Data'!$H$32,0,10*ROW('Sanitation Data'!H83)))</f>
        <v/>
      </c>
      <c r="DJ89" s="276" t="str">
        <f ca="true">+IF(OFFSET('Sanitation Data'!$I$28,0,10*ROW('Sanitation Data'!I83))="","",OFFSET('Sanitation Data'!$I$28,0,10*ROW('Sanitation Data'!I83)))</f>
        <v/>
      </c>
      <c r="DK89" s="276" t="str">
        <f ca="true">+IF(OFFSET('Sanitation Data'!$I$29,0,10*ROW('Sanitation Data'!I83))="","",OFFSET('Sanitation Data'!$I$29,0,10*ROW('Sanitation Data'!I83)))</f>
        <v/>
      </c>
      <c r="DL89" s="276" t="str">
        <f ca="true">+IF(OFFSET('Sanitation Data'!$I$30,0,10*ROW('Sanitation Data'!I83))="","",OFFSET('Sanitation Data'!$I$30,0,10*ROW('Sanitation Data'!I83)))</f>
        <v/>
      </c>
      <c r="DM89" s="276" t="str">
        <f ca="true">+IF(OFFSET('Sanitation Data'!$I$31,0,10*ROW('Sanitation Data'!I83))="","",OFFSET('Sanitation Data'!$I$31,0,10*ROW('Sanitation Data'!I83)))</f>
        <v/>
      </c>
      <c r="DN89" s="276" t="str">
        <f ca="true">+IF(OFFSET('Sanitation Data'!$I$32,0,10*ROW('Sanitation Data'!I83))="","",OFFSET('Sanitation Data'!$I$32,0,10*ROW('Sanitation Data'!I83)))</f>
        <v/>
      </c>
      <c r="DO89" s="276" t="str">
        <f ca="true">+IF(OFFSET('Hygiene Data'!$D$11,0,10*ROW('Hygiene Data'!D83))="","",OFFSET('Hygiene Data'!$D$11,0,10*ROW('Hygiene Data'!D83)))</f>
        <v/>
      </c>
      <c r="DP89" s="276" t="str">
        <f ca="true">+IF(OFFSET('Hygiene Data'!$D$12,0,10*ROW('Hygiene Data'!D83))="","",OFFSET('Hygiene Data'!$D$12,0,10*ROW('Hygiene Data'!D83)))</f>
        <v/>
      </c>
      <c r="DQ89" s="276" t="str">
        <f ca="true">+IF(OFFSET('Hygiene Data'!$D$13,0,10*ROW('Hygiene Data'!D83))="","",OFFSET('Hygiene Data'!$D$13,0,10*ROW('Hygiene Data'!D83)))</f>
        <v/>
      </c>
      <c r="DR89" s="276" t="str">
        <f ca="true">+IF(OFFSET('Hygiene Data'!$E$11,0,10*ROW('Hygiene Data'!E83))="","",OFFSET('Hygiene Data'!$E$11,0,10*ROW('Hygiene Data'!E83)))</f>
        <v/>
      </c>
      <c r="DS89" s="276" t="str">
        <f ca="true">+IF(OFFSET('Hygiene Data'!$E$12,0,10*ROW('Hygiene Data'!E83))="","",OFFSET('Hygiene Data'!$E$12,0,10*ROW('Hygiene Data'!E83)))</f>
        <v/>
      </c>
      <c r="DT89" s="276" t="str">
        <f ca="true">+IF(OFFSET('Hygiene Data'!$E$13,0,10*ROW('Hygiene Data'!E83))="","",OFFSET('Hygiene Data'!$E$13,0,10*ROW('Hygiene Data'!E83)))</f>
        <v/>
      </c>
      <c r="DU89" s="276" t="str">
        <f ca="true">+IF(OFFSET('Hygiene Data'!$F$11,0,10*ROW('Hygiene Data'!F83))="","",OFFSET('Hygiene Data'!$F$11,0,10*ROW('Hygiene Data'!F83)))</f>
        <v/>
      </c>
      <c r="DV89" s="276" t="str">
        <f ca="true">+IF(OFFSET('Hygiene Data'!$F$12,0,10*ROW('Hygiene Data'!F83))="","",OFFSET('Hygiene Data'!$F$12,0,10*ROW('Hygiene Data'!F83)))</f>
        <v/>
      </c>
      <c r="DW89" s="276" t="str">
        <f ca="true">+IF(OFFSET('Hygiene Data'!$F$13,0,10*ROW('Hygiene Data'!F83))="","",OFFSET('Hygiene Data'!$F$13,0,10*ROW('Hygiene Data'!F83)))</f>
        <v/>
      </c>
      <c r="DX89" s="276" t="str">
        <f ca="true">+IF(OFFSET('Hygiene Data'!$G$11,0,10*ROW('Hygiene Data'!G83))="","",OFFSET('Hygiene Data'!$G$11,0,10*ROW('Hygiene Data'!G83)))</f>
        <v/>
      </c>
      <c r="DY89" s="276" t="str">
        <f ca="true">+IF(OFFSET('Hygiene Data'!$G$12,0,10*ROW('Hygiene Data'!G83))="","",OFFSET('Hygiene Data'!$G$12,0,10*ROW('Hygiene Data'!G83)))</f>
        <v/>
      </c>
      <c r="DZ89" s="276" t="str">
        <f ca="true">+IF(OFFSET('Hygiene Data'!$G$13,0,10*ROW('Hygiene Data'!G83))="","",OFFSET('Hygiene Data'!$G$13,0,10*ROW('Hygiene Data'!G83)))</f>
        <v/>
      </c>
      <c r="EA89" s="276" t="str">
        <f ca="true">+IF(OFFSET('Hygiene Data'!$H$11,0,10*ROW('Hygiene Data'!H83))="","",OFFSET('Hygiene Data'!$H$11,0,10*ROW('Hygiene Data'!H83)))</f>
        <v/>
      </c>
      <c r="EB89" s="276" t="str">
        <f ca="true">+IF(OFFSET('Hygiene Data'!$H$12,0,10*ROW('Hygiene Data'!H83))="","",OFFSET('Hygiene Data'!$H$12,0,10*ROW('Hygiene Data'!H83)))</f>
        <v/>
      </c>
      <c r="EC89" s="276" t="str">
        <f ca="true">+IF(OFFSET('Hygiene Data'!$H$13,0,10*ROW('Hygiene Data'!H83))="","",OFFSET('Hygiene Data'!$H$13,0,10*ROW('Hygiene Data'!H83)))</f>
        <v/>
      </c>
      <c r="ED89" s="276" t="str">
        <f ca="true">+IF(OFFSET('Hygiene Data'!$I$11,0,10*ROW('Hygiene Data'!I83))="","",OFFSET('Hygiene Data'!$I$11,0,10*ROW('Hygiene Data'!I83)))</f>
        <v/>
      </c>
      <c r="EE89" s="276" t="str">
        <f ca="true">+IF(OFFSET('Hygiene Data'!$I$12,0,10*ROW('Hygiene Data'!I83))="","",OFFSET('Hygiene Data'!$I$12,0,10*ROW('Hygiene Data'!I83)))</f>
        <v/>
      </c>
      <c r="EF89" s="276" t="str">
        <f ca="true">+IF(OFFSET('Hygiene Data'!$I$13,0,10*ROW('Hygiene Data'!I83))="","",OFFSET('Hygiene Data'!$I$13,0,10*ROW('Hygiene Data'!I83)))</f>
        <v/>
      </c>
    </row>
    <row xmlns:x14ac="http://schemas.microsoft.com/office/spreadsheetml/2009/9/ac" r="90" x14ac:dyDescent="0.2">
      <c r="A90" s="38" t="str">
        <f ca="true">+IF(OFFSET('Water Data'!$B$2,0,10*ROW('Water Data'!E84))="","",OFFSET('Water Data'!$B$2,0,10*ROW('Water Data'!E84)))</f>
        <v/>
      </c>
      <c r="B90" s="38" t="str">
        <f ca="true">+IF(OFFSET('Water Data'!$C$2,0,10*ROW('Water Data'!F84))="","",OFFSET('Water Data'!$C$2,0,10*ROW('Water Data'!F84)))</f>
        <v/>
      </c>
      <c r="C90" s="332" t="str">
        <f t="shared" ca="true" si="1"/>
        <v/>
      </c>
      <c r="D90" s="99"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9"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9"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9"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9"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9"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9"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9"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9"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9"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9"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9"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9"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9"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9"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9"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9"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9"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100"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100"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100"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100"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100"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100"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100"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100"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100"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100"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100"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100"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100"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100"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100"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100"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100"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100"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100"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100"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100"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100"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100"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100"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100"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100"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100"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100"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100"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100"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101"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101"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101"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101"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101"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101"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101"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101"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101"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101"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101"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101"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101"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101"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101"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101"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101"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101"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6"/>
      <c r="BS90" s="276" t="str">
        <f ca="true">+IF(OFFSET('Water Data'!$D$27,0,10*ROW('Water Data'!D84))="","",OFFSET('Water Data'!$D$27,0,10*ROW('Water Data'!D84)))</f>
        <v/>
      </c>
      <c r="BT90" s="276" t="str">
        <f ca="true">+IF(OFFSET('Water Data'!$D$28,0,10*ROW('Water Data'!D84))="","",OFFSET('Water Data'!$D$28,0,10*ROW('Water Data'!D84)))</f>
        <v/>
      </c>
      <c r="BU90" s="276" t="str">
        <f ca="true">+IF(OFFSET('Water Data'!$D$29,0,10*ROW('Water Data'!D84))="","",OFFSET('Water Data'!$D$29,0,10*ROW('Water Data'!D84)))</f>
        <v/>
      </c>
      <c r="BV90" s="276" t="str">
        <f ca="true">+IF(OFFSET('Water Data'!$E$27,0,10*ROW('Water Data'!E84))="","",OFFSET('Water Data'!$E$27,0,10*ROW('Water Data'!E84)))</f>
        <v/>
      </c>
      <c r="BW90" s="276" t="str">
        <f ca="true">+IF(OFFSET('Water Data'!$E$28,0,10*ROW('Water Data'!E84))="","",OFFSET('Water Data'!$E$28,0,10*ROW('Water Data'!E84)))</f>
        <v/>
      </c>
      <c r="BX90" s="276" t="str">
        <f ca="true">+IF(OFFSET('Water Data'!$E$29,0,10*ROW('Water Data'!E84))="","",OFFSET('Water Data'!$E$29,0,10*ROW('Water Data'!E84)))</f>
        <v/>
      </c>
      <c r="BY90" s="276" t="str">
        <f ca="true">+IF(OFFSET('Water Data'!$F$27,0,10*ROW('Water Data'!F84))="","",OFFSET('Water Data'!$F$27,0,10*ROW('Water Data'!F84)))</f>
        <v/>
      </c>
      <c r="BZ90" s="276" t="str">
        <f ca="true">+IF(OFFSET('Water Data'!$F$28,0,10*ROW('Water Data'!F84))="","",OFFSET('Water Data'!$F$28,0,10*ROW('Water Data'!F84)))</f>
        <v/>
      </c>
      <c r="CA90" s="276" t="str">
        <f ca="true">+IF(OFFSET('Water Data'!$F$29,0,10*ROW('Water Data'!F84))="","",OFFSET('Water Data'!$F$29,0,10*ROW('Water Data'!F84)))</f>
        <v/>
      </c>
      <c r="CB90" s="276" t="str">
        <f ca="true">+IF(OFFSET('Water Data'!$G$27,0,10*ROW('Water Data'!G84))="","",OFFSET('Water Data'!$G$27,0,10*ROW('Water Data'!G84)))</f>
        <v/>
      </c>
      <c r="CC90" s="276" t="str">
        <f ca="true">+IF(OFFSET('Water Data'!$G$28,0,10*ROW('Water Data'!G84))="","",OFFSET('Water Data'!$G$28,0,10*ROW('Water Data'!G84)))</f>
        <v/>
      </c>
      <c r="CD90" s="276" t="str">
        <f ca="true">+IF(OFFSET('Water Data'!$G$29,0,10*ROW('Water Data'!G84))="","",OFFSET('Water Data'!$G$29,0,10*ROW('Water Data'!G84)))</f>
        <v/>
      </c>
      <c r="CE90" s="276" t="str">
        <f ca="true">+IF(OFFSET('Water Data'!$H$27,0,10*ROW('Water Data'!H84))="","",OFFSET('Water Data'!$H$27,0,10*ROW('Water Data'!H84)))</f>
        <v/>
      </c>
      <c r="CF90" s="276" t="str">
        <f ca="true">+IF(OFFSET('Water Data'!$H$28,0,10*ROW('Water Data'!H84))="","",OFFSET('Water Data'!$H$28,0,10*ROW('Water Data'!H84)))</f>
        <v/>
      </c>
      <c r="CG90" s="276" t="str">
        <f ca="true">+IF(OFFSET('Water Data'!$H$29,0,10*ROW('Water Data'!H84))="","",OFFSET('Water Data'!$H$29,0,10*ROW('Water Data'!H84)))</f>
        <v/>
      </c>
      <c r="CH90" s="276" t="str">
        <f ca="true">+IF(OFFSET('Water Data'!$I$27,0,10*ROW('Water Data'!I84))="","",OFFSET('Water Data'!$I$27,0,10*ROW('Water Data'!I84)))</f>
        <v/>
      </c>
      <c r="CI90" s="276" t="str">
        <f ca="true">+IF(OFFSET('Water Data'!$I$28,0,10*ROW('Water Data'!I84))="","",OFFSET('Water Data'!$I$28,0,10*ROW('Water Data'!I84)))</f>
        <v/>
      </c>
      <c r="CJ90" s="276" t="str">
        <f ca="true">+IF(OFFSET('Water Data'!$I$29,0,10*ROW('Water Data'!I84))="","",OFFSET('Water Data'!$I$29,0,10*ROW('Water Data'!I84)))</f>
        <v/>
      </c>
      <c r="CK90" s="276" t="str">
        <f ca="true">+IF(OFFSET('Sanitation Data'!$D$28,0,10*ROW('Sanitation Data'!D84))="","",OFFSET('Sanitation Data'!$D$28,0,10*ROW('Sanitation Data'!D84)))</f>
        <v/>
      </c>
      <c r="CL90" s="276" t="str">
        <f ca="true">+IF(OFFSET('Sanitation Data'!$D$29,0,10*ROW('Sanitation Data'!D84))="","",OFFSET('Sanitation Data'!$D$29,0,10*ROW('Sanitation Data'!D84)))</f>
        <v/>
      </c>
      <c r="CM90" s="276" t="str">
        <f ca="true">+IF(OFFSET('Sanitation Data'!$D$30,0,10*ROW('Sanitation Data'!D84))="","",OFFSET('Sanitation Data'!$D$30,0,10*ROW('Sanitation Data'!D84)))</f>
        <v/>
      </c>
      <c r="CN90" s="276" t="str">
        <f ca="true">+IF(OFFSET('Sanitation Data'!$D$31,0,10*ROW('Sanitation Data'!D84))="","",OFFSET('Sanitation Data'!$D$31,0,10*ROW('Sanitation Data'!D84)))</f>
        <v/>
      </c>
      <c r="CO90" s="276" t="str">
        <f ca="true">+IF(OFFSET('Sanitation Data'!$D$32,0,10*ROW('Sanitation Data'!D84))="","",OFFSET('Sanitation Data'!$D$32,0,10*ROW('Sanitation Data'!D84)))</f>
        <v/>
      </c>
      <c r="CP90" s="276" t="str">
        <f ca="true">+IF(OFFSET('Sanitation Data'!$E$28,0,10*ROW('Sanitation Data'!E84))="","",OFFSET('Sanitation Data'!$E$28,0,10*ROW('Sanitation Data'!E84)))</f>
        <v/>
      </c>
      <c r="CQ90" s="276" t="str">
        <f ca="true">+IF(OFFSET('Sanitation Data'!$E$29,0,10*ROW('Sanitation Data'!E84))="","",OFFSET('Sanitation Data'!$E$29,0,10*ROW('Sanitation Data'!E84)))</f>
        <v/>
      </c>
      <c r="CR90" s="276" t="str">
        <f ca="true">+IF(OFFSET('Sanitation Data'!$E$30,0,10*ROW('Sanitation Data'!E84))="","",OFFSET('Sanitation Data'!$E$30,0,10*ROW('Sanitation Data'!E84)))</f>
        <v/>
      </c>
      <c r="CS90" s="276" t="str">
        <f ca="true">+IF(OFFSET('Sanitation Data'!$E$31,0,10*ROW('Sanitation Data'!E84))="","",OFFSET('Sanitation Data'!$E$31,0,10*ROW('Sanitation Data'!E84)))</f>
        <v/>
      </c>
      <c r="CT90" s="276" t="str">
        <f ca="true">+IF(OFFSET('Sanitation Data'!$E$32,0,10*ROW('Sanitation Data'!E84))="","",OFFSET('Sanitation Data'!$E$32,0,10*ROW('Sanitation Data'!E84)))</f>
        <v/>
      </c>
      <c r="CU90" s="276" t="str">
        <f ca="true">+IF(OFFSET('Sanitation Data'!$F$28,0,10*ROW('Sanitation Data'!F84))="","",OFFSET('Sanitation Data'!$F$28,0,10*ROW('Sanitation Data'!F84)))</f>
        <v/>
      </c>
      <c r="CV90" s="276" t="str">
        <f ca="true">+IF(OFFSET('Sanitation Data'!$F$29,0,10*ROW('Sanitation Data'!F84))="","",OFFSET('Sanitation Data'!$F$29,0,10*ROW('Sanitation Data'!F84)))</f>
        <v/>
      </c>
      <c r="CW90" s="276" t="str">
        <f ca="true">+IF(OFFSET('Sanitation Data'!$F$30,0,10*ROW('Sanitation Data'!F84))="","",OFFSET('Sanitation Data'!$F$30,0,10*ROW('Sanitation Data'!F84)))</f>
        <v/>
      </c>
      <c r="CX90" s="276" t="str">
        <f ca="true">+IF(OFFSET('Sanitation Data'!$F$31,0,10*ROW('Sanitation Data'!F84))="","",OFFSET('Sanitation Data'!$F$31,0,10*ROW('Sanitation Data'!F84)))</f>
        <v/>
      </c>
      <c r="CY90" s="276" t="str">
        <f ca="true">+IF(OFFSET('Sanitation Data'!$F$32,0,10*ROW('Sanitation Data'!F84))="","",OFFSET('Sanitation Data'!$F$32,0,10*ROW('Sanitation Data'!F84)))</f>
        <v/>
      </c>
      <c r="CZ90" s="276" t="str">
        <f ca="true">+IF(OFFSET('Sanitation Data'!$G$28,0,10*ROW('Sanitation Data'!G84))="","",OFFSET('Sanitation Data'!$G$28,0,10*ROW('Sanitation Data'!G84)))</f>
        <v/>
      </c>
      <c r="DA90" s="276" t="str">
        <f ca="true">+IF(OFFSET('Sanitation Data'!$G$29,0,10*ROW('Sanitation Data'!G84))="","",OFFSET('Sanitation Data'!$G$29,0,10*ROW('Sanitation Data'!G84)))</f>
        <v/>
      </c>
      <c r="DB90" s="276" t="str">
        <f ca="true">+IF(OFFSET('Sanitation Data'!$G$30,0,10*ROW('Sanitation Data'!G84))="","",OFFSET('Sanitation Data'!$G$30,0,10*ROW('Sanitation Data'!G84)))</f>
        <v/>
      </c>
      <c r="DC90" s="276" t="str">
        <f ca="true">+IF(OFFSET('Sanitation Data'!$G$31,0,10*ROW('Sanitation Data'!G84))="","",OFFSET('Sanitation Data'!$G$31,0,10*ROW('Sanitation Data'!G84)))</f>
        <v/>
      </c>
      <c r="DD90" s="276" t="str">
        <f ca="true">+IF(OFFSET('Sanitation Data'!$G$32,0,10*ROW('Sanitation Data'!G84))="","",OFFSET('Sanitation Data'!$G$32,0,10*ROW('Sanitation Data'!G84)))</f>
        <v/>
      </c>
      <c r="DE90" s="276" t="str">
        <f ca="true">+IF(OFFSET('Sanitation Data'!$H$28,0,10*ROW('Sanitation Data'!H84))="","",OFFSET('Sanitation Data'!$H$28,0,10*ROW('Sanitation Data'!H84)))</f>
        <v/>
      </c>
      <c r="DF90" s="276" t="str">
        <f ca="true">+IF(OFFSET('Sanitation Data'!$H$29,0,10*ROW('Sanitation Data'!H84))="","",OFFSET('Sanitation Data'!$H$29,0,10*ROW('Sanitation Data'!H84)))</f>
        <v/>
      </c>
      <c r="DG90" s="276" t="str">
        <f ca="true">+IF(OFFSET('Sanitation Data'!$H$30,0,10*ROW('Sanitation Data'!H84))="","",OFFSET('Sanitation Data'!$H$30,0,10*ROW('Sanitation Data'!H84)))</f>
        <v/>
      </c>
      <c r="DH90" s="276" t="str">
        <f ca="true">+IF(OFFSET('Sanitation Data'!$H$31,0,10*ROW('Sanitation Data'!H84))="","",OFFSET('Sanitation Data'!$H$31,0,10*ROW('Sanitation Data'!H84)))</f>
        <v/>
      </c>
      <c r="DI90" s="276" t="str">
        <f ca="true">+IF(OFFSET('Sanitation Data'!$H$32,0,10*ROW('Sanitation Data'!H84))="","",OFFSET('Sanitation Data'!$H$32,0,10*ROW('Sanitation Data'!H84)))</f>
        <v/>
      </c>
      <c r="DJ90" s="276" t="str">
        <f ca="true">+IF(OFFSET('Sanitation Data'!$I$28,0,10*ROW('Sanitation Data'!I84))="","",OFFSET('Sanitation Data'!$I$28,0,10*ROW('Sanitation Data'!I84)))</f>
        <v/>
      </c>
      <c r="DK90" s="276" t="str">
        <f ca="true">+IF(OFFSET('Sanitation Data'!$I$29,0,10*ROW('Sanitation Data'!I84))="","",OFFSET('Sanitation Data'!$I$29,0,10*ROW('Sanitation Data'!I84)))</f>
        <v/>
      </c>
      <c r="DL90" s="276" t="str">
        <f ca="true">+IF(OFFSET('Sanitation Data'!$I$30,0,10*ROW('Sanitation Data'!I84))="","",OFFSET('Sanitation Data'!$I$30,0,10*ROW('Sanitation Data'!I84)))</f>
        <v/>
      </c>
      <c r="DM90" s="276" t="str">
        <f ca="true">+IF(OFFSET('Sanitation Data'!$I$31,0,10*ROW('Sanitation Data'!I84))="","",OFFSET('Sanitation Data'!$I$31,0,10*ROW('Sanitation Data'!I84)))</f>
        <v/>
      </c>
      <c r="DN90" s="276" t="str">
        <f ca="true">+IF(OFFSET('Sanitation Data'!$I$32,0,10*ROW('Sanitation Data'!I84))="","",OFFSET('Sanitation Data'!$I$32,0,10*ROW('Sanitation Data'!I84)))</f>
        <v/>
      </c>
      <c r="DO90" s="276" t="str">
        <f ca="true">+IF(OFFSET('Hygiene Data'!$D$11,0,10*ROW('Hygiene Data'!D84))="","",OFFSET('Hygiene Data'!$D$11,0,10*ROW('Hygiene Data'!D84)))</f>
        <v/>
      </c>
      <c r="DP90" s="276" t="str">
        <f ca="true">+IF(OFFSET('Hygiene Data'!$D$12,0,10*ROW('Hygiene Data'!D84))="","",OFFSET('Hygiene Data'!$D$12,0,10*ROW('Hygiene Data'!D84)))</f>
        <v/>
      </c>
      <c r="DQ90" s="276" t="str">
        <f ca="true">+IF(OFFSET('Hygiene Data'!$D$13,0,10*ROW('Hygiene Data'!D84))="","",OFFSET('Hygiene Data'!$D$13,0,10*ROW('Hygiene Data'!D84)))</f>
        <v/>
      </c>
      <c r="DR90" s="276" t="str">
        <f ca="true">+IF(OFFSET('Hygiene Data'!$E$11,0,10*ROW('Hygiene Data'!E84))="","",OFFSET('Hygiene Data'!$E$11,0,10*ROW('Hygiene Data'!E84)))</f>
        <v/>
      </c>
      <c r="DS90" s="276" t="str">
        <f ca="true">+IF(OFFSET('Hygiene Data'!$E$12,0,10*ROW('Hygiene Data'!E84))="","",OFFSET('Hygiene Data'!$E$12,0,10*ROW('Hygiene Data'!E84)))</f>
        <v/>
      </c>
      <c r="DT90" s="276" t="str">
        <f ca="true">+IF(OFFSET('Hygiene Data'!$E$13,0,10*ROW('Hygiene Data'!E84))="","",OFFSET('Hygiene Data'!$E$13,0,10*ROW('Hygiene Data'!E84)))</f>
        <v/>
      </c>
      <c r="DU90" s="276" t="str">
        <f ca="true">+IF(OFFSET('Hygiene Data'!$F$11,0,10*ROW('Hygiene Data'!F84))="","",OFFSET('Hygiene Data'!$F$11,0,10*ROW('Hygiene Data'!F84)))</f>
        <v/>
      </c>
      <c r="DV90" s="276" t="str">
        <f ca="true">+IF(OFFSET('Hygiene Data'!$F$12,0,10*ROW('Hygiene Data'!F84))="","",OFFSET('Hygiene Data'!$F$12,0,10*ROW('Hygiene Data'!F84)))</f>
        <v/>
      </c>
      <c r="DW90" s="276" t="str">
        <f ca="true">+IF(OFFSET('Hygiene Data'!$F$13,0,10*ROW('Hygiene Data'!F84))="","",OFFSET('Hygiene Data'!$F$13,0,10*ROW('Hygiene Data'!F84)))</f>
        <v/>
      </c>
      <c r="DX90" s="276" t="str">
        <f ca="true">+IF(OFFSET('Hygiene Data'!$G$11,0,10*ROW('Hygiene Data'!G84))="","",OFFSET('Hygiene Data'!$G$11,0,10*ROW('Hygiene Data'!G84)))</f>
        <v/>
      </c>
      <c r="DY90" s="276" t="str">
        <f ca="true">+IF(OFFSET('Hygiene Data'!$G$12,0,10*ROW('Hygiene Data'!G84))="","",OFFSET('Hygiene Data'!$G$12,0,10*ROW('Hygiene Data'!G84)))</f>
        <v/>
      </c>
      <c r="DZ90" s="276" t="str">
        <f ca="true">+IF(OFFSET('Hygiene Data'!$G$13,0,10*ROW('Hygiene Data'!G84))="","",OFFSET('Hygiene Data'!$G$13,0,10*ROW('Hygiene Data'!G84)))</f>
        <v/>
      </c>
      <c r="EA90" s="276" t="str">
        <f ca="true">+IF(OFFSET('Hygiene Data'!$H$11,0,10*ROW('Hygiene Data'!H84))="","",OFFSET('Hygiene Data'!$H$11,0,10*ROW('Hygiene Data'!H84)))</f>
        <v/>
      </c>
      <c r="EB90" s="276" t="str">
        <f ca="true">+IF(OFFSET('Hygiene Data'!$H$12,0,10*ROW('Hygiene Data'!H84))="","",OFFSET('Hygiene Data'!$H$12,0,10*ROW('Hygiene Data'!H84)))</f>
        <v/>
      </c>
      <c r="EC90" s="276" t="str">
        <f ca="true">+IF(OFFSET('Hygiene Data'!$H$13,0,10*ROW('Hygiene Data'!H84))="","",OFFSET('Hygiene Data'!$H$13,0,10*ROW('Hygiene Data'!H84)))</f>
        <v/>
      </c>
      <c r="ED90" s="276" t="str">
        <f ca="true">+IF(OFFSET('Hygiene Data'!$I$11,0,10*ROW('Hygiene Data'!I84))="","",OFFSET('Hygiene Data'!$I$11,0,10*ROW('Hygiene Data'!I84)))</f>
        <v/>
      </c>
      <c r="EE90" s="276" t="str">
        <f ca="true">+IF(OFFSET('Hygiene Data'!$I$12,0,10*ROW('Hygiene Data'!I84))="","",OFFSET('Hygiene Data'!$I$12,0,10*ROW('Hygiene Data'!I84)))</f>
        <v/>
      </c>
      <c r="EF90" s="276" t="str">
        <f ca="true">+IF(OFFSET('Hygiene Data'!$I$13,0,10*ROW('Hygiene Data'!I84))="","",OFFSET('Hygiene Data'!$I$13,0,10*ROW('Hygiene Data'!I84)))</f>
        <v/>
      </c>
    </row>
    <row xmlns:x14ac="http://schemas.microsoft.com/office/spreadsheetml/2009/9/ac" r="91" x14ac:dyDescent="0.2">
      <c r="A91" s="38" t="str">
        <f ca="true">+IF(OFFSET('Water Data'!$B$2,0,10*ROW('Water Data'!E85))="","",OFFSET('Water Data'!$B$2,0,10*ROW('Water Data'!E85)))</f>
        <v/>
      </c>
      <c r="B91" s="38" t="str">
        <f ca="true">+IF(OFFSET('Water Data'!$C$2,0,10*ROW('Water Data'!F85))="","",OFFSET('Water Data'!$C$2,0,10*ROW('Water Data'!F85)))</f>
        <v/>
      </c>
      <c r="C91" s="332" t="str">
        <f t="shared" ca="true" si="1"/>
        <v/>
      </c>
      <c r="D91" s="99"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9"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9"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9"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9"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9"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9"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9"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9"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9"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9"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9"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9"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9"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9"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9"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9"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9"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100"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100"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100"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100"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100"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100"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100"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100"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100"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100"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100"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100"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100"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100"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100"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100"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100"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100"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100"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100"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100"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100"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100"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100"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100"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100"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100"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100"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100"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100"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101"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101"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101"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101"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101"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101"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101"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101"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101"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101"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101"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101"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101"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101"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101"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101"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101"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101"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6"/>
      <c r="BS91" s="276" t="str">
        <f ca="true">+IF(OFFSET('Water Data'!$D$27,0,10*ROW('Water Data'!D85))="","",OFFSET('Water Data'!$D$27,0,10*ROW('Water Data'!D85)))</f>
        <v/>
      </c>
      <c r="BT91" s="276" t="str">
        <f ca="true">+IF(OFFSET('Water Data'!$D$28,0,10*ROW('Water Data'!D85))="","",OFFSET('Water Data'!$D$28,0,10*ROW('Water Data'!D85)))</f>
        <v/>
      </c>
      <c r="BU91" s="276" t="str">
        <f ca="true">+IF(OFFSET('Water Data'!$D$29,0,10*ROW('Water Data'!D85))="","",OFFSET('Water Data'!$D$29,0,10*ROW('Water Data'!D85)))</f>
        <v/>
      </c>
      <c r="BV91" s="276" t="str">
        <f ca="true">+IF(OFFSET('Water Data'!$E$27,0,10*ROW('Water Data'!E85))="","",OFFSET('Water Data'!$E$27,0,10*ROW('Water Data'!E85)))</f>
        <v/>
      </c>
      <c r="BW91" s="276" t="str">
        <f ca="true">+IF(OFFSET('Water Data'!$E$28,0,10*ROW('Water Data'!E85))="","",OFFSET('Water Data'!$E$28,0,10*ROW('Water Data'!E85)))</f>
        <v/>
      </c>
      <c r="BX91" s="276" t="str">
        <f ca="true">+IF(OFFSET('Water Data'!$E$29,0,10*ROW('Water Data'!E85))="","",OFFSET('Water Data'!$E$29,0,10*ROW('Water Data'!E85)))</f>
        <v/>
      </c>
      <c r="BY91" s="276" t="str">
        <f ca="true">+IF(OFFSET('Water Data'!$F$27,0,10*ROW('Water Data'!F85))="","",OFFSET('Water Data'!$F$27,0,10*ROW('Water Data'!F85)))</f>
        <v/>
      </c>
      <c r="BZ91" s="276" t="str">
        <f ca="true">+IF(OFFSET('Water Data'!$F$28,0,10*ROW('Water Data'!F85))="","",OFFSET('Water Data'!$F$28,0,10*ROW('Water Data'!F85)))</f>
        <v/>
      </c>
      <c r="CA91" s="276" t="str">
        <f ca="true">+IF(OFFSET('Water Data'!$F$29,0,10*ROW('Water Data'!F85))="","",OFFSET('Water Data'!$F$29,0,10*ROW('Water Data'!F85)))</f>
        <v/>
      </c>
      <c r="CB91" s="276" t="str">
        <f ca="true">+IF(OFFSET('Water Data'!$G$27,0,10*ROW('Water Data'!G85))="","",OFFSET('Water Data'!$G$27,0,10*ROW('Water Data'!G85)))</f>
        <v/>
      </c>
      <c r="CC91" s="276" t="str">
        <f ca="true">+IF(OFFSET('Water Data'!$G$28,0,10*ROW('Water Data'!G85))="","",OFFSET('Water Data'!$G$28,0,10*ROW('Water Data'!G85)))</f>
        <v/>
      </c>
      <c r="CD91" s="276" t="str">
        <f ca="true">+IF(OFFSET('Water Data'!$G$29,0,10*ROW('Water Data'!G85))="","",OFFSET('Water Data'!$G$29,0,10*ROW('Water Data'!G85)))</f>
        <v/>
      </c>
      <c r="CE91" s="276" t="str">
        <f ca="true">+IF(OFFSET('Water Data'!$H$27,0,10*ROW('Water Data'!H85))="","",OFFSET('Water Data'!$H$27,0,10*ROW('Water Data'!H85)))</f>
        <v/>
      </c>
      <c r="CF91" s="276" t="str">
        <f ca="true">+IF(OFFSET('Water Data'!$H$28,0,10*ROW('Water Data'!H85))="","",OFFSET('Water Data'!$H$28,0,10*ROW('Water Data'!H85)))</f>
        <v/>
      </c>
      <c r="CG91" s="276" t="str">
        <f ca="true">+IF(OFFSET('Water Data'!$H$29,0,10*ROW('Water Data'!H85))="","",OFFSET('Water Data'!$H$29,0,10*ROW('Water Data'!H85)))</f>
        <v/>
      </c>
      <c r="CH91" s="276" t="str">
        <f ca="true">+IF(OFFSET('Water Data'!$I$27,0,10*ROW('Water Data'!I85))="","",OFFSET('Water Data'!$I$27,0,10*ROW('Water Data'!I85)))</f>
        <v/>
      </c>
      <c r="CI91" s="276" t="str">
        <f ca="true">+IF(OFFSET('Water Data'!$I$28,0,10*ROW('Water Data'!I85))="","",OFFSET('Water Data'!$I$28,0,10*ROW('Water Data'!I85)))</f>
        <v/>
      </c>
      <c r="CJ91" s="276" t="str">
        <f ca="true">+IF(OFFSET('Water Data'!$I$29,0,10*ROW('Water Data'!I85))="","",OFFSET('Water Data'!$I$29,0,10*ROW('Water Data'!I85)))</f>
        <v/>
      </c>
      <c r="CK91" s="276" t="str">
        <f ca="true">+IF(OFFSET('Sanitation Data'!$D$28,0,10*ROW('Sanitation Data'!D85))="","",OFFSET('Sanitation Data'!$D$28,0,10*ROW('Sanitation Data'!D85)))</f>
        <v/>
      </c>
      <c r="CL91" s="276" t="str">
        <f ca="true">+IF(OFFSET('Sanitation Data'!$D$29,0,10*ROW('Sanitation Data'!D85))="","",OFFSET('Sanitation Data'!$D$29,0,10*ROW('Sanitation Data'!D85)))</f>
        <v/>
      </c>
      <c r="CM91" s="276" t="str">
        <f ca="true">+IF(OFFSET('Sanitation Data'!$D$30,0,10*ROW('Sanitation Data'!D85))="","",OFFSET('Sanitation Data'!$D$30,0,10*ROW('Sanitation Data'!D85)))</f>
        <v/>
      </c>
      <c r="CN91" s="276" t="str">
        <f ca="true">+IF(OFFSET('Sanitation Data'!$D$31,0,10*ROW('Sanitation Data'!D85))="","",OFFSET('Sanitation Data'!$D$31,0,10*ROW('Sanitation Data'!D85)))</f>
        <v/>
      </c>
      <c r="CO91" s="276" t="str">
        <f ca="true">+IF(OFFSET('Sanitation Data'!$D$32,0,10*ROW('Sanitation Data'!D85))="","",OFFSET('Sanitation Data'!$D$32,0,10*ROW('Sanitation Data'!D85)))</f>
        <v/>
      </c>
      <c r="CP91" s="276" t="str">
        <f ca="true">+IF(OFFSET('Sanitation Data'!$E$28,0,10*ROW('Sanitation Data'!E85))="","",OFFSET('Sanitation Data'!$E$28,0,10*ROW('Sanitation Data'!E85)))</f>
        <v/>
      </c>
      <c r="CQ91" s="276" t="str">
        <f ca="true">+IF(OFFSET('Sanitation Data'!$E$29,0,10*ROW('Sanitation Data'!E85))="","",OFFSET('Sanitation Data'!$E$29,0,10*ROW('Sanitation Data'!E85)))</f>
        <v/>
      </c>
      <c r="CR91" s="276" t="str">
        <f ca="true">+IF(OFFSET('Sanitation Data'!$E$30,0,10*ROW('Sanitation Data'!E85))="","",OFFSET('Sanitation Data'!$E$30,0,10*ROW('Sanitation Data'!E85)))</f>
        <v/>
      </c>
      <c r="CS91" s="276" t="str">
        <f ca="true">+IF(OFFSET('Sanitation Data'!$E$31,0,10*ROW('Sanitation Data'!E85))="","",OFFSET('Sanitation Data'!$E$31,0,10*ROW('Sanitation Data'!E85)))</f>
        <v/>
      </c>
      <c r="CT91" s="276" t="str">
        <f ca="true">+IF(OFFSET('Sanitation Data'!$E$32,0,10*ROW('Sanitation Data'!E85))="","",OFFSET('Sanitation Data'!$E$32,0,10*ROW('Sanitation Data'!E85)))</f>
        <v/>
      </c>
      <c r="CU91" s="276" t="str">
        <f ca="true">+IF(OFFSET('Sanitation Data'!$F$28,0,10*ROW('Sanitation Data'!F85))="","",OFFSET('Sanitation Data'!$F$28,0,10*ROW('Sanitation Data'!F85)))</f>
        <v/>
      </c>
      <c r="CV91" s="276" t="str">
        <f ca="true">+IF(OFFSET('Sanitation Data'!$F$29,0,10*ROW('Sanitation Data'!F85))="","",OFFSET('Sanitation Data'!$F$29,0,10*ROW('Sanitation Data'!F85)))</f>
        <v/>
      </c>
      <c r="CW91" s="276" t="str">
        <f ca="true">+IF(OFFSET('Sanitation Data'!$F$30,0,10*ROW('Sanitation Data'!F85))="","",OFFSET('Sanitation Data'!$F$30,0,10*ROW('Sanitation Data'!F85)))</f>
        <v/>
      </c>
      <c r="CX91" s="276" t="str">
        <f ca="true">+IF(OFFSET('Sanitation Data'!$F$31,0,10*ROW('Sanitation Data'!F85))="","",OFFSET('Sanitation Data'!$F$31,0,10*ROW('Sanitation Data'!F85)))</f>
        <v/>
      </c>
      <c r="CY91" s="276" t="str">
        <f ca="true">+IF(OFFSET('Sanitation Data'!$F$32,0,10*ROW('Sanitation Data'!F85))="","",OFFSET('Sanitation Data'!$F$32,0,10*ROW('Sanitation Data'!F85)))</f>
        <v/>
      </c>
      <c r="CZ91" s="276" t="str">
        <f ca="true">+IF(OFFSET('Sanitation Data'!$G$28,0,10*ROW('Sanitation Data'!G85))="","",OFFSET('Sanitation Data'!$G$28,0,10*ROW('Sanitation Data'!G85)))</f>
        <v/>
      </c>
      <c r="DA91" s="276" t="str">
        <f ca="true">+IF(OFFSET('Sanitation Data'!$G$29,0,10*ROW('Sanitation Data'!G85))="","",OFFSET('Sanitation Data'!$G$29,0,10*ROW('Sanitation Data'!G85)))</f>
        <v/>
      </c>
      <c r="DB91" s="276" t="str">
        <f ca="true">+IF(OFFSET('Sanitation Data'!$G$30,0,10*ROW('Sanitation Data'!G85))="","",OFFSET('Sanitation Data'!$G$30,0,10*ROW('Sanitation Data'!G85)))</f>
        <v/>
      </c>
      <c r="DC91" s="276" t="str">
        <f ca="true">+IF(OFFSET('Sanitation Data'!$G$31,0,10*ROW('Sanitation Data'!G85))="","",OFFSET('Sanitation Data'!$G$31,0,10*ROW('Sanitation Data'!G85)))</f>
        <v/>
      </c>
      <c r="DD91" s="276" t="str">
        <f ca="true">+IF(OFFSET('Sanitation Data'!$G$32,0,10*ROW('Sanitation Data'!G85))="","",OFFSET('Sanitation Data'!$G$32,0,10*ROW('Sanitation Data'!G85)))</f>
        <v/>
      </c>
      <c r="DE91" s="276" t="str">
        <f ca="true">+IF(OFFSET('Sanitation Data'!$H$28,0,10*ROW('Sanitation Data'!H85))="","",OFFSET('Sanitation Data'!$H$28,0,10*ROW('Sanitation Data'!H85)))</f>
        <v/>
      </c>
      <c r="DF91" s="276" t="str">
        <f ca="true">+IF(OFFSET('Sanitation Data'!$H$29,0,10*ROW('Sanitation Data'!H85))="","",OFFSET('Sanitation Data'!$H$29,0,10*ROW('Sanitation Data'!H85)))</f>
        <v/>
      </c>
      <c r="DG91" s="276" t="str">
        <f ca="true">+IF(OFFSET('Sanitation Data'!$H$30,0,10*ROW('Sanitation Data'!H85))="","",OFFSET('Sanitation Data'!$H$30,0,10*ROW('Sanitation Data'!H85)))</f>
        <v/>
      </c>
      <c r="DH91" s="276" t="str">
        <f ca="true">+IF(OFFSET('Sanitation Data'!$H$31,0,10*ROW('Sanitation Data'!H85))="","",OFFSET('Sanitation Data'!$H$31,0,10*ROW('Sanitation Data'!H85)))</f>
        <v/>
      </c>
      <c r="DI91" s="276" t="str">
        <f ca="true">+IF(OFFSET('Sanitation Data'!$H$32,0,10*ROW('Sanitation Data'!H85))="","",OFFSET('Sanitation Data'!$H$32,0,10*ROW('Sanitation Data'!H85)))</f>
        <v/>
      </c>
      <c r="DJ91" s="276" t="str">
        <f ca="true">+IF(OFFSET('Sanitation Data'!$I$28,0,10*ROW('Sanitation Data'!I85))="","",OFFSET('Sanitation Data'!$I$28,0,10*ROW('Sanitation Data'!I85)))</f>
        <v/>
      </c>
      <c r="DK91" s="276" t="str">
        <f ca="true">+IF(OFFSET('Sanitation Data'!$I$29,0,10*ROW('Sanitation Data'!I85))="","",OFFSET('Sanitation Data'!$I$29,0,10*ROW('Sanitation Data'!I85)))</f>
        <v/>
      </c>
      <c r="DL91" s="276" t="str">
        <f ca="true">+IF(OFFSET('Sanitation Data'!$I$30,0,10*ROW('Sanitation Data'!I85))="","",OFFSET('Sanitation Data'!$I$30,0,10*ROW('Sanitation Data'!I85)))</f>
        <v/>
      </c>
      <c r="DM91" s="276" t="str">
        <f ca="true">+IF(OFFSET('Sanitation Data'!$I$31,0,10*ROW('Sanitation Data'!I85))="","",OFFSET('Sanitation Data'!$I$31,0,10*ROW('Sanitation Data'!I85)))</f>
        <v/>
      </c>
      <c r="DN91" s="276" t="str">
        <f ca="true">+IF(OFFSET('Sanitation Data'!$I$32,0,10*ROW('Sanitation Data'!I85))="","",OFFSET('Sanitation Data'!$I$32,0,10*ROW('Sanitation Data'!I85)))</f>
        <v/>
      </c>
      <c r="DO91" s="276" t="str">
        <f ca="true">+IF(OFFSET('Hygiene Data'!$D$11,0,10*ROW('Hygiene Data'!D85))="","",OFFSET('Hygiene Data'!$D$11,0,10*ROW('Hygiene Data'!D85)))</f>
        <v/>
      </c>
      <c r="DP91" s="276" t="str">
        <f ca="true">+IF(OFFSET('Hygiene Data'!$D$12,0,10*ROW('Hygiene Data'!D85))="","",OFFSET('Hygiene Data'!$D$12,0,10*ROW('Hygiene Data'!D85)))</f>
        <v/>
      </c>
      <c r="DQ91" s="276" t="str">
        <f ca="true">+IF(OFFSET('Hygiene Data'!$D$13,0,10*ROW('Hygiene Data'!D85))="","",OFFSET('Hygiene Data'!$D$13,0,10*ROW('Hygiene Data'!D85)))</f>
        <v/>
      </c>
      <c r="DR91" s="276" t="str">
        <f ca="true">+IF(OFFSET('Hygiene Data'!$E$11,0,10*ROW('Hygiene Data'!E85))="","",OFFSET('Hygiene Data'!$E$11,0,10*ROW('Hygiene Data'!E85)))</f>
        <v/>
      </c>
      <c r="DS91" s="276" t="str">
        <f ca="true">+IF(OFFSET('Hygiene Data'!$E$12,0,10*ROW('Hygiene Data'!E85))="","",OFFSET('Hygiene Data'!$E$12,0,10*ROW('Hygiene Data'!E85)))</f>
        <v/>
      </c>
      <c r="DT91" s="276" t="str">
        <f ca="true">+IF(OFFSET('Hygiene Data'!$E$13,0,10*ROW('Hygiene Data'!E85))="","",OFFSET('Hygiene Data'!$E$13,0,10*ROW('Hygiene Data'!E85)))</f>
        <v/>
      </c>
      <c r="DU91" s="276" t="str">
        <f ca="true">+IF(OFFSET('Hygiene Data'!$F$11,0,10*ROW('Hygiene Data'!F85))="","",OFFSET('Hygiene Data'!$F$11,0,10*ROW('Hygiene Data'!F85)))</f>
        <v/>
      </c>
      <c r="DV91" s="276" t="str">
        <f ca="true">+IF(OFFSET('Hygiene Data'!$F$12,0,10*ROW('Hygiene Data'!F85))="","",OFFSET('Hygiene Data'!$F$12,0,10*ROW('Hygiene Data'!F85)))</f>
        <v/>
      </c>
      <c r="DW91" s="276" t="str">
        <f ca="true">+IF(OFFSET('Hygiene Data'!$F$13,0,10*ROW('Hygiene Data'!F85))="","",OFFSET('Hygiene Data'!$F$13,0,10*ROW('Hygiene Data'!F85)))</f>
        <v/>
      </c>
      <c r="DX91" s="276" t="str">
        <f ca="true">+IF(OFFSET('Hygiene Data'!$G$11,0,10*ROW('Hygiene Data'!G85))="","",OFFSET('Hygiene Data'!$G$11,0,10*ROW('Hygiene Data'!G85)))</f>
        <v/>
      </c>
      <c r="DY91" s="276" t="str">
        <f ca="true">+IF(OFFSET('Hygiene Data'!$G$12,0,10*ROW('Hygiene Data'!G85))="","",OFFSET('Hygiene Data'!$G$12,0,10*ROW('Hygiene Data'!G85)))</f>
        <v/>
      </c>
      <c r="DZ91" s="276" t="str">
        <f ca="true">+IF(OFFSET('Hygiene Data'!$G$13,0,10*ROW('Hygiene Data'!G85))="","",OFFSET('Hygiene Data'!$G$13,0,10*ROW('Hygiene Data'!G85)))</f>
        <v/>
      </c>
      <c r="EA91" s="276" t="str">
        <f ca="true">+IF(OFFSET('Hygiene Data'!$H$11,0,10*ROW('Hygiene Data'!H85))="","",OFFSET('Hygiene Data'!$H$11,0,10*ROW('Hygiene Data'!H85)))</f>
        <v/>
      </c>
      <c r="EB91" s="276" t="str">
        <f ca="true">+IF(OFFSET('Hygiene Data'!$H$12,0,10*ROW('Hygiene Data'!H85))="","",OFFSET('Hygiene Data'!$H$12,0,10*ROW('Hygiene Data'!H85)))</f>
        <v/>
      </c>
      <c r="EC91" s="276" t="str">
        <f ca="true">+IF(OFFSET('Hygiene Data'!$H$13,0,10*ROW('Hygiene Data'!H85))="","",OFFSET('Hygiene Data'!$H$13,0,10*ROW('Hygiene Data'!H85)))</f>
        <v/>
      </c>
      <c r="ED91" s="276" t="str">
        <f ca="true">+IF(OFFSET('Hygiene Data'!$I$11,0,10*ROW('Hygiene Data'!I85))="","",OFFSET('Hygiene Data'!$I$11,0,10*ROW('Hygiene Data'!I85)))</f>
        <v/>
      </c>
      <c r="EE91" s="276" t="str">
        <f ca="true">+IF(OFFSET('Hygiene Data'!$I$12,0,10*ROW('Hygiene Data'!I85))="","",OFFSET('Hygiene Data'!$I$12,0,10*ROW('Hygiene Data'!I85)))</f>
        <v/>
      </c>
      <c r="EF91" s="276" t="str">
        <f ca="true">+IF(OFFSET('Hygiene Data'!$I$13,0,10*ROW('Hygiene Data'!I85))="","",OFFSET('Hygiene Data'!$I$13,0,10*ROW('Hygiene Data'!I85)))</f>
        <v/>
      </c>
    </row>
    <row xmlns:x14ac="http://schemas.microsoft.com/office/spreadsheetml/2009/9/ac" r="92" x14ac:dyDescent="0.2">
      <c r="A92" s="38" t="str">
        <f ca="true">+IF(OFFSET('Water Data'!$B$2,0,10*ROW('Water Data'!E86))="","",OFFSET('Water Data'!$B$2,0,10*ROW('Water Data'!E86)))</f>
        <v/>
      </c>
      <c r="B92" s="38" t="str">
        <f ca="true">+IF(OFFSET('Water Data'!$C$2,0,10*ROW('Water Data'!F86))="","",OFFSET('Water Data'!$C$2,0,10*ROW('Water Data'!F86)))</f>
        <v/>
      </c>
      <c r="C92" s="332" t="str">
        <f t="shared" ca="true" si="1"/>
        <v/>
      </c>
      <c r="D92" s="99"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9"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9"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9"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9"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9"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9"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9"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9"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9"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9"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9"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9"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9"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9"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9"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9"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9"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100"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100"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100"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100"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100"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100"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100"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100"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100"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100"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100"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100"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100"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100"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100"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100"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100"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100"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100"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100"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100"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100"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100"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100"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100"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100"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100"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100"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100"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100"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101"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101"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101"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101"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101"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101"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101"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101"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101"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101"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101"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101"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101"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101"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101"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101"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101"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101"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6"/>
      <c r="BS92" s="276" t="str">
        <f ca="true">+IF(OFFSET('Water Data'!$D$27,0,10*ROW('Water Data'!D86))="","",OFFSET('Water Data'!$D$27,0,10*ROW('Water Data'!D86)))</f>
        <v/>
      </c>
      <c r="BT92" s="276" t="str">
        <f ca="true">+IF(OFFSET('Water Data'!$D$28,0,10*ROW('Water Data'!D86))="","",OFFSET('Water Data'!$D$28,0,10*ROW('Water Data'!D86)))</f>
        <v/>
      </c>
      <c r="BU92" s="276" t="str">
        <f ca="true">+IF(OFFSET('Water Data'!$D$29,0,10*ROW('Water Data'!D86))="","",OFFSET('Water Data'!$D$29,0,10*ROW('Water Data'!D86)))</f>
        <v/>
      </c>
      <c r="BV92" s="276" t="str">
        <f ca="true">+IF(OFFSET('Water Data'!$E$27,0,10*ROW('Water Data'!E86))="","",OFFSET('Water Data'!$E$27,0,10*ROW('Water Data'!E86)))</f>
        <v/>
      </c>
      <c r="BW92" s="276" t="str">
        <f ca="true">+IF(OFFSET('Water Data'!$E$28,0,10*ROW('Water Data'!E86))="","",OFFSET('Water Data'!$E$28,0,10*ROW('Water Data'!E86)))</f>
        <v/>
      </c>
      <c r="BX92" s="276" t="str">
        <f ca="true">+IF(OFFSET('Water Data'!$E$29,0,10*ROW('Water Data'!E86))="","",OFFSET('Water Data'!$E$29,0,10*ROW('Water Data'!E86)))</f>
        <v/>
      </c>
      <c r="BY92" s="276" t="str">
        <f ca="true">+IF(OFFSET('Water Data'!$F$27,0,10*ROW('Water Data'!F86))="","",OFFSET('Water Data'!$F$27,0,10*ROW('Water Data'!F86)))</f>
        <v/>
      </c>
      <c r="BZ92" s="276" t="str">
        <f ca="true">+IF(OFFSET('Water Data'!$F$28,0,10*ROW('Water Data'!F86))="","",OFFSET('Water Data'!$F$28,0,10*ROW('Water Data'!F86)))</f>
        <v/>
      </c>
      <c r="CA92" s="276" t="str">
        <f ca="true">+IF(OFFSET('Water Data'!$F$29,0,10*ROW('Water Data'!F86))="","",OFFSET('Water Data'!$F$29,0,10*ROW('Water Data'!F86)))</f>
        <v/>
      </c>
      <c r="CB92" s="276" t="str">
        <f ca="true">+IF(OFFSET('Water Data'!$G$27,0,10*ROW('Water Data'!G86))="","",OFFSET('Water Data'!$G$27,0,10*ROW('Water Data'!G86)))</f>
        <v/>
      </c>
      <c r="CC92" s="276" t="str">
        <f ca="true">+IF(OFFSET('Water Data'!$G$28,0,10*ROW('Water Data'!G86))="","",OFFSET('Water Data'!$G$28,0,10*ROW('Water Data'!G86)))</f>
        <v/>
      </c>
      <c r="CD92" s="276" t="str">
        <f ca="true">+IF(OFFSET('Water Data'!$G$29,0,10*ROW('Water Data'!G86))="","",OFFSET('Water Data'!$G$29,0,10*ROW('Water Data'!G86)))</f>
        <v/>
      </c>
      <c r="CE92" s="276" t="str">
        <f ca="true">+IF(OFFSET('Water Data'!$H$27,0,10*ROW('Water Data'!H86))="","",OFFSET('Water Data'!$H$27,0,10*ROW('Water Data'!H86)))</f>
        <v/>
      </c>
      <c r="CF92" s="276" t="str">
        <f ca="true">+IF(OFFSET('Water Data'!$H$28,0,10*ROW('Water Data'!H86))="","",OFFSET('Water Data'!$H$28,0,10*ROW('Water Data'!H86)))</f>
        <v/>
      </c>
      <c r="CG92" s="276" t="str">
        <f ca="true">+IF(OFFSET('Water Data'!$H$29,0,10*ROW('Water Data'!H86))="","",OFFSET('Water Data'!$H$29,0,10*ROW('Water Data'!H86)))</f>
        <v/>
      </c>
      <c r="CH92" s="276" t="str">
        <f ca="true">+IF(OFFSET('Water Data'!$I$27,0,10*ROW('Water Data'!I86))="","",OFFSET('Water Data'!$I$27,0,10*ROW('Water Data'!I86)))</f>
        <v/>
      </c>
      <c r="CI92" s="276" t="str">
        <f ca="true">+IF(OFFSET('Water Data'!$I$28,0,10*ROW('Water Data'!I86))="","",OFFSET('Water Data'!$I$28,0,10*ROW('Water Data'!I86)))</f>
        <v/>
      </c>
      <c r="CJ92" s="276" t="str">
        <f ca="true">+IF(OFFSET('Water Data'!$I$29,0,10*ROW('Water Data'!I86))="","",OFFSET('Water Data'!$I$29,0,10*ROW('Water Data'!I86)))</f>
        <v/>
      </c>
      <c r="CK92" s="276" t="str">
        <f ca="true">+IF(OFFSET('Sanitation Data'!$D$28,0,10*ROW('Sanitation Data'!D86))="","",OFFSET('Sanitation Data'!$D$28,0,10*ROW('Sanitation Data'!D86)))</f>
        <v/>
      </c>
      <c r="CL92" s="276" t="str">
        <f ca="true">+IF(OFFSET('Sanitation Data'!$D$29,0,10*ROW('Sanitation Data'!D86))="","",OFFSET('Sanitation Data'!$D$29,0,10*ROW('Sanitation Data'!D86)))</f>
        <v/>
      </c>
      <c r="CM92" s="276" t="str">
        <f ca="true">+IF(OFFSET('Sanitation Data'!$D$30,0,10*ROW('Sanitation Data'!D86))="","",OFFSET('Sanitation Data'!$D$30,0,10*ROW('Sanitation Data'!D86)))</f>
        <v/>
      </c>
      <c r="CN92" s="276" t="str">
        <f ca="true">+IF(OFFSET('Sanitation Data'!$D$31,0,10*ROW('Sanitation Data'!D86))="","",OFFSET('Sanitation Data'!$D$31,0,10*ROW('Sanitation Data'!D86)))</f>
        <v/>
      </c>
      <c r="CO92" s="276" t="str">
        <f ca="true">+IF(OFFSET('Sanitation Data'!$D$32,0,10*ROW('Sanitation Data'!D86))="","",OFFSET('Sanitation Data'!$D$32,0,10*ROW('Sanitation Data'!D86)))</f>
        <v/>
      </c>
      <c r="CP92" s="276" t="str">
        <f ca="true">+IF(OFFSET('Sanitation Data'!$E$28,0,10*ROW('Sanitation Data'!E86))="","",OFFSET('Sanitation Data'!$E$28,0,10*ROW('Sanitation Data'!E86)))</f>
        <v/>
      </c>
      <c r="CQ92" s="276" t="str">
        <f ca="true">+IF(OFFSET('Sanitation Data'!$E$29,0,10*ROW('Sanitation Data'!E86))="","",OFFSET('Sanitation Data'!$E$29,0,10*ROW('Sanitation Data'!E86)))</f>
        <v/>
      </c>
      <c r="CR92" s="276" t="str">
        <f ca="true">+IF(OFFSET('Sanitation Data'!$E$30,0,10*ROW('Sanitation Data'!E86))="","",OFFSET('Sanitation Data'!$E$30,0,10*ROW('Sanitation Data'!E86)))</f>
        <v/>
      </c>
      <c r="CS92" s="276" t="str">
        <f ca="true">+IF(OFFSET('Sanitation Data'!$E$31,0,10*ROW('Sanitation Data'!E86))="","",OFFSET('Sanitation Data'!$E$31,0,10*ROW('Sanitation Data'!E86)))</f>
        <v/>
      </c>
      <c r="CT92" s="276" t="str">
        <f ca="true">+IF(OFFSET('Sanitation Data'!$E$32,0,10*ROW('Sanitation Data'!E86))="","",OFFSET('Sanitation Data'!$E$32,0,10*ROW('Sanitation Data'!E86)))</f>
        <v/>
      </c>
      <c r="CU92" s="276" t="str">
        <f ca="true">+IF(OFFSET('Sanitation Data'!$F$28,0,10*ROW('Sanitation Data'!F86))="","",OFFSET('Sanitation Data'!$F$28,0,10*ROW('Sanitation Data'!F86)))</f>
        <v/>
      </c>
      <c r="CV92" s="276" t="str">
        <f ca="true">+IF(OFFSET('Sanitation Data'!$F$29,0,10*ROW('Sanitation Data'!F86))="","",OFFSET('Sanitation Data'!$F$29,0,10*ROW('Sanitation Data'!F86)))</f>
        <v/>
      </c>
      <c r="CW92" s="276" t="str">
        <f ca="true">+IF(OFFSET('Sanitation Data'!$F$30,0,10*ROW('Sanitation Data'!F86))="","",OFFSET('Sanitation Data'!$F$30,0,10*ROW('Sanitation Data'!F86)))</f>
        <v/>
      </c>
      <c r="CX92" s="276" t="str">
        <f ca="true">+IF(OFFSET('Sanitation Data'!$F$31,0,10*ROW('Sanitation Data'!F86))="","",OFFSET('Sanitation Data'!$F$31,0,10*ROW('Sanitation Data'!F86)))</f>
        <v/>
      </c>
      <c r="CY92" s="276" t="str">
        <f ca="true">+IF(OFFSET('Sanitation Data'!$F$32,0,10*ROW('Sanitation Data'!F86))="","",OFFSET('Sanitation Data'!$F$32,0,10*ROW('Sanitation Data'!F86)))</f>
        <v/>
      </c>
      <c r="CZ92" s="276" t="str">
        <f ca="true">+IF(OFFSET('Sanitation Data'!$G$28,0,10*ROW('Sanitation Data'!G86))="","",OFFSET('Sanitation Data'!$G$28,0,10*ROW('Sanitation Data'!G86)))</f>
        <v/>
      </c>
      <c r="DA92" s="276" t="str">
        <f ca="true">+IF(OFFSET('Sanitation Data'!$G$29,0,10*ROW('Sanitation Data'!G86))="","",OFFSET('Sanitation Data'!$G$29,0,10*ROW('Sanitation Data'!G86)))</f>
        <v/>
      </c>
      <c r="DB92" s="276" t="str">
        <f ca="true">+IF(OFFSET('Sanitation Data'!$G$30,0,10*ROW('Sanitation Data'!G86))="","",OFFSET('Sanitation Data'!$G$30,0,10*ROW('Sanitation Data'!G86)))</f>
        <v/>
      </c>
      <c r="DC92" s="276" t="str">
        <f ca="true">+IF(OFFSET('Sanitation Data'!$G$31,0,10*ROW('Sanitation Data'!G86))="","",OFFSET('Sanitation Data'!$G$31,0,10*ROW('Sanitation Data'!G86)))</f>
        <v/>
      </c>
      <c r="DD92" s="276" t="str">
        <f ca="true">+IF(OFFSET('Sanitation Data'!$G$32,0,10*ROW('Sanitation Data'!G86))="","",OFFSET('Sanitation Data'!$G$32,0,10*ROW('Sanitation Data'!G86)))</f>
        <v/>
      </c>
      <c r="DE92" s="276" t="str">
        <f ca="true">+IF(OFFSET('Sanitation Data'!$H$28,0,10*ROW('Sanitation Data'!H86))="","",OFFSET('Sanitation Data'!$H$28,0,10*ROW('Sanitation Data'!H86)))</f>
        <v/>
      </c>
      <c r="DF92" s="276" t="str">
        <f ca="true">+IF(OFFSET('Sanitation Data'!$H$29,0,10*ROW('Sanitation Data'!H86))="","",OFFSET('Sanitation Data'!$H$29,0,10*ROW('Sanitation Data'!H86)))</f>
        <v/>
      </c>
      <c r="DG92" s="276" t="str">
        <f ca="true">+IF(OFFSET('Sanitation Data'!$H$30,0,10*ROW('Sanitation Data'!H86))="","",OFFSET('Sanitation Data'!$H$30,0,10*ROW('Sanitation Data'!H86)))</f>
        <v/>
      </c>
      <c r="DH92" s="276" t="str">
        <f ca="true">+IF(OFFSET('Sanitation Data'!$H$31,0,10*ROW('Sanitation Data'!H86))="","",OFFSET('Sanitation Data'!$H$31,0,10*ROW('Sanitation Data'!H86)))</f>
        <v/>
      </c>
      <c r="DI92" s="276" t="str">
        <f ca="true">+IF(OFFSET('Sanitation Data'!$H$32,0,10*ROW('Sanitation Data'!H86))="","",OFFSET('Sanitation Data'!$H$32,0,10*ROW('Sanitation Data'!H86)))</f>
        <v/>
      </c>
      <c r="DJ92" s="276" t="str">
        <f ca="true">+IF(OFFSET('Sanitation Data'!$I$28,0,10*ROW('Sanitation Data'!I86))="","",OFFSET('Sanitation Data'!$I$28,0,10*ROW('Sanitation Data'!I86)))</f>
        <v/>
      </c>
      <c r="DK92" s="276" t="str">
        <f ca="true">+IF(OFFSET('Sanitation Data'!$I$29,0,10*ROW('Sanitation Data'!I86))="","",OFFSET('Sanitation Data'!$I$29,0,10*ROW('Sanitation Data'!I86)))</f>
        <v/>
      </c>
      <c r="DL92" s="276" t="str">
        <f ca="true">+IF(OFFSET('Sanitation Data'!$I$30,0,10*ROW('Sanitation Data'!I86))="","",OFFSET('Sanitation Data'!$I$30,0,10*ROW('Sanitation Data'!I86)))</f>
        <v/>
      </c>
      <c r="DM92" s="276" t="str">
        <f ca="true">+IF(OFFSET('Sanitation Data'!$I$31,0,10*ROW('Sanitation Data'!I86))="","",OFFSET('Sanitation Data'!$I$31,0,10*ROW('Sanitation Data'!I86)))</f>
        <v/>
      </c>
      <c r="DN92" s="276" t="str">
        <f ca="true">+IF(OFFSET('Sanitation Data'!$I$32,0,10*ROW('Sanitation Data'!I86))="","",OFFSET('Sanitation Data'!$I$32,0,10*ROW('Sanitation Data'!I86)))</f>
        <v/>
      </c>
      <c r="DO92" s="276" t="str">
        <f ca="true">+IF(OFFSET('Hygiene Data'!$D$11,0,10*ROW('Hygiene Data'!D86))="","",OFFSET('Hygiene Data'!$D$11,0,10*ROW('Hygiene Data'!D86)))</f>
        <v/>
      </c>
      <c r="DP92" s="276" t="str">
        <f ca="true">+IF(OFFSET('Hygiene Data'!$D$12,0,10*ROW('Hygiene Data'!D86))="","",OFFSET('Hygiene Data'!$D$12,0,10*ROW('Hygiene Data'!D86)))</f>
        <v/>
      </c>
      <c r="DQ92" s="276" t="str">
        <f ca="true">+IF(OFFSET('Hygiene Data'!$D$13,0,10*ROW('Hygiene Data'!D86))="","",OFFSET('Hygiene Data'!$D$13,0,10*ROW('Hygiene Data'!D86)))</f>
        <v/>
      </c>
      <c r="DR92" s="276" t="str">
        <f ca="true">+IF(OFFSET('Hygiene Data'!$E$11,0,10*ROW('Hygiene Data'!E86))="","",OFFSET('Hygiene Data'!$E$11,0,10*ROW('Hygiene Data'!E86)))</f>
        <v/>
      </c>
      <c r="DS92" s="276" t="str">
        <f ca="true">+IF(OFFSET('Hygiene Data'!$E$12,0,10*ROW('Hygiene Data'!E86))="","",OFFSET('Hygiene Data'!$E$12,0,10*ROW('Hygiene Data'!E86)))</f>
        <v/>
      </c>
      <c r="DT92" s="276" t="str">
        <f ca="true">+IF(OFFSET('Hygiene Data'!$E$13,0,10*ROW('Hygiene Data'!E86))="","",OFFSET('Hygiene Data'!$E$13,0,10*ROW('Hygiene Data'!E86)))</f>
        <v/>
      </c>
      <c r="DU92" s="276" t="str">
        <f ca="true">+IF(OFFSET('Hygiene Data'!$F$11,0,10*ROW('Hygiene Data'!F86))="","",OFFSET('Hygiene Data'!$F$11,0,10*ROW('Hygiene Data'!F86)))</f>
        <v/>
      </c>
      <c r="DV92" s="276" t="str">
        <f ca="true">+IF(OFFSET('Hygiene Data'!$F$12,0,10*ROW('Hygiene Data'!F86))="","",OFFSET('Hygiene Data'!$F$12,0,10*ROW('Hygiene Data'!F86)))</f>
        <v/>
      </c>
      <c r="DW92" s="276" t="str">
        <f ca="true">+IF(OFFSET('Hygiene Data'!$F$13,0,10*ROW('Hygiene Data'!F86))="","",OFFSET('Hygiene Data'!$F$13,0,10*ROW('Hygiene Data'!F86)))</f>
        <v/>
      </c>
      <c r="DX92" s="276" t="str">
        <f ca="true">+IF(OFFSET('Hygiene Data'!$G$11,0,10*ROW('Hygiene Data'!G86))="","",OFFSET('Hygiene Data'!$G$11,0,10*ROW('Hygiene Data'!G86)))</f>
        <v/>
      </c>
      <c r="DY92" s="276" t="str">
        <f ca="true">+IF(OFFSET('Hygiene Data'!$G$12,0,10*ROW('Hygiene Data'!G86))="","",OFFSET('Hygiene Data'!$G$12,0,10*ROW('Hygiene Data'!G86)))</f>
        <v/>
      </c>
      <c r="DZ92" s="276" t="str">
        <f ca="true">+IF(OFFSET('Hygiene Data'!$G$13,0,10*ROW('Hygiene Data'!G86))="","",OFFSET('Hygiene Data'!$G$13,0,10*ROW('Hygiene Data'!G86)))</f>
        <v/>
      </c>
      <c r="EA92" s="276" t="str">
        <f ca="true">+IF(OFFSET('Hygiene Data'!$H$11,0,10*ROW('Hygiene Data'!H86))="","",OFFSET('Hygiene Data'!$H$11,0,10*ROW('Hygiene Data'!H86)))</f>
        <v/>
      </c>
      <c r="EB92" s="276" t="str">
        <f ca="true">+IF(OFFSET('Hygiene Data'!$H$12,0,10*ROW('Hygiene Data'!H86))="","",OFFSET('Hygiene Data'!$H$12,0,10*ROW('Hygiene Data'!H86)))</f>
        <v/>
      </c>
      <c r="EC92" s="276" t="str">
        <f ca="true">+IF(OFFSET('Hygiene Data'!$H$13,0,10*ROW('Hygiene Data'!H86))="","",OFFSET('Hygiene Data'!$H$13,0,10*ROW('Hygiene Data'!H86)))</f>
        <v/>
      </c>
      <c r="ED92" s="276" t="str">
        <f ca="true">+IF(OFFSET('Hygiene Data'!$I$11,0,10*ROW('Hygiene Data'!I86))="","",OFFSET('Hygiene Data'!$I$11,0,10*ROW('Hygiene Data'!I86)))</f>
        <v/>
      </c>
      <c r="EE92" s="276" t="str">
        <f ca="true">+IF(OFFSET('Hygiene Data'!$I$12,0,10*ROW('Hygiene Data'!I86))="","",OFFSET('Hygiene Data'!$I$12,0,10*ROW('Hygiene Data'!I86)))</f>
        <v/>
      </c>
      <c r="EF92" s="276" t="str">
        <f ca="true">+IF(OFFSET('Hygiene Data'!$I$13,0,10*ROW('Hygiene Data'!I86))="","",OFFSET('Hygiene Data'!$I$13,0,10*ROW('Hygiene Data'!I86)))</f>
        <v/>
      </c>
    </row>
    <row xmlns:x14ac="http://schemas.microsoft.com/office/spreadsheetml/2009/9/ac" r="93" x14ac:dyDescent="0.2">
      <c r="A93" s="38" t="str">
        <f ca="true">+IF(OFFSET('Water Data'!$B$2,0,10*ROW('Water Data'!E87))="","",OFFSET('Water Data'!$B$2,0,10*ROW('Water Data'!E87)))</f>
        <v/>
      </c>
      <c r="B93" s="38" t="str">
        <f ca="true">+IF(OFFSET('Water Data'!$C$2,0,10*ROW('Water Data'!F87))="","",OFFSET('Water Data'!$C$2,0,10*ROW('Water Data'!F87)))</f>
        <v/>
      </c>
      <c r="C93" s="332" t="str">
        <f t="shared" ca="true" si="1"/>
        <v/>
      </c>
      <c r="D93" s="99"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9"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9"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9"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9"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9"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9"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9"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9"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9"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9"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9"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9"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9"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9"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9"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9"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9"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100"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100"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100"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100"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100"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100"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100"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100"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100"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100"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100"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100"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100"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100"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100"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100"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100"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100"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100"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100"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100"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100"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100"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100"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100"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100"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100"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100"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100"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100"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101"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101"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101"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101"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101"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101"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101"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101"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101"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101"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101"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101"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101"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101"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101"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101"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101"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101"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6"/>
      <c r="BS93" s="276" t="str">
        <f ca="true">+IF(OFFSET('Water Data'!$D$27,0,10*ROW('Water Data'!D87))="","",OFFSET('Water Data'!$D$27,0,10*ROW('Water Data'!D87)))</f>
        <v/>
      </c>
      <c r="BT93" s="276" t="str">
        <f ca="true">+IF(OFFSET('Water Data'!$D$28,0,10*ROW('Water Data'!D87))="","",OFFSET('Water Data'!$D$28,0,10*ROW('Water Data'!D87)))</f>
        <v/>
      </c>
      <c r="BU93" s="276" t="str">
        <f ca="true">+IF(OFFSET('Water Data'!$D$29,0,10*ROW('Water Data'!D87))="","",OFFSET('Water Data'!$D$29,0,10*ROW('Water Data'!D87)))</f>
        <v/>
      </c>
      <c r="BV93" s="276" t="str">
        <f ca="true">+IF(OFFSET('Water Data'!$E$27,0,10*ROW('Water Data'!E87))="","",OFFSET('Water Data'!$E$27,0,10*ROW('Water Data'!E87)))</f>
        <v/>
      </c>
      <c r="BW93" s="276" t="str">
        <f ca="true">+IF(OFFSET('Water Data'!$E$28,0,10*ROW('Water Data'!E87))="","",OFFSET('Water Data'!$E$28,0,10*ROW('Water Data'!E87)))</f>
        <v/>
      </c>
      <c r="BX93" s="276" t="str">
        <f ca="true">+IF(OFFSET('Water Data'!$E$29,0,10*ROW('Water Data'!E87))="","",OFFSET('Water Data'!$E$29,0,10*ROW('Water Data'!E87)))</f>
        <v/>
      </c>
      <c r="BY93" s="276" t="str">
        <f ca="true">+IF(OFFSET('Water Data'!$F$27,0,10*ROW('Water Data'!F87))="","",OFFSET('Water Data'!$F$27,0,10*ROW('Water Data'!F87)))</f>
        <v/>
      </c>
      <c r="BZ93" s="276" t="str">
        <f ca="true">+IF(OFFSET('Water Data'!$F$28,0,10*ROW('Water Data'!F87))="","",OFFSET('Water Data'!$F$28,0,10*ROW('Water Data'!F87)))</f>
        <v/>
      </c>
      <c r="CA93" s="276" t="str">
        <f ca="true">+IF(OFFSET('Water Data'!$F$29,0,10*ROW('Water Data'!F87))="","",OFFSET('Water Data'!$F$29,0,10*ROW('Water Data'!F87)))</f>
        <v/>
      </c>
      <c r="CB93" s="276" t="str">
        <f ca="true">+IF(OFFSET('Water Data'!$G$27,0,10*ROW('Water Data'!G87))="","",OFFSET('Water Data'!$G$27,0,10*ROW('Water Data'!G87)))</f>
        <v/>
      </c>
      <c r="CC93" s="276" t="str">
        <f ca="true">+IF(OFFSET('Water Data'!$G$28,0,10*ROW('Water Data'!G87))="","",OFFSET('Water Data'!$G$28,0,10*ROW('Water Data'!G87)))</f>
        <v/>
      </c>
      <c r="CD93" s="276" t="str">
        <f ca="true">+IF(OFFSET('Water Data'!$G$29,0,10*ROW('Water Data'!G87))="","",OFFSET('Water Data'!$G$29,0,10*ROW('Water Data'!G87)))</f>
        <v/>
      </c>
      <c r="CE93" s="276" t="str">
        <f ca="true">+IF(OFFSET('Water Data'!$H$27,0,10*ROW('Water Data'!H87))="","",OFFSET('Water Data'!$H$27,0,10*ROW('Water Data'!H87)))</f>
        <v/>
      </c>
      <c r="CF93" s="276" t="str">
        <f ca="true">+IF(OFFSET('Water Data'!$H$28,0,10*ROW('Water Data'!H87))="","",OFFSET('Water Data'!$H$28,0,10*ROW('Water Data'!H87)))</f>
        <v/>
      </c>
      <c r="CG93" s="276" t="str">
        <f ca="true">+IF(OFFSET('Water Data'!$H$29,0,10*ROW('Water Data'!H87))="","",OFFSET('Water Data'!$H$29,0,10*ROW('Water Data'!H87)))</f>
        <v/>
      </c>
      <c r="CH93" s="276" t="str">
        <f ca="true">+IF(OFFSET('Water Data'!$I$27,0,10*ROW('Water Data'!I87))="","",OFFSET('Water Data'!$I$27,0,10*ROW('Water Data'!I87)))</f>
        <v/>
      </c>
      <c r="CI93" s="276" t="str">
        <f ca="true">+IF(OFFSET('Water Data'!$I$28,0,10*ROW('Water Data'!I87))="","",OFFSET('Water Data'!$I$28,0,10*ROW('Water Data'!I87)))</f>
        <v/>
      </c>
      <c r="CJ93" s="276" t="str">
        <f ca="true">+IF(OFFSET('Water Data'!$I$29,0,10*ROW('Water Data'!I87))="","",OFFSET('Water Data'!$I$29,0,10*ROW('Water Data'!I87)))</f>
        <v/>
      </c>
      <c r="CK93" s="276" t="str">
        <f ca="true">+IF(OFFSET('Sanitation Data'!$D$28,0,10*ROW('Sanitation Data'!D87))="","",OFFSET('Sanitation Data'!$D$28,0,10*ROW('Sanitation Data'!D87)))</f>
        <v/>
      </c>
      <c r="CL93" s="276" t="str">
        <f ca="true">+IF(OFFSET('Sanitation Data'!$D$29,0,10*ROW('Sanitation Data'!D87))="","",OFFSET('Sanitation Data'!$D$29,0,10*ROW('Sanitation Data'!D87)))</f>
        <v/>
      </c>
      <c r="CM93" s="276" t="str">
        <f ca="true">+IF(OFFSET('Sanitation Data'!$D$30,0,10*ROW('Sanitation Data'!D87))="","",OFFSET('Sanitation Data'!$D$30,0,10*ROW('Sanitation Data'!D87)))</f>
        <v/>
      </c>
      <c r="CN93" s="276" t="str">
        <f ca="true">+IF(OFFSET('Sanitation Data'!$D$31,0,10*ROW('Sanitation Data'!D87))="","",OFFSET('Sanitation Data'!$D$31,0,10*ROW('Sanitation Data'!D87)))</f>
        <v/>
      </c>
      <c r="CO93" s="276" t="str">
        <f ca="true">+IF(OFFSET('Sanitation Data'!$D$32,0,10*ROW('Sanitation Data'!D87))="","",OFFSET('Sanitation Data'!$D$32,0,10*ROW('Sanitation Data'!D87)))</f>
        <v/>
      </c>
      <c r="CP93" s="276" t="str">
        <f ca="true">+IF(OFFSET('Sanitation Data'!$E$28,0,10*ROW('Sanitation Data'!E87))="","",OFFSET('Sanitation Data'!$E$28,0,10*ROW('Sanitation Data'!E87)))</f>
        <v/>
      </c>
      <c r="CQ93" s="276" t="str">
        <f ca="true">+IF(OFFSET('Sanitation Data'!$E$29,0,10*ROW('Sanitation Data'!E87))="","",OFFSET('Sanitation Data'!$E$29,0,10*ROW('Sanitation Data'!E87)))</f>
        <v/>
      </c>
      <c r="CR93" s="276" t="str">
        <f ca="true">+IF(OFFSET('Sanitation Data'!$E$30,0,10*ROW('Sanitation Data'!E87))="","",OFFSET('Sanitation Data'!$E$30,0,10*ROW('Sanitation Data'!E87)))</f>
        <v/>
      </c>
      <c r="CS93" s="276" t="str">
        <f ca="true">+IF(OFFSET('Sanitation Data'!$E$31,0,10*ROW('Sanitation Data'!E87))="","",OFFSET('Sanitation Data'!$E$31,0,10*ROW('Sanitation Data'!E87)))</f>
        <v/>
      </c>
      <c r="CT93" s="276" t="str">
        <f ca="true">+IF(OFFSET('Sanitation Data'!$E$32,0,10*ROW('Sanitation Data'!E87))="","",OFFSET('Sanitation Data'!$E$32,0,10*ROW('Sanitation Data'!E87)))</f>
        <v/>
      </c>
      <c r="CU93" s="276" t="str">
        <f ca="true">+IF(OFFSET('Sanitation Data'!$F$28,0,10*ROW('Sanitation Data'!F87))="","",OFFSET('Sanitation Data'!$F$28,0,10*ROW('Sanitation Data'!F87)))</f>
        <v/>
      </c>
      <c r="CV93" s="276" t="str">
        <f ca="true">+IF(OFFSET('Sanitation Data'!$F$29,0,10*ROW('Sanitation Data'!F87))="","",OFFSET('Sanitation Data'!$F$29,0,10*ROW('Sanitation Data'!F87)))</f>
        <v/>
      </c>
      <c r="CW93" s="276" t="str">
        <f ca="true">+IF(OFFSET('Sanitation Data'!$F$30,0,10*ROW('Sanitation Data'!F87))="","",OFFSET('Sanitation Data'!$F$30,0,10*ROW('Sanitation Data'!F87)))</f>
        <v/>
      </c>
      <c r="CX93" s="276" t="str">
        <f ca="true">+IF(OFFSET('Sanitation Data'!$F$31,0,10*ROW('Sanitation Data'!F87))="","",OFFSET('Sanitation Data'!$F$31,0,10*ROW('Sanitation Data'!F87)))</f>
        <v/>
      </c>
      <c r="CY93" s="276" t="str">
        <f ca="true">+IF(OFFSET('Sanitation Data'!$F$32,0,10*ROW('Sanitation Data'!F87))="","",OFFSET('Sanitation Data'!$F$32,0,10*ROW('Sanitation Data'!F87)))</f>
        <v/>
      </c>
      <c r="CZ93" s="276" t="str">
        <f ca="true">+IF(OFFSET('Sanitation Data'!$G$28,0,10*ROW('Sanitation Data'!G87))="","",OFFSET('Sanitation Data'!$G$28,0,10*ROW('Sanitation Data'!G87)))</f>
        <v/>
      </c>
      <c r="DA93" s="276" t="str">
        <f ca="true">+IF(OFFSET('Sanitation Data'!$G$29,0,10*ROW('Sanitation Data'!G87))="","",OFFSET('Sanitation Data'!$G$29,0,10*ROW('Sanitation Data'!G87)))</f>
        <v/>
      </c>
      <c r="DB93" s="276" t="str">
        <f ca="true">+IF(OFFSET('Sanitation Data'!$G$30,0,10*ROW('Sanitation Data'!G87))="","",OFFSET('Sanitation Data'!$G$30,0,10*ROW('Sanitation Data'!G87)))</f>
        <v/>
      </c>
      <c r="DC93" s="276" t="str">
        <f ca="true">+IF(OFFSET('Sanitation Data'!$G$31,0,10*ROW('Sanitation Data'!G87))="","",OFFSET('Sanitation Data'!$G$31,0,10*ROW('Sanitation Data'!G87)))</f>
        <v/>
      </c>
      <c r="DD93" s="276" t="str">
        <f ca="true">+IF(OFFSET('Sanitation Data'!$G$32,0,10*ROW('Sanitation Data'!G87))="","",OFFSET('Sanitation Data'!$G$32,0,10*ROW('Sanitation Data'!G87)))</f>
        <v/>
      </c>
      <c r="DE93" s="276" t="str">
        <f ca="true">+IF(OFFSET('Sanitation Data'!$H$28,0,10*ROW('Sanitation Data'!H87))="","",OFFSET('Sanitation Data'!$H$28,0,10*ROW('Sanitation Data'!H87)))</f>
        <v/>
      </c>
      <c r="DF93" s="276" t="str">
        <f ca="true">+IF(OFFSET('Sanitation Data'!$H$29,0,10*ROW('Sanitation Data'!H87))="","",OFFSET('Sanitation Data'!$H$29,0,10*ROW('Sanitation Data'!H87)))</f>
        <v/>
      </c>
      <c r="DG93" s="276" t="str">
        <f ca="true">+IF(OFFSET('Sanitation Data'!$H$30,0,10*ROW('Sanitation Data'!H87))="","",OFFSET('Sanitation Data'!$H$30,0,10*ROW('Sanitation Data'!H87)))</f>
        <v/>
      </c>
      <c r="DH93" s="276" t="str">
        <f ca="true">+IF(OFFSET('Sanitation Data'!$H$31,0,10*ROW('Sanitation Data'!H87))="","",OFFSET('Sanitation Data'!$H$31,0,10*ROW('Sanitation Data'!H87)))</f>
        <v/>
      </c>
      <c r="DI93" s="276" t="str">
        <f ca="true">+IF(OFFSET('Sanitation Data'!$H$32,0,10*ROW('Sanitation Data'!H87))="","",OFFSET('Sanitation Data'!$H$32,0,10*ROW('Sanitation Data'!H87)))</f>
        <v/>
      </c>
      <c r="DJ93" s="276" t="str">
        <f ca="true">+IF(OFFSET('Sanitation Data'!$I$28,0,10*ROW('Sanitation Data'!I87))="","",OFFSET('Sanitation Data'!$I$28,0,10*ROW('Sanitation Data'!I87)))</f>
        <v/>
      </c>
      <c r="DK93" s="276" t="str">
        <f ca="true">+IF(OFFSET('Sanitation Data'!$I$29,0,10*ROW('Sanitation Data'!I87))="","",OFFSET('Sanitation Data'!$I$29,0,10*ROW('Sanitation Data'!I87)))</f>
        <v/>
      </c>
      <c r="DL93" s="276" t="str">
        <f ca="true">+IF(OFFSET('Sanitation Data'!$I$30,0,10*ROW('Sanitation Data'!I87))="","",OFFSET('Sanitation Data'!$I$30,0,10*ROW('Sanitation Data'!I87)))</f>
        <v/>
      </c>
      <c r="DM93" s="276" t="str">
        <f ca="true">+IF(OFFSET('Sanitation Data'!$I$31,0,10*ROW('Sanitation Data'!I87))="","",OFFSET('Sanitation Data'!$I$31,0,10*ROW('Sanitation Data'!I87)))</f>
        <v/>
      </c>
      <c r="DN93" s="276" t="str">
        <f ca="true">+IF(OFFSET('Sanitation Data'!$I$32,0,10*ROW('Sanitation Data'!I87))="","",OFFSET('Sanitation Data'!$I$32,0,10*ROW('Sanitation Data'!I87)))</f>
        <v/>
      </c>
      <c r="DO93" s="276" t="str">
        <f ca="true">+IF(OFFSET('Hygiene Data'!$D$11,0,10*ROW('Hygiene Data'!D87))="","",OFFSET('Hygiene Data'!$D$11,0,10*ROW('Hygiene Data'!D87)))</f>
        <v/>
      </c>
      <c r="DP93" s="276" t="str">
        <f ca="true">+IF(OFFSET('Hygiene Data'!$D$12,0,10*ROW('Hygiene Data'!D87))="","",OFFSET('Hygiene Data'!$D$12,0,10*ROW('Hygiene Data'!D87)))</f>
        <v/>
      </c>
      <c r="DQ93" s="276" t="str">
        <f ca="true">+IF(OFFSET('Hygiene Data'!$D$13,0,10*ROW('Hygiene Data'!D87))="","",OFFSET('Hygiene Data'!$D$13,0,10*ROW('Hygiene Data'!D87)))</f>
        <v/>
      </c>
      <c r="DR93" s="276" t="str">
        <f ca="true">+IF(OFFSET('Hygiene Data'!$E$11,0,10*ROW('Hygiene Data'!E87))="","",OFFSET('Hygiene Data'!$E$11,0,10*ROW('Hygiene Data'!E87)))</f>
        <v/>
      </c>
      <c r="DS93" s="276" t="str">
        <f ca="true">+IF(OFFSET('Hygiene Data'!$E$12,0,10*ROW('Hygiene Data'!E87))="","",OFFSET('Hygiene Data'!$E$12,0,10*ROW('Hygiene Data'!E87)))</f>
        <v/>
      </c>
      <c r="DT93" s="276" t="str">
        <f ca="true">+IF(OFFSET('Hygiene Data'!$E$13,0,10*ROW('Hygiene Data'!E87))="","",OFFSET('Hygiene Data'!$E$13,0,10*ROW('Hygiene Data'!E87)))</f>
        <v/>
      </c>
      <c r="DU93" s="276" t="str">
        <f ca="true">+IF(OFFSET('Hygiene Data'!$F$11,0,10*ROW('Hygiene Data'!F87))="","",OFFSET('Hygiene Data'!$F$11,0,10*ROW('Hygiene Data'!F87)))</f>
        <v/>
      </c>
      <c r="DV93" s="276" t="str">
        <f ca="true">+IF(OFFSET('Hygiene Data'!$F$12,0,10*ROW('Hygiene Data'!F87))="","",OFFSET('Hygiene Data'!$F$12,0,10*ROW('Hygiene Data'!F87)))</f>
        <v/>
      </c>
      <c r="DW93" s="276" t="str">
        <f ca="true">+IF(OFFSET('Hygiene Data'!$F$13,0,10*ROW('Hygiene Data'!F87))="","",OFFSET('Hygiene Data'!$F$13,0,10*ROW('Hygiene Data'!F87)))</f>
        <v/>
      </c>
      <c r="DX93" s="276" t="str">
        <f ca="true">+IF(OFFSET('Hygiene Data'!$G$11,0,10*ROW('Hygiene Data'!G87))="","",OFFSET('Hygiene Data'!$G$11,0,10*ROW('Hygiene Data'!G87)))</f>
        <v/>
      </c>
      <c r="DY93" s="276" t="str">
        <f ca="true">+IF(OFFSET('Hygiene Data'!$G$12,0,10*ROW('Hygiene Data'!G87))="","",OFFSET('Hygiene Data'!$G$12,0,10*ROW('Hygiene Data'!G87)))</f>
        <v/>
      </c>
      <c r="DZ93" s="276" t="str">
        <f ca="true">+IF(OFFSET('Hygiene Data'!$G$13,0,10*ROW('Hygiene Data'!G87))="","",OFFSET('Hygiene Data'!$G$13,0,10*ROW('Hygiene Data'!G87)))</f>
        <v/>
      </c>
      <c r="EA93" s="276" t="str">
        <f ca="true">+IF(OFFSET('Hygiene Data'!$H$11,0,10*ROW('Hygiene Data'!H87))="","",OFFSET('Hygiene Data'!$H$11,0,10*ROW('Hygiene Data'!H87)))</f>
        <v/>
      </c>
      <c r="EB93" s="276" t="str">
        <f ca="true">+IF(OFFSET('Hygiene Data'!$H$12,0,10*ROW('Hygiene Data'!H87))="","",OFFSET('Hygiene Data'!$H$12,0,10*ROW('Hygiene Data'!H87)))</f>
        <v/>
      </c>
      <c r="EC93" s="276" t="str">
        <f ca="true">+IF(OFFSET('Hygiene Data'!$H$13,0,10*ROW('Hygiene Data'!H87))="","",OFFSET('Hygiene Data'!$H$13,0,10*ROW('Hygiene Data'!H87)))</f>
        <v/>
      </c>
      <c r="ED93" s="276" t="str">
        <f ca="true">+IF(OFFSET('Hygiene Data'!$I$11,0,10*ROW('Hygiene Data'!I87))="","",OFFSET('Hygiene Data'!$I$11,0,10*ROW('Hygiene Data'!I87)))</f>
        <v/>
      </c>
      <c r="EE93" s="276" t="str">
        <f ca="true">+IF(OFFSET('Hygiene Data'!$I$12,0,10*ROW('Hygiene Data'!I87))="","",OFFSET('Hygiene Data'!$I$12,0,10*ROW('Hygiene Data'!I87)))</f>
        <v/>
      </c>
      <c r="EF93" s="276" t="str">
        <f ca="true">+IF(OFFSET('Hygiene Data'!$I$13,0,10*ROW('Hygiene Data'!I87))="","",OFFSET('Hygiene Data'!$I$13,0,10*ROW('Hygiene Data'!I87)))</f>
        <v/>
      </c>
    </row>
    <row xmlns:x14ac="http://schemas.microsoft.com/office/spreadsheetml/2009/9/ac" r="94" x14ac:dyDescent="0.2">
      <c r="A94" s="38" t="str">
        <f ca="true">+IF(OFFSET('Water Data'!$B$2,0,10*ROW('Water Data'!E88))="","",OFFSET('Water Data'!$B$2,0,10*ROW('Water Data'!E88)))</f>
        <v/>
      </c>
      <c r="B94" s="38" t="str">
        <f ca="true">+IF(OFFSET('Water Data'!$C$2,0,10*ROW('Water Data'!F88))="","",OFFSET('Water Data'!$C$2,0,10*ROW('Water Data'!F88)))</f>
        <v/>
      </c>
      <c r="C94" s="332" t="str">
        <f t="shared" ca="true" si="1"/>
        <v/>
      </c>
      <c r="D94" s="99"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9"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9"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9"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9"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9"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9"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9"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9"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9"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9"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9"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9"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9"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9"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9"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9"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9"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100"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100"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100"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100"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100"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100"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100"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100"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100"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100"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100"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100"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100"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100"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100"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100"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100"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100"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100"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100"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100"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100"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100"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100"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100"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100"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100"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100"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100"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100"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101"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101"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101"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101"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101"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101"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101"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101"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101"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101"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101"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101"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101"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101"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101"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101"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101"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101"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6"/>
      <c r="BS94" s="276" t="str">
        <f ca="true">+IF(OFFSET('Water Data'!$D$27,0,10*ROW('Water Data'!D88))="","",OFFSET('Water Data'!$D$27,0,10*ROW('Water Data'!D88)))</f>
        <v/>
      </c>
      <c r="BT94" s="276" t="str">
        <f ca="true">+IF(OFFSET('Water Data'!$D$28,0,10*ROW('Water Data'!D88))="","",OFFSET('Water Data'!$D$28,0,10*ROW('Water Data'!D88)))</f>
        <v/>
      </c>
      <c r="BU94" s="276" t="str">
        <f ca="true">+IF(OFFSET('Water Data'!$D$29,0,10*ROW('Water Data'!D88))="","",OFFSET('Water Data'!$D$29,0,10*ROW('Water Data'!D88)))</f>
        <v/>
      </c>
      <c r="BV94" s="276" t="str">
        <f ca="true">+IF(OFFSET('Water Data'!$E$27,0,10*ROW('Water Data'!E88))="","",OFFSET('Water Data'!$E$27,0,10*ROW('Water Data'!E88)))</f>
        <v/>
      </c>
      <c r="BW94" s="276" t="str">
        <f ca="true">+IF(OFFSET('Water Data'!$E$28,0,10*ROW('Water Data'!E88))="","",OFFSET('Water Data'!$E$28,0,10*ROW('Water Data'!E88)))</f>
        <v/>
      </c>
      <c r="BX94" s="276" t="str">
        <f ca="true">+IF(OFFSET('Water Data'!$E$29,0,10*ROW('Water Data'!E88))="","",OFFSET('Water Data'!$E$29,0,10*ROW('Water Data'!E88)))</f>
        <v/>
      </c>
      <c r="BY94" s="276" t="str">
        <f ca="true">+IF(OFFSET('Water Data'!$F$27,0,10*ROW('Water Data'!F88))="","",OFFSET('Water Data'!$F$27,0,10*ROW('Water Data'!F88)))</f>
        <v/>
      </c>
      <c r="BZ94" s="276" t="str">
        <f ca="true">+IF(OFFSET('Water Data'!$F$28,0,10*ROW('Water Data'!F88))="","",OFFSET('Water Data'!$F$28,0,10*ROW('Water Data'!F88)))</f>
        <v/>
      </c>
      <c r="CA94" s="276" t="str">
        <f ca="true">+IF(OFFSET('Water Data'!$F$29,0,10*ROW('Water Data'!F88))="","",OFFSET('Water Data'!$F$29,0,10*ROW('Water Data'!F88)))</f>
        <v/>
      </c>
      <c r="CB94" s="276" t="str">
        <f ca="true">+IF(OFFSET('Water Data'!$G$27,0,10*ROW('Water Data'!G88))="","",OFFSET('Water Data'!$G$27,0,10*ROW('Water Data'!G88)))</f>
        <v/>
      </c>
      <c r="CC94" s="276" t="str">
        <f ca="true">+IF(OFFSET('Water Data'!$G$28,0,10*ROW('Water Data'!G88))="","",OFFSET('Water Data'!$G$28,0,10*ROW('Water Data'!G88)))</f>
        <v/>
      </c>
      <c r="CD94" s="276" t="str">
        <f ca="true">+IF(OFFSET('Water Data'!$G$29,0,10*ROW('Water Data'!G88))="","",OFFSET('Water Data'!$G$29,0,10*ROW('Water Data'!G88)))</f>
        <v/>
      </c>
      <c r="CE94" s="276" t="str">
        <f ca="true">+IF(OFFSET('Water Data'!$H$27,0,10*ROW('Water Data'!H88))="","",OFFSET('Water Data'!$H$27,0,10*ROW('Water Data'!H88)))</f>
        <v/>
      </c>
      <c r="CF94" s="276" t="str">
        <f ca="true">+IF(OFFSET('Water Data'!$H$28,0,10*ROW('Water Data'!H88))="","",OFFSET('Water Data'!$H$28,0,10*ROW('Water Data'!H88)))</f>
        <v/>
      </c>
      <c r="CG94" s="276" t="str">
        <f ca="true">+IF(OFFSET('Water Data'!$H$29,0,10*ROW('Water Data'!H88))="","",OFFSET('Water Data'!$H$29,0,10*ROW('Water Data'!H88)))</f>
        <v/>
      </c>
      <c r="CH94" s="276" t="str">
        <f ca="true">+IF(OFFSET('Water Data'!$I$27,0,10*ROW('Water Data'!I88))="","",OFFSET('Water Data'!$I$27,0,10*ROW('Water Data'!I88)))</f>
        <v/>
      </c>
      <c r="CI94" s="276" t="str">
        <f ca="true">+IF(OFFSET('Water Data'!$I$28,0,10*ROW('Water Data'!I88))="","",OFFSET('Water Data'!$I$28,0,10*ROW('Water Data'!I88)))</f>
        <v/>
      </c>
      <c r="CJ94" s="276" t="str">
        <f ca="true">+IF(OFFSET('Water Data'!$I$29,0,10*ROW('Water Data'!I88))="","",OFFSET('Water Data'!$I$29,0,10*ROW('Water Data'!I88)))</f>
        <v/>
      </c>
      <c r="CK94" s="276" t="str">
        <f ca="true">+IF(OFFSET('Sanitation Data'!$D$28,0,10*ROW('Sanitation Data'!D88))="","",OFFSET('Sanitation Data'!$D$28,0,10*ROW('Sanitation Data'!D88)))</f>
        <v/>
      </c>
      <c r="CL94" s="276" t="str">
        <f ca="true">+IF(OFFSET('Sanitation Data'!$D$29,0,10*ROW('Sanitation Data'!D88))="","",OFFSET('Sanitation Data'!$D$29,0,10*ROW('Sanitation Data'!D88)))</f>
        <v/>
      </c>
      <c r="CM94" s="276" t="str">
        <f ca="true">+IF(OFFSET('Sanitation Data'!$D$30,0,10*ROW('Sanitation Data'!D88))="","",OFFSET('Sanitation Data'!$D$30,0,10*ROW('Sanitation Data'!D88)))</f>
        <v/>
      </c>
      <c r="CN94" s="276" t="str">
        <f ca="true">+IF(OFFSET('Sanitation Data'!$D$31,0,10*ROW('Sanitation Data'!D88))="","",OFFSET('Sanitation Data'!$D$31,0,10*ROW('Sanitation Data'!D88)))</f>
        <v/>
      </c>
      <c r="CO94" s="276" t="str">
        <f ca="true">+IF(OFFSET('Sanitation Data'!$D$32,0,10*ROW('Sanitation Data'!D88))="","",OFFSET('Sanitation Data'!$D$32,0,10*ROW('Sanitation Data'!D88)))</f>
        <v/>
      </c>
      <c r="CP94" s="276" t="str">
        <f ca="true">+IF(OFFSET('Sanitation Data'!$E$28,0,10*ROW('Sanitation Data'!E88))="","",OFFSET('Sanitation Data'!$E$28,0,10*ROW('Sanitation Data'!E88)))</f>
        <v/>
      </c>
      <c r="CQ94" s="276" t="str">
        <f ca="true">+IF(OFFSET('Sanitation Data'!$E$29,0,10*ROW('Sanitation Data'!E88))="","",OFFSET('Sanitation Data'!$E$29,0,10*ROW('Sanitation Data'!E88)))</f>
        <v/>
      </c>
      <c r="CR94" s="276" t="str">
        <f ca="true">+IF(OFFSET('Sanitation Data'!$E$30,0,10*ROW('Sanitation Data'!E88))="","",OFFSET('Sanitation Data'!$E$30,0,10*ROW('Sanitation Data'!E88)))</f>
        <v/>
      </c>
      <c r="CS94" s="276" t="str">
        <f ca="true">+IF(OFFSET('Sanitation Data'!$E$31,0,10*ROW('Sanitation Data'!E88))="","",OFFSET('Sanitation Data'!$E$31,0,10*ROW('Sanitation Data'!E88)))</f>
        <v/>
      </c>
      <c r="CT94" s="276" t="str">
        <f ca="true">+IF(OFFSET('Sanitation Data'!$E$32,0,10*ROW('Sanitation Data'!E88))="","",OFFSET('Sanitation Data'!$E$32,0,10*ROW('Sanitation Data'!E88)))</f>
        <v/>
      </c>
      <c r="CU94" s="276" t="str">
        <f ca="true">+IF(OFFSET('Sanitation Data'!$F$28,0,10*ROW('Sanitation Data'!F88))="","",OFFSET('Sanitation Data'!$F$28,0,10*ROW('Sanitation Data'!F88)))</f>
        <v/>
      </c>
      <c r="CV94" s="276" t="str">
        <f ca="true">+IF(OFFSET('Sanitation Data'!$F$29,0,10*ROW('Sanitation Data'!F88))="","",OFFSET('Sanitation Data'!$F$29,0,10*ROW('Sanitation Data'!F88)))</f>
        <v/>
      </c>
      <c r="CW94" s="276" t="str">
        <f ca="true">+IF(OFFSET('Sanitation Data'!$F$30,0,10*ROW('Sanitation Data'!F88))="","",OFFSET('Sanitation Data'!$F$30,0,10*ROW('Sanitation Data'!F88)))</f>
        <v/>
      </c>
      <c r="CX94" s="276" t="str">
        <f ca="true">+IF(OFFSET('Sanitation Data'!$F$31,0,10*ROW('Sanitation Data'!F88))="","",OFFSET('Sanitation Data'!$F$31,0,10*ROW('Sanitation Data'!F88)))</f>
        <v/>
      </c>
      <c r="CY94" s="276" t="str">
        <f ca="true">+IF(OFFSET('Sanitation Data'!$F$32,0,10*ROW('Sanitation Data'!F88))="","",OFFSET('Sanitation Data'!$F$32,0,10*ROW('Sanitation Data'!F88)))</f>
        <v/>
      </c>
      <c r="CZ94" s="276" t="str">
        <f ca="true">+IF(OFFSET('Sanitation Data'!$G$28,0,10*ROW('Sanitation Data'!G88))="","",OFFSET('Sanitation Data'!$G$28,0,10*ROW('Sanitation Data'!G88)))</f>
        <v/>
      </c>
      <c r="DA94" s="276" t="str">
        <f ca="true">+IF(OFFSET('Sanitation Data'!$G$29,0,10*ROW('Sanitation Data'!G88))="","",OFFSET('Sanitation Data'!$G$29,0,10*ROW('Sanitation Data'!G88)))</f>
        <v/>
      </c>
      <c r="DB94" s="276" t="str">
        <f ca="true">+IF(OFFSET('Sanitation Data'!$G$30,0,10*ROW('Sanitation Data'!G88))="","",OFFSET('Sanitation Data'!$G$30,0,10*ROW('Sanitation Data'!G88)))</f>
        <v/>
      </c>
      <c r="DC94" s="276" t="str">
        <f ca="true">+IF(OFFSET('Sanitation Data'!$G$31,0,10*ROW('Sanitation Data'!G88))="","",OFFSET('Sanitation Data'!$G$31,0,10*ROW('Sanitation Data'!G88)))</f>
        <v/>
      </c>
      <c r="DD94" s="276" t="str">
        <f ca="true">+IF(OFFSET('Sanitation Data'!$G$32,0,10*ROW('Sanitation Data'!G88))="","",OFFSET('Sanitation Data'!$G$32,0,10*ROW('Sanitation Data'!G88)))</f>
        <v/>
      </c>
      <c r="DE94" s="276" t="str">
        <f ca="true">+IF(OFFSET('Sanitation Data'!$H$28,0,10*ROW('Sanitation Data'!H88))="","",OFFSET('Sanitation Data'!$H$28,0,10*ROW('Sanitation Data'!H88)))</f>
        <v/>
      </c>
      <c r="DF94" s="276" t="str">
        <f ca="true">+IF(OFFSET('Sanitation Data'!$H$29,0,10*ROW('Sanitation Data'!H88))="","",OFFSET('Sanitation Data'!$H$29,0,10*ROW('Sanitation Data'!H88)))</f>
        <v/>
      </c>
      <c r="DG94" s="276" t="str">
        <f ca="true">+IF(OFFSET('Sanitation Data'!$H$30,0,10*ROW('Sanitation Data'!H88))="","",OFFSET('Sanitation Data'!$H$30,0,10*ROW('Sanitation Data'!H88)))</f>
        <v/>
      </c>
      <c r="DH94" s="276" t="str">
        <f ca="true">+IF(OFFSET('Sanitation Data'!$H$31,0,10*ROW('Sanitation Data'!H88))="","",OFFSET('Sanitation Data'!$H$31,0,10*ROW('Sanitation Data'!H88)))</f>
        <v/>
      </c>
      <c r="DI94" s="276" t="str">
        <f ca="true">+IF(OFFSET('Sanitation Data'!$H$32,0,10*ROW('Sanitation Data'!H88))="","",OFFSET('Sanitation Data'!$H$32,0,10*ROW('Sanitation Data'!H88)))</f>
        <v/>
      </c>
      <c r="DJ94" s="276" t="str">
        <f ca="true">+IF(OFFSET('Sanitation Data'!$I$28,0,10*ROW('Sanitation Data'!I88))="","",OFFSET('Sanitation Data'!$I$28,0,10*ROW('Sanitation Data'!I88)))</f>
        <v/>
      </c>
      <c r="DK94" s="276" t="str">
        <f ca="true">+IF(OFFSET('Sanitation Data'!$I$29,0,10*ROW('Sanitation Data'!I88))="","",OFFSET('Sanitation Data'!$I$29,0,10*ROW('Sanitation Data'!I88)))</f>
        <v/>
      </c>
      <c r="DL94" s="276" t="str">
        <f ca="true">+IF(OFFSET('Sanitation Data'!$I$30,0,10*ROW('Sanitation Data'!I88))="","",OFFSET('Sanitation Data'!$I$30,0,10*ROW('Sanitation Data'!I88)))</f>
        <v/>
      </c>
      <c r="DM94" s="276" t="str">
        <f ca="true">+IF(OFFSET('Sanitation Data'!$I$31,0,10*ROW('Sanitation Data'!I88))="","",OFFSET('Sanitation Data'!$I$31,0,10*ROW('Sanitation Data'!I88)))</f>
        <v/>
      </c>
      <c r="DN94" s="276" t="str">
        <f ca="true">+IF(OFFSET('Sanitation Data'!$I$32,0,10*ROW('Sanitation Data'!I88))="","",OFFSET('Sanitation Data'!$I$32,0,10*ROW('Sanitation Data'!I88)))</f>
        <v/>
      </c>
      <c r="DO94" s="276" t="str">
        <f ca="true">+IF(OFFSET('Hygiene Data'!$D$11,0,10*ROW('Hygiene Data'!D88))="","",OFFSET('Hygiene Data'!$D$11,0,10*ROW('Hygiene Data'!D88)))</f>
        <v/>
      </c>
      <c r="DP94" s="276" t="str">
        <f ca="true">+IF(OFFSET('Hygiene Data'!$D$12,0,10*ROW('Hygiene Data'!D88))="","",OFFSET('Hygiene Data'!$D$12,0,10*ROW('Hygiene Data'!D88)))</f>
        <v/>
      </c>
      <c r="DQ94" s="276" t="str">
        <f ca="true">+IF(OFFSET('Hygiene Data'!$D$13,0,10*ROW('Hygiene Data'!D88))="","",OFFSET('Hygiene Data'!$D$13,0,10*ROW('Hygiene Data'!D88)))</f>
        <v/>
      </c>
      <c r="DR94" s="276" t="str">
        <f ca="true">+IF(OFFSET('Hygiene Data'!$E$11,0,10*ROW('Hygiene Data'!E88))="","",OFFSET('Hygiene Data'!$E$11,0,10*ROW('Hygiene Data'!E88)))</f>
        <v/>
      </c>
      <c r="DS94" s="276" t="str">
        <f ca="true">+IF(OFFSET('Hygiene Data'!$E$12,0,10*ROW('Hygiene Data'!E88))="","",OFFSET('Hygiene Data'!$E$12,0,10*ROW('Hygiene Data'!E88)))</f>
        <v/>
      </c>
      <c r="DT94" s="276" t="str">
        <f ca="true">+IF(OFFSET('Hygiene Data'!$E$13,0,10*ROW('Hygiene Data'!E88))="","",OFFSET('Hygiene Data'!$E$13,0,10*ROW('Hygiene Data'!E88)))</f>
        <v/>
      </c>
      <c r="DU94" s="276" t="str">
        <f ca="true">+IF(OFFSET('Hygiene Data'!$F$11,0,10*ROW('Hygiene Data'!F88))="","",OFFSET('Hygiene Data'!$F$11,0,10*ROW('Hygiene Data'!F88)))</f>
        <v/>
      </c>
      <c r="DV94" s="276" t="str">
        <f ca="true">+IF(OFFSET('Hygiene Data'!$F$12,0,10*ROW('Hygiene Data'!F88))="","",OFFSET('Hygiene Data'!$F$12,0,10*ROW('Hygiene Data'!F88)))</f>
        <v/>
      </c>
      <c r="DW94" s="276" t="str">
        <f ca="true">+IF(OFFSET('Hygiene Data'!$F$13,0,10*ROW('Hygiene Data'!F88))="","",OFFSET('Hygiene Data'!$F$13,0,10*ROW('Hygiene Data'!F88)))</f>
        <v/>
      </c>
      <c r="DX94" s="276" t="str">
        <f ca="true">+IF(OFFSET('Hygiene Data'!$G$11,0,10*ROW('Hygiene Data'!G88))="","",OFFSET('Hygiene Data'!$G$11,0,10*ROW('Hygiene Data'!G88)))</f>
        <v/>
      </c>
      <c r="DY94" s="276" t="str">
        <f ca="true">+IF(OFFSET('Hygiene Data'!$G$12,0,10*ROW('Hygiene Data'!G88))="","",OFFSET('Hygiene Data'!$G$12,0,10*ROW('Hygiene Data'!G88)))</f>
        <v/>
      </c>
      <c r="DZ94" s="276" t="str">
        <f ca="true">+IF(OFFSET('Hygiene Data'!$G$13,0,10*ROW('Hygiene Data'!G88))="","",OFFSET('Hygiene Data'!$G$13,0,10*ROW('Hygiene Data'!G88)))</f>
        <v/>
      </c>
      <c r="EA94" s="276" t="str">
        <f ca="true">+IF(OFFSET('Hygiene Data'!$H$11,0,10*ROW('Hygiene Data'!H88))="","",OFFSET('Hygiene Data'!$H$11,0,10*ROW('Hygiene Data'!H88)))</f>
        <v/>
      </c>
      <c r="EB94" s="276" t="str">
        <f ca="true">+IF(OFFSET('Hygiene Data'!$H$12,0,10*ROW('Hygiene Data'!H88))="","",OFFSET('Hygiene Data'!$H$12,0,10*ROW('Hygiene Data'!H88)))</f>
        <v/>
      </c>
      <c r="EC94" s="276" t="str">
        <f ca="true">+IF(OFFSET('Hygiene Data'!$H$13,0,10*ROW('Hygiene Data'!H88))="","",OFFSET('Hygiene Data'!$H$13,0,10*ROW('Hygiene Data'!H88)))</f>
        <v/>
      </c>
      <c r="ED94" s="276" t="str">
        <f ca="true">+IF(OFFSET('Hygiene Data'!$I$11,0,10*ROW('Hygiene Data'!I88))="","",OFFSET('Hygiene Data'!$I$11,0,10*ROW('Hygiene Data'!I88)))</f>
        <v/>
      </c>
      <c r="EE94" s="276" t="str">
        <f ca="true">+IF(OFFSET('Hygiene Data'!$I$12,0,10*ROW('Hygiene Data'!I88))="","",OFFSET('Hygiene Data'!$I$12,0,10*ROW('Hygiene Data'!I88)))</f>
        <v/>
      </c>
      <c r="EF94" s="276" t="str">
        <f ca="true">+IF(OFFSET('Hygiene Data'!$I$13,0,10*ROW('Hygiene Data'!I88))="","",OFFSET('Hygiene Data'!$I$13,0,10*ROW('Hygiene Data'!I88)))</f>
        <v/>
      </c>
    </row>
    <row xmlns:x14ac="http://schemas.microsoft.com/office/spreadsheetml/2009/9/ac" r="95" x14ac:dyDescent="0.2">
      <c r="A95" s="38" t="str">
        <f ca="true">+IF(OFFSET('Water Data'!$B$2,0,10*ROW('Water Data'!E89))="","",OFFSET('Water Data'!$B$2,0,10*ROW('Water Data'!E89)))</f>
        <v/>
      </c>
      <c r="B95" s="38" t="str">
        <f ca="true">+IF(OFFSET('Water Data'!$C$2,0,10*ROW('Water Data'!F89))="","",OFFSET('Water Data'!$C$2,0,10*ROW('Water Data'!F89)))</f>
        <v/>
      </c>
      <c r="C95" s="332" t="str">
        <f t="shared" ca="true" si="1"/>
        <v/>
      </c>
      <c r="D95" s="99"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9"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9"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9"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9"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9"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9"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9"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9"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9"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9"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9"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9"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9"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9"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9"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9"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9"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100"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100"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100"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100"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100"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100"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100"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100"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100"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100"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100"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100"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100"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100"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100"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100"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100"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100"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100"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100"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100"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100"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100"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100"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100"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100"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100"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100"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100"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100"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101"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101"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101"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101"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101"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101"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101"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101"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101"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101"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101"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101"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101"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101"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101"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101"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101"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101"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6"/>
      <c r="BS95" s="276" t="str">
        <f ca="true">+IF(OFFSET('Water Data'!$D$27,0,10*ROW('Water Data'!D89))="","",OFFSET('Water Data'!$D$27,0,10*ROW('Water Data'!D89)))</f>
        <v/>
      </c>
      <c r="BT95" s="276" t="str">
        <f ca="true">+IF(OFFSET('Water Data'!$D$28,0,10*ROW('Water Data'!D89))="","",OFFSET('Water Data'!$D$28,0,10*ROW('Water Data'!D89)))</f>
        <v/>
      </c>
      <c r="BU95" s="276" t="str">
        <f ca="true">+IF(OFFSET('Water Data'!$D$29,0,10*ROW('Water Data'!D89))="","",OFFSET('Water Data'!$D$29,0,10*ROW('Water Data'!D89)))</f>
        <v/>
      </c>
      <c r="BV95" s="276" t="str">
        <f ca="true">+IF(OFFSET('Water Data'!$E$27,0,10*ROW('Water Data'!E89))="","",OFFSET('Water Data'!$E$27,0,10*ROW('Water Data'!E89)))</f>
        <v/>
      </c>
      <c r="BW95" s="276" t="str">
        <f ca="true">+IF(OFFSET('Water Data'!$E$28,0,10*ROW('Water Data'!E89))="","",OFFSET('Water Data'!$E$28,0,10*ROW('Water Data'!E89)))</f>
        <v/>
      </c>
      <c r="BX95" s="276" t="str">
        <f ca="true">+IF(OFFSET('Water Data'!$E$29,0,10*ROW('Water Data'!E89))="","",OFFSET('Water Data'!$E$29,0,10*ROW('Water Data'!E89)))</f>
        <v/>
      </c>
      <c r="BY95" s="276" t="str">
        <f ca="true">+IF(OFFSET('Water Data'!$F$27,0,10*ROW('Water Data'!F89))="","",OFFSET('Water Data'!$F$27,0,10*ROW('Water Data'!F89)))</f>
        <v/>
      </c>
      <c r="BZ95" s="276" t="str">
        <f ca="true">+IF(OFFSET('Water Data'!$F$28,0,10*ROW('Water Data'!F89))="","",OFFSET('Water Data'!$F$28,0,10*ROW('Water Data'!F89)))</f>
        <v/>
      </c>
      <c r="CA95" s="276" t="str">
        <f ca="true">+IF(OFFSET('Water Data'!$F$29,0,10*ROW('Water Data'!F89))="","",OFFSET('Water Data'!$F$29,0,10*ROW('Water Data'!F89)))</f>
        <v/>
      </c>
      <c r="CB95" s="276" t="str">
        <f ca="true">+IF(OFFSET('Water Data'!$G$27,0,10*ROW('Water Data'!G89))="","",OFFSET('Water Data'!$G$27,0,10*ROW('Water Data'!G89)))</f>
        <v/>
      </c>
      <c r="CC95" s="276" t="str">
        <f ca="true">+IF(OFFSET('Water Data'!$G$28,0,10*ROW('Water Data'!G89))="","",OFFSET('Water Data'!$G$28,0,10*ROW('Water Data'!G89)))</f>
        <v/>
      </c>
      <c r="CD95" s="276" t="str">
        <f ca="true">+IF(OFFSET('Water Data'!$G$29,0,10*ROW('Water Data'!G89))="","",OFFSET('Water Data'!$G$29,0,10*ROW('Water Data'!G89)))</f>
        <v/>
      </c>
      <c r="CE95" s="276" t="str">
        <f ca="true">+IF(OFFSET('Water Data'!$H$27,0,10*ROW('Water Data'!H89))="","",OFFSET('Water Data'!$H$27,0,10*ROW('Water Data'!H89)))</f>
        <v/>
      </c>
      <c r="CF95" s="276" t="str">
        <f ca="true">+IF(OFFSET('Water Data'!$H$28,0,10*ROW('Water Data'!H89))="","",OFFSET('Water Data'!$H$28,0,10*ROW('Water Data'!H89)))</f>
        <v/>
      </c>
      <c r="CG95" s="276" t="str">
        <f ca="true">+IF(OFFSET('Water Data'!$H$29,0,10*ROW('Water Data'!H89))="","",OFFSET('Water Data'!$H$29,0,10*ROW('Water Data'!H89)))</f>
        <v/>
      </c>
      <c r="CH95" s="276" t="str">
        <f ca="true">+IF(OFFSET('Water Data'!$I$27,0,10*ROW('Water Data'!I89))="","",OFFSET('Water Data'!$I$27,0,10*ROW('Water Data'!I89)))</f>
        <v/>
      </c>
      <c r="CI95" s="276" t="str">
        <f ca="true">+IF(OFFSET('Water Data'!$I$28,0,10*ROW('Water Data'!I89))="","",OFFSET('Water Data'!$I$28,0,10*ROW('Water Data'!I89)))</f>
        <v/>
      </c>
      <c r="CJ95" s="276" t="str">
        <f ca="true">+IF(OFFSET('Water Data'!$I$29,0,10*ROW('Water Data'!I89))="","",OFFSET('Water Data'!$I$29,0,10*ROW('Water Data'!I89)))</f>
        <v/>
      </c>
      <c r="CK95" s="276" t="str">
        <f ca="true">+IF(OFFSET('Sanitation Data'!$D$28,0,10*ROW('Sanitation Data'!D89))="","",OFFSET('Sanitation Data'!$D$28,0,10*ROW('Sanitation Data'!D89)))</f>
        <v/>
      </c>
      <c r="CL95" s="276" t="str">
        <f ca="true">+IF(OFFSET('Sanitation Data'!$D$29,0,10*ROW('Sanitation Data'!D89))="","",OFFSET('Sanitation Data'!$D$29,0,10*ROW('Sanitation Data'!D89)))</f>
        <v/>
      </c>
      <c r="CM95" s="276" t="str">
        <f ca="true">+IF(OFFSET('Sanitation Data'!$D$30,0,10*ROW('Sanitation Data'!D89))="","",OFFSET('Sanitation Data'!$D$30,0,10*ROW('Sanitation Data'!D89)))</f>
        <v/>
      </c>
      <c r="CN95" s="276" t="str">
        <f ca="true">+IF(OFFSET('Sanitation Data'!$D$31,0,10*ROW('Sanitation Data'!D89))="","",OFFSET('Sanitation Data'!$D$31,0,10*ROW('Sanitation Data'!D89)))</f>
        <v/>
      </c>
      <c r="CO95" s="276" t="str">
        <f ca="true">+IF(OFFSET('Sanitation Data'!$D$32,0,10*ROW('Sanitation Data'!D89))="","",OFFSET('Sanitation Data'!$D$32,0,10*ROW('Sanitation Data'!D89)))</f>
        <v/>
      </c>
      <c r="CP95" s="276" t="str">
        <f ca="true">+IF(OFFSET('Sanitation Data'!$E$28,0,10*ROW('Sanitation Data'!E89))="","",OFFSET('Sanitation Data'!$E$28,0,10*ROW('Sanitation Data'!E89)))</f>
        <v/>
      </c>
      <c r="CQ95" s="276" t="str">
        <f ca="true">+IF(OFFSET('Sanitation Data'!$E$29,0,10*ROW('Sanitation Data'!E89))="","",OFFSET('Sanitation Data'!$E$29,0,10*ROW('Sanitation Data'!E89)))</f>
        <v/>
      </c>
      <c r="CR95" s="276" t="str">
        <f ca="true">+IF(OFFSET('Sanitation Data'!$E$30,0,10*ROW('Sanitation Data'!E89))="","",OFFSET('Sanitation Data'!$E$30,0,10*ROW('Sanitation Data'!E89)))</f>
        <v/>
      </c>
      <c r="CS95" s="276" t="str">
        <f ca="true">+IF(OFFSET('Sanitation Data'!$E$31,0,10*ROW('Sanitation Data'!E89))="","",OFFSET('Sanitation Data'!$E$31,0,10*ROW('Sanitation Data'!E89)))</f>
        <v/>
      </c>
      <c r="CT95" s="276" t="str">
        <f ca="true">+IF(OFFSET('Sanitation Data'!$E$32,0,10*ROW('Sanitation Data'!E89))="","",OFFSET('Sanitation Data'!$E$32,0,10*ROW('Sanitation Data'!E89)))</f>
        <v/>
      </c>
      <c r="CU95" s="276" t="str">
        <f ca="true">+IF(OFFSET('Sanitation Data'!$F$28,0,10*ROW('Sanitation Data'!F89))="","",OFFSET('Sanitation Data'!$F$28,0,10*ROW('Sanitation Data'!F89)))</f>
        <v/>
      </c>
      <c r="CV95" s="276" t="str">
        <f ca="true">+IF(OFFSET('Sanitation Data'!$F$29,0,10*ROW('Sanitation Data'!F89))="","",OFFSET('Sanitation Data'!$F$29,0,10*ROW('Sanitation Data'!F89)))</f>
        <v/>
      </c>
      <c r="CW95" s="276" t="str">
        <f ca="true">+IF(OFFSET('Sanitation Data'!$F$30,0,10*ROW('Sanitation Data'!F89))="","",OFFSET('Sanitation Data'!$F$30,0,10*ROW('Sanitation Data'!F89)))</f>
        <v/>
      </c>
      <c r="CX95" s="276" t="str">
        <f ca="true">+IF(OFFSET('Sanitation Data'!$F$31,0,10*ROW('Sanitation Data'!F89))="","",OFFSET('Sanitation Data'!$F$31,0,10*ROW('Sanitation Data'!F89)))</f>
        <v/>
      </c>
      <c r="CY95" s="276" t="str">
        <f ca="true">+IF(OFFSET('Sanitation Data'!$F$32,0,10*ROW('Sanitation Data'!F89))="","",OFFSET('Sanitation Data'!$F$32,0,10*ROW('Sanitation Data'!F89)))</f>
        <v/>
      </c>
      <c r="CZ95" s="276" t="str">
        <f ca="true">+IF(OFFSET('Sanitation Data'!$G$28,0,10*ROW('Sanitation Data'!G89))="","",OFFSET('Sanitation Data'!$G$28,0,10*ROW('Sanitation Data'!G89)))</f>
        <v/>
      </c>
      <c r="DA95" s="276" t="str">
        <f ca="true">+IF(OFFSET('Sanitation Data'!$G$29,0,10*ROW('Sanitation Data'!G89))="","",OFFSET('Sanitation Data'!$G$29,0,10*ROW('Sanitation Data'!G89)))</f>
        <v/>
      </c>
      <c r="DB95" s="276" t="str">
        <f ca="true">+IF(OFFSET('Sanitation Data'!$G$30,0,10*ROW('Sanitation Data'!G89))="","",OFFSET('Sanitation Data'!$G$30,0,10*ROW('Sanitation Data'!G89)))</f>
        <v/>
      </c>
      <c r="DC95" s="276" t="str">
        <f ca="true">+IF(OFFSET('Sanitation Data'!$G$31,0,10*ROW('Sanitation Data'!G89))="","",OFFSET('Sanitation Data'!$G$31,0,10*ROW('Sanitation Data'!G89)))</f>
        <v/>
      </c>
      <c r="DD95" s="276" t="str">
        <f ca="true">+IF(OFFSET('Sanitation Data'!$G$32,0,10*ROW('Sanitation Data'!G89))="","",OFFSET('Sanitation Data'!$G$32,0,10*ROW('Sanitation Data'!G89)))</f>
        <v/>
      </c>
      <c r="DE95" s="276" t="str">
        <f ca="true">+IF(OFFSET('Sanitation Data'!$H$28,0,10*ROW('Sanitation Data'!H89))="","",OFFSET('Sanitation Data'!$H$28,0,10*ROW('Sanitation Data'!H89)))</f>
        <v/>
      </c>
      <c r="DF95" s="276" t="str">
        <f ca="true">+IF(OFFSET('Sanitation Data'!$H$29,0,10*ROW('Sanitation Data'!H89))="","",OFFSET('Sanitation Data'!$H$29,0,10*ROW('Sanitation Data'!H89)))</f>
        <v/>
      </c>
      <c r="DG95" s="276" t="str">
        <f ca="true">+IF(OFFSET('Sanitation Data'!$H$30,0,10*ROW('Sanitation Data'!H89))="","",OFFSET('Sanitation Data'!$H$30,0,10*ROW('Sanitation Data'!H89)))</f>
        <v/>
      </c>
      <c r="DH95" s="276" t="str">
        <f ca="true">+IF(OFFSET('Sanitation Data'!$H$31,0,10*ROW('Sanitation Data'!H89))="","",OFFSET('Sanitation Data'!$H$31,0,10*ROW('Sanitation Data'!H89)))</f>
        <v/>
      </c>
      <c r="DI95" s="276" t="str">
        <f ca="true">+IF(OFFSET('Sanitation Data'!$H$32,0,10*ROW('Sanitation Data'!H89))="","",OFFSET('Sanitation Data'!$H$32,0,10*ROW('Sanitation Data'!H89)))</f>
        <v/>
      </c>
      <c r="DJ95" s="276" t="str">
        <f ca="true">+IF(OFFSET('Sanitation Data'!$I$28,0,10*ROW('Sanitation Data'!I89))="","",OFFSET('Sanitation Data'!$I$28,0,10*ROW('Sanitation Data'!I89)))</f>
        <v/>
      </c>
      <c r="DK95" s="276" t="str">
        <f ca="true">+IF(OFFSET('Sanitation Data'!$I$29,0,10*ROW('Sanitation Data'!I89))="","",OFFSET('Sanitation Data'!$I$29,0,10*ROW('Sanitation Data'!I89)))</f>
        <v/>
      </c>
      <c r="DL95" s="276" t="str">
        <f ca="true">+IF(OFFSET('Sanitation Data'!$I$30,0,10*ROW('Sanitation Data'!I89))="","",OFFSET('Sanitation Data'!$I$30,0,10*ROW('Sanitation Data'!I89)))</f>
        <v/>
      </c>
      <c r="DM95" s="276" t="str">
        <f ca="true">+IF(OFFSET('Sanitation Data'!$I$31,0,10*ROW('Sanitation Data'!I89))="","",OFFSET('Sanitation Data'!$I$31,0,10*ROW('Sanitation Data'!I89)))</f>
        <v/>
      </c>
      <c r="DN95" s="276" t="str">
        <f ca="true">+IF(OFFSET('Sanitation Data'!$I$32,0,10*ROW('Sanitation Data'!I89))="","",OFFSET('Sanitation Data'!$I$32,0,10*ROW('Sanitation Data'!I89)))</f>
        <v/>
      </c>
      <c r="DO95" s="276" t="str">
        <f ca="true">+IF(OFFSET('Hygiene Data'!$D$11,0,10*ROW('Hygiene Data'!D89))="","",OFFSET('Hygiene Data'!$D$11,0,10*ROW('Hygiene Data'!D89)))</f>
        <v/>
      </c>
      <c r="DP95" s="276" t="str">
        <f ca="true">+IF(OFFSET('Hygiene Data'!$D$12,0,10*ROW('Hygiene Data'!D89))="","",OFFSET('Hygiene Data'!$D$12,0,10*ROW('Hygiene Data'!D89)))</f>
        <v/>
      </c>
      <c r="DQ95" s="276" t="str">
        <f ca="true">+IF(OFFSET('Hygiene Data'!$D$13,0,10*ROW('Hygiene Data'!D89))="","",OFFSET('Hygiene Data'!$D$13,0,10*ROW('Hygiene Data'!D89)))</f>
        <v/>
      </c>
      <c r="DR95" s="276" t="str">
        <f ca="true">+IF(OFFSET('Hygiene Data'!$E$11,0,10*ROW('Hygiene Data'!E89))="","",OFFSET('Hygiene Data'!$E$11,0,10*ROW('Hygiene Data'!E89)))</f>
        <v/>
      </c>
      <c r="DS95" s="276" t="str">
        <f ca="true">+IF(OFFSET('Hygiene Data'!$E$12,0,10*ROW('Hygiene Data'!E89))="","",OFFSET('Hygiene Data'!$E$12,0,10*ROW('Hygiene Data'!E89)))</f>
        <v/>
      </c>
      <c r="DT95" s="276" t="str">
        <f ca="true">+IF(OFFSET('Hygiene Data'!$E$13,0,10*ROW('Hygiene Data'!E89))="","",OFFSET('Hygiene Data'!$E$13,0,10*ROW('Hygiene Data'!E89)))</f>
        <v/>
      </c>
      <c r="DU95" s="276" t="str">
        <f ca="true">+IF(OFFSET('Hygiene Data'!$F$11,0,10*ROW('Hygiene Data'!F89))="","",OFFSET('Hygiene Data'!$F$11,0,10*ROW('Hygiene Data'!F89)))</f>
        <v/>
      </c>
      <c r="DV95" s="276" t="str">
        <f ca="true">+IF(OFFSET('Hygiene Data'!$F$12,0,10*ROW('Hygiene Data'!F89))="","",OFFSET('Hygiene Data'!$F$12,0,10*ROW('Hygiene Data'!F89)))</f>
        <v/>
      </c>
      <c r="DW95" s="276" t="str">
        <f ca="true">+IF(OFFSET('Hygiene Data'!$F$13,0,10*ROW('Hygiene Data'!F89))="","",OFFSET('Hygiene Data'!$F$13,0,10*ROW('Hygiene Data'!F89)))</f>
        <v/>
      </c>
      <c r="DX95" s="276" t="str">
        <f ca="true">+IF(OFFSET('Hygiene Data'!$G$11,0,10*ROW('Hygiene Data'!G89))="","",OFFSET('Hygiene Data'!$G$11,0,10*ROW('Hygiene Data'!G89)))</f>
        <v/>
      </c>
      <c r="DY95" s="276" t="str">
        <f ca="true">+IF(OFFSET('Hygiene Data'!$G$12,0,10*ROW('Hygiene Data'!G89))="","",OFFSET('Hygiene Data'!$G$12,0,10*ROW('Hygiene Data'!G89)))</f>
        <v/>
      </c>
      <c r="DZ95" s="276" t="str">
        <f ca="true">+IF(OFFSET('Hygiene Data'!$G$13,0,10*ROW('Hygiene Data'!G89))="","",OFFSET('Hygiene Data'!$G$13,0,10*ROW('Hygiene Data'!G89)))</f>
        <v/>
      </c>
      <c r="EA95" s="276" t="str">
        <f ca="true">+IF(OFFSET('Hygiene Data'!$H$11,0,10*ROW('Hygiene Data'!H89))="","",OFFSET('Hygiene Data'!$H$11,0,10*ROW('Hygiene Data'!H89)))</f>
        <v/>
      </c>
      <c r="EB95" s="276" t="str">
        <f ca="true">+IF(OFFSET('Hygiene Data'!$H$12,0,10*ROW('Hygiene Data'!H89))="","",OFFSET('Hygiene Data'!$H$12,0,10*ROW('Hygiene Data'!H89)))</f>
        <v/>
      </c>
      <c r="EC95" s="276" t="str">
        <f ca="true">+IF(OFFSET('Hygiene Data'!$H$13,0,10*ROW('Hygiene Data'!H89))="","",OFFSET('Hygiene Data'!$H$13,0,10*ROW('Hygiene Data'!H89)))</f>
        <v/>
      </c>
      <c r="ED95" s="276" t="str">
        <f ca="true">+IF(OFFSET('Hygiene Data'!$I$11,0,10*ROW('Hygiene Data'!I89))="","",OFFSET('Hygiene Data'!$I$11,0,10*ROW('Hygiene Data'!I89)))</f>
        <v/>
      </c>
      <c r="EE95" s="276" t="str">
        <f ca="true">+IF(OFFSET('Hygiene Data'!$I$12,0,10*ROW('Hygiene Data'!I89))="","",OFFSET('Hygiene Data'!$I$12,0,10*ROW('Hygiene Data'!I89)))</f>
        <v/>
      </c>
      <c r="EF95" s="276" t="str">
        <f ca="true">+IF(OFFSET('Hygiene Data'!$I$13,0,10*ROW('Hygiene Data'!I89))="","",OFFSET('Hygiene Data'!$I$13,0,10*ROW('Hygiene Data'!I89)))</f>
        <v/>
      </c>
    </row>
    <row xmlns:x14ac="http://schemas.microsoft.com/office/spreadsheetml/2009/9/ac" r="96" x14ac:dyDescent="0.2">
      <c r="A96" s="38" t="str">
        <f ca="true">+IF(OFFSET('Water Data'!$B$2,0,10*ROW('Water Data'!E90))="","",OFFSET('Water Data'!$B$2,0,10*ROW('Water Data'!E90)))</f>
        <v/>
      </c>
      <c r="B96" s="38" t="str">
        <f ca="true">+IF(OFFSET('Water Data'!$C$2,0,10*ROW('Water Data'!F90))="","",OFFSET('Water Data'!$C$2,0,10*ROW('Water Data'!F90)))</f>
        <v/>
      </c>
      <c r="C96" s="332" t="str">
        <f t="shared" ca="true" si="1"/>
        <v/>
      </c>
      <c r="D96" s="99"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9"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9"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9"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9"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9"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9"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9"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9"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9"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9"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9"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9"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9"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9"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9"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9"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9"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100"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100"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100"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100"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100"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100"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100"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100"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100"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100"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100"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100"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100"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100"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100"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100"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100"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100"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100"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100"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100"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100"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100"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100"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100"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100"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100"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100"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100"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100"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101"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101"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101"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101"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101"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101"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101"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101"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101"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101"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101"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101"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101"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101"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101"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101"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101"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101"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6"/>
      <c r="BS96" s="276" t="str">
        <f ca="true">+IF(OFFSET('Water Data'!$D$27,0,10*ROW('Water Data'!D90))="","",OFFSET('Water Data'!$D$27,0,10*ROW('Water Data'!D90)))</f>
        <v/>
      </c>
      <c r="BT96" s="276" t="str">
        <f ca="true">+IF(OFFSET('Water Data'!$D$28,0,10*ROW('Water Data'!D90))="","",OFFSET('Water Data'!$D$28,0,10*ROW('Water Data'!D90)))</f>
        <v/>
      </c>
      <c r="BU96" s="276" t="str">
        <f ca="true">+IF(OFFSET('Water Data'!$D$29,0,10*ROW('Water Data'!D90))="","",OFFSET('Water Data'!$D$29,0,10*ROW('Water Data'!D90)))</f>
        <v/>
      </c>
      <c r="BV96" s="276" t="str">
        <f ca="true">+IF(OFFSET('Water Data'!$E$27,0,10*ROW('Water Data'!E90))="","",OFFSET('Water Data'!$E$27,0,10*ROW('Water Data'!E90)))</f>
        <v/>
      </c>
      <c r="BW96" s="276" t="str">
        <f ca="true">+IF(OFFSET('Water Data'!$E$28,0,10*ROW('Water Data'!E90))="","",OFFSET('Water Data'!$E$28,0,10*ROW('Water Data'!E90)))</f>
        <v/>
      </c>
      <c r="BX96" s="276" t="str">
        <f ca="true">+IF(OFFSET('Water Data'!$E$29,0,10*ROW('Water Data'!E90))="","",OFFSET('Water Data'!$E$29,0,10*ROW('Water Data'!E90)))</f>
        <v/>
      </c>
      <c r="BY96" s="276" t="str">
        <f ca="true">+IF(OFFSET('Water Data'!$F$27,0,10*ROW('Water Data'!F90))="","",OFFSET('Water Data'!$F$27,0,10*ROW('Water Data'!F90)))</f>
        <v/>
      </c>
      <c r="BZ96" s="276" t="str">
        <f ca="true">+IF(OFFSET('Water Data'!$F$28,0,10*ROW('Water Data'!F90))="","",OFFSET('Water Data'!$F$28,0,10*ROW('Water Data'!F90)))</f>
        <v/>
      </c>
      <c r="CA96" s="276" t="str">
        <f ca="true">+IF(OFFSET('Water Data'!$F$29,0,10*ROW('Water Data'!F90))="","",OFFSET('Water Data'!$F$29,0,10*ROW('Water Data'!F90)))</f>
        <v/>
      </c>
      <c r="CB96" s="276" t="str">
        <f ca="true">+IF(OFFSET('Water Data'!$G$27,0,10*ROW('Water Data'!G90))="","",OFFSET('Water Data'!$G$27,0,10*ROW('Water Data'!G90)))</f>
        <v/>
      </c>
      <c r="CC96" s="276" t="str">
        <f ca="true">+IF(OFFSET('Water Data'!$G$28,0,10*ROW('Water Data'!G90))="","",OFFSET('Water Data'!$G$28,0,10*ROW('Water Data'!G90)))</f>
        <v/>
      </c>
      <c r="CD96" s="276" t="str">
        <f ca="true">+IF(OFFSET('Water Data'!$G$29,0,10*ROW('Water Data'!G90))="","",OFFSET('Water Data'!$G$29,0,10*ROW('Water Data'!G90)))</f>
        <v/>
      </c>
      <c r="CE96" s="276" t="str">
        <f ca="true">+IF(OFFSET('Water Data'!$H$27,0,10*ROW('Water Data'!H90))="","",OFFSET('Water Data'!$H$27,0,10*ROW('Water Data'!H90)))</f>
        <v/>
      </c>
      <c r="CF96" s="276" t="str">
        <f ca="true">+IF(OFFSET('Water Data'!$H$28,0,10*ROW('Water Data'!H90))="","",OFFSET('Water Data'!$H$28,0,10*ROW('Water Data'!H90)))</f>
        <v/>
      </c>
      <c r="CG96" s="276" t="str">
        <f ca="true">+IF(OFFSET('Water Data'!$H$29,0,10*ROW('Water Data'!H90))="","",OFFSET('Water Data'!$H$29,0,10*ROW('Water Data'!H90)))</f>
        <v/>
      </c>
      <c r="CH96" s="276" t="str">
        <f ca="true">+IF(OFFSET('Water Data'!$I$27,0,10*ROW('Water Data'!I90))="","",OFFSET('Water Data'!$I$27,0,10*ROW('Water Data'!I90)))</f>
        <v/>
      </c>
      <c r="CI96" s="276" t="str">
        <f ca="true">+IF(OFFSET('Water Data'!$I$28,0,10*ROW('Water Data'!I90))="","",OFFSET('Water Data'!$I$28,0,10*ROW('Water Data'!I90)))</f>
        <v/>
      </c>
      <c r="CJ96" s="276" t="str">
        <f ca="true">+IF(OFFSET('Water Data'!$I$29,0,10*ROW('Water Data'!I90))="","",OFFSET('Water Data'!$I$29,0,10*ROW('Water Data'!I90)))</f>
        <v/>
      </c>
      <c r="CK96" s="276" t="str">
        <f ca="true">+IF(OFFSET('Sanitation Data'!$D$28,0,10*ROW('Sanitation Data'!D90))="","",OFFSET('Sanitation Data'!$D$28,0,10*ROW('Sanitation Data'!D90)))</f>
        <v/>
      </c>
      <c r="CL96" s="276" t="str">
        <f ca="true">+IF(OFFSET('Sanitation Data'!$D$29,0,10*ROW('Sanitation Data'!D90))="","",OFFSET('Sanitation Data'!$D$29,0,10*ROW('Sanitation Data'!D90)))</f>
        <v/>
      </c>
      <c r="CM96" s="276" t="str">
        <f ca="true">+IF(OFFSET('Sanitation Data'!$D$30,0,10*ROW('Sanitation Data'!D90))="","",OFFSET('Sanitation Data'!$D$30,0,10*ROW('Sanitation Data'!D90)))</f>
        <v/>
      </c>
      <c r="CN96" s="276" t="str">
        <f ca="true">+IF(OFFSET('Sanitation Data'!$D$31,0,10*ROW('Sanitation Data'!D90))="","",OFFSET('Sanitation Data'!$D$31,0,10*ROW('Sanitation Data'!D90)))</f>
        <v/>
      </c>
      <c r="CO96" s="276" t="str">
        <f ca="true">+IF(OFFSET('Sanitation Data'!$D$32,0,10*ROW('Sanitation Data'!D90))="","",OFFSET('Sanitation Data'!$D$32,0,10*ROW('Sanitation Data'!D90)))</f>
        <v/>
      </c>
      <c r="CP96" s="276" t="str">
        <f ca="true">+IF(OFFSET('Sanitation Data'!$E$28,0,10*ROW('Sanitation Data'!E90))="","",OFFSET('Sanitation Data'!$E$28,0,10*ROW('Sanitation Data'!E90)))</f>
        <v/>
      </c>
      <c r="CQ96" s="276" t="str">
        <f ca="true">+IF(OFFSET('Sanitation Data'!$E$29,0,10*ROW('Sanitation Data'!E90))="","",OFFSET('Sanitation Data'!$E$29,0,10*ROW('Sanitation Data'!E90)))</f>
        <v/>
      </c>
      <c r="CR96" s="276" t="str">
        <f ca="true">+IF(OFFSET('Sanitation Data'!$E$30,0,10*ROW('Sanitation Data'!E90))="","",OFFSET('Sanitation Data'!$E$30,0,10*ROW('Sanitation Data'!E90)))</f>
        <v/>
      </c>
      <c r="CS96" s="276" t="str">
        <f ca="true">+IF(OFFSET('Sanitation Data'!$E$31,0,10*ROW('Sanitation Data'!E90))="","",OFFSET('Sanitation Data'!$E$31,0,10*ROW('Sanitation Data'!E90)))</f>
        <v/>
      </c>
      <c r="CT96" s="276" t="str">
        <f ca="true">+IF(OFFSET('Sanitation Data'!$E$32,0,10*ROW('Sanitation Data'!E90))="","",OFFSET('Sanitation Data'!$E$32,0,10*ROW('Sanitation Data'!E90)))</f>
        <v/>
      </c>
      <c r="CU96" s="276" t="str">
        <f ca="true">+IF(OFFSET('Sanitation Data'!$F$28,0,10*ROW('Sanitation Data'!F90))="","",OFFSET('Sanitation Data'!$F$28,0,10*ROW('Sanitation Data'!F90)))</f>
        <v/>
      </c>
      <c r="CV96" s="276" t="str">
        <f ca="true">+IF(OFFSET('Sanitation Data'!$F$29,0,10*ROW('Sanitation Data'!F90))="","",OFFSET('Sanitation Data'!$F$29,0,10*ROW('Sanitation Data'!F90)))</f>
        <v/>
      </c>
      <c r="CW96" s="276" t="str">
        <f ca="true">+IF(OFFSET('Sanitation Data'!$F$30,0,10*ROW('Sanitation Data'!F90))="","",OFFSET('Sanitation Data'!$F$30,0,10*ROW('Sanitation Data'!F90)))</f>
        <v/>
      </c>
      <c r="CX96" s="276" t="str">
        <f ca="true">+IF(OFFSET('Sanitation Data'!$F$31,0,10*ROW('Sanitation Data'!F90))="","",OFFSET('Sanitation Data'!$F$31,0,10*ROW('Sanitation Data'!F90)))</f>
        <v/>
      </c>
      <c r="CY96" s="276" t="str">
        <f ca="true">+IF(OFFSET('Sanitation Data'!$F$32,0,10*ROW('Sanitation Data'!F90))="","",OFFSET('Sanitation Data'!$F$32,0,10*ROW('Sanitation Data'!F90)))</f>
        <v/>
      </c>
      <c r="CZ96" s="276" t="str">
        <f ca="true">+IF(OFFSET('Sanitation Data'!$G$28,0,10*ROW('Sanitation Data'!G90))="","",OFFSET('Sanitation Data'!$G$28,0,10*ROW('Sanitation Data'!G90)))</f>
        <v/>
      </c>
      <c r="DA96" s="276" t="str">
        <f ca="true">+IF(OFFSET('Sanitation Data'!$G$29,0,10*ROW('Sanitation Data'!G90))="","",OFFSET('Sanitation Data'!$G$29,0,10*ROW('Sanitation Data'!G90)))</f>
        <v/>
      </c>
      <c r="DB96" s="276" t="str">
        <f ca="true">+IF(OFFSET('Sanitation Data'!$G$30,0,10*ROW('Sanitation Data'!G90))="","",OFFSET('Sanitation Data'!$G$30,0,10*ROW('Sanitation Data'!G90)))</f>
        <v/>
      </c>
      <c r="DC96" s="276" t="str">
        <f ca="true">+IF(OFFSET('Sanitation Data'!$G$31,0,10*ROW('Sanitation Data'!G90))="","",OFFSET('Sanitation Data'!$G$31,0,10*ROW('Sanitation Data'!G90)))</f>
        <v/>
      </c>
      <c r="DD96" s="276" t="str">
        <f ca="true">+IF(OFFSET('Sanitation Data'!$G$32,0,10*ROW('Sanitation Data'!G90))="","",OFFSET('Sanitation Data'!$G$32,0,10*ROW('Sanitation Data'!G90)))</f>
        <v/>
      </c>
      <c r="DE96" s="276" t="str">
        <f ca="true">+IF(OFFSET('Sanitation Data'!$H$28,0,10*ROW('Sanitation Data'!H90))="","",OFFSET('Sanitation Data'!$H$28,0,10*ROW('Sanitation Data'!H90)))</f>
        <v/>
      </c>
      <c r="DF96" s="276" t="str">
        <f ca="true">+IF(OFFSET('Sanitation Data'!$H$29,0,10*ROW('Sanitation Data'!H90))="","",OFFSET('Sanitation Data'!$H$29,0,10*ROW('Sanitation Data'!H90)))</f>
        <v/>
      </c>
      <c r="DG96" s="276" t="str">
        <f ca="true">+IF(OFFSET('Sanitation Data'!$H$30,0,10*ROW('Sanitation Data'!H90))="","",OFFSET('Sanitation Data'!$H$30,0,10*ROW('Sanitation Data'!H90)))</f>
        <v/>
      </c>
      <c r="DH96" s="276" t="str">
        <f ca="true">+IF(OFFSET('Sanitation Data'!$H$31,0,10*ROW('Sanitation Data'!H90))="","",OFFSET('Sanitation Data'!$H$31,0,10*ROW('Sanitation Data'!H90)))</f>
        <v/>
      </c>
      <c r="DI96" s="276" t="str">
        <f ca="true">+IF(OFFSET('Sanitation Data'!$H$32,0,10*ROW('Sanitation Data'!H90))="","",OFFSET('Sanitation Data'!$H$32,0,10*ROW('Sanitation Data'!H90)))</f>
        <v/>
      </c>
      <c r="DJ96" s="276" t="str">
        <f ca="true">+IF(OFFSET('Sanitation Data'!$I$28,0,10*ROW('Sanitation Data'!I90))="","",OFFSET('Sanitation Data'!$I$28,0,10*ROW('Sanitation Data'!I90)))</f>
        <v/>
      </c>
      <c r="DK96" s="276" t="str">
        <f ca="true">+IF(OFFSET('Sanitation Data'!$I$29,0,10*ROW('Sanitation Data'!I90))="","",OFFSET('Sanitation Data'!$I$29,0,10*ROW('Sanitation Data'!I90)))</f>
        <v/>
      </c>
      <c r="DL96" s="276" t="str">
        <f ca="true">+IF(OFFSET('Sanitation Data'!$I$30,0,10*ROW('Sanitation Data'!I90))="","",OFFSET('Sanitation Data'!$I$30,0,10*ROW('Sanitation Data'!I90)))</f>
        <v/>
      </c>
      <c r="DM96" s="276" t="str">
        <f ca="true">+IF(OFFSET('Sanitation Data'!$I$31,0,10*ROW('Sanitation Data'!I90))="","",OFFSET('Sanitation Data'!$I$31,0,10*ROW('Sanitation Data'!I90)))</f>
        <v/>
      </c>
      <c r="DN96" s="276" t="str">
        <f ca="true">+IF(OFFSET('Sanitation Data'!$I$32,0,10*ROW('Sanitation Data'!I90))="","",OFFSET('Sanitation Data'!$I$32,0,10*ROW('Sanitation Data'!I90)))</f>
        <v/>
      </c>
      <c r="DO96" s="276" t="str">
        <f ca="true">+IF(OFFSET('Hygiene Data'!$D$11,0,10*ROW('Hygiene Data'!D90))="","",OFFSET('Hygiene Data'!$D$11,0,10*ROW('Hygiene Data'!D90)))</f>
        <v/>
      </c>
      <c r="DP96" s="276" t="str">
        <f ca="true">+IF(OFFSET('Hygiene Data'!$D$12,0,10*ROW('Hygiene Data'!D90))="","",OFFSET('Hygiene Data'!$D$12,0,10*ROW('Hygiene Data'!D90)))</f>
        <v/>
      </c>
      <c r="DQ96" s="276" t="str">
        <f ca="true">+IF(OFFSET('Hygiene Data'!$D$13,0,10*ROW('Hygiene Data'!D90))="","",OFFSET('Hygiene Data'!$D$13,0,10*ROW('Hygiene Data'!D90)))</f>
        <v/>
      </c>
      <c r="DR96" s="276" t="str">
        <f ca="true">+IF(OFFSET('Hygiene Data'!$E$11,0,10*ROW('Hygiene Data'!E90))="","",OFFSET('Hygiene Data'!$E$11,0,10*ROW('Hygiene Data'!E90)))</f>
        <v/>
      </c>
      <c r="DS96" s="276" t="str">
        <f ca="true">+IF(OFFSET('Hygiene Data'!$E$12,0,10*ROW('Hygiene Data'!E90))="","",OFFSET('Hygiene Data'!$E$12,0,10*ROW('Hygiene Data'!E90)))</f>
        <v/>
      </c>
      <c r="DT96" s="276" t="str">
        <f ca="true">+IF(OFFSET('Hygiene Data'!$E$13,0,10*ROW('Hygiene Data'!E90))="","",OFFSET('Hygiene Data'!$E$13,0,10*ROW('Hygiene Data'!E90)))</f>
        <v/>
      </c>
      <c r="DU96" s="276" t="str">
        <f ca="true">+IF(OFFSET('Hygiene Data'!$F$11,0,10*ROW('Hygiene Data'!F90))="","",OFFSET('Hygiene Data'!$F$11,0,10*ROW('Hygiene Data'!F90)))</f>
        <v/>
      </c>
      <c r="DV96" s="276" t="str">
        <f ca="true">+IF(OFFSET('Hygiene Data'!$F$12,0,10*ROW('Hygiene Data'!F90))="","",OFFSET('Hygiene Data'!$F$12,0,10*ROW('Hygiene Data'!F90)))</f>
        <v/>
      </c>
      <c r="DW96" s="276" t="str">
        <f ca="true">+IF(OFFSET('Hygiene Data'!$F$13,0,10*ROW('Hygiene Data'!F90))="","",OFFSET('Hygiene Data'!$F$13,0,10*ROW('Hygiene Data'!F90)))</f>
        <v/>
      </c>
      <c r="DX96" s="276" t="str">
        <f ca="true">+IF(OFFSET('Hygiene Data'!$G$11,0,10*ROW('Hygiene Data'!G90))="","",OFFSET('Hygiene Data'!$G$11,0,10*ROW('Hygiene Data'!G90)))</f>
        <v/>
      </c>
      <c r="DY96" s="276" t="str">
        <f ca="true">+IF(OFFSET('Hygiene Data'!$G$12,0,10*ROW('Hygiene Data'!G90))="","",OFFSET('Hygiene Data'!$G$12,0,10*ROW('Hygiene Data'!G90)))</f>
        <v/>
      </c>
      <c r="DZ96" s="276" t="str">
        <f ca="true">+IF(OFFSET('Hygiene Data'!$G$13,0,10*ROW('Hygiene Data'!G90))="","",OFFSET('Hygiene Data'!$G$13,0,10*ROW('Hygiene Data'!G90)))</f>
        <v/>
      </c>
      <c r="EA96" s="276" t="str">
        <f ca="true">+IF(OFFSET('Hygiene Data'!$H$11,0,10*ROW('Hygiene Data'!H90))="","",OFFSET('Hygiene Data'!$H$11,0,10*ROW('Hygiene Data'!H90)))</f>
        <v/>
      </c>
      <c r="EB96" s="276" t="str">
        <f ca="true">+IF(OFFSET('Hygiene Data'!$H$12,0,10*ROW('Hygiene Data'!H90))="","",OFFSET('Hygiene Data'!$H$12,0,10*ROW('Hygiene Data'!H90)))</f>
        <v/>
      </c>
      <c r="EC96" s="276" t="str">
        <f ca="true">+IF(OFFSET('Hygiene Data'!$H$13,0,10*ROW('Hygiene Data'!H90))="","",OFFSET('Hygiene Data'!$H$13,0,10*ROW('Hygiene Data'!H90)))</f>
        <v/>
      </c>
      <c r="ED96" s="276" t="str">
        <f ca="true">+IF(OFFSET('Hygiene Data'!$I$11,0,10*ROW('Hygiene Data'!I90))="","",OFFSET('Hygiene Data'!$I$11,0,10*ROW('Hygiene Data'!I90)))</f>
        <v/>
      </c>
      <c r="EE96" s="276" t="str">
        <f ca="true">+IF(OFFSET('Hygiene Data'!$I$12,0,10*ROW('Hygiene Data'!I90))="","",OFFSET('Hygiene Data'!$I$12,0,10*ROW('Hygiene Data'!I90)))</f>
        <v/>
      </c>
      <c r="EF96" s="276" t="str">
        <f ca="true">+IF(OFFSET('Hygiene Data'!$I$13,0,10*ROW('Hygiene Data'!I90))="","",OFFSET('Hygiene Data'!$I$13,0,10*ROW('Hygiene Data'!I90)))</f>
        <v/>
      </c>
    </row>
    <row xmlns:x14ac="http://schemas.microsoft.com/office/spreadsheetml/2009/9/ac" r="97" x14ac:dyDescent="0.2">
      <c r="A97" s="38" t="str">
        <f ca="true">+IF(OFFSET('Water Data'!$B$2,0,10*ROW('Water Data'!E91))="","",OFFSET('Water Data'!$B$2,0,10*ROW('Water Data'!E91)))</f>
        <v/>
      </c>
      <c r="B97" s="38" t="str">
        <f ca="true">+IF(OFFSET('Water Data'!$C$2,0,10*ROW('Water Data'!F91))="","",OFFSET('Water Data'!$C$2,0,10*ROW('Water Data'!F91)))</f>
        <v/>
      </c>
      <c r="C97" s="332" t="str">
        <f t="shared" ca="true" si="1"/>
        <v/>
      </c>
      <c r="D97" s="99"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9"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9"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9"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9"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9"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9"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9"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9"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9"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9"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9"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9"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9"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9"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9"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9"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9"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100"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100"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100"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100"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100"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100"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100"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100"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100"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100"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100"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100"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100"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100"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100"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100"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100"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100"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100"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100"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100"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100"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100"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100"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100"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100"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100"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100"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100"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100"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101"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101"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101"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101"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101"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101"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101"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101"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101"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101"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101"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101"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101"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101"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101"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101"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101"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101"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6"/>
      <c r="BS97" s="276" t="str">
        <f ca="true">+IF(OFFSET('Water Data'!$D$27,0,10*ROW('Water Data'!D91))="","",OFFSET('Water Data'!$D$27,0,10*ROW('Water Data'!D91)))</f>
        <v/>
      </c>
      <c r="BT97" s="276" t="str">
        <f ca="true">+IF(OFFSET('Water Data'!$D$28,0,10*ROW('Water Data'!D91))="","",OFFSET('Water Data'!$D$28,0,10*ROW('Water Data'!D91)))</f>
        <v/>
      </c>
      <c r="BU97" s="276" t="str">
        <f ca="true">+IF(OFFSET('Water Data'!$D$29,0,10*ROW('Water Data'!D91))="","",OFFSET('Water Data'!$D$29,0,10*ROW('Water Data'!D91)))</f>
        <v/>
      </c>
      <c r="BV97" s="276" t="str">
        <f ca="true">+IF(OFFSET('Water Data'!$E$27,0,10*ROW('Water Data'!E91))="","",OFFSET('Water Data'!$E$27,0,10*ROW('Water Data'!E91)))</f>
        <v/>
      </c>
      <c r="BW97" s="276" t="str">
        <f ca="true">+IF(OFFSET('Water Data'!$E$28,0,10*ROW('Water Data'!E91))="","",OFFSET('Water Data'!$E$28,0,10*ROW('Water Data'!E91)))</f>
        <v/>
      </c>
      <c r="BX97" s="276" t="str">
        <f ca="true">+IF(OFFSET('Water Data'!$E$29,0,10*ROW('Water Data'!E91))="","",OFFSET('Water Data'!$E$29,0,10*ROW('Water Data'!E91)))</f>
        <v/>
      </c>
      <c r="BY97" s="276" t="str">
        <f ca="true">+IF(OFFSET('Water Data'!$F$27,0,10*ROW('Water Data'!F91))="","",OFFSET('Water Data'!$F$27,0,10*ROW('Water Data'!F91)))</f>
        <v/>
      </c>
      <c r="BZ97" s="276" t="str">
        <f ca="true">+IF(OFFSET('Water Data'!$F$28,0,10*ROW('Water Data'!F91))="","",OFFSET('Water Data'!$F$28,0,10*ROW('Water Data'!F91)))</f>
        <v/>
      </c>
      <c r="CA97" s="276" t="str">
        <f ca="true">+IF(OFFSET('Water Data'!$F$29,0,10*ROW('Water Data'!F91))="","",OFFSET('Water Data'!$F$29,0,10*ROW('Water Data'!F91)))</f>
        <v/>
      </c>
      <c r="CB97" s="276" t="str">
        <f ca="true">+IF(OFFSET('Water Data'!$G$27,0,10*ROW('Water Data'!G91))="","",OFFSET('Water Data'!$G$27,0,10*ROW('Water Data'!G91)))</f>
        <v/>
      </c>
      <c r="CC97" s="276" t="str">
        <f ca="true">+IF(OFFSET('Water Data'!$G$28,0,10*ROW('Water Data'!G91))="","",OFFSET('Water Data'!$G$28,0,10*ROW('Water Data'!G91)))</f>
        <v/>
      </c>
      <c r="CD97" s="276" t="str">
        <f ca="true">+IF(OFFSET('Water Data'!$G$29,0,10*ROW('Water Data'!G91))="","",OFFSET('Water Data'!$G$29,0,10*ROW('Water Data'!G91)))</f>
        <v/>
      </c>
      <c r="CE97" s="276" t="str">
        <f ca="true">+IF(OFFSET('Water Data'!$H$27,0,10*ROW('Water Data'!H91))="","",OFFSET('Water Data'!$H$27,0,10*ROW('Water Data'!H91)))</f>
        <v/>
      </c>
      <c r="CF97" s="276" t="str">
        <f ca="true">+IF(OFFSET('Water Data'!$H$28,0,10*ROW('Water Data'!H91))="","",OFFSET('Water Data'!$H$28,0,10*ROW('Water Data'!H91)))</f>
        <v/>
      </c>
      <c r="CG97" s="276" t="str">
        <f ca="true">+IF(OFFSET('Water Data'!$H$29,0,10*ROW('Water Data'!H91))="","",OFFSET('Water Data'!$H$29,0,10*ROW('Water Data'!H91)))</f>
        <v/>
      </c>
      <c r="CH97" s="276" t="str">
        <f ca="true">+IF(OFFSET('Water Data'!$I$27,0,10*ROW('Water Data'!I91))="","",OFFSET('Water Data'!$I$27,0,10*ROW('Water Data'!I91)))</f>
        <v/>
      </c>
      <c r="CI97" s="276" t="str">
        <f ca="true">+IF(OFFSET('Water Data'!$I$28,0,10*ROW('Water Data'!I91))="","",OFFSET('Water Data'!$I$28,0,10*ROW('Water Data'!I91)))</f>
        <v/>
      </c>
      <c r="CJ97" s="276" t="str">
        <f ca="true">+IF(OFFSET('Water Data'!$I$29,0,10*ROW('Water Data'!I91))="","",OFFSET('Water Data'!$I$29,0,10*ROW('Water Data'!I91)))</f>
        <v/>
      </c>
      <c r="CK97" s="276" t="str">
        <f ca="true">+IF(OFFSET('Sanitation Data'!$D$28,0,10*ROW('Sanitation Data'!D91))="","",OFFSET('Sanitation Data'!$D$28,0,10*ROW('Sanitation Data'!D91)))</f>
        <v/>
      </c>
      <c r="CL97" s="276" t="str">
        <f ca="true">+IF(OFFSET('Sanitation Data'!$D$29,0,10*ROW('Sanitation Data'!D91))="","",OFFSET('Sanitation Data'!$D$29,0,10*ROW('Sanitation Data'!D91)))</f>
        <v/>
      </c>
      <c r="CM97" s="276" t="str">
        <f ca="true">+IF(OFFSET('Sanitation Data'!$D$30,0,10*ROW('Sanitation Data'!D91))="","",OFFSET('Sanitation Data'!$D$30,0,10*ROW('Sanitation Data'!D91)))</f>
        <v/>
      </c>
      <c r="CN97" s="276" t="str">
        <f ca="true">+IF(OFFSET('Sanitation Data'!$D$31,0,10*ROW('Sanitation Data'!D91))="","",OFFSET('Sanitation Data'!$D$31,0,10*ROW('Sanitation Data'!D91)))</f>
        <v/>
      </c>
      <c r="CO97" s="276" t="str">
        <f ca="true">+IF(OFFSET('Sanitation Data'!$D$32,0,10*ROW('Sanitation Data'!D91))="","",OFFSET('Sanitation Data'!$D$32,0,10*ROW('Sanitation Data'!D91)))</f>
        <v/>
      </c>
      <c r="CP97" s="276" t="str">
        <f ca="true">+IF(OFFSET('Sanitation Data'!$E$28,0,10*ROW('Sanitation Data'!E91))="","",OFFSET('Sanitation Data'!$E$28,0,10*ROW('Sanitation Data'!E91)))</f>
        <v/>
      </c>
      <c r="CQ97" s="276" t="str">
        <f ca="true">+IF(OFFSET('Sanitation Data'!$E$29,0,10*ROW('Sanitation Data'!E91))="","",OFFSET('Sanitation Data'!$E$29,0,10*ROW('Sanitation Data'!E91)))</f>
        <v/>
      </c>
      <c r="CR97" s="276" t="str">
        <f ca="true">+IF(OFFSET('Sanitation Data'!$E$30,0,10*ROW('Sanitation Data'!E91))="","",OFFSET('Sanitation Data'!$E$30,0,10*ROW('Sanitation Data'!E91)))</f>
        <v/>
      </c>
      <c r="CS97" s="276" t="str">
        <f ca="true">+IF(OFFSET('Sanitation Data'!$E$31,0,10*ROW('Sanitation Data'!E91))="","",OFFSET('Sanitation Data'!$E$31,0,10*ROW('Sanitation Data'!E91)))</f>
        <v/>
      </c>
      <c r="CT97" s="276" t="str">
        <f ca="true">+IF(OFFSET('Sanitation Data'!$E$32,0,10*ROW('Sanitation Data'!E91))="","",OFFSET('Sanitation Data'!$E$32,0,10*ROW('Sanitation Data'!E91)))</f>
        <v/>
      </c>
      <c r="CU97" s="276" t="str">
        <f ca="true">+IF(OFFSET('Sanitation Data'!$F$28,0,10*ROW('Sanitation Data'!F91))="","",OFFSET('Sanitation Data'!$F$28,0,10*ROW('Sanitation Data'!F91)))</f>
        <v/>
      </c>
      <c r="CV97" s="276" t="str">
        <f ca="true">+IF(OFFSET('Sanitation Data'!$F$29,0,10*ROW('Sanitation Data'!F91))="","",OFFSET('Sanitation Data'!$F$29,0,10*ROW('Sanitation Data'!F91)))</f>
        <v/>
      </c>
      <c r="CW97" s="276" t="str">
        <f ca="true">+IF(OFFSET('Sanitation Data'!$F$30,0,10*ROW('Sanitation Data'!F91))="","",OFFSET('Sanitation Data'!$F$30,0,10*ROW('Sanitation Data'!F91)))</f>
        <v/>
      </c>
      <c r="CX97" s="276" t="str">
        <f ca="true">+IF(OFFSET('Sanitation Data'!$F$31,0,10*ROW('Sanitation Data'!F91))="","",OFFSET('Sanitation Data'!$F$31,0,10*ROW('Sanitation Data'!F91)))</f>
        <v/>
      </c>
      <c r="CY97" s="276" t="str">
        <f ca="true">+IF(OFFSET('Sanitation Data'!$F$32,0,10*ROW('Sanitation Data'!F91))="","",OFFSET('Sanitation Data'!$F$32,0,10*ROW('Sanitation Data'!F91)))</f>
        <v/>
      </c>
      <c r="CZ97" s="276" t="str">
        <f ca="true">+IF(OFFSET('Sanitation Data'!$G$28,0,10*ROW('Sanitation Data'!G91))="","",OFFSET('Sanitation Data'!$G$28,0,10*ROW('Sanitation Data'!G91)))</f>
        <v/>
      </c>
      <c r="DA97" s="276" t="str">
        <f ca="true">+IF(OFFSET('Sanitation Data'!$G$29,0,10*ROW('Sanitation Data'!G91))="","",OFFSET('Sanitation Data'!$G$29,0,10*ROW('Sanitation Data'!G91)))</f>
        <v/>
      </c>
      <c r="DB97" s="276" t="str">
        <f ca="true">+IF(OFFSET('Sanitation Data'!$G$30,0,10*ROW('Sanitation Data'!G91))="","",OFFSET('Sanitation Data'!$G$30,0,10*ROW('Sanitation Data'!G91)))</f>
        <v/>
      </c>
      <c r="DC97" s="276" t="str">
        <f ca="true">+IF(OFFSET('Sanitation Data'!$G$31,0,10*ROW('Sanitation Data'!G91))="","",OFFSET('Sanitation Data'!$G$31,0,10*ROW('Sanitation Data'!G91)))</f>
        <v/>
      </c>
      <c r="DD97" s="276" t="str">
        <f ca="true">+IF(OFFSET('Sanitation Data'!$G$32,0,10*ROW('Sanitation Data'!G91))="","",OFFSET('Sanitation Data'!$G$32,0,10*ROW('Sanitation Data'!G91)))</f>
        <v/>
      </c>
      <c r="DE97" s="276" t="str">
        <f ca="true">+IF(OFFSET('Sanitation Data'!$H$28,0,10*ROW('Sanitation Data'!H91))="","",OFFSET('Sanitation Data'!$H$28,0,10*ROW('Sanitation Data'!H91)))</f>
        <v/>
      </c>
      <c r="DF97" s="276" t="str">
        <f ca="true">+IF(OFFSET('Sanitation Data'!$H$29,0,10*ROW('Sanitation Data'!H91))="","",OFFSET('Sanitation Data'!$H$29,0,10*ROW('Sanitation Data'!H91)))</f>
        <v/>
      </c>
      <c r="DG97" s="276" t="str">
        <f ca="true">+IF(OFFSET('Sanitation Data'!$H$30,0,10*ROW('Sanitation Data'!H91))="","",OFFSET('Sanitation Data'!$H$30,0,10*ROW('Sanitation Data'!H91)))</f>
        <v/>
      </c>
      <c r="DH97" s="276" t="str">
        <f ca="true">+IF(OFFSET('Sanitation Data'!$H$31,0,10*ROW('Sanitation Data'!H91))="","",OFFSET('Sanitation Data'!$H$31,0,10*ROW('Sanitation Data'!H91)))</f>
        <v/>
      </c>
      <c r="DI97" s="276" t="str">
        <f ca="true">+IF(OFFSET('Sanitation Data'!$H$32,0,10*ROW('Sanitation Data'!H91))="","",OFFSET('Sanitation Data'!$H$32,0,10*ROW('Sanitation Data'!H91)))</f>
        <v/>
      </c>
      <c r="DJ97" s="276" t="str">
        <f ca="true">+IF(OFFSET('Sanitation Data'!$I$28,0,10*ROW('Sanitation Data'!I91))="","",OFFSET('Sanitation Data'!$I$28,0,10*ROW('Sanitation Data'!I91)))</f>
        <v/>
      </c>
      <c r="DK97" s="276" t="str">
        <f ca="true">+IF(OFFSET('Sanitation Data'!$I$29,0,10*ROW('Sanitation Data'!I91))="","",OFFSET('Sanitation Data'!$I$29,0,10*ROW('Sanitation Data'!I91)))</f>
        <v/>
      </c>
      <c r="DL97" s="276" t="str">
        <f ca="true">+IF(OFFSET('Sanitation Data'!$I$30,0,10*ROW('Sanitation Data'!I91))="","",OFFSET('Sanitation Data'!$I$30,0,10*ROW('Sanitation Data'!I91)))</f>
        <v/>
      </c>
      <c r="DM97" s="276" t="str">
        <f ca="true">+IF(OFFSET('Sanitation Data'!$I$31,0,10*ROW('Sanitation Data'!I91))="","",OFFSET('Sanitation Data'!$I$31,0,10*ROW('Sanitation Data'!I91)))</f>
        <v/>
      </c>
      <c r="DN97" s="276" t="str">
        <f ca="true">+IF(OFFSET('Sanitation Data'!$I$32,0,10*ROW('Sanitation Data'!I91))="","",OFFSET('Sanitation Data'!$I$32,0,10*ROW('Sanitation Data'!I91)))</f>
        <v/>
      </c>
      <c r="DO97" s="276" t="str">
        <f ca="true">+IF(OFFSET('Hygiene Data'!$D$11,0,10*ROW('Hygiene Data'!D91))="","",OFFSET('Hygiene Data'!$D$11,0,10*ROW('Hygiene Data'!D91)))</f>
        <v/>
      </c>
      <c r="DP97" s="276" t="str">
        <f ca="true">+IF(OFFSET('Hygiene Data'!$D$12,0,10*ROW('Hygiene Data'!D91))="","",OFFSET('Hygiene Data'!$D$12,0,10*ROW('Hygiene Data'!D91)))</f>
        <v/>
      </c>
      <c r="DQ97" s="276" t="str">
        <f ca="true">+IF(OFFSET('Hygiene Data'!$D$13,0,10*ROW('Hygiene Data'!D91))="","",OFFSET('Hygiene Data'!$D$13,0,10*ROW('Hygiene Data'!D91)))</f>
        <v/>
      </c>
      <c r="DR97" s="276" t="str">
        <f ca="true">+IF(OFFSET('Hygiene Data'!$E$11,0,10*ROW('Hygiene Data'!E91))="","",OFFSET('Hygiene Data'!$E$11,0,10*ROW('Hygiene Data'!E91)))</f>
        <v/>
      </c>
      <c r="DS97" s="276" t="str">
        <f ca="true">+IF(OFFSET('Hygiene Data'!$E$12,0,10*ROW('Hygiene Data'!E91))="","",OFFSET('Hygiene Data'!$E$12,0,10*ROW('Hygiene Data'!E91)))</f>
        <v/>
      </c>
      <c r="DT97" s="276" t="str">
        <f ca="true">+IF(OFFSET('Hygiene Data'!$E$13,0,10*ROW('Hygiene Data'!E91))="","",OFFSET('Hygiene Data'!$E$13,0,10*ROW('Hygiene Data'!E91)))</f>
        <v/>
      </c>
      <c r="DU97" s="276" t="str">
        <f ca="true">+IF(OFFSET('Hygiene Data'!$F$11,0,10*ROW('Hygiene Data'!F91))="","",OFFSET('Hygiene Data'!$F$11,0,10*ROW('Hygiene Data'!F91)))</f>
        <v/>
      </c>
      <c r="DV97" s="276" t="str">
        <f ca="true">+IF(OFFSET('Hygiene Data'!$F$12,0,10*ROW('Hygiene Data'!F91))="","",OFFSET('Hygiene Data'!$F$12,0,10*ROW('Hygiene Data'!F91)))</f>
        <v/>
      </c>
      <c r="DW97" s="276" t="str">
        <f ca="true">+IF(OFFSET('Hygiene Data'!$F$13,0,10*ROW('Hygiene Data'!F91))="","",OFFSET('Hygiene Data'!$F$13,0,10*ROW('Hygiene Data'!F91)))</f>
        <v/>
      </c>
      <c r="DX97" s="276" t="str">
        <f ca="true">+IF(OFFSET('Hygiene Data'!$G$11,0,10*ROW('Hygiene Data'!G91))="","",OFFSET('Hygiene Data'!$G$11,0,10*ROW('Hygiene Data'!G91)))</f>
        <v/>
      </c>
      <c r="DY97" s="276" t="str">
        <f ca="true">+IF(OFFSET('Hygiene Data'!$G$12,0,10*ROW('Hygiene Data'!G91))="","",OFFSET('Hygiene Data'!$G$12,0,10*ROW('Hygiene Data'!G91)))</f>
        <v/>
      </c>
      <c r="DZ97" s="276" t="str">
        <f ca="true">+IF(OFFSET('Hygiene Data'!$G$13,0,10*ROW('Hygiene Data'!G91))="","",OFFSET('Hygiene Data'!$G$13,0,10*ROW('Hygiene Data'!G91)))</f>
        <v/>
      </c>
      <c r="EA97" s="276" t="str">
        <f ca="true">+IF(OFFSET('Hygiene Data'!$H$11,0,10*ROW('Hygiene Data'!H91))="","",OFFSET('Hygiene Data'!$H$11,0,10*ROW('Hygiene Data'!H91)))</f>
        <v/>
      </c>
      <c r="EB97" s="276" t="str">
        <f ca="true">+IF(OFFSET('Hygiene Data'!$H$12,0,10*ROW('Hygiene Data'!H91))="","",OFFSET('Hygiene Data'!$H$12,0,10*ROW('Hygiene Data'!H91)))</f>
        <v/>
      </c>
      <c r="EC97" s="276" t="str">
        <f ca="true">+IF(OFFSET('Hygiene Data'!$H$13,0,10*ROW('Hygiene Data'!H91))="","",OFFSET('Hygiene Data'!$H$13,0,10*ROW('Hygiene Data'!H91)))</f>
        <v/>
      </c>
      <c r="ED97" s="276" t="str">
        <f ca="true">+IF(OFFSET('Hygiene Data'!$I$11,0,10*ROW('Hygiene Data'!I91))="","",OFFSET('Hygiene Data'!$I$11,0,10*ROW('Hygiene Data'!I91)))</f>
        <v/>
      </c>
      <c r="EE97" s="276" t="str">
        <f ca="true">+IF(OFFSET('Hygiene Data'!$I$12,0,10*ROW('Hygiene Data'!I91))="","",OFFSET('Hygiene Data'!$I$12,0,10*ROW('Hygiene Data'!I91)))</f>
        <v/>
      </c>
      <c r="EF97" s="276" t="str">
        <f ca="true">+IF(OFFSET('Hygiene Data'!$I$13,0,10*ROW('Hygiene Data'!I91))="","",OFFSET('Hygiene Data'!$I$13,0,10*ROW('Hygiene Data'!I91)))</f>
        <v/>
      </c>
    </row>
    <row xmlns:x14ac="http://schemas.microsoft.com/office/spreadsheetml/2009/9/ac" r="98" x14ac:dyDescent="0.2">
      <c r="A98" s="38" t="str">
        <f ca="true">+IF(OFFSET('Water Data'!$B$2,0,10*ROW('Water Data'!E92))="","",OFFSET('Water Data'!$B$2,0,10*ROW('Water Data'!E92)))</f>
        <v/>
      </c>
      <c r="B98" s="38" t="str">
        <f ca="true">+IF(OFFSET('Water Data'!$C$2,0,10*ROW('Water Data'!F92))="","",OFFSET('Water Data'!$C$2,0,10*ROW('Water Data'!F92)))</f>
        <v/>
      </c>
      <c r="C98" s="332" t="str">
        <f t="shared" ca="true" si="1"/>
        <v/>
      </c>
      <c r="D98" s="99"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9"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9"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9"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9"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9"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9"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9"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9"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9"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9"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9"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9"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9"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9"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9"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9"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9"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100"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100"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100"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100"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100"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100"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100"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100"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100"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100"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100"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100"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100"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100"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100"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100"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100"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100"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100"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100"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100"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100"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100"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100"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100"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100"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100"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100"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100"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100"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101"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101"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101"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101"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101"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101"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101"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101"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101"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101"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101"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101"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101"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101"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101"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101"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101"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101"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6"/>
      <c r="BS98" s="276" t="str">
        <f ca="true">+IF(OFFSET('Water Data'!$D$27,0,10*ROW('Water Data'!D92))="","",OFFSET('Water Data'!$D$27,0,10*ROW('Water Data'!D92)))</f>
        <v/>
      </c>
      <c r="BT98" s="276" t="str">
        <f ca="true">+IF(OFFSET('Water Data'!$D$28,0,10*ROW('Water Data'!D92))="","",OFFSET('Water Data'!$D$28,0,10*ROW('Water Data'!D92)))</f>
        <v/>
      </c>
      <c r="BU98" s="276" t="str">
        <f ca="true">+IF(OFFSET('Water Data'!$D$29,0,10*ROW('Water Data'!D92))="","",OFFSET('Water Data'!$D$29,0,10*ROW('Water Data'!D92)))</f>
        <v/>
      </c>
      <c r="BV98" s="276" t="str">
        <f ca="true">+IF(OFFSET('Water Data'!$E$27,0,10*ROW('Water Data'!E92))="","",OFFSET('Water Data'!$E$27,0,10*ROW('Water Data'!E92)))</f>
        <v/>
      </c>
      <c r="BW98" s="276" t="str">
        <f ca="true">+IF(OFFSET('Water Data'!$E$28,0,10*ROW('Water Data'!E92))="","",OFFSET('Water Data'!$E$28,0,10*ROW('Water Data'!E92)))</f>
        <v/>
      </c>
      <c r="BX98" s="276" t="str">
        <f ca="true">+IF(OFFSET('Water Data'!$E$29,0,10*ROW('Water Data'!E92))="","",OFFSET('Water Data'!$E$29,0,10*ROW('Water Data'!E92)))</f>
        <v/>
      </c>
      <c r="BY98" s="276" t="str">
        <f ca="true">+IF(OFFSET('Water Data'!$F$27,0,10*ROW('Water Data'!F92))="","",OFFSET('Water Data'!$F$27,0,10*ROW('Water Data'!F92)))</f>
        <v/>
      </c>
      <c r="BZ98" s="276" t="str">
        <f ca="true">+IF(OFFSET('Water Data'!$F$28,0,10*ROW('Water Data'!F92))="","",OFFSET('Water Data'!$F$28,0,10*ROW('Water Data'!F92)))</f>
        <v/>
      </c>
      <c r="CA98" s="276" t="str">
        <f ca="true">+IF(OFFSET('Water Data'!$F$29,0,10*ROW('Water Data'!F92))="","",OFFSET('Water Data'!$F$29,0,10*ROW('Water Data'!F92)))</f>
        <v/>
      </c>
      <c r="CB98" s="276" t="str">
        <f ca="true">+IF(OFFSET('Water Data'!$G$27,0,10*ROW('Water Data'!G92))="","",OFFSET('Water Data'!$G$27,0,10*ROW('Water Data'!G92)))</f>
        <v/>
      </c>
      <c r="CC98" s="276" t="str">
        <f ca="true">+IF(OFFSET('Water Data'!$G$28,0,10*ROW('Water Data'!G92))="","",OFFSET('Water Data'!$G$28,0,10*ROW('Water Data'!G92)))</f>
        <v/>
      </c>
      <c r="CD98" s="276" t="str">
        <f ca="true">+IF(OFFSET('Water Data'!$G$29,0,10*ROW('Water Data'!G92))="","",OFFSET('Water Data'!$G$29,0,10*ROW('Water Data'!G92)))</f>
        <v/>
      </c>
      <c r="CE98" s="276" t="str">
        <f ca="true">+IF(OFFSET('Water Data'!$H$27,0,10*ROW('Water Data'!H92))="","",OFFSET('Water Data'!$H$27,0,10*ROW('Water Data'!H92)))</f>
        <v/>
      </c>
      <c r="CF98" s="276" t="str">
        <f ca="true">+IF(OFFSET('Water Data'!$H$28,0,10*ROW('Water Data'!H92))="","",OFFSET('Water Data'!$H$28,0,10*ROW('Water Data'!H92)))</f>
        <v/>
      </c>
      <c r="CG98" s="276" t="str">
        <f ca="true">+IF(OFFSET('Water Data'!$H$29,0,10*ROW('Water Data'!H92))="","",OFFSET('Water Data'!$H$29,0,10*ROW('Water Data'!H92)))</f>
        <v/>
      </c>
      <c r="CH98" s="276" t="str">
        <f ca="true">+IF(OFFSET('Water Data'!$I$27,0,10*ROW('Water Data'!I92))="","",OFFSET('Water Data'!$I$27,0,10*ROW('Water Data'!I92)))</f>
        <v/>
      </c>
      <c r="CI98" s="276" t="str">
        <f ca="true">+IF(OFFSET('Water Data'!$I$28,0,10*ROW('Water Data'!I92))="","",OFFSET('Water Data'!$I$28,0,10*ROW('Water Data'!I92)))</f>
        <v/>
      </c>
      <c r="CJ98" s="276" t="str">
        <f ca="true">+IF(OFFSET('Water Data'!$I$29,0,10*ROW('Water Data'!I92))="","",OFFSET('Water Data'!$I$29,0,10*ROW('Water Data'!I92)))</f>
        <v/>
      </c>
      <c r="CK98" s="276" t="str">
        <f ca="true">+IF(OFFSET('Sanitation Data'!$D$28,0,10*ROW('Sanitation Data'!D92))="","",OFFSET('Sanitation Data'!$D$28,0,10*ROW('Sanitation Data'!D92)))</f>
        <v/>
      </c>
      <c r="CL98" s="276" t="str">
        <f ca="true">+IF(OFFSET('Sanitation Data'!$D$29,0,10*ROW('Sanitation Data'!D92))="","",OFFSET('Sanitation Data'!$D$29,0,10*ROW('Sanitation Data'!D92)))</f>
        <v/>
      </c>
      <c r="CM98" s="276" t="str">
        <f ca="true">+IF(OFFSET('Sanitation Data'!$D$30,0,10*ROW('Sanitation Data'!D92))="","",OFFSET('Sanitation Data'!$D$30,0,10*ROW('Sanitation Data'!D92)))</f>
        <v/>
      </c>
      <c r="CN98" s="276" t="str">
        <f ca="true">+IF(OFFSET('Sanitation Data'!$D$31,0,10*ROW('Sanitation Data'!D92))="","",OFFSET('Sanitation Data'!$D$31,0,10*ROW('Sanitation Data'!D92)))</f>
        <v/>
      </c>
      <c r="CO98" s="276" t="str">
        <f ca="true">+IF(OFFSET('Sanitation Data'!$D$32,0,10*ROW('Sanitation Data'!D92))="","",OFFSET('Sanitation Data'!$D$32,0,10*ROW('Sanitation Data'!D92)))</f>
        <v/>
      </c>
      <c r="CP98" s="276" t="str">
        <f ca="true">+IF(OFFSET('Sanitation Data'!$E$28,0,10*ROW('Sanitation Data'!E92))="","",OFFSET('Sanitation Data'!$E$28,0,10*ROW('Sanitation Data'!E92)))</f>
        <v/>
      </c>
      <c r="CQ98" s="276" t="str">
        <f ca="true">+IF(OFFSET('Sanitation Data'!$E$29,0,10*ROW('Sanitation Data'!E92))="","",OFFSET('Sanitation Data'!$E$29,0,10*ROW('Sanitation Data'!E92)))</f>
        <v/>
      </c>
      <c r="CR98" s="276" t="str">
        <f ca="true">+IF(OFFSET('Sanitation Data'!$E$30,0,10*ROW('Sanitation Data'!E92))="","",OFFSET('Sanitation Data'!$E$30,0,10*ROW('Sanitation Data'!E92)))</f>
        <v/>
      </c>
      <c r="CS98" s="276" t="str">
        <f ca="true">+IF(OFFSET('Sanitation Data'!$E$31,0,10*ROW('Sanitation Data'!E92))="","",OFFSET('Sanitation Data'!$E$31,0,10*ROW('Sanitation Data'!E92)))</f>
        <v/>
      </c>
      <c r="CT98" s="276" t="str">
        <f ca="true">+IF(OFFSET('Sanitation Data'!$E$32,0,10*ROW('Sanitation Data'!E92))="","",OFFSET('Sanitation Data'!$E$32,0,10*ROW('Sanitation Data'!E92)))</f>
        <v/>
      </c>
      <c r="CU98" s="276" t="str">
        <f ca="true">+IF(OFFSET('Sanitation Data'!$F$28,0,10*ROW('Sanitation Data'!F92))="","",OFFSET('Sanitation Data'!$F$28,0,10*ROW('Sanitation Data'!F92)))</f>
        <v/>
      </c>
      <c r="CV98" s="276" t="str">
        <f ca="true">+IF(OFFSET('Sanitation Data'!$F$29,0,10*ROW('Sanitation Data'!F92))="","",OFFSET('Sanitation Data'!$F$29,0,10*ROW('Sanitation Data'!F92)))</f>
        <v/>
      </c>
      <c r="CW98" s="276" t="str">
        <f ca="true">+IF(OFFSET('Sanitation Data'!$F$30,0,10*ROW('Sanitation Data'!F92))="","",OFFSET('Sanitation Data'!$F$30,0,10*ROW('Sanitation Data'!F92)))</f>
        <v/>
      </c>
      <c r="CX98" s="276" t="str">
        <f ca="true">+IF(OFFSET('Sanitation Data'!$F$31,0,10*ROW('Sanitation Data'!F92))="","",OFFSET('Sanitation Data'!$F$31,0,10*ROW('Sanitation Data'!F92)))</f>
        <v/>
      </c>
      <c r="CY98" s="276" t="str">
        <f ca="true">+IF(OFFSET('Sanitation Data'!$F$32,0,10*ROW('Sanitation Data'!F92))="","",OFFSET('Sanitation Data'!$F$32,0,10*ROW('Sanitation Data'!F92)))</f>
        <v/>
      </c>
      <c r="CZ98" s="276" t="str">
        <f ca="true">+IF(OFFSET('Sanitation Data'!$G$28,0,10*ROW('Sanitation Data'!G92))="","",OFFSET('Sanitation Data'!$G$28,0,10*ROW('Sanitation Data'!G92)))</f>
        <v/>
      </c>
      <c r="DA98" s="276" t="str">
        <f ca="true">+IF(OFFSET('Sanitation Data'!$G$29,0,10*ROW('Sanitation Data'!G92))="","",OFFSET('Sanitation Data'!$G$29,0,10*ROW('Sanitation Data'!G92)))</f>
        <v/>
      </c>
      <c r="DB98" s="276" t="str">
        <f ca="true">+IF(OFFSET('Sanitation Data'!$G$30,0,10*ROW('Sanitation Data'!G92))="","",OFFSET('Sanitation Data'!$G$30,0,10*ROW('Sanitation Data'!G92)))</f>
        <v/>
      </c>
      <c r="DC98" s="276" t="str">
        <f ca="true">+IF(OFFSET('Sanitation Data'!$G$31,0,10*ROW('Sanitation Data'!G92))="","",OFFSET('Sanitation Data'!$G$31,0,10*ROW('Sanitation Data'!G92)))</f>
        <v/>
      </c>
      <c r="DD98" s="276" t="str">
        <f ca="true">+IF(OFFSET('Sanitation Data'!$G$32,0,10*ROW('Sanitation Data'!G92))="","",OFFSET('Sanitation Data'!$G$32,0,10*ROW('Sanitation Data'!G92)))</f>
        <v/>
      </c>
      <c r="DE98" s="276" t="str">
        <f ca="true">+IF(OFFSET('Sanitation Data'!$H$28,0,10*ROW('Sanitation Data'!H92))="","",OFFSET('Sanitation Data'!$H$28,0,10*ROW('Sanitation Data'!H92)))</f>
        <v/>
      </c>
      <c r="DF98" s="276" t="str">
        <f ca="true">+IF(OFFSET('Sanitation Data'!$H$29,0,10*ROW('Sanitation Data'!H92))="","",OFFSET('Sanitation Data'!$H$29,0,10*ROW('Sanitation Data'!H92)))</f>
        <v/>
      </c>
      <c r="DG98" s="276" t="str">
        <f ca="true">+IF(OFFSET('Sanitation Data'!$H$30,0,10*ROW('Sanitation Data'!H92))="","",OFFSET('Sanitation Data'!$H$30,0,10*ROW('Sanitation Data'!H92)))</f>
        <v/>
      </c>
      <c r="DH98" s="276" t="str">
        <f ca="true">+IF(OFFSET('Sanitation Data'!$H$31,0,10*ROW('Sanitation Data'!H92))="","",OFFSET('Sanitation Data'!$H$31,0,10*ROW('Sanitation Data'!H92)))</f>
        <v/>
      </c>
      <c r="DI98" s="276" t="str">
        <f ca="true">+IF(OFFSET('Sanitation Data'!$H$32,0,10*ROW('Sanitation Data'!H92))="","",OFFSET('Sanitation Data'!$H$32,0,10*ROW('Sanitation Data'!H92)))</f>
        <v/>
      </c>
      <c r="DJ98" s="276" t="str">
        <f ca="true">+IF(OFFSET('Sanitation Data'!$I$28,0,10*ROW('Sanitation Data'!I92))="","",OFFSET('Sanitation Data'!$I$28,0,10*ROW('Sanitation Data'!I92)))</f>
        <v/>
      </c>
      <c r="DK98" s="276" t="str">
        <f ca="true">+IF(OFFSET('Sanitation Data'!$I$29,0,10*ROW('Sanitation Data'!I92))="","",OFFSET('Sanitation Data'!$I$29,0,10*ROW('Sanitation Data'!I92)))</f>
        <v/>
      </c>
      <c r="DL98" s="276" t="str">
        <f ca="true">+IF(OFFSET('Sanitation Data'!$I$30,0,10*ROW('Sanitation Data'!I92))="","",OFFSET('Sanitation Data'!$I$30,0,10*ROW('Sanitation Data'!I92)))</f>
        <v/>
      </c>
      <c r="DM98" s="276" t="str">
        <f ca="true">+IF(OFFSET('Sanitation Data'!$I$31,0,10*ROW('Sanitation Data'!I92))="","",OFFSET('Sanitation Data'!$I$31,0,10*ROW('Sanitation Data'!I92)))</f>
        <v/>
      </c>
      <c r="DN98" s="276" t="str">
        <f ca="true">+IF(OFFSET('Sanitation Data'!$I$32,0,10*ROW('Sanitation Data'!I92))="","",OFFSET('Sanitation Data'!$I$32,0,10*ROW('Sanitation Data'!I92)))</f>
        <v/>
      </c>
      <c r="DO98" s="276" t="str">
        <f ca="true">+IF(OFFSET('Hygiene Data'!$D$11,0,10*ROW('Hygiene Data'!D92))="","",OFFSET('Hygiene Data'!$D$11,0,10*ROW('Hygiene Data'!D92)))</f>
        <v/>
      </c>
      <c r="DP98" s="276" t="str">
        <f ca="true">+IF(OFFSET('Hygiene Data'!$D$12,0,10*ROW('Hygiene Data'!D92))="","",OFFSET('Hygiene Data'!$D$12,0,10*ROW('Hygiene Data'!D92)))</f>
        <v/>
      </c>
      <c r="DQ98" s="276" t="str">
        <f ca="true">+IF(OFFSET('Hygiene Data'!$D$13,0,10*ROW('Hygiene Data'!D92))="","",OFFSET('Hygiene Data'!$D$13,0,10*ROW('Hygiene Data'!D92)))</f>
        <v/>
      </c>
      <c r="DR98" s="276" t="str">
        <f ca="true">+IF(OFFSET('Hygiene Data'!$E$11,0,10*ROW('Hygiene Data'!E92))="","",OFFSET('Hygiene Data'!$E$11,0,10*ROW('Hygiene Data'!E92)))</f>
        <v/>
      </c>
      <c r="DS98" s="276" t="str">
        <f ca="true">+IF(OFFSET('Hygiene Data'!$E$12,0,10*ROW('Hygiene Data'!E92))="","",OFFSET('Hygiene Data'!$E$12,0,10*ROW('Hygiene Data'!E92)))</f>
        <v/>
      </c>
      <c r="DT98" s="276" t="str">
        <f ca="true">+IF(OFFSET('Hygiene Data'!$E$13,0,10*ROW('Hygiene Data'!E92))="","",OFFSET('Hygiene Data'!$E$13,0,10*ROW('Hygiene Data'!E92)))</f>
        <v/>
      </c>
      <c r="DU98" s="276" t="str">
        <f ca="true">+IF(OFFSET('Hygiene Data'!$F$11,0,10*ROW('Hygiene Data'!F92))="","",OFFSET('Hygiene Data'!$F$11,0,10*ROW('Hygiene Data'!F92)))</f>
        <v/>
      </c>
      <c r="DV98" s="276" t="str">
        <f ca="true">+IF(OFFSET('Hygiene Data'!$F$12,0,10*ROW('Hygiene Data'!F92))="","",OFFSET('Hygiene Data'!$F$12,0,10*ROW('Hygiene Data'!F92)))</f>
        <v/>
      </c>
      <c r="DW98" s="276" t="str">
        <f ca="true">+IF(OFFSET('Hygiene Data'!$F$13,0,10*ROW('Hygiene Data'!F92))="","",OFFSET('Hygiene Data'!$F$13,0,10*ROW('Hygiene Data'!F92)))</f>
        <v/>
      </c>
      <c r="DX98" s="276" t="str">
        <f ca="true">+IF(OFFSET('Hygiene Data'!$G$11,0,10*ROW('Hygiene Data'!G92))="","",OFFSET('Hygiene Data'!$G$11,0,10*ROW('Hygiene Data'!G92)))</f>
        <v/>
      </c>
      <c r="DY98" s="276" t="str">
        <f ca="true">+IF(OFFSET('Hygiene Data'!$G$12,0,10*ROW('Hygiene Data'!G92))="","",OFFSET('Hygiene Data'!$G$12,0,10*ROW('Hygiene Data'!G92)))</f>
        <v/>
      </c>
      <c r="DZ98" s="276" t="str">
        <f ca="true">+IF(OFFSET('Hygiene Data'!$G$13,0,10*ROW('Hygiene Data'!G92))="","",OFFSET('Hygiene Data'!$G$13,0,10*ROW('Hygiene Data'!G92)))</f>
        <v/>
      </c>
      <c r="EA98" s="276" t="str">
        <f ca="true">+IF(OFFSET('Hygiene Data'!$H$11,0,10*ROW('Hygiene Data'!H92))="","",OFFSET('Hygiene Data'!$H$11,0,10*ROW('Hygiene Data'!H92)))</f>
        <v/>
      </c>
      <c r="EB98" s="276" t="str">
        <f ca="true">+IF(OFFSET('Hygiene Data'!$H$12,0,10*ROW('Hygiene Data'!H92))="","",OFFSET('Hygiene Data'!$H$12,0,10*ROW('Hygiene Data'!H92)))</f>
        <v/>
      </c>
      <c r="EC98" s="276" t="str">
        <f ca="true">+IF(OFFSET('Hygiene Data'!$H$13,0,10*ROW('Hygiene Data'!H92))="","",OFFSET('Hygiene Data'!$H$13,0,10*ROW('Hygiene Data'!H92)))</f>
        <v/>
      </c>
      <c r="ED98" s="276" t="str">
        <f ca="true">+IF(OFFSET('Hygiene Data'!$I$11,0,10*ROW('Hygiene Data'!I92))="","",OFFSET('Hygiene Data'!$I$11,0,10*ROW('Hygiene Data'!I92)))</f>
        <v/>
      </c>
      <c r="EE98" s="276" t="str">
        <f ca="true">+IF(OFFSET('Hygiene Data'!$I$12,0,10*ROW('Hygiene Data'!I92))="","",OFFSET('Hygiene Data'!$I$12,0,10*ROW('Hygiene Data'!I92)))</f>
        <v/>
      </c>
      <c r="EF98" s="276" t="str">
        <f ca="true">+IF(OFFSET('Hygiene Data'!$I$13,0,10*ROW('Hygiene Data'!I92))="","",OFFSET('Hygiene Data'!$I$13,0,10*ROW('Hygiene Data'!I92)))</f>
        <v/>
      </c>
    </row>
    <row xmlns:x14ac="http://schemas.microsoft.com/office/spreadsheetml/2009/9/ac" r="99" x14ac:dyDescent="0.2">
      <c r="A99" s="38" t="str">
        <f ca="true">+IF(OFFSET('Water Data'!$B$2,0,10*ROW('Water Data'!E93))="","",OFFSET('Water Data'!$B$2,0,10*ROW('Water Data'!E93)))</f>
        <v/>
      </c>
      <c r="B99" s="38" t="str">
        <f ca="true">+IF(OFFSET('Water Data'!$C$2,0,10*ROW('Water Data'!F93))="","",OFFSET('Water Data'!$C$2,0,10*ROW('Water Data'!F93)))</f>
        <v/>
      </c>
      <c r="C99" s="332" t="str">
        <f t="shared" ca="true" si="1"/>
        <v/>
      </c>
      <c r="D99" s="99"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9"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9"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9"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9"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9"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9"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9"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9"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9"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9"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9"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9"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9"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9"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9"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9"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9"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100"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100"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100"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100"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100"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100"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100"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100"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100"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100"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100"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100"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100"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100"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100"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100"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100"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100"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100"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100"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100"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100"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100"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100"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100"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100"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100"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100"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100"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100"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101"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101"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101"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101"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101"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101"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101"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101"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101"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101"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101"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101"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101"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101"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101"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101"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101"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101"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6"/>
      <c r="BS99" s="276" t="str">
        <f ca="true">+IF(OFFSET('Water Data'!$D$27,0,10*ROW('Water Data'!D93))="","",OFFSET('Water Data'!$D$27,0,10*ROW('Water Data'!D93)))</f>
        <v/>
      </c>
      <c r="BT99" s="276" t="str">
        <f ca="true">+IF(OFFSET('Water Data'!$D$28,0,10*ROW('Water Data'!D93))="","",OFFSET('Water Data'!$D$28,0,10*ROW('Water Data'!D93)))</f>
        <v/>
      </c>
      <c r="BU99" s="276" t="str">
        <f ca="true">+IF(OFFSET('Water Data'!$D$29,0,10*ROW('Water Data'!D93))="","",OFFSET('Water Data'!$D$29,0,10*ROW('Water Data'!D93)))</f>
        <v/>
      </c>
      <c r="BV99" s="276" t="str">
        <f ca="true">+IF(OFFSET('Water Data'!$E$27,0,10*ROW('Water Data'!E93))="","",OFFSET('Water Data'!$E$27,0,10*ROW('Water Data'!E93)))</f>
        <v/>
      </c>
      <c r="BW99" s="276" t="str">
        <f ca="true">+IF(OFFSET('Water Data'!$E$28,0,10*ROW('Water Data'!E93))="","",OFFSET('Water Data'!$E$28,0,10*ROW('Water Data'!E93)))</f>
        <v/>
      </c>
      <c r="BX99" s="276" t="str">
        <f ca="true">+IF(OFFSET('Water Data'!$E$29,0,10*ROW('Water Data'!E93))="","",OFFSET('Water Data'!$E$29,0,10*ROW('Water Data'!E93)))</f>
        <v/>
      </c>
      <c r="BY99" s="276" t="str">
        <f ca="true">+IF(OFFSET('Water Data'!$F$27,0,10*ROW('Water Data'!F93))="","",OFFSET('Water Data'!$F$27,0,10*ROW('Water Data'!F93)))</f>
        <v/>
      </c>
      <c r="BZ99" s="276" t="str">
        <f ca="true">+IF(OFFSET('Water Data'!$F$28,0,10*ROW('Water Data'!F93))="","",OFFSET('Water Data'!$F$28,0,10*ROW('Water Data'!F93)))</f>
        <v/>
      </c>
      <c r="CA99" s="276" t="str">
        <f ca="true">+IF(OFFSET('Water Data'!$F$29,0,10*ROW('Water Data'!F93))="","",OFFSET('Water Data'!$F$29,0,10*ROW('Water Data'!F93)))</f>
        <v/>
      </c>
      <c r="CB99" s="276" t="str">
        <f ca="true">+IF(OFFSET('Water Data'!$G$27,0,10*ROW('Water Data'!G93))="","",OFFSET('Water Data'!$G$27,0,10*ROW('Water Data'!G93)))</f>
        <v/>
      </c>
      <c r="CC99" s="276" t="str">
        <f ca="true">+IF(OFFSET('Water Data'!$G$28,0,10*ROW('Water Data'!G93))="","",OFFSET('Water Data'!$G$28,0,10*ROW('Water Data'!G93)))</f>
        <v/>
      </c>
      <c r="CD99" s="276" t="str">
        <f ca="true">+IF(OFFSET('Water Data'!$G$29,0,10*ROW('Water Data'!G93))="","",OFFSET('Water Data'!$G$29,0,10*ROW('Water Data'!G93)))</f>
        <v/>
      </c>
      <c r="CE99" s="276" t="str">
        <f ca="true">+IF(OFFSET('Water Data'!$H$27,0,10*ROW('Water Data'!H93))="","",OFFSET('Water Data'!$H$27,0,10*ROW('Water Data'!H93)))</f>
        <v/>
      </c>
      <c r="CF99" s="276" t="str">
        <f ca="true">+IF(OFFSET('Water Data'!$H$28,0,10*ROW('Water Data'!H93))="","",OFFSET('Water Data'!$H$28,0,10*ROW('Water Data'!H93)))</f>
        <v/>
      </c>
      <c r="CG99" s="276" t="str">
        <f ca="true">+IF(OFFSET('Water Data'!$H$29,0,10*ROW('Water Data'!H93))="","",OFFSET('Water Data'!$H$29,0,10*ROW('Water Data'!H93)))</f>
        <v/>
      </c>
      <c r="CH99" s="276" t="str">
        <f ca="true">+IF(OFFSET('Water Data'!$I$27,0,10*ROW('Water Data'!I93))="","",OFFSET('Water Data'!$I$27,0,10*ROW('Water Data'!I93)))</f>
        <v/>
      </c>
      <c r="CI99" s="276" t="str">
        <f ca="true">+IF(OFFSET('Water Data'!$I$28,0,10*ROW('Water Data'!I93))="","",OFFSET('Water Data'!$I$28,0,10*ROW('Water Data'!I93)))</f>
        <v/>
      </c>
      <c r="CJ99" s="276" t="str">
        <f ca="true">+IF(OFFSET('Water Data'!$I$29,0,10*ROW('Water Data'!I93))="","",OFFSET('Water Data'!$I$29,0,10*ROW('Water Data'!I93)))</f>
        <v/>
      </c>
      <c r="CK99" s="276" t="str">
        <f ca="true">+IF(OFFSET('Sanitation Data'!$D$28,0,10*ROW('Sanitation Data'!D93))="","",OFFSET('Sanitation Data'!$D$28,0,10*ROW('Sanitation Data'!D93)))</f>
        <v/>
      </c>
      <c r="CL99" s="276" t="str">
        <f ca="true">+IF(OFFSET('Sanitation Data'!$D$29,0,10*ROW('Sanitation Data'!D93))="","",OFFSET('Sanitation Data'!$D$29,0,10*ROW('Sanitation Data'!D93)))</f>
        <v/>
      </c>
      <c r="CM99" s="276" t="str">
        <f ca="true">+IF(OFFSET('Sanitation Data'!$D$30,0,10*ROW('Sanitation Data'!D93))="","",OFFSET('Sanitation Data'!$D$30,0,10*ROW('Sanitation Data'!D93)))</f>
        <v/>
      </c>
      <c r="CN99" s="276" t="str">
        <f ca="true">+IF(OFFSET('Sanitation Data'!$D$31,0,10*ROW('Sanitation Data'!D93))="","",OFFSET('Sanitation Data'!$D$31,0,10*ROW('Sanitation Data'!D93)))</f>
        <v/>
      </c>
      <c r="CO99" s="276" t="str">
        <f ca="true">+IF(OFFSET('Sanitation Data'!$D$32,0,10*ROW('Sanitation Data'!D93))="","",OFFSET('Sanitation Data'!$D$32,0,10*ROW('Sanitation Data'!D93)))</f>
        <v/>
      </c>
      <c r="CP99" s="276" t="str">
        <f ca="true">+IF(OFFSET('Sanitation Data'!$E$28,0,10*ROW('Sanitation Data'!E93))="","",OFFSET('Sanitation Data'!$E$28,0,10*ROW('Sanitation Data'!E93)))</f>
        <v/>
      </c>
      <c r="CQ99" s="276" t="str">
        <f ca="true">+IF(OFFSET('Sanitation Data'!$E$29,0,10*ROW('Sanitation Data'!E93))="","",OFFSET('Sanitation Data'!$E$29,0,10*ROW('Sanitation Data'!E93)))</f>
        <v/>
      </c>
      <c r="CR99" s="276" t="str">
        <f ca="true">+IF(OFFSET('Sanitation Data'!$E$30,0,10*ROW('Sanitation Data'!E93))="","",OFFSET('Sanitation Data'!$E$30,0,10*ROW('Sanitation Data'!E93)))</f>
        <v/>
      </c>
      <c r="CS99" s="276" t="str">
        <f ca="true">+IF(OFFSET('Sanitation Data'!$E$31,0,10*ROW('Sanitation Data'!E93))="","",OFFSET('Sanitation Data'!$E$31,0,10*ROW('Sanitation Data'!E93)))</f>
        <v/>
      </c>
      <c r="CT99" s="276" t="str">
        <f ca="true">+IF(OFFSET('Sanitation Data'!$E$32,0,10*ROW('Sanitation Data'!E93))="","",OFFSET('Sanitation Data'!$E$32,0,10*ROW('Sanitation Data'!E93)))</f>
        <v/>
      </c>
      <c r="CU99" s="276" t="str">
        <f ca="true">+IF(OFFSET('Sanitation Data'!$F$28,0,10*ROW('Sanitation Data'!F93))="","",OFFSET('Sanitation Data'!$F$28,0,10*ROW('Sanitation Data'!F93)))</f>
        <v/>
      </c>
      <c r="CV99" s="276" t="str">
        <f ca="true">+IF(OFFSET('Sanitation Data'!$F$29,0,10*ROW('Sanitation Data'!F93))="","",OFFSET('Sanitation Data'!$F$29,0,10*ROW('Sanitation Data'!F93)))</f>
        <v/>
      </c>
      <c r="CW99" s="276" t="str">
        <f ca="true">+IF(OFFSET('Sanitation Data'!$F$30,0,10*ROW('Sanitation Data'!F93))="","",OFFSET('Sanitation Data'!$F$30,0,10*ROW('Sanitation Data'!F93)))</f>
        <v/>
      </c>
      <c r="CX99" s="276" t="str">
        <f ca="true">+IF(OFFSET('Sanitation Data'!$F$31,0,10*ROW('Sanitation Data'!F93))="","",OFFSET('Sanitation Data'!$F$31,0,10*ROW('Sanitation Data'!F93)))</f>
        <v/>
      </c>
      <c r="CY99" s="276" t="str">
        <f ca="true">+IF(OFFSET('Sanitation Data'!$F$32,0,10*ROW('Sanitation Data'!F93))="","",OFFSET('Sanitation Data'!$F$32,0,10*ROW('Sanitation Data'!F93)))</f>
        <v/>
      </c>
      <c r="CZ99" s="276" t="str">
        <f ca="true">+IF(OFFSET('Sanitation Data'!$G$28,0,10*ROW('Sanitation Data'!G93))="","",OFFSET('Sanitation Data'!$G$28,0,10*ROW('Sanitation Data'!G93)))</f>
        <v/>
      </c>
      <c r="DA99" s="276" t="str">
        <f ca="true">+IF(OFFSET('Sanitation Data'!$G$29,0,10*ROW('Sanitation Data'!G93))="","",OFFSET('Sanitation Data'!$G$29,0,10*ROW('Sanitation Data'!G93)))</f>
        <v/>
      </c>
      <c r="DB99" s="276" t="str">
        <f ca="true">+IF(OFFSET('Sanitation Data'!$G$30,0,10*ROW('Sanitation Data'!G93))="","",OFFSET('Sanitation Data'!$G$30,0,10*ROW('Sanitation Data'!G93)))</f>
        <v/>
      </c>
      <c r="DC99" s="276" t="str">
        <f ca="true">+IF(OFFSET('Sanitation Data'!$G$31,0,10*ROW('Sanitation Data'!G93))="","",OFFSET('Sanitation Data'!$G$31,0,10*ROW('Sanitation Data'!G93)))</f>
        <v/>
      </c>
      <c r="DD99" s="276" t="str">
        <f ca="true">+IF(OFFSET('Sanitation Data'!$G$32,0,10*ROW('Sanitation Data'!G93))="","",OFFSET('Sanitation Data'!$G$32,0,10*ROW('Sanitation Data'!G93)))</f>
        <v/>
      </c>
      <c r="DE99" s="276" t="str">
        <f ca="true">+IF(OFFSET('Sanitation Data'!$H$28,0,10*ROW('Sanitation Data'!H93))="","",OFFSET('Sanitation Data'!$H$28,0,10*ROW('Sanitation Data'!H93)))</f>
        <v/>
      </c>
      <c r="DF99" s="276" t="str">
        <f ca="true">+IF(OFFSET('Sanitation Data'!$H$29,0,10*ROW('Sanitation Data'!H93))="","",OFFSET('Sanitation Data'!$H$29,0,10*ROW('Sanitation Data'!H93)))</f>
        <v/>
      </c>
      <c r="DG99" s="276" t="str">
        <f ca="true">+IF(OFFSET('Sanitation Data'!$H$30,0,10*ROW('Sanitation Data'!H93))="","",OFFSET('Sanitation Data'!$H$30,0,10*ROW('Sanitation Data'!H93)))</f>
        <v/>
      </c>
      <c r="DH99" s="276" t="str">
        <f ca="true">+IF(OFFSET('Sanitation Data'!$H$31,0,10*ROW('Sanitation Data'!H93))="","",OFFSET('Sanitation Data'!$H$31,0,10*ROW('Sanitation Data'!H93)))</f>
        <v/>
      </c>
      <c r="DI99" s="276" t="str">
        <f ca="true">+IF(OFFSET('Sanitation Data'!$H$32,0,10*ROW('Sanitation Data'!H93))="","",OFFSET('Sanitation Data'!$H$32,0,10*ROW('Sanitation Data'!H93)))</f>
        <v/>
      </c>
      <c r="DJ99" s="276" t="str">
        <f ca="true">+IF(OFFSET('Sanitation Data'!$I$28,0,10*ROW('Sanitation Data'!I93))="","",OFFSET('Sanitation Data'!$I$28,0,10*ROW('Sanitation Data'!I93)))</f>
        <v/>
      </c>
      <c r="DK99" s="276" t="str">
        <f ca="true">+IF(OFFSET('Sanitation Data'!$I$29,0,10*ROW('Sanitation Data'!I93))="","",OFFSET('Sanitation Data'!$I$29,0,10*ROW('Sanitation Data'!I93)))</f>
        <v/>
      </c>
      <c r="DL99" s="276" t="str">
        <f ca="true">+IF(OFFSET('Sanitation Data'!$I$30,0,10*ROW('Sanitation Data'!I93))="","",OFFSET('Sanitation Data'!$I$30,0,10*ROW('Sanitation Data'!I93)))</f>
        <v/>
      </c>
      <c r="DM99" s="276" t="str">
        <f ca="true">+IF(OFFSET('Sanitation Data'!$I$31,0,10*ROW('Sanitation Data'!I93))="","",OFFSET('Sanitation Data'!$I$31,0,10*ROW('Sanitation Data'!I93)))</f>
        <v/>
      </c>
      <c r="DN99" s="276" t="str">
        <f ca="true">+IF(OFFSET('Sanitation Data'!$I$32,0,10*ROW('Sanitation Data'!I93))="","",OFFSET('Sanitation Data'!$I$32,0,10*ROW('Sanitation Data'!I93)))</f>
        <v/>
      </c>
      <c r="DO99" s="276" t="str">
        <f ca="true">+IF(OFFSET('Hygiene Data'!$D$11,0,10*ROW('Hygiene Data'!D93))="","",OFFSET('Hygiene Data'!$D$11,0,10*ROW('Hygiene Data'!D93)))</f>
        <v/>
      </c>
      <c r="DP99" s="276" t="str">
        <f ca="true">+IF(OFFSET('Hygiene Data'!$D$12,0,10*ROW('Hygiene Data'!D93))="","",OFFSET('Hygiene Data'!$D$12,0,10*ROW('Hygiene Data'!D93)))</f>
        <v/>
      </c>
      <c r="DQ99" s="276" t="str">
        <f ca="true">+IF(OFFSET('Hygiene Data'!$D$13,0,10*ROW('Hygiene Data'!D93))="","",OFFSET('Hygiene Data'!$D$13,0,10*ROW('Hygiene Data'!D93)))</f>
        <v/>
      </c>
      <c r="DR99" s="276" t="str">
        <f ca="true">+IF(OFFSET('Hygiene Data'!$E$11,0,10*ROW('Hygiene Data'!E93))="","",OFFSET('Hygiene Data'!$E$11,0,10*ROW('Hygiene Data'!E93)))</f>
        <v/>
      </c>
      <c r="DS99" s="276" t="str">
        <f ca="true">+IF(OFFSET('Hygiene Data'!$E$12,0,10*ROW('Hygiene Data'!E93))="","",OFFSET('Hygiene Data'!$E$12,0,10*ROW('Hygiene Data'!E93)))</f>
        <v/>
      </c>
      <c r="DT99" s="276" t="str">
        <f ca="true">+IF(OFFSET('Hygiene Data'!$E$13,0,10*ROW('Hygiene Data'!E93))="","",OFFSET('Hygiene Data'!$E$13,0,10*ROW('Hygiene Data'!E93)))</f>
        <v/>
      </c>
      <c r="DU99" s="276" t="str">
        <f ca="true">+IF(OFFSET('Hygiene Data'!$F$11,0,10*ROW('Hygiene Data'!F93))="","",OFFSET('Hygiene Data'!$F$11,0,10*ROW('Hygiene Data'!F93)))</f>
        <v/>
      </c>
      <c r="DV99" s="276" t="str">
        <f ca="true">+IF(OFFSET('Hygiene Data'!$F$12,0,10*ROW('Hygiene Data'!F93))="","",OFFSET('Hygiene Data'!$F$12,0,10*ROW('Hygiene Data'!F93)))</f>
        <v/>
      </c>
      <c r="DW99" s="276" t="str">
        <f ca="true">+IF(OFFSET('Hygiene Data'!$F$13,0,10*ROW('Hygiene Data'!F93))="","",OFFSET('Hygiene Data'!$F$13,0,10*ROW('Hygiene Data'!F93)))</f>
        <v/>
      </c>
      <c r="DX99" s="276" t="str">
        <f ca="true">+IF(OFFSET('Hygiene Data'!$G$11,0,10*ROW('Hygiene Data'!G93))="","",OFFSET('Hygiene Data'!$G$11,0,10*ROW('Hygiene Data'!G93)))</f>
        <v/>
      </c>
      <c r="DY99" s="276" t="str">
        <f ca="true">+IF(OFFSET('Hygiene Data'!$G$12,0,10*ROW('Hygiene Data'!G93))="","",OFFSET('Hygiene Data'!$G$12,0,10*ROW('Hygiene Data'!G93)))</f>
        <v/>
      </c>
      <c r="DZ99" s="276" t="str">
        <f ca="true">+IF(OFFSET('Hygiene Data'!$G$13,0,10*ROW('Hygiene Data'!G93))="","",OFFSET('Hygiene Data'!$G$13,0,10*ROW('Hygiene Data'!G93)))</f>
        <v/>
      </c>
      <c r="EA99" s="276" t="str">
        <f ca="true">+IF(OFFSET('Hygiene Data'!$H$11,0,10*ROW('Hygiene Data'!H93))="","",OFFSET('Hygiene Data'!$H$11,0,10*ROW('Hygiene Data'!H93)))</f>
        <v/>
      </c>
      <c r="EB99" s="276" t="str">
        <f ca="true">+IF(OFFSET('Hygiene Data'!$H$12,0,10*ROW('Hygiene Data'!H93))="","",OFFSET('Hygiene Data'!$H$12,0,10*ROW('Hygiene Data'!H93)))</f>
        <v/>
      </c>
      <c r="EC99" s="276" t="str">
        <f ca="true">+IF(OFFSET('Hygiene Data'!$H$13,0,10*ROW('Hygiene Data'!H93))="","",OFFSET('Hygiene Data'!$H$13,0,10*ROW('Hygiene Data'!H93)))</f>
        <v/>
      </c>
      <c r="ED99" s="276" t="str">
        <f ca="true">+IF(OFFSET('Hygiene Data'!$I$11,0,10*ROW('Hygiene Data'!I93))="","",OFFSET('Hygiene Data'!$I$11,0,10*ROW('Hygiene Data'!I93)))</f>
        <v/>
      </c>
      <c r="EE99" s="276" t="str">
        <f ca="true">+IF(OFFSET('Hygiene Data'!$I$12,0,10*ROW('Hygiene Data'!I93))="","",OFFSET('Hygiene Data'!$I$12,0,10*ROW('Hygiene Data'!I93)))</f>
        <v/>
      </c>
      <c r="EF99" s="276" t="str">
        <f ca="true">+IF(OFFSET('Hygiene Data'!$I$13,0,10*ROW('Hygiene Data'!I93))="","",OFFSET('Hygiene Data'!$I$13,0,10*ROW('Hygiene Data'!I93)))</f>
        <v/>
      </c>
    </row>
    <row xmlns:x14ac="http://schemas.microsoft.com/office/spreadsheetml/2009/9/ac" r="100" x14ac:dyDescent="0.2">
      <c r="A100" s="38" t="str">
        <f ca="true">+IF(OFFSET('Water Data'!$B$2,0,10*ROW('Water Data'!E94))="","",OFFSET('Water Data'!$B$2,0,10*ROW('Water Data'!E94)))</f>
        <v/>
      </c>
      <c r="B100" s="38" t="str">
        <f ca="true">+IF(OFFSET('Water Data'!$C$2,0,10*ROW('Water Data'!F94))="","",OFFSET('Water Data'!$C$2,0,10*ROW('Water Data'!F94)))</f>
        <v/>
      </c>
      <c r="C100" s="332" t="str">
        <f t="shared" ca="true" si="1"/>
        <v/>
      </c>
      <c r="D100" s="99"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9"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9"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9"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9"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9"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9"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9"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9"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9"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9"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9"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9"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9"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9"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9"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9"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9"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100"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100"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100"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100"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100"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100"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100"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100"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100"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100"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100"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100"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100"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100"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100"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100"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100"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100"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100"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100"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100"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100"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100"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100"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100"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100"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100"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100"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100"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100"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101"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101"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101"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101"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101"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101"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101"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101"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101"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101"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101"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101"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101"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101"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101"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101"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101"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101"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6"/>
      <c r="BS100" s="276" t="str">
        <f ca="true">+IF(OFFSET('Water Data'!$D$27,0,10*ROW('Water Data'!D94))="","",OFFSET('Water Data'!$D$27,0,10*ROW('Water Data'!D94)))</f>
        <v/>
      </c>
      <c r="BT100" s="276" t="str">
        <f ca="true">+IF(OFFSET('Water Data'!$D$28,0,10*ROW('Water Data'!D94))="","",OFFSET('Water Data'!$D$28,0,10*ROW('Water Data'!D94)))</f>
        <v/>
      </c>
      <c r="BU100" s="276" t="str">
        <f ca="true">+IF(OFFSET('Water Data'!$D$29,0,10*ROW('Water Data'!D94))="","",OFFSET('Water Data'!$D$29,0,10*ROW('Water Data'!D94)))</f>
        <v/>
      </c>
      <c r="BV100" s="276" t="str">
        <f ca="true">+IF(OFFSET('Water Data'!$E$27,0,10*ROW('Water Data'!E94))="","",OFFSET('Water Data'!$E$27,0,10*ROW('Water Data'!E94)))</f>
        <v/>
      </c>
      <c r="BW100" s="276" t="str">
        <f ca="true">+IF(OFFSET('Water Data'!$E$28,0,10*ROW('Water Data'!E94))="","",OFFSET('Water Data'!$E$28,0,10*ROW('Water Data'!E94)))</f>
        <v/>
      </c>
      <c r="BX100" s="276" t="str">
        <f ca="true">+IF(OFFSET('Water Data'!$E$29,0,10*ROW('Water Data'!E94))="","",OFFSET('Water Data'!$E$29,0,10*ROW('Water Data'!E94)))</f>
        <v/>
      </c>
      <c r="BY100" s="276" t="str">
        <f ca="true">+IF(OFFSET('Water Data'!$F$27,0,10*ROW('Water Data'!F94))="","",OFFSET('Water Data'!$F$27,0,10*ROW('Water Data'!F94)))</f>
        <v/>
      </c>
      <c r="BZ100" s="276" t="str">
        <f ca="true">+IF(OFFSET('Water Data'!$F$28,0,10*ROW('Water Data'!F94))="","",OFFSET('Water Data'!$F$28,0,10*ROW('Water Data'!F94)))</f>
        <v/>
      </c>
      <c r="CA100" s="276" t="str">
        <f ca="true">+IF(OFFSET('Water Data'!$F$29,0,10*ROW('Water Data'!F94))="","",OFFSET('Water Data'!$F$29,0,10*ROW('Water Data'!F94)))</f>
        <v/>
      </c>
      <c r="CB100" s="276" t="str">
        <f ca="true">+IF(OFFSET('Water Data'!$G$27,0,10*ROW('Water Data'!G94))="","",OFFSET('Water Data'!$G$27,0,10*ROW('Water Data'!G94)))</f>
        <v/>
      </c>
      <c r="CC100" s="276" t="str">
        <f ca="true">+IF(OFFSET('Water Data'!$G$28,0,10*ROW('Water Data'!G94))="","",OFFSET('Water Data'!$G$28,0,10*ROW('Water Data'!G94)))</f>
        <v/>
      </c>
      <c r="CD100" s="276" t="str">
        <f ca="true">+IF(OFFSET('Water Data'!$G$29,0,10*ROW('Water Data'!G94))="","",OFFSET('Water Data'!$G$29,0,10*ROW('Water Data'!G94)))</f>
        <v/>
      </c>
      <c r="CE100" s="276" t="str">
        <f ca="true">+IF(OFFSET('Water Data'!$H$27,0,10*ROW('Water Data'!H94))="","",OFFSET('Water Data'!$H$27,0,10*ROW('Water Data'!H94)))</f>
        <v/>
      </c>
      <c r="CF100" s="276" t="str">
        <f ca="true">+IF(OFFSET('Water Data'!$H$28,0,10*ROW('Water Data'!H94))="","",OFFSET('Water Data'!$H$28,0,10*ROW('Water Data'!H94)))</f>
        <v/>
      </c>
      <c r="CG100" s="276" t="str">
        <f ca="true">+IF(OFFSET('Water Data'!$H$29,0,10*ROW('Water Data'!H94))="","",OFFSET('Water Data'!$H$29,0,10*ROW('Water Data'!H94)))</f>
        <v/>
      </c>
      <c r="CH100" s="276" t="str">
        <f ca="true">+IF(OFFSET('Water Data'!$I$27,0,10*ROW('Water Data'!I94))="","",OFFSET('Water Data'!$I$27,0,10*ROW('Water Data'!I94)))</f>
        <v/>
      </c>
      <c r="CI100" s="276" t="str">
        <f ca="true">+IF(OFFSET('Water Data'!$I$28,0,10*ROW('Water Data'!I94))="","",OFFSET('Water Data'!$I$28,0,10*ROW('Water Data'!I94)))</f>
        <v/>
      </c>
      <c r="CJ100" s="276" t="str">
        <f ca="true">+IF(OFFSET('Water Data'!$I$29,0,10*ROW('Water Data'!I94))="","",OFFSET('Water Data'!$I$29,0,10*ROW('Water Data'!I94)))</f>
        <v/>
      </c>
      <c r="CK100" s="276" t="str">
        <f ca="true">+IF(OFFSET('Sanitation Data'!$D$28,0,10*ROW('Sanitation Data'!D94))="","",OFFSET('Sanitation Data'!$D$28,0,10*ROW('Sanitation Data'!D94)))</f>
        <v/>
      </c>
      <c r="CL100" s="276" t="str">
        <f ca="true">+IF(OFFSET('Sanitation Data'!$D$29,0,10*ROW('Sanitation Data'!D94))="","",OFFSET('Sanitation Data'!$D$29,0,10*ROW('Sanitation Data'!D94)))</f>
        <v/>
      </c>
      <c r="CM100" s="276" t="str">
        <f ca="true">+IF(OFFSET('Sanitation Data'!$D$30,0,10*ROW('Sanitation Data'!D94))="","",OFFSET('Sanitation Data'!$D$30,0,10*ROW('Sanitation Data'!D94)))</f>
        <v/>
      </c>
      <c r="CN100" s="276" t="str">
        <f ca="true">+IF(OFFSET('Sanitation Data'!$D$31,0,10*ROW('Sanitation Data'!D94))="","",OFFSET('Sanitation Data'!$D$31,0,10*ROW('Sanitation Data'!D94)))</f>
        <v/>
      </c>
      <c r="CO100" s="276" t="str">
        <f ca="true">+IF(OFFSET('Sanitation Data'!$D$32,0,10*ROW('Sanitation Data'!D94))="","",OFFSET('Sanitation Data'!$D$32,0,10*ROW('Sanitation Data'!D94)))</f>
        <v/>
      </c>
      <c r="CP100" s="276" t="str">
        <f ca="true">+IF(OFFSET('Sanitation Data'!$E$28,0,10*ROW('Sanitation Data'!E94))="","",OFFSET('Sanitation Data'!$E$28,0,10*ROW('Sanitation Data'!E94)))</f>
        <v/>
      </c>
      <c r="CQ100" s="276" t="str">
        <f ca="true">+IF(OFFSET('Sanitation Data'!$E$29,0,10*ROW('Sanitation Data'!E94))="","",OFFSET('Sanitation Data'!$E$29,0,10*ROW('Sanitation Data'!E94)))</f>
        <v/>
      </c>
      <c r="CR100" s="276" t="str">
        <f ca="true">+IF(OFFSET('Sanitation Data'!$E$30,0,10*ROW('Sanitation Data'!E94))="","",OFFSET('Sanitation Data'!$E$30,0,10*ROW('Sanitation Data'!E94)))</f>
        <v/>
      </c>
      <c r="CS100" s="276" t="str">
        <f ca="true">+IF(OFFSET('Sanitation Data'!$E$31,0,10*ROW('Sanitation Data'!E94))="","",OFFSET('Sanitation Data'!$E$31,0,10*ROW('Sanitation Data'!E94)))</f>
        <v/>
      </c>
      <c r="CT100" s="276" t="str">
        <f ca="true">+IF(OFFSET('Sanitation Data'!$E$32,0,10*ROW('Sanitation Data'!E94))="","",OFFSET('Sanitation Data'!$E$32,0,10*ROW('Sanitation Data'!E94)))</f>
        <v/>
      </c>
      <c r="CU100" s="276" t="str">
        <f ca="true">+IF(OFFSET('Sanitation Data'!$F$28,0,10*ROW('Sanitation Data'!F94))="","",OFFSET('Sanitation Data'!$F$28,0,10*ROW('Sanitation Data'!F94)))</f>
        <v/>
      </c>
      <c r="CV100" s="276" t="str">
        <f ca="true">+IF(OFFSET('Sanitation Data'!$F$29,0,10*ROW('Sanitation Data'!F94))="","",OFFSET('Sanitation Data'!$F$29,0,10*ROW('Sanitation Data'!F94)))</f>
        <v/>
      </c>
      <c r="CW100" s="276" t="str">
        <f ca="true">+IF(OFFSET('Sanitation Data'!$F$30,0,10*ROW('Sanitation Data'!F94))="","",OFFSET('Sanitation Data'!$F$30,0,10*ROW('Sanitation Data'!F94)))</f>
        <v/>
      </c>
      <c r="CX100" s="276" t="str">
        <f ca="true">+IF(OFFSET('Sanitation Data'!$F$31,0,10*ROW('Sanitation Data'!F94))="","",OFFSET('Sanitation Data'!$F$31,0,10*ROW('Sanitation Data'!F94)))</f>
        <v/>
      </c>
      <c r="CY100" s="276" t="str">
        <f ca="true">+IF(OFFSET('Sanitation Data'!$F$32,0,10*ROW('Sanitation Data'!F94))="","",OFFSET('Sanitation Data'!$F$32,0,10*ROW('Sanitation Data'!F94)))</f>
        <v/>
      </c>
      <c r="CZ100" s="276" t="str">
        <f ca="true">+IF(OFFSET('Sanitation Data'!$G$28,0,10*ROW('Sanitation Data'!G94))="","",OFFSET('Sanitation Data'!$G$28,0,10*ROW('Sanitation Data'!G94)))</f>
        <v/>
      </c>
      <c r="DA100" s="276" t="str">
        <f ca="true">+IF(OFFSET('Sanitation Data'!$G$29,0,10*ROW('Sanitation Data'!G94))="","",OFFSET('Sanitation Data'!$G$29,0,10*ROW('Sanitation Data'!G94)))</f>
        <v/>
      </c>
      <c r="DB100" s="276" t="str">
        <f ca="true">+IF(OFFSET('Sanitation Data'!$G$30,0,10*ROW('Sanitation Data'!G94))="","",OFFSET('Sanitation Data'!$G$30,0,10*ROW('Sanitation Data'!G94)))</f>
        <v/>
      </c>
      <c r="DC100" s="276" t="str">
        <f ca="true">+IF(OFFSET('Sanitation Data'!$G$31,0,10*ROW('Sanitation Data'!G94))="","",OFFSET('Sanitation Data'!$G$31,0,10*ROW('Sanitation Data'!G94)))</f>
        <v/>
      </c>
      <c r="DD100" s="276" t="str">
        <f ca="true">+IF(OFFSET('Sanitation Data'!$G$32,0,10*ROW('Sanitation Data'!G94))="","",OFFSET('Sanitation Data'!$G$32,0,10*ROW('Sanitation Data'!G94)))</f>
        <v/>
      </c>
      <c r="DE100" s="276" t="str">
        <f ca="true">+IF(OFFSET('Sanitation Data'!$H$28,0,10*ROW('Sanitation Data'!H94))="","",OFFSET('Sanitation Data'!$H$28,0,10*ROW('Sanitation Data'!H94)))</f>
        <v/>
      </c>
      <c r="DF100" s="276" t="str">
        <f ca="true">+IF(OFFSET('Sanitation Data'!$H$29,0,10*ROW('Sanitation Data'!H94))="","",OFFSET('Sanitation Data'!$H$29,0,10*ROW('Sanitation Data'!H94)))</f>
        <v/>
      </c>
      <c r="DG100" s="276" t="str">
        <f ca="true">+IF(OFFSET('Sanitation Data'!$H$30,0,10*ROW('Sanitation Data'!H94))="","",OFFSET('Sanitation Data'!$H$30,0,10*ROW('Sanitation Data'!H94)))</f>
        <v/>
      </c>
      <c r="DH100" s="276" t="str">
        <f ca="true">+IF(OFFSET('Sanitation Data'!$H$31,0,10*ROW('Sanitation Data'!H94))="","",OFFSET('Sanitation Data'!$H$31,0,10*ROW('Sanitation Data'!H94)))</f>
        <v/>
      </c>
      <c r="DI100" s="276" t="str">
        <f ca="true">+IF(OFFSET('Sanitation Data'!$H$32,0,10*ROW('Sanitation Data'!H94))="","",OFFSET('Sanitation Data'!$H$32,0,10*ROW('Sanitation Data'!H94)))</f>
        <v/>
      </c>
      <c r="DJ100" s="276" t="str">
        <f ca="true">+IF(OFFSET('Sanitation Data'!$I$28,0,10*ROW('Sanitation Data'!I94))="","",OFFSET('Sanitation Data'!$I$28,0,10*ROW('Sanitation Data'!I94)))</f>
        <v/>
      </c>
      <c r="DK100" s="276" t="str">
        <f ca="true">+IF(OFFSET('Sanitation Data'!$I$29,0,10*ROW('Sanitation Data'!I94))="","",OFFSET('Sanitation Data'!$I$29,0,10*ROW('Sanitation Data'!I94)))</f>
        <v/>
      </c>
      <c r="DL100" s="276" t="str">
        <f ca="true">+IF(OFFSET('Sanitation Data'!$I$30,0,10*ROW('Sanitation Data'!I94))="","",OFFSET('Sanitation Data'!$I$30,0,10*ROW('Sanitation Data'!I94)))</f>
        <v/>
      </c>
      <c r="DM100" s="276" t="str">
        <f ca="true">+IF(OFFSET('Sanitation Data'!$I$31,0,10*ROW('Sanitation Data'!I94))="","",OFFSET('Sanitation Data'!$I$31,0,10*ROW('Sanitation Data'!I94)))</f>
        <v/>
      </c>
      <c r="DN100" s="276" t="str">
        <f ca="true">+IF(OFFSET('Sanitation Data'!$I$32,0,10*ROW('Sanitation Data'!I94))="","",OFFSET('Sanitation Data'!$I$32,0,10*ROW('Sanitation Data'!I94)))</f>
        <v/>
      </c>
      <c r="DO100" s="276" t="str">
        <f ca="true">+IF(OFFSET('Hygiene Data'!$D$11,0,10*ROW('Hygiene Data'!D94))="","",OFFSET('Hygiene Data'!$D$11,0,10*ROW('Hygiene Data'!D94)))</f>
        <v/>
      </c>
      <c r="DP100" s="276" t="str">
        <f ca="true">+IF(OFFSET('Hygiene Data'!$D$12,0,10*ROW('Hygiene Data'!D94))="","",OFFSET('Hygiene Data'!$D$12,0,10*ROW('Hygiene Data'!D94)))</f>
        <v/>
      </c>
      <c r="DQ100" s="276" t="str">
        <f ca="true">+IF(OFFSET('Hygiene Data'!$D$13,0,10*ROW('Hygiene Data'!D94))="","",OFFSET('Hygiene Data'!$D$13,0,10*ROW('Hygiene Data'!D94)))</f>
        <v/>
      </c>
      <c r="DR100" s="276" t="str">
        <f ca="true">+IF(OFFSET('Hygiene Data'!$E$11,0,10*ROW('Hygiene Data'!E94))="","",OFFSET('Hygiene Data'!$E$11,0,10*ROW('Hygiene Data'!E94)))</f>
        <v/>
      </c>
      <c r="DS100" s="276" t="str">
        <f ca="true">+IF(OFFSET('Hygiene Data'!$E$12,0,10*ROW('Hygiene Data'!E94))="","",OFFSET('Hygiene Data'!$E$12,0,10*ROW('Hygiene Data'!E94)))</f>
        <v/>
      </c>
      <c r="DT100" s="276" t="str">
        <f ca="true">+IF(OFFSET('Hygiene Data'!$E$13,0,10*ROW('Hygiene Data'!E94))="","",OFFSET('Hygiene Data'!$E$13,0,10*ROW('Hygiene Data'!E94)))</f>
        <v/>
      </c>
      <c r="DU100" s="276" t="str">
        <f ca="true">+IF(OFFSET('Hygiene Data'!$F$11,0,10*ROW('Hygiene Data'!F94))="","",OFFSET('Hygiene Data'!$F$11,0,10*ROW('Hygiene Data'!F94)))</f>
        <v/>
      </c>
      <c r="DV100" s="276" t="str">
        <f ca="true">+IF(OFFSET('Hygiene Data'!$F$12,0,10*ROW('Hygiene Data'!F94))="","",OFFSET('Hygiene Data'!$F$12,0,10*ROW('Hygiene Data'!F94)))</f>
        <v/>
      </c>
      <c r="DW100" s="276" t="str">
        <f ca="true">+IF(OFFSET('Hygiene Data'!$F$13,0,10*ROW('Hygiene Data'!F94))="","",OFFSET('Hygiene Data'!$F$13,0,10*ROW('Hygiene Data'!F94)))</f>
        <v/>
      </c>
      <c r="DX100" s="276" t="str">
        <f ca="true">+IF(OFFSET('Hygiene Data'!$G$11,0,10*ROW('Hygiene Data'!G94))="","",OFFSET('Hygiene Data'!$G$11,0,10*ROW('Hygiene Data'!G94)))</f>
        <v/>
      </c>
      <c r="DY100" s="276" t="str">
        <f ca="true">+IF(OFFSET('Hygiene Data'!$G$12,0,10*ROW('Hygiene Data'!G94))="","",OFFSET('Hygiene Data'!$G$12,0,10*ROW('Hygiene Data'!G94)))</f>
        <v/>
      </c>
      <c r="DZ100" s="276" t="str">
        <f ca="true">+IF(OFFSET('Hygiene Data'!$G$13,0,10*ROW('Hygiene Data'!G94))="","",OFFSET('Hygiene Data'!$G$13,0,10*ROW('Hygiene Data'!G94)))</f>
        <v/>
      </c>
      <c r="EA100" s="276" t="str">
        <f ca="true">+IF(OFFSET('Hygiene Data'!$H$11,0,10*ROW('Hygiene Data'!H94))="","",OFFSET('Hygiene Data'!$H$11,0,10*ROW('Hygiene Data'!H94)))</f>
        <v/>
      </c>
      <c r="EB100" s="276" t="str">
        <f ca="true">+IF(OFFSET('Hygiene Data'!$H$12,0,10*ROW('Hygiene Data'!H94))="","",OFFSET('Hygiene Data'!$H$12,0,10*ROW('Hygiene Data'!H94)))</f>
        <v/>
      </c>
      <c r="EC100" s="276" t="str">
        <f ca="true">+IF(OFFSET('Hygiene Data'!$H$13,0,10*ROW('Hygiene Data'!H94))="","",OFFSET('Hygiene Data'!$H$13,0,10*ROW('Hygiene Data'!H94)))</f>
        <v/>
      </c>
      <c r="ED100" s="276" t="str">
        <f ca="true">+IF(OFFSET('Hygiene Data'!$I$11,0,10*ROW('Hygiene Data'!I94))="","",OFFSET('Hygiene Data'!$I$11,0,10*ROW('Hygiene Data'!I94)))</f>
        <v/>
      </c>
      <c r="EE100" s="276" t="str">
        <f ca="true">+IF(OFFSET('Hygiene Data'!$I$12,0,10*ROW('Hygiene Data'!I94))="","",OFFSET('Hygiene Data'!$I$12,0,10*ROW('Hygiene Data'!I94)))</f>
        <v/>
      </c>
      <c r="EF100" s="276" t="str">
        <f ca="true">+IF(OFFSET('Hygiene Data'!$I$13,0,10*ROW('Hygiene Data'!I94))="","",OFFSET('Hygiene Data'!$I$13,0,10*ROW('Hygiene Data'!I94)))</f>
        <v/>
      </c>
    </row>
    <row xmlns:x14ac="http://schemas.microsoft.com/office/spreadsheetml/2009/9/ac" r="101" x14ac:dyDescent="0.2">
      <c r="A101" s="38" t="str">
        <f ca="true">+IF(OFFSET('Water Data'!$B$2,0,10*ROW('Water Data'!E95))="","",OFFSET('Water Data'!$B$2,0,10*ROW('Water Data'!E95)))</f>
        <v/>
      </c>
      <c r="B101" s="38" t="str">
        <f ca="true">+IF(OFFSET('Water Data'!$C$2,0,10*ROW('Water Data'!F95))="","",OFFSET('Water Data'!$C$2,0,10*ROW('Water Data'!F95)))</f>
        <v/>
      </c>
      <c r="C101" s="332" t="str">
        <f t="shared" ca="true" si="1"/>
        <v/>
      </c>
      <c r="D101" s="99"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9"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9"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9"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9"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9"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9"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9"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9"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9"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9"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9"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9"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9"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9"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9"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9"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9"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100"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100"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100"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100"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100"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100"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100"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100"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100"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100"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100"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100"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100"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100"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100"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100"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100"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100"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100"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100"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100"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100"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100"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100"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100"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100"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100"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100"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100"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100"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101"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101"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101"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101"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101"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101"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101"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101"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101"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101"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101"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101"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101"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101"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101"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101"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101"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101"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6"/>
      <c r="BS101" s="276" t="str">
        <f ca="true">+IF(OFFSET('Water Data'!$D$27,0,10*ROW('Water Data'!D95))="","",OFFSET('Water Data'!$D$27,0,10*ROW('Water Data'!D95)))</f>
        <v/>
      </c>
      <c r="BT101" s="276" t="str">
        <f ca="true">+IF(OFFSET('Water Data'!$D$28,0,10*ROW('Water Data'!D95))="","",OFFSET('Water Data'!$D$28,0,10*ROW('Water Data'!D95)))</f>
        <v/>
      </c>
      <c r="BU101" s="276" t="str">
        <f ca="true">+IF(OFFSET('Water Data'!$D$29,0,10*ROW('Water Data'!D95))="","",OFFSET('Water Data'!$D$29,0,10*ROW('Water Data'!D95)))</f>
        <v/>
      </c>
      <c r="BV101" s="276" t="str">
        <f ca="true">+IF(OFFSET('Water Data'!$E$27,0,10*ROW('Water Data'!E95))="","",OFFSET('Water Data'!$E$27,0,10*ROW('Water Data'!E95)))</f>
        <v/>
      </c>
      <c r="BW101" s="276" t="str">
        <f ca="true">+IF(OFFSET('Water Data'!$E$28,0,10*ROW('Water Data'!E95))="","",OFFSET('Water Data'!$E$28,0,10*ROW('Water Data'!E95)))</f>
        <v/>
      </c>
      <c r="BX101" s="276" t="str">
        <f ca="true">+IF(OFFSET('Water Data'!$E$29,0,10*ROW('Water Data'!E95))="","",OFFSET('Water Data'!$E$29,0,10*ROW('Water Data'!E95)))</f>
        <v/>
      </c>
      <c r="BY101" s="276" t="str">
        <f ca="true">+IF(OFFSET('Water Data'!$F$27,0,10*ROW('Water Data'!F95))="","",OFFSET('Water Data'!$F$27,0,10*ROW('Water Data'!F95)))</f>
        <v/>
      </c>
      <c r="BZ101" s="276" t="str">
        <f ca="true">+IF(OFFSET('Water Data'!$F$28,0,10*ROW('Water Data'!F95))="","",OFFSET('Water Data'!$F$28,0,10*ROW('Water Data'!F95)))</f>
        <v/>
      </c>
      <c r="CA101" s="276" t="str">
        <f ca="true">+IF(OFFSET('Water Data'!$F$29,0,10*ROW('Water Data'!F95))="","",OFFSET('Water Data'!$F$29,0,10*ROW('Water Data'!F95)))</f>
        <v/>
      </c>
      <c r="CB101" s="276" t="str">
        <f ca="true">+IF(OFFSET('Water Data'!$G$27,0,10*ROW('Water Data'!G95))="","",OFFSET('Water Data'!$G$27,0,10*ROW('Water Data'!G95)))</f>
        <v/>
      </c>
      <c r="CC101" s="276" t="str">
        <f ca="true">+IF(OFFSET('Water Data'!$G$28,0,10*ROW('Water Data'!G95))="","",OFFSET('Water Data'!$G$28,0,10*ROW('Water Data'!G95)))</f>
        <v/>
      </c>
      <c r="CD101" s="276" t="str">
        <f ca="true">+IF(OFFSET('Water Data'!$G$29,0,10*ROW('Water Data'!G95))="","",OFFSET('Water Data'!$G$29,0,10*ROW('Water Data'!G95)))</f>
        <v/>
      </c>
      <c r="CE101" s="276" t="str">
        <f ca="true">+IF(OFFSET('Water Data'!$H$27,0,10*ROW('Water Data'!H95))="","",OFFSET('Water Data'!$H$27,0,10*ROW('Water Data'!H95)))</f>
        <v/>
      </c>
      <c r="CF101" s="276" t="str">
        <f ca="true">+IF(OFFSET('Water Data'!$H$28,0,10*ROW('Water Data'!H95))="","",OFFSET('Water Data'!$H$28,0,10*ROW('Water Data'!H95)))</f>
        <v/>
      </c>
      <c r="CG101" s="276" t="str">
        <f ca="true">+IF(OFFSET('Water Data'!$H$29,0,10*ROW('Water Data'!H95))="","",OFFSET('Water Data'!$H$29,0,10*ROW('Water Data'!H95)))</f>
        <v/>
      </c>
      <c r="CH101" s="276" t="str">
        <f ca="true">+IF(OFFSET('Water Data'!$I$27,0,10*ROW('Water Data'!I95))="","",OFFSET('Water Data'!$I$27,0,10*ROW('Water Data'!I95)))</f>
        <v/>
      </c>
      <c r="CI101" s="276" t="str">
        <f ca="true">+IF(OFFSET('Water Data'!$I$28,0,10*ROW('Water Data'!I95))="","",OFFSET('Water Data'!$I$28,0,10*ROW('Water Data'!I95)))</f>
        <v/>
      </c>
      <c r="CJ101" s="276" t="str">
        <f ca="true">+IF(OFFSET('Water Data'!$I$29,0,10*ROW('Water Data'!I95))="","",OFFSET('Water Data'!$I$29,0,10*ROW('Water Data'!I95)))</f>
        <v/>
      </c>
      <c r="CK101" s="276" t="str">
        <f ca="true">+IF(OFFSET('Sanitation Data'!$D$28,0,10*ROW('Sanitation Data'!D95))="","",OFFSET('Sanitation Data'!$D$28,0,10*ROW('Sanitation Data'!D95)))</f>
        <v/>
      </c>
      <c r="CL101" s="276" t="str">
        <f ca="true">+IF(OFFSET('Sanitation Data'!$D$29,0,10*ROW('Sanitation Data'!D95))="","",OFFSET('Sanitation Data'!$D$29,0,10*ROW('Sanitation Data'!D95)))</f>
        <v/>
      </c>
      <c r="CM101" s="276" t="str">
        <f ca="true">+IF(OFFSET('Sanitation Data'!$D$30,0,10*ROW('Sanitation Data'!D95))="","",OFFSET('Sanitation Data'!$D$30,0,10*ROW('Sanitation Data'!D95)))</f>
        <v/>
      </c>
      <c r="CN101" s="276" t="str">
        <f ca="true">+IF(OFFSET('Sanitation Data'!$D$31,0,10*ROW('Sanitation Data'!D95))="","",OFFSET('Sanitation Data'!$D$31,0,10*ROW('Sanitation Data'!D95)))</f>
        <v/>
      </c>
      <c r="CO101" s="276" t="str">
        <f ca="true">+IF(OFFSET('Sanitation Data'!$D$32,0,10*ROW('Sanitation Data'!D95))="","",OFFSET('Sanitation Data'!$D$32,0,10*ROW('Sanitation Data'!D95)))</f>
        <v/>
      </c>
      <c r="CP101" s="276" t="str">
        <f ca="true">+IF(OFFSET('Sanitation Data'!$E$28,0,10*ROW('Sanitation Data'!E95))="","",OFFSET('Sanitation Data'!$E$28,0,10*ROW('Sanitation Data'!E95)))</f>
        <v/>
      </c>
      <c r="CQ101" s="276" t="str">
        <f ca="true">+IF(OFFSET('Sanitation Data'!$E$29,0,10*ROW('Sanitation Data'!E95))="","",OFFSET('Sanitation Data'!$E$29,0,10*ROW('Sanitation Data'!E95)))</f>
        <v/>
      </c>
      <c r="CR101" s="276" t="str">
        <f ca="true">+IF(OFFSET('Sanitation Data'!$E$30,0,10*ROW('Sanitation Data'!E95))="","",OFFSET('Sanitation Data'!$E$30,0,10*ROW('Sanitation Data'!E95)))</f>
        <v/>
      </c>
      <c r="CS101" s="276" t="str">
        <f ca="true">+IF(OFFSET('Sanitation Data'!$E$31,0,10*ROW('Sanitation Data'!E95))="","",OFFSET('Sanitation Data'!$E$31,0,10*ROW('Sanitation Data'!E95)))</f>
        <v/>
      </c>
      <c r="CT101" s="276" t="str">
        <f ca="true">+IF(OFFSET('Sanitation Data'!$E$32,0,10*ROW('Sanitation Data'!E95))="","",OFFSET('Sanitation Data'!$E$32,0,10*ROW('Sanitation Data'!E95)))</f>
        <v/>
      </c>
      <c r="CU101" s="276" t="str">
        <f ca="true">+IF(OFFSET('Sanitation Data'!$F$28,0,10*ROW('Sanitation Data'!F95))="","",OFFSET('Sanitation Data'!$F$28,0,10*ROW('Sanitation Data'!F95)))</f>
        <v/>
      </c>
      <c r="CV101" s="276" t="str">
        <f ca="true">+IF(OFFSET('Sanitation Data'!$F$29,0,10*ROW('Sanitation Data'!F95))="","",OFFSET('Sanitation Data'!$F$29,0,10*ROW('Sanitation Data'!F95)))</f>
        <v/>
      </c>
      <c r="CW101" s="276" t="str">
        <f ca="true">+IF(OFFSET('Sanitation Data'!$F$30,0,10*ROW('Sanitation Data'!F95))="","",OFFSET('Sanitation Data'!$F$30,0,10*ROW('Sanitation Data'!F95)))</f>
        <v/>
      </c>
      <c r="CX101" s="276" t="str">
        <f ca="true">+IF(OFFSET('Sanitation Data'!$F$31,0,10*ROW('Sanitation Data'!F95))="","",OFFSET('Sanitation Data'!$F$31,0,10*ROW('Sanitation Data'!F95)))</f>
        <v/>
      </c>
      <c r="CY101" s="276" t="str">
        <f ca="true">+IF(OFFSET('Sanitation Data'!$F$32,0,10*ROW('Sanitation Data'!F95))="","",OFFSET('Sanitation Data'!$F$32,0,10*ROW('Sanitation Data'!F95)))</f>
        <v/>
      </c>
      <c r="CZ101" s="276" t="str">
        <f ca="true">+IF(OFFSET('Sanitation Data'!$G$28,0,10*ROW('Sanitation Data'!G95))="","",OFFSET('Sanitation Data'!$G$28,0,10*ROW('Sanitation Data'!G95)))</f>
        <v/>
      </c>
      <c r="DA101" s="276" t="str">
        <f ca="true">+IF(OFFSET('Sanitation Data'!$G$29,0,10*ROW('Sanitation Data'!G95))="","",OFFSET('Sanitation Data'!$G$29,0,10*ROW('Sanitation Data'!G95)))</f>
        <v/>
      </c>
      <c r="DB101" s="276" t="str">
        <f ca="true">+IF(OFFSET('Sanitation Data'!$G$30,0,10*ROW('Sanitation Data'!G95))="","",OFFSET('Sanitation Data'!$G$30,0,10*ROW('Sanitation Data'!G95)))</f>
        <v/>
      </c>
      <c r="DC101" s="276" t="str">
        <f ca="true">+IF(OFFSET('Sanitation Data'!$G$31,0,10*ROW('Sanitation Data'!G95))="","",OFFSET('Sanitation Data'!$G$31,0,10*ROW('Sanitation Data'!G95)))</f>
        <v/>
      </c>
      <c r="DD101" s="276" t="str">
        <f ca="true">+IF(OFFSET('Sanitation Data'!$G$32,0,10*ROW('Sanitation Data'!G95))="","",OFFSET('Sanitation Data'!$G$32,0,10*ROW('Sanitation Data'!G95)))</f>
        <v/>
      </c>
      <c r="DE101" s="276" t="str">
        <f ca="true">+IF(OFFSET('Sanitation Data'!$H$28,0,10*ROW('Sanitation Data'!H95))="","",OFFSET('Sanitation Data'!$H$28,0,10*ROW('Sanitation Data'!H95)))</f>
        <v/>
      </c>
      <c r="DF101" s="276" t="str">
        <f ca="true">+IF(OFFSET('Sanitation Data'!$H$29,0,10*ROW('Sanitation Data'!H95))="","",OFFSET('Sanitation Data'!$H$29,0,10*ROW('Sanitation Data'!H95)))</f>
        <v/>
      </c>
      <c r="DG101" s="276" t="str">
        <f ca="true">+IF(OFFSET('Sanitation Data'!$H$30,0,10*ROW('Sanitation Data'!H95))="","",OFFSET('Sanitation Data'!$H$30,0,10*ROW('Sanitation Data'!H95)))</f>
        <v/>
      </c>
      <c r="DH101" s="276" t="str">
        <f ca="true">+IF(OFFSET('Sanitation Data'!$H$31,0,10*ROW('Sanitation Data'!H95))="","",OFFSET('Sanitation Data'!$H$31,0,10*ROW('Sanitation Data'!H95)))</f>
        <v/>
      </c>
      <c r="DI101" s="276" t="str">
        <f ca="true">+IF(OFFSET('Sanitation Data'!$H$32,0,10*ROW('Sanitation Data'!H95))="","",OFFSET('Sanitation Data'!$H$32,0,10*ROW('Sanitation Data'!H95)))</f>
        <v/>
      </c>
      <c r="DJ101" s="276" t="str">
        <f ca="true">+IF(OFFSET('Sanitation Data'!$I$28,0,10*ROW('Sanitation Data'!I95))="","",OFFSET('Sanitation Data'!$I$28,0,10*ROW('Sanitation Data'!I95)))</f>
        <v/>
      </c>
      <c r="DK101" s="276" t="str">
        <f ca="true">+IF(OFFSET('Sanitation Data'!$I$29,0,10*ROW('Sanitation Data'!I95))="","",OFFSET('Sanitation Data'!$I$29,0,10*ROW('Sanitation Data'!I95)))</f>
        <v/>
      </c>
      <c r="DL101" s="276" t="str">
        <f ca="true">+IF(OFFSET('Sanitation Data'!$I$30,0,10*ROW('Sanitation Data'!I95))="","",OFFSET('Sanitation Data'!$I$30,0,10*ROW('Sanitation Data'!I95)))</f>
        <v/>
      </c>
      <c r="DM101" s="276" t="str">
        <f ca="true">+IF(OFFSET('Sanitation Data'!$I$31,0,10*ROW('Sanitation Data'!I95))="","",OFFSET('Sanitation Data'!$I$31,0,10*ROW('Sanitation Data'!I95)))</f>
        <v/>
      </c>
      <c r="DN101" s="276" t="str">
        <f ca="true">+IF(OFFSET('Sanitation Data'!$I$32,0,10*ROW('Sanitation Data'!I95))="","",OFFSET('Sanitation Data'!$I$32,0,10*ROW('Sanitation Data'!I95)))</f>
        <v/>
      </c>
      <c r="DO101" s="276" t="str">
        <f ca="true">+IF(OFFSET('Hygiene Data'!$D$11,0,10*ROW('Hygiene Data'!D95))="","",OFFSET('Hygiene Data'!$D$11,0,10*ROW('Hygiene Data'!D95)))</f>
        <v/>
      </c>
      <c r="DP101" s="276" t="str">
        <f ca="true">+IF(OFFSET('Hygiene Data'!$D$12,0,10*ROW('Hygiene Data'!D95))="","",OFFSET('Hygiene Data'!$D$12,0,10*ROW('Hygiene Data'!D95)))</f>
        <v/>
      </c>
      <c r="DQ101" s="276" t="str">
        <f ca="true">+IF(OFFSET('Hygiene Data'!$D$13,0,10*ROW('Hygiene Data'!D95))="","",OFFSET('Hygiene Data'!$D$13,0,10*ROW('Hygiene Data'!D95)))</f>
        <v/>
      </c>
      <c r="DR101" s="276" t="str">
        <f ca="true">+IF(OFFSET('Hygiene Data'!$E$11,0,10*ROW('Hygiene Data'!E95))="","",OFFSET('Hygiene Data'!$E$11,0,10*ROW('Hygiene Data'!E95)))</f>
        <v/>
      </c>
      <c r="DS101" s="276" t="str">
        <f ca="true">+IF(OFFSET('Hygiene Data'!$E$12,0,10*ROW('Hygiene Data'!E95))="","",OFFSET('Hygiene Data'!$E$12,0,10*ROW('Hygiene Data'!E95)))</f>
        <v/>
      </c>
      <c r="DT101" s="276" t="str">
        <f ca="true">+IF(OFFSET('Hygiene Data'!$E$13,0,10*ROW('Hygiene Data'!E95))="","",OFFSET('Hygiene Data'!$E$13,0,10*ROW('Hygiene Data'!E95)))</f>
        <v/>
      </c>
      <c r="DU101" s="276" t="str">
        <f ca="true">+IF(OFFSET('Hygiene Data'!$F$11,0,10*ROW('Hygiene Data'!F95))="","",OFFSET('Hygiene Data'!$F$11,0,10*ROW('Hygiene Data'!F95)))</f>
        <v/>
      </c>
      <c r="DV101" s="276" t="str">
        <f ca="true">+IF(OFFSET('Hygiene Data'!$F$12,0,10*ROW('Hygiene Data'!F95))="","",OFFSET('Hygiene Data'!$F$12,0,10*ROW('Hygiene Data'!F95)))</f>
        <v/>
      </c>
      <c r="DW101" s="276" t="str">
        <f ca="true">+IF(OFFSET('Hygiene Data'!$F$13,0,10*ROW('Hygiene Data'!F95))="","",OFFSET('Hygiene Data'!$F$13,0,10*ROW('Hygiene Data'!F95)))</f>
        <v/>
      </c>
      <c r="DX101" s="276" t="str">
        <f ca="true">+IF(OFFSET('Hygiene Data'!$G$11,0,10*ROW('Hygiene Data'!G95))="","",OFFSET('Hygiene Data'!$G$11,0,10*ROW('Hygiene Data'!G95)))</f>
        <v/>
      </c>
      <c r="DY101" s="276" t="str">
        <f ca="true">+IF(OFFSET('Hygiene Data'!$G$12,0,10*ROW('Hygiene Data'!G95))="","",OFFSET('Hygiene Data'!$G$12,0,10*ROW('Hygiene Data'!G95)))</f>
        <v/>
      </c>
      <c r="DZ101" s="276" t="str">
        <f ca="true">+IF(OFFSET('Hygiene Data'!$G$13,0,10*ROW('Hygiene Data'!G95))="","",OFFSET('Hygiene Data'!$G$13,0,10*ROW('Hygiene Data'!G95)))</f>
        <v/>
      </c>
      <c r="EA101" s="276" t="str">
        <f ca="true">+IF(OFFSET('Hygiene Data'!$H$11,0,10*ROW('Hygiene Data'!H95))="","",OFFSET('Hygiene Data'!$H$11,0,10*ROW('Hygiene Data'!H95)))</f>
        <v/>
      </c>
      <c r="EB101" s="276" t="str">
        <f ca="true">+IF(OFFSET('Hygiene Data'!$H$12,0,10*ROW('Hygiene Data'!H95))="","",OFFSET('Hygiene Data'!$H$12,0,10*ROW('Hygiene Data'!H95)))</f>
        <v/>
      </c>
      <c r="EC101" s="276" t="str">
        <f ca="true">+IF(OFFSET('Hygiene Data'!$H$13,0,10*ROW('Hygiene Data'!H95))="","",OFFSET('Hygiene Data'!$H$13,0,10*ROW('Hygiene Data'!H95)))</f>
        <v/>
      </c>
      <c r="ED101" s="276" t="str">
        <f ca="true">+IF(OFFSET('Hygiene Data'!$I$11,0,10*ROW('Hygiene Data'!I95))="","",OFFSET('Hygiene Data'!$I$11,0,10*ROW('Hygiene Data'!I95)))</f>
        <v/>
      </c>
      <c r="EE101" s="276" t="str">
        <f ca="true">+IF(OFFSET('Hygiene Data'!$I$12,0,10*ROW('Hygiene Data'!I95))="","",OFFSET('Hygiene Data'!$I$12,0,10*ROW('Hygiene Data'!I95)))</f>
        <v/>
      </c>
      <c r="EF101" s="276" t="str">
        <f ca="true">+IF(OFFSET('Hygiene Data'!$I$13,0,10*ROW('Hygiene Data'!I95))="","",OFFSET('Hygiene Data'!$I$13,0,10*ROW('Hygiene Data'!I95)))</f>
        <v/>
      </c>
    </row>
    <row xmlns:x14ac="http://schemas.microsoft.com/office/spreadsheetml/2009/9/ac" r="102" x14ac:dyDescent="0.2">
      <c r="A102" s="38" t="str">
        <f ca="true">+IF(OFFSET('Water Data'!$B$2,0,10*ROW('Water Data'!E96))="","",OFFSET('Water Data'!$B$2,0,10*ROW('Water Data'!E96)))</f>
        <v/>
      </c>
      <c r="B102" s="38" t="str">
        <f ca="true">+IF(OFFSET('Water Data'!$C$2,0,10*ROW('Water Data'!F96))="","",OFFSET('Water Data'!$C$2,0,10*ROW('Water Data'!F96)))</f>
        <v/>
      </c>
      <c r="C102" s="332" t="str">
        <f t="shared" ca="true" si="1"/>
        <v/>
      </c>
      <c r="D102" s="99"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9"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9"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9"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9"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9"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9"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9"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9"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9"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9"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9"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9"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9"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9"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9"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9"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9"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100"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100"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100"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100"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100"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100"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100"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100"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100"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100"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100"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100"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100"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100"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100"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100"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100"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100"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100"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100"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100"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100"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100"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100"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100"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100"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100"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100"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100"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100"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101"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101"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101"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101"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101"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101"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101"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101"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101"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101"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101"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101"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101"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101"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101"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101"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101"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101"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6"/>
      <c r="BS102" s="276" t="str">
        <f ca="true">+IF(OFFSET('Water Data'!$D$27,0,10*ROW('Water Data'!D96))="","",OFFSET('Water Data'!$D$27,0,10*ROW('Water Data'!D96)))</f>
        <v/>
      </c>
      <c r="BT102" s="276" t="str">
        <f ca="true">+IF(OFFSET('Water Data'!$D$28,0,10*ROW('Water Data'!D96))="","",OFFSET('Water Data'!$D$28,0,10*ROW('Water Data'!D96)))</f>
        <v/>
      </c>
      <c r="BU102" s="276" t="str">
        <f ca="true">+IF(OFFSET('Water Data'!$D$29,0,10*ROW('Water Data'!D96))="","",OFFSET('Water Data'!$D$29,0,10*ROW('Water Data'!D96)))</f>
        <v/>
      </c>
      <c r="BV102" s="276" t="str">
        <f ca="true">+IF(OFFSET('Water Data'!$E$27,0,10*ROW('Water Data'!E96))="","",OFFSET('Water Data'!$E$27,0,10*ROW('Water Data'!E96)))</f>
        <v/>
      </c>
      <c r="BW102" s="276" t="str">
        <f ca="true">+IF(OFFSET('Water Data'!$E$28,0,10*ROW('Water Data'!E96))="","",OFFSET('Water Data'!$E$28,0,10*ROW('Water Data'!E96)))</f>
        <v/>
      </c>
      <c r="BX102" s="276" t="str">
        <f ca="true">+IF(OFFSET('Water Data'!$E$29,0,10*ROW('Water Data'!E96))="","",OFFSET('Water Data'!$E$29,0,10*ROW('Water Data'!E96)))</f>
        <v/>
      </c>
      <c r="BY102" s="276" t="str">
        <f ca="true">+IF(OFFSET('Water Data'!$F$27,0,10*ROW('Water Data'!F96))="","",OFFSET('Water Data'!$F$27,0,10*ROW('Water Data'!F96)))</f>
        <v/>
      </c>
      <c r="BZ102" s="276" t="str">
        <f ca="true">+IF(OFFSET('Water Data'!$F$28,0,10*ROW('Water Data'!F96))="","",OFFSET('Water Data'!$F$28,0,10*ROW('Water Data'!F96)))</f>
        <v/>
      </c>
      <c r="CA102" s="276" t="str">
        <f ca="true">+IF(OFFSET('Water Data'!$F$29,0,10*ROW('Water Data'!F96))="","",OFFSET('Water Data'!$F$29,0,10*ROW('Water Data'!F96)))</f>
        <v/>
      </c>
      <c r="CB102" s="276" t="str">
        <f ca="true">+IF(OFFSET('Water Data'!$G$27,0,10*ROW('Water Data'!G96))="","",OFFSET('Water Data'!$G$27,0,10*ROW('Water Data'!G96)))</f>
        <v/>
      </c>
      <c r="CC102" s="276" t="str">
        <f ca="true">+IF(OFFSET('Water Data'!$G$28,0,10*ROW('Water Data'!G96))="","",OFFSET('Water Data'!$G$28,0,10*ROW('Water Data'!G96)))</f>
        <v/>
      </c>
      <c r="CD102" s="276" t="str">
        <f ca="true">+IF(OFFSET('Water Data'!$G$29,0,10*ROW('Water Data'!G96))="","",OFFSET('Water Data'!$G$29,0,10*ROW('Water Data'!G96)))</f>
        <v/>
      </c>
      <c r="CE102" s="276" t="str">
        <f ca="true">+IF(OFFSET('Water Data'!$H$27,0,10*ROW('Water Data'!H96))="","",OFFSET('Water Data'!$H$27,0,10*ROW('Water Data'!H96)))</f>
        <v/>
      </c>
      <c r="CF102" s="276" t="str">
        <f ca="true">+IF(OFFSET('Water Data'!$H$28,0,10*ROW('Water Data'!H96))="","",OFFSET('Water Data'!$H$28,0,10*ROW('Water Data'!H96)))</f>
        <v/>
      </c>
      <c r="CG102" s="276" t="str">
        <f ca="true">+IF(OFFSET('Water Data'!$H$29,0,10*ROW('Water Data'!H96))="","",OFFSET('Water Data'!$H$29,0,10*ROW('Water Data'!H96)))</f>
        <v/>
      </c>
      <c r="CH102" s="276" t="str">
        <f ca="true">+IF(OFFSET('Water Data'!$I$27,0,10*ROW('Water Data'!I96))="","",OFFSET('Water Data'!$I$27,0,10*ROW('Water Data'!I96)))</f>
        <v/>
      </c>
      <c r="CI102" s="276" t="str">
        <f ca="true">+IF(OFFSET('Water Data'!$I$28,0,10*ROW('Water Data'!I96))="","",OFFSET('Water Data'!$I$28,0,10*ROW('Water Data'!I96)))</f>
        <v/>
      </c>
      <c r="CJ102" s="276" t="str">
        <f ca="true">+IF(OFFSET('Water Data'!$I$29,0,10*ROW('Water Data'!I96))="","",OFFSET('Water Data'!$I$29,0,10*ROW('Water Data'!I96)))</f>
        <v/>
      </c>
      <c r="CK102" s="276" t="str">
        <f ca="true">+IF(OFFSET('Sanitation Data'!$D$28,0,10*ROW('Sanitation Data'!D96))="","",OFFSET('Sanitation Data'!$D$28,0,10*ROW('Sanitation Data'!D96)))</f>
        <v/>
      </c>
      <c r="CL102" s="276" t="str">
        <f ca="true">+IF(OFFSET('Sanitation Data'!$D$29,0,10*ROW('Sanitation Data'!D96))="","",OFFSET('Sanitation Data'!$D$29,0,10*ROW('Sanitation Data'!D96)))</f>
        <v/>
      </c>
      <c r="CM102" s="276" t="str">
        <f ca="true">+IF(OFFSET('Sanitation Data'!$D$30,0,10*ROW('Sanitation Data'!D96))="","",OFFSET('Sanitation Data'!$D$30,0,10*ROW('Sanitation Data'!D96)))</f>
        <v/>
      </c>
      <c r="CN102" s="276" t="str">
        <f ca="true">+IF(OFFSET('Sanitation Data'!$D$31,0,10*ROW('Sanitation Data'!D96))="","",OFFSET('Sanitation Data'!$D$31,0,10*ROW('Sanitation Data'!D96)))</f>
        <v/>
      </c>
      <c r="CO102" s="276" t="str">
        <f ca="true">+IF(OFFSET('Sanitation Data'!$D$32,0,10*ROW('Sanitation Data'!D96))="","",OFFSET('Sanitation Data'!$D$32,0,10*ROW('Sanitation Data'!D96)))</f>
        <v/>
      </c>
      <c r="CP102" s="276" t="str">
        <f ca="true">+IF(OFFSET('Sanitation Data'!$E$28,0,10*ROW('Sanitation Data'!E96))="","",OFFSET('Sanitation Data'!$E$28,0,10*ROW('Sanitation Data'!E96)))</f>
        <v/>
      </c>
      <c r="CQ102" s="276" t="str">
        <f ca="true">+IF(OFFSET('Sanitation Data'!$E$29,0,10*ROW('Sanitation Data'!E96))="","",OFFSET('Sanitation Data'!$E$29,0,10*ROW('Sanitation Data'!E96)))</f>
        <v/>
      </c>
      <c r="CR102" s="276" t="str">
        <f ca="true">+IF(OFFSET('Sanitation Data'!$E$30,0,10*ROW('Sanitation Data'!E96))="","",OFFSET('Sanitation Data'!$E$30,0,10*ROW('Sanitation Data'!E96)))</f>
        <v/>
      </c>
      <c r="CS102" s="276" t="str">
        <f ca="true">+IF(OFFSET('Sanitation Data'!$E$31,0,10*ROW('Sanitation Data'!E96))="","",OFFSET('Sanitation Data'!$E$31,0,10*ROW('Sanitation Data'!E96)))</f>
        <v/>
      </c>
      <c r="CT102" s="276" t="str">
        <f ca="true">+IF(OFFSET('Sanitation Data'!$E$32,0,10*ROW('Sanitation Data'!E96))="","",OFFSET('Sanitation Data'!$E$32,0,10*ROW('Sanitation Data'!E96)))</f>
        <v/>
      </c>
      <c r="CU102" s="276" t="str">
        <f ca="true">+IF(OFFSET('Sanitation Data'!$F$28,0,10*ROW('Sanitation Data'!F96))="","",OFFSET('Sanitation Data'!$F$28,0,10*ROW('Sanitation Data'!F96)))</f>
        <v/>
      </c>
      <c r="CV102" s="276" t="str">
        <f ca="true">+IF(OFFSET('Sanitation Data'!$F$29,0,10*ROW('Sanitation Data'!F96))="","",OFFSET('Sanitation Data'!$F$29,0,10*ROW('Sanitation Data'!F96)))</f>
        <v/>
      </c>
      <c r="CW102" s="276" t="str">
        <f ca="true">+IF(OFFSET('Sanitation Data'!$F$30,0,10*ROW('Sanitation Data'!F96))="","",OFFSET('Sanitation Data'!$F$30,0,10*ROW('Sanitation Data'!F96)))</f>
        <v/>
      </c>
      <c r="CX102" s="276" t="str">
        <f ca="true">+IF(OFFSET('Sanitation Data'!$F$31,0,10*ROW('Sanitation Data'!F96))="","",OFFSET('Sanitation Data'!$F$31,0,10*ROW('Sanitation Data'!F96)))</f>
        <v/>
      </c>
      <c r="CY102" s="276" t="str">
        <f ca="true">+IF(OFFSET('Sanitation Data'!$F$32,0,10*ROW('Sanitation Data'!F96))="","",OFFSET('Sanitation Data'!$F$32,0,10*ROW('Sanitation Data'!F96)))</f>
        <v/>
      </c>
      <c r="CZ102" s="276" t="str">
        <f ca="true">+IF(OFFSET('Sanitation Data'!$G$28,0,10*ROW('Sanitation Data'!G96))="","",OFFSET('Sanitation Data'!$G$28,0,10*ROW('Sanitation Data'!G96)))</f>
        <v/>
      </c>
      <c r="DA102" s="276" t="str">
        <f ca="true">+IF(OFFSET('Sanitation Data'!$G$29,0,10*ROW('Sanitation Data'!G96))="","",OFFSET('Sanitation Data'!$G$29,0,10*ROW('Sanitation Data'!G96)))</f>
        <v/>
      </c>
      <c r="DB102" s="276" t="str">
        <f ca="true">+IF(OFFSET('Sanitation Data'!$G$30,0,10*ROW('Sanitation Data'!G96))="","",OFFSET('Sanitation Data'!$G$30,0,10*ROW('Sanitation Data'!G96)))</f>
        <v/>
      </c>
      <c r="DC102" s="276" t="str">
        <f ca="true">+IF(OFFSET('Sanitation Data'!$G$31,0,10*ROW('Sanitation Data'!G96))="","",OFFSET('Sanitation Data'!$G$31,0,10*ROW('Sanitation Data'!G96)))</f>
        <v/>
      </c>
      <c r="DD102" s="276" t="str">
        <f ca="true">+IF(OFFSET('Sanitation Data'!$G$32,0,10*ROW('Sanitation Data'!G96))="","",OFFSET('Sanitation Data'!$G$32,0,10*ROW('Sanitation Data'!G96)))</f>
        <v/>
      </c>
      <c r="DE102" s="276" t="str">
        <f ca="true">+IF(OFFSET('Sanitation Data'!$H$28,0,10*ROW('Sanitation Data'!H96))="","",OFFSET('Sanitation Data'!$H$28,0,10*ROW('Sanitation Data'!H96)))</f>
        <v/>
      </c>
      <c r="DF102" s="276" t="str">
        <f ca="true">+IF(OFFSET('Sanitation Data'!$H$29,0,10*ROW('Sanitation Data'!H96))="","",OFFSET('Sanitation Data'!$H$29,0,10*ROW('Sanitation Data'!H96)))</f>
        <v/>
      </c>
      <c r="DG102" s="276" t="str">
        <f ca="true">+IF(OFFSET('Sanitation Data'!$H$30,0,10*ROW('Sanitation Data'!H96))="","",OFFSET('Sanitation Data'!$H$30,0,10*ROW('Sanitation Data'!H96)))</f>
        <v/>
      </c>
      <c r="DH102" s="276" t="str">
        <f ca="true">+IF(OFFSET('Sanitation Data'!$H$31,0,10*ROW('Sanitation Data'!H96))="","",OFFSET('Sanitation Data'!$H$31,0,10*ROW('Sanitation Data'!H96)))</f>
        <v/>
      </c>
      <c r="DI102" s="276" t="str">
        <f ca="true">+IF(OFFSET('Sanitation Data'!$H$32,0,10*ROW('Sanitation Data'!H96))="","",OFFSET('Sanitation Data'!$H$32,0,10*ROW('Sanitation Data'!H96)))</f>
        <v/>
      </c>
      <c r="DJ102" s="276" t="str">
        <f ca="true">+IF(OFFSET('Sanitation Data'!$I$28,0,10*ROW('Sanitation Data'!I96))="","",OFFSET('Sanitation Data'!$I$28,0,10*ROW('Sanitation Data'!I96)))</f>
        <v/>
      </c>
      <c r="DK102" s="276" t="str">
        <f ca="true">+IF(OFFSET('Sanitation Data'!$I$29,0,10*ROW('Sanitation Data'!I96))="","",OFFSET('Sanitation Data'!$I$29,0,10*ROW('Sanitation Data'!I96)))</f>
        <v/>
      </c>
      <c r="DL102" s="276" t="str">
        <f ca="true">+IF(OFFSET('Sanitation Data'!$I$30,0,10*ROW('Sanitation Data'!I96))="","",OFFSET('Sanitation Data'!$I$30,0,10*ROW('Sanitation Data'!I96)))</f>
        <v/>
      </c>
      <c r="DM102" s="276" t="str">
        <f ca="true">+IF(OFFSET('Sanitation Data'!$I$31,0,10*ROW('Sanitation Data'!I96))="","",OFFSET('Sanitation Data'!$I$31,0,10*ROW('Sanitation Data'!I96)))</f>
        <v/>
      </c>
      <c r="DN102" s="276" t="str">
        <f ca="true">+IF(OFFSET('Sanitation Data'!$I$32,0,10*ROW('Sanitation Data'!I96))="","",OFFSET('Sanitation Data'!$I$32,0,10*ROW('Sanitation Data'!I96)))</f>
        <v/>
      </c>
      <c r="DO102" s="276" t="str">
        <f ca="true">+IF(OFFSET('Hygiene Data'!$D$11,0,10*ROW('Hygiene Data'!D96))="","",OFFSET('Hygiene Data'!$D$11,0,10*ROW('Hygiene Data'!D96)))</f>
        <v/>
      </c>
      <c r="DP102" s="276" t="str">
        <f ca="true">+IF(OFFSET('Hygiene Data'!$D$12,0,10*ROW('Hygiene Data'!D96))="","",OFFSET('Hygiene Data'!$D$12,0,10*ROW('Hygiene Data'!D96)))</f>
        <v/>
      </c>
      <c r="DQ102" s="276" t="str">
        <f ca="true">+IF(OFFSET('Hygiene Data'!$D$13,0,10*ROW('Hygiene Data'!D96))="","",OFFSET('Hygiene Data'!$D$13,0,10*ROW('Hygiene Data'!D96)))</f>
        <v/>
      </c>
      <c r="DR102" s="276" t="str">
        <f ca="true">+IF(OFFSET('Hygiene Data'!$E$11,0,10*ROW('Hygiene Data'!E96))="","",OFFSET('Hygiene Data'!$E$11,0,10*ROW('Hygiene Data'!E96)))</f>
        <v/>
      </c>
      <c r="DS102" s="276" t="str">
        <f ca="true">+IF(OFFSET('Hygiene Data'!$E$12,0,10*ROW('Hygiene Data'!E96))="","",OFFSET('Hygiene Data'!$E$12,0,10*ROW('Hygiene Data'!E96)))</f>
        <v/>
      </c>
      <c r="DT102" s="276" t="str">
        <f ca="true">+IF(OFFSET('Hygiene Data'!$E$13,0,10*ROW('Hygiene Data'!E96))="","",OFFSET('Hygiene Data'!$E$13,0,10*ROW('Hygiene Data'!E96)))</f>
        <v/>
      </c>
      <c r="DU102" s="276" t="str">
        <f ca="true">+IF(OFFSET('Hygiene Data'!$F$11,0,10*ROW('Hygiene Data'!F96))="","",OFFSET('Hygiene Data'!$F$11,0,10*ROW('Hygiene Data'!F96)))</f>
        <v/>
      </c>
      <c r="DV102" s="276" t="str">
        <f ca="true">+IF(OFFSET('Hygiene Data'!$F$12,0,10*ROW('Hygiene Data'!F96))="","",OFFSET('Hygiene Data'!$F$12,0,10*ROW('Hygiene Data'!F96)))</f>
        <v/>
      </c>
      <c r="DW102" s="276" t="str">
        <f ca="true">+IF(OFFSET('Hygiene Data'!$F$13,0,10*ROW('Hygiene Data'!F96))="","",OFFSET('Hygiene Data'!$F$13,0,10*ROW('Hygiene Data'!F96)))</f>
        <v/>
      </c>
      <c r="DX102" s="276" t="str">
        <f ca="true">+IF(OFFSET('Hygiene Data'!$G$11,0,10*ROW('Hygiene Data'!G96))="","",OFFSET('Hygiene Data'!$G$11,0,10*ROW('Hygiene Data'!G96)))</f>
        <v/>
      </c>
      <c r="DY102" s="276" t="str">
        <f ca="true">+IF(OFFSET('Hygiene Data'!$G$12,0,10*ROW('Hygiene Data'!G96))="","",OFFSET('Hygiene Data'!$G$12,0,10*ROW('Hygiene Data'!G96)))</f>
        <v/>
      </c>
      <c r="DZ102" s="276" t="str">
        <f ca="true">+IF(OFFSET('Hygiene Data'!$G$13,0,10*ROW('Hygiene Data'!G96))="","",OFFSET('Hygiene Data'!$G$13,0,10*ROW('Hygiene Data'!G96)))</f>
        <v/>
      </c>
      <c r="EA102" s="276" t="str">
        <f ca="true">+IF(OFFSET('Hygiene Data'!$H$11,0,10*ROW('Hygiene Data'!H96))="","",OFFSET('Hygiene Data'!$H$11,0,10*ROW('Hygiene Data'!H96)))</f>
        <v/>
      </c>
      <c r="EB102" s="276" t="str">
        <f ca="true">+IF(OFFSET('Hygiene Data'!$H$12,0,10*ROW('Hygiene Data'!H96))="","",OFFSET('Hygiene Data'!$H$12,0,10*ROW('Hygiene Data'!H96)))</f>
        <v/>
      </c>
      <c r="EC102" s="276" t="str">
        <f ca="true">+IF(OFFSET('Hygiene Data'!$H$13,0,10*ROW('Hygiene Data'!H96))="","",OFFSET('Hygiene Data'!$H$13,0,10*ROW('Hygiene Data'!H96)))</f>
        <v/>
      </c>
      <c r="ED102" s="276" t="str">
        <f ca="true">+IF(OFFSET('Hygiene Data'!$I$11,0,10*ROW('Hygiene Data'!I96))="","",OFFSET('Hygiene Data'!$I$11,0,10*ROW('Hygiene Data'!I96)))</f>
        <v/>
      </c>
      <c r="EE102" s="276" t="str">
        <f ca="true">+IF(OFFSET('Hygiene Data'!$I$12,0,10*ROW('Hygiene Data'!I96))="","",OFFSET('Hygiene Data'!$I$12,0,10*ROW('Hygiene Data'!I96)))</f>
        <v/>
      </c>
      <c r="EF102" s="276" t="str">
        <f ca="true">+IF(OFFSET('Hygiene Data'!$I$13,0,10*ROW('Hygiene Data'!I96))="","",OFFSET('Hygiene Data'!$I$13,0,10*ROW('Hygiene Data'!I96)))</f>
        <v/>
      </c>
    </row>
    <row xmlns:x14ac="http://schemas.microsoft.com/office/spreadsheetml/2009/9/ac" r="103" x14ac:dyDescent="0.2">
      <c r="A103" s="38" t="str">
        <f ca="true">+IF(OFFSET('Water Data'!$B$2,0,10*ROW('Water Data'!E97))="","",OFFSET('Water Data'!$B$2,0,10*ROW('Water Data'!E97)))</f>
        <v/>
      </c>
      <c r="B103" s="38" t="str">
        <f ca="true">+IF(OFFSET('Water Data'!$C$2,0,10*ROW('Water Data'!F97))="","",OFFSET('Water Data'!$C$2,0,10*ROW('Water Data'!F97)))</f>
        <v/>
      </c>
      <c r="C103" s="332" t="str">
        <f t="shared" ca="true" si="1"/>
        <v/>
      </c>
      <c r="D103" s="99"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9"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9"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9"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9"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9"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9"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9"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9"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9"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9"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9"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9"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9"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9"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9"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9"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9"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100"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100"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100"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100"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100"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100"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100"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100"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100"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100"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100"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100"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100"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100"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100"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100"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100"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100"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100"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100"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100"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100"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100"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100"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100"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100"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100"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100"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100"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100"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101"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101"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101"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101"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101"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101"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101"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101"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101"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101"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101"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101"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101"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101"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101"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101"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101"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101"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6"/>
      <c r="BS103" s="276" t="str">
        <f ca="true">+IF(OFFSET('Water Data'!$D$27,0,10*ROW('Water Data'!D97))="","",OFFSET('Water Data'!$D$27,0,10*ROW('Water Data'!D97)))</f>
        <v/>
      </c>
      <c r="BT103" s="276" t="str">
        <f ca="true">+IF(OFFSET('Water Data'!$D$28,0,10*ROW('Water Data'!D97))="","",OFFSET('Water Data'!$D$28,0,10*ROW('Water Data'!D97)))</f>
        <v/>
      </c>
      <c r="BU103" s="276" t="str">
        <f ca="true">+IF(OFFSET('Water Data'!$D$29,0,10*ROW('Water Data'!D97))="","",OFFSET('Water Data'!$D$29,0,10*ROW('Water Data'!D97)))</f>
        <v/>
      </c>
      <c r="BV103" s="276" t="str">
        <f ca="true">+IF(OFFSET('Water Data'!$E$27,0,10*ROW('Water Data'!E97))="","",OFFSET('Water Data'!$E$27,0,10*ROW('Water Data'!E97)))</f>
        <v/>
      </c>
      <c r="BW103" s="276" t="str">
        <f ca="true">+IF(OFFSET('Water Data'!$E$28,0,10*ROW('Water Data'!E97))="","",OFFSET('Water Data'!$E$28,0,10*ROW('Water Data'!E97)))</f>
        <v/>
      </c>
      <c r="BX103" s="276" t="str">
        <f ca="true">+IF(OFFSET('Water Data'!$E$29,0,10*ROW('Water Data'!E97))="","",OFFSET('Water Data'!$E$29,0,10*ROW('Water Data'!E97)))</f>
        <v/>
      </c>
      <c r="BY103" s="276" t="str">
        <f ca="true">+IF(OFFSET('Water Data'!$F$27,0,10*ROW('Water Data'!F97))="","",OFFSET('Water Data'!$F$27,0,10*ROW('Water Data'!F97)))</f>
        <v/>
      </c>
      <c r="BZ103" s="276" t="str">
        <f ca="true">+IF(OFFSET('Water Data'!$F$28,0,10*ROW('Water Data'!F97))="","",OFFSET('Water Data'!$F$28,0,10*ROW('Water Data'!F97)))</f>
        <v/>
      </c>
      <c r="CA103" s="276" t="str">
        <f ca="true">+IF(OFFSET('Water Data'!$F$29,0,10*ROW('Water Data'!F97))="","",OFFSET('Water Data'!$F$29,0,10*ROW('Water Data'!F97)))</f>
        <v/>
      </c>
      <c r="CB103" s="276" t="str">
        <f ca="true">+IF(OFFSET('Water Data'!$G$27,0,10*ROW('Water Data'!G97))="","",OFFSET('Water Data'!$G$27,0,10*ROW('Water Data'!G97)))</f>
        <v/>
      </c>
      <c r="CC103" s="276" t="str">
        <f ca="true">+IF(OFFSET('Water Data'!$G$28,0,10*ROW('Water Data'!G97))="","",OFFSET('Water Data'!$G$28,0,10*ROW('Water Data'!G97)))</f>
        <v/>
      </c>
      <c r="CD103" s="276" t="str">
        <f ca="true">+IF(OFFSET('Water Data'!$G$29,0,10*ROW('Water Data'!G97))="","",OFFSET('Water Data'!$G$29,0,10*ROW('Water Data'!G97)))</f>
        <v/>
      </c>
      <c r="CE103" s="276" t="str">
        <f ca="true">+IF(OFFSET('Water Data'!$H$27,0,10*ROW('Water Data'!H97))="","",OFFSET('Water Data'!$H$27,0,10*ROW('Water Data'!H97)))</f>
        <v/>
      </c>
      <c r="CF103" s="276" t="str">
        <f ca="true">+IF(OFFSET('Water Data'!$H$28,0,10*ROW('Water Data'!H97))="","",OFFSET('Water Data'!$H$28,0,10*ROW('Water Data'!H97)))</f>
        <v/>
      </c>
      <c r="CG103" s="276" t="str">
        <f ca="true">+IF(OFFSET('Water Data'!$H$29,0,10*ROW('Water Data'!H97))="","",OFFSET('Water Data'!$H$29,0,10*ROW('Water Data'!H97)))</f>
        <v/>
      </c>
      <c r="CH103" s="276" t="str">
        <f ca="true">+IF(OFFSET('Water Data'!$I$27,0,10*ROW('Water Data'!I97))="","",OFFSET('Water Data'!$I$27,0,10*ROW('Water Data'!I97)))</f>
        <v/>
      </c>
      <c r="CI103" s="276" t="str">
        <f ca="true">+IF(OFFSET('Water Data'!$I$28,0,10*ROW('Water Data'!I97))="","",OFFSET('Water Data'!$I$28,0,10*ROW('Water Data'!I97)))</f>
        <v/>
      </c>
      <c r="CJ103" s="276" t="str">
        <f ca="true">+IF(OFFSET('Water Data'!$I$29,0,10*ROW('Water Data'!I97))="","",OFFSET('Water Data'!$I$29,0,10*ROW('Water Data'!I97)))</f>
        <v/>
      </c>
      <c r="CK103" s="276" t="str">
        <f ca="true">+IF(OFFSET('Sanitation Data'!$D$28,0,10*ROW('Sanitation Data'!D97))="","",OFFSET('Sanitation Data'!$D$28,0,10*ROW('Sanitation Data'!D97)))</f>
        <v/>
      </c>
      <c r="CL103" s="276" t="str">
        <f ca="true">+IF(OFFSET('Sanitation Data'!$D$29,0,10*ROW('Sanitation Data'!D97))="","",OFFSET('Sanitation Data'!$D$29,0,10*ROW('Sanitation Data'!D97)))</f>
        <v/>
      </c>
      <c r="CM103" s="276" t="str">
        <f ca="true">+IF(OFFSET('Sanitation Data'!$D$30,0,10*ROW('Sanitation Data'!D97))="","",OFFSET('Sanitation Data'!$D$30,0,10*ROW('Sanitation Data'!D97)))</f>
        <v/>
      </c>
      <c r="CN103" s="276" t="str">
        <f ca="true">+IF(OFFSET('Sanitation Data'!$D$31,0,10*ROW('Sanitation Data'!D97))="","",OFFSET('Sanitation Data'!$D$31,0,10*ROW('Sanitation Data'!D97)))</f>
        <v/>
      </c>
      <c r="CO103" s="276" t="str">
        <f ca="true">+IF(OFFSET('Sanitation Data'!$D$32,0,10*ROW('Sanitation Data'!D97))="","",OFFSET('Sanitation Data'!$D$32,0,10*ROW('Sanitation Data'!D97)))</f>
        <v/>
      </c>
      <c r="CP103" s="276" t="str">
        <f ca="true">+IF(OFFSET('Sanitation Data'!$E$28,0,10*ROW('Sanitation Data'!E97))="","",OFFSET('Sanitation Data'!$E$28,0,10*ROW('Sanitation Data'!E97)))</f>
        <v/>
      </c>
      <c r="CQ103" s="276" t="str">
        <f ca="true">+IF(OFFSET('Sanitation Data'!$E$29,0,10*ROW('Sanitation Data'!E97))="","",OFFSET('Sanitation Data'!$E$29,0,10*ROW('Sanitation Data'!E97)))</f>
        <v/>
      </c>
      <c r="CR103" s="276" t="str">
        <f ca="true">+IF(OFFSET('Sanitation Data'!$E$30,0,10*ROW('Sanitation Data'!E97))="","",OFFSET('Sanitation Data'!$E$30,0,10*ROW('Sanitation Data'!E97)))</f>
        <v/>
      </c>
      <c r="CS103" s="276" t="str">
        <f ca="true">+IF(OFFSET('Sanitation Data'!$E$31,0,10*ROW('Sanitation Data'!E97))="","",OFFSET('Sanitation Data'!$E$31,0,10*ROW('Sanitation Data'!E97)))</f>
        <v/>
      </c>
      <c r="CT103" s="276" t="str">
        <f ca="true">+IF(OFFSET('Sanitation Data'!$E$32,0,10*ROW('Sanitation Data'!E97))="","",OFFSET('Sanitation Data'!$E$32,0,10*ROW('Sanitation Data'!E97)))</f>
        <v/>
      </c>
      <c r="CU103" s="276" t="str">
        <f ca="true">+IF(OFFSET('Sanitation Data'!$F$28,0,10*ROW('Sanitation Data'!F97))="","",OFFSET('Sanitation Data'!$F$28,0,10*ROW('Sanitation Data'!F97)))</f>
        <v/>
      </c>
      <c r="CV103" s="276" t="str">
        <f ca="true">+IF(OFFSET('Sanitation Data'!$F$29,0,10*ROW('Sanitation Data'!F97))="","",OFFSET('Sanitation Data'!$F$29,0,10*ROW('Sanitation Data'!F97)))</f>
        <v/>
      </c>
      <c r="CW103" s="276" t="str">
        <f ca="true">+IF(OFFSET('Sanitation Data'!$F$30,0,10*ROW('Sanitation Data'!F97))="","",OFFSET('Sanitation Data'!$F$30,0,10*ROW('Sanitation Data'!F97)))</f>
        <v/>
      </c>
      <c r="CX103" s="276" t="str">
        <f ca="true">+IF(OFFSET('Sanitation Data'!$F$31,0,10*ROW('Sanitation Data'!F97))="","",OFFSET('Sanitation Data'!$F$31,0,10*ROW('Sanitation Data'!F97)))</f>
        <v/>
      </c>
      <c r="CY103" s="276" t="str">
        <f ca="true">+IF(OFFSET('Sanitation Data'!$F$32,0,10*ROW('Sanitation Data'!F97))="","",OFFSET('Sanitation Data'!$F$32,0,10*ROW('Sanitation Data'!F97)))</f>
        <v/>
      </c>
      <c r="CZ103" s="276" t="str">
        <f ca="true">+IF(OFFSET('Sanitation Data'!$G$28,0,10*ROW('Sanitation Data'!G97))="","",OFFSET('Sanitation Data'!$G$28,0,10*ROW('Sanitation Data'!G97)))</f>
        <v/>
      </c>
      <c r="DA103" s="276" t="str">
        <f ca="true">+IF(OFFSET('Sanitation Data'!$G$29,0,10*ROW('Sanitation Data'!G97))="","",OFFSET('Sanitation Data'!$G$29,0,10*ROW('Sanitation Data'!G97)))</f>
        <v/>
      </c>
      <c r="DB103" s="276" t="str">
        <f ca="true">+IF(OFFSET('Sanitation Data'!$G$30,0,10*ROW('Sanitation Data'!G97))="","",OFFSET('Sanitation Data'!$G$30,0,10*ROW('Sanitation Data'!G97)))</f>
        <v/>
      </c>
      <c r="DC103" s="276" t="str">
        <f ca="true">+IF(OFFSET('Sanitation Data'!$G$31,0,10*ROW('Sanitation Data'!G97))="","",OFFSET('Sanitation Data'!$G$31,0,10*ROW('Sanitation Data'!G97)))</f>
        <v/>
      </c>
      <c r="DD103" s="276" t="str">
        <f ca="true">+IF(OFFSET('Sanitation Data'!$G$32,0,10*ROW('Sanitation Data'!G97))="","",OFFSET('Sanitation Data'!$G$32,0,10*ROW('Sanitation Data'!G97)))</f>
        <v/>
      </c>
      <c r="DE103" s="276" t="str">
        <f ca="true">+IF(OFFSET('Sanitation Data'!$H$28,0,10*ROW('Sanitation Data'!H97))="","",OFFSET('Sanitation Data'!$H$28,0,10*ROW('Sanitation Data'!H97)))</f>
        <v/>
      </c>
      <c r="DF103" s="276" t="str">
        <f ca="true">+IF(OFFSET('Sanitation Data'!$H$29,0,10*ROW('Sanitation Data'!H97))="","",OFFSET('Sanitation Data'!$H$29,0,10*ROW('Sanitation Data'!H97)))</f>
        <v/>
      </c>
      <c r="DG103" s="276" t="str">
        <f ca="true">+IF(OFFSET('Sanitation Data'!$H$30,0,10*ROW('Sanitation Data'!H97))="","",OFFSET('Sanitation Data'!$H$30,0,10*ROW('Sanitation Data'!H97)))</f>
        <v/>
      </c>
      <c r="DH103" s="276" t="str">
        <f ca="true">+IF(OFFSET('Sanitation Data'!$H$31,0,10*ROW('Sanitation Data'!H97))="","",OFFSET('Sanitation Data'!$H$31,0,10*ROW('Sanitation Data'!H97)))</f>
        <v/>
      </c>
      <c r="DI103" s="276" t="str">
        <f ca="true">+IF(OFFSET('Sanitation Data'!$H$32,0,10*ROW('Sanitation Data'!H97))="","",OFFSET('Sanitation Data'!$H$32,0,10*ROW('Sanitation Data'!H97)))</f>
        <v/>
      </c>
      <c r="DJ103" s="276" t="str">
        <f ca="true">+IF(OFFSET('Sanitation Data'!$I$28,0,10*ROW('Sanitation Data'!I97))="","",OFFSET('Sanitation Data'!$I$28,0,10*ROW('Sanitation Data'!I97)))</f>
        <v/>
      </c>
      <c r="DK103" s="276" t="str">
        <f ca="true">+IF(OFFSET('Sanitation Data'!$I$29,0,10*ROW('Sanitation Data'!I97))="","",OFFSET('Sanitation Data'!$I$29,0,10*ROW('Sanitation Data'!I97)))</f>
        <v/>
      </c>
      <c r="DL103" s="276" t="str">
        <f ca="true">+IF(OFFSET('Sanitation Data'!$I$30,0,10*ROW('Sanitation Data'!I97))="","",OFFSET('Sanitation Data'!$I$30,0,10*ROW('Sanitation Data'!I97)))</f>
        <v/>
      </c>
      <c r="DM103" s="276" t="str">
        <f ca="true">+IF(OFFSET('Sanitation Data'!$I$31,0,10*ROW('Sanitation Data'!I97))="","",OFFSET('Sanitation Data'!$I$31,0,10*ROW('Sanitation Data'!I97)))</f>
        <v/>
      </c>
      <c r="DN103" s="276" t="str">
        <f ca="true">+IF(OFFSET('Sanitation Data'!$I$32,0,10*ROW('Sanitation Data'!I97))="","",OFFSET('Sanitation Data'!$I$32,0,10*ROW('Sanitation Data'!I97)))</f>
        <v/>
      </c>
      <c r="DO103" s="276" t="str">
        <f ca="true">+IF(OFFSET('Hygiene Data'!$D$11,0,10*ROW('Hygiene Data'!D97))="","",OFFSET('Hygiene Data'!$D$11,0,10*ROW('Hygiene Data'!D97)))</f>
        <v/>
      </c>
      <c r="DP103" s="276" t="str">
        <f ca="true">+IF(OFFSET('Hygiene Data'!$D$12,0,10*ROW('Hygiene Data'!D97))="","",OFFSET('Hygiene Data'!$D$12,0,10*ROW('Hygiene Data'!D97)))</f>
        <v/>
      </c>
      <c r="DQ103" s="276" t="str">
        <f ca="true">+IF(OFFSET('Hygiene Data'!$D$13,0,10*ROW('Hygiene Data'!D97))="","",OFFSET('Hygiene Data'!$D$13,0,10*ROW('Hygiene Data'!D97)))</f>
        <v/>
      </c>
      <c r="DR103" s="276" t="str">
        <f ca="true">+IF(OFFSET('Hygiene Data'!$E$11,0,10*ROW('Hygiene Data'!E97))="","",OFFSET('Hygiene Data'!$E$11,0,10*ROW('Hygiene Data'!E97)))</f>
        <v/>
      </c>
      <c r="DS103" s="276" t="str">
        <f ca="true">+IF(OFFSET('Hygiene Data'!$E$12,0,10*ROW('Hygiene Data'!E97))="","",OFFSET('Hygiene Data'!$E$12,0,10*ROW('Hygiene Data'!E97)))</f>
        <v/>
      </c>
      <c r="DT103" s="276" t="str">
        <f ca="true">+IF(OFFSET('Hygiene Data'!$E$13,0,10*ROW('Hygiene Data'!E97))="","",OFFSET('Hygiene Data'!$E$13,0,10*ROW('Hygiene Data'!E97)))</f>
        <v/>
      </c>
      <c r="DU103" s="276" t="str">
        <f ca="true">+IF(OFFSET('Hygiene Data'!$F$11,0,10*ROW('Hygiene Data'!F97))="","",OFFSET('Hygiene Data'!$F$11,0,10*ROW('Hygiene Data'!F97)))</f>
        <v/>
      </c>
      <c r="DV103" s="276" t="str">
        <f ca="true">+IF(OFFSET('Hygiene Data'!$F$12,0,10*ROW('Hygiene Data'!F97))="","",OFFSET('Hygiene Data'!$F$12,0,10*ROW('Hygiene Data'!F97)))</f>
        <v/>
      </c>
      <c r="DW103" s="276" t="str">
        <f ca="true">+IF(OFFSET('Hygiene Data'!$F$13,0,10*ROW('Hygiene Data'!F97))="","",OFFSET('Hygiene Data'!$F$13,0,10*ROW('Hygiene Data'!F97)))</f>
        <v/>
      </c>
      <c r="DX103" s="276" t="str">
        <f ca="true">+IF(OFFSET('Hygiene Data'!$G$11,0,10*ROW('Hygiene Data'!G97))="","",OFFSET('Hygiene Data'!$G$11,0,10*ROW('Hygiene Data'!G97)))</f>
        <v/>
      </c>
      <c r="DY103" s="276" t="str">
        <f ca="true">+IF(OFFSET('Hygiene Data'!$G$12,0,10*ROW('Hygiene Data'!G97))="","",OFFSET('Hygiene Data'!$G$12,0,10*ROW('Hygiene Data'!G97)))</f>
        <v/>
      </c>
      <c r="DZ103" s="276" t="str">
        <f ca="true">+IF(OFFSET('Hygiene Data'!$G$13,0,10*ROW('Hygiene Data'!G97))="","",OFFSET('Hygiene Data'!$G$13,0,10*ROW('Hygiene Data'!G97)))</f>
        <v/>
      </c>
      <c r="EA103" s="276" t="str">
        <f ca="true">+IF(OFFSET('Hygiene Data'!$H$11,0,10*ROW('Hygiene Data'!H97))="","",OFFSET('Hygiene Data'!$H$11,0,10*ROW('Hygiene Data'!H97)))</f>
        <v/>
      </c>
      <c r="EB103" s="276" t="str">
        <f ca="true">+IF(OFFSET('Hygiene Data'!$H$12,0,10*ROW('Hygiene Data'!H97))="","",OFFSET('Hygiene Data'!$H$12,0,10*ROW('Hygiene Data'!H97)))</f>
        <v/>
      </c>
      <c r="EC103" s="276" t="str">
        <f ca="true">+IF(OFFSET('Hygiene Data'!$H$13,0,10*ROW('Hygiene Data'!H97))="","",OFFSET('Hygiene Data'!$H$13,0,10*ROW('Hygiene Data'!H97)))</f>
        <v/>
      </c>
      <c r="ED103" s="276" t="str">
        <f ca="true">+IF(OFFSET('Hygiene Data'!$I$11,0,10*ROW('Hygiene Data'!I97))="","",OFFSET('Hygiene Data'!$I$11,0,10*ROW('Hygiene Data'!I97)))</f>
        <v/>
      </c>
      <c r="EE103" s="276" t="str">
        <f ca="true">+IF(OFFSET('Hygiene Data'!$I$12,0,10*ROW('Hygiene Data'!I97))="","",OFFSET('Hygiene Data'!$I$12,0,10*ROW('Hygiene Data'!I97)))</f>
        <v/>
      </c>
      <c r="EF103" s="276" t="str">
        <f ca="true">+IF(OFFSET('Hygiene Data'!$I$13,0,10*ROW('Hygiene Data'!I97))="","",OFFSET('Hygiene Data'!$I$13,0,10*ROW('Hygiene Data'!I97)))</f>
        <v/>
      </c>
    </row>
    <row xmlns:x14ac="http://schemas.microsoft.com/office/spreadsheetml/2009/9/ac" r="104" x14ac:dyDescent="0.2">
      <c r="A104" s="38" t="str">
        <f ca="true">+IF(OFFSET('Water Data'!$B$2,0,10*ROW('Water Data'!E98))="","",OFFSET('Water Data'!$B$2,0,10*ROW('Water Data'!E98)))</f>
        <v/>
      </c>
      <c r="B104" s="38" t="str">
        <f ca="true">+IF(OFFSET('Water Data'!$C$2,0,10*ROW('Water Data'!F98))="","",OFFSET('Water Data'!$C$2,0,10*ROW('Water Data'!F98)))</f>
        <v/>
      </c>
      <c r="C104" s="332" t="str">
        <f t="shared" ca="true" si="1"/>
        <v/>
      </c>
      <c r="D104" s="99"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9"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9"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9"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9"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9"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9"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9"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9"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9"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9"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9"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9"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9"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9"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9"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9"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9"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100"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100"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100"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100"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100"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100"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100"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100"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100"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100"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100"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100"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100"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100"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100"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100"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100"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100"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100"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100"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100"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100"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100"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100"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100"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100"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100"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100"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100"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100"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101"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101"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101"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101"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101"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101"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101"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101"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101"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101"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101"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101"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101"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101"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101"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101"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101"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101"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6"/>
      <c r="BS104" s="276" t="str">
        <f ca="true">+IF(OFFSET('Water Data'!$D$27,0,10*ROW('Water Data'!D98))="","",OFFSET('Water Data'!$D$27,0,10*ROW('Water Data'!D98)))</f>
        <v/>
      </c>
      <c r="BT104" s="276" t="str">
        <f ca="true">+IF(OFFSET('Water Data'!$D$28,0,10*ROW('Water Data'!D98))="","",OFFSET('Water Data'!$D$28,0,10*ROW('Water Data'!D98)))</f>
        <v/>
      </c>
      <c r="BU104" s="276" t="str">
        <f ca="true">+IF(OFFSET('Water Data'!$D$29,0,10*ROW('Water Data'!D98))="","",OFFSET('Water Data'!$D$29,0,10*ROW('Water Data'!D98)))</f>
        <v/>
      </c>
      <c r="BV104" s="276" t="str">
        <f ca="true">+IF(OFFSET('Water Data'!$E$27,0,10*ROW('Water Data'!E98))="","",OFFSET('Water Data'!$E$27,0,10*ROW('Water Data'!E98)))</f>
        <v/>
      </c>
      <c r="BW104" s="276" t="str">
        <f ca="true">+IF(OFFSET('Water Data'!$E$28,0,10*ROW('Water Data'!E98))="","",OFFSET('Water Data'!$E$28,0,10*ROW('Water Data'!E98)))</f>
        <v/>
      </c>
      <c r="BX104" s="276" t="str">
        <f ca="true">+IF(OFFSET('Water Data'!$E$29,0,10*ROW('Water Data'!E98))="","",OFFSET('Water Data'!$E$29,0,10*ROW('Water Data'!E98)))</f>
        <v/>
      </c>
      <c r="BY104" s="276" t="str">
        <f ca="true">+IF(OFFSET('Water Data'!$F$27,0,10*ROW('Water Data'!F98))="","",OFFSET('Water Data'!$F$27,0,10*ROW('Water Data'!F98)))</f>
        <v/>
      </c>
      <c r="BZ104" s="276" t="str">
        <f ca="true">+IF(OFFSET('Water Data'!$F$28,0,10*ROW('Water Data'!F98))="","",OFFSET('Water Data'!$F$28,0,10*ROW('Water Data'!F98)))</f>
        <v/>
      </c>
      <c r="CA104" s="276" t="str">
        <f ca="true">+IF(OFFSET('Water Data'!$F$29,0,10*ROW('Water Data'!F98))="","",OFFSET('Water Data'!$F$29,0,10*ROW('Water Data'!F98)))</f>
        <v/>
      </c>
      <c r="CB104" s="276" t="str">
        <f ca="true">+IF(OFFSET('Water Data'!$G$27,0,10*ROW('Water Data'!G98))="","",OFFSET('Water Data'!$G$27,0,10*ROW('Water Data'!G98)))</f>
        <v/>
      </c>
      <c r="CC104" s="276" t="str">
        <f ca="true">+IF(OFFSET('Water Data'!$G$28,0,10*ROW('Water Data'!G98))="","",OFFSET('Water Data'!$G$28,0,10*ROW('Water Data'!G98)))</f>
        <v/>
      </c>
      <c r="CD104" s="276" t="str">
        <f ca="true">+IF(OFFSET('Water Data'!$G$29,0,10*ROW('Water Data'!G98))="","",OFFSET('Water Data'!$G$29,0,10*ROW('Water Data'!G98)))</f>
        <v/>
      </c>
      <c r="CE104" s="276" t="str">
        <f ca="true">+IF(OFFSET('Water Data'!$H$27,0,10*ROW('Water Data'!H98))="","",OFFSET('Water Data'!$H$27,0,10*ROW('Water Data'!H98)))</f>
        <v/>
      </c>
      <c r="CF104" s="276" t="str">
        <f ca="true">+IF(OFFSET('Water Data'!$H$28,0,10*ROW('Water Data'!H98))="","",OFFSET('Water Data'!$H$28,0,10*ROW('Water Data'!H98)))</f>
        <v/>
      </c>
      <c r="CG104" s="276" t="str">
        <f ca="true">+IF(OFFSET('Water Data'!$H$29,0,10*ROW('Water Data'!H98))="","",OFFSET('Water Data'!$H$29,0,10*ROW('Water Data'!H98)))</f>
        <v/>
      </c>
      <c r="CH104" s="276" t="str">
        <f ca="true">+IF(OFFSET('Water Data'!$I$27,0,10*ROW('Water Data'!I98))="","",OFFSET('Water Data'!$I$27,0,10*ROW('Water Data'!I98)))</f>
        <v/>
      </c>
      <c r="CI104" s="276" t="str">
        <f ca="true">+IF(OFFSET('Water Data'!$I$28,0,10*ROW('Water Data'!I98))="","",OFFSET('Water Data'!$I$28,0,10*ROW('Water Data'!I98)))</f>
        <v/>
      </c>
      <c r="CJ104" s="276" t="str">
        <f ca="true">+IF(OFFSET('Water Data'!$I$29,0,10*ROW('Water Data'!I98))="","",OFFSET('Water Data'!$I$29,0,10*ROW('Water Data'!I98)))</f>
        <v/>
      </c>
      <c r="CK104" s="276" t="str">
        <f ca="true">+IF(OFFSET('Sanitation Data'!$D$28,0,10*ROW('Sanitation Data'!D98))="","",OFFSET('Sanitation Data'!$D$28,0,10*ROW('Sanitation Data'!D98)))</f>
        <v/>
      </c>
      <c r="CL104" s="276" t="str">
        <f ca="true">+IF(OFFSET('Sanitation Data'!$D$29,0,10*ROW('Sanitation Data'!D98))="","",OFFSET('Sanitation Data'!$D$29,0,10*ROW('Sanitation Data'!D98)))</f>
        <v/>
      </c>
      <c r="CM104" s="276" t="str">
        <f ca="true">+IF(OFFSET('Sanitation Data'!$D$30,0,10*ROW('Sanitation Data'!D98))="","",OFFSET('Sanitation Data'!$D$30,0,10*ROW('Sanitation Data'!D98)))</f>
        <v/>
      </c>
      <c r="CN104" s="276" t="str">
        <f ca="true">+IF(OFFSET('Sanitation Data'!$D$31,0,10*ROW('Sanitation Data'!D98))="","",OFFSET('Sanitation Data'!$D$31,0,10*ROW('Sanitation Data'!D98)))</f>
        <v/>
      </c>
      <c r="CO104" s="276" t="str">
        <f ca="true">+IF(OFFSET('Sanitation Data'!$D$32,0,10*ROW('Sanitation Data'!D98))="","",OFFSET('Sanitation Data'!$D$32,0,10*ROW('Sanitation Data'!D98)))</f>
        <v/>
      </c>
      <c r="CP104" s="276" t="str">
        <f ca="true">+IF(OFFSET('Sanitation Data'!$E$28,0,10*ROW('Sanitation Data'!E98))="","",OFFSET('Sanitation Data'!$E$28,0,10*ROW('Sanitation Data'!E98)))</f>
        <v/>
      </c>
      <c r="CQ104" s="276" t="str">
        <f ca="true">+IF(OFFSET('Sanitation Data'!$E$29,0,10*ROW('Sanitation Data'!E98))="","",OFFSET('Sanitation Data'!$E$29,0,10*ROW('Sanitation Data'!E98)))</f>
        <v/>
      </c>
      <c r="CR104" s="276" t="str">
        <f ca="true">+IF(OFFSET('Sanitation Data'!$E$30,0,10*ROW('Sanitation Data'!E98))="","",OFFSET('Sanitation Data'!$E$30,0,10*ROW('Sanitation Data'!E98)))</f>
        <v/>
      </c>
      <c r="CS104" s="276" t="str">
        <f ca="true">+IF(OFFSET('Sanitation Data'!$E$31,0,10*ROW('Sanitation Data'!E98))="","",OFFSET('Sanitation Data'!$E$31,0,10*ROW('Sanitation Data'!E98)))</f>
        <v/>
      </c>
      <c r="CT104" s="276" t="str">
        <f ca="true">+IF(OFFSET('Sanitation Data'!$E$32,0,10*ROW('Sanitation Data'!E98))="","",OFFSET('Sanitation Data'!$E$32,0,10*ROW('Sanitation Data'!E98)))</f>
        <v/>
      </c>
      <c r="CU104" s="276" t="str">
        <f ca="true">+IF(OFFSET('Sanitation Data'!$F$28,0,10*ROW('Sanitation Data'!F98))="","",OFFSET('Sanitation Data'!$F$28,0,10*ROW('Sanitation Data'!F98)))</f>
        <v/>
      </c>
      <c r="CV104" s="276" t="str">
        <f ca="true">+IF(OFFSET('Sanitation Data'!$F$29,0,10*ROW('Sanitation Data'!F98))="","",OFFSET('Sanitation Data'!$F$29,0,10*ROW('Sanitation Data'!F98)))</f>
        <v/>
      </c>
      <c r="CW104" s="276" t="str">
        <f ca="true">+IF(OFFSET('Sanitation Data'!$F$30,0,10*ROW('Sanitation Data'!F98))="","",OFFSET('Sanitation Data'!$F$30,0,10*ROW('Sanitation Data'!F98)))</f>
        <v/>
      </c>
      <c r="CX104" s="276" t="str">
        <f ca="true">+IF(OFFSET('Sanitation Data'!$F$31,0,10*ROW('Sanitation Data'!F98))="","",OFFSET('Sanitation Data'!$F$31,0,10*ROW('Sanitation Data'!F98)))</f>
        <v/>
      </c>
      <c r="CY104" s="276" t="str">
        <f ca="true">+IF(OFFSET('Sanitation Data'!$F$32,0,10*ROW('Sanitation Data'!F98))="","",OFFSET('Sanitation Data'!$F$32,0,10*ROW('Sanitation Data'!F98)))</f>
        <v/>
      </c>
      <c r="CZ104" s="276" t="str">
        <f ca="true">+IF(OFFSET('Sanitation Data'!$G$28,0,10*ROW('Sanitation Data'!G98))="","",OFFSET('Sanitation Data'!$G$28,0,10*ROW('Sanitation Data'!G98)))</f>
        <v/>
      </c>
      <c r="DA104" s="276" t="str">
        <f ca="true">+IF(OFFSET('Sanitation Data'!$G$29,0,10*ROW('Sanitation Data'!G98))="","",OFFSET('Sanitation Data'!$G$29,0,10*ROW('Sanitation Data'!G98)))</f>
        <v/>
      </c>
      <c r="DB104" s="276" t="str">
        <f ca="true">+IF(OFFSET('Sanitation Data'!$G$30,0,10*ROW('Sanitation Data'!G98))="","",OFFSET('Sanitation Data'!$G$30,0,10*ROW('Sanitation Data'!G98)))</f>
        <v/>
      </c>
      <c r="DC104" s="276" t="str">
        <f ca="true">+IF(OFFSET('Sanitation Data'!$G$31,0,10*ROW('Sanitation Data'!G98))="","",OFFSET('Sanitation Data'!$G$31,0,10*ROW('Sanitation Data'!G98)))</f>
        <v/>
      </c>
      <c r="DD104" s="276" t="str">
        <f ca="true">+IF(OFFSET('Sanitation Data'!$G$32,0,10*ROW('Sanitation Data'!G98))="","",OFFSET('Sanitation Data'!$G$32,0,10*ROW('Sanitation Data'!G98)))</f>
        <v/>
      </c>
      <c r="DE104" s="276" t="str">
        <f ca="true">+IF(OFFSET('Sanitation Data'!$H$28,0,10*ROW('Sanitation Data'!H98))="","",OFFSET('Sanitation Data'!$H$28,0,10*ROW('Sanitation Data'!H98)))</f>
        <v/>
      </c>
      <c r="DF104" s="276" t="str">
        <f ca="true">+IF(OFFSET('Sanitation Data'!$H$29,0,10*ROW('Sanitation Data'!H98))="","",OFFSET('Sanitation Data'!$H$29,0,10*ROW('Sanitation Data'!H98)))</f>
        <v/>
      </c>
      <c r="DG104" s="276" t="str">
        <f ca="true">+IF(OFFSET('Sanitation Data'!$H$30,0,10*ROW('Sanitation Data'!H98))="","",OFFSET('Sanitation Data'!$H$30,0,10*ROW('Sanitation Data'!H98)))</f>
        <v/>
      </c>
      <c r="DH104" s="276" t="str">
        <f ca="true">+IF(OFFSET('Sanitation Data'!$H$31,0,10*ROW('Sanitation Data'!H98))="","",OFFSET('Sanitation Data'!$H$31,0,10*ROW('Sanitation Data'!H98)))</f>
        <v/>
      </c>
      <c r="DI104" s="276" t="str">
        <f ca="true">+IF(OFFSET('Sanitation Data'!$H$32,0,10*ROW('Sanitation Data'!H98))="","",OFFSET('Sanitation Data'!$H$32,0,10*ROW('Sanitation Data'!H98)))</f>
        <v/>
      </c>
      <c r="DJ104" s="276" t="str">
        <f ca="true">+IF(OFFSET('Sanitation Data'!$I$28,0,10*ROW('Sanitation Data'!I98))="","",OFFSET('Sanitation Data'!$I$28,0,10*ROW('Sanitation Data'!I98)))</f>
        <v/>
      </c>
      <c r="DK104" s="276" t="str">
        <f ca="true">+IF(OFFSET('Sanitation Data'!$I$29,0,10*ROW('Sanitation Data'!I98))="","",OFFSET('Sanitation Data'!$I$29,0,10*ROW('Sanitation Data'!I98)))</f>
        <v/>
      </c>
      <c r="DL104" s="276" t="str">
        <f ca="true">+IF(OFFSET('Sanitation Data'!$I$30,0,10*ROW('Sanitation Data'!I98))="","",OFFSET('Sanitation Data'!$I$30,0,10*ROW('Sanitation Data'!I98)))</f>
        <v/>
      </c>
      <c r="DM104" s="276" t="str">
        <f ca="true">+IF(OFFSET('Sanitation Data'!$I$31,0,10*ROW('Sanitation Data'!I98))="","",OFFSET('Sanitation Data'!$I$31,0,10*ROW('Sanitation Data'!I98)))</f>
        <v/>
      </c>
      <c r="DN104" s="276" t="str">
        <f ca="true">+IF(OFFSET('Sanitation Data'!$I$32,0,10*ROW('Sanitation Data'!I98))="","",OFFSET('Sanitation Data'!$I$32,0,10*ROW('Sanitation Data'!I98)))</f>
        <v/>
      </c>
      <c r="DO104" s="276" t="str">
        <f ca="true">+IF(OFFSET('Hygiene Data'!$D$11,0,10*ROW('Hygiene Data'!D98))="","",OFFSET('Hygiene Data'!$D$11,0,10*ROW('Hygiene Data'!D98)))</f>
        <v/>
      </c>
      <c r="DP104" s="276" t="str">
        <f ca="true">+IF(OFFSET('Hygiene Data'!$D$12,0,10*ROW('Hygiene Data'!D98))="","",OFFSET('Hygiene Data'!$D$12,0,10*ROW('Hygiene Data'!D98)))</f>
        <v/>
      </c>
      <c r="DQ104" s="276" t="str">
        <f ca="true">+IF(OFFSET('Hygiene Data'!$D$13,0,10*ROW('Hygiene Data'!D98))="","",OFFSET('Hygiene Data'!$D$13,0,10*ROW('Hygiene Data'!D98)))</f>
        <v/>
      </c>
      <c r="DR104" s="276" t="str">
        <f ca="true">+IF(OFFSET('Hygiene Data'!$E$11,0,10*ROW('Hygiene Data'!E98))="","",OFFSET('Hygiene Data'!$E$11,0,10*ROW('Hygiene Data'!E98)))</f>
        <v/>
      </c>
      <c r="DS104" s="276" t="str">
        <f ca="true">+IF(OFFSET('Hygiene Data'!$E$12,0,10*ROW('Hygiene Data'!E98))="","",OFFSET('Hygiene Data'!$E$12,0,10*ROW('Hygiene Data'!E98)))</f>
        <v/>
      </c>
      <c r="DT104" s="276" t="str">
        <f ca="true">+IF(OFFSET('Hygiene Data'!$E$13,0,10*ROW('Hygiene Data'!E98))="","",OFFSET('Hygiene Data'!$E$13,0,10*ROW('Hygiene Data'!E98)))</f>
        <v/>
      </c>
      <c r="DU104" s="276" t="str">
        <f ca="true">+IF(OFFSET('Hygiene Data'!$F$11,0,10*ROW('Hygiene Data'!F98))="","",OFFSET('Hygiene Data'!$F$11,0,10*ROW('Hygiene Data'!F98)))</f>
        <v/>
      </c>
      <c r="DV104" s="276" t="str">
        <f ca="true">+IF(OFFSET('Hygiene Data'!$F$12,0,10*ROW('Hygiene Data'!F98))="","",OFFSET('Hygiene Data'!$F$12,0,10*ROW('Hygiene Data'!F98)))</f>
        <v/>
      </c>
      <c r="DW104" s="276" t="str">
        <f ca="true">+IF(OFFSET('Hygiene Data'!$F$13,0,10*ROW('Hygiene Data'!F98))="","",OFFSET('Hygiene Data'!$F$13,0,10*ROW('Hygiene Data'!F98)))</f>
        <v/>
      </c>
      <c r="DX104" s="276" t="str">
        <f ca="true">+IF(OFFSET('Hygiene Data'!$G$11,0,10*ROW('Hygiene Data'!G98))="","",OFFSET('Hygiene Data'!$G$11,0,10*ROW('Hygiene Data'!G98)))</f>
        <v/>
      </c>
      <c r="DY104" s="276" t="str">
        <f ca="true">+IF(OFFSET('Hygiene Data'!$G$12,0,10*ROW('Hygiene Data'!G98))="","",OFFSET('Hygiene Data'!$G$12,0,10*ROW('Hygiene Data'!G98)))</f>
        <v/>
      </c>
      <c r="DZ104" s="276" t="str">
        <f ca="true">+IF(OFFSET('Hygiene Data'!$G$13,0,10*ROW('Hygiene Data'!G98))="","",OFFSET('Hygiene Data'!$G$13,0,10*ROW('Hygiene Data'!G98)))</f>
        <v/>
      </c>
      <c r="EA104" s="276" t="str">
        <f ca="true">+IF(OFFSET('Hygiene Data'!$H$11,0,10*ROW('Hygiene Data'!H98))="","",OFFSET('Hygiene Data'!$H$11,0,10*ROW('Hygiene Data'!H98)))</f>
        <v/>
      </c>
      <c r="EB104" s="276" t="str">
        <f ca="true">+IF(OFFSET('Hygiene Data'!$H$12,0,10*ROW('Hygiene Data'!H98))="","",OFFSET('Hygiene Data'!$H$12,0,10*ROW('Hygiene Data'!H98)))</f>
        <v/>
      </c>
      <c r="EC104" s="276" t="str">
        <f ca="true">+IF(OFFSET('Hygiene Data'!$H$13,0,10*ROW('Hygiene Data'!H98))="","",OFFSET('Hygiene Data'!$H$13,0,10*ROW('Hygiene Data'!H98)))</f>
        <v/>
      </c>
      <c r="ED104" s="276" t="str">
        <f ca="true">+IF(OFFSET('Hygiene Data'!$I$11,0,10*ROW('Hygiene Data'!I98))="","",OFFSET('Hygiene Data'!$I$11,0,10*ROW('Hygiene Data'!I98)))</f>
        <v/>
      </c>
      <c r="EE104" s="276" t="str">
        <f ca="true">+IF(OFFSET('Hygiene Data'!$I$12,0,10*ROW('Hygiene Data'!I98))="","",OFFSET('Hygiene Data'!$I$12,0,10*ROW('Hygiene Data'!I98)))</f>
        <v/>
      </c>
      <c r="EF104" s="276" t="str">
        <f ca="true">+IF(OFFSET('Hygiene Data'!$I$13,0,10*ROW('Hygiene Data'!I98))="","",OFFSET('Hygiene Data'!$I$13,0,10*ROW('Hygiene Data'!I98)))</f>
        <v/>
      </c>
    </row>
    <row xmlns:x14ac="http://schemas.microsoft.com/office/spreadsheetml/2009/9/ac" r="105" x14ac:dyDescent="0.2">
      <c r="A105" s="38" t="str">
        <f ca="true">+IF(OFFSET('Water Data'!$B$2,0,10*ROW('Water Data'!E99))="","",OFFSET('Water Data'!$B$2,0,10*ROW('Water Data'!E99)))</f>
        <v/>
      </c>
      <c r="B105" s="38" t="str">
        <f ca="true">+IF(OFFSET('Water Data'!$C$2,0,10*ROW('Water Data'!F99))="","",OFFSET('Water Data'!$C$2,0,10*ROW('Water Data'!F99)))</f>
        <v/>
      </c>
      <c r="C105" s="332" t="str">
        <f t="shared" ca="true" si="1"/>
        <v/>
      </c>
      <c r="D105" s="99"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9"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9"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9"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9"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9"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9"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9"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9"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9"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9"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9"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9"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9"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9"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9"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9"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9"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100"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100"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100"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100"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100"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100"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100"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100"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100"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100"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100"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100"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100"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100"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100"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100"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100"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100"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100"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100"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100"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100"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100"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100"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100"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100"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100"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100"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100"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100"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101"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101"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101"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101"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101"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101"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101"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101"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101"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101"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101"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101"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101"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101"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101"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101"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101"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101"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6"/>
      <c r="BS105" s="276" t="str">
        <f ca="true">+IF(OFFSET('Water Data'!$D$27,0,10*ROW('Water Data'!D99))="","",OFFSET('Water Data'!$D$27,0,10*ROW('Water Data'!D99)))</f>
        <v/>
      </c>
      <c r="BT105" s="276" t="str">
        <f ca="true">+IF(OFFSET('Water Data'!$D$28,0,10*ROW('Water Data'!D99))="","",OFFSET('Water Data'!$D$28,0,10*ROW('Water Data'!D99)))</f>
        <v/>
      </c>
      <c r="BU105" s="276" t="str">
        <f ca="true">+IF(OFFSET('Water Data'!$D$29,0,10*ROW('Water Data'!D99))="","",OFFSET('Water Data'!$D$29,0,10*ROW('Water Data'!D99)))</f>
        <v/>
      </c>
      <c r="BV105" s="276" t="str">
        <f ca="true">+IF(OFFSET('Water Data'!$E$27,0,10*ROW('Water Data'!E99))="","",OFFSET('Water Data'!$E$27,0,10*ROW('Water Data'!E99)))</f>
        <v/>
      </c>
      <c r="BW105" s="276" t="str">
        <f ca="true">+IF(OFFSET('Water Data'!$E$28,0,10*ROW('Water Data'!E99))="","",OFFSET('Water Data'!$E$28,0,10*ROW('Water Data'!E99)))</f>
        <v/>
      </c>
      <c r="BX105" s="276" t="str">
        <f ca="true">+IF(OFFSET('Water Data'!$E$29,0,10*ROW('Water Data'!E99))="","",OFFSET('Water Data'!$E$29,0,10*ROW('Water Data'!E99)))</f>
        <v/>
      </c>
      <c r="BY105" s="276" t="str">
        <f ca="true">+IF(OFFSET('Water Data'!$F$27,0,10*ROW('Water Data'!F99))="","",OFFSET('Water Data'!$F$27,0,10*ROW('Water Data'!F99)))</f>
        <v/>
      </c>
      <c r="BZ105" s="276" t="str">
        <f ca="true">+IF(OFFSET('Water Data'!$F$28,0,10*ROW('Water Data'!F99))="","",OFFSET('Water Data'!$F$28,0,10*ROW('Water Data'!F99)))</f>
        <v/>
      </c>
      <c r="CA105" s="276" t="str">
        <f ca="true">+IF(OFFSET('Water Data'!$F$29,0,10*ROW('Water Data'!F99))="","",OFFSET('Water Data'!$F$29,0,10*ROW('Water Data'!F99)))</f>
        <v/>
      </c>
      <c r="CB105" s="276" t="str">
        <f ca="true">+IF(OFFSET('Water Data'!$G$27,0,10*ROW('Water Data'!G99))="","",OFFSET('Water Data'!$G$27,0,10*ROW('Water Data'!G99)))</f>
        <v/>
      </c>
      <c r="CC105" s="276" t="str">
        <f ca="true">+IF(OFFSET('Water Data'!$G$28,0,10*ROW('Water Data'!G99))="","",OFFSET('Water Data'!$G$28,0,10*ROW('Water Data'!G99)))</f>
        <v/>
      </c>
      <c r="CD105" s="276" t="str">
        <f ca="true">+IF(OFFSET('Water Data'!$G$29,0,10*ROW('Water Data'!G99))="","",OFFSET('Water Data'!$G$29,0,10*ROW('Water Data'!G99)))</f>
        <v/>
      </c>
      <c r="CE105" s="276" t="str">
        <f ca="true">+IF(OFFSET('Water Data'!$H$27,0,10*ROW('Water Data'!H99))="","",OFFSET('Water Data'!$H$27,0,10*ROW('Water Data'!H99)))</f>
        <v/>
      </c>
      <c r="CF105" s="276" t="str">
        <f ca="true">+IF(OFFSET('Water Data'!$H$28,0,10*ROW('Water Data'!H99))="","",OFFSET('Water Data'!$H$28,0,10*ROW('Water Data'!H99)))</f>
        <v/>
      </c>
      <c r="CG105" s="276" t="str">
        <f ca="true">+IF(OFFSET('Water Data'!$H$29,0,10*ROW('Water Data'!H99))="","",OFFSET('Water Data'!$H$29,0,10*ROW('Water Data'!H99)))</f>
        <v/>
      </c>
      <c r="CH105" s="276" t="str">
        <f ca="true">+IF(OFFSET('Water Data'!$I$27,0,10*ROW('Water Data'!I99))="","",OFFSET('Water Data'!$I$27,0,10*ROW('Water Data'!I99)))</f>
        <v/>
      </c>
      <c r="CI105" s="276" t="str">
        <f ca="true">+IF(OFFSET('Water Data'!$I$28,0,10*ROW('Water Data'!I99))="","",OFFSET('Water Data'!$I$28,0,10*ROW('Water Data'!I99)))</f>
        <v/>
      </c>
      <c r="CJ105" s="276" t="str">
        <f ca="true">+IF(OFFSET('Water Data'!$I$29,0,10*ROW('Water Data'!I99))="","",OFFSET('Water Data'!$I$29,0,10*ROW('Water Data'!I99)))</f>
        <v/>
      </c>
      <c r="CK105" s="276" t="str">
        <f ca="true">+IF(OFFSET('Sanitation Data'!$D$28,0,10*ROW('Sanitation Data'!D99))="","",OFFSET('Sanitation Data'!$D$28,0,10*ROW('Sanitation Data'!D99)))</f>
        <v/>
      </c>
      <c r="CL105" s="276" t="str">
        <f ca="true">+IF(OFFSET('Sanitation Data'!$D$29,0,10*ROW('Sanitation Data'!D99))="","",OFFSET('Sanitation Data'!$D$29,0,10*ROW('Sanitation Data'!D99)))</f>
        <v/>
      </c>
      <c r="CM105" s="276" t="str">
        <f ca="true">+IF(OFFSET('Sanitation Data'!$D$30,0,10*ROW('Sanitation Data'!D99))="","",OFFSET('Sanitation Data'!$D$30,0,10*ROW('Sanitation Data'!D99)))</f>
        <v/>
      </c>
      <c r="CN105" s="276" t="str">
        <f ca="true">+IF(OFFSET('Sanitation Data'!$D$31,0,10*ROW('Sanitation Data'!D99))="","",OFFSET('Sanitation Data'!$D$31,0,10*ROW('Sanitation Data'!D99)))</f>
        <v/>
      </c>
      <c r="CO105" s="276" t="str">
        <f ca="true">+IF(OFFSET('Sanitation Data'!$D$32,0,10*ROW('Sanitation Data'!D99))="","",OFFSET('Sanitation Data'!$D$32,0,10*ROW('Sanitation Data'!D99)))</f>
        <v/>
      </c>
      <c r="CP105" s="276" t="str">
        <f ca="true">+IF(OFFSET('Sanitation Data'!$E$28,0,10*ROW('Sanitation Data'!E99))="","",OFFSET('Sanitation Data'!$E$28,0,10*ROW('Sanitation Data'!E99)))</f>
        <v/>
      </c>
      <c r="CQ105" s="276" t="str">
        <f ca="true">+IF(OFFSET('Sanitation Data'!$E$29,0,10*ROW('Sanitation Data'!E99))="","",OFFSET('Sanitation Data'!$E$29,0,10*ROW('Sanitation Data'!E99)))</f>
        <v/>
      </c>
      <c r="CR105" s="276" t="str">
        <f ca="true">+IF(OFFSET('Sanitation Data'!$E$30,0,10*ROW('Sanitation Data'!E99))="","",OFFSET('Sanitation Data'!$E$30,0,10*ROW('Sanitation Data'!E99)))</f>
        <v/>
      </c>
      <c r="CS105" s="276" t="str">
        <f ca="true">+IF(OFFSET('Sanitation Data'!$E$31,0,10*ROW('Sanitation Data'!E99))="","",OFFSET('Sanitation Data'!$E$31,0,10*ROW('Sanitation Data'!E99)))</f>
        <v/>
      </c>
      <c r="CT105" s="276" t="str">
        <f ca="true">+IF(OFFSET('Sanitation Data'!$E$32,0,10*ROW('Sanitation Data'!E99))="","",OFFSET('Sanitation Data'!$E$32,0,10*ROW('Sanitation Data'!E99)))</f>
        <v/>
      </c>
      <c r="CU105" s="276" t="str">
        <f ca="true">+IF(OFFSET('Sanitation Data'!$F$28,0,10*ROW('Sanitation Data'!F99))="","",OFFSET('Sanitation Data'!$F$28,0,10*ROW('Sanitation Data'!F99)))</f>
        <v/>
      </c>
      <c r="CV105" s="276" t="str">
        <f ca="true">+IF(OFFSET('Sanitation Data'!$F$29,0,10*ROW('Sanitation Data'!F99))="","",OFFSET('Sanitation Data'!$F$29,0,10*ROW('Sanitation Data'!F99)))</f>
        <v/>
      </c>
      <c r="CW105" s="276" t="str">
        <f ca="true">+IF(OFFSET('Sanitation Data'!$F$30,0,10*ROW('Sanitation Data'!F99))="","",OFFSET('Sanitation Data'!$F$30,0,10*ROW('Sanitation Data'!F99)))</f>
        <v/>
      </c>
      <c r="CX105" s="276" t="str">
        <f ca="true">+IF(OFFSET('Sanitation Data'!$F$31,0,10*ROW('Sanitation Data'!F99))="","",OFFSET('Sanitation Data'!$F$31,0,10*ROW('Sanitation Data'!F99)))</f>
        <v/>
      </c>
      <c r="CY105" s="276" t="str">
        <f ca="true">+IF(OFFSET('Sanitation Data'!$F$32,0,10*ROW('Sanitation Data'!F99))="","",OFFSET('Sanitation Data'!$F$32,0,10*ROW('Sanitation Data'!F99)))</f>
        <v/>
      </c>
      <c r="CZ105" s="276" t="str">
        <f ca="true">+IF(OFFSET('Sanitation Data'!$G$28,0,10*ROW('Sanitation Data'!G99))="","",OFFSET('Sanitation Data'!$G$28,0,10*ROW('Sanitation Data'!G99)))</f>
        <v/>
      </c>
      <c r="DA105" s="276" t="str">
        <f ca="true">+IF(OFFSET('Sanitation Data'!$G$29,0,10*ROW('Sanitation Data'!G99))="","",OFFSET('Sanitation Data'!$G$29,0,10*ROW('Sanitation Data'!G99)))</f>
        <v/>
      </c>
      <c r="DB105" s="276" t="str">
        <f ca="true">+IF(OFFSET('Sanitation Data'!$G$30,0,10*ROW('Sanitation Data'!G99))="","",OFFSET('Sanitation Data'!$G$30,0,10*ROW('Sanitation Data'!G99)))</f>
        <v/>
      </c>
      <c r="DC105" s="276" t="str">
        <f ca="true">+IF(OFFSET('Sanitation Data'!$G$31,0,10*ROW('Sanitation Data'!G99))="","",OFFSET('Sanitation Data'!$G$31,0,10*ROW('Sanitation Data'!G99)))</f>
        <v/>
      </c>
      <c r="DD105" s="276" t="str">
        <f ca="true">+IF(OFFSET('Sanitation Data'!$G$32,0,10*ROW('Sanitation Data'!G99))="","",OFFSET('Sanitation Data'!$G$32,0,10*ROW('Sanitation Data'!G99)))</f>
        <v/>
      </c>
      <c r="DE105" s="276" t="str">
        <f ca="true">+IF(OFFSET('Sanitation Data'!$H$28,0,10*ROW('Sanitation Data'!H99))="","",OFFSET('Sanitation Data'!$H$28,0,10*ROW('Sanitation Data'!H99)))</f>
        <v/>
      </c>
      <c r="DF105" s="276" t="str">
        <f ca="true">+IF(OFFSET('Sanitation Data'!$H$29,0,10*ROW('Sanitation Data'!H99))="","",OFFSET('Sanitation Data'!$H$29,0,10*ROW('Sanitation Data'!H99)))</f>
        <v/>
      </c>
      <c r="DG105" s="276" t="str">
        <f ca="true">+IF(OFFSET('Sanitation Data'!$H$30,0,10*ROW('Sanitation Data'!H99))="","",OFFSET('Sanitation Data'!$H$30,0,10*ROW('Sanitation Data'!H99)))</f>
        <v/>
      </c>
      <c r="DH105" s="276" t="str">
        <f ca="true">+IF(OFFSET('Sanitation Data'!$H$31,0,10*ROW('Sanitation Data'!H99))="","",OFFSET('Sanitation Data'!$H$31,0,10*ROW('Sanitation Data'!H99)))</f>
        <v/>
      </c>
      <c r="DI105" s="276" t="str">
        <f ca="true">+IF(OFFSET('Sanitation Data'!$H$32,0,10*ROW('Sanitation Data'!H99))="","",OFFSET('Sanitation Data'!$H$32,0,10*ROW('Sanitation Data'!H99)))</f>
        <v/>
      </c>
      <c r="DJ105" s="276" t="str">
        <f ca="true">+IF(OFFSET('Sanitation Data'!$I$28,0,10*ROW('Sanitation Data'!I99))="","",OFFSET('Sanitation Data'!$I$28,0,10*ROW('Sanitation Data'!I99)))</f>
        <v/>
      </c>
      <c r="DK105" s="276" t="str">
        <f ca="true">+IF(OFFSET('Sanitation Data'!$I$29,0,10*ROW('Sanitation Data'!I99))="","",OFFSET('Sanitation Data'!$I$29,0,10*ROW('Sanitation Data'!I99)))</f>
        <v/>
      </c>
      <c r="DL105" s="276" t="str">
        <f ca="true">+IF(OFFSET('Sanitation Data'!$I$30,0,10*ROW('Sanitation Data'!I99))="","",OFFSET('Sanitation Data'!$I$30,0,10*ROW('Sanitation Data'!I99)))</f>
        <v/>
      </c>
      <c r="DM105" s="276" t="str">
        <f ca="true">+IF(OFFSET('Sanitation Data'!$I$31,0,10*ROW('Sanitation Data'!I99))="","",OFFSET('Sanitation Data'!$I$31,0,10*ROW('Sanitation Data'!I99)))</f>
        <v/>
      </c>
      <c r="DN105" s="276" t="str">
        <f ca="true">+IF(OFFSET('Sanitation Data'!$I$32,0,10*ROW('Sanitation Data'!I99))="","",OFFSET('Sanitation Data'!$I$32,0,10*ROW('Sanitation Data'!I99)))</f>
        <v/>
      </c>
      <c r="DO105" s="276" t="str">
        <f ca="true">+IF(OFFSET('Hygiene Data'!$D$11,0,10*ROW('Hygiene Data'!D99))="","",OFFSET('Hygiene Data'!$D$11,0,10*ROW('Hygiene Data'!D99)))</f>
        <v/>
      </c>
      <c r="DP105" s="276" t="str">
        <f ca="true">+IF(OFFSET('Hygiene Data'!$D$12,0,10*ROW('Hygiene Data'!D99))="","",OFFSET('Hygiene Data'!$D$12,0,10*ROW('Hygiene Data'!D99)))</f>
        <v/>
      </c>
      <c r="DQ105" s="276" t="str">
        <f ca="true">+IF(OFFSET('Hygiene Data'!$D$13,0,10*ROW('Hygiene Data'!D99))="","",OFFSET('Hygiene Data'!$D$13,0,10*ROW('Hygiene Data'!D99)))</f>
        <v/>
      </c>
      <c r="DR105" s="276" t="str">
        <f ca="true">+IF(OFFSET('Hygiene Data'!$E$11,0,10*ROW('Hygiene Data'!E99))="","",OFFSET('Hygiene Data'!$E$11,0,10*ROW('Hygiene Data'!E99)))</f>
        <v/>
      </c>
      <c r="DS105" s="276" t="str">
        <f ca="true">+IF(OFFSET('Hygiene Data'!$E$12,0,10*ROW('Hygiene Data'!E99))="","",OFFSET('Hygiene Data'!$E$12,0,10*ROW('Hygiene Data'!E99)))</f>
        <v/>
      </c>
      <c r="DT105" s="276" t="str">
        <f ca="true">+IF(OFFSET('Hygiene Data'!$E$13,0,10*ROW('Hygiene Data'!E99))="","",OFFSET('Hygiene Data'!$E$13,0,10*ROW('Hygiene Data'!E99)))</f>
        <v/>
      </c>
      <c r="DU105" s="276" t="str">
        <f ca="true">+IF(OFFSET('Hygiene Data'!$F$11,0,10*ROW('Hygiene Data'!F99))="","",OFFSET('Hygiene Data'!$F$11,0,10*ROW('Hygiene Data'!F99)))</f>
        <v/>
      </c>
      <c r="DV105" s="276" t="str">
        <f ca="true">+IF(OFFSET('Hygiene Data'!$F$12,0,10*ROW('Hygiene Data'!F99))="","",OFFSET('Hygiene Data'!$F$12,0,10*ROW('Hygiene Data'!F99)))</f>
        <v/>
      </c>
      <c r="DW105" s="276" t="str">
        <f ca="true">+IF(OFFSET('Hygiene Data'!$F$13,0,10*ROW('Hygiene Data'!F99))="","",OFFSET('Hygiene Data'!$F$13,0,10*ROW('Hygiene Data'!F99)))</f>
        <v/>
      </c>
      <c r="DX105" s="276" t="str">
        <f ca="true">+IF(OFFSET('Hygiene Data'!$G$11,0,10*ROW('Hygiene Data'!G99))="","",OFFSET('Hygiene Data'!$G$11,0,10*ROW('Hygiene Data'!G99)))</f>
        <v/>
      </c>
      <c r="DY105" s="276" t="str">
        <f ca="true">+IF(OFFSET('Hygiene Data'!$G$12,0,10*ROW('Hygiene Data'!G99))="","",OFFSET('Hygiene Data'!$G$12,0,10*ROW('Hygiene Data'!G99)))</f>
        <v/>
      </c>
      <c r="DZ105" s="276" t="str">
        <f ca="true">+IF(OFFSET('Hygiene Data'!$G$13,0,10*ROW('Hygiene Data'!G99))="","",OFFSET('Hygiene Data'!$G$13,0,10*ROW('Hygiene Data'!G99)))</f>
        <v/>
      </c>
      <c r="EA105" s="276" t="str">
        <f ca="true">+IF(OFFSET('Hygiene Data'!$H$11,0,10*ROW('Hygiene Data'!H99))="","",OFFSET('Hygiene Data'!$H$11,0,10*ROW('Hygiene Data'!H99)))</f>
        <v/>
      </c>
      <c r="EB105" s="276" t="str">
        <f ca="true">+IF(OFFSET('Hygiene Data'!$H$12,0,10*ROW('Hygiene Data'!H99))="","",OFFSET('Hygiene Data'!$H$12,0,10*ROW('Hygiene Data'!H99)))</f>
        <v/>
      </c>
      <c r="EC105" s="276" t="str">
        <f ca="true">+IF(OFFSET('Hygiene Data'!$H$13,0,10*ROW('Hygiene Data'!H99))="","",OFFSET('Hygiene Data'!$H$13,0,10*ROW('Hygiene Data'!H99)))</f>
        <v/>
      </c>
      <c r="ED105" s="276" t="str">
        <f ca="true">+IF(OFFSET('Hygiene Data'!$I$11,0,10*ROW('Hygiene Data'!I99))="","",OFFSET('Hygiene Data'!$I$11,0,10*ROW('Hygiene Data'!I99)))</f>
        <v/>
      </c>
      <c r="EE105" s="276" t="str">
        <f ca="true">+IF(OFFSET('Hygiene Data'!$I$12,0,10*ROW('Hygiene Data'!I99))="","",OFFSET('Hygiene Data'!$I$12,0,10*ROW('Hygiene Data'!I99)))</f>
        <v/>
      </c>
      <c r="EF105" s="276" t="str">
        <f ca="true">+IF(OFFSET('Hygiene Data'!$I$13,0,10*ROW('Hygiene Data'!I99))="","",OFFSET('Hygiene Data'!$I$13,0,10*ROW('Hygiene Data'!I99)))</f>
        <v/>
      </c>
    </row>
    <row xmlns:x14ac="http://schemas.microsoft.com/office/spreadsheetml/2009/9/ac" r="106" x14ac:dyDescent="0.2">
      <c r="A106" s="38" t="str">
        <f ca="true">+IF(OFFSET('Water Data'!$B$2,0,10*ROW('Water Data'!E100))="","",OFFSET('Water Data'!$B$2,0,10*ROW('Water Data'!E100)))</f>
        <v/>
      </c>
      <c r="B106" s="38" t="str">
        <f ca="true">+IF(OFFSET('Water Data'!$C$2,0,10*ROW('Water Data'!F100))="","",OFFSET('Water Data'!$C$2,0,10*ROW('Water Data'!F100)))</f>
        <v/>
      </c>
      <c r="C106" s="332" t="str">
        <f t="shared" ca="true" si="1"/>
        <v/>
      </c>
      <c r="D106" s="99"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9"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9"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9"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9"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9"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9"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9"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9"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9"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9"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9"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9"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9"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9"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9"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9"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9"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100"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100"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100"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100"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100"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100"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100"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100"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100"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100"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100"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100"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100"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100"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100"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100"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100"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100"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100"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100"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100"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100"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100"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100"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100"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100"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100"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100"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100"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100"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101"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101"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101"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101"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101"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101"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101"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101"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101"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101"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101"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101"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101"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101"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101"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101"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101"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101"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6"/>
      <c r="BS106" s="276" t="str">
        <f ca="true">+IF(OFFSET('Water Data'!$D$27,0,10*ROW('Water Data'!D100))="","",OFFSET('Water Data'!$D$27,0,10*ROW('Water Data'!D100)))</f>
        <v/>
      </c>
      <c r="BT106" s="276" t="str">
        <f ca="true">+IF(OFFSET('Water Data'!$D$28,0,10*ROW('Water Data'!D100))="","",OFFSET('Water Data'!$D$28,0,10*ROW('Water Data'!D100)))</f>
        <v/>
      </c>
      <c r="BU106" s="276" t="str">
        <f ca="true">+IF(OFFSET('Water Data'!$D$29,0,10*ROW('Water Data'!D100))="","",OFFSET('Water Data'!$D$29,0,10*ROW('Water Data'!D100)))</f>
        <v/>
      </c>
      <c r="BV106" s="276" t="str">
        <f ca="true">+IF(OFFSET('Water Data'!$E$27,0,10*ROW('Water Data'!E100))="","",OFFSET('Water Data'!$E$27,0,10*ROW('Water Data'!E100)))</f>
        <v/>
      </c>
      <c r="BW106" s="276" t="str">
        <f ca="true">+IF(OFFSET('Water Data'!$E$28,0,10*ROW('Water Data'!E100))="","",OFFSET('Water Data'!$E$28,0,10*ROW('Water Data'!E100)))</f>
        <v/>
      </c>
      <c r="BX106" s="276" t="str">
        <f ca="true">+IF(OFFSET('Water Data'!$E$29,0,10*ROW('Water Data'!E100))="","",OFFSET('Water Data'!$E$29,0,10*ROW('Water Data'!E100)))</f>
        <v/>
      </c>
      <c r="BY106" s="276" t="str">
        <f ca="true">+IF(OFFSET('Water Data'!$F$27,0,10*ROW('Water Data'!F100))="","",OFFSET('Water Data'!$F$27,0,10*ROW('Water Data'!F100)))</f>
        <v/>
      </c>
      <c r="BZ106" s="276" t="str">
        <f ca="true">+IF(OFFSET('Water Data'!$F$28,0,10*ROW('Water Data'!F100))="","",OFFSET('Water Data'!$F$28,0,10*ROW('Water Data'!F100)))</f>
        <v/>
      </c>
      <c r="CA106" s="276" t="str">
        <f ca="true">+IF(OFFSET('Water Data'!$F$29,0,10*ROW('Water Data'!F100))="","",OFFSET('Water Data'!$F$29,0,10*ROW('Water Data'!F100)))</f>
        <v/>
      </c>
      <c r="CB106" s="276" t="str">
        <f ca="true">+IF(OFFSET('Water Data'!$G$27,0,10*ROW('Water Data'!G100))="","",OFFSET('Water Data'!$G$27,0,10*ROW('Water Data'!G100)))</f>
        <v/>
      </c>
      <c r="CC106" s="276" t="str">
        <f ca="true">+IF(OFFSET('Water Data'!$G$28,0,10*ROW('Water Data'!G100))="","",OFFSET('Water Data'!$G$28,0,10*ROW('Water Data'!G100)))</f>
        <v/>
      </c>
      <c r="CD106" s="276" t="str">
        <f ca="true">+IF(OFFSET('Water Data'!$G$29,0,10*ROW('Water Data'!G100))="","",OFFSET('Water Data'!$G$29,0,10*ROW('Water Data'!G100)))</f>
        <v/>
      </c>
      <c r="CE106" s="276" t="str">
        <f ca="true">+IF(OFFSET('Water Data'!$H$27,0,10*ROW('Water Data'!H100))="","",OFFSET('Water Data'!$H$27,0,10*ROW('Water Data'!H100)))</f>
        <v/>
      </c>
      <c r="CF106" s="276" t="str">
        <f ca="true">+IF(OFFSET('Water Data'!$H$28,0,10*ROW('Water Data'!H100))="","",OFFSET('Water Data'!$H$28,0,10*ROW('Water Data'!H100)))</f>
        <v/>
      </c>
      <c r="CG106" s="276" t="str">
        <f ca="true">+IF(OFFSET('Water Data'!$H$29,0,10*ROW('Water Data'!H100))="","",OFFSET('Water Data'!$H$29,0,10*ROW('Water Data'!H100)))</f>
        <v/>
      </c>
      <c r="CH106" s="276" t="str">
        <f ca="true">+IF(OFFSET('Water Data'!$I$27,0,10*ROW('Water Data'!I100))="","",OFFSET('Water Data'!$I$27,0,10*ROW('Water Data'!I100)))</f>
        <v/>
      </c>
      <c r="CI106" s="276" t="str">
        <f ca="true">+IF(OFFSET('Water Data'!$I$28,0,10*ROW('Water Data'!I100))="","",OFFSET('Water Data'!$I$28,0,10*ROW('Water Data'!I100)))</f>
        <v/>
      </c>
      <c r="CJ106" s="276" t="str">
        <f ca="true">+IF(OFFSET('Water Data'!$I$29,0,10*ROW('Water Data'!I100))="","",OFFSET('Water Data'!$I$29,0,10*ROW('Water Data'!I100)))</f>
        <v/>
      </c>
      <c r="CK106" s="276" t="str">
        <f ca="true">+IF(OFFSET('Sanitation Data'!$D$28,0,10*ROW('Sanitation Data'!D100))="","",OFFSET('Sanitation Data'!$D$28,0,10*ROW('Sanitation Data'!D100)))</f>
        <v/>
      </c>
      <c r="CL106" s="276" t="str">
        <f ca="true">+IF(OFFSET('Sanitation Data'!$D$29,0,10*ROW('Sanitation Data'!D100))="","",OFFSET('Sanitation Data'!$D$29,0,10*ROW('Sanitation Data'!D100)))</f>
        <v/>
      </c>
      <c r="CM106" s="276" t="str">
        <f ca="true">+IF(OFFSET('Sanitation Data'!$D$30,0,10*ROW('Sanitation Data'!D100))="","",OFFSET('Sanitation Data'!$D$30,0,10*ROW('Sanitation Data'!D100)))</f>
        <v/>
      </c>
      <c r="CN106" s="276" t="str">
        <f ca="true">+IF(OFFSET('Sanitation Data'!$D$31,0,10*ROW('Sanitation Data'!D100))="","",OFFSET('Sanitation Data'!$D$31,0,10*ROW('Sanitation Data'!D100)))</f>
        <v/>
      </c>
      <c r="CO106" s="276" t="str">
        <f ca="true">+IF(OFFSET('Sanitation Data'!$D$32,0,10*ROW('Sanitation Data'!D100))="","",OFFSET('Sanitation Data'!$D$32,0,10*ROW('Sanitation Data'!D100)))</f>
        <v/>
      </c>
      <c r="CP106" s="276" t="str">
        <f ca="true">+IF(OFFSET('Sanitation Data'!$E$28,0,10*ROW('Sanitation Data'!E100))="","",OFFSET('Sanitation Data'!$E$28,0,10*ROW('Sanitation Data'!E100)))</f>
        <v/>
      </c>
      <c r="CQ106" s="276" t="str">
        <f ca="true">+IF(OFFSET('Sanitation Data'!$E$29,0,10*ROW('Sanitation Data'!E100))="","",OFFSET('Sanitation Data'!$E$29,0,10*ROW('Sanitation Data'!E100)))</f>
        <v/>
      </c>
      <c r="CR106" s="276" t="str">
        <f ca="true">+IF(OFFSET('Sanitation Data'!$E$30,0,10*ROW('Sanitation Data'!E100))="","",OFFSET('Sanitation Data'!$E$30,0,10*ROW('Sanitation Data'!E100)))</f>
        <v/>
      </c>
      <c r="CS106" s="276" t="str">
        <f ca="true">+IF(OFFSET('Sanitation Data'!$E$31,0,10*ROW('Sanitation Data'!E100))="","",OFFSET('Sanitation Data'!$E$31,0,10*ROW('Sanitation Data'!E100)))</f>
        <v/>
      </c>
      <c r="CT106" s="276" t="str">
        <f ca="true">+IF(OFFSET('Sanitation Data'!$E$32,0,10*ROW('Sanitation Data'!E100))="","",OFFSET('Sanitation Data'!$E$32,0,10*ROW('Sanitation Data'!E100)))</f>
        <v/>
      </c>
      <c r="CU106" s="276" t="str">
        <f ca="true">+IF(OFFSET('Sanitation Data'!$F$28,0,10*ROW('Sanitation Data'!F100))="","",OFFSET('Sanitation Data'!$F$28,0,10*ROW('Sanitation Data'!F100)))</f>
        <v/>
      </c>
      <c r="CV106" s="276" t="str">
        <f ca="true">+IF(OFFSET('Sanitation Data'!$F$29,0,10*ROW('Sanitation Data'!F100))="","",OFFSET('Sanitation Data'!$F$29,0,10*ROW('Sanitation Data'!F100)))</f>
        <v/>
      </c>
      <c r="CW106" s="276" t="str">
        <f ca="true">+IF(OFFSET('Sanitation Data'!$F$30,0,10*ROW('Sanitation Data'!F100))="","",OFFSET('Sanitation Data'!$F$30,0,10*ROW('Sanitation Data'!F100)))</f>
        <v/>
      </c>
      <c r="CX106" s="276" t="str">
        <f ca="true">+IF(OFFSET('Sanitation Data'!$F$31,0,10*ROW('Sanitation Data'!F100))="","",OFFSET('Sanitation Data'!$F$31,0,10*ROW('Sanitation Data'!F100)))</f>
        <v/>
      </c>
      <c r="CY106" s="276" t="str">
        <f ca="true">+IF(OFFSET('Sanitation Data'!$F$32,0,10*ROW('Sanitation Data'!F100))="","",OFFSET('Sanitation Data'!$F$32,0,10*ROW('Sanitation Data'!F100)))</f>
        <v/>
      </c>
      <c r="CZ106" s="276" t="str">
        <f ca="true">+IF(OFFSET('Sanitation Data'!$G$28,0,10*ROW('Sanitation Data'!G100))="","",OFFSET('Sanitation Data'!$G$28,0,10*ROW('Sanitation Data'!G100)))</f>
        <v/>
      </c>
      <c r="DA106" s="276" t="str">
        <f ca="true">+IF(OFFSET('Sanitation Data'!$G$29,0,10*ROW('Sanitation Data'!G100))="","",OFFSET('Sanitation Data'!$G$29,0,10*ROW('Sanitation Data'!G100)))</f>
        <v/>
      </c>
      <c r="DB106" s="276" t="str">
        <f ca="true">+IF(OFFSET('Sanitation Data'!$G$30,0,10*ROW('Sanitation Data'!G100))="","",OFFSET('Sanitation Data'!$G$30,0,10*ROW('Sanitation Data'!G100)))</f>
        <v/>
      </c>
      <c r="DC106" s="276" t="str">
        <f ca="true">+IF(OFFSET('Sanitation Data'!$G$31,0,10*ROW('Sanitation Data'!G100))="","",OFFSET('Sanitation Data'!$G$31,0,10*ROW('Sanitation Data'!G100)))</f>
        <v/>
      </c>
      <c r="DD106" s="276" t="str">
        <f ca="true">+IF(OFFSET('Sanitation Data'!$G$32,0,10*ROW('Sanitation Data'!G100))="","",OFFSET('Sanitation Data'!$G$32,0,10*ROW('Sanitation Data'!G100)))</f>
        <v/>
      </c>
      <c r="DE106" s="276" t="str">
        <f ca="true">+IF(OFFSET('Sanitation Data'!$H$28,0,10*ROW('Sanitation Data'!H100))="","",OFFSET('Sanitation Data'!$H$28,0,10*ROW('Sanitation Data'!H100)))</f>
        <v/>
      </c>
      <c r="DF106" s="276" t="str">
        <f ca="true">+IF(OFFSET('Sanitation Data'!$H$29,0,10*ROW('Sanitation Data'!H100))="","",OFFSET('Sanitation Data'!$H$29,0,10*ROW('Sanitation Data'!H100)))</f>
        <v/>
      </c>
      <c r="DG106" s="276" t="str">
        <f ca="true">+IF(OFFSET('Sanitation Data'!$H$30,0,10*ROW('Sanitation Data'!H100))="","",OFFSET('Sanitation Data'!$H$30,0,10*ROW('Sanitation Data'!H100)))</f>
        <v/>
      </c>
      <c r="DH106" s="276" t="str">
        <f ca="true">+IF(OFFSET('Sanitation Data'!$H$31,0,10*ROW('Sanitation Data'!H100))="","",OFFSET('Sanitation Data'!$H$31,0,10*ROW('Sanitation Data'!H100)))</f>
        <v/>
      </c>
      <c r="DI106" s="276" t="str">
        <f ca="true">+IF(OFFSET('Sanitation Data'!$H$32,0,10*ROW('Sanitation Data'!H100))="","",OFFSET('Sanitation Data'!$H$32,0,10*ROW('Sanitation Data'!H100)))</f>
        <v/>
      </c>
      <c r="DJ106" s="276" t="str">
        <f ca="true">+IF(OFFSET('Sanitation Data'!$I$28,0,10*ROW('Sanitation Data'!I100))="","",OFFSET('Sanitation Data'!$I$28,0,10*ROW('Sanitation Data'!I100)))</f>
        <v/>
      </c>
      <c r="DK106" s="276" t="str">
        <f ca="true">+IF(OFFSET('Sanitation Data'!$I$29,0,10*ROW('Sanitation Data'!I100))="","",OFFSET('Sanitation Data'!$I$29,0,10*ROW('Sanitation Data'!I100)))</f>
        <v/>
      </c>
      <c r="DL106" s="276" t="str">
        <f ca="true">+IF(OFFSET('Sanitation Data'!$I$30,0,10*ROW('Sanitation Data'!I100))="","",OFFSET('Sanitation Data'!$I$30,0,10*ROW('Sanitation Data'!I100)))</f>
        <v/>
      </c>
      <c r="DM106" s="276" t="str">
        <f ca="true">+IF(OFFSET('Sanitation Data'!$I$31,0,10*ROW('Sanitation Data'!I100))="","",OFFSET('Sanitation Data'!$I$31,0,10*ROW('Sanitation Data'!I100)))</f>
        <v/>
      </c>
      <c r="DN106" s="276" t="str">
        <f ca="true">+IF(OFFSET('Sanitation Data'!$I$32,0,10*ROW('Sanitation Data'!I100))="","",OFFSET('Sanitation Data'!$I$32,0,10*ROW('Sanitation Data'!I100)))</f>
        <v/>
      </c>
      <c r="DO106" s="276" t="str">
        <f ca="true">+IF(OFFSET('Hygiene Data'!$D$11,0,10*ROW('Hygiene Data'!D100))="","",OFFSET('Hygiene Data'!$D$11,0,10*ROW('Hygiene Data'!D100)))</f>
        <v/>
      </c>
      <c r="DP106" s="276" t="str">
        <f ca="true">+IF(OFFSET('Hygiene Data'!$D$12,0,10*ROW('Hygiene Data'!D100))="","",OFFSET('Hygiene Data'!$D$12,0,10*ROW('Hygiene Data'!D100)))</f>
        <v/>
      </c>
      <c r="DQ106" s="276" t="str">
        <f ca="true">+IF(OFFSET('Hygiene Data'!$D$13,0,10*ROW('Hygiene Data'!D100))="","",OFFSET('Hygiene Data'!$D$13,0,10*ROW('Hygiene Data'!D100)))</f>
        <v/>
      </c>
      <c r="DR106" s="276" t="str">
        <f ca="true">+IF(OFFSET('Hygiene Data'!$E$11,0,10*ROW('Hygiene Data'!E100))="","",OFFSET('Hygiene Data'!$E$11,0,10*ROW('Hygiene Data'!E100)))</f>
        <v/>
      </c>
      <c r="DS106" s="276" t="str">
        <f ca="true">+IF(OFFSET('Hygiene Data'!$E$12,0,10*ROW('Hygiene Data'!E100))="","",OFFSET('Hygiene Data'!$E$12,0,10*ROW('Hygiene Data'!E100)))</f>
        <v/>
      </c>
      <c r="DT106" s="276" t="str">
        <f ca="true">+IF(OFFSET('Hygiene Data'!$E$13,0,10*ROW('Hygiene Data'!E100))="","",OFFSET('Hygiene Data'!$E$13,0,10*ROW('Hygiene Data'!E100)))</f>
        <v/>
      </c>
      <c r="DU106" s="276" t="str">
        <f ca="true">+IF(OFFSET('Hygiene Data'!$F$11,0,10*ROW('Hygiene Data'!F100))="","",OFFSET('Hygiene Data'!$F$11,0,10*ROW('Hygiene Data'!F100)))</f>
        <v/>
      </c>
      <c r="DV106" s="276" t="str">
        <f ca="true">+IF(OFFSET('Hygiene Data'!$F$12,0,10*ROW('Hygiene Data'!F100))="","",OFFSET('Hygiene Data'!$F$12,0,10*ROW('Hygiene Data'!F100)))</f>
        <v/>
      </c>
      <c r="DW106" s="276" t="str">
        <f ca="true">+IF(OFFSET('Hygiene Data'!$F$13,0,10*ROW('Hygiene Data'!F100))="","",OFFSET('Hygiene Data'!$F$13,0,10*ROW('Hygiene Data'!F100)))</f>
        <v/>
      </c>
      <c r="DX106" s="276" t="str">
        <f ca="true">+IF(OFFSET('Hygiene Data'!$G$11,0,10*ROW('Hygiene Data'!G100))="","",OFFSET('Hygiene Data'!$G$11,0,10*ROW('Hygiene Data'!G100)))</f>
        <v/>
      </c>
      <c r="DY106" s="276" t="str">
        <f ca="true">+IF(OFFSET('Hygiene Data'!$G$12,0,10*ROW('Hygiene Data'!G100))="","",OFFSET('Hygiene Data'!$G$12,0,10*ROW('Hygiene Data'!G100)))</f>
        <v/>
      </c>
      <c r="DZ106" s="276" t="str">
        <f ca="true">+IF(OFFSET('Hygiene Data'!$G$13,0,10*ROW('Hygiene Data'!G100))="","",OFFSET('Hygiene Data'!$G$13,0,10*ROW('Hygiene Data'!G100)))</f>
        <v/>
      </c>
      <c r="EA106" s="276" t="str">
        <f ca="true">+IF(OFFSET('Hygiene Data'!$H$11,0,10*ROW('Hygiene Data'!H100))="","",OFFSET('Hygiene Data'!$H$11,0,10*ROW('Hygiene Data'!H100)))</f>
        <v/>
      </c>
      <c r="EB106" s="276" t="str">
        <f ca="true">+IF(OFFSET('Hygiene Data'!$H$12,0,10*ROW('Hygiene Data'!H100))="","",OFFSET('Hygiene Data'!$H$12,0,10*ROW('Hygiene Data'!H100)))</f>
        <v/>
      </c>
      <c r="EC106" s="276" t="str">
        <f ca="true">+IF(OFFSET('Hygiene Data'!$H$13,0,10*ROW('Hygiene Data'!H100))="","",OFFSET('Hygiene Data'!$H$13,0,10*ROW('Hygiene Data'!H100)))</f>
        <v/>
      </c>
      <c r="ED106" s="276" t="str">
        <f ca="true">+IF(OFFSET('Hygiene Data'!$I$11,0,10*ROW('Hygiene Data'!I100))="","",OFFSET('Hygiene Data'!$I$11,0,10*ROW('Hygiene Data'!I100)))</f>
        <v/>
      </c>
      <c r="EE106" s="276" t="str">
        <f ca="true">+IF(OFFSET('Hygiene Data'!$I$12,0,10*ROW('Hygiene Data'!I100))="","",OFFSET('Hygiene Data'!$I$12,0,10*ROW('Hygiene Data'!I100)))</f>
        <v/>
      </c>
      <c r="EF106" s="276" t="str">
        <f ca="true">+IF(OFFSET('Hygiene Data'!$I$13,0,10*ROW('Hygiene Data'!I100))="","",OFFSET('Hygiene Data'!$I$13,0,10*ROW('Hygiene Data'!I100)))</f>
        <v/>
      </c>
    </row>
    <row xmlns:x14ac="http://schemas.microsoft.com/office/spreadsheetml/2009/9/ac" r="107" x14ac:dyDescent="0.2">
      <c r="A107" s="38" t="str">
        <f ca="true">+IF(OFFSET('Water Data'!$B$2,0,10*ROW('Water Data'!E101))="","",OFFSET('Water Data'!$B$2,0,10*ROW('Water Data'!E101)))</f>
        <v/>
      </c>
      <c r="B107" s="38" t="str">
        <f ca="true">+IF(OFFSET('Water Data'!$C$2,0,10*ROW('Water Data'!F101))="","",OFFSET('Water Data'!$C$2,0,10*ROW('Water Data'!F101)))</f>
        <v/>
      </c>
      <c r="C107" s="332" t="str">
        <f t="shared" ca="true" si="1"/>
        <v/>
      </c>
      <c r="D107" s="99"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9"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9"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9"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9"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9"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9"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9"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9"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9"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9"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9"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9"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9"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9"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9"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9"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9"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100"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100"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100"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100"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100"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100"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100"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100"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100"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100"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100"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100"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100"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100"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100"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100"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100"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100"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100"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100"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100"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100"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100"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100"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100"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100"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100"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100"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100"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100"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101"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101"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101"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101"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101"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101"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101"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101"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101"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101"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101"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101"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101"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101"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101"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101"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101"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101"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6"/>
      <c r="BS107" s="276" t="str">
        <f ca="true">+IF(OFFSET('Water Data'!$D$27,0,10*ROW('Water Data'!D101))="","",OFFSET('Water Data'!$D$27,0,10*ROW('Water Data'!D101)))</f>
        <v/>
      </c>
      <c r="BT107" s="276" t="str">
        <f ca="true">+IF(OFFSET('Water Data'!$D$28,0,10*ROW('Water Data'!D101))="","",OFFSET('Water Data'!$D$28,0,10*ROW('Water Data'!D101)))</f>
        <v/>
      </c>
      <c r="BU107" s="276" t="str">
        <f ca="true">+IF(OFFSET('Water Data'!$D$29,0,10*ROW('Water Data'!D101))="","",OFFSET('Water Data'!$D$29,0,10*ROW('Water Data'!D101)))</f>
        <v/>
      </c>
      <c r="BV107" s="276" t="str">
        <f ca="true">+IF(OFFSET('Water Data'!$E$27,0,10*ROW('Water Data'!E101))="","",OFFSET('Water Data'!$E$27,0,10*ROW('Water Data'!E101)))</f>
        <v/>
      </c>
      <c r="BW107" s="276" t="str">
        <f ca="true">+IF(OFFSET('Water Data'!$E$28,0,10*ROW('Water Data'!E101))="","",OFFSET('Water Data'!$E$28,0,10*ROW('Water Data'!E101)))</f>
        <v/>
      </c>
      <c r="BX107" s="276" t="str">
        <f ca="true">+IF(OFFSET('Water Data'!$E$29,0,10*ROW('Water Data'!E101))="","",OFFSET('Water Data'!$E$29,0,10*ROW('Water Data'!E101)))</f>
        <v/>
      </c>
      <c r="BY107" s="276" t="str">
        <f ca="true">+IF(OFFSET('Water Data'!$F$27,0,10*ROW('Water Data'!F101))="","",OFFSET('Water Data'!$F$27,0,10*ROW('Water Data'!F101)))</f>
        <v/>
      </c>
      <c r="BZ107" s="276" t="str">
        <f ca="true">+IF(OFFSET('Water Data'!$F$28,0,10*ROW('Water Data'!F101))="","",OFFSET('Water Data'!$F$28,0,10*ROW('Water Data'!F101)))</f>
        <v/>
      </c>
      <c r="CA107" s="276" t="str">
        <f ca="true">+IF(OFFSET('Water Data'!$F$29,0,10*ROW('Water Data'!F101))="","",OFFSET('Water Data'!$F$29,0,10*ROW('Water Data'!F101)))</f>
        <v/>
      </c>
      <c r="CB107" s="276" t="str">
        <f ca="true">+IF(OFFSET('Water Data'!$G$27,0,10*ROW('Water Data'!G101))="","",OFFSET('Water Data'!$G$27,0,10*ROW('Water Data'!G101)))</f>
        <v/>
      </c>
      <c r="CC107" s="276" t="str">
        <f ca="true">+IF(OFFSET('Water Data'!$G$28,0,10*ROW('Water Data'!G101))="","",OFFSET('Water Data'!$G$28,0,10*ROW('Water Data'!G101)))</f>
        <v/>
      </c>
      <c r="CD107" s="276" t="str">
        <f ca="true">+IF(OFFSET('Water Data'!$G$29,0,10*ROW('Water Data'!G101))="","",OFFSET('Water Data'!$G$29,0,10*ROW('Water Data'!G101)))</f>
        <v/>
      </c>
      <c r="CE107" s="276" t="str">
        <f ca="true">+IF(OFFSET('Water Data'!$H$27,0,10*ROW('Water Data'!H101))="","",OFFSET('Water Data'!$H$27,0,10*ROW('Water Data'!H101)))</f>
        <v/>
      </c>
      <c r="CF107" s="276" t="str">
        <f ca="true">+IF(OFFSET('Water Data'!$H$28,0,10*ROW('Water Data'!H101))="","",OFFSET('Water Data'!$H$28,0,10*ROW('Water Data'!H101)))</f>
        <v/>
      </c>
      <c r="CG107" s="276" t="str">
        <f ca="true">+IF(OFFSET('Water Data'!$H$29,0,10*ROW('Water Data'!H101))="","",OFFSET('Water Data'!$H$29,0,10*ROW('Water Data'!H101)))</f>
        <v/>
      </c>
      <c r="CH107" s="276" t="str">
        <f ca="true">+IF(OFFSET('Water Data'!$I$27,0,10*ROW('Water Data'!I101))="","",OFFSET('Water Data'!$I$27,0,10*ROW('Water Data'!I101)))</f>
        <v/>
      </c>
      <c r="CI107" s="276" t="str">
        <f ca="true">+IF(OFFSET('Water Data'!$I$28,0,10*ROW('Water Data'!I101))="","",OFFSET('Water Data'!$I$28,0,10*ROW('Water Data'!I101)))</f>
        <v/>
      </c>
      <c r="CJ107" s="276" t="str">
        <f ca="true">+IF(OFFSET('Water Data'!$I$29,0,10*ROW('Water Data'!I101))="","",OFFSET('Water Data'!$I$29,0,10*ROW('Water Data'!I101)))</f>
        <v/>
      </c>
      <c r="CK107" s="276" t="str">
        <f ca="true">+IF(OFFSET('Sanitation Data'!$D$28,0,10*ROW('Sanitation Data'!D101))="","",OFFSET('Sanitation Data'!$D$28,0,10*ROW('Sanitation Data'!D101)))</f>
        <v/>
      </c>
      <c r="CL107" s="276" t="str">
        <f ca="true">+IF(OFFSET('Sanitation Data'!$D$29,0,10*ROW('Sanitation Data'!D101))="","",OFFSET('Sanitation Data'!$D$29,0,10*ROW('Sanitation Data'!D101)))</f>
        <v/>
      </c>
      <c r="CM107" s="276" t="str">
        <f ca="true">+IF(OFFSET('Sanitation Data'!$D$30,0,10*ROW('Sanitation Data'!D101))="","",OFFSET('Sanitation Data'!$D$30,0,10*ROW('Sanitation Data'!D101)))</f>
        <v/>
      </c>
      <c r="CN107" s="276" t="str">
        <f ca="true">+IF(OFFSET('Sanitation Data'!$D$31,0,10*ROW('Sanitation Data'!D101))="","",OFFSET('Sanitation Data'!$D$31,0,10*ROW('Sanitation Data'!D101)))</f>
        <v/>
      </c>
      <c r="CO107" s="276" t="str">
        <f ca="true">+IF(OFFSET('Sanitation Data'!$D$32,0,10*ROW('Sanitation Data'!D101))="","",OFFSET('Sanitation Data'!$D$32,0,10*ROW('Sanitation Data'!D101)))</f>
        <v/>
      </c>
      <c r="CP107" s="276" t="str">
        <f ca="true">+IF(OFFSET('Sanitation Data'!$E$28,0,10*ROW('Sanitation Data'!E101))="","",OFFSET('Sanitation Data'!$E$28,0,10*ROW('Sanitation Data'!E101)))</f>
        <v/>
      </c>
      <c r="CQ107" s="276" t="str">
        <f ca="true">+IF(OFFSET('Sanitation Data'!$E$29,0,10*ROW('Sanitation Data'!E101))="","",OFFSET('Sanitation Data'!$E$29,0,10*ROW('Sanitation Data'!E101)))</f>
        <v/>
      </c>
      <c r="CR107" s="276" t="str">
        <f ca="true">+IF(OFFSET('Sanitation Data'!$E$30,0,10*ROW('Sanitation Data'!E101))="","",OFFSET('Sanitation Data'!$E$30,0,10*ROW('Sanitation Data'!E101)))</f>
        <v/>
      </c>
      <c r="CS107" s="276" t="str">
        <f ca="true">+IF(OFFSET('Sanitation Data'!$E$31,0,10*ROW('Sanitation Data'!E101))="","",OFFSET('Sanitation Data'!$E$31,0,10*ROW('Sanitation Data'!E101)))</f>
        <v/>
      </c>
      <c r="CT107" s="276" t="str">
        <f ca="true">+IF(OFFSET('Sanitation Data'!$E$32,0,10*ROW('Sanitation Data'!E101))="","",OFFSET('Sanitation Data'!$E$32,0,10*ROW('Sanitation Data'!E101)))</f>
        <v/>
      </c>
      <c r="CU107" s="276" t="str">
        <f ca="true">+IF(OFFSET('Sanitation Data'!$F$28,0,10*ROW('Sanitation Data'!F101))="","",OFFSET('Sanitation Data'!$F$28,0,10*ROW('Sanitation Data'!F101)))</f>
        <v/>
      </c>
      <c r="CV107" s="276" t="str">
        <f ca="true">+IF(OFFSET('Sanitation Data'!$F$29,0,10*ROW('Sanitation Data'!F101))="","",OFFSET('Sanitation Data'!$F$29,0,10*ROW('Sanitation Data'!F101)))</f>
        <v/>
      </c>
      <c r="CW107" s="276" t="str">
        <f ca="true">+IF(OFFSET('Sanitation Data'!$F$30,0,10*ROW('Sanitation Data'!F101))="","",OFFSET('Sanitation Data'!$F$30,0,10*ROW('Sanitation Data'!F101)))</f>
        <v/>
      </c>
      <c r="CX107" s="276" t="str">
        <f ca="true">+IF(OFFSET('Sanitation Data'!$F$31,0,10*ROW('Sanitation Data'!F101))="","",OFFSET('Sanitation Data'!$F$31,0,10*ROW('Sanitation Data'!F101)))</f>
        <v/>
      </c>
      <c r="CY107" s="276" t="str">
        <f ca="true">+IF(OFFSET('Sanitation Data'!$F$32,0,10*ROW('Sanitation Data'!F101))="","",OFFSET('Sanitation Data'!$F$32,0,10*ROW('Sanitation Data'!F101)))</f>
        <v/>
      </c>
      <c r="CZ107" s="276" t="str">
        <f ca="true">+IF(OFFSET('Sanitation Data'!$G$28,0,10*ROW('Sanitation Data'!G101))="","",OFFSET('Sanitation Data'!$G$28,0,10*ROW('Sanitation Data'!G101)))</f>
        <v/>
      </c>
      <c r="DA107" s="276" t="str">
        <f ca="true">+IF(OFFSET('Sanitation Data'!$G$29,0,10*ROW('Sanitation Data'!G101))="","",OFFSET('Sanitation Data'!$G$29,0,10*ROW('Sanitation Data'!G101)))</f>
        <v/>
      </c>
      <c r="DB107" s="276" t="str">
        <f ca="true">+IF(OFFSET('Sanitation Data'!$G$30,0,10*ROW('Sanitation Data'!G101))="","",OFFSET('Sanitation Data'!$G$30,0,10*ROW('Sanitation Data'!G101)))</f>
        <v/>
      </c>
      <c r="DC107" s="276" t="str">
        <f ca="true">+IF(OFFSET('Sanitation Data'!$G$31,0,10*ROW('Sanitation Data'!G101))="","",OFFSET('Sanitation Data'!$G$31,0,10*ROW('Sanitation Data'!G101)))</f>
        <v/>
      </c>
      <c r="DD107" s="276" t="str">
        <f ca="true">+IF(OFFSET('Sanitation Data'!$G$32,0,10*ROW('Sanitation Data'!G101))="","",OFFSET('Sanitation Data'!$G$32,0,10*ROW('Sanitation Data'!G101)))</f>
        <v/>
      </c>
      <c r="DE107" s="276" t="str">
        <f ca="true">+IF(OFFSET('Sanitation Data'!$H$28,0,10*ROW('Sanitation Data'!H101))="","",OFFSET('Sanitation Data'!$H$28,0,10*ROW('Sanitation Data'!H101)))</f>
        <v/>
      </c>
      <c r="DF107" s="276" t="str">
        <f ca="true">+IF(OFFSET('Sanitation Data'!$H$29,0,10*ROW('Sanitation Data'!H101))="","",OFFSET('Sanitation Data'!$H$29,0,10*ROW('Sanitation Data'!H101)))</f>
        <v/>
      </c>
      <c r="DG107" s="276" t="str">
        <f ca="true">+IF(OFFSET('Sanitation Data'!$H$30,0,10*ROW('Sanitation Data'!H101))="","",OFFSET('Sanitation Data'!$H$30,0,10*ROW('Sanitation Data'!H101)))</f>
        <v/>
      </c>
      <c r="DH107" s="276" t="str">
        <f ca="true">+IF(OFFSET('Sanitation Data'!$H$31,0,10*ROW('Sanitation Data'!H101))="","",OFFSET('Sanitation Data'!$H$31,0,10*ROW('Sanitation Data'!H101)))</f>
        <v/>
      </c>
      <c r="DI107" s="276" t="str">
        <f ca="true">+IF(OFFSET('Sanitation Data'!$H$32,0,10*ROW('Sanitation Data'!H101))="","",OFFSET('Sanitation Data'!$H$32,0,10*ROW('Sanitation Data'!H101)))</f>
        <v/>
      </c>
      <c r="DJ107" s="276" t="str">
        <f ca="true">+IF(OFFSET('Sanitation Data'!$I$28,0,10*ROW('Sanitation Data'!I101))="","",OFFSET('Sanitation Data'!$I$28,0,10*ROW('Sanitation Data'!I101)))</f>
        <v/>
      </c>
      <c r="DK107" s="276" t="str">
        <f ca="true">+IF(OFFSET('Sanitation Data'!$I$29,0,10*ROW('Sanitation Data'!I101))="","",OFFSET('Sanitation Data'!$I$29,0,10*ROW('Sanitation Data'!I101)))</f>
        <v/>
      </c>
      <c r="DL107" s="276" t="str">
        <f ca="true">+IF(OFFSET('Sanitation Data'!$I$30,0,10*ROW('Sanitation Data'!I101))="","",OFFSET('Sanitation Data'!$I$30,0,10*ROW('Sanitation Data'!I101)))</f>
        <v/>
      </c>
      <c r="DM107" s="276" t="str">
        <f ca="true">+IF(OFFSET('Sanitation Data'!$I$31,0,10*ROW('Sanitation Data'!I101))="","",OFFSET('Sanitation Data'!$I$31,0,10*ROW('Sanitation Data'!I101)))</f>
        <v/>
      </c>
      <c r="DN107" s="276" t="str">
        <f ca="true">+IF(OFFSET('Sanitation Data'!$I$32,0,10*ROW('Sanitation Data'!I101))="","",OFFSET('Sanitation Data'!$I$32,0,10*ROW('Sanitation Data'!I101)))</f>
        <v/>
      </c>
      <c r="DO107" s="276" t="str">
        <f ca="true">+IF(OFFSET('Hygiene Data'!$D$11,0,10*ROW('Hygiene Data'!D101))="","",OFFSET('Hygiene Data'!$D$11,0,10*ROW('Hygiene Data'!D101)))</f>
        <v/>
      </c>
      <c r="DP107" s="276" t="str">
        <f ca="true">+IF(OFFSET('Hygiene Data'!$D$12,0,10*ROW('Hygiene Data'!D101))="","",OFFSET('Hygiene Data'!$D$12,0,10*ROW('Hygiene Data'!D101)))</f>
        <v/>
      </c>
      <c r="DQ107" s="276" t="str">
        <f ca="true">+IF(OFFSET('Hygiene Data'!$D$13,0,10*ROW('Hygiene Data'!D101))="","",OFFSET('Hygiene Data'!$D$13,0,10*ROW('Hygiene Data'!D101)))</f>
        <v/>
      </c>
      <c r="DR107" s="276" t="str">
        <f ca="true">+IF(OFFSET('Hygiene Data'!$E$11,0,10*ROW('Hygiene Data'!E101))="","",OFFSET('Hygiene Data'!$E$11,0,10*ROW('Hygiene Data'!E101)))</f>
        <v/>
      </c>
      <c r="DS107" s="276" t="str">
        <f ca="true">+IF(OFFSET('Hygiene Data'!$E$12,0,10*ROW('Hygiene Data'!E101))="","",OFFSET('Hygiene Data'!$E$12,0,10*ROW('Hygiene Data'!E101)))</f>
        <v/>
      </c>
      <c r="DT107" s="276" t="str">
        <f ca="true">+IF(OFFSET('Hygiene Data'!$E$13,0,10*ROW('Hygiene Data'!E101))="","",OFFSET('Hygiene Data'!$E$13,0,10*ROW('Hygiene Data'!E101)))</f>
        <v/>
      </c>
      <c r="DU107" s="276" t="str">
        <f ca="true">+IF(OFFSET('Hygiene Data'!$F$11,0,10*ROW('Hygiene Data'!F101))="","",OFFSET('Hygiene Data'!$F$11,0,10*ROW('Hygiene Data'!F101)))</f>
        <v/>
      </c>
      <c r="DV107" s="276" t="str">
        <f ca="true">+IF(OFFSET('Hygiene Data'!$F$12,0,10*ROW('Hygiene Data'!F101))="","",OFFSET('Hygiene Data'!$F$12,0,10*ROW('Hygiene Data'!F101)))</f>
        <v/>
      </c>
      <c r="DW107" s="276" t="str">
        <f ca="true">+IF(OFFSET('Hygiene Data'!$F$13,0,10*ROW('Hygiene Data'!F101))="","",OFFSET('Hygiene Data'!$F$13,0,10*ROW('Hygiene Data'!F101)))</f>
        <v/>
      </c>
      <c r="DX107" s="276" t="str">
        <f ca="true">+IF(OFFSET('Hygiene Data'!$G$11,0,10*ROW('Hygiene Data'!G101))="","",OFFSET('Hygiene Data'!$G$11,0,10*ROW('Hygiene Data'!G101)))</f>
        <v/>
      </c>
      <c r="DY107" s="276" t="str">
        <f ca="true">+IF(OFFSET('Hygiene Data'!$G$12,0,10*ROW('Hygiene Data'!G101))="","",OFFSET('Hygiene Data'!$G$12,0,10*ROW('Hygiene Data'!G101)))</f>
        <v/>
      </c>
      <c r="DZ107" s="276" t="str">
        <f ca="true">+IF(OFFSET('Hygiene Data'!$G$13,0,10*ROW('Hygiene Data'!G101))="","",OFFSET('Hygiene Data'!$G$13,0,10*ROW('Hygiene Data'!G101)))</f>
        <v/>
      </c>
      <c r="EA107" s="276" t="str">
        <f ca="true">+IF(OFFSET('Hygiene Data'!$H$11,0,10*ROW('Hygiene Data'!H101))="","",OFFSET('Hygiene Data'!$H$11,0,10*ROW('Hygiene Data'!H101)))</f>
        <v/>
      </c>
      <c r="EB107" s="276" t="str">
        <f ca="true">+IF(OFFSET('Hygiene Data'!$H$12,0,10*ROW('Hygiene Data'!H101))="","",OFFSET('Hygiene Data'!$H$12,0,10*ROW('Hygiene Data'!H101)))</f>
        <v/>
      </c>
      <c r="EC107" s="276" t="str">
        <f ca="true">+IF(OFFSET('Hygiene Data'!$H$13,0,10*ROW('Hygiene Data'!H101))="","",OFFSET('Hygiene Data'!$H$13,0,10*ROW('Hygiene Data'!H101)))</f>
        <v/>
      </c>
      <c r="ED107" s="276" t="str">
        <f ca="true">+IF(OFFSET('Hygiene Data'!$I$11,0,10*ROW('Hygiene Data'!I101))="","",OFFSET('Hygiene Data'!$I$11,0,10*ROW('Hygiene Data'!I101)))</f>
        <v/>
      </c>
      <c r="EE107" s="276" t="str">
        <f ca="true">+IF(OFFSET('Hygiene Data'!$I$12,0,10*ROW('Hygiene Data'!I101))="","",OFFSET('Hygiene Data'!$I$12,0,10*ROW('Hygiene Data'!I101)))</f>
        <v/>
      </c>
      <c r="EF107" s="276" t="str">
        <f ca="true">+IF(OFFSET('Hygiene Data'!$I$13,0,10*ROW('Hygiene Data'!I101))="","",OFFSET('Hygiene Data'!$I$13,0,10*ROW('Hygiene Data'!I101)))</f>
        <v/>
      </c>
    </row>
    <row xmlns:x14ac="http://schemas.microsoft.com/office/spreadsheetml/2009/9/ac" r="108" x14ac:dyDescent="0.2">
      <c r="A108" s="38" t="str">
        <f ca="true">+IF(OFFSET('Water Data'!$B$2,0,10*ROW('Water Data'!E102))="","",OFFSET('Water Data'!$B$2,0,10*ROW('Water Data'!E102)))</f>
        <v/>
      </c>
      <c r="B108" s="38" t="str">
        <f ca="true">+IF(OFFSET('Water Data'!$C$2,0,10*ROW('Water Data'!F102))="","",OFFSET('Water Data'!$C$2,0,10*ROW('Water Data'!F102)))</f>
        <v/>
      </c>
      <c r="C108" s="332" t="str">
        <f t="shared" ca="true" si="1"/>
        <v/>
      </c>
      <c r="D108" s="99"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9"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9"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9"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9"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9"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9"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9"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9"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9"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9"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9"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9"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9"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9"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9"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9"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9"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100"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100"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100"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100"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100"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100"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100"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100"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100"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100"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100"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100"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100"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100"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100"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100"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100"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100"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100"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100"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100"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100"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100"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100"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100"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100"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100"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100"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100"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100"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101"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101"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101"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101"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101"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101"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101"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101"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101"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101"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101"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101"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101"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101"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101"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101"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101"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101"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6"/>
      <c r="BS108" s="276" t="str">
        <f ca="true">+IF(OFFSET('Water Data'!$D$27,0,10*ROW('Water Data'!D102))="","",OFFSET('Water Data'!$D$27,0,10*ROW('Water Data'!D102)))</f>
        <v/>
      </c>
      <c r="BT108" s="276" t="str">
        <f ca="true">+IF(OFFSET('Water Data'!$D$28,0,10*ROW('Water Data'!D102))="","",OFFSET('Water Data'!$D$28,0,10*ROW('Water Data'!D102)))</f>
        <v/>
      </c>
      <c r="BU108" s="276" t="str">
        <f ca="true">+IF(OFFSET('Water Data'!$D$29,0,10*ROW('Water Data'!D102))="","",OFFSET('Water Data'!$D$29,0,10*ROW('Water Data'!D102)))</f>
        <v/>
      </c>
      <c r="BV108" s="276" t="str">
        <f ca="true">+IF(OFFSET('Water Data'!$E$27,0,10*ROW('Water Data'!E102))="","",OFFSET('Water Data'!$E$27,0,10*ROW('Water Data'!E102)))</f>
        <v/>
      </c>
      <c r="BW108" s="276" t="str">
        <f ca="true">+IF(OFFSET('Water Data'!$E$28,0,10*ROW('Water Data'!E102))="","",OFFSET('Water Data'!$E$28,0,10*ROW('Water Data'!E102)))</f>
        <v/>
      </c>
      <c r="BX108" s="276" t="str">
        <f ca="true">+IF(OFFSET('Water Data'!$E$29,0,10*ROW('Water Data'!E102))="","",OFFSET('Water Data'!$E$29,0,10*ROW('Water Data'!E102)))</f>
        <v/>
      </c>
      <c r="BY108" s="276" t="str">
        <f ca="true">+IF(OFFSET('Water Data'!$F$27,0,10*ROW('Water Data'!F102))="","",OFFSET('Water Data'!$F$27,0,10*ROW('Water Data'!F102)))</f>
        <v/>
      </c>
      <c r="BZ108" s="276" t="str">
        <f ca="true">+IF(OFFSET('Water Data'!$F$28,0,10*ROW('Water Data'!F102))="","",OFFSET('Water Data'!$F$28,0,10*ROW('Water Data'!F102)))</f>
        <v/>
      </c>
      <c r="CA108" s="276" t="str">
        <f ca="true">+IF(OFFSET('Water Data'!$F$29,0,10*ROW('Water Data'!F102))="","",OFFSET('Water Data'!$F$29,0,10*ROW('Water Data'!F102)))</f>
        <v/>
      </c>
      <c r="CB108" s="276" t="str">
        <f ca="true">+IF(OFFSET('Water Data'!$G$27,0,10*ROW('Water Data'!G102))="","",OFFSET('Water Data'!$G$27,0,10*ROW('Water Data'!G102)))</f>
        <v/>
      </c>
      <c r="CC108" s="276" t="str">
        <f ca="true">+IF(OFFSET('Water Data'!$G$28,0,10*ROW('Water Data'!G102))="","",OFFSET('Water Data'!$G$28,0,10*ROW('Water Data'!G102)))</f>
        <v/>
      </c>
      <c r="CD108" s="276" t="str">
        <f ca="true">+IF(OFFSET('Water Data'!$G$29,0,10*ROW('Water Data'!G102))="","",OFFSET('Water Data'!$G$29,0,10*ROW('Water Data'!G102)))</f>
        <v/>
      </c>
      <c r="CE108" s="276" t="str">
        <f ca="true">+IF(OFFSET('Water Data'!$H$27,0,10*ROW('Water Data'!H102))="","",OFFSET('Water Data'!$H$27,0,10*ROW('Water Data'!H102)))</f>
        <v/>
      </c>
      <c r="CF108" s="276" t="str">
        <f ca="true">+IF(OFFSET('Water Data'!$H$28,0,10*ROW('Water Data'!H102))="","",OFFSET('Water Data'!$H$28,0,10*ROW('Water Data'!H102)))</f>
        <v/>
      </c>
      <c r="CG108" s="276" t="str">
        <f ca="true">+IF(OFFSET('Water Data'!$H$29,0,10*ROW('Water Data'!H102))="","",OFFSET('Water Data'!$H$29,0,10*ROW('Water Data'!H102)))</f>
        <v/>
      </c>
      <c r="CH108" s="276" t="str">
        <f ca="true">+IF(OFFSET('Water Data'!$I$27,0,10*ROW('Water Data'!I102))="","",OFFSET('Water Data'!$I$27,0,10*ROW('Water Data'!I102)))</f>
        <v/>
      </c>
      <c r="CI108" s="276" t="str">
        <f ca="true">+IF(OFFSET('Water Data'!$I$28,0,10*ROW('Water Data'!I102))="","",OFFSET('Water Data'!$I$28,0,10*ROW('Water Data'!I102)))</f>
        <v/>
      </c>
      <c r="CJ108" s="276" t="str">
        <f ca="true">+IF(OFFSET('Water Data'!$I$29,0,10*ROW('Water Data'!I102))="","",OFFSET('Water Data'!$I$29,0,10*ROW('Water Data'!I102)))</f>
        <v/>
      </c>
      <c r="CK108" s="276" t="str">
        <f ca="true">+IF(OFFSET('Sanitation Data'!$D$28,0,10*ROW('Sanitation Data'!D102))="","",OFFSET('Sanitation Data'!$D$28,0,10*ROW('Sanitation Data'!D102)))</f>
        <v/>
      </c>
      <c r="CL108" s="276" t="str">
        <f ca="true">+IF(OFFSET('Sanitation Data'!$D$29,0,10*ROW('Sanitation Data'!D102))="","",OFFSET('Sanitation Data'!$D$29,0,10*ROW('Sanitation Data'!D102)))</f>
        <v/>
      </c>
      <c r="CM108" s="276" t="str">
        <f ca="true">+IF(OFFSET('Sanitation Data'!$D$30,0,10*ROW('Sanitation Data'!D102))="","",OFFSET('Sanitation Data'!$D$30,0,10*ROW('Sanitation Data'!D102)))</f>
        <v/>
      </c>
      <c r="CN108" s="276" t="str">
        <f ca="true">+IF(OFFSET('Sanitation Data'!$D$31,0,10*ROW('Sanitation Data'!D102))="","",OFFSET('Sanitation Data'!$D$31,0,10*ROW('Sanitation Data'!D102)))</f>
        <v/>
      </c>
      <c r="CO108" s="276" t="str">
        <f ca="true">+IF(OFFSET('Sanitation Data'!$D$32,0,10*ROW('Sanitation Data'!D102))="","",OFFSET('Sanitation Data'!$D$32,0,10*ROW('Sanitation Data'!D102)))</f>
        <v/>
      </c>
      <c r="CP108" s="276" t="str">
        <f ca="true">+IF(OFFSET('Sanitation Data'!$E$28,0,10*ROW('Sanitation Data'!E102))="","",OFFSET('Sanitation Data'!$E$28,0,10*ROW('Sanitation Data'!E102)))</f>
        <v/>
      </c>
      <c r="CQ108" s="276" t="str">
        <f ca="true">+IF(OFFSET('Sanitation Data'!$E$29,0,10*ROW('Sanitation Data'!E102))="","",OFFSET('Sanitation Data'!$E$29,0,10*ROW('Sanitation Data'!E102)))</f>
        <v/>
      </c>
      <c r="CR108" s="276" t="str">
        <f ca="true">+IF(OFFSET('Sanitation Data'!$E$30,0,10*ROW('Sanitation Data'!E102))="","",OFFSET('Sanitation Data'!$E$30,0,10*ROW('Sanitation Data'!E102)))</f>
        <v/>
      </c>
      <c r="CS108" s="276" t="str">
        <f ca="true">+IF(OFFSET('Sanitation Data'!$E$31,0,10*ROW('Sanitation Data'!E102))="","",OFFSET('Sanitation Data'!$E$31,0,10*ROW('Sanitation Data'!E102)))</f>
        <v/>
      </c>
      <c r="CT108" s="276" t="str">
        <f ca="true">+IF(OFFSET('Sanitation Data'!$E$32,0,10*ROW('Sanitation Data'!E102))="","",OFFSET('Sanitation Data'!$E$32,0,10*ROW('Sanitation Data'!E102)))</f>
        <v/>
      </c>
      <c r="CU108" s="276" t="str">
        <f ca="true">+IF(OFFSET('Sanitation Data'!$F$28,0,10*ROW('Sanitation Data'!F102))="","",OFFSET('Sanitation Data'!$F$28,0,10*ROW('Sanitation Data'!F102)))</f>
        <v/>
      </c>
      <c r="CV108" s="276" t="str">
        <f ca="true">+IF(OFFSET('Sanitation Data'!$F$29,0,10*ROW('Sanitation Data'!F102))="","",OFFSET('Sanitation Data'!$F$29,0,10*ROW('Sanitation Data'!F102)))</f>
        <v/>
      </c>
      <c r="CW108" s="276" t="str">
        <f ca="true">+IF(OFFSET('Sanitation Data'!$F$30,0,10*ROW('Sanitation Data'!F102))="","",OFFSET('Sanitation Data'!$F$30,0,10*ROW('Sanitation Data'!F102)))</f>
        <v/>
      </c>
      <c r="CX108" s="276" t="str">
        <f ca="true">+IF(OFFSET('Sanitation Data'!$F$31,0,10*ROW('Sanitation Data'!F102))="","",OFFSET('Sanitation Data'!$F$31,0,10*ROW('Sanitation Data'!F102)))</f>
        <v/>
      </c>
      <c r="CY108" s="276" t="str">
        <f ca="true">+IF(OFFSET('Sanitation Data'!$F$32,0,10*ROW('Sanitation Data'!F102))="","",OFFSET('Sanitation Data'!$F$32,0,10*ROW('Sanitation Data'!F102)))</f>
        <v/>
      </c>
      <c r="CZ108" s="276" t="str">
        <f ca="true">+IF(OFFSET('Sanitation Data'!$G$28,0,10*ROW('Sanitation Data'!G102))="","",OFFSET('Sanitation Data'!$G$28,0,10*ROW('Sanitation Data'!G102)))</f>
        <v/>
      </c>
      <c r="DA108" s="276" t="str">
        <f ca="true">+IF(OFFSET('Sanitation Data'!$G$29,0,10*ROW('Sanitation Data'!G102))="","",OFFSET('Sanitation Data'!$G$29,0,10*ROW('Sanitation Data'!G102)))</f>
        <v/>
      </c>
      <c r="DB108" s="276" t="str">
        <f ca="true">+IF(OFFSET('Sanitation Data'!$G$30,0,10*ROW('Sanitation Data'!G102))="","",OFFSET('Sanitation Data'!$G$30,0,10*ROW('Sanitation Data'!G102)))</f>
        <v/>
      </c>
      <c r="DC108" s="276" t="str">
        <f ca="true">+IF(OFFSET('Sanitation Data'!$G$31,0,10*ROW('Sanitation Data'!G102))="","",OFFSET('Sanitation Data'!$G$31,0,10*ROW('Sanitation Data'!G102)))</f>
        <v/>
      </c>
      <c r="DD108" s="276" t="str">
        <f ca="true">+IF(OFFSET('Sanitation Data'!$G$32,0,10*ROW('Sanitation Data'!G102))="","",OFFSET('Sanitation Data'!$G$32,0,10*ROW('Sanitation Data'!G102)))</f>
        <v/>
      </c>
      <c r="DE108" s="276" t="str">
        <f ca="true">+IF(OFFSET('Sanitation Data'!$H$28,0,10*ROW('Sanitation Data'!H102))="","",OFFSET('Sanitation Data'!$H$28,0,10*ROW('Sanitation Data'!H102)))</f>
        <v/>
      </c>
      <c r="DF108" s="276" t="str">
        <f ca="true">+IF(OFFSET('Sanitation Data'!$H$29,0,10*ROW('Sanitation Data'!H102))="","",OFFSET('Sanitation Data'!$H$29,0,10*ROW('Sanitation Data'!H102)))</f>
        <v/>
      </c>
      <c r="DG108" s="276" t="str">
        <f ca="true">+IF(OFFSET('Sanitation Data'!$H$30,0,10*ROW('Sanitation Data'!H102))="","",OFFSET('Sanitation Data'!$H$30,0,10*ROW('Sanitation Data'!H102)))</f>
        <v/>
      </c>
      <c r="DH108" s="276" t="str">
        <f ca="true">+IF(OFFSET('Sanitation Data'!$H$31,0,10*ROW('Sanitation Data'!H102))="","",OFFSET('Sanitation Data'!$H$31,0,10*ROW('Sanitation Data'!H102)))</f>
        <v/>
      </c>
      <c r="DI108" s="276" t="str">
        <f ca="true">+IF(OFFSET('Sanitation Data'!$H$32,0,10*ROW('Sanitation Data'!H102))="","",OFFSET('Sanitation Data'!$H$32,0,10*ROW('Sanitation Data'!H102)))</f>
        <v/>
      </c>
      <c r="DJ108" s="276" t="str">
        <f ca="true">+IF(OFFSET('Sanitation Data'!$I$28,0,10*ROW('Sanitation Data'!I102))="","",OFFSET('Sanitation Data'!$I$28,0,10*ROW('Sanitation Data'!I102)))</f>
        <v/>
      </c>
      <c r="DK108" s="276" t="str">
        <f ca="true">+IF(OFFSET('Sanitation Data'!$I$29,0,10*ROW('Sanitation Data'!I102))="","",OFFSET('Sanitation Data'!$I$29,0,10*ROW('Sanitation Data'!I102)))</f>
        <v/>
      </c>
      <c r="DL108" s="276" t="str">
        <f ca="true">+IF(OFFSET('Sanitation Data'!$I$30,0,10*ROW('Sanitation Data'!I102))="","",OFFSET('Sanitation Data'!$I$30,0,10*ROW('Sanitation Data'!I102)))</f>
        <v/>
      </c>
      <c r="DM108" s="276" t="str">
        <f ca="true">+IF(OFFSET('Sanitation Data'!$I$31,0,10*ROW('Sanitation Data'!I102))="","",OFFSET('Sanitation Data'!$I$31,0,10*ROW('Sanitation Data'!I102)))</f>
        <v/>
      </c>
      <c r="DN108" s="276" t="str">
        <f ca="true">+IF(OFFSET('Sanitation Data'!$I$32,0,10*ROW('Sanitation Data'!I102))="","",OFFSET('Sanitation Data'!$I$32,0,10*ROW('Sanitation Data'!I102)))</f>
        <v/>
      </c>
      <c r="DO108" s="276" t="str">
        <f ca="true">+IF(OFFSET('Hygiene Data'!$D$11,0,10*ROW('Hygiene Data'!D102))="","",OFFSET('Hygiene Data'!$D$11,0,10*ROW('Hygiene Data'!D102)))</f>
        <v/>
      </c>
      <c r="DP108" s="276" t="str">
        <f ca="true">+IF(OFFSET('Hygiene Data'!$D$12,0,10*ROW('Hygiene Data'!D102))="","",OFFSET('Hygiene Data'!$D$12,0,10*ROW('Hygiene Data'!D102)))</f>
        <v/>
      </c>
      <c r="DQ108" s="276" t="str">
        <f ca="true">+IF(OFFSET('Hygiene Data'!$D$13,0,10*ROW('Hygiene Data'!D102))="","",OFFSET('Hygiene Data'!$D$13,0,10*ROW('Hygiene Data'!D102)))</f>
        <v/>
      </c>
      <c r="DR108" s="276" t="str">
        <f ca="true">+IF(OFFSET('Hygiene Data'!$E$11,0,10*ROW('Hygiene Data'!E102))="","",OFFSET('Hygiene Data'!$E$11,0,10*ROW('Hygiene Data'!E102)))</f>
        <v/>
      </c>
      <c r="DS108" s="276" t="str">
        <f ca="true">+IF(OFFSET('Hygiene Data'!$E$12,0,10*ROW('Hygiene Data'!E102))="","",OFFSET('Hygiene Data'!$E$12,0,10*ROW('Hygiene Data'!E102)))</f>
        <v/>
      </c>
      <c r="DT108" s="276" t="str">
        <f ca="true">+IF(OFFSET('Hygiene Data'!$E$13,0,10*ROW('Hygiene Data'!E102))="","",OFFSET('Hygiene Data'!$E$13,0,10*ROW('Hygiene Data'!E102)))</f>
        <v/>
      </c>
      <c r="DU108" s="276" t="str">
        <f ca="true">+IF(OFFSET('Hygiene Data'!$F$11,0,10*ROW('Hygiene Data'!F102))="","",OFFSET('Hygiene Data'!$F$11,0,10*ROW('Hygiene Data'!F102)))</f>
        <v/>
      </c>
      <c r="DV108" s="276" t="str">
        <f ca="true">+IF(OFFSET('Hygiene Data'!$F$12,0,10*ROW('Hygiene Data'!F102))="","",OFFSET('Hygiene Data'!$F$12,0,10*ROW('Hygiene Data'!F102)))</f>
        <v/>
      </c>
      <c r="DW108" s="276" t="str">
        <f ca="true">+IF(OFFSET('Hygiene Data'!$F$13,0,10*ROW('Hygiene Data'!F102))="","",OFFSET('Hygiene Data'!$F$13,0,10*ROW('Hygiene Data'!F102)))</f>
        <v/>
      </c>
      <c r="DX108" s="276" t="str">
        <f ca="true">+IF(OFFSET('Hygiene Data'!$G$11,0,10*ROW('Hygiene Data'!G102))="","",OFFSET('Hygiene Data'!$G$11,0,10*ROW('Hygiene Data'!G102)))</f>
        <v/>
      </c>
      <c r="DY108" s="276" t="str">
        <f ca="true">+IF(OFFSET('Hygiene Data'!$G$12,0,10*ROW('Hygiene Data'!G102))="","",OFFSET('Hygiene Data'!$G$12,0,10*ROW('Hygiene Data'!G102)))</f>
        <v/>
      </c>
      <c r="DZ108" s="276" t="str">
        <f ca="true">+IF(OFFSET('Hygiene Data'!$G$13,0,10*ROW('Hygiene Data'!G102))="","",OFFSET('Hygiene Data'!$G$13,0,10*ROW('Hygiene Data'!G102)))</f>
        <v/>
      </c>
      <c r="EA108" s="276" t="str">
        <f ca="true">+IF(OFFSET('Hygiene Data'!$H$11,0,10*ROW('Hygiene Data'!H102))="","",OFFSET('Hygiene Data'!$H$11,0,10*ROW('Hygiene Data'!H102)))</f>
        <v/>
      </c>
      <c r="EB108" s="276" t="str">
        <f ca="true">+IF(OFFSET('Hygiene Data'!$H$12,0,10*ROW('Hygiene Data'!H102))="","",OFFSET('Hygiene Data'!$H$12,0,10*ROW('Hygiene Data'!H102)))</f>
        <v/>
      </c>
      <c r="EC108" s="276" t="str">
        <f ca="true">+IF(OFFSET('Hygiene Data'!$H$13,0,10*ROW('Hygiene Data'!H102))="","",OFFSET('Hygiene Data'!$H$13,0,10*ROW('Hygiene Data'!H102)))</f>
        <v/>
      </c>
      <c r="ED108" s="276" t="str">
        <f ca="true">+IF(OFFSET('Hygiene Data'!$I$11,0,10*ROW('Hygiene Data'!I102))="","",OFFSET('Hygiene Data'!$I$11,0,10*ROW('Hygiene Data'!I102)))</f>
        <v/>
      </c>
      <c r="EE108" s="276" t="str">
        <f ca="true">+IF(OFFSET('Hygiene Data'!$I$12,0,10*ROW('Hygiene Data'!I102))="","",OFFSET('Hygiene Data'!$I$12,0,10*ROW('Hygiene Data'!I102)))</f>
        <v/>
      </c>
      <c r="EF108" s="276" t="str">
        <f ca="true">+IF(OFFSET('Hygiene Data'!$I$13,0,10*ROW('Hygiene Data'!I102))="","",OFFSET('Hygiene Data'!$I$13,0,10*ROW('Hygiene Data'!I102)))</f>
        <v/>
      </c>
    </row>
    <row xmlns:x14ac="http://schemas.microsoft.com/office/spreadsheetml/2009/9/ac" r="109" x14ac:dyDescent="0.2">
      <c r="A109" s="38" t="str">
        <f ca="true">+IF(OFFSET('Water Data'!$B$2,0,10*ROW('Water Data'!E103))="","",OFFSET('Water Data'!$B$2,0,10*ROW('Water Data'!E103)))</f>
        <v/>
      </c>
      <c r="B109" s="38" t="str">
        <f ca="true">+IF(OFFSET('Water Data'!$C$2,0,10*ROW('Water Data'!F103))="","",OFFSET('Water Data'!$C$2,0,10*ROW('Water Data'!F103)))</f>
        <v/>
      </c>
      <c r="C109" s="332" t="str">
        <f t="shared" ca="true" si="1"/>
        <v/>
      </c>
      <c r="D109" s="99"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9"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9"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9"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9"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9"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9"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9"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9"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9"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9"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9"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9"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9"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9"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9"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9"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9"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100"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100"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100"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100"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100"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100"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100"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100"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100"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100"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100"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100"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100"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100"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100"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100"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100"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100"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100"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100"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100"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100"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100"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100"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100"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100"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100"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100"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100"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100"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101"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101"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101"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101"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101"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101"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101"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101"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101"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101"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101"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101"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101"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101"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101"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101"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101"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101"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6"/>
      <c r="BS109" s="276" t="str">
        <f ca="true">+IF(OFFSET('Water Data'!$D$27,0,10*ROW('Water Data'!D103))="","",OFFSET('Water Data'!$D$27,0,10*ROW('Water Data'!D103)))</f>
        <v/>
      </c>
      <c r="BT109" s="276" t="str">
        <f ca="true">+IF(OFFSET('Water Data'!$D$28,0,10*ROW('Water Data'!D103))="","",OFFSET('Water Data'!$D$28,0,10*ROW('Water Data'!D103)))</f>
        <v/>
      </c>
      <c r="BU109" s="276" t="str">
        <f ca="true">+IF(OFFSET('Water Data'!$D$29,0,10*ROW('Water Data'!D103))="","",OFFSET('Water Data'!$D$29,0,10*ROW('Water Data'!D103)))</f>
        <v/>
      </c>
      <c r="BV109" s="276" t="str">
        <f ca="true">+IF(OFFSET('Water Data'!$E$27,0,10*ROW('Water Data'!E103))="","",OFFSET('Water Data'!$E$27,0,10*ROW('Water Data'!E103)))</f>
        <v/>
      </c>
      <c r="BW109" s="276" t="str">
        <f ca="true">+IF(OFFSET('Water Data'!$E$28,0,10*ROW('Water Data'!E103))="","",OFFSET('Water Data'!$E$28,0,10*ROW('Water Data'!E103)))</f>
        <v/>
      </c>
      <c r="BX109" s="276" t="str">
        <f ca="true">+IF(OFFSET('Water Data'!$E$29,0,10*ROW('Water Data'!E103))="","",OFFSET('Water Data'!$E$29,0,10*ROW('Water Data'!E103)))</f>
        <v/>
      </c>
      <c r="BY109" s="276" t="str">
        <f ca="true">+IF(OFFSET('Water Data'!$F$27,0,10*ROW('Water Data'!F103))="","",OFFSET('Water Data'!$F$27,0,10*ROW('Water Data'!F103)))</f>
        <v/>
      </c>
      <c r="BZ109" s="276" t="str">
        <f ca="true">+IF(OFFSET('Water Data'!$F$28,0,10*ROW('Water Data'!F103))="","",OFFSET('Water Data'!$F$28,0,10*ROW('Water Data'!F103)))</f>
        <v/>
      </c>
      <c r="CA109" s="276" t="str">
        <f ca="true">+IF(OFFSET('Water Data'!$F$29,0,10*ROW('Water Data'!F103))="","",OFFSET('Water Data'!$F$29,0,10*ROW('Water Data'!F103)))</f>
        <v/>
      </c>
      <c r="CB109" s="276" t="str">
        <f ca="true">+IF(OFFSET('Water Data'!$G$27,0,10*ROW('Water Data'!G103))="","",OFFSET('Water Data'!$G$27,0,10*ROW('Water Data'!G103)))</f>
        <v/>
      </c>
      <c r="CC109" s="276" t="str">
        <f ca="true">+IF(OFFSET('Water Data'!$G$28,0,10*ROW('Water Data'!G103))="","",OFFSET('Water Data'!$G$28,0,10*ROW('Water Data'!G103)))</f>
        <v/>
      </c>
      <c r="CD109" s="276" t="str">
        <f ca="true">+IF(OFFSET('Water Data'!$G$29,0,10*ROW('Water Data'!G103))="","",OFFSET('Water Data'!$G$29,0,10*ROW('Water Data'!G103)))</f>
        <v/>
      </c>
      <c r="CE109" s="276" t="str">
        <f ca="true">+IF(OFFSET('Water Data'!$H$27,0,10*ROW('Water Data'!H103))="","",OFFSET('Water Data'!$H$27,0,10*ROW('Water Data'!H103)))</f>
        <v/>
      </c>
      <c r="CF109" s="276" t="str">
        <f ca="true">+IF(OFFSET('Water Data'!$H$28,0,10*ROW('Water Data'!H103))="","",OFFSET('Water Data'!$H$28,0,10*ROW('Water Data'!H103)))</f>
        <v/>
      </c>
      <c r="CG109" s="276" t="str">
        <f ca="true">+IF(OFFSET('Water Data'!$H$29,0,10*ROW('Water Data'!H103))="","",OFFSET('Water Data'!$H$29,0,10*ROW('Water Data'!H103)))</f>
        <v/>
      </c>
      <c r="CH109" s="276" t="str">
        <f ca="true">+IF(OFFSET('Water Data'!$I$27,0,10*ROW('Water Data'!I103))="","",OFFSET('Water Data'!$I$27,0,10*ROW('Water Data'!I103)))</f>
        <v/>
      </c>
      <c r="CI109" s="276" t="str">
        <f ca="true">+IF(OFFSET('Water Data'!$I$28,0,10*ROW('Water Data'!I103))="","",OFFSET('Water Data'!$I$28,0,10*ROW('Water Data'!I103)))</f>
        <v/>
      </c>
      <c r="CJ109" s="276" t="str">
        <f ca="true">+IF(OFFSET('Water Data'!$I$29,0,10*ROW('Water Data'!I103))="","",OFFSET('Water Data'!$I$29,0,10*ROW('Water Data'!I103)))</f>
        <v/>
      </c>
      <c r="CK109" s="276" t="str">
        <f ca="true">+IF(OFFSET('Sanitation Data'!$D$28,0,10*ROW('Sanitation Data'!D103))="","",OFFSET('Sanitation Data'!$D$28,0,10*ROW('Sanitation Data'!D103)))</f>
        <v/>
      </c>
      <c r="CL109" s="276" t="str">
        <f ca="true">+IF(OFFSET('Sanitation Data'!$D$29,0,10*ROW('Sanitation Data'!D103))="","",OFFSET('Sanitation Data'!$D$29,0,10*ROW('Sanitation Data'!D103)))</f>
        <v/>
      </c>
      <c r="CM109" s="276" t="str">
        <f ca="true">+IF(OFFSET('Sanitation Data'!$D$30,0,10*ROW('Sanitation Data'!D103))="","",OFFSET('Sanitation Data'!$D$30,0,10*ROW('Sanitation Data'!D103)))</f>
        <v/>
      </c>
      <c r="CN109" s="276" t="str">
        <f ca="true">+IF(OFFSET('Sanitation Data'!$D$31,0,10*ROW('Sanitation Data'!D103))="","",OFFSET('Sanitation Data'!$D$31,0,10*ROW('Sanitation Data'!D103)))</f>
        <v/>
      </c>
      <c r="CO109" s="276" t="str">
        <f ca="true">+IF(OFFSET('Sanitation Data'!$D$32,0,10*ROW('Sanitation Data'!D103))="","",OFFSET('Sanitation Data'!$D$32,0,10*ROW('Sanitation Data'!D103)))</f>
        <v/>
      </c>
      <c r="CP109" s="276" t="str">
        <f ca="true">+IF(OFFSET('Sanitation Data'!$E$28,0,10*ROW('Sanitation Data'!E103))="","",OFFSET('Sanitation Data'!$E$28,0,10*ROW('Sanitation Data'!E103)))</f>
        <v/>
      </c>
      <c r="CQ109" s="276" t="str">
        <f ca="true">+IF(OFFSET('Sanitation Data'!$E$29,0,10*ROW('Sanitation Data'!E103))="","",OFFSET('Sanitation Data'!$E$29,0,10*ROW('Sanitation Data'!E103)))</f>
        <v/>
      </c>
      <c r="CR109" s="276" t="str">
        <f ca="true">+IF(OFFSET('Sanitation Data'!$E$30,0,10*ROW('Sanitation Data'!E103))="","",OFFSET('Sanitation Data'!$E$30,0,10*ROW('Sanitation Data'!E103)))</f>
        <v/>
      </c>
      <c r="CS109" s="276" t="str">
        <f ca="true">+IF(OFFSET('Sanitation Data'!$E$31,0,10*ROW('Sanitation Data'!E103))="","",OFFSET('Sanitation Data'!$E$31,0,10*ROW('Sanitation Data'!E103)))</f>
        <v/>
      </c>
      <c r="CT109" s="276" t="str">
        <f ca="true">+IF(OFFSET('Sanitation Data'!$E$32,0,10*ROW('Sanitation Data'!E103))="","",OFFSET('Sanitation Data'!$E$32,0,10*ROW('Sanitation Data'!E103)))</f>
        <v/>
      </c>
      <c r="CU109" s="276" t="str">
        <f ca="true">+IF(OFFSET('Sanitation Data'!$F$28,0,10*ROW('Sanitation Data'!F103))="","",OFFSET('Sanitation Data'!$F$28,0,10*ROW('Sanitation Data'!F103)))</f>
        <v/>
      </c>
      <c r="CV109" s="276" t="str">
        <f ca="true">+IF(OFFSET('Sanitation Data'!$F$29,0,10*ROW('Sanitation Data'!F103))="","",OFFSET('Sanitation Data'!$F$29,0,10*ROW('Sanitation Data'!F103)))</f>
        <v/>
      </c>
      <c r="CW109" s="276" t="str">
        <f ca="true">+IF(OFFSET('Sanitation Data'!$F$30,0,10*ROW('Sanitation Data'!F103))="","",OFFSET('Sanitation Data'!$F$30,0,10*ROW('Sanitation Data'!F103)))</f>
        <v/>
      </c>
      <c r="CX109" s="276" t="str">
        <f ca="true">+IF(OFFSET('Sanitation Data'!$F$31,0,10*ROW('Sanitation Data'!F103))="","",OFFSET('Sanitation Data'!$F$31,0,10*ROW('Sanitation Data'!F103)))</f>
        <v/>
      </c>
      <c r="CY109" s="276" t="str">
        <f ca="true">+IF(OFFSET('Sanitation Data'!$F$32,0,10*ROW('Sanitation Data'!F103))="","",OFFSET('Sanitation Data'!$F$32,0,10*ROW('Sanitation Data'!F103)))</f>
        <v/>
      </c>
      <c r="CZ109" s="276" t="str">
        <f ca="true">+IF(OFFSET('Sanitation Data'!$G$28,0,10*ROW('Sanitation Data'!G103))="","",OFFSET('Sanitation Data'!$G$28,0,10*ROW('Sanitation Data'!G103)))</f>
        <v/>
      </c>
      <c r="DA109" s="276" t="str">
        <f ca="true">+IF(OFFSET('Sanitation Data'!$G$29,0,10*ROW('Sanitation Data'!G103))="","",OFFSET('Sanitation Data'!$G$29,0,10*ROW('Sanitation Data'!G103)))</f>
        <v/>
      </c>
      <c r="DB109" s="276" t="str">
        <f ca="true">+IF(OFFSET('Sanitation Data'!$G$30,0,10*ROW('Sanitation Data'!G103))="","",OFFSET('Sanitation Data'!$G$30,0,10*ROW('Sanitation Data'!G103)))</f>
        <v/>
      </c>
      <c r="DC109" s="276" t="str">
        <f ca="true">+IF(OFFSET('Sanitation Data'!$G$31,0,10*ROW('Sanitation Data'!G103))="","",OFFSET('Sanitation Data'!$G$31,0,10*ROW('Sanitation Data'!G103)))</f>
        <v/>
      </c>
      <c r="DD109" s="276" t="str">
        <f ca="true">+IF(OFFSET('Sanitation Data'!$G$32,0,10*ROW('Sanitation Data'!G103))="","",OFFSET('Sanitation Data'!$G$32,0,10*ROW('Sanitation Data'!G103)))</f>
        <v/>
      </c>
      <c r="DE109" s="276" t="str">
        <f ca="true">+IF(OFFSET('Sanitation Data'!$H$28,0,10*ROW('Sanitation Data'!H103))="","",OFFSET('Sanitation Data'!$H$28,0,10*ROW('Sanitation Data'!H103)))</f>
        <v/>
      </c>
      <c r="DF109" s="276" t="str">
        <f ca="true">+IF(OFFSET('Sanitation Data'!$H$29,0,10*ROW('Sanitation Data'!H103))="","",OFFSET('Sanitation Data'!$H$29,0,10*ROW('Sanitation Data'!H103)))</f>
        <v/>
      </c>
      <c r="DG109" s="276" t="str">
        <f ca="true">+IF(OFFSET('Sanitation Data'!$H$30,0,10*ROW('Sanitation Data'!H103))="","",OFFSET('Sanitation Data'!$H$30,0,10*ROW('Sanitation Data'!H103)))</f>
        <v/>
      </c>
      <c r="DH109" s="276" t="str">
        <f ca="true">+IF(OFFSET('Sanitation Data'!$H$31,0,10*ROW('Sanitation Data'!H103))="","",OFFSET('Sanitation Data'!$H$31,0,10*ROW('Sanitation Data'!H103)))</f>
        <v/>
      </c>
      <c r="DI109" s="276" t="str">
        <f ca="true">+IF(OFFSET('Sanitation Data'!$H$32,0,10*ROW('Sanitation Data'!H103))="","",OFFSET('Sanitation Data'!$H$32,0,10*ROW('Sanitation Data'!H103)))</f>
        <v/>
      </c>
      <c r="DJ109" s="276" t="str">
        <f ca="true">+IF(OFFSET('Sanitation Data'!$I$28,0,10*ROW('Sanitation Data'!I103))="","",OFFSET('Sanitation Data'!$I$28,0,10*ROW('Sanitation Data'!I103)))</f>
        <v/>
      </c>
      <c r="DK109" s="276" t="str">
        <f ca="true">+IF(OFFSET('Sanitation Data'!$I$29,0,10*ROW('Sanitation Data'!I103))="","",OFFSET('Sanitation Data'!$I$29,0,10*ROW('Sanitation Data'!I103)))</f>
        <v/>
      </c>
      <c r="DL109" s="276" t="str">
        <f ca="true">+IF(OFFSET('Sanitation Data'!$I$30,0,10*ROW('Sanitation Data'!I103))="","",OFFSET('Sanitation Data'!$I$30,0,10*ROW('Sanitation Data'!I103)))</f>
        <v/>
      </c>
      <c r="DM109" s="276" t="str">
        <f ca="true">+IF(OFFSET('Sanitation Data'!$I$31,0,10*ROW('Sanitation Data'!I103))="","",OFFSET('Sanitation Data'!$I$31,0,10*ROW('Sanitation Data'!I103)))</f>
        <v/>
      </c>
      <c r="DN109" s="276" t="str">
        <f ca="true">+IF(OFFSET('Sanitation Data'!$I$32,0,10*ROW('Sanitation Data'!I103))="","",OFFSET('Sanitation Data'!$I$32,0,10*ROW('Sanitation Data'!I103)))</f>
        <v/>
      </c>
      <c r="DO109" s="276" t="str">
        <f ca="true">+IF(OFFSET('Hygiene Data'!$D$11,0,10*ROW('Hygiene Data'!D103))="","",OFFSET('Hygiene Data'!$D$11,0,10*ROW('Hygiene Data'!D103)))</f>
        <v/>
      </c>
      <c r="DP109" s="276" t="str">
        <f ca="true">+IF(OFFSET('Hygiene Data'!$D$12,0,10*ROW('Hygiene Data'!D103))="","",OFFSET('Hygiene Data'!$D$12,0,10*ROW('Hygiene Data'!D103)))</f>
        <v/>
      </c>
      <c r="DQ109" s="276" t="str">
        <f ca="true">+IF(OFFSET('Hygiene Data'!$D$13,0,10*ROW('Hygiene Data'!D103))="","",OFFSET('Hygiene Data'!$D$13,0,10*ROW('Hygiene Data'!D103)))</f>
        <v/>
      </c>
      <c r="DR109" s="276" t="str">
        <f ca="true">+IF(OFFSET('Hygiene Data'!$E$11,0,10*ROW('Hygiene Data'!E103))="","",OFFSET('Hygiene Data'!$E$11,0,10*ROW('Hygiene Data'!E103)))</f>
        <v/>
      </c>
      <c r="DS109" s="276" t="str">
        <f ca="true">+IF(OFFSET('Hygiene Data'!$E$12,0,10*ROW('Hygiene Data'!E103))="","",OFFSET('Hygiene Data'!$E$12,0,10*ROW('Hygiene Data'!E103)))</f>
        <v/>
      </c>
      <c r="DT109" s="276" t="str">
        <f ca="true">+IF(OFFSET('Hygiene Data'!$E$13,0,10*ROW('Hygiene Data'!E103))="","",OFFSET('Hygiene Data'!$E$13,0,10*ROW('Hygiene Data'!E103)))</f>
        <v/>
      </c>
      <c r="DU109" s="276" t="str">
        <f ca="true">+IF(OFFSET('Hygiene Data'!$F$11,0,10*ROW('Hygiene Data'!F103))="","",OFFSET('Hygiene Data'!$F$11,0,10*ROW('Hygiene Data'!F103)))</f>
        <v/>
      </c>
      <c r="DV109" s="276" t="str">
        <f ca="true">+IF(OFFSET('Hygiene Data'!$F$12,0,10*ROW('Hygiene Data'!F103))="","",OFFSET('Hygiene Data'!$F$12,0,10*ROW('Hygiene Data'!F103)))</f>
        <v/>
      </c>
      <c r="DW109" s="276" t="str">
        <f ca="true">+IF(OFFSET('Hygiene Data'!$F$13,0,10*ROW('Hygiene Data'!F103))="","",OFFSET('Hygiene Data'!$F$13,0,10*ROW('Hygiene Data'!F103)))</f>
        <v/>
      </c>
      <c r="DX109" s="276" t="str">
        <f ca="true">+IF(OFFSET('Hygiene Data'!$G$11,0,10*ROW('Hygiene Data'!G103))="","",OFFSET('Hygiene Data'!$G$11,0,10*ROW('Hygiene Data'!G103)))</f>
        <v/>
      </c>
      <c r="DY109" s="276" t="str">
        <f ca="true">+IF(OFFSET('Hygiene Data'!$G$12,0,10*ROW('Hygiene Data'!G103))="","",OFFSET('Hygiene Data'!$G$12,0,10*ROW('Hygiene Data'!G103)))</f>
        <v/>
      </c>
      <c r="DZ109" s="276" t="str">
        <f ca="true">+IF(OFFSET('Hygiene Data'!$G$13,0,10*ROW('Hygiene Data'!G103))="","",OFFSET('Hygiene Data'!$G$13,0,10*ROW('Hygiene Data'!G103)))</f>
        <v/>
      </c>
      <c r="EA109" s="276" t="str">
        <f ca="true">+IF(OFFSET('Hygiene Data'!$H$11,0,10*ROW('Hygiene Data'!H103))="","",OFFSET('Hygiene Data'!$H$11,0,10*ROW('Hygiene Data'!H103)))</f>
        <v/>
      </c>
      <c r="EB109" s="276" t="str">
        <f ca="true">+IF(OFFSET('Hygiene Data'!$H$12,0,10*ROW('Hygiene Data'!H103))="","",OFFSET('Hygiene Data'!$H$12,0,10*ROW('Hygiene Data'!H103)))</f>
        <v/>
      </c>
      <c r="EC109" s="276" t="str">
        <f ca="true">+IF(OFFSET('Hygiene Data'!$H$13,0,10*ROW('Hygiene Data'!H103))="","",OFFSET('Hygiene Data'!$H$13,0,10*ROW('Hygiene Data'!H103)))</f>
        <v/>
      </c>
      <c r="ED109" s="276" t="str">
        <f ca="true">+IF(OFFSET('Hygiene Data'!$I$11,0,10*ROW('Hygiene Data'!I103))="","",OFFSET('Hygiene Data'!$I$11,0,10*ROW('Hygiene Data'!I103)))</f>
        <v/>
      </c>
      <c r="EE109" s="276" t="str">
        <f ca="true">+IF(OFFSET('Hygiene Data'!$I$12,0,10*ROW('Hygiene Data'!I103))="","",OFFSET('Hygiene Data'!$I$12,0,10*ROW('Hygiene Data'!I103)))</f>
        <v/>
      </c>
      <c r="EF109" s="276" t="str">
        <f ca="true">+IF(OFFSET('Hygiene Data'!$I$13,0,10*ROW('Hygiene Data'!I103))="","",OFFSET('Hygiene Data'!$I$13,0,10*ROW('Hygiene Data'!I103)))</f>
        <v/>
      </c>
    </row>
    <row xmlns:x14ac="http://schemas.microsoft.com/office/spreadsheetml/2009/9/ac" r="110" x14ac:dyDescent="0.2">
      <c r="A110" s="38" t="str">
        <f ca="true">+IF(OFFSET('Water Data'!$B$2,0,10*ROW('Water Data'!E104))="","",OFFSET('Water Data'!$B$2,0,10*ROW('Water Data'!E104)))</f>
        <v/>
      </c>
      <c r="B110" s="38" t="str">
        <f ca="true">+IF(OFFSET('Water Data'!$C$2,0,10*ROW('Water Data'!F104))="","",OFFSET('Water Data'!$C$2,0,10*ROW('Water Data'!F104)))</f>
        <v/>
      </c>
      <c r="C110" s="332" t="str">
        <f t="shared" ca="true" si="1"/>
        <v/>
      </c>
      <c r="D110" s="99"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9"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9"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9"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9"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9"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9"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9"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9"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9"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9"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9"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9"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9"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9"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9"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9"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9"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100"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100"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100"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100"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100"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100"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100"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100"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100"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100"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100"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100"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100"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100"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100"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100"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100"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100"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100"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100"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100"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100"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100"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100"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100"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100"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100"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100"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100"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100"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101"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101"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101"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101"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101"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101"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101"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101"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101"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101"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101"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101"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101"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101"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101"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101"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101"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101"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6"/>
      <c r="BS110" s="276" t="str">
        <f ca="true">+IF(OFFSET('Water Data'!$D$27,0,10*ROW('Water Data'!D104))="","",OFFSET('Water Data'!$D$27,0,10*ROW('Water Data'!D104)))</f>
        <v/>
      </c>
      <c r="BT110" s="276" t="str">
        <f ca="true">+IF(OFFSET('Water Data'!$D$28,0,10*ROW('Water Data'!D104))="","",OFFSET('Water Data'!$D$28,0,10*ROW('Water Data'!D104)))</f>
        <v/>
      </c>
      <c r="BU110" s="276" t="str">
        <f ca="true">+IF(OFFSET('Water Data'!$D$29,0,10*ROW('Water Data'!D104))="","",OFFSET('Water Data'!$D$29,0,10*ROW('Water Data'!D104)))</f>
        <v/>
      </c>
      <c r="BV110" s="276" t="str">
        <f ca="true">+IF(OFFSET('Water Data'!$E$27,0,10*ROW('Water Data'!E104))="","",OFFSET('Water Data'!$E$27,0,10*ROW('Water Data'!E104)))</f>
        <v/>
      </c>
      <c r="BW110" s="276" t="str">
        <f ca="true">+IF(OFFSET('Water Data'!$E$28,0,10*ROW('Water Data'!E104))="","",OFFSET('Water Data'!$E$28,0,10*ROW('Water Data'!E104)))</f>
        <v/>
      </c>
      <c r="BX110" s="276" t="str">
        <f ca="true">+IF(OFFSET('Water Data'!$E$29,0,10*ROW('Water Data'!E104))="","",OFFSET('Water Data'!$E$29,0,10*ROW('Water Data'!E104)))</f>
        <v/>
      </c>
      <c r="BY110" s="276" t="str">
        <f ca="true">+IF(OFFSET('Water Data'!$F$27,0,10*ROW('Water Data'!F104))="","",OFFSET('Water Data'!$F$27,0,10*ROW('Water Data'!F104)))</f>
        <v/>
      </c>
      <c r="BZ110" s="276" t="str">
        <f ca="true">+IF(OFFSET('Water Data'!$F$28,0,10*ROW('Water Data'!F104))="","",OFFSET('Water Data'!$F$28,0,10*ROW('Water Data'!F104)))</f>
        <v/>
      </c>
      <c r="CA110" s="276" t="str">
        <f ca="true">+IF(OFFSET('Water Data'!$F$29,0,10*ROW('Water Data'!F104))="","",OFFSET('Water Data'!$F$29,0,10*ROW('Water Data'!F104)))</f>
        <v/>
      </c>
      <c r="CB110" s="276" t="str">
        <f ca="true">+IF(OFFSET('Water Data'!$G$27,0,10*ROW('Water Data'!G104))="","",OFFSET('Water Data'!$G$27,0,10*ROW('Water Data'!G104)))</f>
        <v/>
      </c>
      <c r="CC110" s="276" t="str">
        <f ca="true">+IF(OFFSET('Water Data'!$G$28,0,10*ROW('Water Data'!G104))="","",OFFSET('Water Data'!$G$28,0,10*ROW('Water Data'!G104)))</f>
        <v/>
      </c>
      <c r="CD110" s="276" t="str">
        <f ca="true">+IF(OFFSET('Water Data'!$G$29,0,10*ROW('Water Data'!G104))="","",OFFSET('Water Data'!$G$29,0,10*ROW('Water Data'!G104)))</f>
        <v/>
      </c>
      <c r="CE110" s="276" t="str">
        <f ca="true">+IF(OFFSET('Water Data'!$H$27,0,10*ROW('Water Data'!H104))="","",OFFSET('Water Data'!$H$27,0,10*ROW('Water Data'!H104)))</f>
        <v/>
      </c>
      <c r="CF110" s="276" t="str">
        <f ca="true">+IF(OFFSET('Water Data'!$H$28,0,10*ROW('Water Data'!H104))="","",OFFSET('Water Data'!$H$28,0,10*ROW('Water Data'!H104)))</f>
        <v/>
      </c>
      <c r="CG110" s="276" t="str">
        <f ca="true">+IF(OFFSET('Water Data'!$H$29,0,10*ROW('Water Data'!H104))="","",OFFSET('Water Data'!$H$29,0,10*ROW('Water Data'!H104)))</f>
        <v/>
      </c>
      <c r="CH110" s="276" t="str">
        <f ca="true">+IF(OFFSET('Water Data'!$I$27,0,10*ROW('Water Data'!I104))="","",OFFSET('Water Data'!$I$27,0,10*ROW('Water Data'!I104)))</f>
        <v/>
      </c>
      <c r="CI110" s="276" t="str">
        <f ca="true">+IF(OFFSET('Water Data'!$I$28,0,10*ROW('Water Data'!I104))="","",OFFSET('Water Data'!$I$28,0,10*ROW('Water Data'!I104)))</f>
        <v/>
      </c>
      <c r="CJ110" s="276" t="str">
        <f ca="true">+IF(OFFSET('Water Data'!$I$29,0,10*ROW('Water Data'!I104))="","",OFFSET('Water Data'!$I$29,0,10*ROW('Water Data'!I104)))</f>
        <v/>
      </c>
      <c r="CK110" s="276" t="str">
        <f ca="true">+IF(OFFSET('Sanitation Data'!$D$28,0,10*ROW('Sanitation Data'!D104))="","",OFFSET('Sanitation Data'!$D$28,0,10*ROW('Sanitation Data'!D104)))</f>
        <v/>
      </c>
      <c r="CL110" s="276" t="str">
        <f ca="true">+IF(OFFSET('Sanitation Data'!$D$29,0,10*ROW('Sanitation Data'!D104))="","",OFFSET('Sanitation Data'!$D$29,0,10*ROW('Sanitation Data'!D104)))</f>
        <v/>
      </c>
      <c r="CM110" s="276" t="str">
        <f ca="true">+IF(OFFSET('Sanitation Data'!$D$30,0,10*ROW('Sanitation Data'!D104))="","",OFFSET('Sanitation Data'!$D$30,0,10*ROW('Sanitation Data'!D104)))</f>
        <v/>
      </c>
      <c r="CN110" s="276" t="str">
        <f ca="true">+IF(OFFSET('Sanitation Data'!$D$31,0,10*ROW('Sanitation Data'!D104))="","",OFFSET('Sanitation Data'!$D$31,0,10*ROW('Sanitation Data'!D104)))</f>
        <v/>
      </c>
      <c r="CO110" s="276" t="str">
        <f ca="true">+IF(OFFSET('Sanitation Data'!$D$32,0,10*ROW('Sanitation Data'!D104))="","",OFFSET('Sanitation Data'!$D$32,0,10*ROW('Sanitation Data'!D104)))</f>
        <v/>
      </c>
      <c r="CP110" s="276" t="str">
        <f ca="true">+IF(OFFSET('Sanitation Data'!$E$28,0,10*ROW('Sanitation Data'!E104))="","",OFFSET('Sanitation Data'!$E$28,0,10*ROW('Sanitation Data'!E104)))</f>
        <v/>
      </c>
      <c r="CQ110" s="276" t="str">
        <f ca="true">+IF(OFFSET('Sanitation Data'!$E$29,0,10*ROW('Sanitation Data'!E104))="","",OFFSET('Sanitation Data'!$E$29,0,10*ROW('Sanitation Data'!E104)))</f>
        <v/>
      </c>
      <c r="CR110" s="276" t="str">
        <f ca="true">+IF(OFFSET('Sanitation Data'!$E$30,0,10*ROW('Sanitation Data'!E104))="","",OFFSET('Sanitation Data'!$E$30,0,10*ROW('Sanitation Data'!E104)))</f>
        <v/>
      </c>
      <c r="CS110" s="276" t="str">
        <f ca="true">+IF(OFFSET('Sanitation Data'!$E$31,0,10*ROW('Sanitation Data'!E104))="","",OFFSET('Sanitation Data'!$E$31,0,10*ROW('Sanitation Data'!E104)))</f>
        <v/>
      </c>
      <c r="CT110" s="276" t="str">
        <f ca="true">+IF(OFFSET('Sanitation Data'!$E$32,0,10*ROW('Sanitation Data'!E104))="","",OFFSET('Sanitation Data'!$E$32,0,10*ROW('Sanitation Data'!E104)))</f>
        <v/>
      </c>
      <c r="CU110" s="276" t="str">
        <f ca="true">+IF(OFFSET('Sanitation Data'!$F$28,0,10*ROW('Sanitation Data'!F104))="","",OFFSET('Sanitation Data'!$F$28,0,10*ROW('Sanitation Data'!F104)))</f>
        <v/>
      </c>
      <c r="CV110" s="276" t="str">
        <f ca="true">+IF(OFFSET('Sanitation Data'!$F$29,0,10*ROW('Sanitation Data'!F104))="","",OFFSET('Sanitation Data'!$F$29,0,10*ROW('Sanitation Data'!F104)))</f>
        <v/>
      </c>
      <c r="CW110" s="276" t="str">
        <f ca="true">+IF(OFFSET('Sanitation Data'!$F$30,0,10*ROW('Sanitation Data'!F104))="","",OFFSET('Sanitation Data'!$F$30,0,10*ROW('Sanitation Data'!F104)))</f>
        <v/>
      </c>
      <c r="CX110" s="276" t="str">
        <f ca="true">+IF(OFFSET('Sanitation Data'!$F$31,0,10*ROW('Sanitation Data'!F104))="","",OFFSET('Sanitation Data'!$F$31,0,10*ROW('Sanitation Data'!F104)))</f>
        <v/>
      </c>
      <c r="CY110" s="276" t="str">
        <f ca="true">+IF(OFFSET('Sanitation Data'!$F$32,0,10*ROW('Sanitation Data'!F104))="","",OFFSET('Sanitation Data'!$F$32,0,10*ROW('Sanitation Data'!F104)))</f>
        <v/>
      </c>
      <c r="CZ110" s="276" t="str">
        <f ca="true">+IF(OFFSET('Sanitation Data'!$G$28,0,10*ROW('Sanitation Data'!G104))="","",OFFSET('Sanitation Data'!$G$28,0,10*ROW('Sanitation Data'!G104)))</f>
        <v/>
      </c>
      <c r="DA110" s="276" t="str">
        <f ca="true">+IF(OFFSET('Sanitation Data'!$G$29,0,10*ROW('Sanitation Data'!G104))="","",OFFSET('Sanitation Data'!$G$29,0,10*ROW('Sanitation Data'!G104)))</f>
        <v/>
      </c>
      <c r="DB110" s="276" t="str">
        <f ca="true">+IF(OFFSET('Sanitation Data'!$G$30,0,10*ROW('Sanitation Data'!G104))="","",OFFSET('Sanitation Data'!$G$30,0,10*ROW('Sanitation Data'!G104)))</f>
        <v/>
      </c>
      <c r="DC110" s="276" t="str">
        <f ca="true">+IF(OFFSET('Sanitation Data'!$G$31,0,10*ROW('Sanitation Data'!G104))="","",OFFSET('Sanitation Data'!$G$31,0,10*ROW('Sanitation Data'!G104)))</f>
        <v/>
      </c>
      <c r="DD110" s="276" t="str">
        <f ca="true">+IF(OFFSET('Sanitation Data'!$G$32,0,10*ROW('Sanitation Data'!G104))="","",OFFSET('Sanitation Data'!$G$32,0,10*ROW('Sanitation Data'!G104)))</f>
        <v/>
      </c>
      <c r="DE110" s="276" t="str">
        <f ca="true">+IF(OFFSET('Sanitation Data'!$H$28,0,10*ROW('Sanitation Data'!H104))="","",OFFSET('Sanitation Data'!$H$28,0,10*ROW('Sanitation Data'!H104)))</f>
        <v/>
      </c>
      <c r="DF110" s="276" t="str">
        <f ca="true">+IF(OFFSET('Sanitation Data'!$H$29,0,10*ROW('Sanitation Data'!H104))="","",OFFSET('Sanitation Data'!$H$29,0,10*ROW('Sanitation Data'!H104)))</f>
        <v/>
      </c>
      <c r="DG110" s="276" t="str">
        <f ca="true">+IF(OFFSET('Sanitation Data'!$H$30,0,10*ROW('Sanitation Data'!H104))="","",OFFSET('Sanitation Data'!$H$30,0,10*ROW('Sanitation Data'!H104)))</f>
        <v/>
      </c>
      <c r="DH110" s="276" t="str">
        <f ca="true">+IF(OFFSET('Sanitation Data'!$H$31,0,10*ROW('Sanitation Data'!H104))="","",OFFSET('Sanitation Data'!$H$31,0,10*ROW('Sanitation Data'!H104)))</f>
        <v/>
      </c>
      <c r="DI110" s="276" t="str">
        <f ca="true">+IF(OFFSET('Sanitation Data'!$H$32,0,10*ROW('Sanitation Data'!H104))="","",OFFSET('Sanitation Data'!$H$32,0,10*ROW('Sanitation Data'!H104)))</f>
        <v/>
      </c>
      <c r="DJ110" s="276" t="str">
        <f ca="true">+IF(OFFSET('Sanitation Data'!$I$28,0,10*ROW('Sanitation Data'!I104))="","",OFFSET('Sanitation Data'!$I$28,0,10*ROW('Sanitation Data'!I104)))</f>
        <v/>
      </c>
      <c r="DK110" s="276" t="str">
        <f ca="true">+IF(OFFSET('Sanitation Data'!$I$29,0,10*ROW('Sanitation Data'!I104))="","",OFFSET('Sanitation Data'!$I$29,0,10*ROW('Sanitation Data'!I104)))</f>
        <v/>
      </c>
      <c r="DL110" s="276" t="str">
        <f ca="true">+IF(OFFSET('Sanitation Data'!$I$30,0,10*ROW('Sanitation Data'!I104))="","",OFFSET('Sanitation Data'!$I$30,0,10*ROW('Sanitation Data'!I104)))</f>
        <v/>
      </c>
      <c r="DM110" s="276" t="str">
        <f ca="true">+IF(OFFSET('Sanitation Data'!$I$31,0,10*ROW('Sanitation Data'!I104))="","",OFFSET('Sanitation Data'!$I$31,0,10*ROW('Sanitation Data'!I104)))</f>
        <v/>
      </c>
      <c r="DN110" s="276" t="str">
        <f ca="true">+IF(OFFSET('Sanitation Data'!$I$32,0,10*ROW('Sanitation Data'!I104))="","",OFFSET('Sanitation Data'!$I$32,0,10*ROW('Sanitation Data'!I104)))</f>
        <v/>
      </c>
      <c r="DO110" s="276" t="str">
        <f ca="true">+IF(OFFSET('Hygiene Data'!$D$11,0,10*ROW('Hygiene Data'!D104))="","",OFFSET('Hygiene Data'!$D$11,0,10*ROW('Hygiene Data'!D104)))</f>
        <v/>
      </c>
      <c r="DP110" s="276" t="str">
        <f ca="true">+IF(OFFSET('Hygiene Data'!$D$12,0,10*ROW('Hygiene Data'!D104))="","",OFFSET('Hygiene Data'!$D$12,0,10*ROW('Hygiene Data'!D104)))</f>
        <v/>
      </c>
      <c r="DQ110" s="276" t="str">
        <f ca="true">+IF(OFFSET('Hygiene Data'!$D$13,0,10*ROW('Hygiene Data'!D104))="","",OFFSET('Hygiene Data'!$D$13,0,10*ROW('Hygiene Data'!D104)))</f>
        <v/>
      </c>
      <c r="DR110" s="276" t="str">
        <f ca="true">+IF(OFFSET('Hygiene Data'!$E$11,0,10*ROW('Hygiene Data'!E104))="","",OFFSET('Hygiene Data'!$E$11,0,10*ROW('Hygiene Data'!E104)))</f>
        <v/>
      </c>
      <c r="DS110" s="276" t="str">
        <f ca="true">+IF(OFFSET('Hygiene Data'!$E$12,0,10*ROW('Hygiene Data'!E104))="","",OFFSET('Hygiene Data'!$E$12,0,10*ROW('Hygiene Data'!E104)))</f>
        <v/>
      </c>
      <c r="DT110" s="276" t="str">
        <f ca="true">+IF(OFFSET('Hygiene Data'!$E$13,0,10*ROW('Hygiene Data'!E104))="","",OFFSET('Hygiene Data'!$E$13,0,10*ROW('Hygiene Data'!E104)))</f>
        <v/>
      </c>
      <c r="DU110" s="276" t="str">
        <f ca="true">+IF(OFFSET('Hygiene Data'!$F$11,0,10*ROW('Hygiene Data'!F104))="","",OFFSET('Hygiene Data'!$F$11,0,10*ROW('Hygiene Data'!F104)))</f>
        <v/>
      </c>
      <c r="DV110" s="276" t="str">
        <f ca="true">+IF(OFFSET('Hygiene Data'!$F$12,0,10*ROW('Hygiene Data'!F104))="","",OFFSET('Hygiene Data'!$F$12,0,10*ROW('Hygiene Data'!F104)))</f>
        <v/>
      </c>
      <c r="DW110" s="276" t="str">
        <f ca="true">+IF(OFFSET('Hygiene Data'!$F$13,0,10*ROW('Hygiene Data'!F104))="","",OFFSET('Hygiene Data'!$F$13,0,10*ROW('Hygiene Data'!F104)))</f>
        <v/>
      </c>
      <c r="DX110" s="276" t="str">
        <f ca="true">+IF(OFFSET('Hygiene Data'!$G$11,0,10*ROW('Hygiene Data'!G104))="","",OFFSET('Hygiene Data'!$G$11,0,10*ROW('Hygiene Data'!G104)))</f>
        <v/>
      </c>
      <c r="DY110" s="276" t="str">
        <f ca="true">+IF(OFFSET('Hygiene Data'!$G$12,0,10*ROW('Hygiene Data'!G104))="","",OFFSET('Hygiene Data'!$G$12,0,10*ROW('Hygiene Data'!G104)))</f>
        <v/>
      </c>
      <c r="DZ110" s="276" t="str">
        <f ca="true">+IF(OFFSET('Hygiene Data'!$G$13,0,10*ROW('Hygiene Data'!G104))="","",OFFSET('Hygiene Data'!$G$13,0,10*ROW('Hygiene Data'!G104)))</f>
        <v/>
      </c>
      <c r="EA110" s="276" t="str">
        <f ca="true">+IF(OFFSET('Hygiene Data'!$H$11,0,10*ROW('Hygiene Data'!H104))="","",OFFSET('Hygiene Data'!$H$11,0,10*ROW('Hygiene Data'!H104)))</f>
        <v/>
      </c>
      <c r="EB110" s="276" t="str">
        <f ca="true">+IF(OFFSET('Hygiene Data'!$H$12,0,10*ROW('Hygiene Data'!H104))="","",OFFSET('Hygiene Data'!$H$12,0,10*ROW('Hygiene Data'!H104)))</f>
        <v/>
      </c>
      <c r="EC110" s="276" t="str">
        <f ca="true">+IF(OFFSET('Hygiene Data'!$H$13,0,10*ROW('Hygiene Data'!H104))="","",OFFSET('Hygiene Data'!$H$13,0,10*ROW('Hygiene Data'!H104)))</f>
        <v/>
      </c>
      <c r="ED110" s="276" t="str">
        <f ca="true">+IF(OFFSET('Hygiene Data'!$I$11,0,10*ROW('Hygiene Data'!I104))="","",OFFSET('Hygiene Data'!$I$11,0,10*ROW('Hygiene Data'!I104)))</f>
        <v/>
      </c>
      <c r="EE110" s="276" t="str">
        <f ca="true">+IF(OFFSET('Hygiene Data'!$I$12,0,10*ROW('Hygiene Data'!I104))="","",OFFSET('Hygiene Data'!$I$12,0,10*ROW('Hygiene Data'!I104)))</f>
        <v/>
      </c>
      <c r="EF110" s="276" t="str">
        <f ca="true">+IF(OFFSET('Hygiene Data'!$I$13,0,10*ROW('Hygiene Data'!I104))="","",OFFSET('Hygiene Data'!$I$13,0,10*ROW('Hygiene Data'!I104)))</f>
        <v/>
      </c>
    </row>
    <row xmlns:x14ac="http://schemas.microsoft.com/office/spreadsheetml/2009/9/ac" r="111" x14ac:dyDescent="0.2">
      <c r="A111" s="38" t="str">
        <f ca="true">+IF(OFFSET('Water Data'!$B$2,0,10*ROW('Water Data'!E105))="","",OFFSET('Water Data'!$B$2,0,10*ROW('Water Data'!E105)))</f>
        <v/>
      </c>
      <c r="B111" s="38" t="str">
        <f ca="true">+IF(OFFSET('Water Data'!$C$2,0,10*ROW('Water Data'!F105))="","",OFFSET('Water Data'!$C$2,0,10*ROW('Water Data'!F105)))</f>
        <v/>
      </c>
      <c r="C111" s="332" t="str">
        <f t="shared" ca="true" si="1"/>
        <v/>
      </c>
      <c r="D111" s="99"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9"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9"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9"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9"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9"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9"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9"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9"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9"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9"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9"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9"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9"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9"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9"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9"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9"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100"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100"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100"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100"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100"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100"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100"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100"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100"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100"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100"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100"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100"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100"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100"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100"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100"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100"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100"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100"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100"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100"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100"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100"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100"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100"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100"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100"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100"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100"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101"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101"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101"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101"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101"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101"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101"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101"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101"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101"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101"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101"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101"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101"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101"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101"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101"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101"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6"/>
      <c r="BS111" s="276" t="str">
        <f ca="true">+IF(OFFSET('Water Data'!$D$27,0,10*ROW('Water Data'!D105))="","",OFFSET('Water Data'!$D$27,0,10*ROW('Water Data'!D105)))</f>
        <v/>
      </c>
      <c r="BT111" s="276" t="str">
        <f ca="true">+IF(OFFSET('Water Data'!$D$28,0,10*ROW('Water Data'!D105))="","",OFFSET('Water Data'!$D$28,0,10*ROW('Water Data'!D105)))</f>
        <v/>
      </c>
      <c r="BU111" s="276" t="str">
        <f ca="true">+IF(OFFSET('Water Data'!$D$29,0,10*ROW('Water Data'!D105))="","",OFFSET('Water Data'!$D$29,0,10*ROW('Water Data'!D105)))</f>
        <v/>
      </c>
      <c r="BV111" s="276" t="str">
        <f ca="true">+IF(OFFSET('Water Data'!$E$27,0,10*ROW('Water Data'!E105))="","",OFFSET('Water Data'!$E$27,0,10*ROW('Water Data'!E105)))</f>
        <v/>
      </c>
      <c r="BW111" s="276" t="str">
        <f ca="true">+IF(OFFSET('Water Data'!$E$28,0,10*ROW('Water Data'!E105))="","",OFFSET('Water Data'!$E$28,0,10*ROW('Water Data'!E105)))</f>
        <v/>
      </c>
      <c r="BX111" s="276" t="str">
        <f ca="true">+IF(OFFSET('Water Data'!$E$29,0,10*ROW('Water Data'!E105))="","",OFFSET('Water Data'!$E$29,0,10*ROW('Water Data'!E105)))</f>
        <v/>
      </c>
      <c r="BY111" s="276" t="str">
        <f ca="true">+IF(OFFSET('Water Data'!$F$27,0,10*ROW('Water Data'!F105))="","",OFFSET('Water Data'!$F$27,0,10*ROW('Water Data'!F105)))</f>
        <v/>
      </c>
      <c r="BZ111" s="276" t="str">
        <f ca="true">+IF(OFFSET('Water Data'!$F$28,0,10*ROW('Water Data'!F105))="","",OFFSET('Water Data'!$F$28,0,10*ROW('Water Data'!F105)))</f>
        <v/>
      </c>
      <c r="CA111" s="276" t="str">
        <f ca="true">+IF(OFFSET('Water Data'!$F$29,0,10*ROW('Water Data'!F105))="","",OFFSET('Water Data'!$F$29,0,10*ROW('Water Data'!F105)))</f>
        <v/>
      </c>
      <c r="CB111" s="276" t="str">
        <f ca="true">+IF(OFFSET('Water Data'!$G$27,0,10*ROW('Water Data'!G105))="","",OFFSET('Water Data'!$G$27,0,10*ROW('Water Data'!G105)))</f>
        <v/>
      </c>
      <c r="CC111" s="276" t="str">
        <f ca="true">+IF(OFFSET('Water Data'!$G$28,0,10*ROW('Water Data'!G105))="","",OFFSET('Water Data'!$G$28,0,10*ROW('Water Data'!G105)))</f>
        <v/>
      </c>
      <c r="CD111" s="276" t="str">
        <f ca="true">+IF(OFFSET('Water Data'!$G$29,0,10*ROW('Water Data'!G105))="","",OFFSET('Water Data'!$G$29,0,10*ROW('Water Data'!G105)))</f>
        <v/>
      </c>
      <c r="CE111" s="276" t="str">
        <f ca="true">+IF(OFFSET('Water Data'!$H$27,0,10*ROW('Water Data'!H105))="","",OFFSET('Water Data'!$H$27,0,10*ROW('Water Data'!H105)))</f>
        <v/>
      </c>
      <c r="CF111" s="276" t="str">
        <f ca="true">+IF(OFFSET('Water Data'!$H$28,0,10*ROW('Water Data'!H105))="","",OFFSET('Water Data'!$H$28,0,10*ROW('Water Data'!H105)))</f>
        <v/>
      </c>
      <c r="CG111" s="276" t="str">
        <f ca="true">+IF(OFFSET('Water Data'!$H$29,0,10*ROW('Water Data'!H105))="","",OFFSET('Water Data'!$H$29,0,10*ROW('Water Data'!H105)))</f>
        <v/>
      </c>
      <c r="CH111" s="276" t="str">
        <f ca="true">+IF(OFFSET('Water Data'!$I$27,0,10*ROW('Water Data'!I105))="","",OFFSET('Water Data'!$I$27,0,10*ROW('Water Data'!I105)))</f>
        <v/>
      </c>
      <c r="CI111" s="276" t="str">
        <f ca="true">+IF(OFFSET('Water Data'!$I$28,0,10*ROW('Water Data'!I105))="","",OFFSET('Water Data'!$I$28,0,10*ROW('Water Data'!I105)))</f>
        <v/>
      </c>
      <c r="CJ111" s="276" t="str">
        <f ca="true">+IF(OFFSET('Water Data'!$I$29,0,10*ROW('Water Data'!I105))="","",OFFSET('Water Data'!$I$29,0,10*ROW('Water Data'!I105)))</f>
        <v/>
      </c>
      <c r="CK111" s="276" t="str">
        <f ca="true">+IF(OFFSET('Sanitation Data'!$D$28,0,10*ROW('Sanitation Data'!D105))="","",OFFSET('Sanitation Data'!$D$28,0,10*ROW('Sanitation Data'!D105)))</f>
        <v/>
      </c>
      <c r="CL111" s="276" t="str">
        <f ca="true">+IF(OFFSET('Sanitation Data'!$D$29,0,10*ROW('Sanitation Data'!D105))="","",OFFSET('Sanitation Data'!$D$29,0,10*ROW('Sanitation Data'!D105)))</f>
        <v/>
      </c>
      <c r="CM111" s="276" t="str">
        <f ca="true">+IF(OFFSET('Sanitation Data'!$D$30,0,10*ROW('Sanitation Data'!D105))="","",OFFSET('Sanitation Data'!$D$30,0,10*ROW('Sanitation Data'!D105)))</f>
        <v/>
      </c>
      <c r="CN111" s="276" t="str">
        <f ca="true">+IF(OFFSET('Sanitation Data'!$D$31,0,10*ROW('Sanitation Data'!D105))="","",OFFSET('Sanitation Data'!$D$31,0,10*ROW('Sanitation Data'!D105)))</f>
        <v/>
      </c>
      <c r="CO111" s="276" t="str">
        <f ca="true">+IF(OFFSET('Sanitation Data'!$D$32,0,10*ROW('Sanitation Data'!D105))="","",OFFSET('Sanitation Data'!$D$32,0,10*ROW('Sanitation Data'!D105)))</f>
        <v/>
      </c>
      <c r="CP111" s="276" t="str">
        <f ca="true">+IF(OFFSET('Sanitation Data'!$E$28,0,10*ROW('Sanitation Data'!E105))="","",OFFSET('Sanitation Data'!$E$28,0,10*ROW('Sanitation Data'!E105)))</f>
        <v/>
      </c>
      <c r="CQ111" s="276" t="str">
        <f ca="true">+IF(OFFSET('Sanitation Data'!$E$29,0,10*ROW('Sanitation Data'!E105))="","",OFFSET('Sanitation Data'!$E$29,0,10*ROW('Sanitation Data'!E105)))</f>
        <v/>
      </c>
      <c r="CR111" s="276" t="str">
        <f ca="true">+IF(OFFSET('Sanitation Data'!$E$30,0,10*ROW('Sanitation Data'!E105))="","",OFFSET('Sanitation Data'!$E$30,0,10*ROW('Sanitation Data'!E105)))</f>
        <v/>
      </c>
      <c r="CS111" s="276" t="str">
        <f ca="true">+IF(OFFSET('Sanitation Data'!$E$31,0,10*ROW('Sanitation Data'!E105))="","",OFFSET('Sanitation Data'!$E$31,0,10*ROW('Sanitation Data'!E105)))</f>
        <v/>
      </c>
      <c r="CT111" s="276" t="str">
        <f ca="true">+IF(OFFSET('Sanitation Data'!$E$32,0,10*ROW('Sanitation Data'!E105))="","",OFFSET('Sanitation Data'!$E$32,0,10*ROW('Sanitation Data'!E105)))</f>
        <v/>
      </c>
      <c r="CU111" s="276" t="str">
        <f ca="true">+IF(OFFSET('Sanitation Data'!$F$28,0,10*ROW('Sanitation Data'!F105))="","",OFFSET('Sanitation Data'!$F$28,0,10*ROW('Sanitation Data'!F105)))</f>
        <v/>
      </c>
      <c r="CV111" s="276" t="str">
        <f ca="true">+IF(OFFSET('Sanitation Data'!$F$29,0,10*ROW('Sanitation Data'!F105))="","",OFFSET('Sanitation Data'!$F$29,0,10*ROW('Sanitation Data'!F105)))</f>
        <v/>
      </c>
      <c r="CW111" s="276" t="str">
        <f ca="true">+IF(OFFSET('Sanitation Data'!$F$30,0,10*ROW('Sanitation Data'!F105))="","",OFFSET('Sanitation Data'!$F$30,0,10*ROW('Sanitation Data'!F105)))</f>
        <v/>
      </c>
      <c r="CX111" s="276" t="str">
        <f ca="true">+IF(OFFSET('Sanitation Data'!$F$31,0,10*ROW('Sanitation Data'!F105))="","",OFFSET('Sanitation Data'!$F$31,0,10*ROW('Sanitation Data'!F105)))</f>
        <v/>
      </c>
      <c r="CY111" s="276" t="str">
        <f ca="true">+IF(OFFSET('Sanitation Data'!$F$32,0,10*ROW('Sanitation Data'!F105))="","",OFFSET('Sanitation Data'!$F$32,0,10*ROW('Sanitation Data'!F105)))</f>
        <v/>
      </c>
      <c r="CZ111" s="276" t="str">
        <f ca="true">+IF(OFFSET('Sanitation Data'!$G$28,0,10*ROW('Sanitation Data'!G105))="","",OFFSET('Sanitation Data'!$G$28,0,10*ROW('Sanitation Data'!G105)))</f>
        <v/>
      </c>
      <c r="DA111" s="276" t="str">
        <f ca="true">+IF(OFFSET('Sanitation Data'!$G$29,0,10*ROW('Sanitation Data'!G105))="","",OFFSET('Sanitation Data'!$G$29,0,10*ROW('Sanitation Data'!G105)))</f>
        <v/>
      </c>
      <c r="DB111" s="276" t="str">
        <f ca="true">+IF(OFFSET('Sanitation Data'!$G$30,0,10*ROW('Sanitation Data'!G105))="","",OFFSET('Sanitation Data'!$G$30,0,10*ROW('Sanitation Data'!G105)))</f>
        <v/>
      </c>
      <c r="DC111" s="276" t="str">
        <f ca="true">+IF(OFFSET('Sanitation Data'!$G$31,0,10*ROW('Sanitation Data'!G105))="","",OFFSET('Sanitation Data'!$G$31,0,10*ROW('Sanitation Data'!G105)))</f>
        <v/>
      </c>
      <c r="DD111" s="276" t="str">
        <f ca="true">+IF(OFFSET('Sanitation Data'!$G$32,0,10*ROW('Sanitation Data'!G105))="","",OFFSET('Sanitation Data'!$G$32,0,10*ROW('Sanitation Data'!G105)))</f>
        <v/>
      </c>
      <c r="DE111" s="276" t="str">
        <f ca="true">+IF(OFFSET('Sanitation Data'!$H$28,0,10*ROW('Sanitation Data'!H105))="","",OFFSET('Sanitation Data'!$H$28,0,10*ROW('Sanitation Data'!H105)))</f>
        <v/>
      </c>
      <c r="DF111" s="276" t="str">
        <f ca="true">+IF(OFFSET('Sanitation Data'!$H$29,0,10*ROW('Sanitation Data'!H105))="","",OFFSET('Sanitation Data'!$H$29,0,10*ROW('Sanitation Data'!H105)))</f>
        <v/>
      </c>
      <c r="DG111" s="276" t="str">
        <f ca="true">+IF(OFFSET('Sanitation Data'!$H$30,0,10*ROW('Sanitation Data'!H105))="","",OFFSET('Sanitation Data'!$H$30,0,10*ROW('Sanitation Data'!H105)))</f>
        <v/>
      </c>
      <c r="DH111" s="276" t="str">
        <f ca="true">+IF(OFFSET('Sanitation Data'!$H$31,0,10*ROW('Sanitation Data'!H105))="","",OFFSET('Sanitation Data'!$H$31,0,10*ROW('Sanitation Data'!H105)))</f>
        <v/>
      </c>
      <c r="DI111" s="276" t="str">
        <f ca="true">+IF(OFFSET('Sanitation Data'!$H$32,0,10*ROW('Sanitation Data'!H105))="","",OFFSET('Sanitation Data'!$H$32,0,10*ROW('Sanitation Data'!H105)))</f>
        <v/>
      </c>
      <c r="DJ111" s="276" t="str">
        <f ca="true">+IF(OFFSET('Sanitation Data'!$I$28,0,10*ROW('Sanitation Data'!I105))="","",OFFSET('Sanitation Data'!$I$28,0,10*ROW('Sanitation Data'!I105)))</f>
        <v/>
      </c>
      <c r="DK111" s="276" t="str">
        <f ca="true">+IF(OFFSET('Sanitation Data'!$I$29,0,10*ROW('Sanitation Data'!I105))="","",OFFSET('Sanitation Data'!$I$29,0,10*ROW('Sanitation Data'!I105)))</f>
        <v/>
      </c>
      <c r="DL111" s="276" t="str">
        <f ca="true">+IF(OFFSET('Sanitation Data'!$I$30,0,10*ROW('Sanitation Data'!I105))="","",OFFSET('Sanitation Data'!$I$30,0,10*ROW('Sanitation Data'!I105)))</f>
        <v/>
      </c>
      <c r="DM111" s="276" t="str">
        <f ca="true">+IF(OFFSET('Sanitation Data'!$I$31,0,10*ROW('Sanitation Data'!I105))="","",OFFSET('Sanitation Data'!$I$31,0,10*ROW('Sanitation Data'!I105)))</f>
        <v/>
      </c>
      <c r="DN111" s="276" t="str">
        <f ca="true">+IF(OFFSET('Sanitation Data'!$I$32,0,10*ROW('Sanitation Data'!I105))="","",OFFSET('Sanitation Data'!$I$32,0,10*ROW('Sanitation Data'!I105)))</f>
        <v/>
      </c>
      <c r="DO111" s="276" t="str">
        <f ca="true">+IF(OFFSET('Hygiene Data'!$D$11,0,10*ROW('Hygiene Data'!D105))="","",OFFSET('Hygiene Data'!$D$11,0,10*ROW('Hygiene Data'!D105)))</f>
        <v/>
      </c>
      <c r="DP111" s="276" t="str">
        <f ca="true">+IF(OFFSET('Hygiene Data'!$D$12,0,10*ROW('Hygiene Data'!D105))="","",OFFSET('Hygiene Data'!$D$12,0,10*ROW('Hygiene Data'!D105)))</f>
        <v/>
      </c>
      <c r="DQ111" s="276" t="str">
        <f ca="true">+IF(OFFSET('Hygiene Data'!$D$13,0,10*ROW('Hygiene Data'!D105))="","",OFFSET('Hygiene Data'!$D$13,0,10*ROW('Hygiene Data'!D105)))</f>
        <v/>
      </c>
      <c r="DR111" s="276" t="str">
        <f ca="true">+IF(OFFSET('Hygiene Data'!$E$11,0,10*ROW('Hygiene Data'!E105))="","",OFFSET('Hygiene Data'!$E$11,0,10*ROW('Hygiene Data'!E105)))</f>
        <v/>
      </c>
      <c r="DS111" s="276" t="str">
        <f ca="true">+IF(OFFSET('Hygiene Data'!$E$12,0,10*ROW('Hygiene Data'!E105))="","",OFFSET('Hygiene Data'!$E$12,0,10*ROW('Hygiene Data'!E105)))</f>
        <v/>
      </c>
      <c r="DT111" s="276" t="str">
        <f ca="true">+IF(OFFSET('Hygiene Data'!$E$13,0,10*ROW('Hygiene Data'!E105))="","",OFFSET('Hygiene Data'!$E$13,0,10*ROW('Hygiene Data'!E105)))</f>
        <v/>
      </c>
      <c r="DU111" s="276" t="str">
        <f ca="true">+IF(OFFSET('Hygiene Data'!$F$11,0,10*ROW('Hygiene Data'!F105))="","",OFFSET('Hygiene Data'!$F$11,0,10*ROW('Hygiene Data'!F105)))</f>
        <v/>
      </c>
      <c r="DV111" s="276" t="str">
        <f ca="true">+IF(OFFSET('Hygiene Data'!$F$12,0,10*ROW('Hygiene Data'!F105))="","",OFFSET('Hygiene Data'!$F$12,0,10*ROW('Hygiene Data'!F105)))</f>
        <v/>
      </c>
      <c r="DW111" s="276" t="str">
        <f ca="true">+IF(OFFSET('Hygiene Data'!$F$13,0,10*ROW('Hygiene Data'!F105))="","",OFFSET('Hygiene Data'!$F$13,0,10*ROW('Hygiene Data'!F105)))</f>
        <v/>
      </c>
      <c r="DX111" s="276" t="str">
        <f ca="true">+IF(OFFSET('Hygiene Data'!$G$11,0,10*ROW('Hygiene Data'!G105))="","",OFFSET('Hygiene Data'!$G$11,0,10*ROW('Hygiene Data'!G105)))</f>
        <v/>
      </c>
      <c r="DY111" s="276" t="str">
        <f ca="true">+IF(OFFSET('Hygiene Data'!$G$12,0,10*ROW('Hygiene Data'!G105))="","",OFFSET('Hygiene Data'!$G$12,0,10*ROW('Hygiene Data'!G105)))</f>
        <v/>
      </c>
      <c r="DZ111" s="276" t="str">
        <f ca="true">+IF(OFFSET('Hygiene Data'!$G$13,0,10*ROW('Hygiene Data'!G105))="","",OFFSET('Hygiene Data'!$G$13,0,10*ROW('Hygiene Data'!G105)))</f>
        <v/>
      </c>
      <c r="EA111" s="276" t="str">
        <f ca="true">+IF(OFFSET('Hygiene Data'!$H$11,0,10*ROW('Hygiene Data'!H105))="","",OFFSET('Hygiene Data'!$H$11,0,10*ROW('Hygiene Data'!H105)))</f>
        <v/>
      </c>
      <c r="EB111" s="276" t="str">
        <f ca="true">+IF(OFFSET('Hygiene Data'!$H$12,0,10*ROW('Hygiene Data'!H105))="","",OFFSET('Hygiene Data'!$H$12,0,10*ROW('Hygiene Data'!H105)))</f>
        <v/>
      </c>
      <c r="EC111" s="276" t="str">
        <f ca="true">+IF(OFFSET('Hygiene Data'!$H$13,0,10*ROW('Hygiene Data'!H105))="","",OFFSET('Hygiene Data'!$H$13,0,10*ROW('Hygiene Data'!H105)))</f>
        <v/>
      </c>
      <c r="ED111" s="276" t="str">
        <f ca="true">+IF(OFFSET('Hygiene Data'!$I$11,0,10*ROW('Hygiene Data'!I105))="","",OFFSET('Hygiene Data'!$I$11,0,10*ROW('Hygiene Data'!I105)))</f>
        <v/>
      </c>
      <c r="EE111" s="276" t="str">
        <f ca="true">+IF(OFFSET('Hygiene Data'!$I$12,0,10*ROW('Hygiene Data'!I105))="","",OFFSET('Hygiene Data'!$I$12,0,10*ROW('Hygiene Data'!I105)))</f>
        <v/>
      </c>
      <c r="EF111" s="276" t="str">
        <f ca="true">+IF(OFFSET('Hygiene Data'!$I$13,0,10*ROW('Hygiene Data'!I105))="","",OFFSET('Hygiene Data'!$I$13,0,10*ROW('Hygiene Data'!I105)))</f>
        <v/>
      </c>
    </row>
    <row xmlns:x14ac="http://schemas.microsoft.com/office/spreadsheetml/2009/9/ac" r="112" x14ac:dyDescent="0.2">
      <c r="A112" s="38" t="str">
        <f ca="true">+IF(OFFSET('Water Data'!$B$2,0,10*ROW('Water Data'!E106))="","",OFFSET('Water Data'!$B$2,0,10*ROW('Water Data'!E106)))</f>
        <v/>
      </c>
      <c r="B112" s="38" t="str">
        <f ca="true">+IF(OFFSET('Water Data'!$C$2,0,10*ROW('Water Data'!F106))="","",OFFSET('Water Data'!$C$2,0,10*ROW('Water Data'!F106)))</f>
        <v/>
      </c>
      <c r="C112" s="332" t="str">
        <f t="shared" ca="true" si="1"/>
        <v/>
      </c>
      <c r="D112" s="99"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9"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9"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9"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9"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9"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9"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9"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9"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9"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9"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9"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9"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9"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9"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9"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9"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9"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100"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100"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100"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100"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100"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100"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100"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100"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100"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100"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100"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100"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100"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100"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100"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100"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100"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100"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100"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100"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100"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100"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100"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100"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100"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100"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100"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100"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100"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100"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101"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101"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101"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101"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101"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101"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101"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101"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101"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101"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101"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101"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101"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101"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101"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101"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101"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101"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6"/>
      <c r="BS112" s="276" t="str">
        <f ca="true">+IF(OFFSET('Water Data'!$D$27,0,10*ROW('Water Data'!D106))="","",OFFSET('Water Data'!$D$27,0,10*ROW('Water Data'!D106)))</f>
        <v/>
      </c>
      <c r="BT112" s="276" t="str">
        <f ca="true">+IF(OFFSET('Water Data'!$D$28,0,10*ROW('Water Data'!D106))="","",OFFSET('Water Data'!$D$28,0,10*ROW('Water Data'!D106)))</f>
        <v/>
      </c>
      <c r="BU112" s="276" t="str">
        <f ca="true">+IF(OFFSET('Water Data'!$D$29,0,10*ROW('Water Data'!D106))="","",OFFSET('Water Data'!$D$29,0,10*ROW('Water Data'!D106)))</f>
        <v/>
      </c>
      <c r="BV112" s="276" t="str">
        <f ca="true">+IF(OFFSET('Water Data'!$E$27,0,10*ROW('Water Data'!E106))="","",OFFSET('Water Data'!$E$27,0,10*ROW('Water Data'!E106)))</f>
        <v/>
      </c>
      <c r="BW112" s="276" t="str">
        <f ca="true">+IF(OFFSET('Water Data'!$E$28,0,10*ROW('Water Data'!E106))="","",OFFSET('Water Data'!$E$28,0,10*ROW('Water Data'!E106)))</f>
        <v/>
      </c>
      <c r="BX112" s="276" t="str">
        <f ca="true">+IF(OFFSET('Water Data'!$E$29,0,10*ROW('Water Data'!E106))="","",OFFSET('Water Data'!$E$29,0,10*ROW('Water Data'!E106)))</f>
        <v/>
      </c>
      <c r="BY112" s="276" t="str">
        <f ca="true">+IF(OFFSET('Water Data'!$F$27,0,10*ROW('Water Data'!F106))="","",OFFSET('Water Data'!$F$27,0,10*ROW('Water Data'!F106)))</f>
        <v/>
      </c>
      <c r="BZ112" s="276" t="str">
        <f ca="true">+IF(OFFSET('Water Data'!$F$28,0,10*ROW('Water Data'!F106))="","",OFFSET('Water Data'!$F$28,0,10*ROW('Water Data'!F106)))</f>
        <v/>
      </c>
      <c r="CA112" s="276" t="str">
        <f ca="true">+IF(OFFSET('Water Data'!$F$29,0,10*ROW('Water Data'!F106))="","",OFFSET('Water Data'!$F$29,0,10*ROW('Water Data'!F106)))</f>
        <v/>
      </c>
      <c r="CB112" s="276" t="str">
        <f ca="true">+IF(OFFSET('Water Data'!$G$27,0,10*ROW('Water Data'!G106))="","",OFFSET('Water Data'!$G$27,0,10*ROW('Water Data'!G106)))</f>
        <v/>
      </c>
      <c r="CC112" s="276" t="str">
        <f ca="true">+IF(OFFSET('Water Data'!$G$28,0,10*ROW('Water Data'!G106))="","",OFFSET('Water Data'!$G$28,0,10*ROW('Water Data'!G106)))</f>
        <v/>
      </c>
      <c r="CD112" s="276" t="str">
        <f ca="true">+IF(OFFSET('Water Data'!$G$29,0,10*ROW('Water Data'!G106))="","",OFFSET('Water Data'!$G$29,0,10*ROW('Water Data'!G106)))</f>
        <v/>
      </c>
      <c r="CE112" s="276" t="str">
        <f ca="true">+IF(OFFSET('Water Data'!$H$27,0,10*ROW('Water Data'!H106))="","",OFFSET('Water Data'!$H$27,0,10*ROW('Water Data'!H106)))</f>
        <v/>
      </c>
      <c r="CF112" s="276" t="str">
        <f ca="true">+IF(OFFSET('Water Data'!$H$28,0,10*ROW('Water Data'!H106))="","",OFFSET('Water Data'!$H$28,0,10*ROW('Water Data'!H106)))</f>
        <v/>
      </c>
      <c r="CG112" s="276" t="str">
        <f ca="true">+IF(OFFSET('Water Data'!$H$29,0,10*ROW('Water Data'!H106))="","",OFFSET('Water Data'!$H$29,0,10*ROW('Water Data'!H106)))</f>
        <v/>
      </c>
      <c r="CH112" s="276" t="str">
        <f ca="true">+IF(OFFSET('Water Data'!$I$27,0,10*ROW('Water Data'!I106))="","",OFFSET('Water Data'!$I$27,0,10*ROW('Water Data'!I106)))</f>
        <v/>
      </c>
      <c r="CI112" s="276" t="str">
        <f ca="true">+IF(OFFSET('Water Data'!$I$28,0,10*ROW('Water Data'!I106))="","",OFFSET('Water Data'!$I$28,0,10*ROW('Water Data'!I106)))</f>
        <v/>
      </c>
      <c r="CJ112" s="276" t="str">
        <f ca="true">+IF(OFFSET('Water Data'!$I$29,0,10*ROW('Water Data'!I106))="","",OFFSET('Water Data'!$I$29,0,10*ROW('Water Data'!I106)))</f>
        <v/>
      </c>
      <c r="CK112" s="276" t="str">
        <f ca="true">+IF(OFFSET('Sanitation Data'!$D$28,0,10*ROW('Sanitation Data'!D106))="","",OFFSET('Sanitation Data'!$D$28,0,10*ROW('Sanitation Data'!D106)))</f>
        <v/>
      </c>
      <c r="CL112" s="276" t="str">
        <f ca="true">+IF(OFFSET('Sanitation Data'!$D$29,0,10*ROW('Sanitation Data'!D106))="","",OFFSET('Sanitation Data'!$D$29,0,10*ROW('Sanitation Data'!D106)))</f>
        <v/>
      </c>
      <c r="CM112" s="276" t="str">
        <f ca="true">+IF(OFFSET('Sanitation Data'!$D$30,0,10*ROW('Sanitation Data'!D106))="","",OFFSET('Sanitation Data'!$D$30,0,10*ROW('Sanitation Data'!D106)))</f>
        <v/>
      </c>
      <c r="CN112" s="276" t="str">
        <f ca="true">+IF(OFFSET('Sanitation Data'!$D$31,0,10*ROW('Sanitation Data'!D106))="","",OFFSET('Sanitation Data'!$D$31,0,10*ROW('Sanitation Data'!D106)))</f>
        <v/>
      </c>
      <c r="CO112" s="276" t="str">
        <f ca="true">+IF(OFFSET('Sanitation Data'!$D$32,0,10*ROW('Sanitation Data'!D106))="","",OFFSET('Sanitation Data'!$D$32,0,10*ROW('Sanitation Data'!D106)))</f>
        <v/>
      </c>
      <c r="CP112" s="276" t="str">
        <f ca="true">+IF(OFFSET('Sanitation Data'!$E$28,0,10*ROW('Sanitation Data'!E106))="","",OFFSET('Sanitation Data'!$E$28,0,10*ROW('Sanitation Data'!E106)))</f>
        <v/>
      </c>
      <c r="CQ112" s="276" t="str">
        <f ca="true">+IF(OFFSET('Sanitation Data'!$E$29,0,10*ROW('Sanitation Data'!E106))="","",OFFSET('Sanitation Data'!$E$29,0,10*ROW('Sanitation Data'!E106)))</f>
        <v/>
      </c>
      <c r="CR112" s="276" t="str">
        <f ca="true">+IF(OFFSET('Sanitation Data'!$E$30,0,10*ROW('Sanitation Data'!E106))="","",OFFSET('Sanitation Data'!$E$30,0,10*ROW('Sanitation Data'!E106)))</f>
        <v/>
      </c>
      <c r="CS112" s="276" t="str">
        <f ca="true">+IF(OFFSET('Sanitation Data'!$E$31,0,10*ROW('Sanitation Data'!E106))="","",OFFSET('Sanitation Data'!$E$31,0,10*ROW('Sanitation Data'!E106)))</f>
        <v/>
      </c>
      <c r="CT112" s="276" t="str">
        <f ca="true">+IF(OFFSET('Sanitation Data'!$E$32,0,10*ROW('Sanitation Data'!E106))="","",OFFSET('Sanitation Data'!$E$32,0,10*ROW('Sanitation Data'!E106)))</f>
        <v/>
      </c>
      <c r="CU112" s="276" t="str">
        <f ca="true">+IF(OFFSET('Sanitation Data'!$F$28,0,10*ROW('Sanitation Data'!F106))="","",OFFSET('Sanitation Data'!$F$28,0,10*ROW('Sanitation Data'!F106)))</f>
        <v/>
      </c>
      <c r="CV112" s="276" t="str">
        <f ca="true">+IF(OFFSET('Sanitation Data'!$F$29,0,10*ROW('Sanitation Data'!F106))="","",OFFSET('Sanitation Data'!$F$29,0,10*ROW('Sanitation Data'!F106)))</f>
        <v/>
      </c>
      <c r="CW112" s="276" t="str">
        <f ca="true">+IF(OFFSET('Sanitation Data'!$F$30,0,10*ROW('Sanitation Data'!F106))="","",OFFSET('Sanitation Data'!$F$30,0,10*ROW('Sanitation Data'!F106)))</f>
        <v/>
      </c>
      <c r="CX112" s="276" t="str">
        <f ca="true">+IF(OFFSET('Sanitation Data'!$F$31,0,10*ROW('Sanitation Data'!F106))="","",OFFSET('Sanitation Data'!$F$31,0,10*ROW('Sanitation Data'!F106)))</f>
        <v/>
      </c>
      <c r="CY112" s="276" t="str">
        <f ca="true">+IF(OFFSET('Sanitation Data'!$F$32,0,10*ROW('Sanitation Data'!F106))="","",OFFSET('Sanitation Data'!$F$32,0,10*ROW('Sanitation Data'!F106)))</f>
        <v/>
      </c>
      <c r="CZ112" s="276" t="str">
        <f ca="true">+IF(OFFSET('Sanitation Data'!$G$28,0,10*ROW('Sanitation Data'!G106))="","",OFFSET('Sanitation Data'!$G$28,0,10*ROW('Sanitation Data'!G106)))</f>
        <v/>
      </c>
      <c r="DA112" s="276" t="str">
        <f ca="true">+IF(OFFSET('Sanitation Data'!$G$29,0,10*ROW('Sanitation Data'!G106))="","",OFFSET('Sanitation Data'!$G$29,0,10*ROW('Sanitation Data'!G106)))</f>
        <v/>
      </c>
      <c r="DB112" s="276" t="str">
        <f ca="true">+IF(OFFSET('Sanitation Data'!$G$30,0,10*ROW('Sanitation Data'!G106))="","",OFFSET('Sanitation Data'!$G$30,0,10*ROW('Sanitation Data'!G106)))</f>
        <v/>
      </c>
      <c r="DC112" s="276" t="str">
        <f ca="true">+IF(OFFSET('Sanitation Data'!$G$31,0,10*ROW('Sanitation Data'!G106))="","",OFFSET('Sanitation Data'!$G$31,0,10*ROW('Sanitation Data'!G106)))</f>
        <v/>
      </c>
      <c r="DD112" s="276" t="str">
        <f ca="true">+IF(OFFSET('Sanitation Data'!$G$32,0,10*ROW('Sanitation Data'!G106))="","",OFFSET('Sanitation Data'!$G$32,0,10*ROW('Sanitation Data'!G106)))</f>
        <v/>
      </c>
      <c r="DE112" s="276" t="str">
        <f ca="true">+IF(OFFSET('Sanitation Data'!$H$28,0,10*ROW('Sanitation Data'!H106))="","",OFFSET('Sanitation Data'!$H$28,0,10*ROW('Sanitation Data'!H106)))</f>
        <v/>
      </c>
      <c r="DF112" s="276" t="str">
        <f ca="true">+IF(OFFSET('Sanitation Data'!$H$29,0,10*ROW('Sanitation Data'!H106))="","",OFFSET('Sanitation Data'!$H$29,0,10*ROW('Sanitation Data'!H106)))</f>
        <v/>
      </c>
      <c r="DG112" s="276" t="str">
        <f ca="true">+IF(OFFSET('Sanitation Data'!$H$30,0,10*ROW('Sanitation Data'!H106))="","",OFFSET('Sanitation Data'!$H$30,0,10*ROW('Sanitation Data'!H106)))</f>
        <v/>
      </c>
      <c r="DH112" s="276" t="str">
        <f ca="true">+IF(OFFSET('Sanitation Data'!$H$31,0,10*ROW('Sanitation Data'!H106))="","",OFFSET('Sanitation Data'!$H$31,0,10*ROW('Sanitation Data'!H106)))</f>
        <v/>
      </c>
      <c r="DI112" s="276" t="str">
        <f ca="true">+IF(OFFSET('Sanitation Data'!$H$32,0,10*ROW('Sanitation Data'!H106))="","",OFFSET('Sanitation Data'!$H$32,0,10*ROW('Sanitation Data'!H106)))</f>
        <v/>
      </c>
      <c r="DJ112" s="276" t="str">
        <f ca="true">+IF(OFFSET('Sanitation Data'!$I$28,0,10*ROW('Sanitation Data'!I106))="","",OFFSET('Sanitation Data'!$I$28,0,10*ROW('Sanitation Data'!I106)))</f>
        <v/>
      </c>
      <c r="DK112" s="276" t="str">
        <f ca="true">+IF(OFFSET('Sanitation Data'!$I$29,0,10*ROW('Sanitation Data'!I106))="","",OFFSET('Sanitation Data'!$I$29,0,10*ROW('Sanitation Data'!I106)))</f>
        <v/>
      </c>
      <c r="DL112" s="276" t="str">
        <f ca="true">+IF(OFFSET('Sanitation Data'!$I$30,0,10*ROW('Sanitation Data'!I106))="","",OFFSET('Sanitation Data'!$I$30,0,10*ROW('Sanitation Data'!I106)))</f>
        <v/>
      </c>
      <c r="DM112" s="276" t="str">
        <f ca="true">+IF(OFFSET('Sanitation Data'!$I$31,0,10*ROW('Sanitation Data'!I106))="","",OFFSET('Sanitation Data'!$I$31,0,10*ROW('Sanitation Data'!I106)))</f>
        <v/>
      </c>
      <c r="DN112" s="276" t="str">
        <f ca="true">+IF(OFFSET('Sanitation Data'!$I$32,0,10*ROW('Sanitation Data'!I106))="","",OFFSET('Sanitation Data'!$I$32,0,10*ROW('Sanitation Data'!I106)))</f>
        <v/>
      </c>
      <c r="DO112" s="276" t="str">
        <f ca="true">+IF(OFFSET('Hygiene Data'!$D$11,0,10*ROW('Hygiene Data'!D106))="","",OFFSET('Hygiene Data'!$D$11,0,10*ROW('Hygiene Data'!D106)))</f>
        <v/>
      </c>
      <c r="DP112" s="276" t="str">
        <f ca="true">+IF(OFFSET('Hygiene Data'!$D$12,0,10*ROW('Hygiene Data'!D106))="","",OFFSET('Hygiene Data'!$D$12,0,10*ROW('Hygiene Data'!D106)))</f>
        <v/>
      </c>
      <c r="DQ112" s="276" t="str">
        <f ca="true">+IF(OFFSET('Hygiene Data'!$D$13,0,10*ROW('Hygiene Data'!D106))="","",OFFSET('Hygiene Data'!$D$13,0,10*ROW('Hygiene Data'!D106)))</f>
        <v/>
      </c>
      <c r="DR112" s="276" t="str">
        <f ca="true">+IF(OFFSET('Hygiene Data'!$E$11,0,10*ROW('Hygiene Data'!E106))="","",OFFSET('Hygiene Data'!$E$11,0,10*ROW('Hygiene Data'!E106)))</f>
        <v/>
      </c>
      <c r="DS112" s="276" t="str">
        <f ca="true">+IF(OFFSET('Hygiene Data'!$E$12,0,10*ROW('Hygiene Data'!E106))="","",OFFSET('Hygiene Data'!$E$12,0,10*ROW('Hygiene Data'!E106)))</f>
        <v/>
      </c>
      <c r="DT112" s="276" t="str">
        <f ca="true">+IF(OFFSET('Hygiene Data'!$E$13,0,10*ROW('Hygiene Data'!E106))="","",OFFSET('Hygiene Data'!$E$13,0,10*ROW('Hygiene Data'!E106)))</f>
        <v/>
      </c>
      <c r="DU112" s="276" t="str">
        <f ca="true">+IF(OFFSET('Hygiene Data'!$F$11,0,10*ROW('Hygiene Data'!F106))="","",OFFSET('Hygiene Data'!$F$11,0,10*ROW('Hygiene Data'!F106)))</f>
        <v/>
      </c>
      <c r="DV112" s="276" t="str">
        <f ca="true">+IF(OFFSET('Hygiene Data'!$F$12,0,10*ROW('Hygiene Data'!F106))="","",OFFSET('Hygiene Data'!$F$12,0,10*ROW('Hygiene Data'!F106)))</f>
        <v/>
      </c>
      <c r="DW112" s="276" t="str">
        <f ca="true">+IF(OFFSET('Hygiene Data'!$F$13,0,10*ROW('Hygiene Data'!F106))="","",OFFSET('Hygiene Data'!$F$13,0,10*ROW('Hygiene Data'!F106)))</f>
        <v/>
      </c>
      <c r="DX112" s="276" t="str">
        <f ca="true">+IF(OFFSET('Hygiene Data'!$G$11,0,10*ROW('Hygiene Data'!G106))="","",OFFSET('Hygiene Data'!$G$11,0,10*ROW('Hygiene Data'!G106)))</f>
        <v/>
      </c>
      <c r="DY112" s="276" t="str">
        <f ca="true">+IF(OFFSET('Hygiene Data'!$G$12,0,10*ROW('Hygiene Data'!G106))="","",OFFSET('Hygiene Data'!$G$12,0,10*ROW('Hygiene Data'!G106)))</f>
        <v/>
      </c>
      <c r="DZ112" s="276" t="str">
        <f ca="true">+IF(OFFSET('Hygiene Data'!$G$13,0,10*ROW('Hygiene Data'!G106))="","",OFFSET('Hygiene Data'!$G$13,0,10*ROW('Hygiene Data'!G106)))</f>
        <v/>
      </c>
      <c r="EA112" s="276" t="str">
        <f ca="true">+IF(OFFSET('Hygiene Data'!$H$11,0,10*ROW('Hygiene Data'!H106))="","",OFFSET('Hygiene Data'!$H$11,0,10*ROW('Hygiene Data'!H106)))</f>
        <v/>
      </c>
      <c r="EB112" s="276" t="str">
        <f ca="true">+IF(OFFSET('Hygiene Data'!$H$12,0,10*ROW('Hygiene Data'!H106))="","",OFFSET('Hygiene Data'!$H$12,0,10*ROW('Hygiene Data'!H106)))</f>
        <v/>
      </c>
      <c r="EC112" s="276" t="str">
        <f ca="true">+IF(OFFSET('Hygiene Data'!$H$13,0,10*ROW('Hygiene Data'!H106))="","",OFFSET('Hygiene Data'!$H$13,0,10*ROW('Hygiene Data'!H106)))</f>
        <v/>
      </c>
      <c r="ED112" s="276" t="str">
        <f ca="true">+IF(OFFSET('Hygiene Data'!$I$11,0,10*ROW('Hygiene Data'!I106))="","",OFFSET('Hygiene Data'!$I$11,0,10*ROW('Hygiene Data'!I106)))</f>
        <v/>
      </c>
      <c r="EE112" s="276" t="str">
        <f ca="true">+IF(OFFSET('Hygiene Data'!$I$12,0,10*ROW('Hygiene Data'!I106))="","",OFFSET('Hygiene Data'!$I$12,0,10*ROW('Hygiene Data'!I106)))</f>
        <v/>
      </c>
      <c r="EF112" s="276" t="str">
        <f ca="true">+IF(OFFSET('Hygiene Data'!$I$13,0,10*ROW('Hygiene Data'!I106))="","",OFFSET('Hygiene Data'!$I$13,0,10*ROW('Hygiene Data'!I106)))</f>
        <v/>
      </c>
    </row>
    <row xmlns:x14ac="http://schemas.microsoft.com/office/spreadsheetml/2009/9/ac" r="113" x14ac:dyDescent="0.2">
      <c r="A113" s="38" t="str">
        <f ca="true">+IF(OFFSET('Water Data'!$B$2,0,10*ROW('Water Data'!E107))="","",OFFSET('Water Data'!$B$2,0,10*ROW('Water Data'!E107)))</f>
        <v/>
      </c>
      <c r="B113" s="38" t="str">
        <f ca="true">+IF(OFFSET('Water Data'!$C$2,0,10*ROW('Water Data'!F107))="","",OFFSET('Water Data'!$C$2,0,10*ROW('Water Data'!F107)))</f>
        <v/>
      </c>
      <c r="C113" s="332" t="str">
        <f t="shared" ca="true" si="1"/>
        <v/>
      </c>
      <c r="D113" s="99"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9"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9"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9"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9"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9"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9"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9"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9"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9"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9"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9"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9"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9"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9"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9"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9"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9"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100"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100"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100"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100"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100"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100"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100"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100"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100"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100"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100"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100"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100"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100"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100"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100"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100"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100"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100"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100"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100"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100"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100"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100"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100"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100"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100"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100"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100"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100"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101"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101"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101"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101"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101"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101"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101"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101"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101"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101"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101"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101"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101"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101"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101"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101"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101"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101"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6"/>
      <c r="BS113" s="276" t="str">
        <f ca="true">+IF(OFFSET('Water Data'!$D$27,0,10*ROW('Water Data'!D107))="","",OFFSET('Water Data'!$D$27,0,10*ROW('Water Data'!D107)))</f>
        <v/>
      </c>
      <c r="BT113" s="276" t="str">
        <f ca="true">+IF(OFFSET('Water Data'!$D$28,0,10*ROW('Water Data'!D107))="","",OFFSET('Water Data'!$D$28,0,10*ROW('Water Data'!D107)))</f>
        <v/>
      </c>
      <c r="BU113" s="276" t="str">
        <f ca="true">+IF(OFFSET('Water Data'!$D$29,0,10*ROW('Water Data'!D107))="","",OFFSET('Water Data'!$D$29,0,10*ROW('Water Data'!D107)))</f>
        <v/>
      </c>
      <c r="BV113" s="276" t="str">
        <f ca="true">+IF(OFFSET('Water Data'!$E$27,0,10*ROW('Water Data'!E107))="","",OFFSET('Water Data'!$E$27,0,10*ROW('Water Data'!E107)))</f>
        <v/>
      </c>
      <c r="BW113" s="276" t="str">
        <f ca="true">+IF(OFFSET('Water Data'!$E$28,0,10*ROW('Water Data'!E107))="","",OFFSET('Water Data'!$E$28,0,10*ROW('Water Data'!E107)))</f>
        <v/>
      </c>
      <c r="BX113" s="276" t="str">
        <f ca="true">+IF(OFFSET('Water Data'!$E$29,0,10*ROW('Water Data'!E107))="","",OFFSET('Water Data'!$E$29,0,10*ROW('Water Data'!E107)))</f>
        <v/>
      </c>
      <c r="BY113" s="276" t="str">
        <f ca="true">+IF(OFFSET('Water Data'!$F$27,0,10*ROW('Water Data'!F107))="","",OFFSET('Water Data'!$F$27,0,10*ROW('Water Data'!F107)))</f>
        <v/>
      </c>
      <c r="BZ113" s="276" t="str">
        <f ca="true">+IF(OFFSET('Water Data'!$F$28,0,10*ROW('Water Data'!F107))="","",OFFSET('Water Data'!$F$28,0,10*ROW('Water Data'!F107)))</f>
        <v/>
      </c>
      <c r="CA113" s="276" t="str">
        <f ca="true">+IF(OFFSET('Water Data'!$F$29,0,10*ROW('Water Data'!F107))="","",OFFSET('Water Data'!$F$29,0,10*ROW('Water Data'!F107)))</f>
        <v/>
      </c>
      <c r="CB113" s="276" t="str">
        <f ca="true">+IF(OFFSET('Water Data'!$G$27,0,10*ROW('Water Data'!G107))="","",OFFSET('Water Data'!$G$27,0,10*ROW('Water Data'!G107)))</f>
        <v/>
      </c>
      <c r="CC113" s="276" t="str">
        <f ca="true">+IF(OFFSET('Water Data'!$G$28,0,10*ROW('Water Data'!G107))="","",OFFSET('Water Data'!$G$28,0,10*ROW('Water Data'!G107)))</f>
        <v/>
      </c>
      <c r="CD113" s="276" t="str">
        <f ca="true">+IF(OFFSET('Water Data'!$G$29,0,10*ROW('Water Data'!G107))="","",OFFSET('Water Data'!$G$29,0,10*ROW('Water Data'!G107)))</f>
        <v/>
      </c>
      <c r="CE113" s="276" t="str">
        <f ca="true">+IF(OFFSET('Water Data'!$H$27,0,10*ROW('Water Data'!H107))="","",OFFSET('Water Data'!$H$27,0,10*ROW('Water Data'!H107)))</f>
        <v/>
      </c>
      <c r="CF113" s="276" t="str">
        <f ca="true">+IF(OFFSET('Water Data'!$H$28,0,10*ROW('Water Data'!H107))="","",OFFSET('Water Data'!$H$28,0,10*ROW('Water Data'!H107)))</f>
        <v/>
      </c>
      <c r="CG113" s="276" t="str">
        <f ca="true">+IF(OFFSET('Water Data'!$H$29,0,10*ROW('Water Data'!H107))="","",OFFSET('Water Data'!$H$29,0,10*ROW('Water Data'!H107)))</f>
        <v/>
      </c>
      <c r="CH113" s="276" t="str">
        <f ca="true">+IF(OFFSET('Water Data'!$I$27,0,10*ROW('Water Data'!I107))="","",OFFSET('Water Data'!$I$27,0,10*ROW('Water Data'!I107)))</f>
        <v/>
      </c>
      <c r="CI113" s="276" t="str">
        <f ca="true">+IF(OFFSET('Water Data'!$I$28,0,10*ROW('Water Data'!I107))="","",OFFSET('Water Data'!$I$28,0,10*ROW('Water Data'!I107)))</f>
        <v/>
      </c>
      <c r="CJ113" s="276" t="str">
        <f ca="true">+IF(OFFSET('Water Data'!$I$29,0,10*ROW('Water Data'!I107))="","",OFFSET('Water Data'!$I$29,0,10*ROW('Water Data'!I107)))</f>
        <v/>
      </c>
      <c r="CK113" s="276" t="str">
        <f ca="true">+IF(OFFSET('Sanitation Data'!$D$28,0,10*ROW('Sanitation Data'!D107))="","",OFFSET('Sanitation Data'!$D$28,0,10*ROW('Sanitation Data'!D107)))</f>
        <v/>
      </c>
      <c r="CL113" s="276" t="str">
        <f ca="true">+IF(OFFSET('Sanitation Data'!$D$29,0,10*ROW('Sanitation Data'!D107))="","",OFFSET('Sanitation Data'!$D$29,0,10*ROW('Sanitation Data'!D107)))</f>
        <v/>
      </c>
      <c r="CM113" s="276" t="str">
        <f ca="true">+IF(OFFSET('Sanitation Data'!$D$30,0,10*ROW('Sanitation Data'!D107))="","",OFFSET('Sanitation Data'!$D$30,0,10*ROW('Sanitation Data'!D107)))</f>
        <v/>
      </c>
      <c r="CN113" s="276" t="str">
        <f ca="true">+IF(OFFSET('Sanitation Data'!$D$31,0,10*ROW('Sanitation Data'!D107))="","",OFFSET('Sanitation Data'!$D$31,0,10*ROW('Sanitation Data'!D107)))</f>
        <v/>
      </c>
      <c r="CO113" s="276" t="str">
        <f ca="true">+IF(OFFSET('Sanitation Data'!$D$32,0,10*ROW('Sanitation Data'!D107))="","",OFFSET('Sanitation Data'!$D$32,0,10*ROW('Sanitation Data'!D107)))</f>
        <v/>
      </c>
      <c r="CP113" s="276" t="str">
        <f ca="true">+IF(OFFSET('Sanitation Data'!$E$28,0,10*ROW('Sanitation Data'!E107))="","",OFFSET('Sanitation Data'!$E$28,0,10*ROW('Sanitation Data'!E107)))</f>
        <v/>
      </c>
      <c r="CQ113" s="276" t="str">
        <f ca="true">+IF(OFFSET('Sanitation Data'!$E$29,0,10*ROW('Sanitation Data'!E107))="","",OFFSET('Sanitation Data'!$E$29,0,10*ROW('Sanitation Data'!E107)))</f>
        <v/>
      </c>
      <c r="CR113" s="276" t="str">
        <f ca="true">+IF(OFFSET('Sanitation Data'!$E$30,0,10*ROW('Sanitation Data'!E107))="","",OFFSET('Sanitation Data'!$E$30,0,10*ROW('Sanitation Data'!E107)))</f>
        <v/>
      </c>
      <c r="CS113" s="276" t="str">
        <f ca="true">+IF(OFFSET('Sanitation Data'!$E$31,0,10*ROW('Sanitation Data'!E107))="","",OFFSET('Sanitation Data'!$E$31,0,10*ROW('Sanitation Data'!E107)))</f>
        <v/>
      </c>
      <c r="CT113" s="276" t="str">
        <f ca="true">+IF(OFFSET('Sanitation Data'!$E$32,0,10*ROW('Sanitation Data'!E107))="","",OFFSET('Sanitation Data'!$E$32,0,10*ROW('Sanitation Data'!E107)))</f>
        <v/>
      </c>
      <c r="CU113" s="276" t="str">
        <f ca="true">+IF(OFFSET('Sanitation Data'!$F$28,0,10*ROW('Sanitation Data'!F107))="","",OFFSET('Sanitation Data'!$F$28,0,10*ROW('Sanitation Data'!F107)))</f>
        <v/>
      </c>
      <c r="CV113" s="276" t="str">
        <f ca="true">+IF(OFFSET('Sanitation Data'!$F$29,0,10*ROW('Sanitation Data'!F107))="","",OFFSET('Sanitation Data'!$F$29,0,10*ROW('Sanitation Data'!F107)))</f>
        <v/>
      </c>
      <c r="CW113" s="276" t="str">
        <f ca="true">+IF(OFFSET('Sanitation Data'!$F$30,0,10*ROW('Sanitation Data'!F107))="","",OFFSET('Sanitation Data'!$F$30,0,10*ROW('Sanitation Data'!F107)))</f>
        <v/>
      </c>
      <c r="CX113" s="276" t="str">
        <f ca="true">+IF(OFFSET('Sanitation Data'!$F$31,0,10*ROW('Sanitation Data'!F107))="","",OFFSET('Sanitation Data'!$F$31,0,10*ROW('Sanitation Data'!F107)))</f>
        <v/>
      </c>
      <c r="CY113" s="276" t="str">
        <f ca="true">+IF(OFFSET('Sanitation Data'!$F$32,0,10*ROW('Sanitation Data'!F107))="","",OFFSET('Sanitation Data'!$F$32,0,10*ROW('Sanitation Data'!F107)))</f>
        <v/>
      </c>
      <c r="CZ113" s="276" t="str">
        <f ca="true">+IF(OFFSET('Sanitation Data'!$G$28,0,10*ROW('Sanitation Data'!G107))="","",OFFSET('Sanitation Data'!$G$28,0,10*ROW('Sanitation Data'!G107)))</f>
        <v/>
      </c>
      <c r="DA113" s="276" t="str">
        <f ca="true">+IF(OFFSET('Sanitation Data'!$G$29,0,10*ROW('Sanitation Data'!G107))="","",OFFSET('Sanitation Data'!$G$29,0,10*ROW('Sanitation Data'!G107)))</f>
        <v/>
      </c>
      <c r="DB113" s="276" t="str">
        <f ca="true">+IF(OFFSET('Sanitation Data'!$G$30,0,10*ROW('Sanitation Data'!G107))="","",OFFSET('Sanitation Data'!$G$30,0,10*ROW('Sanitation Data'!G107)))</f>
        <v/>
      </c>
      <c r="DC113" s="276" t="str">
        <f ca="true">+IF(OFFSET('Sanitation Data'!$G$31,0,10*ROW('Sanitation Data'!G107))="","",OFFSET('Sanitation Data'!$G$31,0,10*ROW('Sanitation Data'!G107)))</f>
        <v/>
      </c>
      <c r="DD113" s="276" t="str">
        <f ca="true">+IF(OFFSET('Sanitation Data'!$G$32,0,10*ROW('Sanitation Data'!G107))="","",OFFSET('Sanitation Data'!$G$32,0,10*ROW('Sanitation Data'!G107)))</f>
        <v/>
      </c>
      <c r="DE113" s="276" t="str">
        <f ca="true">+IF(OFFSET('Sanitation Data'!$H$28,0,10*ROW('Sanitation Data'!H107))="","",OFFSET('Sanitation Data'!$H$28,0,10*ROW('Sanitation Data'!H107)))</f>
        <v/>
      </c>
      <c r="DF113" s="276" t="str">
        <f ca="true">+IF(OFFSET('Sanitation Data'!$H$29,0,10*ROW('Sanitation Data'!H107))="","",OFFSET('Sanitation Data'!$H$29,0,10*ROW('Sanitation Data'!H107)))</f>
        <v/>
      </c>
      <c r="DG113" s="276" t="str">
        <f ca="true">+IF(OFFSET('Sanitation Data'!$H$30,0,10*ROW('Sanitation Data'!H107))="","",OFFSET('Sanitation Data'!$H$30,0,10*ROW('Sanitation Data'!H107)))</f>
        <v/>
      </c>
      <c r="DH113" s="276" t="str">
        <f ca="true">+IF(OFFSET('Sanitation Data'!$H$31,0,10*ROW('Sanitation Data'!H107))="","",OFFSET('Sanitation Data'!$H$31,0,10*ROW('Sanitation Data'!H107)))</f>
        <v/>
      </c>
      <c r="DI113" s="276" t="str">
        <f ca="true">+IF(OFFSET('Sanitation Data'!$H$32,0,10*ROW('Sanitation Data'!H107))="","",OFFSET('Sanitation Data'!$H$32,0,10*ROW('Sanitation Data'!H107)))</f>
        <v/>
      </c>
      <c r="DJ113" s="276" t="str">
        <f ca="true">+IF(OFFSET('Sanitation Data'!$I$28,0,10*ROW('Sanitation Data'!I107))="","",OFFSET('Sanitation Data'!$I$28,0,10*ROW('Sanitation Data'!I107)))</f>
        <v/>
      </c>
      <c r="DK113" s="276" t="str">
        <f ca="true">+IF(OFFSET('Sanitation Data'!$I$29,0,10*ROW('Sanitation Data'!I107))="","",OFFSET('Sanitation Data'!$I$29,0,10*ROW('Sanitation Data'!I107)))</f>
        <v/>
      </c>
      <c r="DL113" s="276" t="str">
        <f ca="true">+IF(OFFSET('Sanitation Data'!$I$30,0,10*ROW('Sanitation Data'!I107))="","",OFFSET('Sanitation Data'!$I$30,0,10*ROW('Sanitation Data'!I107)))</f>
        <v/>
      </c>
      <c r="DM113" s="276" t="str">
        <f ca="true">+IF(OFFSET('Sanitation Data'!$I$31,0,10*ROW('Sanitation Data'!I107))="","",OFFSET('Sanitation Data'!$I$31,0,10*ROW('Sanitation Data'!I107)))</f>
        <v/>
      </c>
      <c r="DN113" s="276" t="str">
        <f ca="true">+IF(OFFSET('Sanitation Data'!$I$32,0,10*ROW('Sanitation Data'!I107))="","",OFFSET('Sanitation Data'!$I$32,0,10*ROW('Sanitation Data'!I107)))</f>
        <v/>
      </c>
      <c r="DO113" s="276" t="str">
        <f ca="true">+IF(OFFSET('Hygiene Data'!$D$11,0,10*ROW('Hygiene Data'!D107))="","",OFFSET('Hygiene Data'!$D$11,0,10*ROW('Hygiene Data'!D107)))</f>
        <v/>
      </c>
      <c r="DP113" s="276" t="str">
        <f ca="true">+IF(OFFSET('Hygiene Data'!$D$12,0,10*ROW('Hygiene Data'!D107))="","",OFFSET('Hygiene Data'!$D$12,0,10*ROW('Hygiene Data'!D107)))</f>
        <v/>
      </c>
      <c r="DQ113" s="276" t="str">
        <f ca="true">+IF(OFFSET('Hygiene Data'!$D$13,0,10*ROW('Hygiene Data'!D107))="","",OFFSET('Hygiene Data'!$D$13,0,10*ROW('Hygiene Data'!D107)))</f>
        <v/>
      </c>
      <c r="DR113" s="276" t="str">
        <f ca="true">+IF(OFFSET('Hygiene Data'!$E$11,0,10*ROW('Hygiene Data'!E107))="","",OFFSET('Hygiene Data'!$E$11,0,10*ROW('Hygiene Data'!E107)))</f>
        <v/>
      </c>
      <c r="DS113" s="276" t="str">
        <f ca="true">+IF(OFFSET('Hygiene Data'!$E$12,0,10*ROW('Hygiene Data'!E107))="","",OFFSET('Hygiene Data'!$E$12,0,10*ROW('Hygiene Data'!E107)))</f>
        <v/>
      </c>
      <c r="DT113" s="276" t="str">
        <f ca="true">+IF(OFFSET('Hygiene Data'!$E$13,0,10*ROW('Hygiene Data'!E107))="","",OFFSET('Hygiene Data'!$E$13,0,10*ROW('Hygiene Data'!E107)))</f>
        <v/>
      </c>
      <c r="DU113" s="276" t="str">
        <f ca="true">+IF(OFFSET('Hygiene Data'!$F$11,0,10*ROW('Hygiene Data'!F107))="","",OFFSET('Hygiene Data'!$F$11,0,10*ROW('Hygiene Data'!F107)))</f>
        <v/>
      </c>
      <c r="DV113" s="276" t="str">
        <f ca="true">+IF(OFFSET('Hygiene Data'!$F$12,0,10*ROW('Hygiene Data'!F107))="","",OFFSET('Hygiene Data'!$F$12,0,10*ROW('Hygiene Data'!F107)))</f>
        <v/>
      </c>
      <c r="DW113" s="276" t="str">
        <f ca="true">+IF(OFFSET('Hygiene Data'!$F$13,0,10*ROW('Hygiene Data'!F107))="","",OFFSET('Hygiene Data'!$F$13,0,10*ROW('Hygiene Data'!F107)))</f>
        <v/>
      </c>
      <c r="DX113" s="276" t="str">
        <f ca="true">+IF(OFFSET('Hygiene Data'!$G$11,0,10*ROW('Hygiene Data'!G107))="","",OFFSET('Hygiene Data'!$G$11,0,10*ROW('Hygiene Data'!G107)))</f>
        <v/>
      </c>
      <c r="DY113" s="276" t="str">
        <f ca="true">+IF(OFFSET('Hygiene Data'!$G$12,0,10*ROW('Hygiene Data'!G107))="","",OFFSET('Hygiene Data'!$G$12,0,10*ROW('Hygiene Data'!G107)))</f>
        <v/>
      </c>
      <c r="DZ113" s="276" t="str">
        <f ca="true">+IF(OFFSET('Hygiene Data'!$G$13,0,10*ROW('Hygiene Data'!G107))="","",OFFSET('Hygiene Data'!$G$13,0,10*ROW('Hygiene Data'!G107)))</f>
        <v/>
      </c>
      <c r="EA113" s="276" t="str">
        <f ca="true">+IF(OFFSET('Hygiene Data'!$H$11,0,10*ROW('Hygiene Data'!H107))="","",OFFSET('Hygiene Data'!$H$11,0,10*ROW('Hygiene Data'!H107)))</f>
        <v/>
      </c>
      <c r="EB113" s="276" t="str">
        <f ca="true">+IF(OFFSET('Hygiene Data'!$H$12,0,10*ROW('Hygiene Data'!H107))="","",OFFSET('Hygiene Data'!$H$12,0,10*ROW('Hygiene Data'!H107)))</f>
        <v/>
      </c>
      <c r="EC113" s="276" t="str">
        <f ca="true">+IF(OFFSET('Hygiene Data'!$H$13,0,10*ROW('Hygiene Data'!H107))="","",OFFSET('Hygiene Data'!$H$13,0,10*ROW('Hygiene Data'!H107)))</f>
        <v/>
      </c>
      <c r="ED113" s="276" t="str">
        <f ca="true">+IF(OFFSET('Hygiene Data'!$I$11,0,10*ROW('Hygiene Data'!I107))="","",OFFSET('Hygiene Data'!$I$11,0,10*ROW('Hygiene Data'!I107)))</f>
        <v/>
      </c>
      <c r="EE113" s="276" t="str">
        <f ca="true">+IF(OFFSET('Hygiene Data'!$I$12,0,10*ROW('Hygiene Data'!I107))="","",OFFSET('Hygiene Data'!$I$12,0,10*ROW('Hygiene Data'!I107)))</f>
        <v/>
      </c>
      <c r="EF113" s="276" t="str">
        <f ca="true">+IF(OFFSET('Hygiene Data'!$I$13,0,10*ROW('Hygiene Data'!I107))="","",OFFSET('Hygiene Data'!$I$13,0,10*ROW('Hygiene Data'!I107)))</f>
        <v/>
      </c>
    </row>
    <row xmlns:x14ac="http://schemas.microsoft.com/office/spreadsheetml/2009/9/ac" r="114" x14ac:dyDescent="0.2">
      <c r="A114" s="38" t="str">
        <f ca="true">+IF(OFFSET('Water Data'!$B$2,0,10*ROW('Water Data'!E108))="","",OFFSET('Water Data'!$B$2,0,10*ROW('Water Data'!E108)))</f>
        <v/>
      </c>
      <c r="B114" s="38" t="str">
        <f ca="true">+IF(OFFSET('Water Data'!$C$2,0,10*ROW('Water Data'!F108))="","",OFFSET('Water Data'!$C$2,0,10*ROW('Water Data'!F108)))</f>
        <v/>
      </c>
      <c r="C114" s="332" t="str">
        <f t="shared" ca="true" si="1"/>
        <v/>
      </c>
      <c r="D114" s="99"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9"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9"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9"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9"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9"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9"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9"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9"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9"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9"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9"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9"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9"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9"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9"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9"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9"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100"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100"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100"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100"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100"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100"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100"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100"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100"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100"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100"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100"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100"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100"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100"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100"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100"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100"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100"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100"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100"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100"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100"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100"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100"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100"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100"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100"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100"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100"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101"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101"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101"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101"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101"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101"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101"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101"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101"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101"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101"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101"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101"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101"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101"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101"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101"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101"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6"/>
      <c r="BS114" s="276" t="str">
        <f ca="true">+IF(OFFSET('Water Data'!$D$27,0,10*ROW('Water Data'!D108))="","",OFFSET('Water Data'!$D$27,0,10*ROW('Water Data'!D108)))</f>
        <v/>
      </c>
      <c r="BT114" s="276" t="str">
        <f ca="true">+IF(OFFSET('Water Data'!$D$28,0,10*ROW('Water Data'!D108))="","",OFFSET('Water Data'!$D$28,0,10*ROW('Water Data'!D108)))</f>
        <v/>
      </c>
      <c r="BU114" s="276" t="str">
        <f ca="true">+IF(OFFSET('Water Data'!$D$29,0,10*ROW('Water Data'!D108))="","",OFFSET('Water Data'!$D$29,0,10*ROW('Water Data'!D108)))</f>
        <v/>
      </c>
      <c r="BV114" s="276" t="str">
        <f ca="true">+IF(OFFSET('Water Data'!$E$27,0,10*ROW('Water Data'!E108))="","",OFFSET('Water Data'!$E$27,0,10*ROW('Water Data'!E108)))</f>
        <v/>
      </c>
      <c r="BW114" s="276" t="str">
        <f ca="true">+IF(OFFSET('Water Data'!$E$28,0,10*ROW('Water Data'!E108))="","",OFFSET('Water Data'!$E$28,0,10*ROW('Water Data'!E108)))</f>
        <v/>
      </c>
      <c r="BX114" s="276" t="str">
        <f ca="true">+IF(OFFSET('Water Data'!$E$29,0,10*ROW('Water Data'!E108))="","",OFFSET('Water Data'!$E$29,0,10*ROW('Water Data'!E108)))</f>
        <v/>
      </c>
      <c r="BY114" s="276" t="str">
        <f ca="true">+IF(OFFSET('Water Data'!$F$27,0,10*ROW('Water Data'!F108))="","",OFFSET('Water Data'!$F$27,0,10*ROW('Water Data'!F108)))</f>
        <v/>
      </c>
      <c r="BZ114" s="276" t="str">
        <f ca="true">+IF(OFFSET('Water Data'!$F$28,0,10*ROW('Water Data'!F108))="","",OFFSET('Water Data'!$F$28,0,10*ROW('Water Data'!F108)))</f>
        <v/>
      </c>
      <c r="CA114" s="276" t="str">
        <f ca="true">+IF(OFFSET('Water Data'!$F$29,0,10*ROW('Water Data'!F108))="","",OFFSET('Water Data'!$F$29,0,10*ROW('Water Data'!F108)))</f>
        <v/>
      </c>
      <c r="CB114" s="276" t="str">
        <f ca="true">+IF(OFFSET('Water Data'!$G$27,0,10*ROW('Water Data'!G108))="","",OFFSET('Water Data'!$G$27,0,10*ROW('Water Data'!G108)))</f>
        <v/>
      </c>
      <c r="CC114" s="276" t="str">
        <f ca="true">+IF(OFFSET('Water Data'!$G$28,0,10*ROW('Water Data'!G108))="","",OFFSET('Water Data'!$G$28,0,10*ROW('Water Data'!G108)))</f>
        <v/>
      </c>
      <c r="CD114" s="276" t="str">
        <f ca="true">+IF(OFFSET('Water Data'!$G$29,0,10*ROW('Water Data'!G108))="","",OFFSET('Water Data'!$G$29,0,10*ROW('Water Data'!G108)))</f>
        <v/>
      </c>
      <c r="CE114" s="276" t="str">
        <f ca="true">+IF(OFFSET('Water Data'!$H$27,0,10*ROW('Water Data'!H108))="","",OFFSET('Water Data'!$H$27,0,10*ROW('Water Data'!H108)))</f>
        <v/>
      </c>
      <c r="CF114" s="276" t="str">
        <f ca="true">+IF(OFFSET('Water Data'!$H$28,0,10*ROW('Water Data'!H108))="","",OFFSET('Water Data'!$H$28,0,10*ROW('Water Data'!H108)))</f>
        <v/>
      </c>
      <c r="CG114" s="276" t="str">
        <f ca="true">+IF(OFFSET('Water Data'!$H$29,0,10*ROW('Water Data'!H108))="","",OFFSET('Water Data'!$H$29,0,10*ROW('Water Data'!H108)))</f>
        <v/>
      </c>
      <c r="CH114" s="276" t="str">
        <f ca="true">+IF(OFFSET('Water Data'!$I$27,0,10*ROW('Water Data'!I108))="","",OFFSET('Water Data'!$I$27,0,10*ROW('Water Data'!I108)))</f>
        <v/>
      </c>
      <c r="CI114" s="276" t="str">
        <f ca="true">+IF(OFFSET('Water Data'!$I$28,0,10*ROW('Water Data'!I108))="","",OFFSET('Water Data'!$I$28,0,10*ROW('Water Data'!I108)))</f>
        <v/>
      </c>
      <c r="CJ114" s="276" t="str">
        <f ca="true">+IF(OFFSET('Water Data'!$I$29,0,10*ROW('Water Data'!I108))="","",OFFSET('Water Data'!$I$29,0,10*ROW('Water Data'!I108)))</f>
        <v/>
      </c>
      <c r="CK114" s="276" t="str">
        <f ca="true">+IF(OFFSET('Sanitation Data'!$D$28,0,10*ROW('Sanitation Data'!D108))="","",OFFSET('Sanitation Data'!$D$28,0,10*ROW('Sanitation Data'!D108)))</f>
        <v/>
      </c>
      <c r="CL114" s="276" t="str">
        <f ca="true">+IF(OFFSET('Sanitation Data'!$D$29,0,10*ROW('Sanitation Data'!D108))="","",OFFSET('Sanitation Data'!$D$29,0,10*ROW('Sanitation Data'!D108)))</f>
        <v/>
      </c>
      <c r="CM114" s="276" t="str">
        <f ca="true">+IF(OFFSET('Sanitation Data'!$D$30,0,10*ROW('Sanitation Data'!D108))="","",OFFSET('Sanitation Data'!$D$30,0,10*ROW('Sanitation Data'!D108)))</f>
        <v/>
      </c>
      <c r="CN114" s="276" t="str">
        <f ca="true">+IF(OFFSET('Sanitation Data'!$D$31,0,10*ROW('Sanitation Data'!D108))="","",OFFSET('Sanitation Data'!$D$31,0,10*ROW('Sanitation Data'!D108)))</f>
        <v/>
      </c>
      <c r="CO114" s="276" t="str">
        <f ca="true">+IF(OFFSET('Sanitation Data'!$D$32,0,10*ROW('Sanitation Data'!D108))="","",OFFSET('Sanitation Data'!$D$32,0,10*ROW('Sanitation Data'!D108)))</f>
        <v/>
      </c>
      <c r="CP114" s="276" t="str">
        <f ca="true">+IF(OFFSET('Sanitation Data'!$E$28,0,10*ROW('Sanitation Data'!E108))="","",OFFSET('Sanitation Data'!$E$28,0,10*ROW('Sanitation Data'!E108)))</f>
        <v/>
      </c>
      <c r="CQ114" s="276" t="str">
        <f ca="true">+IF(OFFSET('Sanitation Data'!$E$29,0,10*ROW('Sanitation Data'!E108))="","",OFFSET('Sanitation Data'!$E$29,0,10*ROW('Sanitation Data'!E108)))</f>
        <v/>
      </c>
      <c r="CR114" s="276" t="str">
        <f ca="true">+IF(OFFSET('Sanitation Data'!$E$30,0,10*ROW('Sanitation Data'!E108))="","",OFFSET('Sanitation Data'!$E$30,0,10*ROW('Sanitation Data'!E108)))</f>
        <v/>
      </c>
      <c r="CS114" s="276" t="str">
        <f ca="true">+IF(OFFSET('Sanitation Data'!$E$31,0,10*ROW('Sanitation Data'!E108))="","",OFFSET('Sanitation Data'!$E$31,0,10*ROW('Sanitation Data'!E108)))</f>
        <v/>
      </c>
      <c r="CT114" s="276" t="str">
        <f ca="true">+IF(OFFSET('Sanitation Data'!$E$32,0,10*ROW('Sanitation Data'!E108))="","",OFFSET('Sanitation Data'!$E$32,0,10*ROW('Sanitation Data'!E108)))</f>
        <v/>
      </c>
      <c r="CU114" s="276" t="str">
        <f ca="true">+IF(OFFSET('Sanitation Data'!$F$28,0,10*ROW('Sanitation Data'!F108))="","",OFFSET('Sanitation Data'!$F$28,0,10*ROW('Sanitation Data'!F108)))</f>
        <v/>
      </c>
      <c r="CV114" s="276" t="str">
        <f ca="true">+IF(OFFSET('Sanitation Data'!$F$29,0,10*ROW('Sanitation Data'!F108))="","",OFFSET('Sanitation Data'!$F$29,0,10*ROW('Sanitation Data'!F108)))</f>
        <v/>
      </c>
      <c r="CW114" s="276" t="str">
        <f ca="true">+IF(OFFSET('Sanitation Data'!$F$30,0,10*ROW('Sanitation Data'!F108))="","",OFFSET('Sanitation Data'!$F$30,0,10*ROW('Sanitation Data'!F108)))</f>
        <v/>
      </c>
      <c r="CX114" s="276" t="str">
        <f ca="true">+IF(OFFSET('Sanitation Data'!$F$31,0,10*ROW('Sanitation Data'!F108))="","",OFFSET('Sanitation Data'!$F$31,0,10*ROW('Sanitation Data'!F108)))</f>
        <v/>
      </c>
      <c r="CY114" s="276" t="str">
        <f ca="true">+IF(OFFSET('Sanitation Data'!$F$32,0,10*ROW('Sanitation Data'!F108))="","",OFFSET('Sanitation Data'!$F$32,0,10*ROW('Sanitation Data'!F108)))</f>
        <v/>
      </c>
      <c r="CZ114" s="276" t="str">
        <f ca="true">+IF(OFFSET('Sanitation Data'!$G$28,0,10*ROW('Sanitation Data'!G108))="","",OFFSET('Sanitation Data'!$G$28,0,10*ROW('Sanitation Data'!G108)))</f>
        <v/>
      </c>
      <c r="DA114" s="276" t="str">
        <f ca="true">+IF(OFFSET('Sanitation Data'!$G$29,0,10*ROW('Sanitation Data'!G108))="","",OFFSET('Sanitation Data'!$G$29,0,10*ROW('Sanitation Data'!G108)))</f>
        <v/>
      </c>
      <c r="DB114" s="276" t="str">
        <f ca="true">+IF(OFFSET('Sanitation Data'!$G$30,0,10*ROW('Sanitation Data'!G108))="","",OFFSET('Sanitation Data'!$G$30,0,10*ROW('Sanitation Data'!G108)))</f>
        <v/>
      </c>
      <c r="DC114" s="276" t="str">
        <f ca="true">+IF(OFFSET('Sanitation Data'!$G$31,0,10*ROW('Sanitation Data'!G108))="","",OFFSET('Sanitation Data'!$G$31,0,10*ROW('Sanitation Data'!G108)))</f>
        <v/>
      </c>
      <c r="DD114" s="276" t="str">
        <f ca="true">+IF(OFFSET('Sanitation Data'!$G$32,0,10*ROW('Sanitation Data'!G108))="","",OFFSET('Sanitation Data'!$G$32,0,10*ROW('Sanitation Data'!G108)))</f>
        <v/>
      </c>
      <c r="DE114" s="276" t="str">
        <f ca="true">+IF(OFFSET('Sanitation Data'!$H$28,0,10*ROW('Sanitation Data'!H108))="","",OFFSET('Sanitation Data'!$H$28,0,10*ROW('Sanitation Data'!H108)))</f>
        <v/>
      </c>
      <c r="DF114" s="276" t="str">
        <f ca="true">+IF(OFFSET('Sanitation Data'!$H$29,0,10*ROW('Sanitation Data'!H108))="","",OFFSET('Sanitation Data'!$H$29,0,10*ROW('Sanitation Data'!H108)))</f>
        <v/>
      </c>
      <c r="DG114" s="276" t="str">
        <f ca="true">+IF(OFFSET('Sanitation Data'!$H$30,0,10*ROW('Sanitation Data'!H108))="","",OFFSET('Sanitation Data'!$H$30,0,10*ROW('Sanitation Data'!H108)))</f>
        <v/>
      </c>
      <c r="DH114" s="276" t="str">
        <f ca="true">+IF(OFFSET('Sanitation Data'!$H$31,0,10*ROW('Sanitation Data'!H108))="","",OFFSET('Sanitation Data'!$H$31,0,10*ROW('Sanitation Data'!H108)))</f>
        <v/>
      </c>
      <c r="DI114" s="276" t="str">
        <f ca="true">+IF(OFFSET('Sanitation Data'!$H$32,0,10*ROW('Sanitation Data'!H108))="","",OFFSET('Sanitation Data'!$H$32,0,10*ROW('Sanitation Data'!H108)))</f>
        <v/>
      </c>
      <c r="DJ114" s="276" t="str">
        <f ca="true">+IF(OFFSET('Sanitation Data'!$I$28,0,10*ROW('Sanitation Data'!I108))="","",OFFSET('Sanitation Data'!$I$28,0,10*ROW('Sanitation Data'!I108)))</f>
        <v/>
      </c>
      <c r="DK114" s="276" t="str">
        <f ca="true">+IF(OFFSET('Sanitation Data'!$I$29,0,10*ROW('Sanitation Data'!I108))="","",OFFSET('Sanitation Data'!$I$29,0,10*ROW('Sanitation Data'!I108)))</f>
        <v/>
      </c>
      <c r="DL114" s="276" t="str">
        <f ca="true">+IF(OFFSET('Sanitation Data'!$I$30,0,10*ROW('Sanitation Data'!I108))="","",OFFSET('Sanitation Data'!$I$30,0,10*ROW('Sanitation Data'!I108)))</f>
        <v/>
      </c>
      <c r="DM114" s="276" t="str">
        <f ca="true">+IF(OFFSET('Sanitation Data'!$I$31,0,10*ROW('Sanitation Data'!I108))="","",OFFSET('Sanitation Data'!$I$31,0,10*ROW('Sanitation Data'!I108)))</f>
        <v/>
      </c>
      <c r="DN114" s="276" t="str">
        <f ca="true">+IF(OFFSET('Sanitation Data'!$I$32,0,10*ROW('Sanitation Data'!I108))="","",OFFSET('Sanitation Data'!$I$32,0,10*ROW('Sanitation Data'!I108)))</f>
        <v/>
      </c>
      <c r="DO114" s="276" t="str">
        <f ca="true">+IF(OFFSET('Hygiene Data'!$D$11,0,10*ROW('Hygiene Data'!D108))="","",OFFSET('Hygiene Data'!$D$11,0,10*ROW('Hygiene Data'!D108)))</f>
        <v/>
      </c>
      <c r="DP114" s="276" t="str">
        <f ca="true">+IF(OFFSET('Hygiene Data'!$D$12,0,10*ROW('Hygiene Data'!D108))="","",OFFSET('Hygiene Data'!$D$12,0,10*ROW('Hygiene Data'!D108)))</f>
        <v/>
      </c>
      <c r="DQ114" s="276" t="str">
        <f ca="true">+IF(OFFSET('Hygiene Data'!$D$13,0,10*ROW('Hygiene Data'!D108))="","",OFFSET('Hygiene Data'!$D$13,0,10*ROW('Hygiene Data'!D108)))</f>
        <v/>
      </c>
      <c r="DR114" s="276" t="str">
        <f ca="true">+IF(OFFSET('Hygiene Data'!$E$11,0,10*ROW('Hygiene Data'!E108))="","",OFFSET('Hygiene Data'!$E$11,0,10*ROW('Hygiene Data'!E108)))</f>
        <v/>
      </c>
      <c r="DS114" s="276" t="str">
        <f ca="true">+IF(OFFSET('Hygiene Data'!$E$12,0,10*ROW('Hygiene Data'!E108))="","",OFFSET('Hygiene Data'!$E$12,0,10*ROW('Hygiene Data'!E108)))</f>
        <v/>
      </c>
      <c r="DT114" s="276" t="str">
        <f ca="true">+IF(OFFSET('Hygiene Data'!$E$13,0,10*ROW('Hygiene Data'!E108))="","",OFFSET('Hygiene Data'!$E$13,0,10*ROW('Hygiene Data'!E108)))</f>
        <v/>
      </c>
      <c r="DU114" s="276" t="str">
        <f ca="true">+IF(OFFSET('Hygiene Data'!$F$11,0,10*ROW('Hygiene Data'!F108))="","",OFFSET('Hygiene Data'!$F$11,0,10*ROW('Hygiene Data'!F108)))</f>
        <v/>
      </c>
      <c r="DV114" s="276" t="str">
        <f ca="true">+IF(OFFSET('Hygiene Data'!$F$12,0,10*ROW('Hygiene Data'!F108))="","",OFFSET('Hygiene Data'!$F$12,0,10*ROW('Hygiene Data'!F108)))</f>
        <v/>
      </c>
      <c r="DW114" s="276" t="str">
        <f ca="true">+IF(OFFSET('Hygiene Data'!$F$13,0,10*ROW('Hygiene Data'!F108))="","",OFFSET('Hygiene Data'!$F$13,0,10*ROW('Hygiene Data'!F108)))</f>
        <v/>
      </c>
      <c r="DX114" s="276" t="str">
        <f ca="true">+IF(OFFSET('Hygiene Data'!$G$11,0,10*ROW('Hygiene Data'!G108))="","",OFFSET('Hygiene Data'!$G$11,0,10*ROW('Hygiene Data'!G108)))</f>
        <v/>
      </c>
      <c r="DY114" s="276" t="str">
        <f ca="true">+IF(OFFSET('Hygiene Data'!$G$12,0,10*ROW('Hygiene Data'!G108))="","",OFFSET('Hygiene Data'!$G$12,0,10*ROW('Hygiene Data'!G108)))</f>
        <v/>
      </c>
      <c r="DZ114" s="276" t="str">
        <f ca="true">+IF(OFFSET('Hygiene Data'!$G$13,0,10*ROW('Hygiene Data'!G108))="","",OFFSET('Hygiene Data'!$G$13,0,10*ROW('Hygiene Data'!G108)))</f>
        <v/>
      </c>
      <c r="EA114" s="276" t="str">
        <f ca="true">+IF(OFFSET('Hygiene Data'!$H$11,0,10*ROW('Hygiene Data'!H108))="","",OFFSET('Hygiene Data'!$H$11,0,10*ROW('Hygiene Data'!H108)))</f>
        <v/>
      </c>
      <c r="EB114" s="276" t="str">
        <f ca="true">+IF(OFFSET('Hygiene Data'!$H$12,0,10*ROW('Hygiene Data'!H108))="","",OFFSET('Hygiene Data'!$H$12,0,10*ROW('Hygiene Data'!H108)))</f>
        <v/>
      </c>
      <c r="EC114" s="276" t="str">
        <f ca="true">+IF(OFFSET('Hygiene Data'!$H$13,0,10*ROW('Hygiene Data'!H108))="","",OFFSET('Hygiene Data'!$H$13,0,10*ROW('Hygiene Data'!H108)))</f>
        <v/>
      </c>
      <c r="ED114" s="276" t="str">
        <f ca="true">+IF(OFFSET('Hygiene Data'!$I$11,0,10*ROW('Hygiene Data'!I108))="","",OFFSET('Hygiene Data'!$I$11,0,10*ROW('Hygiene Data'!I108)))</f>
        <v/>
      </c>
      <c r="EE114" s="276" t="str">
        <f ca="true">+IF(OFFSET('Hygiene Data'!$I$12,0,10*ROW('Hygiene Data'!I108))="","",OFFSET('Hygiene Data'!$I$12,0,10*ROW('Hygiene Data'!I108)))</f>
        <v/>
      </c>
      <c r="EF114" s="276" t="str">
        <f ca="true">+IF(OFFSET('Hygiene Data'!$I$13,0,10*ROW('Hygiene Data'!I108))="","",OFFSET('Hygiene Data'!$I$13,0,10*ROW('Hygiene Data'!I108)))</f>
        <v/>
      </c>
    </row>
    <row xmlns:x14ac="http://schemas.microsoft.com/office/spreadsheetml/2009/9/ac" r="115" x14ac:dyDescent="0.2">
      <c r="A115" s="38" t="str">
        <f ca="true">+IF(OFFSET('Water Data'!$B$2,0,10*ROW('Water Data'!E109))="","",OFFSET('Water Data'!$B$2,0,10*ROW('Water Data'!E109)))</f>
        <v/>
      </c>
      <c r="B115" s="38" t="str">
        <f ca="true">+IF(OFFSET('Water Data'!$C$2,0,10*ROW('Water Data'!F109))="","",OFFSET('Water Data'!$C$2,0,10*ROW('Water Data'!F109)))</f>
        <v/>
      </c>
      <c r="C115" s="332" t="str">
        <f t="shared" ca="true" si="1"/>
        <v/>
      </c>
      <c r="D115" s="99"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9"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9"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9"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9"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9"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9"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9"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9"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9"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9"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9"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9"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9"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9"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9"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9"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9"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100"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100"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100"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100"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100"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100"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100"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100"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100"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100"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100"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100"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100"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100"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100"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100"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100"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100"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100"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100"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100"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100"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100"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100"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100"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100"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100"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100"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100"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100"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101"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101"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101"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101"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101"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101"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101"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101"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101"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101"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101"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101"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101"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101"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101"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101"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101"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101"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6"/>
      <c r="BS115" s="276" t="str">
        <f ca="true">+IF(OFFSET('Water Data'!$D$27,0,10*ROW('Water Data'!D109))="","",OFFSET('Water Data'!$D$27,0,10*ROW('Water Data'!D109)))</f>
        <v/>
      </c>
      <c r="BT115" s="276" t="str">
        <f ca="true">+IF(OFFSET('Water Data'!$D$28,0,10*ROW('Water Data'!D109))="","",OFFSET('Water Data'!$D$28,0,10*ROW('Water Data'!D109)))</f>
        <v/>
      </c>
      <c r="BU115" s="276" t="str">
        <f ca="true">+IF(OFFSET('Water Data'!$D$29,0,10*ROW('Water Data'!D109))="","",OFFSET('Water Data'!$D$29,0,10*ROW('Water Data'!D109)))</f>
        <v/>
      </c>
      <c r="BV115" s="276" t="str">
        <f ca="true">+IF(OFFSET('Water Data'!$E$27,0,10*ROW('Water Data'!E109))="","",OFFSET('Water Data'!$E$27,0,10*ROW('Water Data'!E109)))</f>
        <v/>
      </c>
      <c r="BW115" s="276" t="str">
        <f ca="true">+IF(OFFSET('Water Data'!$E$28,0,10*ROW('Water Data'!E109))="","",OFFSET('Water Data'!$E$28,0,10*ROW('Water Data'!E109)))</f>
        <v/>
      </c>
      <c r="BX115" s="276" t="str">
        <f ca="true">+IF(OFFSET('Water Data'!$E$29,0,10*ROW('Water Data'!E109))="","",OFFSET('Water Data'!$E$29,0,10*ROW('Water Data'!E109)))</f>
        <v/>
      </c>
      <c r="BY115" s="276" t="str">
        <f ca="true">+IF(OFFSET('Water Data'!$F$27,0,10*ROW('Water Data'!F109))="","",OFFSET('Water Data'!$F$27,0,10*ROW('Water Data'!F109)))</f>
        <v/>
      </c>
      <c r="BZ115" s="276" t="str">
        <f ca="true">+IF(OFFSET('Water Data'!$F$28,0,10*ROW('Water Data'!F109))="","",OFFSET('Water Data'!$F$28,0,10*ROW('Water Data'!F109)))</f>
        <v/>
      </c>
      <c r="CA115" s="276" t="str">
        <f ca="true">+IF(OFFSET('Water Data'!$F$29,0,10*ROW('Water Data'!F109))="","",OFFSET('Water Data'!$F$29,0,10*ROW('Water Data'!F109)))</f>
        <v/>
      </c>
      <c r="CB115" s="276" t="str">
        <f ca="true">+IF(OFFSET('Water Data'!$G$27,0,10*ROW('Water Data'!G109))="","",OFFSET('Water Data'!$G$27,0,10*ROW('Water Data'!G109)))</f>
        <v/>
      </c>
      <c r="CC115" s="276" t="str">
        <f ca="true">+IF(OFFSET('Water Data'!$G$28,0,10*ROW('Water Data'!G109))="","",OFFSET('Water Data'!$G$28,0,10*ROW('Water Data'!G109)))</f>
        <v/>
      </c>
      <c r="CD115" s="276" t="str">
        <f ca="true">+IF(OFFSET('Water Data'!$G$29,0,10*ROW('Water Data'!G109))="","",OFFSET('Water Data'!$G$29,0,10*ROW('Water Data'!G109)))</f>
        <v/>
      </c>
      <c r="CE115" s="276" t="str">
        <f ca="true">+IF(OFFSET('Water Data'!$H$27,0,10*ROW('Water Data'!H109))="","",OFFSET('Water Data'!$H$27,0,10*ROW('Water Data'!H109)))</f>
        <v/>
      </c>
      <c r="CF115" s="276" t="str">
        <f ca="true">+IF(OFFSET('Water Data'!$H$28,0,10*ROW('Water Data'!H109))="","",OFFSET('Water Data'!$H$28,0,10*ROW('Water Data'!H109)))</f>
        <v/>
      </c>
      <c r="CG115" s="276" t="str">
        <f ca="true">+IF(OFFSET('Water Data'!$H$29,0,10*ROW('Water Data'!H109))="","",OFFSET('Water Data'!$H$29,0,10*ROW('Water Data'!H109)))</f>
        <v/>
      </c>
      <c r="CH115" s="276" t="str">
        <f ca="true">+IF(OFFSET('Water Data'!$I$27,0,10*ROW('Water Data'!I109))="","",OFFSET('Water Data'!$I$27,0,10*ROW('Water Data'!I109)))</f>
        <v/>
      </c>
      <c r="CI115" s="276" t="str">
        <f ca="true">+IF(OFFSET('Water Data'!$I$28,0,10*ROW('Water Data'!I109))="","",OFFSET('Water Data'!$I$28,0,10*ROW('Water Data'!I109)))</f>
        <v/>
      </c>
      <c r="CJ115" s="276" t="str">
        <f ca="true">+IF(OFFSET('Water Data'!$I$29,0,10*ROW('Water Data'!I109))="","",OFFSET('Water Data'!$I$29,0,10*ROW('Water Data'!I109)))</f>
        <v/>
      </c>
      <c r="CK115" s="276" t="str">
        <f ca="true">+IF(OFFSET('Sanitation Data'!$D$28,0,10*ROW('Sanitation Data'!D109))="","",OFFSET('Sanitation Data'!$D$28,0,10*ROW('Sanitation Data'!D109)))</f>
        <v/>
      </c>
      <c r="CL115" s="276" t="str">
        <f ca="true">+IF(OFFSET('Sanitation Data'!$D$29,0,10*ROW('Sanitation Data'!D109))="","",OFFSET('Sanitation Data'!$D$29,0,10*ROW('Sanitation Data'!D109)))</f>
        <v/>
      </c>
      <c r="CM115" s="276" t="str">
        <f ca="true">+IF(OFFSET('Sanitation Data'!$D$30,0,10*ROW('Sanitation Data'!D109))="","",OFFSET('Sanitation Data'!$D$30,0,10*ROW('Sanitation Data'!D109)))</f>
        <v/>
      </c>
      <c r="CN115" s="276" t="str">
        <f ca="true">+IF(OFFSET('Sanitation Data'!$D$31,0,10*ROW('Sanitation Data'!D109))="","",OFFSET('Sanitation Data'!$D$31,0,10*ROW('Sanitation Data'!D109)))</f>
        <v/>
      </c>
      <c r="CO115" s="276" t="str">
        <f ca="true">+IF(OFFSET('Sanitation Data'!$D$32,0,10*ROW('Sanitation Data'!D109))="","",OFFSET('Sanitation Data'!$D$32,0,10*ROW('Sanitation Data'!D109)))</f>
        <v/>
      </c>
      <c r="CP115" s="276" t="str">
        <f ca="true">+IF(OFFSET('Sanitation Data'!$E$28,0,10*ROW('Sanitation Data'!E109))="","",OFFSET('Sanitation Data'!$E$28,0,10*ROW('Sanitation Data'!E109)))</f>
        <v/>
      </c>
      <c r="CQ115" s="276" t="str">
        <f ca="true">+IF(OFFSET('Sanitation Data'!$E$29,0,10*ROW('Sanitation Data'!E109))="","",OFFSET('Sanitation Data'!$E$29,0,10*ROW('Sanitation Data'!E109)))</f>
        <v/>
      </c>
      <c r="CR115" s="276" t="str">
        <f ca="true">+IF(OFFSET('Sanitation Data'!$E$30,0,10*ROW('Sanitation Data'!E109))="","",OFFSET('Sanitation Data'!$E$30,0,10*ROW('Sanitation Data'!E109)))</f>
        <v/>
      </c>
      <c r="CS115" s="276" t="str">
        <f ca="true">+IF(OFFSET('Sanitation Data'!$E$31,0,10*ROW('Sanitation Data'!E109))="","",OFFSET('Sanitation Data'!$E$31,0,10*ROW('Sanitation Data'!E109)))</f>
        <v/>
      </c>
      <c r="CT115" s="276" t="str">
        <f ca="true">+IF(OFFSET('Sanitation Data'!$E$32,0,10*ROW('Sanitation Data'!E109))="","",OFFSET('Sanitation Data'!$E$32,0,10*ROW('Sanitation Data'!E109)))</f>
        <v/>
      </c>
      <c r="CU115" s="276" t="str">
        <f ca="true">+IF(OFFSET('Sanitation Data'!$F$28,0,10*ROW('Sanitation Data'!F109))="","",OFFSET('Sanitation Data'!$F$28,0,10*ROW('Sanitation Data'!F109)))</f>
        <v/>
      </c>
      <c r="CV115" s="276" t="str">
        <f ca="true">+IF(OFFSET('Sanitation Data'!$F$29,0,10*ROW('Sanitation Data'!F109))="","",OFFSET('Sanitation Data'!$F$29,0,10*ROW('Sanitation Data'!F109)))</f>
        <v/>
      </c>
      <c r="CW115" s="276" t="str">
        <f ca="true">+IF(OFFSET('Sanitation Data'!$F$30,0,10*ROW('Sanitation Data'!F109))="","",OFFSET('Sanitation Data'!$F$30,0,10*ROW('Sanitation Data'!F109)))</f>
        <v/>
      </c>
      <c r="CX115" s="276" t="str">
        <f ca="true">+IF(OFFSET('Sanitation Data'!$F$31,0,10*ROW('Sanitation Data'!F109))="","",OFFSET('Sanitation Data'!$F$31,0,10*ROW('Sanitation Data'!F109)))</f>
        <v/>
      </c>
      <c r="CY115" s="276" t="str">
        <f ca="true">+IF(OFFSET('Sanitation Data'!$F$32,0,10*ROW('Sanitation Data'!F109))="","",OFFSET('Sanitation Data'!$F$32,0,10*ROW('Sanitation Data'!F109)))</f>
        <v/>
      </c>
      <c r="CZ115" s="276" t="str">
        <f ca="true">+IF(OFFSET('Sanitation Data'!$G$28,0,10*ROW('Sanitation Data'!G109))="","",OFFSET('Sanitation Data'!$G$28,0,10*ROW('Sanitation Data'!G109)))</f>
        <v/>
      </c>
      <c r="DA115" s="276" t="str">
        <f ca="true">+IF(OFFSET('Sanitation Data'!$G$29,0,10*ROW('Sanitation Data'!G109))="","",OFFSET('Sanitation Data'!$G$29,0,10*ROW('Sanitation Data'!G109)))</f>
        <v/>
      </c>
      <c r="DB115" s="276" t="str">
        <f ca="true">+IF(OFFSET('Sanitation Data'!$G$30,0,10*ROW('Sanitation Data'!G109))="","",OFFSET('Sanitation Data'!$G$30,0,10*ROW('Sanitation Data'!G109)))</f>
        <v/>
      </c>
      <c r="DC115" s="276" t="str">
        <f ca="true">+IF(OFFSET('Sanitation Data'!$G$31,0,10*ROW('Sanitation Data'!G109))="","",OFFSET('Sanitation Data'!$G$31,0,10*ROW('Sanitation Data'!G109)))</f>
        <v/>
      </c>
      <c r="DD115" s="276" t="str">
        <f ca="true">+IF(OFFSET('Sanitation Data'!$G$32,0,10*ROW('Sanitation Data'!G109))="","",OFFSET('Sanitation Data'!$G$32,0,10*ROW('Sanitation Data'!G109)))</f>
        <v/>
      </c>
      <c r="DE115" s="276" t="str">
        <f ca="true">+IF(OFFSET('Sanitation Data'!$H$28,0,10*ROW('Sanitation Data'!H109))="","",OFFSET('Sanitation Data'!$H$28,0,10*ROW('Sanitation Data'!H109)))</f>
        <v/>
      </c>
      <c r="DF115" s="276" t="str">
        <f ca="true">+IF(OFFSET('Sanitation Data'!$H$29,0,10*ROW('Sanitation Data'!H109))="","",OFFSET('Sanitation Data'!$H$29,0,10*ROW('Sanitation Data'!H109)))</f>
        <v/>
      </c>
      <c r="DG115" s="276" t="str">
        <f ca="true">+IF(OFFSET('Sanitation Data'!$H$30,0,10*ROW('Sanitation Data'!H109))="","",OFFSET('Sanitation Data'!$H$30,0,10*ROW('Sanitation Data'!H109)))</f>
        <v/>
      </c>
      <c r="DH115" s="276" t="str">
        <f ca="true">+IF(OFFSET('Sanitation Data'!$H$31,0,10*ROW('Sanitation Data'!H109))="","",OFFSET('Sanitation Data'!$H$31,0,10*ROW('Sanitation Data'!H109)))</f>
        <v/>
      </c>
      <c r="DI115" s="276" t="str">
        <f ca="true">+IF(OFFSET('Sanitation Data'!$H$32,0,10*ROW('Sanitation Data'!H109))="","",OFFSET('Sanitation Data'!$H$32,0,10*ROW('Sanitation Data'!H109)))</f>
        <v/>
      </c>
      <c r="DJ115" s="276" t="str">
        <f ca="true">+IF(OFFSET('Sanitation Data'!$I$28,0,10*ROW('Sanitation Data'!I109))="","",OFFSET('Sanitation Data'!$I$28,0,10*ROW('Sanitation Data'!I109)))</f>
        <v/>
      </c>
      <c r="DK115" s="276" t="str">
        <f ca="true">+IF(OFFSET('Sanitation Data'!$I$29,0,10*ROW('Sanitation Data'!I109))="","",OFFSET('Sanitation Data'!$I$29,0,10*ROW('Sanitation Data'!I109)))</f>
        <v/>
      </c>
      <c r="DL115" s="276" t="str">
        <f ca="true">+IF(OFFSET('Sanitation Data'!$I$30,0,10*ROW('Sanitation Data'!I109))="","",OFFSET('Sanitation Data'!$I$30,0,10*ROW('Sanitation Data'!I109)))</f>
        <v/>
      </c>
      <c r="DM115" s="276" t="str">
        <f ca="true">+IF(OFFSET('Sanitation Data'!$I$31,0,10*ROW('Sanitation Data'!I109))="","",OFFSET('Sanitation Data'!$I$31,0,10*ROW('Sanitation Data'!I109)))</f>
        <v/>
      </c>
      <c r="DN115" s="276" t="str">
        <f ca="true">+IF(OFFSET('Sanitation Data'!$I$32,0,10*ROW('Sanitation Data'!I109))="","",OFFSET('Sanitation Data'!$I$32,0,10*ROW('Sanitation Data'!I109)))</f>
        <v/>
      </c>
      <c r="DO115" s="276" t="str">
        <f ca="true">+IF(OFFSET('Hygiene Data'!$D$11,0,10*ROW('Hygiene Data'!D109))="","",OFFSET('Hygiene Data'!$D$11,0,10*ROW('Hygiene Data'!D109)))</f>
        <v/>
      </c>
      <c r="DP115" s="276" t="str">
        <f ca="true">+IF(OFFSET('Hygiene Data'!$D$12,0,10*ROW('Hygiene Data'!D109))="","",OFFSET('Hygiene Data'!$D$12,0,10*ROW('Hygiene Data'!D109)))</f>
        <v/>
      </c>
      <c r="DQ115" s="276" t="str">
        <f ca="true">+IF(OFFSET('Hygiene Data'!$D$13,0,10*ROW('Hygiene Data'!D109))="","",OFFSET('Hygiene Data'!$D$13,0,10*ROW('Hygiene Data'!D109)))</f>
        <v/>
      </c>
      <c r="DR115" s="276" t="str">
        <f ca="true">+IF(OFFSET('Hygiene Data'!$E$11,0,10*ROW('Hygiene Data'!E109))="","",OFFSET('Hygiene Data'!$E$11,0,10*ROW('Hygiene Data'!E109)))</f>
        <v/>
      </c>
      <c r="DS115" s="276" t="str">
        <f ca="true">+IF(OFFSET('Hygiene Data'!$E$12,0,10*ROW('Hygiene Data'!E109))="","",OFFSET('Hygiene Data'!$E$12,0,10*ROW('Hygiene Data'!E109)))</f>
        <v/>
      </c>
      <c r="DT115" s="276" t="str">
        <f ca="true">+IF(OFFSET('Hygiene Data'!$E$13,0,10*ROW('Hygiene Data'!E109))="","",OFFSET('Hygiene Data'!$E$13,0,10*ROW('Hygiene Data'!E109)))</f>
        <v/>
      </c>
      <c r="DU115" s="276" t="str">
        <f ca="true">+IF(OFFSET('Hygiene Data'!$F$11,0,10*ROW('Hygiene Data'!F109))="","",OFFSET('Hygiene Data'!$F$11,0,10*ROW('Hygiene Data'!F109)))</f>
        <v/>
      </c>
      <c r="DV115" s="276" t="str">
        <f ca="true">+IF(OFFSET('Hygiene Data'!$F$12,0,10*ROW('Hygiene Data'!F109))="","",OFFSET('Hygiene Data'!$F$12,0,10*ROW('Hygiene Data'!F109)))</f>
        <v/>
      </c>
      <c r="DW115" s="276" t="str">
        <f ca="true">+IF(OFFSET('Hygiene Data'!$F$13,0,10*ROW('Hygiene Data'!F109))="","",OFFSET('Hygiene Data'!$F$13,0,10*ROW('Hygiene Data'!F109)))</f>
        <v/>
      </c>
      <c r="DX115" s="276" t="str">
        <f ca="true">+IF(OFFSET('Hygiene Data'!$G$11,0,10*ROW('Hygiene Data'!G109))="","",OFFSET('Hygiene Data'!$G$11,0,10*ROW('Hygiene Data'!G109)))</f>
        <v/>
      </c>
      <c r="DY115" s="276" t="str">
        <f ca="true">+IF(OFFSET('Hygiene Data'!$G$12,0,10*ROW('Hygiene Data'!G109))="","",OFFSET('Hygiene Data'!$G$12,0,10*ROW('Hygiene Data'!G109)))</f>
        <v/>
      </c>
      <c r="DZ115" s="276" t="str">
        <f ca="true">+IF(OFFSET('Hygiene Data'!$G$13,0,10*ROW('Hygiene Data'!G109))="","",OFFSET('Hygiene Data'!$G$13,0,10*ROW('Hygiene Data'!G109)))</f>
        <v/>
      </c>
      <c r="EA115" s="276" t="str">
        <f ca="true">+IF(OFFSET('Hygiene Data'!$H$11,0,10*ROW('Hygiene Data'!H109))="","",OFFSET('Hygiene Data'!$H$11,0,10*ROW('Hygiene Data'!H109)))</f>
        <v/>
      </c>
      <c r="EB115" s="276" t="str">
        <f ca="true">+IF(OFFSET('Hygiene Data'!$H$12,0,10*ROW('Hygiene Data'!H109))="","",OFFSET('Hygiene Data'!$H$12,0,10*ROW('Hygiene Data'!H109)))</f>
        <v/>
      </c>
      <c r="EC115" s="276" t="str">
        <f ca="true">+IF(OFFSET('Hygiene Data'!$H$13,0,10*ROW('Hygiene Data'!H109))="","",OFFSET('Hygiene Data'!$H$13,0,10*ROW('Hygiene Data'!H109)))</f>
        <v/>
      </c>
      <c r="ED115" s="276" t="str">
        <f ca="true">+IF(OFFSET('Hygiene Data'!$I$11,0,10*ROW('Hygiene Data'!I109))="","",OFFSET('Hygiene Data'!$I$11,0,10*ROW('Hygiene Data'!I109)))</f>
        <v/>
      </c>
      <c r="EE115" s="276" t="str">
        <f ca="true">+IF(OFFSET('Hygiene Data'!$I$12,0,10*ROW('Hygiene Data'!I109))="","",OFFSET('Hygiene Data'!$I$12,0,10*ROW('Hygiene Data'!I109)))</f>
        <v/>
      </c>
      <c r="EF115" s="276" t="str">
        <f ca="true">+IF(OFFSET('Hygiene Data'!$I$13,0,10*ROW('Hygiene Data'!I109))="","",OFFSET('Hygiene Data'!$I$13,0,10*ROW('Hygiene Data'!I109)))</f>
        <v/>
      </c>
    </row>
    <row xmlns:x14ac="http://schemas.microsoft.com/office/spreadsheetml/2009/9/ac" r="116" x14ac:dyDescent="0.2">
      <c r="A116" s="38" t="str">
        <f ca="true">+IF(OFFSET('Water Data'!$B$2,0,10*ROW('Water Data'!E110))="","",OFFSET('Water Data'!$B$2,0,10*ROW('Water Data'!E110)))</f>
        <v/>
      </c>
      <c r="B116" s="38" t="str">
        <f ca="true">+IF(OFFSET('Water Data'!$C$2,0,10*ROW('Water Data'!F110))="","",OFFSET('Water Data'!$C$2,0,10*ROW('Water Data'!F110)))</f>
        <v/>
      </c>
      <c r="C116" s="332" t="str">
        <f t="shared" ca="true" si="1"/>
        <v/>
      </c>
      <c r="D116" s="99"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9"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9"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9"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9"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9"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9"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9"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9"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9"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9"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9"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9"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9"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9"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9"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9"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9"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100"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100"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100"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100"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100"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100"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100"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100"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100"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100"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100"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100"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100"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100"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100"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100"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100"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100"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100"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100"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100"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100"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100"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100"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100"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100"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100"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100"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100"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100"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101"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101"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101"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101"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101"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101"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101"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101"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101"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101"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101"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101"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101"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101"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101"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101"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101"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101"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6"/>
      <c r="BS116" s="276" t="str">
        <f ca="true">+IF(OFFSET('Water Data'!$D$27,0,10*ROW('Water Data'!D110))="","",OFFSET('Water Data'!$D$27,0,10*ROW('Water Data'!D110)))</f>
        <v/>
      </c>
      <c r="BT116" s="276" t="str">
        <f ca="true">+IF(OFFSET('Water Data'!$D$28,0,10*ROW('Water Data'!D110))="","",OFFSET('Water Data'!$D$28,0,10*ROW('Water Data'!D110)))</f>
        <v/>
      </c>
      <c r="BU116" s="276" t="str">
        <f ca="true">+IF(OFFSET('Water Data'!$D$29,0,10*ROW('Water Data'!D110))="","",OFFSET('Water Data'!$D$29,0,10*ROW('Water Data'!D110)))</f>
        <v/>
      </c>
      <c r="BV116" s="276" t="str">
        <f ca="true">+IF(OFFSET('Water Data'!$E$27,0,10*ROW('Water Data'!E110))="","",OFFSET('Water Data'!$E$27,0,10*ROW('Water Data'!E110)))</f>
        <v/>
      </c>
      <c r="BW116" s="276" t="str">
        <f ca="true">+IF(OFFSET('Water Data'!$E$28,0,10*ROW('Water Data'!E110))="","",OFFSET('Water Data'!$E$28,0,10*ROW('Water Data'!E110)))</f>
        <v/>
      </c>
      <c r="BX116" s="276" t="str">
        <f ca="true">+IF(OFFSET('Water Data'!$E$29,0,10*ROW('Water Data'!E110))="","",OFFSET('Water Data'!$E$29,0,10*ROW('Water Data'!E110)))</f>
        <v/>
      </c>
      <c r="BY116" s="276" t="str">
        <f ca="true">+IF(OFFSET('Water Data'!$F$27,0,10*ROW('Water Data'!F110))="","",OFFSET('Water Data'!$F$27,0,10*ROW('Water Data'!F110)))</f>
        <v/>
      </c>
      <c r="BZ116" s="276" t="str">
        <f ca="true">+IF(OFFSET('Water Data'!$F$28,0,10*ROW('Water Data'!F110))="","",OFFSET('Water Data'!$F$28,0,10*ROW('Water Data'!F110)))</f>
        <v/>
      </c>
      <c r="CA116" s="276" t="str">
        <f ca="true">+IF(OFFSET('Water Data'!$F$29,0,10*ROW('Water Data'!F110))="","",OFFSET('Water Data'!$F$29,0,10*ROW('Water Data'!F110)))</f>
        <v/>
      </c>
      <c r="CB116" s="276" t="str">
        <f ca="true">+IF(OFFSET('Water Data'!$G$27,0,10*ROW('Water Data'!G110))="","",OFFSET('Water Data'!$G$27,0,10*ROW('Water Data'!G110)))</f>
        <v/>
      </c>
      <c r="CC116" s="276" t="str">
        <f ca="true">+IF(OFFSET('Water Data'!$G$28,0,10*ROW('Water Data'!G110))="","",OFFSET('Water Data'!$G$28,0,10*ROW('Water Data'!G110)))</f>
        <v/>
      </c>
      <c r="CD116" s="276" t="str">
        <f ca="true">+IF(OFFSET('Water Data'!$G$29,0,10*ROW('Water Data'!G110))="","",OFFSET('Water Data'!$G$29,0,10*ROW('Water Data'!G110)))</f>
        <v/>
      </c>
      <c r="CE116" s="276" t="str">
        <f ca="true">+IF(OFFSET('Water Data'!$H$27,0,10*ROW('Water Data'!H110))="","",OFFSET('Water Data'!$H$27,0,10*ROW('Water Data'!H110)))</f>
        <v/>
      </c>
      <c r="CF116" s="276" t="str">
        <f ca="true">+IF(OFFSET('Water Data'!$H$28,0,10*ROW('Water Data'!H110))="","",OFFSET('Water Data'!$H$28,0,10*ROW('Water Data'!H110)))</f>
        <v/>
      </c>
      <c r="CG116" s="276" t="str">
        <f ca="true">+IF(OFFSET('Water Data'!$H$29,0,10*ROW('Water Data'!H110))="","",OFFSET('Water Data'!$H$29,0,10*ROW('Water Data'!H110)))</f>
        <v/>
      </c>
      <c r="CH116" s="276" t="str">
        <f ca="true">+IF(OFFSET('Water Data'!$I$27,0,10*ROW('Water Data'!I110))="","",OFFSET('Water Data'!$I$27,0,10*ROW('Water Data'!I110)))</f>
        <v/>
      </c>
      <c r="CI116" s="276" t="str">
        <f ca="true">+IF(OFFSET('Water Data'!$I$28,0,10*ROW('Water Data'!I110))="","",OFFSET('Water Data'!$I$28,0,10*ROW('Water Data'!I110)))</f>
        <v/>
      </c>
      <c r="CJ116" s="276" t="str">
        <f ca="true">+IF(OFFSET('Water Data'!$I$29,0,10*ROW('Water Data'!I110))="","",OFFSET('Water Data'!$I$29,0,10*ROW('Water Data'!I110)))</f>
        <v/>
      </c>
      <c r="CK116" s="276" t="str">
        <f ca="true">+IF(OFFSET('Sanitation Data'!$D$28,0,10*ROW('Sanitation Data'!D110))="","",OFFSET('Sanitation Data'!$D$28,0,10*ROW('Sanitation Data'!D110)))</f>
        <v/>
      </c>
      <c r="CL116" s="276" t="str">
        <f ca="true">+IF(OFFSET('Sanitation Data'!$D$29,0,10*ROW('Sanitation Data'!D110))="","",OFFSET('Sanitation Data'!$D$29,0,10*ROW('Sanitation Data'!D110)))</f>
        <v/>
      </c>
      <c r="CM116" s="276" t="str">
        <f ca="true">+IF(OFFSET('Sanitation Data'!$D$30,0,10*ROW('Sanitation Data'!D110))="","",OFFSET('Sanitation Data'!$D$30,0,10*ROW('Sanitation Data'!D110)))</f>
        <v/>
      </c>
      <c r="CN116" s="276" t="str">
        <f ca="true">+IF(OFFSET('Sanitation Data'!$D$31,0,10*ROW('Sanitation Data'!D110))="","",OFFSET('Sanitation Data'!$D$31,0,10*ROW('Sanitation Data'!D110)))</f>
        <v/>
      </c>
      <c r="CO116" s="276" t="str">
        <f ca="true">+IF(OFFSET('Sanitation Data'!$D$32,0,10*ROW('Sanitation Data'!D110))="","",OFFSET('Sanitation Data'!$D$32,0,10*ROW('Sanitation Data'!D110)))</f>
        <v/>
      </c>
      <c r="CP116" s="276" t="str">
        <f ca="true">+IF(OFFSET('Sanitation Data'!$E$28,0,10*ROW('Sanitation Data'!E110))="","",OFFSET('Sanitation Data'!$E$28,0,10*ROW('Sanitation Data'!E110)))</f>
        <v/>
      </c>
      <c r="CQ116" s="276" t="str">
        <f ca="true">+IF(OFFSET('Sanitation Data'!$E$29,0,10*ROW('Sanitation Data'!E110))="","",OFFSET('Sanitation Data'!$E$29,0,10*ROW('Sanitation Data'!E110)))</f>
        <v/>
      </c>
      <c r="CR116" s="276" t="str">
        <f ca="true">+IF(OFFSET('Sanitation Data'!$E$30,0,10*ROW('Sanitation Data'!E110))="","",OFFSET('Sanitation Data'!$E$30,0,10*ROW('Sanitation Data'!E110)))</f>
        <v/>
      </c>
      <c r="CS116" s="276" t="str">
        <f ca="true">+IF(OFFSET('Sanitation Data'!$E$31,0,10*ROW('Sanitation Data'!E110))="","",OFFSET('Sanitation Data'!$E$31,0,10*ROW('Sanitation Data'!E110)))</f>
        <v/>
      </c>
      <c r="CT116" s="276" t="str">
        <f ca="true">+IF(OFFSET('Sanitation Data'!$E$32,0,10*ROW('Sanitation Data'!E110))="","",OFFSET('Sanitation Data'!$E$32,0,10*ROW('Sanitation Data'!E110)))</f>
        <v/>
      </c>
      <c r="CU116" s="276" t="str">
        <f ca="true">+IF(OFFSET('Sanitation Data'!$F$28,0,10*ROW('Sanitation Data'!F110))="","",OFFSET('Sanitation Data'!$F$28,0,10*ROW('Sanitation Data'!F110)))</f>
        <v/>
      </c>
      <c r="CV116" s="276" t="str">
        <f ca="true">+IF(OFFSET('Sanitation Data'!$F$29,0,10*ROW('Sanitation Data'!F110))="","",OFFSET('Sanitation Data'!$F$29,0,10*ROW('Sanitation Data'!F110)))</f>
        <v/>
      </c>
      <c r="CW116" s="276" t="str">
        <f ca="true">+IF(OFFSET('Sanitation Data'!$F$30,0,10*ROW('Sanitation Data'!F110))="","",OFFSET('Sanitation Data'!$F$30,0,10*ROW('Sanitation Data'!F110)))</f>
        <v/>
      </c>
      <c r="CX116" s="276" t="str">
        <f ca="true">+IF(OFFSET('Sanitation Data'!$F$31,0,10*ROW('Sanitation Data'!F110))="","",OFFSET('Sanitation Data'!$F$31,0,10*ROW('Sanitation Data'!F110)))</f>
        <v/>
      </c>
      <c r="CY116" s="276" t="str">
        <f ca="true">+IF(OFFSET('Sanitation Data'!$F$32,0,10*ROW('Sanitation Data'!F110))="","",OFFSET('Sanitation Data'!$F$32,0,10*ROW('Sanitation Data'!F110)))</f>
        <v/>
      </c>
      <c r="CZ116" s="276" t="str">
        <f ca="true">+IF(OFFSET('Sanitation Data'!$G$28,0,10*ROW('Sanitation Data'!G110))="","",OFFSET('Sanitation Data'!$G$28,0,10*ROW('Sanitation Data'!G110)))</f>
        <v/>
      </c>
      <c r="DA116" s="276" t="str">
        <f ca="true">+IF(OFFSET('Sanitation Data'!$G$29,0,10*ROW('Sanitation Data'!G110))="","",OFFSET('Sanitation Data'!$G$29,0,10*ROW('Sanitation Data'!G110)))</f>
        <v/>
      </c>
      <c r="DB116" s="276" t="str">
        <f ca="true">+IF(OFFSET('Sanitation Data'!$G$30,0,10*ROW('Sanitation Data'!G110))="","",OFFSET('Sanitation Data'!$G$30,0,10*ROW('Sanitation Data'!G110)))</f>
        <v/>
      </c>
      <c r="DC116" s="276" t="str">
        <f ca="true">+IF(OFFSET('Sanitation Data'!$G$31,0,10*ROW('Sanitation Data'!G110))="","",OFFSET('Sanitation Data'!$G$31,0,10*ROW('Sanitation Data'!G110)))</f>
        <v/>
      </c>
      <c r="DD116" s="276" t="str">
        <f ca="true">+IF(OFFSET('Sanitation Data'!$G$32,0,10*ROW('Sanitation Data'!G110))="","",OFFSET('Sanitation Data'!$G$32,0,10*ROW('Sanitation Data'!G110)))</f>
        <v/>
      </c>
      <c r="DE116" s="276" t="str">
        <f ca="true">+IF(OFFSET('Sanitation Data'!$H$28,0,10*ROW('Sanitation Data'!H110))="","",OFFSET('Sanitation Data'!$H$28,0,10*ROW('Sanitation Data'!H110)))</f>
        <v/>
      </c>
      <c r="DF116" s="276" t="str">
        <f ca="true">+IF(OFFSET('Sanitation Data'!$H$29,0,10*ROW('Sanitation Data'!H110))="","",OFFSET('Sanitation Data'!$H$29,0,10*ROW('Sanitation Data'!H110)))</f>
        <v/>
      </c>
      <c r="DG116" s="276" t="str">
        <f ca="true">+IF(OFFSET('Sanitation Data'!$H$30,0,10*ROW('Sanitation Data'!H110))="","",OFFSET('Sanitation Data'!$H$30,0,10*ROW('Sanitation Data'!H110)))</f>
        <v/>
      </c>
      <c r="DH116" s="276" t="str">
        <f ca="true">+IF(OFFSET('Sanitation Data'!$H$31,0,10*ROW('Sanitation Data'!H110))="","",OFFSET('Sanitation Data'!$H$31,0,10*ROW('Sanitation Data'!H110)))</f>
        <v/>
      </c>
      <c r="DI116" s="276" t="str">
        <f ca="true">+IF(OFFSET('Sanitation Data'!$H$32,0,10*ROW('Sanitation Data'!H110))="","",OFFSET('Sanitation Data'!$H$32,0,10*ROW('Sanitation Data'!H110)))</f>
        <v/>
      </c>
      <c r="DJ116" s="276" t="str">
        <f ca="true">+IF(OFFSET('Sanitation Data'!$I$28,0,10*ROW('Sanitation Data'!I110))="","",OFFSET('Sanitation Data'!$I$28,0,10*ROW('Sanitation Data'!I110)))</f>
        <v/>
      </c>
      <c r="DK116" s="276" t="str">
        <f ca="true">+IF(OFFSET('Sanitation Data'!$I$29,0,10*ROW('Sanitation Data'!I110))="","",OFFSET('Sanitation Data'!$I$29,0,10*ROW('Sanitation Data'!I110)))</f>
        <v/>
      </c>
      <c r="DL116" s="276" t="str">
        <f ca="true">+IF(OFFSET('Sanitation Data'!$I$30,0,10*ROW('Sanitation Data'!I110))="","",OFFSET('Sanitation Data'!$I$30,0,10*ROW('Sanitation Data'!I110)))</f>
        <v/>
      </c>
      <c r="DM116" s="276" t="str">
        <f ca="true">+IF(OFFSET('Sanitation Data'!$I$31,0,10*ROW('Sanitation Data'!I110))="","",OFFSET('Sanitation Data'!$I$31,0,10*ROW('Sanitation Data'!I110)))</f>
        <v/>
      </c>
      <c r="DN116" s="276" t="str">
        <f ca="true">+IF(OFFSET('Sanitation Data'!$I$32,0,10*ROW('Sanitation Data'!I110))="","",OFFSET('Sanitation Data'!$I$32,0,10*ROW('Sanitation Data'!I110)))</f>
        <v/>
      </c>
      <c r="DO116" s="276" t="str">
        <f ca="true">+IF(OFFSET('Hygiene Data'!$D$11,0,10*ROW('Hygiene Data'!D110))="","",OFFSET('Hygiene Data'!$D$11,0,10*ROW('Hygiene Data'!D110)))</f>
        <v/>
      </c>
      <c r="DP116" s="276" t="str">
        <f ca="true">+IF(OFFSET('Hygiene Data'!$D$12,0,10*ROW('Hygiene Data'!D110))="","",OFFSET('Hygiene Data'!$D$12,0,10*ROW('Hygiene Data'!D110)))</f>
        <v/>
      </c>
      <c r="DQ116" s="276" t="str">
        <f ca="true">+IF(OFFSET('Hygiene Data'!$D$13,0,10*ROW('Hygiene Data'!D110))="","",OFFSET('Hygiene Data'!$D$13,0,10*ROW('Hygiene Data'!D110)))</f>
        <v/>
      </c>
      <c r="DR116" s="276" t="str">
        <f ca="true">+IF(OFFSET('Hygiene Data'!$E$11,0,10*ROW('Hygiene Data'!E110))="","",OFFSET('Hygiene Data'!$E$11,0,10*ROW('Hygiene Data'!E110)))</f>
        <v/>
      </c>
      <c r="DS116" s="276" t="str">
        <f ca="true">+IF(OFFSET('Hygiene Data'!$E$12,0,10*ROW('Hygiene Data'!E110))="","",OFFSET('Hygiene Data'!$E$12,0,10*ROW('Hygiene Data'!E110)))</f>
        <v/>
      </c>
      <c r="DT116" s="276" t="str">
        <f ca="true">+IF(OFFSET('Hygiene Data'!$E$13,0,10*ROW('Hygiene Data'!E110))="","",OFFSET('Hygiene Data'!$E$13,0,10*ROW('Hygiene Data'!E110)))</f>
        <v/>
      </c>
      <c r="DU116" s="276" t="str">
        <f ca="true">+IF(OFFSET('Hygiene Data'!$F$11,0,10*ROW('Hygiene Data'!F110))="","",OFFSET('Hygiene Data'!$F$11,0,10*ROW('Hygiene Data'!F110)))</f>
        <v/>
      </c>
      <c r="DV116" s="276" t="str">
        <f ca="true">+IF(OFFSET('Hygiene Data'!$F$12,0,10*ROW('Hygiene Data'!F110))="","",OFFSET('Hygiene Data'!$F$12,0,10*ROW('Hygiene Data'!F110)))</f>
        <v/>
      </c>
      <c r="DW116" s="276" t="str">
        <f ca="true">+IF(OFFSET('Hygiene Data'!$F$13,0,10*ROW('Hygiene Data'!F110))="","",OFFSET('Hygiene Data'!$F$13,0,10*ROW('Hygiene Data'!F110)))</f>
        <v/>
      </c>
      <c r="DX116" s="276" t="str">
        <f ca="true">+IF(OFFSET('Hygiene Data'!$G$11,0,10*ROW('Hygiene Data'!G110))="","",OFFSET('Hygiene Data'!$G$11,0,10*ROW('Hygiene Data'!G110)))</f>
        <v/>
      </c>
      <c r="DY116" s="276" t="str">
        <f ca="true">+IF(OFFSET('Hygiene Data'!$G$12,0,10*ROW('Hygiene Data'!G110))="","",OFFSET('Hygiene Data'!$G$12,0,10*ROW('Hygiene Data'!G110)))</f>
        <v/>
      </c>
      <c r="DZ116" s="276" t="str">
        <f ca="true">+IF(OFFSET('Hygiene Data'!$G$13,0,10*ROW('Hygiene Data'!G110))="","",OFFSET('Hygiene Data'!$G$13,0,10*ROW('Hygiene Data'!G110)))</f>
        <v/>
      </c>
      <c r="EA116" s="276" t="str">
        <f ca="true">+IF(OFFSET('Hygiene Data'!$H$11,0,10*ROW('Hygiene Data'!H110))="","",OFFSET('Hygiene Data'!$H$11,0,10*ROW('Hygiene Data'!H110)))</f>
        <v/>
      </c>
      <c r="EB116" s="276" t="str">
        <f ca="true">+IF(OFFSET('Hygiene Data'!$H$12,0,10*ROW('Hygiene Data'!H110))="","",OFFSET('Hygiene Data'!$H$12,0,10*ROW('Hygiene Data'!H110)))</f>
        <v/>
      </c>
      <c r="EC116" s="276" t="str">
        <f ca="true">+IF(OFFSET('Hygiene Data'!$H$13,0,10*ROW('Hygiene Data'!H110))="","",OFFSET('Hygiene Data'!$H$13,0,10*ROW('Hygiene Data'!H110)))</f>
        <v/>
      </c>
      <c r="ED116" s="276" t="str">
        <f ca="true">+IF(OFFSET('Hygiene Data'!$I$11,0,10*ROW('Hygiene Data'!I110))="","",OFFSET('Hygiene Data'!$I$11,0,10*ROW('Hygiene Data'!I110)))</f>
        <v/>
      </c>
      <c r="EE116" s="276" t="str">
        <f ca="true">+IF(OFFSET('Hygiene Data'!$I$12,0,10*ROW('Hygiene Data'!I110))="","",OFFSET('Hygiene Data'!$I$12,0,10*ROW('Hygiene Data'!I110)))</f>
        <v/>
      </c>
      <c r="EF116" s="276" t="str">
        <f ca="true">+IF(OFFSET('Hygiene Data'!$I$13,0,10*ROW('Hygiene Data'!I110))="","",OFFSET('Hygiene Data'!$I$13,0,10*ROW('Hygiene Data'!I110)))</f>
        <v/>
      </c>
    </row>
    <row xmlns:x14ac="http://schemas.microsoft.com/office/spreadsheetml/2009/9/ac" r="117" x14ac:dyDescent="0.2">
      <c r="A117" s="38" t="str">
        <f ca="true">+IF(OFFSET('Water Data'!$B$2,0,10*ROW('Water Data'!E111))="","",OFFSET('Water Data'!$B$2,0,10*ROW('Water Data'!E111)))</f>
        <v/>
      </c>
      <c r="B117" s="38" t="str">
        <f ca="true">+IF(OFFSET('Water Data'!$C$2,0,10*ROW('Water Data'!F111))="","",OFFSET('Water Data'!$C$2,0,10*ROW('Water Data'!F111)))</f>
        <v/>
      </c>
      <c r="C117" s="332" t="str">
        <f t="shared" ca="true" si="1"/>
        <v/>
      </c>
      <c r="D117" s="99"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9"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9"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9"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9"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9"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9"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9"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9"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9"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9"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9"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9"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9"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9"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9"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9"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9"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100"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100"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100"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100"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100"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100"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100"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100"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100"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100"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100"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100"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100"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100"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100"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100"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100"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100"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100"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100"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100"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100"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100"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100"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100"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100"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100"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100"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100"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100"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101"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101"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101"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101"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101"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101"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101"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101"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101"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101"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101"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101"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101"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101"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101"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101"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101"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101"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6"/>
      <c r="BS117" s="276" t="str">
        <f ca="true">+IF(OFFSET('Water Data'!$D$27,0,10*ROW('Water Data'!D111))="","",OFFSET('Water Data'!$D$27,0,10*ROW('Water Data'!D111)))</f>
        <v/>
      </c>
      <c r="BT117" s="276" t="str">
        <f ca="true">+IF(OFFSET('Water Data'!$D$28,0,10*ROW('Water Data'!D111))="","",OFFSET('Water Data'!$D$28,0,10*ROW('Water Data'!D111)))</f>
        <v/>
      </c>
      <c r="BU117" s="276" t="str">
        <f ca="true">+IF(OFFSET('Water Data'!$D$29,0,10*ROW('Water Data'!D111))="","",OFFSET('Water Data'!$D$29,0,10*ROW('Water Data'!D111)))</f>
        <v/>
      </c>
      <c r="BV117" s="276" t="str">
        <f ca="true">+IF(OFFSET('Water Data'!$E$27,0,10*ROW('Water Data'!E111))="","",OFFSET('Water Data'!$E$27,0,10*ROW('Water Data'!E111)))</f>
        <v/>
      </c>
      <c r="BW117" s="276" t="str">
        <f ca="true">+IF(OFFSET('Water Data'!$E$28,0,10*ROW('Water Data'!E111))="","",OFFSET('Water Data'!$E$28,0,10*ROW('Water Data'!E111)))</f>
        <v/>
      </c>
      <c r="BX117" s="276" t="str">
        <f ca="true">+IF(OFFSET('Water Data'!$E$29,0,10*ROW('Water Data'!E111))="","",OFFSET('Water Data'!$E$29,0,10*ROW('Water Data'!E111)))</f>
        <v/>
      </c>
      <c r="BY117" s="276" t="str">
        <f ca="true">+IF(OFFSET('Water Data'!$F$27,0,10*ROW('Water Data'!F111))="","",OFFSET('Water Data'!$F$27,0,10*ROW('Water Data'!F111)))</f>
        <v/>
      </c>
      <c r="BZ117" s="276" t="str">
        <f ca="true">+IF(OFFSET('Water Data'!$F$28,0,10*ROW('Water Data'!F111))="","",OFFSET('Water Data'!$F$28,0,10*ROW('Water Data'!F111)))</f>
        <v/>
      </c>
      <c r="CA117" s="276" t="str">
        <f ca="true">+IF(OFFSET('Water Data'!$F$29,0,10*ROW('Water Data'!F111))="","",OFFSET('Water Data'!$F$29,0,10*ROW('Water Data'!F111)))</f>
        <v/>
      </c>
      <c r="CB117" s="276" t="str">
        <f ca="true">+IF(OFFSET('Water Data'!$G$27,0,10*ROW('Water Data'!G111))="","",OFFSET('Water Data'!$G$27,0,10*ROW('Water Data'!G111)))</f>
        <v/>
      </c>
      <c r="CC117" s="276" t="str">
        <f ca="true">+IF(OFFSET('Water Data'!$G$28,0,10*ROW('Water Data'!G111))="","",OFFSET('Water Data'!$G$28,0,10*ROW('Water Data'!G111)))</f>
        <v/>
      </c>
      <c r="CD117" s="276" t="str">
        <f ca="true">+IF(OFFSET('Water Data'!$G$29,0,10*ROW('Water Data'!G111))="","",OFFSET('Water Data'!$G$29,0,10*ROW('Water Data'!G111)))</f>
        <v/>
      </c>
      <c r="CE117" s="276" t="str">
        <f ca="true">+IF(OFFSET('Water Data'!$H$27,0,10*ROW('Water Data'!H111))="","",OFFSET('Water Data'!$H$27,0,10*ROW('Water Data'!H111)))</f>
        <v/>
      </c>
      <c r="CF117" s="276" t="str">
        <f ca="true">+IF(OFFSET('Water Data'!$H$28,0,10*ROW('Water Data'!H111))="","",OFFSET('Water Data'!$H$28,0,10*ROW('Water Data'!H111)))</f>
        <v/>
      </c>
      <c r="CG117" s="276" t="str">
        <f ca="true">+IF(OFFSET('Water Data'!$H$29,0,10*ROW('Water Data'!H111))="","",OFFSET('Water Data'!$H$29,0,10*ROW('Water Data'!H111)))</f>
        <v/>
      </c>
      <c r="CH117" s="276" t="str">
        <f ca="true">+IF(OFFSET('Water Data'!$I$27,0,10*ROW('Water Data'!I111))="","",OFFSET('Water Data'!$I$27,0,10*ROW('Water Data'!I111)))</f>
        <v/>
      </c>
      <c r="CI117" s="276" t="str">
        <f ca="true">+IF(OFFSET('Water Data'!$I$28,0,10*ROW('Water Data'!I111))="","",OFFSET('Water Data'!$I$28,0,10*ROW('Water Data'!I111)))</f>
        <v/>
      </c>
      <c r="CJ117" s="276" t="str">
        <f ca="true">+IF(OFFSET('Water Data'!$I$29,0,10*ROW('Water Data'!I111))="","",OFFSET('Water Data'!$I$29,0,10*ROW('Water Data'!I111)))</f>
        <v/>
      </c>
      <c r="CK117" s="276" t="str">
        <f ca="true">+IF(OFFSET('Sanitation Data'!$D$28,0,10*ROW('Sanitation Data'!D111))="","",OFFSET('Sanitation Data'!$D$28,0,10*ROW('Sanitation Data'!D111)))</f>
        <v/>
      </c>
      <c r="CL117" s="276" t="str">
        <f ca="true">+IF(OFFSET('Sanitation Data'!$D$29,0,10*ROW('Sanitation Data'!D111))="","",OFFSET('Sanitation Data'!$D$29,0,10*ROW('Sanitation Data'!D111)))</f>
        <v/>
      </c>
      <c r="CM117" s="276" t="str">
        <f ca="true">+IF(OFFSET('Sanitation Data'!$D$30,0,10*ROW('Sanitation Data'!D111))="","",OFFSET('Sanitation Data'!$D$30,0,10*ROW('Sanitation Data'!D111)))</f>
        <v/>
      </c>
      <c r="CN117" s="276" t="str">
        <f ca="true">+IF(OFFSET('Sanitation Data'!$D$31,0,10*ROW('Sanitation Data'!D111))="","",OFFSET('Sanitation Data'!$D$31,0,10*ROW('Sanitation Data'!D111)))</f>
        <v/>
      </c>
      <c r="CO117" s="276" t="str">
        <f ca="true">+IF(OFFSET('Sanitation Data'!$D$32,0,10*ROW('Sanitation Data'!D111))="","",OFFSET('Sanitation Data'!$D$32,0,10*ROW('Sanitation Data'!D111)))</f>
        <v/>
      </c>
      <c r="CP117" s="276" t="str">
        <f ca="true">+IF(OFFSET('Sanitation Data'!$E$28,0,10*ROW('Sanitation Data'!E111))="","",OFFSET('Sanitation Data'!$E$28,0,10*ROW('Sanitation Data'!E111)))</f>
        <v/>
      </c>
      <c r="CQ117" s="276" t="str">
        <f ca="true">+IF(OFFSET('Sanitation Data'!$E$29,0,10*ROW('Sanitation Data'!E111))="","",OFFSET('Sanitation Data'!$E$29,0,10*ROW('Sanitation Data'!E111)))</f>
        <v/>
      </c>
      <c r="CR117" s="276" t="str">
        <f ca="true">+IF(OFFSET('Sanitation Data'!$E$30,0,10*ROW('Sanitation Data'!E111))="","",OFFSET('Sanitation Data'!$E$30,0,10*ROW('Sanitation Data'!E111)))</f>
        <v/>
      </c>
      <c r="CS117" s="276" t="str">
        <f ca="true">+IF(OFFSET('Sanitation Data'!$E$31,0,10*ROW('Sanitation Data'!E111))="","",OFFSET('Sanitation Data'!$E$31,0,10*ROW('Sanitation Data'!E111)))</f>
        <v/>
      </c>
      <c r="CT117" s="276" t="str">
        <f ca="true">+IF(OFFSET('Sanitation Data'!$E$32,0,10*ROW('Sanitation Data'!E111))="","",OFFSET('Sanitation Data'!$E$32,0,10*ROW('Sanitation Data'!E111)))</f>
        <v/>
      </c>
      <c r="CU117" s="276" t="str">
        <f ca="true">+IF(OFFSET('Sanitation Data'!$F$28,0,10*ROW('Sanitation Data'!F111))="","",OFFSET('Sanitation Data'!$F$28,0,10*ROW('Sanitation Data'!F111)))</f>
        <v/>
      </c>
      <c r="CV117" s="276" t="str">
        <f ca="true">+IF(OFFSET('Sanitation Data'!$F$29,0,10*ROW('Sanitation Data'!F111))="","",OFFSET('Sanitation Data'!$F$29,0,10*ROW('Sanitation Data'!F111)))</f>
        <v/>
      </c>
      <c r="CW117" s="276" t="str">
        <f ca="true">+IF(OFFSET('Sanitation Data'!$F$30,0,10*ROW('Sanitation Data'!F111))="","",OFFSET('Sanitation Data'!$F$30,0,10*ROW('Sanitation Data'!F111)))</f>
        <v/>
      </c>
      <c r="CX117" s="276" t="str">
        <f ca="true">+IF(OFFSET('Sanitation Data'!$F$31,0,10*ROW('Sanitation Data'!F111))="","",OFFSET('Sanitation Data'!$F$31,0,10*ROW('Sanitation Data'!F111)))</f>
        <v/>
      </c>
      <c r="CY117" s="276" t="str">
        <f ca="true">+IF(OFFSET('Sanitation Data'!$F$32,0,10*ROW('Sanitation Data'!F111))="","",OFFSET('Sanitation Data'!$F$32,0,10*ROW('Sanitation Data'!F111)))</f>
        <v/>
      </c>
      <c r="CZ117" s="276" t="str">
        <f ca="true">+IF(OFFSET('Sanitation Data'!$G$28,0,10*ROW('Sanitation Data'!G111))="","",OFFSET('Sanitation Data'!$G$28,0,10*ROW('Sanitation Data'!G111)))</f>
        <v/>
      </c>
      <c r="DA117" s="276" t="str">
        <f ca="true">+IF(OFFSET('Sanitation Data'!$G$29,0,10*ROW('Sanitation Data'!G111))="","",OFFSET('Sanitation Data'!$G$29,0,10*ROW('Sanitation Data'!G111)))</f>
        <v/>
      </c>
      <c r="DB117" s="276" t="str">
        <f ca="true">+IF(OFFSET('Sanitation Data'!$G$30,0,10*ROW('Sanitation Data'!G111))="","",OFFSET('Sanitation Data'!$G$30,0,10*ROW('Sanitation Data'!G111)))</f>
        <v/>
      </c>
      <c r="DC117" s="276" t="str">
        <f ca="true">+IF(OFFSET('Sanitation Data'!$G$31,0,10*ROW('Sanitation Data'!G111))="","",OFFSET('Sanitation Data'!$G$31,0,10*ROW('Sanitation Data'!G111)))</f>
        <v/>
      </c>
      <c r="DD117" s="276" t="str">
        <f ca="true">+IF(OFFSET('Sanitation Data'!$G$32,0,10*ROW('Sanitation Data'!G111))="","",OFFSET('Sanitation Data'!$G$32,0,10*ROW('Sanitation Data'!G111)))</f>
        <v/>
      </c>
      <c r="DE117" s="276" t="str">
        <f ca="true">+IF(OFFSET('Sanitation Data'!$H$28,0,10*ROW('Sanitation Data'!H111))="","",OFFSET('Sanitation Data'!$H$28,0,10*ROW('Sanitation Data'!H111)))</f>
        <v/>
      </c>
      <c r="DF117" s="276" t="str">
        <f ca="true">+IF(OFFSET('Sanitation Data'!$H$29,0,10*ROW('Sanitation Data'!H111))="","",OFFSET('Sanitation Data'!$H$29,0,10*ROW('Sanitation Data'!H111)))</f>
        <v/>
      </c>
      <c r="DG117" s="276" t="str">
        <f ca="true">+IF(OFFSET('Sanitation Data'!$H$30,0,10*ROW('Sanitation Data'!H111))="","",OFFSET('Sanitation Data'!$H$30,0,10*ROW('Sanitation Data'!H111)))</f>
        <v/>
      </c>
      <c r="DH117" s="276" t="str">
        <f ca="true">+IF(OFFSET('Sanitation Data'!$H$31,0,10*ROW('Sanitation Data'!H111))="","",OFFSET('Sanitation Data'!$H$31,0,10*ROW('Sanitation Data'!H111)))</f>
        <v/>
      </c>
      <c r="DI117" s="276" t="str">
        <f ca="true">+IF(OFFSET('Sanitation Data'!$H$32,0,10*ROW('Sanitation Data'!H111))="","",OFFSET('Sanitation Data'!$H$32,0,10*ROW('Sanitation Data'!H111)))</f>
        <v/>
      </c>
      <c r="DJ117" s="276" t="str">
        <f ca="true">+IF(OFFSET('Sanitation Data'!$I$28,0,10*ROW('Sanitation Data'!I111))="","",OFFSET('Sanitation Data'!$I$28,0,10*ROW('Sanitation Data'!I111)))</f>
        <v/>
      </c>
      <c r="DK117" s="276" t="str">
        <f ca="true">+IF(OFFSET('Sanitation Data'!$I$29,0,10*ROW('Sanitation Data'!I111))="","",OFFSET('Sanitation Data'!$I$29,0,10*ROW('Sanitation Data'!I111)))</f>
        <v/>
      </c>
      <c r="DL117" s="276" t="str">
        <f ca="true">+IF(OFFSET('Sanitation Data'!$I$30,0,10*ROW('Sanitation Data'!I111))="","",OFFSET('Sanitation Data'!$I$30,0,10*ROW('Sanitation Data'!I111)))</f>
        <v/>
      </c>
      <c r="DM117" s="276" t="str">
        <f ca="true">+IF(OFFSET('Sanitation Data'!$I$31,0,10*ROW('Sanitation Data'!I111))="","",OFFSET('Sanitation Data'!$I$31,0,10*ROW('Sanitation Data'!I111)))</f>
        <v/>
      </c>
      <c r="DN117" s="276" t="str">
        <f ca="true">+IF(OFFSET('Sanitation Data'!$I$32,0,10*ROW('Sanitation Data'!I111))="","",OFFSET('Sanitation Data'!$I$32,0,10*ROW('Sanitation Data'!I111)))</f>
        <v/>
      </c>
      <c r="DO117" s="276" t="str">
        <f ca="true">+IF(OFFSET('Hygiene Data'!$D$11,0,10*ROW('Hygiene Data'!D111))="","",OFFSET('Hygiene Data'!$D$11,0,10*ROW('Hygiene Data'!D111)))</f>
        <v/>
      </c>
      <c r="DP117" s="276" t="str">
        <f ca="true">+IF(OFFSET('Hygiene Data'!$D$12,0,10*ROW('Hygiene Data'!D111))="","",OFFSET('Hygiene Data'!$D$12,0,10*ROW('Hygiene Data'!D111)))</f>
        <v/>
      </c>
      <c r="DQ117" s="276" t="str">
        <f ca="true">+IF(OFFSET('Hygiene Data'!$D$13,0,10*ROW('Hygiene Data'!D111))="","",OFFSET('Hygiene Data'!$D$13,0,10*ROW('Hygiene Data'!D111)))</f>
        <v/>
      </c>
      <c r="DR117" s="276" t="str">
        <f ca="true">+IF(OFFSET('Hygiene Data'!$E$11,0,10*ROW('Hygiene Data'!E111))="","",OFFSET('Hygiene Data'!$E$11,0,10*ROW('Hygiene Data'!E111)))</f>
        <v/>
      </c>
      <c r="DS117" s="276" t="str">
        <f ca="true">+IF(OFFSET('Hygiene Data'!$E$12,0,10*ROW('Hygiene Data'!E111))="","",OFFSET('Hygiene Data'!$E$12,0,10*ROW('Hygiene Data'!E111)))</f>
        <v/>
      </c>
      <c r="DT117" s="276" t="str">
        <f ca="true">+IF(OFFSET('Hygiene Data'!$E$13,0,10*ROW('Hygiene Data'!E111))="","",OFFSET('Hygiene Data'!$E$13,0,10*ROW('Hygiene Data'!E111)))</f>
        <v/>
      </c>
      <c r="DU117" s="276" t="str">
        <f ca="true">+IF(OFFSET('Hygiene Data'!$F$11,0,10*ROW('Hygiene Data'!F111))="","",OFFSET('Hygiene Data'!$F$11,0,10*ROW('Hygiene Data'!F111)))</f>
        <v/>
      </c>
      <c r="DV117" s="276" t="str">
        <f ca="true">+IF(OFFSET('Hygiene Data'!$F$12,0,10*ROW('Hygiene Data'!F111))="","",OFFSET('Hygiene Data'!$F$12,0,10*ROW('Hygiene Data'!F111)))</f>
        <v/>
      </c>
      <c r="DW117" s="276" t="str">
        <f ca="true">+IF(OFFSET('Hygiene Data'!$F$13,0,10*ROW('Hygiene Data'!F111))="","",OFFSET('Hygiene Data'!$F$13,0,10*ROW('Hygiene Data'!F111)))</f>
        <v/>
      </c>
      <c r="DX117" s="276" t="str">
        <f ca="true">+IF(OFFSET('Hygiene Data'!$G$11,0,10*ROW('Hygiene Data'!G111))="","",OFFSET('Hygiene Data'!$G$11,0,10*ROW('Hygiene Data'!G111)))</f>
        <v/>
      </c>
      <c r="DY117" s="276" t="str">
        <f ca="true">+IF(OFFSET('Hygiene Data'!$G$12,0,10*ROW('Hygiene Data'!G111))="","",OFFSET('Hygiene Data'!$G$12,0,10*ROW('Hygiene Data'!G111)))</f>
        <v/>
      </c>
      <c r="DZ117" s="276" t="str">
        <f ca="true">+IF(OFFSET('Hygiene Data'!$G$13,0,10*ROW('Hygiene Data'!G111))="","",OFFSET('Hygiene Data'!$G$13,0,10*ROW('Hygiene Data'!G111)))</f>
        <v/>
      </c>
      <c r="EA117" s="276" t="str">
        <f ca="true">+IF(OFFSET('Hygiene Data'!$H$11,0,10*ROW('Hygiene Data'!H111))="","",OFFSET('Hygiene Data'!$H$11,0,10*ROW('Hygiene Data'!H111)))</f>
        <v/>
      </c>
      <c r="EB117" s="276" t="str">
        <f ca="true">+IF(OFFSET('Hygiene Data'!$H$12,0,10*ROW('Hygiene Data'!H111))="","",OFFSET('Hygiene Data'!$H$12,0,10*ROW('Hygiene Data'!H111)))</f>
        <v/>
      </c>
      <c r="EC117" s="276" t="str">
        <f ca="true">+IF(OFFSET('Hygiene Data'!$H$13,0,10*ROW('Hygiene Data'!H111))="","",OFFSET('Hygiene Data'!$H$13,0,10*ROW('Hygiene Data'!H111)))</f>
        <v/>
      </c>
      <c r="ED117" s="276" t="str">
        <f ca="true">+IF(OFFSET('Hygiene Data'!$I$11,0,10*ROW('Hygiene Data'!I111))="","",OFFSET('Hygiene Data'!$I$11,0,10*ROW('Hygiene Data'!I111)))</f>
        <v/>
      </c>
      <c r="EE117" s="276" t="str">
        <f ca="true">+IF(OFFSET('Hygiene Data'!$I$12,0,10*ROW('Hygiene Data'!I111))="","",OFFSET('Hygiene Data'!$I$12,0,10*ROW('Hygiene Data'!I111)))</f>
        <v/>
      </c>
      <c r="EF117" s="276" t="str">
        <f ca="true">+IF(OFFSET('Hygiene Data'!$I$13,0,10*ROW('Hygiene Data'!I111))="","",OFFSET('Hygiene Data'!$I$13,0,10*ROW('Hygiene Data'!I111)))</f>
        <v/>
      </c>
    </row>
    <row xmlns:x14ac="http://schemas.microsoft.com/office/spreadsheetml/2009/9/ac" r="118" x14ac:dyDescent="0.2">
      <c r="A118" s="38" t="str">
        <f ca="true">+IF(OFFSET('Water Data'!$B$2,0,10*ROW('Water Data'!E112))="","",OFFSET('Water Data'!$B$2,0,10*ROW('Water Data'!E112)))</f>
        <v/>
      </c>
      <c r="B118" s="38" t="str">
        <f ca="true">+IF(OFFSET('Water Data'!$C$2,0,10*ROW('Water Data'!F112))="","",OFFSET('Water Data'!$C$2,0,10*ROW('Water Data'!F112)))</f>
        <v/>
      </c>
      <c r="C118" s="332" t="str">
        <f t="shared" ca="true" si="1"/>
        <v/>
      </c>
      <c r="D118" s="99"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9"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9"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9"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9"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9"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9"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9"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9"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9"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9"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9"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9"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9"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9"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9"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9"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9"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100"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100"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100"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100"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100"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100"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100"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100"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100"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100"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100"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100"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100"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100"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100"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100"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100"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100"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100"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100"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100"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100"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100"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100"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100"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100"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100"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100"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100"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100"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101"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101"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101"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101"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101"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101"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101"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101"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101"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101"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101"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101"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101"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101"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101"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101"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101"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101"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6"/>
      <c r="BS118" s="276" t="str">
        <f ca="true">+IF(OFFSET('Water Data'!$D$27,0,10*ROW('Water Data'!D112))="","",OFFSET('Water Data'!$D$27,0,10*ROW('Water Data'!D112)))</f>
        <v/>
      </c>
      <c r="BT118" s="276" t="str">
        <f ca="true">+IF(OFFSET('Water Data'!$D$28,0,10*ROW('Water Data'!D112))="","",OFFSET('Water Data'!$D$28,0,10*ROW('Water Data'!D112)))</f>
        <v/>
      </c>
      <c r="BU118" s="276" t="str">
        <f ca="true">+IF(OFFSET('Water Data'!$D$29,0,10*ROW('Water Data'!D112))="","",OFFSET('Water Data'!$D$29,0,10*ROW('Water Data'!D112)))</f>
        <v/>
      </c>
      <c r="BV118" s="276" t="str">
        <f ca="true">+IF(OFFSET('Water Data'!$E$27,0,10*ROW('Water Data'!E112))="","",OFFSET('Water Data'!$E$27,0,10*ROW('Water Data'!E112)))</f>
        <v/>
      </c>
      <c r="BW118" s="276" t="str">
        <f ca="true">+IF(OFFSET('Water Data'!$E$28,0,10*ROW('Water Data'!E112))="","",OFFSET('Water Data'!$E$28,0,10*ROW('Water Data'!E112)))</f>
        <v/>
      </c>
      <c r="BX118" s="276" t="str">
        <f ca="true">+IF(OFFSET('Water Data'!$E$29,0,10*ROW('Water Data'!E112))="","",OFFSET('Water Data'!$E$29,0,10*ROW('Water Data'!E112)))</f>
        <v/>
      </c>
      <c r="BY118" s="276" t="str">
        <f ca="true">+IF(OFFSET('Water Data'!$F$27,0,10*ROW('Water Data'!F112))="","",OFFSET('Water Data'!$F$27,0,10*ROW('Water Data'!F112)))</f>
        <v/>
      </c>
      <c r="BZ118" s="276" t="str">
        <f ca="true">+IF(OFFSET('Water Data'!$F$28,0,10*ROW('Water Data'!F112))="","",OFFSET('Water Data'!$F$28,0,10*ROW('Water Data'!F112)))</f>
        <v/>
      </c>
      <c r="CA118" s="276" t="str">
        <f ca="true">+IF(OFFSET('Water Data'!$F$29,0,10*ROW('Water Data'!F112))="","",OFFSET('Water Data'!$F$29,0,10*ROW('Water Data'!F112)))</f>
        <v/>
      </c>
      <c r="CB118" s="276" t="str">
        <f ca="true">+IF(OFFSET('Water Data'!$G$27,0,10*ROW('Water Data'!G112))="","",OFFSET('Water Data'!$G$27,0,10*ROW('Water Data'!G112)))</f>
        <v/>
      </c>
      <c r="CC118" s="276" t="str">
        <f ca="true">+IF(OFFSET('Water Data'!$G$28,0,10*ROW('Water Data'!G112))="","",OFFSET('Water Data'!$G$28,0,10*ROW('Water Data'!G112)))</f>
        <v/>
      </c>
      <c r="CD118" s="276" t="str">
        <f ca="true">+IF(OFFSET('Water Data'!$G$29,0,10*ROW('Water Data'!G112))="","",OFFSET('Water Data'!$G$29,0,10*ROW('Water Data'!G112)))</f>
        <v/>
      </c>
      <c r="CE118" s="276" t="str">
        <f ca="true">+IF(OFFSET('Water Data'!$H$27,0,10*ROW('Water Data'!H112))="","",OFFSET('Water Data'!$H$27,0,10*ROW('Water Data'!H112)))</f>
        <v/>
      </c>
      <c r="CF118" s="276" t="str">
        <f ca="true">+IF(OFFSET('Water Data'!$H$28,0,10*ROW('Water Data'!H112))="","",OFFSET('Water Data'!$H$28,0,10*ROW('Water Data'!H112)))</f>
        <v/>
      </c>
      <c r="CG118" s="276" t="str">
        <f ca="true">+IF(OFFSET('Water Data'!$H$29,0,10*ROW('Water Data'!H112))="","",OFFSET('Water Data'!$H$29,0,10*ROW('Water Data'!H112)))</f>
        <v/>
      </c>
      <c r="CH118" s="276" t="str">
        <f ca="true">+IF(OFFSET('Water Data'!$I$27,0,10*ROW('Water Data'!I112))="","",OFFSET('Water Data'!$I$27,0,10*ROW('Water Data'!I112)))</f>
        <v/>
      </c>
      <c r="CI118" s="276" t="str">
        <f ca="true">+IF(OFFSET('Water Data'!$I$28,0,10*ROW('Water Data'!I112))="","",OFFSET('Water Data'!$I$28,0,10*ROW('Water Data'!I112)))</f>
        <v/>
      </c>
      <c r="CJ118" s="276" t="str">
        <f ca="true">+IF(OFFSET('Water Data'!$I$29,0,10*ROW('Water Data'!I112))="","",OFFSET('Water Data'!$I$29,0,10*ROW('Water Data'!I112)))</f>
        <v/>
      </c>
      <c r="CK118" s="276" t="str">
        <f ca="true">+IF(OFFSET('Sanitation Data'!$D$28,0,10*ROW('Sanitation Data'!D112))="","",OFFSET('Sanitation Data'!$D$28,0,10*ROW('Sanitation Data'!D112)))</f>
        <v/>
      </c>
      <c r="CL118" s="276" t="str">
        <f ca="true">+IF(OFFSET('Sanitation Data'!$D$29,0,10*ROW('Sanitation Data'!D112))="","",OFFSET('Sanitation Data'!$D$29,0,10*ROW('Sanitation Data'!D112)))</f>
        <v/>
      </c>
      <c r="CM118" s="276" t="str">
        <f ca="true">+IF(OFFSET('Sanitation Data'!$D$30,0,10*ROW('Sanitation Data'!D112))="","",OFFSET('Sanitation Data'!$D$30,0,10*ROW('Sanitation Data'!D112)))</f>
        <v/>
      </c>
      <c r="CN118" s="276" t="str">
        <f ca="true">+IF(OFFSET('Sanitation Data'!$D$31,0,10*ROW('Sanitation Data'!D112))="","",OFFSET('Sanitation Data'!$D$31,0,10*ROW('Sanitation Data'!D112)))</f>
        <v/>
      </c>
      <c r="CO118" s="276" t="str">
        <f ca="true">+IF(OFFSET('Sanitation Data'!$D$32,0,10*ROW('Sanitation Data'!D112))="","",OFFSET('Sanitation Data'!$D$32,0,10*ROW('Sanitation Data'!D112)))</f>
        <v/>
      </c>
      <c r="CP118" s="276" t="str">
        <f ca="true">+IF(OFFSET('Sanitation Data'!$E$28,0,10*ROW('Sanitation Data'!E112))="","",OFFSET('Sanitation Data'!$E$28,0,10*ROW('Sanitation Data'!E112)))</f>
        <v/>
      </c>
      <c r="CQ118" s="276" t="str">
        <f ca="true">+IF(OFFSET('Sanitation Data'!$E$29,0,10*ROW('Sanitation Data'!E112))="","",OFFSET('Sanitation Data'!$E$29,0,10*ROW('Sanitation Data'!E112)))</f>
        <v/>
      </c>
      <c r="CR118" s="276" t="str">
        <f ca="true">+IF(OFFSET('Sanitation Data'!$E$30,0,10*ROW('Sanitation Data'!E112))="","",OFFSET('Sanitation Data'!$E$30,0,10*ROW('Sanitation Data'!E112)))</f>
        <v/>
      </c>
      <c r="CS118" s="276" t="str">
        <f ca="true">+IF(OFFSET('Sanitation Data'!$E$31,0,10*ROW('Sanitation Data'!E112))="","",OFFSET('Sanitation Data'!$E$31,0,10*ROW('Sanitation Data'!E112)))</f>
        <v/>
      </c>
      <c r="CT118" s="276" t="str">
        <f ca="true">+IF(OFFSET('Sanitation Data'!$E$32,0,10*ROW('Sanitation Data'!E112))="","",OFFSET('Sanitation Data'!$E$32,0,10*ROW('Sanitation Data'!E112)))</f>
        <v/>
      </c>
      <c r="CU118" s="276" t="str">
        <f ca="true">+IF(OFFSET('Sanitation Data'!$F$28,0,10*ROW('Sanitation Data'!F112))="","",OFFSET('Sanitation Data'!$F$28,0,10*ROW('Sanitation Data'!F112)))</f>
        <v/>
      </c>
      <c r="CV118" s="276" t="str">
        <f ca="true">+IF(OFFSET('Sanitation Data'!$F$29,0,10*ROW('Sanitation Data'!F112))="","",OFFSET('Sanitation Data'!$F$29,0,10*ROW('Sanitation Data'!F112)))</f>
        <v/>
      </c>
      <c r="CW118" s="276" t="str">
        <f ca="true">+IF(OFFSET('Sanitation Data'!$F$30,0,10*ROW('Sanitation Data'!F112))="","",OFFSET('Sanitation Data'!$F$30,0,10*ROW('Sanitation Data'!F112)))</f>
        <v/>
      </c>
      <c r="CX118" s="276" t="str">
        <f ca="true">+IF(OFFSET('Sanitation Data'!$F$31,0,10*ROW('Sanitation Data'!F112))="","",OFFSET('Sanitation Data'!$F$31,0,10*ROW('Sanitation Data'!F112)))</f>
        <v/>
      </c>
      <c r="CY118" s="276" t="str">
        <f ca="true">+IF(OFFSET('Sanitation Data'!$F$32,0,10*ROW('Sanitation Data'!F112))="","",OFFSET('Sanitation Data'!$F$32,0,10*ROW('Sanitation Data'!F112)))</f>
        <v/>
      </c>
      <c r="CZ118" s="276" t="str">
        <f ca="true">+IF(OFFSET('Sanitation Data'!$G$28,0,10*ROW('Sanitation Data'!G112))="","",OFFSET('Sanitation Data'!$G$28,0,10*ROW('Sanitation Data'!G112)))</f>
        <v/>
      </c>
      <c r="DA118" s="276" t="str">
        <f ca="true">+IF(OFFSET('Sanitation Data'!$G$29,0,10*ROW('Sanitation Data'!G112))="","",OFFSET('Sanitation Data'!$G$29,0,10*ROW('Sanitation Data'!G112)))</f>
        <v/>
      </c>
      <c r="DB118" s="276" t="str">
        <f ca="true">+IF(OFFSET('Sanitation Data'!$G$30,0,10*ROW('Sanitation Data'!G112))="","",OFFSET('Sanitation Data'!$G$30,0,10*ROW('Sanitation Data'!G112)))</f>
        <v/>
      </c>
      <c r="DC118" s="276" t="str">
        <f ca="true">+IF(OFFSET('Sanitation Data'!$G$31,0,10*ROW('Sanitation Data'!G112))="","",OFFSET('Sanitation Data'!$G$31,0,10*ROW('Sanitation Data'!G112)))</f>
        <v/>
      </c>
      <c r="DD118" s="276" t="str">
        <f ca="true">+IF(OFFSET('Sanitation Data'!$G$32,0,10*ROW('Sanitation Data'!G112))="","",OFFSET('Sanitation Data'!$G$32,0,10*ROW('Sanitation Data'!G112)))</f>
        <v/>
      </c>
      <c r="DE118" s="276" t="str">
        <f ca="true">+IF(OFFSET('Sanitation Data'!$H$28,0,10*ROW('Sanitation Data'!H112))="","",OFFSET('Sanitation Data'!$H$28,0,10*ROW('Sanitation Data'!H112)))</f>
        <v/>
      </c>
      <c r="DF118" s="276" t="str">
        <f ca="true">+IF(OFFSET('Sanitation Data'!$H$29,0,10*ROW('Sanitation Data'!H112))="","",OFFSET('Sanitation Data'!$H$29,0,10*ROW('Sanitation Data'!H112)))</f>
        <v/>
      </c>
      <c r="DG118" s="276" t="str">
        <f ca="true">+IF(OFFSET('Sanitation Data'!$H$30,0,10*ROW('Sanitation Data'!H112))="","",OFFSET('Sanitation Data'!$H$30,0,10*ROW('Sanitation Data'!H112)))</f>
        <v/>
      </c>
      <c r="DH118" s="276" t="str">
        <f ca="true">+IF(OFFSET('Sanitation Data'!$H$31,0,10*ROW('Sanitation Data'!H112))="","",OFFSET('Sanitation Data'!$H$31,0,10*ROW('Sanitation Data'!H112)))</f>
        <v/>
      </c>
      <c r="DI118" s="276" t="str">
        <f ca="true">+IF(OFFSET('Sanitation Data'!$H$32,0,10*ROW('Sanitation Data'!H112))="","",OFFSET('Sanitation Data'!$H$32,0,10*ROW('Sanitation Data'!H112)))</f>
        <v/>
      </c>
      <c r="DJ118" s="276" t="str">
        <f ca="true">+IF(OFFSET('Sanitation Data'!$I$28,0,10*ROW('Sanitation Data'!I112))="","",OFFSET('Sanitation Data'!$I$28,0,10*ROW('Sanitation Data'!I112)))</f>
        <v/>
      </c>
      <c r="DK118" s="276" t="str">
        <f ca="true">+IF(OFFSET('Sanitation Data'!$I$29,0,10*ROW('Sanitation Data'!I112))="","",OFFSET('Sanitation Data'!$I$29,0,10*ROW('Sanitation Data'!I112)))</f>
        <v/>
      </c>
      <c r="DL118" s="276" t="str">
        <f ca="true">+IF(OFFSET('Sanitation Data'!$I$30,0,10*ROW('Sanitation Data'!I112))="","",OFFSET('Sanitation Data'!$I$30,0,10*ROW('Sanitation Data'!I112)))</f>
        <v/>
      </c>
      <c r="DM118" s="276" t="str">
        <f ca="true">+IF(OFFSET('Sanitation Data'!$I$31,0,10*ROW('Sanitation Data'!I112))="","",OFFSET('Sanitation Data'!$I$31,0,10*ROW('Sanitation Data'!I112)))</f>
        <v/>
      </c>
      <c r="DN118" s="276" t="str">
        <f ca="true">+IF(OFFSET('Sanitation Data'!$I$32,0,10*ROW('Sanitation Data'!I112))="","",OFFSET('Sanitation Data'!$I$32,0,10*ROW('Sanitation Data'!I112)))</f>
        <v/>
      </c>
      <c r="DO118" s="276" t="str">
        <f ca="true">+IF(OFFSET('Hygiene Data'!$D$11,0,10*ROW('Hygiene Data'!D112))="","",OFFSET('Hygiene Data'!$D$11,0,10*ROW('Hygiene Data'!D112)))</f>
        <v/>
      </c>
      <c r="DP118" s="276" t="str">
        <f ca="true">+IF(OFFSET('Hygiene Data'!$D$12,0,10*ROW('Hygiene Data'!D112))="","",OFFSET('Hygiene Data'!$D$12,0,10*ROW('Hygiene Data'!D112)))</f>
        <v/>
      </c>
      <c r="DQ118" s="276" t="str">
        <f ca="true">+IF(OFFSET('Hygiene Data'!$D$13,0,10*ROW('Hygiene Data'!D112))="","",OFFSET('Hygiene Data'!$D$13,0,10*ROW('Hygiene Data'!D112)))</f>
        <v/>
      </c>
      <c r="DR118" s="276" t="str">
        <f ca="true">+IF(OFFSET('Hygiene Data'!$E$11,0,10*ROW('Hygiene Data'!E112))="","",OFFSET('Hygiene Data'!$E$11,0,10*ROW('Hygiene Data'!E112)))</f>
        <v/>
      </c>
      <c r="DS118" s="276" t="str">
        <f ca="true">+IF(OFFSET('Hygiene Data'!$E$12,0,10*ROW('Hygiene Data'!E112))="","",OFFSET('Hygiene Data'!$E$12,0,10*ROW('Hygiene Data'!E112)))</f>
        <v/>
      </c>
      <c r="DT118" s="276" t="str">
        <f ca="true">+IF(OFFSET('Hygiene Data'!$E$13,0,10*ROW('Hygiene Data'!E112))="","",OFFSET('Hygiene Data'!$E$13,0,10*ROW('Hygiene Data'!E112)))</f>
        <v/>
      </c>
      <c r="DU118" s="276" t="str">
        <f ca="true">+IF(OFFSET('Hygiene Data'!$F$11,0,10*ROW('Hygiene Data'!F112))="","",OFFSET('Hygiene Data'!$F$11,0,10*ROW('Hygiene Data'!F112)))</f>
        <v/>
      </c>
      <c r="DV118" s="276" t="str">
        <f ca="true">+IF(OFFSET('Hygiene Data'!$F$12,0,10*ROW('Hygiene Data'!F112))="","",OFFSET('Hygiene Data'!$F$12,0,10*ROW('Hygiene Data'!F112)))</f>
        <v/>
      </c>
      <c r="DW118" s="276" t="str">
        <f ca="true">+IF(OFFSET('Hygiene Data'!$F$13,0,10*ROW('Hygiene Data'!F112))="","",OFFSET('Hygiene Data'!$F$13,0,10*ROW('Hygiene Data'!F112)))</f>
        <v/>
      </c>
      <c r="DX118" s="276" t="str">
        <f ca="true">+IF(OFFSET('Hygiene Data'!$G$11,0,10*ROW('Hygiene Data'!G112))="","",OFFSET('Hygiene Data'!$G$11,0,10*ROW('Hygiene Data'!G112)))</f>
        <v/>
      </c>
      <c r="DY118" s="276" t="str">
        <f ca="true">+IF(OFFSET('Hygiene Data'!$G$12,0,10*ROW('Hygiene Data'!G112))="","",OFFSET('Hygiene Data'!$G$12,0,10*ROW('Hygiene Data'!G112)))</f>
        <v/>
      </c>
      <c r="DZ118" s="276" t="str">
        <f ca="true">+IF(OFFSET('Hygiene Data'!$G$13,0,10*ROW('Hygiene Data'!G112))="","",OFFSET('Hygiene Data'!$G$13,0,10*ROW('Hygiene Data'!G112)))</f>
        <v/>
      </c>
      <c r="EA118" s="276" t="str">
        <f ca="true">+IF(OFFSET('Hygiene Data'!$H$11,0,10*ROW('Hygiene Data'!H112))="","",OFFSET('Hygiene Data'!$H$11,0,10*ROW('Hygiene Data'!H112)))</f>
        <v/>
      </c>
      <c r="EB118" s="276" t="str">
        <f ca="true">+IF(OFFSET('Hygiene Data'!$H$12,0,10*ROW('Hygiene Data'!H112))="","",OFFSET('Hygiene Data'!$H$12,0,10*ROW('Hygiene Data'!H112)))</f>
        <v/>
      </c>
      <c r="EC118" s="276" t="str">
        <f ca="true">+IF(OFFSET('Hygiene Data'!$H$13,0,10*ROW('Hygiene Data'!H112))="","",OFFSET('Hygiene Data'!$H$13,0,10*ROW('Hygiene Data'!H112)))</f>
        <v/>
      </c>
      <c r="ED118" s="276" t="str">
        <f ca="true">+IF(OFFSET('Hygiene Data'!$I$11,0,10*ROW('Hygiene Data'!I112))="","",OFFSET('Hygiene Data'!$I$11,0,10*ROW('Hygiene Data'!I112)))</f>
        <v/>
      </c>
      <c r="EE118" s="276" t="str">
        <f ca="true">+IF(OFFSET('Hygiene Data'!$I$12,0,10*ROW('Hygiene Data'!I112))="","",OFFSET('Hygiene Data'!$I$12,0,10*ROW('Hygiene Data'!I112)))</f>
        <v/>
      </c>
      <c r="EF118" s="276" t="str">
        <f ca="true">+IF(OFFSET('Hygiene Data'!$I$13,0,10*ROW('Hygiene Data'!I112))="","",OFFSET('Hygiene Data'!$I$13,0,10*ROW('Hygiene Data'!I112)))</f>
        <v/>
      </c>
    </row>
    <row xmlns:x14ac="http://schemas.microsoft.com/office/spreadsheetml/2009/9/ac" r="119" x14ac:dyDescent="0.2">
      <c r="A119" s="38" t="str">
        <f ca="true">+IF(OFFSET('Water Data'!$B$2,0,10*ROW('Water Data'!E113))="","",OFFSET('Water Data'!$B$2,0,10*ROW('Water Data'!E113)))</f>
        <v/>
      </c>
      <c r="B119" s="38" t="str">
        <f ca="true">+IF(OFFSET('Water Data'!$C$2,0,10*ROW('Water Data'!F113))="","",OFFSET('Water Data'!$C$2,0,10*ROW('Water Data'!F113)))</f>
        <v/>
      </c>
      <c r="C119" s="332" t="str">
        <f t="shared" ca="true" si="1"/>
        <v/>
      </c>
      <c r="D119" s="99"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9"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9"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9"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9"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9"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9"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9"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9"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9"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9"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9"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9"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9"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9"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9"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9"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9"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100"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100"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100"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100"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100"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100"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100"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100"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100"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100"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100"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100"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100"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100"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100"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100"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100"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100"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100"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100"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100"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100"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100"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100"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100"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100"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100"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100"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100"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100"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101"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101"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101"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101"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101"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101"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101"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101"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101"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101"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101"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101"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101"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101"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101"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101"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101"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101"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6"/>
      <c r="BS119" s="276" t="str">
        <f ca="true">+IF(OFFSET('Water Data'!$D$27,0,10*ROW('Water Data'!D113))="","",OFFSET('Water Data'!$D$27,0,10*ROW('Water Data'!D113)))</f>
        <v/>
      </c>
      <c r="BT119" s="276" t="str">
        <f ca="true">+IF(OFFSET('Water Data'!$D$28,0,10*ROW('Water Data'!D113))="","",OFFSET('Water Data'!$D$28,0,10*ROW('Water Data'!D113)))</f>
        <v/>
      </c>
      <c r="BU119" s="276" t="str">
        <f ca="true">+IF(OFFSET('Water Data'!$D$29,0,10*ROW('Water Data'!D113))="","",OFFSET('Water Data'!$D$29,0,10*ROW('Water Data'!D113)))</f>
        <v/>
      </c>
      <c r="BV119" s="276" t="str">
        <f ca="true">+IF(OFFSET('Water Data'!$E$27,0,10*ROW('Water Data'!E113))="","",OFFSET('Water Data'!$E$27,0,10*ROW('Water Data'!E113)))</f>
        <v/>
      </c>
      <c r="BW119" s="276" t="str">
        <f ca="true">+IF(OFFSET('Water Data'!$E$28,0,10*ROW('Water Data'!E113))="","",OFFSET('Water Data'!$E$28,0,10*ROW('Water Data'!E113)))</f>
        <v/>
      </c>
      <c r="BX119" s="276" t="str">
        <f ca="true">+IF(OFFSET('Water Data'!$E$29,0,10*ROW('Water Data'!E113))="","",OFFSET('Water Data'!$E$29,0,10*ROW('Water Data'!E113)))</f>
        <v/>
      </c>
      <c r="BY119" s="276" t="str">
        <f ca="true">+IF(OFFSET('Water Data'!$F$27,0,10*ROW('Water Data'!F113))="","",OFFSET('Water Data'!$F$27,0,10*ROW('Water Data'!F113)))</f>
        <v/>
      </c>
      <c r="BZ119" s="276" t="str">
        <f ca="true">+IF(OFFSET('Water Data'!$F$28,0,10*ROW('Water Data'!F113))="","",OFFSET('Water Data'!$F$28,0,10*ROW('Water Data'!F113)))</f>
        <v/>
      </c>
      <c r="CA119" s="276" t="str">
        <f ca="true">+IF(OFFSET('Water Data'!$F$29,0,10*ROW('Water Data'!F113))="","",OFFSET('Water Data'!$F$29,0,10*ROW('Water Data'!F113)))</f>
        <v/>
      </c>
      <c r="CB119" s="276" t="str">
        <f ca="true">+IF(OFFSET('Water Data'!$G$27,0,10*ROW('Water Data'!G113))="","",OFFSET('Water Data'!$G$27,0,10*ROW('Water Data'!G113)))</f>
        <v/>
      </c>
      <c r="CC119" s="276" t="str">
        <f ca="true">+IF(OFFSET('Water Data'!$G$28,0,10*ROW('Water Data'!G113))="","",OFFSET('Water Data'!$G$28,0,10*ROW('Water Data'!G113)))</f>
        <v/>
      </c>
      <c r="CD119" s="276" t="str">
        <f ca="true">+IF(OFFSET('Water Data'!$G$29,0,10*ROW('Water Data'!G113))="","",OFFSET('Water Data'!$G$29,0,10*ROW('Water Data'!G113)))</f>
        <v/>
      </c>
      <c r="CE119" s="276" t="str">
        <f ca="true">+IF(OFFSET('Water Data'!$H$27,0,10*ROW('Water Data'!H113))="","",OFFSET('Water Data'!$H$27,0,10*ROW('Water Data'!H113)))</f>
        <v/>
      </c>
      <c r="CF119" s="276" t="str">
        <f ca="true">+IF(OFFSET('Water Data'!$H$28,0,10*ROW('Water Data'!H113))="","",OFFSET('Water Data'!$H$28,0,10*ROW('Water Data'!H113)))</f>
        <v/>
      </c>
      <c r="CG119" s="276" t="str">
        <f ca="true">+IF(OFFSET('Water Data'!$H$29,0,10*ROW('Water Data'!H113))="","",OFFSET('Water Data'!$H$29,0,10*ROW('Water Data'!H113)))</f>
        <v/>
      </c>
      <c r="CH119" s="276" t="str">
        <f ca="true">+IF(OFFSET('Water Data'!$I$27,0,10*ROW('Water Data'!I113))="","",OFFSET('Water Data'!$I$27,0,10*ROW('Water Data'!I113)))</f>
        <v/>
      </c>
      <c r="CI119" s="276" t="str">
        <f ca="true">+IF(OFFSET('Water Data'!$I$28,0,10*ROW('Water Data'!I113))="","",OFFSET('Water Data'!$I$28,0,10*ROW('Water Data'!I113)))</f>
        <v/>
      </c>
      <c r="CJ119" s="276" t="str">
        <f ca="true">+IF(OFFSET('Water Data'!$I$29,0,10*ROW('Water Data'!I113))="","",OFFSET('Water Data'!$I$29,0,10*ROW('Water Data'!I113)))</f>
        <v/>
      </c>
      <c r="CK119" s="276" t="str">
        <f ca="true">+IF(OFFSET('Sanitation Data'!$D$28,0,10*ROW('Sanitation Data'!D113))="","",OFFSET('Sanitation Data'!$D$28,0,10*ROW('Sanitation Data'!D113)))</f>
        <v/>
      </c>
      <c r="CL119" s="276" t="str">
        <f ca="true">+IF(OFFSET('Sanitation Data'!$D$29,0,10*ROW('Sanitation Data'!D113))="","",OFFSET('Sanitation Data'!$D$29,0,10*ROW('Sanitation Data'!D113)))</f>
        <v/>
      </c>
      <c r="CM119" s="276" t="str">
        <f ca="true">+IF(OFFSET('Sanitation Data'!$D$30,0,10*ROW('Sanitation Data'!D113))="","",OFFSET('Sanitation Data'!$D$30,0,10*ROW('Sanitation Data'!D113)))</f>
        <v/>
      </c>
      <c r="CN119" s="276" t="str">
        <f ca="true">+IF(OFFSET('Sanitation Data'!$D$31,0,10*ROW('Sanitation Data'!D113))="","",OFFSET('Sanitation Data'!$D$31,0,10*ROW('Sanitation Data'!D113)))</f>
        <v/>
      </c>
      <c r="CO119" s="276" t="str">
        <f ca="true">+IF(OFFSET('Sanitation Data'!$D$32,0,10*ROW('Sanitation Data'!D113))="","",OFFSET('Sanitation Data'!$D$32,0,10*ROW('Sanitation Data'!D113)))</f>
        <v/>
      </c>
      <c r="CP119" s="276" t="str">
        <f ca="true">+IF(OFFSET('Sanitation Data'!$E$28,0,10*ROW('Sanitation Data'!E113))="","",OFFSET('Sanitation Data'!$E$28,0,10*ROW('Sanitation Data'!E113)))</f>
        <v/>
      </c>
      <c r="CQ119" s="276" t="str">
        <f ca="true">+IF(OFFSET('Sanitation Data'!$E$29,0,10*ROW('Sanitation Data'!E113))="","",OFFSET('Sanitation Data'!$E$29,0,10*ROW('Sanitation Data'!E113)))</f>
        <v/>
      </c>
      <c r="CR119" s="276" t="str">
        <f ca="true">+IF(OFFSET('Sanitation Data'!$E$30,0,10*ROW('Sanitation Data'!E113))="","",OFFSET('Sanitation Data'!$E$30,0,10*ROW('Sanitation Data'!E113)))</f>
        <v/>
      </c>
      <c r="CS119" s="276" t="str">
        <f ca="true">+IF(OFFSET('Sanitation Data'!$E$31,0,10*ROW('Sanitation Data'!E113))="","",OFFSET('Sanitation Data'!$E$31,0,10*ROW('Sanitation Data'!E113)))</f>
        <v/>
      </c>
      <c r="CT119" s="276" t="str">
        <f ca="true">+IF(OFFSET('Sanitation Data'!$E$32,0,10*ROW('Sanitation Data'!E113))="","",OFFSET('Sanitation Data'!$E$32,0,10*ROW('Sanitation Data'!E113)))</f>
        <v/>
      </c>
      <c r="CU119" s="276" t="str">
        <f ca="true">+IF(OFFSET('Sanitation Data'!$F$28,0,10*ROW('Sanitation Data'!F113))="","",OFFSET('Sanitation Data'!$F$28,0,10*ROW('Sanitation Data'!F113)))</f>
        <v/>
      </c>
      <c r="CV119" s="276" t="str">
        <f ca="true">+IF(OFFSET('Sanitation Data'!$F$29,0,10*ROW('Sanitation Data'!F113))="","",OFFSET('Sanitation Data'!$F$29,0,10*ROW('Sanitation Data'!F113)))</f>
        <v/>
      </c>
      <c r="CW119" s="276" t="str">
        <f ca="true">+IF(OFFSET('Sanitation Data'!$F$30,0,10*ROW('Sanitation Data'!F113))="","",OFFSET('Sanitation Data'!$F$30,0,10*ROW('Sanitation Data'!F113)))</f>
        <v/>
      </c>
      <c r="CX119" s="276" t="str">
        <f ca="true">+IF(OFFSET('Sanitation Data'!$F$31,0,10*ROW('Sanitation Data'!F113))="","",OFFSET('Sanitation Data'!$F$31,0,10*ROW('Sanitation Data'!F113)))</f>
        <v/>
      </c>
      <c r="CY119" s="276" t="str">
        <f ca="true">+IF(OFFSET('Sanitation Data'!$F$32,0,10*ROW('Sanitation Data'!F113))="","",OFFSET('Sanitation Data'!$F$32,0,10*ROW('Sanitation Data'!F113)))</f>
        <v/>
      </c>
      <c r="CZ119" s="276" t="str">
        <f ca="true">+IF(OFFSET('Sanitation Data'!$G$28,0,10*ROW('Sanitation Data'!G113))="","",OFFSET('Sanitation Data'!$G$28,0,10*ROW('Sanitation Data'!G113)))</f>
        <v/>
      </c>
      <c r="DA119" s="276" t="str">
        <f ca="true">+IF(OFFSET('Sanitation Data'!$G$29,0,10*ROW('Sanitation Data'!G113))="","",OFFSET('Sanitation Data'!$G$29,0,10*ROW('Sanitation Data'!G113)))</f>
        <v/>
      </c>
      <c r="DB119" s="276" t="str">
        <f ca="true">+IF(OFFSET('Sanitation Data'!$G$30,0,10*ROW('Sanitation Data'!G113))="","",OFFSET('Sanitation Data'!$G$30,0,10*ROW('Sanitation Data'!G113)))</f>
        <v/>
      </c>
      <c r="DC119" s="276" t="str">
        <f ca="true">+IF(OFFSET('Sanitation Data'!$G$31,0,10*ROW('Sanitation Data'!G113))="","",OFFSET('Sanitation Data'!$G$31,0,10*ROW('Sanitation Data'!G113)))</f>
        <v/>
      </c>
      <c r="DD119" s="276" t="str">
        <f ca="true">+IF(OFFSET('Sanitation Data'!$G$32,0,10*ROW('Sanitation Data'!G113))="","",OFFSET('Sanitation Data'!$G$32,0,10*ROW('Sanitation Data'!G113)))</f>
        <v/>
      </c>
      <c r="DE119" s="276" t="str">
        <f ca="true">+IF(OFFSET('Sanitation Data'!$H$28,0,10*ROW('Sanitation Data'!H113))="","",OFFSET('Sanitation Data'!$H$28,0,10*ROW('Sanitation Data'!H113)))</f>
        <v/>
      </c>
      <c r="DF119" s="276" t="str">
        <f ca="true">+IF(OFFSET('Sanitation Data'!$H$29,0,10*ROW('Sanitation Data'!H113))="","",OFFSET('Sanitation Data'!$H$29,0,10*ROW('Sanitation Data'!H113)))</f>
        <v/>
      </c>
      <c r="DG119" s="276" t="str">
        <f ca="true">+IF(OFFSET('Sanitation Data'!$H$30,0,10*ROW('Sanitation Data'!H113))="","",OFFSET('Sanitation Data'!$H$30,0,10*ROW('Sanitation Data'!H113)))</f>
        <v/>
      </c>
      <c r="DH119" s="276" t="str">
        <f ca="true">+IF(OFFSET('Sanitation Data'!$H$31,0,10*ROW('Sanitation Data'!H113))="","",OFFSET('Sanitation Data'!$H$31,0,10*ROW('Sanitation Data'!H113)))</f>
        <v/>
      </c>
      <c r="DI119" s="276" t="str">
        <f ca="true">+IF(OFFSET('Sanitation Data'!$H$32,0,10*ROW('Sanitation Data'!H113))="","",OFFSET('Sanitation Data'!$H$32,0,10*ROW('Sanitation Data'!H113)))</f>
        <v/>
      </c>
      <c r="DJ119" s="276" t="str">
        <f ca="true">+IF(OFFSET('Sanitation Data'!$I$28,0,10*ROW('Sanitation Data'!I113))="","",OFFSET('Sanitation Data'!$I$28,0,10*ROW('Sanitation Data'!I113)))</f>
        <v/>
      </c>
      <c r="DK119" s="276" t="str">
        <f ca="true">+IF(OFFSET('Sanitation Data'!$I$29,0,10*ROW('Sanitation Data'!I113))="","",OFFSET('Sanitation Data'!$I$29,0,10*ROW('Sanitation Data'!I113)))</f>
        <v/>
      </c>
      <c r="DL119" s="276" t="str">
        <f ca="true">+IF(OFFSET('Sanitation Data'!$I$30,0,10*ROW('Sanitation Data'!I113))="","",OFFSET('Sanitation Data'!$I$30,0,10*ROW('Sanitation Data'!I113)))</f>
        <v/>
      </c>
      <c r="DM119" s="276" t="str">
        <f ca="true">+IF(OFFSET('Sanitation Data'!$I$31,0,10*ROW('Sanitation Data'!I113))="","",OFFSET('Sanitation Data'!$I$31,0,10*ROW('Sanitation Data'!I113)))</f>
        <v/>
      </c>
      <c r="DN119" s="276" t="str">
        <f ca="true">+IF(OFFSET('Sanitation Data'!$I$32,0,10*ROW('Sanitation Data'!I113))="","",OFFSET('Sanitation Data'!$I$32,0,10*ROW('Sanitation Data'!I113)))</f>
        <v/>
      </c>
      <c r="DO119" s="276" t="str">
        <f ca="true">+IF(OFFSET('Hygiene Data'!$D$11,0,10*ROW('Hygiene Data'!D113))="","",OFFSET('Hygiene Data'!$D$11,0,10*ROW('Hygiene Data'!D113)))</f>
        <v/>
      </c>
      <c r="DP119" s="276" t="str">
        <f ca="true">+IF(OFFSET('Hygiene Data'!$D$12,0,10*ROW('Hygiene Data'!D113))="","",OFFSET('Hygiene Data'!$D$12,0,10*ROW('Hygiene Data'!D113)))</f>
        <v/>
      </c>
      <c r="DQ119" s="276" t="str">
        <f ca="true">+IF(OFFSET('Hygiene Data'!$D$13,0,10*ROW('Hygiene Data'!D113))="","",OFFSET('Hygiene Data'!$D$13,0,10*ROW('Hygiene Data'!D113)))</f>
        <v/>
      </c>
      <c r="DR119" s="276" t="str">
        <f ca="true">+IF(OFFSET('Hygiene Data'!$E$11,0,10*ROW('Hygiene Data'!E113))="","",OFFSET('Hygiene Data'!$E$11,0,10*ROW('Hygiene Data'!E113)))</f>
        <v/>
      </c>
      <c r="DS119" s="276" t="str">
        <f ca="true">+IF(OFFSET('Hygiene Data'!$E$12,0,10*ROW('Hygiene Data'!E113))="","",OFFSET('Hygiene Data'!$E$12,0,10*ROW('Hygiene Data'!E113)))</f>
        <v/>
      </c>
      <c r="DT119" s="276" t="str">
        <f ca="true">+IF(OFFSET('Hygiene Data'!$E$13,0,10*ROW('Hygiene Data'!E113))="","",OFFSET('Hygiene Data'!$E$13,0,10*ROW('Hygiene Data'!E113)))</f>
        <v/>
      </c>
      <c r="DU119" s="276" t="str">
        <f ca="true">+IF(OFFSET('Hygiene Data'!$F$11,0,10*ROW('Hygiene Data'!F113))="","",OFFSET('Hygiene Data'!$F$11,0,10*ROW('Hygiene Data'!F113)))</f>
        <v/>
      </c>
      <c r="DV119" s="276" t="str">
        <f ca="true">+IF(OFFSET('Hygiene Data'!$F$12,0,10*ROW('Hygiene Data'!F113))="","",OFFSET('Hygiene Data'!$F$12,0,10*ROW('Hygiene Data'!F113)))</f>
        <v/>
      </c>
      <c r="DW119" s="276" t="str">
        <f ca="true">+IF(OFFSET('Hygiene Data'!$F$13,0,10*ROW('Hygiene Data'!F113))="","",OFFSET('Hygiene Data'!$F$13,0,10*ROW('Hygiene Data'!F113)))</f>
        <v/>
      </c>
      <c r="DX119" s="276" t="str">
        <f ca="true">+IF(OFFSET('Hygiene Data'!$G$11,0,10*ROW('Hygiene Data'!G113))="","",OFFSET('Hygiene Data'!$G$11,0,10*ROW('Hygiene Data'!G113)))</f>
        <v/>
      </c>
      <c r="DY119" s="276" t="str">
        <f ca="true">+IF(OFFSET('Hygiene Data'!$G$12,0,10*ROW('Hygiene Data'!G113))="","",OFFSET('Hygiene Data'!$G$12,0,10*ROW('Hygiene Data'!G113)))</f>
        <v/>
      </c>
      <c r="DZ119" s="276" t="str">
        <f ca="true">+IF(OFFSET('Hygiene Data'!$G$13,0,10*ROW('Hygiene Data'!G113))="","",OFFSET('Hygiene Data'!$G$13,0,10*ROW('Hygiene Data'!G113)))</f>
        <v/>
      </c>
      <c r="EA119" s="276" t="str">
        <f ca="true">+IF(OFFSET('Hygiene Data'!$H$11,0,10*ROW('Hygiene Data'!H113))="","",OFFSET('Hygiene Data'!$H$11,0,10*ROW('Hygiene Data'!H113)))</f>
        <v/>
      </c>
      <c r="EB119" s="276" t="str">
        <f ca="true">+IF(OFFSET('Hygiene Data'!$H$12,0,10*ROW('Hygiene Data'!H113))="","",OFFSET('Hygiene Data'!$H$12,0,10*ROW('Hygiene Data'!H113)))</f>
        <v/>
      </c>
      <c r="EC119" s="276" t="str">
        <f ca="true">+IF(OFFSET('Hygiene Data'!$H$13,0,10*ROW('Hygiene Data'!H113))="","",OFFSET('Hygiene Data'!$H$13,0,10*ROW('Hygiene Data'!H113)))</f>
        <v/>
      </c>
      <c r="ED119" s="276" t="str">
        <f ca="true">+IF(OFFSET('Hygiene Data'!$I$11,0,10*ROW('Hygiene Data'!I113))="","",OFFSET('Hygiene Data'!$I$11,0,10*ROW('Hygiene Data'!I113)))</f>
        <v/>
      </c>
      <c r="EE119" s="276" t="str">
        <f ca="true">+IF(OFFSET('Hygiene Data'!$I$12,0,10*ROW('Hygiene Data'!I113))="","",OFFSET('Hygiene Data'!$I$12,0,10*ROW('Hygiene Data'!I113)))</f>
        <v/>
      </c>
      <c r="EF119" s="276" t="str">
        <f ca="true">+IF(OFFSET('Hygiene Data'!$I$13,0,10*ROW('Hygiene Data'!I113))="","",OFFSET('Hygiene Data'!$I$13,0,10*ROW('Hygiene Data'!I113)))</f>
        <v/>
      </c>
    </row>
    <row xmlns:x14ac="http://schemas.microsoft.com/office/spreadsheetml/2009/9/ac" r="120" x14ac:dyDescent="0.2">
      <c r="A120" s="38" t="str">
        <f ca="true">+IF(OFFSET('Water Data'!$B$2,0,10*ROW('Water Data'!E114))="","",OFFSET('Water Data'!$B$2,0,10*ROW('Water Data'!E114)))</f>
        <v/>
      </c>
      <c r="B120" s="38" t="str">
        <f ca="true">+IF(OFFSET('Water Data'!$C$2,0,10*ROW('Water Data'!F114))="","",OFFSET('Water Data'!$C$2,0,10*ROW('Water Data'!F114)))</f>
        <v/>
      </c>
      <c r="C120" s="332" t="str">
        <f t="shared" ca="true" si="1"/>
        <v/>
      </c>
      <c r="D120" s="99"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9"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9"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9"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9"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9"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9"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9"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9"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9"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9"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9"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9"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9"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9"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9"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9"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9"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100"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100"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100"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100"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100"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100"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100"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100"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100"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100"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100"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100"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100"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100"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100"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100"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100"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100"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100"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100"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100"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100"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100"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100"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100"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100"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100"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100"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100"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100"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101"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101"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101"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101"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101"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101"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101"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101"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101"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101"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101"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101"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101"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101"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101"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101"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101"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101"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6"/>
      <c r="BS120" s="276" t="str">
        <f ca="true">+IF(OFFSET('Water Data'!$D$27,0,10*ROW('Water Data'!D114))="","",OFFSET('Water Data'!$D$27,0,10*ROW('Water Data'!D114)))</f>
        <v/>
      </c>
      <c r="BT120" s="276" t="str">
        <f ca="true">+IF(OFFSET('Water Data'!$D$28,0,10*ROW('Water Data'!D114))="","",OFFSET('Water Data'!$D$28,0,10*ROW('Water Data'!D114)))</f>
        <v/>
      </c>
      <c r="BU120" s="276" t="str">
        <f ca="true">+IF(OFFSET('Water Data'!$D$29,0,10*ROW('Water Data'!D114))="","",OFFSET('Water Data'!$D$29,0,10*ROW('Water Data'!D114)))</f>
        <v/>
      </c>
      <c r="BV120" s="276" t="str">
        <f ca="true">+IF(OFFSET('Water Data'!$E$27,0,10*ROW('Water Data'!E114))="","",OFFSET('Water Data'!$E$27,0,10*ROW('Water Data'!E114)))</f>
        <v/>
      </c>
      <c r="BW120" s="276" t="str">
        <f ca="true">+IF(OFFSET('Water Data'!$E$28,0,10*ROW('Water Data'!E114))="","",OFFSET('Water Data'!$E$28,0,10*ROW('Water Data'!E114)))</f>
        <v/>
      </c>
      <c r="BX120" s="276" t="str">
        <f ca="true">+IF(OFFSET('Water Data'!$E$29,0,10*ROW('Water Data'!E114))="","",OFFSET('Water Data'!$E$29,0,10*ROW('Water Data'!E114)))</f>
        <v/>
      </c>
      <c r="BY120" s="276" t="str">
        <f ca="true">+IF(OFFSET('Water Data'!$F$27,0,10*ROW('Water Data'!F114))="","",OFFSET('Water Data'!$F$27,0,10*ROW('Water Data'!F114)))</f>
        <v/>
      </c>
      <c r="BZ120" s="276" t="str">
        <f ca="true">+IF(OFFSET('Water Data'!$F$28,0,10*ROW('Water Data'!F114))="","",OFFSET('Water Data'!$F$28,0,10*ROW('Water Data'!F114)))</f>
        <v/>
      </c>
      <c r="CA120" s="276" t="str">
        <f ca="true">+IF(OFFSET('Water Data'!$F$29,0,10*ROW('Water Data'!F114))="","",OFFSET('Water Data'!$F$29,0,10*ROW('Water Data'!F114)))</f>
        <v/>
      </c>
      <c r="CB120" s="276" t="str">
        <f ca="true">+IF(OFFSET('Water Data'!$G$27,0,10*ROW('Water Data'!G114))="","",OFFSET('Water Data'!$G$27,0,10*ROW('Water Data'!G114)))</f>
        <v/>
      </c>
      <c r="CC120" s="276" t="str">
        <f ca="true">+IF(OFFSET('Water Data'!$G$28,0,10*ROW('Water Data'!G114))="","",OFFSET('Water Data'!$G$28,0,10*ROW('Water Data'!G114)))</f>
        <v/>
      </c>
      <c r="CD120" s="276" t="str">
        <f ca="true">+IF(OFFSET('Water Data'!$G$29,0,10*ROW('Water Data'!G114))="","",OFFSET('Water Data'!$G$29,0,10*ROW('Water Data'!G114)))</f>
        <v/>
      </c>
      <c r="CE120" s="276" t="str">
        <f ca="true">+IF(OFFSET('Water Data'!$H$27,0,10*ROW('Water Data'!H114))="","",OFFSET('Water Data'!$H$27,0,10*ROW('Water Data'!H114)))</f>
        <v/>
      </c>
      <c r="CF120" s="276" t="str">
        <f ca="true">+IF(OFFSET('Water Data'!$H$28,0,10*ROW('Water Data'!H114))="","",OFFSET('Water Data'!$H$28,0,10*ROW('Water Data'!H114)))</f>
        <v/>
      </c>
      <c r="CG120" s="276" t="str">
        <f ca="true">+IF(OFFSET('Water Data'!$H$29,0,10*ROW('Water Data'!H114))="","",OFFSET('Water Data'!$H$29,0,10*ROW('Water Data'!H114)))</f>
        <v/>
      </c>
      <c r="CH120" s="276" t="str">
        <f ca="true">+IF(OFFSET('Water Data'!$I$27,0,10*ROW('Water Data'!I114))="","",OFFSET('Water Data'!$I$27,0,10*ROW('Water Data'!I114)))</f>
        <v/>
      </c>
      <c r="CI120" s="276" t="str">
        <f ca="true">+IF(OFFSET('Water Data'!$I$28,0,10*ROW('Water Data'!I114))="","",OFFSET('Water Data'!$I$28,0,10*ROW('Water Data'!I114)))</f>
        <v/>
      </c>
      <c r="CJ120" s="276" t="str">
        <f ca="true">+IF(OFFSET('Water Data'!$I$29,0,10*ROW('Water Data'!I114))="","",OFFSET('Water Data'!$I$29,0,10*ROW('Water Data'!I114)))</f>
        <v/>
      </c>
      <c r="CK120" s="276" t="str">
        <f ca="true">+IF(OFFSET('Sanitation Data'!$D$28,0,10*ROW('Sanitation Data'!D114))="","",OFFSET('Sanitation Data'!$D$28,0,10*ROW('Sanitation Data'!D114)))</f>
        <v/>
      </c>
      <c r="CL120" s="276" t="str">
        <f ca="true">+IF(OFFSET('Sanitation Data'!$D$29,0,10*ROW('Sanitation Data'!D114))="","",OFFSET('Sanitation Data'!$D$29,0,10*ROW('Sanitation Data'!D114)))</f>
        <v/>
      </c>
      <c r="CM120" s="276" t="str">
        <f ca="true">+IF(OFFSET('Sanitation Data'!$D$30,0,10*ROW('Sanitation Data'!D114))="","",OFFSET('Sanitation Data'!$D$30,0,10*ROW('Sanitation Data'!D114)))</f>
        <v/>
      </c>
      <c r="CN120" s="276" t="str">
        <f ca="true">+IF(OFFSET('Sanitation Data'!$D$31,0,10*ROW('Sanitation Data'!D114))="","",OFFSET('Sanitation Data'!$D$31,0,10*ROW('Sanitation Data'!D114)))</f>
        <v/>
      </c>
      <c r="CO120" s="276" t="str">
        <f ca="true">+IF(OFFSET('Sanitation Data'!$D$32,0,10*ROW('Sanitation Data'!D114))="","",OFFSET('Sanitation Data'!$D$32,0,10*ROW('Sanitation Data'!D114)))</f>
        <v/>
      </c>
      <c r="CP120" s="276" t="str">
        <f ca="true">+IF(OFFSET('Sanitation Data'!$E$28,0,10*ROW('Sanitation Data'!E114))="","",OFFSET('Sanitation Data'!$E$28,0,10*ROW('Sanitation Data'!E114)))</f>
        <v/>
      </c>
      <c r="CQ120" s="276" t="str">
        <f ca="true">+IF(OFFSET('Sanitation Data'!$E$29,0,10*ROW('Sanitation Data'!E114))="","",OFFSET('Sanitation Data'!$E$29,0,10*ROW('Sanitation Data'!E114)))</f>
        <v/>
      </c>
      <c r="CR120" s="276" t="str">
        <f ca="true">+IF(OFFSET('Sanitation Data'!$E$30,0,10*ROW('Sanitation Data'!E114))="","",OFFSET('Sanitation Data'!$E$30,0,10*ROW('Sanitation Data'!E114)))</f>
        <v/>
      </c>
      <c r="CS120" s="276" t="str">
        <f ca="true">+IF(OFFSET('Sanitation Data'!$E$31,0,10*ROW('Sanitation Data'!E114))="","",OFFSET('Sanitation Data'!$E$31,0,10*ROW('Sanitation Data'!E114)))</f>
        <v/>
      </c>
      <c r="CT120" s="276" t="str">
        <f ca="true">+IF(OFFSET('Sanitation Data'!$E$32,0,10*ROW('Sanitation Data'!E114))="","",OFFSET('Sanitation Data'!$E$32,0,10*ROW('Sanitation Data'!E114)))</f>
        <v/>
      </c>
      <c r="CU120" s="276" t="str">
        <f ca="true">+IF(OFFSET('Sanitation Data'!$F$28,0,10*ROW('Sanitation Data'!F114))="","",OFFSET('Sanitation Data'!$F$28,0,10*ROW('Sanitation Data'!F114)))</f>
        <v/>
      </c>
      <c r="CV120" s="276" t="str">
        <f ca="true">+IF(OFFSET('Sanitation Data'!$F$29,0,10*ROW('Sanitation Data'!F114))="","",OFFSET('Sanitation Data'!$F$29,0,10*ROW('Sanitation Data'!F114)))</f>
        <v/>
      </c>
      <c r="CW120" s="276" t="str">
        <f ca="true">+IF(OFFSET('Sanitation Data'!$F$30,0,10*ROW('Sanitation Data'!F114))="","",OFFSET('Sanitation Data'!$F$30,0,10*ROW('Sanitation Data'!F114)))</f>
        <v/>
      </c>
      <c r="CX120" s="276" t="str">
        <f ca="true">+IF(OFFSET('Sanitation Data'!$F$31,0,10*ROW('Sanitation Data'!F114))="","",OFFSET('Sanitation Data'!$F$31,0,10*ROW('Sanitation Data'!F114)))</f>
        <v/>
      </c>
      <c r="CY120" s="276" t="str">
        <f ca="true">+IF(OFFSET('Sanitation Data'!$F$32,0,10*ROW('Sanitation Data'!F114))="","",OFFSET('Sanitation Data'!$F$32,0,10*ROW('Sanitation Data'!F114)))</f>
        <v/>
      </c>
      <c r="CZ120" s="276" t="str">
        <f ca="true">+IF(OFFSET('Sanitation Data'!$G$28,0,10*ROW('Sanitation Data'!G114))="","",OFFSET('Sanitation Data'!$G$28,0,10*ROW('Sanitation Data'!G114)))</f>
        <v/>
      </c>
      <c r="DA120" s="276" t="str">
        <f ca="true">+IF(OFFSET('Sanitation Data'!$G$29,0,10*ROW('Sanitation Data'!G114))="","",OFFSET('Sanitation Data'!$G$29,0,10*ROW('Sanitation Data'!G114)))</f>
        <v/>
      </c>
      <c r="DB120" s="276" t="str">
        <f ca="true">+IF(OFFSET('Sanitation Data'!$G$30,0,10*ROW('Sanitation Data'!G114))="","",OFFSET('Sanitation Data'!$G$30,0,10*ROW('Sanitation Data'!G114)))</f>
        <v/>
      </c>
      <c r="DC120" s="276" t="str">
        <f ca="true">+IF(OFFSET('Sanitation Data'!$G$31,0,10*ROW('Sanitation Data'!G114))="","",OFFSET('Sanitation Data'!$G$31,0,10*ROW('Sanitation Data'!G114)))</f>
        <v/>
      </c>
      <c r="DD120" s="276" t="str">
        <f ca="true">+IF(OFFSET('Sanitation Data'!$G$32,0,10*ROW('Sanitation Data'!G114))="","",OFFSET('Sanitation Data'!$G$32,0,10*ROW('Sanitation Data'!G114)))</f>
        <v/>
      </c>
      <c r="DE120" s="276" t="str">
        <f ca="true">+IF(OFFSET('Sanitation Data'!$H$28,0,10*ROW('Sanitation Data'!H114))="","",OFFSET('Sanitation Data'!$H$28,0,10*ROW('Sanitation Data'!H114)))</f>
        <v/>
      </c>
      <c r="DF120" s="276" t="str">
        <f ca="true">+IF(OFFSET('Sanitation Data'!$H$29,0,10*ROW('Sanitation Data'!H114))="","",OFFSET('Sanitation Data'!$H$29,0,10*ROW('Sanitation Data'!H114)))</f>
        <v/>
      </c>
      <c r="DG120" s="276" t="str">
        <f ca="true">+IF(OFFSET('Sanitation Data'!$H$30,0,10*ROW('Sanitation Data'!H114))="","",OFFSET('Sanitation Data'!$H$30,0,10*ROW('Sanitation Data'!H114)))</f>
        <v/>
      </c>
      <c r="DH120" s="276" t="str">
        <f ca="true">+IF(OFFSET('Sanitation Data'!$H$31,0,10*ROW('Sanitation Data'!H114))="","",OFFSET('Sanitation Data'!$H$31,0,10*ROW('Sanitation Data'!H114)))</f>
        <v/>
      </c>
      <c r="DI120" s="276" t="str">
        <f ca="true">+IF(OFFSET('Sanitation Data'!$H$32,0,10*ROW('Sanitation Data'!H114))="","",OFFSET('Sanitation Data'!$H$32,0,10*ROW('Sanitation Data'!H114)))</f>
        <v/>
      </c>
      <c r="DJ120" s="276" t="str">
        <f ca="true">+IF(OFFSET('Sanitation Data'!$I$28,0,10*ROW('Sanitation Data'!I114))="","",OFFSET('Sanitation Data'!$I$28,0,10*ROW('Sanitation Data'!I114)))</f>
        <v/>
      </c>
      <c r="DK120" s="276" t="str">
        <f ca="true">+IF(OFFSET('Sanitation Data'!$I$29,0,10*ROW('Sanitation Data'!I114))="","",OFFSET('Sanitation Data'!$I$29,0,10*ROW('Sanitation Data'!I114)))</f>
        <v/>
      </c>
      <c r="DL120" s="276" t="str">
        <f ca="true">+IF(OFFSET('Sanitation Data'!$I$30,0,10*ROW('Sanitation Data'!I114))="","",OFFSET('Sanitation Data'!$I$30,0,10*ROW('Sanitation Data'!I114)))</f>
        <v/>
      </c>
      <c r="DM120" s="276" t="str">
        <f ca="true">+IF(OFFSET('Sanitation Data'!$I$31,0,10*ROW('Sanitation Data'!I114))="","",OFFSET('Sanitation Data'!$I$31,0,10*ROW('Sanitation Data'!I114)))</f>
        <v/>
      </c>
      <c r="DN120" s="276" t="str">
        <f ca="true">+IF(OFFSET('Sanitation Data'!$I$32,0,10*ROW('Sanitation Data'!I114))="","",OFFSET('Sanitation Data'!$I$32,0,10*ROW('Sanitation Data'!I114)))</f>
        <v/>
      </c>
      <c r="DO120" s="276" t="str">
        <f ca="true">+IF(OFFSET('Hygiene Data'!$D$11,0,10*ROW('Hygiene Data'!D114))="","",OFFSET('Hygiene Data'!$D$11,0,10*ROW('Hygiene Data'!D114)))</f>
        <v/>
      </c>
      <c r="DP120" s="276" t="str">
        <f ca="true">+IF(OFFSET('Hygiene Data'!$D$12,0,10*ROW('Hygiene Data'!D114))="","",OFFSET('Hygiene Data'!$D$12,0,10*ROW('Hygiene Data'!D114)))</f>
        <v/>
      </c>
      <c r="DQ120" s="276" t="str">
        <f ca="true">+IF(OFFSET('Hygiene Data'!$D$13,0,10*ROW('Hygiene Data'!D114))="","",OFFSET('Hygiene Data'!$D$13,0,10*ROW('Hygiene Data'!D114)))</f>
        <v/>
      </c>
      <c r="DR120" s="276" t="str">
        <f ca="true">+IF(OFFSET('Hygiene Data'!$E$11,0,10*ROW('Hygiene Data'!E114))="","",OFFSET('Hygiene Data'!$E$11,0,10*ROW('Hygiene Data'!E114)))</f>
        <v/>
      </c>
      <c r="DS120" s="276" t="str">
        <f ca="true">+IF(OFFSET('Hygiene Data'!$E$12,0,10*ROW('Hygiene Data'!E114))="","",OFFSET('Hygiene Data'!$E$12,0,10*ROW('Hygiene Data'!E114)))</f>
        <v/>
      </c>
      <c r="DT120" s="276" t="str">
        <f ca="true">+IF(OFFSET('Hygiene Data'!$E$13,0,10*ROW('Hygiene Data'!E114))="","",OFFSET('Hygiene Data'!$E$13,0,10*ROW('Hygiene Data'!E114)))</f>
        <v/>
      </c>
      <c r="DU120" s="276" t="str">
        <f ca="true">+IF(OFFSET('Hygiene Data'!$F$11,0,10*ROW('Hygiene Data'!F114))="","",OFFSET('Hygiene Data'!$F$11,0,10*ROW('Hygiene Data'!F114)))</f>
        <v/>
      </c>
      <c r="DV120" s="276" t="str">
        <f ca="true">+IF(OFFSET('Hygiene Data'!$F$12,0,10*ROW('Hygiene Data'!F114))="","",OFFSET('Hygiene Data'!$F$12,0,10*ROW('Hygiene Data'!F114)))</f>
        <v/>
      </c>
      <c r="DW120" s="276" t="str">
        <f ca="true">+IF(OFFSET('Hygiene Data'!$F$13,0,10*ROW('Hygiene Data'!F114))="","",OFFSET('Hygiene Data'!$F$13,0,10*ROW('Hygiene Data'!F114)))</f>
        <v/>
      </c>
      <c r="DX120" s="276" t="str">
        <f ca="true">+IF(OFFSET('Hygiene Data'!$G$11,0,10*ROW('Hygiene Data'!G114))="","",OFFSET('Hygiene Data'!$G$11,0,10*ROW('Hygiene Data'!G114)))</f>
        <v/>
      </c>
      <c r="DY120" s="276" t="str">
        <f ca="true">+IF(OFFSET('Hygiene Data'!$G$12,0,10*ROW('Hygiene Data'!G114))="","",OFFSET('Hygiene Data'!$G$12,0,10*ROW('Hygiene Data'!G114)))</f>
        <v/>
      </c>
      <c r="DZ120" s="276" t="str">
        <f ca="true">+IF(OFFSET('Hygiene Data'!$G$13,0,10*ROW('Hygiene Data'!G114))="","",OFFSET('Hygiene Data'!$G$13,0,10*ROW('Hygiene Data'!G114)))</f>
        <v/>
      </c>
      <c r="EA120" s="276" t="str">
        <f ca="true">+IF(OFFSET('Hygiene Data'!$H$11,0,10*ROW('Hygiene Data'!H114))="","",OFFSET('Hygiene Data'!$H$11,0,10*ROW('Hygiene Data'!H114)))</f>
        <v/>
      </c>
      <c r="EB120" s="276" t="str">
        <f ca="true">+IF(OFFSET('Hygiene Data'!$H$12,0,10*ROW('Hygiene Data'!H114))="","",OFFSET('Hygiene Data'!$H$12,0,10*ROW('Hygiene Data'!H114)))</f>
        <v/>
      </c>
      <c r="EC120" s="276" t="str">
        <f ca="true">+IF(OFFSET('Hygiene Data'!$H$13,0,10*ROW('Hygiene Data'!H114))="","",OFFSET('Hygiene Data'!$H$13,0,10*ROW('Hygiene Data'!H114)))</f>
        <v/>
      </c>
      <c r="ED120" s="276" t="str">
        <f ca="true">+IF(OFFSET('Hygiene Data'!$I$11,0,10*ROW('Hygiene Data'!I114))="","",OFFSET('Hygiene Data'!$I$11,0,10*ROW('Hygiene Data'!I114)))</f>
        <v/>
      </c>
      <c r="EE120" s="276" t="str">
        <f ca="true">+IF(OFFSET('Hygiene Data'!$I$12,0,10*ROW('Hygiene Data'!I114))="","",OFFSET('Hygiene Data'!$I$12,0,10*ROW('Hygiene Data'!I114)))</f>
        <v/>
      </c>
      <c r="EF120" s="276" t="str">
        <f ca="true">+IF(OFFSET('Hygiene Data'!$I$13,0,10*ROW('Hygiene Data'!I114))="","",OFFSET('Hygiene Data'!$I$13,0,10*ROW('Hygiene Data'!I114)))</f>
        <v/>
      </c>
    </row>
    <row xmlns:x14ac="http://schemas.microsoft.com/office/spreadsheetml/2009/9/ac" r="121" x14ac:dyDescent="0.2">
      <c r="A121" s="38" t="str">
        <f ca="true">+IF(OFFSET('Water Data'!$B$2,0,10*ROW('Water Data'!E115))="","",OFFSET('Water Data'!$B$2,0,10*ROW('Water Data'!E115)))</f>
        <v/>
      </c>
      <c r="B121" s="38" t="str">
        <f ca="true">+IF(OFFSET('Water Data'!$C$2,0,10*ROW('Water Data'!F115))="","",OFFSET('Water Data'!$C$2,0,10*ROW('Water Data'!F115)))</f>
        <v/>
      </c>
      <c r="C121" s="332" t="str">
        <f t="shared" ca="true" si="1"/>
        <v/>
      </c>
      <c r="D121" s="99"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9"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9"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9"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9"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9"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9"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9"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9"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9"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9"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9"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9"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9"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9"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9"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9"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9"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100"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100"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100"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100"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100"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100"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100"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100"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100"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100"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100"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100"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100"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100"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100"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100"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100"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100"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100"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100"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100"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100"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100"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100"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100"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100"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100"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100"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100"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100"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101"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101"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101"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101"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101"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101"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101"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101"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101"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101"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101"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101"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101"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101"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101"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101"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101"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101"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6"/>
      <c r="BS121" s="276" t="str">
        <f ca="true">+IF(OFFSET('Water Data'!$D$27,0,10*ROW('Water Data'!D115))="","",OFFSET('Water Data'!$D$27,0,10*ROW('Water Data'!D115)))</f>
        <v/>
      </c>
      <c r="BT121" s="276" t="str">
        <f ca="true">+IF(OFFSET('Water Data'!$D$28,0,10*ROW('Water Data'!D115))="","",OFFSET('Water Data'!$D$28,0,10*ROW('Water Data'!D115)))</f>
        <v/>
      </c>
      <c r="BU121" s="276" t="str">
        <f ca="true">+IF(OFFSET('Water Data'!$D$29,0,10*ROW('Water Data'!D115))="","",OFFSET('Water Data'!$D$29,0,10*ROW('Water Data'!D115)))</f>
        <v/>
      </c>
      <c r="BV121" s="276" t="str">
        <f ca="true">+IF(OFFSET('Water Data'!$E$27,0,10*ROW('Water Data'!E115))="","",OFFSET('Water Data'!$E$27,0,10*ROW('Water Data'!E115)))</f>
        <v/>
      </c>
      <c r="BW121" s="276" t="str">
        <f ca="true">+IF(OFFSET('Water Data'!$E$28,0,10*ROW('Water Data'!E115))="","",OFFSET('Water Data'!$E$28,0,10*ROW('Water Data'!E115)))</f>
        <v/>
      </c>
      <c r="BX121" s="276" t="str">
        <f ca="true">+IF(OFFSET('Water Data'!$E$29,0,10*ROW('Water Data'!E115))="","",OFFSET('Water Data'!$E$29,0,10*ROW('Water Data'!E115)))</f>
        <v/>
      </c>
      <c r="BY121" s="276" t="str">
        <f ca="true">+IF(OFFSET('Water Data'!$F$27,0,10*ROW('Water Data'!F115))="","",OFFSET('Water Data'!$F$27,0,10*ROW('Water Data'!F115)))</f>
        <v/>
      </c>
      <c r="BZ121" s="276" t="str">
        <f ca="true">+IF(OFFSET('Water Data'!$F$28,0,10*ROW('Water Data'!F115))="","",OFFSET('Water Data'!$F$28,0,10*ROW('Water Data'!F115)))</f>
        <v/>
      </c>
      <c r="CA121" s="276" t="str">
        <f ca="true">+IF(OFFSET('Water Data'!$F$29,0,10*ROW('Water Data'!F115))="","",OFFSET('Water Data'!$F$29,0,10*ROW('Water Data'!F115)))</f>
        <v/>
      </c>
      <c r="CB121" s="276" t="str">
        <f ca="true">+IF(OFFSET('Water Data'!$G$27,0,10*ROW('Water Data'!G115))="","",OFFSET('Water Data'!$G$27,0,10*ROW('Water Data'!G115)))</f>
        <v/>
      </c>
      <c r="CC121" s="276" t="str">
        <f ca="true">+IF(OFFSET('Water Data'!$G$28,0,10*ROW('Water Data'!G115))="","",OFFSET('Water Data'!$G$28,0,10*ROW('Water Data'!G115)))</f>
        <v/>
      </c>
      <c r="CD121" s="276" t="str">
        <f ca="true">+IF(OFFSET('Water Data'!$G$29,0,10*ROW('Water Data'!G115))="","",OFFSET('Water Data'!$G$29,0,10*ROW('Water Data'!G115)))</f>
        <v/>
      </c>
      <c r="CE121" s="276" t="str">
        <f ca="true">+IF(OFFSET('Water Data'!$H$27,0,10*ROW('Water Data'!H115))="","",OFFSET('Water Data'!$H$27,0,10*ROW('Water Data'!H115)))</f>
        <v/>
      </c>
      <c r="CF121" s="276" t="str">
        <f ca="true">+IF(OFFSET('Water Data'!$H$28,0,10*ROW('Water Data'!H115))="","",OFFSET('Water Data'!$H$28,0,10*ROW('Water Data'!H115)))</f>
        <v/>
      </c>
      <c r="CG121" s="276" t="str">
        <f ca="true">+IF(OFFSET('Water Data'!$H$29,0,10*ROW('Water Data'!H115))="","",OFFSET('Water Data'!$H$29,0,10*ROW('Water Data'!H115)))</f>
        <v/>
      </c>
      <c r="CH121" s="276" t="str">
        <f ca="true">+IF(OFFSET('Water Data'!$I$27,0,10*ROW('Water Data'!I115))="","",OFFSET('Water Data'!$I$27,0,10*ROW('Water Data'!I115)))</f>
        <v/>
      </c>
      <c r="CI121" s="276" t="str">
        <f ca="true">+IF(OFFSET('Water Data'!$I$28,0,10*ROW('Water Data'!I115))="","",OFFSET('Water Data'!$I$28,0,10*ROW('Water Data'!I115)))</f>
        <v/>
      </c>
      <c r="CJ121" s="276" t="str">
        <f ca="true">+IF(OFFSET('Water Data'!$I$29,0,10*ROW('Water Data'!I115))="","",OFFSET('Water Data'!$I$29,0,10*ROW('Water Data'!I115)))</f>
        <v/>
      </c>
      <c r="CK121" s="276" t="str">
        <f ca="true">+IF(OFFSET('Sanitation Data'!$D$28,0,10*ROW('Sanitation Data'!D115))="","",OFFSET('Sanitation Data'!$D$28,0,10*ROW('Sanitation Data'!D115)))</f>
        <v/>
      </c>
      <c r="CL121" s="276" t="str">
        <f ca="true">+IF(OFFSET('Sanitation Data'!$D$29,0,10*ROW('Sanitation Data'!D115))="","",OFFSET('Sanitation Data'!$D$29,0,10*ROW('Sanitation Data'!D115)))</f>
        <v/>
      </c>
      <c r="CM121" s="276" t="str">
        <f ca="true">+IF(OFFSET('Sanitation Data'!$D$30,0,10*ROW('Sanitation Data'!D115))="","",OFFSET('Sanitation Data'!$D$30,0,10*ROW('Sanitation Data'!D115)))</f>
        <v/>
      </c>
      <c r="CN121" s="276" t="str">
        <f ca="true">+IF(OFFSET('Sanitation Data'!$D$31,0,10*ROW('Sanitation Data'!D115))="","",OFFSET('Sanitation Data'!$D$31,0,10*ROW('Sanitation Data'!D115)))</f>
        <v/>
      </c>
      <c r="CO121" s="276" t="str">
        <f ca="true">+IF(OFFSET('Sanitation Data'!$D$32,0,10*ROW('Sanitation Data'!D115))="","",OFFSET('Sanitation Data'!$D$32,0,10*ROW('Sanitation Data'!D115)))</f>
        <v/>
      </c>
      <c r="CP121" s="276" t="str">
        <f ca="true">+IF(OFFSET('Sanitation Data'!$E$28,0,10*ROW('Sanitation Data'!E115))="","",OFFSET('Sanitation Data'!$E$28,0,10*ROW('Sanitation Data'!E115)))</f>
        <v/>
      </c>
      <c r="CQ121" s="276" t="str">
        <f ca="true">+IF(OFFSET('Sanitation Data'!$E$29,0,10*ROW('Sanitation Data'!E115))="","",OFFSET('Sanitation Data'!$E$29,0,10*ROW('Sanitation Data'!E115)))</f>
        <v/>
      </c>
      <c r="CR121" s="276" t="str">
        <f ca="true">+IF(OFFSET('Sanitation Data'!$E$30,0,10*ROW('Sanitation Data'!E115))="","",OFFSET('Sanitation Data'!$E$30,0,10*ROW('Sanitation Data'!E115)))</f>
        <v/>
      </c>
      <c r="CS121" s="276" t="str">
        <f ca="true">+IF(OFFSET('Sanitation Data'!$E$31,0,10*ROW('Sanitation Data'!E115))="","",OFFSET('Sanitation Data'!$E$31,0,10*ROW('Sanitation Data'!E115)))</f>
        <v/>
      </c>
      <c r="CT121" s="276" t="str">
        <f ca="true">+IF(OFFSET('Sanitation Data'!$E$32,0,10*ROW('Sanitation Data'!E115))="","",OFFSET('Sanitation Data'!$E$32,0,10*ROW('Sanitation Data'!E115)))</f>
        <v/>
      </c>
      <c r="CU121" s="276" t="str">
        <f ca="true">+IF(OFFSET('Sanitation Data'!$F$28,0,10*ROW('Sanitation Data'!F115))="","",OFFSET('Sanitation Data'!$F$28,0,10*ROW('Sanitation Data'!F115)))</f>
        <v/>
      </c>
      <c r="CV121" s="276" t="str">
        <f ca="true">+IF(OFFSET('Sanitation Data'!$F$29,0,10*ROW('Sanitation Data'!F115))="","",OFFSET('Sanitation Data'!$F$29,0,10*ROW('Sanitation Data'!F115)))</f>
        <v/>
      </c>
      <c r="CW121" s="276" t="str">
        <f ca="true">+IF(OFFSET('Sanitation Data'!$F$30,0,10*ROW('Sanitation Data'!F115))="","",OFFSET('Sanitation Data'!$F$30,0,10*ROW('Sanitation Data'!F115)))</f>
        <v/>
      </c>
      <c r="CX121" s="276" t="str">
        <f ca="true">+IF(OFFSET('Sanitation Data'!$F$31,0,10*ROW('Sanitation Data'!F115))="","",OFFSET('Sanitation Data'!$F$31,0,10*ROW('Sanitation Data'!F115)))</f>
        <v/>
      </c>
      <c r="CY121" s="276" t="str">
        <f ca="true">+IF(OFFSET('Sanitation Data'!$F$32,0,10*ROW('Sanitation Data'!F115))="","",OFFSET('Sanitation Data'!$F$32,0,10*ROW('Sanitation Data'!F115)))</f>
        <v/>
      </c>
      <c r="CZ121" s="276" t="str">
        <f ca="true">+IF(OFFSET('Sanitation Data'!$G$28,0,10*ROW('Sanitation Data'!G115))="","",OFFSET('Sanitation Data'!$G$28,0,10*ROW('Sanitation Data'!G115)))</f>
        <v/>
      </c>
      <c r="DA121" s="276" t="str">
        <f ca="true">+IF(OFFSET('Sanitation Data'!$G$29,0,10*ROW('Sanitation Data'!G115))="","",OFFSET('Sanitation Data'!$G$29,0,10*ROW('Sanitation Data'!G115)))</f>
        <v/>
      </c>
      <c r="DB121" s="276" t="str">
        <f ca="true">+IF(OFFSET('Sanitation Data'!$G$30,0,10*ROW('Sanitation Data'!G115))="","",OFFSET('Sanitation Data'!$G$30,0,10*ROW('Sanitation Data'!G115)))</f>
        <v/>
      </c>
      <c r="DC121" s="276" t="str">
        <f ca="true">+IF(OFFSET('Sanitation Data'!$G$31,0,10*ROW('Sanitation Data'!G115))="","",OFFSET('Sanitation Data'!$G$31,0,10*ROW('Sanitation Data'!G115)))</f>
        <v/>
      </c>
      <c r="DD121" s="276" t="str">
        <f ca="true">+IF(OFFSET('Sanitation Data'!$G$32,0,10*ROW('Sanitation Data'!G115))="","",OFFSET('Sanitation Data'!$G$32,0,10*ROW('Sanitation Data'!G115)))</f>
        <v/>
      </c>
      <c r="DE121" s="276" t="str">
        <f ca="true">+IF(OFFSET('Sanitation Data'!$H$28,0,10*ROW('Sanitation Data'!H115))="","",OFFSET('Sanitation Data'!$H$28,0,10*ROW('Sanitation Data'!H115)))</f>
        <v/>
      </c>
      <c r="DF121" s="276" t="str">
        <f ca="true">+IF(OFFSET('Sanitation Data'!$H$29,0,10*ROW('Sanitation Data'!H115))="","",OFFSET('Sanitation Data'!$H$29,0,10*ROW('Sanitation Data'!H115)))</f>
        <v/>
      </c>
      <c r="DG121" s="276" t="str">
        <f ca="true">+IF(OFFSET('Sanitation Data'!$H$30,0,10*ROW('Sanitation Data'!H115))="","",OFFSET('Sanitation Data'!$H$30,0,10*ROW('Sanitation Data'!H115)))</f>
        <v/>
      </c>
      <c r="DH121" s="276" t="str">
        <f ca="true">+IF(OFFSET('Sanitation Data'!$H$31,0,10*ROW('Sanitation Data'!H115))="","",OFFSET('Sanitation Data'!$H$31,0,10*ROW('Sanitation Data'!H115)))</f>
        <v/>
      </c>
      <c r="DI121" s="276" t="str">
        <f ca="true">+IF(OFFSET('Sanitation Data'!$H$32,0,10*ROW('Sanitation Data'!H115))="","",OFFSET('Sanitation Data'!$H$32,0,10*ROW('Sanitation Data'!H115)))</f>
        <v/>
      </c>
      <c r="DJ121" s="276" t="str">
        <f ca="true">+IF(OFFSET('Sanitation Data'!$I$28,0,10*ROW('Sanitation Data'!I115))="","",OFFSET('Sanitation Data'!$I$28,0,10*ROW('Sanitation Data'!I115)))</f>
        <v/>
      </c>
      <c r="DK121" s="276" t="str">
        <f ca="true">+IF(OFFSET('Sanitation Data'!$I$29,0,10*ROW('Sanitation Data'!I115))="","",OFFSET('Sanitation Data'!$I$29,0,10*ROW('Sanitation Data'!I115)))</f>
        <v/>
      </c>
      <c r="DL121" s="276" t="str">
        <f ca="true">+IF(OFFSET('Sanitation Data'!$I$30,0,10*ROW('Sanitation Data'!I115))="","",OFFSET('Sanitation Data'!$I$30,0,10*ROW('Sanitation Data'!I115)))</f>
        <v/>
      </c>
      <c r="DM121" s="276" t="str">
        <f ca="true">+IF(OFFSET('Sanitation Data'!$I$31,0,10*ROW('Sanitation Data'!I115))="","",OFFSET('Sanitation Data'!$I$31,0,10*ROW('Sanitation Data'!I115)))</f>
        <v/>
      </c>
      <c r="DN121" s="276" t="str">
        <f ca="true">+IF(OFFSET('Sanitation Data'!$I$32,0,10*ROW('Sanitation Data'!I115))="","",OFFSET('Sanitation Data'!$I$32,0,10*ROW('Sanitation Data'!I115)))</f>
        <v/>
      </c>
      <c r="DO121" s="276" t="str">
        <f ca="true">+IF(OFFSET('Hygiene Data'!$D$11,0,10*ROW('Hygiene Data'!D115))="","",OFFSET('Hygiene Data'!$D$11,0,10*ROW('Hygiene Data'!D115)))</f>
        <v/>
      </c>
      <c r="DP121" s="276" t="str">
        <f ca="true">+IF(OFFSET('Hygiene Data'!$D$12,0,10*ROW('Hygiene Data'!D115))="","",OFFSET('Hygiene Data'!$D$12,0,10*ROW('Hygiene Data'!D115)))</f>
        <v/>
      </c>
      <c r="DQ121" s="276" t="str">
        <f ca="true">+IF(OFFSET('Hygiene Data'!$D$13,0,10*ROW('Hygiene Data'!D115))="","",OFFSET('Hygiene Data'!$D$13,0,10*ROW('Hygiene Data'!D115)))</f>
        <v/>
      </c>
      <c r="DR121" s="276" t="str">
        <f ca="true">+IF(OFFSET('Hygiene Data'!$E$11,0,10*ROW('Hygiene Data'!E115))="","",OFFSET('Hygiene Data'!$E$11,0,10*ROW('Hygiene Data'!E115)))</f>
        <v/>
      </c>
      <c r="DS121" s="276" t="str">
        <f ca="true">+IF(OFFSET('Hygiene Data'!$E$12,0,10*ROW('Hygiene Data'!E115))="","",OFFSET('Hygiene Data'!$E$12,0,10*ROW('Hygiene Data'!E115)))</f>
        <v/>
      </c>
      <c r="DT121" s="276" t="str">
        <f ca="true">+IF(OFFSET('Hygiene Data'!$E$13,0,10*ROW('Hygiene Data'!E115))="","",OFFSET('Hygiene Data'!$E$13,0,10*ROW('Hygiene Data'!E115)))</f>
        <v/>
      </c>
      <c r="DU121" s="276" t="str">
        <f ca="true">+IF(OFFSET('Hygiene Data'!$F$11,0,10*ROW('Hygiene Data'!F115))="","",OFFSET('Hygiene Data'!$F$11,0,10*ROW('Hygiene Data'!F115)))</f>
        <v/>
      </c>
      <c r="DV121" s="276" t="str">
        <f ca="true">+IF(OFFSET('Hygiene Data'!$F$12,0,10*ROW('Hygiene Data'!F115))="","",OFFSET('Hygiene Data'!$F$12,0,10*ROW('Hygiene Data'!F115)))</f>
        <v/>
      </c>
      <c r="DW121" s="276" t="str">
        <f ca="true">+IF(OFFSET('Hygiene Data'!$F$13,0,10*ROW('Hygiene Data'!F115))="","",OFFSET('Hygiene Data'!$F$13,0,10*ROW('Hygiene Data'!F115)))</f>
        <v/>
      </c>
      <c r="DX121" s="276" t="str">
        <f ca="true">+IF(OFFSET('Hygiene Data'!$G$11,0,10*ROW('Hygiene Data'!G115))="","",OFFSET('Hygiene Data'!$G$11,0,10*ROW('Hygiene Data'!G115)))</f>
        <v/>
      </c>
      <c r="DY121" s="276" t="str">
        <f ca="true">+IF(OFFSET('Hygiene Data'!$G$12,0,10*ROW('Hygiene Data'!G115))="","",OFFSET('Hygiene Data'!$G$12,0,10*ROW('Hygiene Data'!G115)))</f>
        <v/>
      </c>
      <c r="DZ121" s="276" t="str">
        <f ca="true">+IF(OFFSET('Hygiene Data'!$G$13,0,10*ROW('Hygiene Data'!G115))="","",OFFSET('Hygiene Data'!$G$13,0,10*ROW('Hygiene Data'!G115)))</f>
        <v/>
      </c>
      <c r="EA121" s="276" t="str">
        <f ca="true">+IF(OFFSET('Hygiene Data'!$H$11,0,10*ROW('Hygiene Data'!H115))="","",OFFSET('Hygiene Data'!$H$11,0,10*ROW('Hygiene Data'!H115)))</f>
        <v/>
      </c>
      <c r="EB121" s="276" t="str">
        <f ca="true">+IF(OFFSET('Hygiene Data'!$H$12,0,10*ROW('Hygiene Data'!H115))="","",OFFSET('Hygiene Data'!$H$12,0,10*ROW('Hygiene Data'!H115)))</f>
        <v/>
      </c>
      <c r="EC121" s="276" t="str">
        <f ca="true">+IF(OFFSET('Hygiene Data'!$H$13,0,10*ROW('Hygiene Data'!H115))="","",OFFSET('Hygiene Data'!$H$13,0,10*ROW('Hygiene Data'!H115)))</f>
        <v/>
      </c>
      <c r="ED121" s="276" t="str">
        <f ca="true">+IF(OFFSET('Hygiene Data'!$I$11,0,10*ROW('Hygiene Data'!I115))="","",OFFSET('Hygiene Data'!$I$11,0,10*ROW('Hygiene Data'!I115)))</f>
        <v/>
      </c>
      <c r="EE121" s="276" t="str">
        <f ca="true">+IF(OFFSET('Hygiene Data'!$I$12,0,10*ROW('Hygiene Data'!I115))="","",OFFSET('Hygiene Data'!$I$12,0,10*ROW('Hygiene Data'!I115)))</f>
        <v/>
      </c>
      <c r="EF121" s="276" t="str">
        <f ca="true">+IF(OFFSET('Hygiene Data'!$I$13,0,10*ROW('Hygiene Data'!I115))="","",OFFSET('Hygiene Data'!$I$13,0,10*ROW('Hygiene Data'!I115)))</f>
        <v/>
      </c>
    </row>
    <row xmlns:x14ac="http://schemas.microsoft.com/office/spreadsheetml/2009/9/ac" r="122" x14ac:dyDescent="0.2">
      <c r="A122" s="38" t="str">
        <f ca="true">+IF(OFFSET('Water Data'!$B$2,0,10*ROW('Water Data'!E116))="","",OFFSET('Water Data'!$B$2,0,10*ROW('Water Data'!E116)))</f>
        <v/>
      </c>
      <c r="B122" s="38" t="str">
        <f ca="true">+IF(OFFSET('Water Data'!$C$2,0,10*ROW('Water Data'!F116))="","",OFFSET('Water Data'!$C$2,0,10*ROW('Water Data'!F116)))</f>
        <v/>
      </c>
      <c r="C122" s="332" t="str">
        <f t="shared" ca="true" si="1"/>
        <v/>
      </c>
      <c r="D122" s="99"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9"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9"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9"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9"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9"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9"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9"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9"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9"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9"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9"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9"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9"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9"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9"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9"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9"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100"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100"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100"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100"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100"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100"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100"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100"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100"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100"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100"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100"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100"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100"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100"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100"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100"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100"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100"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100"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100"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100"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100"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100"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100"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100"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100"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100"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100"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100"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101"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101"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101"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101"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101"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101"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101"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101"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101"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101"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101"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101"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101"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101"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101"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101"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101"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101"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6"/>
      <c r="BS122" s="276" t="str">
        <f ca="true">+IF(OFFSET('Water Data'!$D$27,0,10*ROW('Water Data'!D116))="","",OFFSET('Water Data'!$D$27,0,10*ROW('Water Data'!D116)))</f>
        <v/>
      </c>
      <c r="BT122" s="276" t="str">
        <f ca="true">+IF(OFFSET('Water Data'!$D$28,0,10*ROW('Water Data'!D116))="","",OFFSET('Water Data'!$D$28,0,10*ROW('Water Data'!D116)))</f>
        <v/>
      </c>
      <c r="BU122" s="276" t="str">
        <f ca="true">+IF(OFFSET('Water Data'!$D$29,0,10*ROW('Water Data'!D116))="","",OFFSET('Water Data'!$D$29,0,10*ROW('Water Data'!D116)))</f>
        <v/>
      </c>
      <c r="BV122" s="276" t="str">
        <f ca="true">+IF(OFFSET('Water Data'!$E$27,0,10*ROW('Water Data'!E116))="","",OFFSET('Water Data'!$E$27,0,10*ROW('Water Data'!E116)))</f>
        <v/>
      </c>
      <c r="BW122" s="276" t="str">
        <f ca="true">+IF(OFFSET('Water Data'!$E$28,0,10*ROW('Water Data'!E116))="","",OFFSET('Water Data'!$E$28,0,10*ROW('Water Data'!E116)))</f>
        <v/>
      </c>
      <c r="BX122" s="276" t="str">
        <f ca="true">+IF(OFFSET('Water Data'!$E$29,0,10*ROW('Water Data'!E116))="","",OFFSET('Water Data'!$E$29,0,10*ROW('Water Data'!E116)))</f>
        <v/>
      </c>
      <c r="BY122" s="276" t="str">
        <f ca="true">+IF(OFFSET('Water Data'!$F$27,0,10*ROW('Water Data'!F116))="","",OFFSET('Water Data'!$F$27,0,10*ROW('Water Data'!F116)))</f>
        <v/>
      </c>
      <c r="BZ122" s="276" t="str">
        <f ca="true">+IF(OFFSET('Water Data'!$F$28,0,10*ROW('Water Data'!F116))="","",OFFSET('Water Data'!$F$28,0,10*ROW('Water Data'!F116)))</f>
        <v/>
      </c>
      <c r="CA122" s="276" t="str">
        <f ca="true">+IF(OFFSET('Water Data'!$F$29,0,10*ROW('Water Data'!F116))="","",OFFSET('Water Data'!$F$29,0,10*ROW('Water Data'!F116)))</f>
        <v/>
      </c>
      <c r="CB122" s="276" t="str">
        <f ca="true">+IF(OFFSET('Water Data'!$G$27,0,10*ROW('Water Data'!G116))="","",OFFSET('Water Data'!$G$27,0,10*ROW('Water Data'!G116)))</f>
        <v/>
      </c>
      <c r="CC122" s="276" t="str">
        <f ca="true">+IF(OFFSET('Water Data'!$G$28,0,10*ROW('Water Data'!G116))="","",OFFSET('Water Data'!$G$28,0,10*ROW('Water Data'!G116)))</f>
        <v/>
      </c>
      <c r="CD122" s="276" t="str">
        <f ca="true">+IF(OFFSET('Water Data'!$G$29,0,10*ROW('Water Data'!G116))="","",OFFSET('Water Data'!$G$29,0,10*ROW('Water Data'!G116)))</f>
        <v/>
      </c>
      <c r="CE122" s="276" t="str">
        <f ca="true">+IF(OFFSET('Water Data'!$H$27,0,10*ROW('Water Data'!H116))="","",OFFSET('Water Data'!$H$27,0,10*ROW('Water Data'!H116)))</f>
        <v/>
      </c>
      <c r="CF122" s="276" t="str">
        <f ca="true">+IF(OFFSET('Water Data'!$H$28,0,10*ROW('Water Data'!H116))="","",OFFSET('Water Data'!$H$28,0,10*ROW('Water Data'!H116)))</f>
        <v/>
      </c>
      <c r="CG122" s="276" t="str">
        <f ca="true">+IF(OFFSET('Water Data'!$H$29,0,10*ROW('Water Data'!H116))="","",OFFSET('Water Data'!$H$29,0,10*ROW('Water Data'!H116)))</f>
        <v/>
      </c>
      <c r="CH122" s="276" t="str">
        <f ca="true">+IF(OFFSET('Water Data'!$I$27,0,10*ROW('Water Data'!I116))="","",OFFSET('Water Data'!$I$27,0,10*ROW('Water Data'!I116)))</f>
        <v/>
      </c>
      <c r="CI122" s="276" t="str">
        <f ca="true">+IF(OFFSET('Water Data'!$I$28,0,10*ROW('Water Data'!I116))="","",OFFSET('Water Data'!$I$28,0,10*ROW('Water Data'!I116)))</f>
        <v/>
      </c>
      <c r="CJ122" s="276" t="str">
        <f ca="true">+IF(OFFSET('Water Data'!$I$29,0,10*ROW('Water Data'!I116))="","",OFFSET('Water Data'!$I$29,0,10*ROW('Water Data'!I116)))</f>
        <v/>
      </c>
      <c r="CK122" s="276" t="str">
        <f ca="true">+IF(OFFSET('Sanitation Data'!$D$28,0,10*ROW('Sanitation Data'!D116))="","",OFFSET('Sanitation Data'!$D$28,0,10*ROW('Sanitation Data'!D116)))</f>
        <v/>
      </c>
      <c r="CL122" s="276" t="str">
        <f ca="true">+IF(OFFSET('Sanitation Data'!$D$29,0,10*ROW('Sanitation Data'!D116))="","",OFFSET('Sanitation Data'!$D$29,0,10*ROW('Sanitation Data'!D116)))</f>
        <v/>
      </c>
      <c r="CM122" s="276" t="str">
        <f ca="true">+IF(OFFSET('Sanitation Data'!$D$30,0,10*ROW('Sanitation Data'!D116))="","",OFFSET('Sanitation Data'!$D$30,0,10*ROW('Sanitation Data'!D116)))</f>
        <v/>
      </c>
      <c r="CN122" s="276" t="str">
        <f ca="true">+IF(OFFSET('Sanitation Data'!$D$31,0,10*ROW('Sanitation Data'!D116))="","",OFFSET('Sanitation Data'!$D$31,0,10*ROW('Sanitation Data'!D116)))</f>
        <v/>
      </c>
      <c r="CO122" s="276" t="str">
        <f ca="true">+IF(OFFSET('Sanitation Data'!$D$32,0,10*ROW('Sanitation Data'!D116))="","",OFFSET('Sanitation Data'!$D$32,0,10*ROW('Sanitation Data'!D116)))</f>
        <v/>
      </c>
      <c r="CP122" s="276" t="str">
        <f ca="true">+IF(OFFSET('Sanitation Data'!$E$28,0,10*ROW('Sanitation Data'!E116))="","",OFFSET('Sanitation Data'!$E$28,0,10*ROW('Sanitation Data'!E116)))</f>
        <v/>
      </c>
      <c r="CQ122" s="276" t="str">
        <f ca="true">+IF(OFFSET('Sanitation Data'!$E$29,0,10*ROW('Sanitation Data'!E116))="","",OFFSET('Sanitation Data'!$E$29,0,10*ROW('Sanitation Data'!E116)))</f>
        <v/>
      </c>
      <c r="CR122" s="276" t="str">
        <f ca="true">+IF(OFFSET('Sanitation Data'!$E$30,0,10*ROW('Sanitation Data'!E116))="","",OFFSET('Sanitation Data'!$E$30,0,10*ROW('Sanitation Data'!E116)))</f>
        <v/>
      </c>
      <c r="CS122" s="276" t="str">
        <f ca="true">+IF(OFFSET('Sanitation Data'!$E$31,0,10*ROW('Sanitation Data'!E116))="","",OFFSET('Sanitation Data'!$E$31,0,10*ROW('Sanitation Data'!E116)))</f>
        <v/>
      </c>
      <c r="CT122" s="276" t="str">
        <f ca="true">+IF(OFFSET('Sanitation Data'!$E$32,0,10*ROW('Sanitation Data'!E116))="","",OFFSET('Sanitation Data'!$E$32,0,10*ROW('Sanitation Data'!E116)))</f>
        <v/>
      </c>
      <c r="CU122" s="276" t="str">
        <f ca="true">+IF(OFFSET('Sanitation Data'!$F$28,0,10*ROW('Sanitation Data'!F116))="","",OFFSET('Sanitation Data'!$F$28,0,10*ROW('Sanitation Data'!F116)))</f>
        <v/>
      </c>
      <c r="CV122" s="276" t="str">
        <f ca="true">+IF(OFFSET('Sanitation Data'!$F$29,0,10*ROW('Sanitation Data'!F116))="","",OFFSET('Sanitation Data'!$F$29,0,10*ROW('Sanitation Data'!F116)))</f>
        <v/>
      </c>
      <c r="CW122" s="276" t="str">
        <f ca="true">+IF(OFFSET('Sanitation Data'!$F$30,0,10*ROW('Sanitation Data'!F116))="","",OFFSET('Sanitation Data'!$F$30,0,10*ROW('Sanitation Data'!F116)))</f>
        <v/>
      </c>
      <c r="CX122" s="276" t="str">
        <f ca="true">+IF(OFFSET('Sanitation Data'!$F$31,0,10*ROW('Sanitation Data'!F116))="","",OFFSET('Sanitation Data'!$F$31,0,10*ROW('Sanitation Data'!F116)))</f>
        <v/>
      </c>
      <c r="CY122" s="276" t="str">
        <f ca="true">+IF(OFFSET('Sanitation Data'!$F$32,0,10*ROW('Sanitation Data'!F116))="","",OFFSET('Sanitation Data'!$F$32,0,10*ROW('Sanitation Data'!F116)))</f>
        <v/>
      </c>
      <c r="CZ122" s="276" t="str">
        <f ca="true">+IF(OFFSET('Sanitation Data'!$G$28,0,10*ROW('Sanitation Data'!G116))="","",OFFSET('Sanitation Data'!$G$28,0,10*ROW('Sanitation Data'!G116)))</f>
        <v/>
      </c>
      <c r="DA122" s="276" t="str">
        <f ca="true">+IF(OFFSET('Sanitation Data'!$G$29,0,10*ROW('Sanitation Data'!G116))="","",OFFSET('Sanitation Data'!$G$29,0,10*ROW('Sanitation Data'!G116)))</f>
        <v/>
      </c>
      <c r="DB122" s="276" t="str">
        <f ca="true">+IF(OFFSET('Sanitation Data'!$G$30,0,10*ROW('Sanitation Data'!G116))="","",OFFSET('Sanitation Data'!$G$30,0,10*ROW('Sanitation Data'!G116)))</f>
        <v/>
      </c>
      <c r="DC122" s="276" t="str">
        <f ca="true">+IF(OFFSET('Sanitation Data'!$G$31,0,10*ROW('Sanitation Data'!G116))="","",OFFSET('Sanitation Data'!$G$31,0,10*ROW('Sanitation Data'!G116)))</f>
        <v/>
      </c>
      <c r="DD122" s="276" t="str">
        <f ca="true">+IF(OFFSET('Sanitation Data'!$G$32,0,10*ROW('Sanitation Data'!G116))="","",OFFSET('Sanitation Data'!$G$32,0,10*ROW('Sanitation Data'!G116)))</f>
        <v/>
      </c>
      <c r="DE122" s="276" t="str">
        <f ca="true">+IF(OFFSET('Sanitation Data'!$H$28,0,10*ROW('Sanitation Data'!H116))="","",OFFSET('Sanitation Data'!$H$28,0,10*ROW('Sanitation Data'!H116)))</f>
        <v/>
      </c>
      <c r="DF122" s="276" t="str">
        <f ca="true">+IF(OFFSET('Sanitation Data'!$H$29,0,10*ROW('Sanitation Data'!H116))="","",OFFSET('Sanitation Data'!$H$29,0,10*ROW('Sanitation Data'!H116)))</f>
        <v/>
      </c>
      <c r="DG122" s="276" t="str">
        <f ca="true">+IF(OFFSET('Sanitation Data'!$H$30,0,10*ROW('Sanitation Data'!H116))="","",OFFSET('Sanitation Data'!$H$30,0,10*ROW('Sanitation Data'!H116)))</f>
        <v/>
      </c>
      <c r="DH122" s="276" t="str">
        <f ca="true">+IF(OFFSET('Sanitation Data'!$H$31,0,10*ROW('Sanitation Data'!H116))="","",OFFSET('Sanitation Data'!$H$31,0,10*ROW('Sanitation Data'!H116)))</f>
        <v/>
      </c>
      <c r="DI122" s="276" t="str">
        <f ca="true">+IF(OFFSET('Sanitation Data'!$H$32,0,10*ROW('Sanitation Data'!H116))="","",OFFSET('Sanitation Data'!$H$32,0,10*ROW('Sanitation Data'!H116)))</f>
        <v/>
      </c>
      <c r="DJ122" s="276" t="str">
        <f ca="true">+IF(OFFSET('Sanitation Data'!$I$28,0,10*ROW('Sanitation Data'!I116))="","",OFFSET('Sanitation Data'!$I$28,0,10*ROW('Sanitation Data'!I116)))</f>
        <v/>
      </c>
      <c r="DK122" s="276" t="str">
        <f ca="true">+IF(OFFSET('Sanitation Data'!$I$29,0,10*ROW('Sanitation Data'!I116))="","",OFFSET('Sanitation Data'!$I$29,0,10*ROW('Sanitation Data'!I116)))</f>
        <v/>
      </c>
      <c r="DL122" s="276" t="str">
        <f ca="true">+IF(OFFSET('Sanitation Data'!$I$30,0,10*ROW('Sanitation Data'!I116))="","",OFFSET('Sanitation Data'!$I$30,0,10*ROW('Sanitation Data'!I116)))</f>
        <v/>
      </c>
      <c r="DM122" s="276" t="str">
        <f ca="true">+IF(OFFSET('Sanitation Data'!$I$31,0,10*ROW('Sanitation Data'!I116))="","",OFFSET('Sanitation Data'!$I$31,0,10*ROW('Sanitation Data'!I116)))</f>
        <v/>
      </c>
      <c r="DN122" s="276" t="str">
        <f ca="true">+IF(OFFSET('Sanitation Data'!$I$32,0,10*ROW('Sanitation Data'!I116))="","",OFFSET('Sanitation Data'!$I$32,0,10*ROW('Sanitation Data'!I116)))</f>
        <v/>
      </c>
      <c r="DO122" s="276" t="str">
        <f ca="true">+IF(OFFSET('Hygiene Data'!$D$11,0,10*ROW('Hygiene Data'!D116))="","",OFFSET('Hygiene Data'!$D$11,0,10*ROW('Hygiene Data'!D116)))</f>
        <v/>
      </c>
      <c r="DP122" s="276" t="str">
        <f ca="true">+IF(OFFSET('Hygiene Data'!$D$12,0,10*ROW('Hygiene Data'!D116))="","",OFFSET('Hygiene Data'!$D$12,0,10*ROW('Hygiene Data'!D116)))</f>
        <v/>
      </c>
      <c r="DQ122" s="276" t="str">
        <f ca="true">+IF(OFFSET('Hygiene Data'!$D$13,0,10*ROW('Hygiene Data'!D116))="","",OFFSET('Hygiene Data'!$D$13,0,10*ROW('Hygiene Data'!D116)))</f>
        <v/>
      </c>
      <c r="DR122" s="276" t="str">
        <f ca="true">+IF(OFFSET('Hygiene Data'!$E$11,0,10*ROW('Hygiene Data'!E116))="","",OFFSET('Hygiene Data'!$E$11,0,10*ROW('Hygiene Data'!E116)))</f>
        <v/>
      </c>
      <c r="DS122" s="276" t="str">
        <f ca="true">+IF(OFFSET('Hygiene Data'!$E$12,0,10*ROW('Hygiene Data'!E116))="","",OFFSET('Hygiene Data'!$E$12,0,10*ROW('Hygiene Data'!E116)))</f>
        <v/>
      </c>
      <c r="DT122" s="276" t="str">
        <f ca="true">+IF(OFFSET('Hygiene Data'!$E$13,0,10*ROW('Hygiene Data'!E116))="","",OFFSET('Hygiene Data'!$E$13,0,10*ROW('Hygiene Data'!E116)))</f>
        <v/>
      </c>
      <c r="DU122" s="276" t="str">
        <f ca="true">+IF(OFFSET('Hygiene Data'!$F$11,0,10*ROW('Hygiene Data'!F116))="","",OFFSET('Hygiene Data'!$F$11,0,10*ROW('Hygiene Data'!F116)))</f>
        <v/>
      </c>
      <c r="DV122" s="276" t="str">
        <f ca="true">+IF(OFFSET('Hygiene Data'!$F$12,0,10*ROW('Hygiene Data'!F116))="","",OFFSET('Hygiene Data'!$F$12,0,10*ROW('Hygiene Data'!F116)))</f>
        <v/>
      </c>
      <c r="DW122" s="276" t="str">
        <f ca="true">+IF(OFFSET('Hygiene Data'!$F$13,0,10*ROW('Hygiene Data'!F116))="","",OFFSET('Hygiene Data'!$F$13,0,10*ROW('Hygiene Data'!F116)))</f>
        <v/>
      </c>
      <c r="DX122" s="276" t="str">
        <f ca="true">+IF(OFFSET('Hygiene Data'!$G$11,0,10*ROW('Hygiene Data'!G116))="","",OFFSET('Hygiene Data'!$G$11,0,10*ROW('Hygiene Data'!G116)))</f>
        <v/>
      </c>
      <c r="DY122" s="276" t="str">
        <f ca="true">+IF(OFFSET('Hygiene Data'!$G$12,0,10*ROW('Hygiene Data'!G116))="","",OFFSET('Hygiene Data'!$G$12,0,10*ROW('Hygiene Data'!G116)))</f>
        <v/>
      </c>
      <c r="DZ122" s="276" t="str">
        <f ca="true">+IF(OFFSET('Hygiene Data'!$G$13,0,10*ROW('Hygiene Data'!G116))="","",OFFSET('Hygiene Data'!$G$13,0,10*ROW('Hygiene Data'!G116)))</f>
        <v/>
      </c>
      <c r="EA122" s="276" t="str">
        <f ca="true">+IF(OFFSET('Hygiene Data'!$H$11,0,10*ROW('Hygiene Data'!H116))="","",OFFSET('Hygiene Data'!$H$11,0,10*ROW('Hygiene Data'!H116)))</f>
        <v/>
      </c>
      <c r="EB122" s="276" t="str">
        <f ca="true">+IF(OFFSET('Hygiene Data'!$H$12,0,10*ROW('Hygiene Data'!H116))="","",OFFSET('Hygiene Data'!$H$12,0,10*ROW('Hygiene Data'!H116)))</f>
        <v/>
      </c>
      <c r="EC122" s="276" t="str">
        <f ca="true">+IF(OFFSET('Hygiene Data'!$H$13,0,10*ROW('Hygiene Data'!H116))="","",OFFSET('Hygiene Data'!$H$13,0,10*ROW('Hygiene Data'!H116)))</f>
        <v/>
      </c>
      <c r="ED122" s="276" t="str">
        <f ca="true">+IF(OFFSET('Hygiene Data'!$I$11,0,10*ROW('Hygiene Data'!I116))="","",OFFSET('Hygiene Data'!$I$11,0,10*ROW('Hygiene Data'!I116)))</f>
        <v/>
      </c>
      <c r="EE122" s="276" t="str">
        <f ca="true">+IF(OFFSET('Hygiene Data'!$I$12,0,10*ROW('Hygiene Data'!I116))="","",OFFSET('Hygiene Data'!$I$12,0,10*ROW('Hygiene Data'!I116)))</f>
        <v/>
      </c>
      <c r="EF122" s="276" t="str">
        <f ca="true">+IF(OFFSET('Hygiene Data'!$I$13,0,10*ROW('Hygiene Data'!I116))="","",OFFSET('Hygiene Data'!$I$13,0,10*ROW('Hygiene Data'!I116)))</f>
        <v/>
      </c>
    </row>
    <row xmlns:x14ac="http://schemas.microsoft.com/office/spreadsheetml/2009/9/ac" r="123" x14ac:dyDescent="0.2">
      <c r="A123" s="38" t="str">
        <f ca="true">+IF(OFFSET('Water Data'!$B$2,0,10*ROW('Water Data'!E117))="","",OFFSET('Water Data'!$B$2,0,10*ROW('Water Data'!E117)))</f>
        <v/>
      </c>
      <c r="B123" s="38" t="str">
        <f ca="true">+IF(OFFSET('Water Data'!$C$2,0,10*ROW('Water Data'!F117))="","",OFFSET('Water Data'!$C$2,0,10*ROW('Water Data'!F117)))</f>
        <v/>
      </c>
      <c r="C123" s="332" t="str">
        <f t="shared" ca="true" si="1"/>
        <v/>
      </c>
      <c r="D123" s="99"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9"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9"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9"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9"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9"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9"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9"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9"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9"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9"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9"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9"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9"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9"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9"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9"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9"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100"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100"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100"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100"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100"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100"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100"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100"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100"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100"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100"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100"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100"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100"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100"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100"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100"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100"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100"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100"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100"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100"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100"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100"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100"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100"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100"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100"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100"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100"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101"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101"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101"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101"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101"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101"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101"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101"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101"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101"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101"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101"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101"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101"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101"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101"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101"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101"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6"/>
      <c r="BS123" s="276" t="str">
        <f ca="true">+IF(OFFSET('Water Data'!$D$27,0,10*ROW('Water Data'!D117))="","",OFFSET('Water Data'!$D$27,0,10*ROW('Water Data'!D117)))</f>
        <v/>
      </c>
      <c r="BT123" s="276" t="str">
        <f ca="true">+IF(OFFSET('Water Data'!$D$28,0,10*ROW('Water Data'!D117))="","",OFFSET('Water Data'!$D$28,0,10*ROW('Water Data'!D117)))</f>
        <v/>
      </c>
      <c r="BU123" s="276" t="str">
        <f ca="true">+IF(OFFSET('Water Data'!$D$29,0,10*ROW('Water Data'!D117))="","",OFFSET('Water Data'!$D$29,0,10*ROW('Water Data'!D117)))</f>
        <v/>
      </c>
      <c r="BV123" s="276" t="str">
        <f ca="true">+IF(OFFSET('Water Data'!$E$27,0,10*ROW('Water Data'!E117))="","",OFFSET('Water Data'!$E$27,0,10*ROW('Water Data'!E117)))</f>
        <v/>
      </c>
      <c r="BW123" s="276" t="str">
        <f ca="true">+IF(OFFSET('Water Data'!$E$28,0,10*ROW('Water Data'!E117))="","",OFFSET('Water Data'!$E$28,0,10*ROW('Water Data'!E117)))</f>
        <v/>
      </c>
      <c r="BX123" s="276" t="str">
        <f ca="true">+IF(OFFSET('Water Data'!$E$29,0,10*ROW('Water Data'!E117))="","",OFFSET('Water Data'!$E$29,0,10*ROW('Water Data'!E117)))</f>
        <v/>
      </c>
      <c r="BY123" s="276" t="str">
        <f ca="true">+IF(OFFSET('Water Data'!$F$27,0,10*ROW('Water Data'!F117))="","",OFFSET('Water Data'!$F$27,0,10*ROW('Water Data'!F117)))</f>
        <v/>
      </c>
      <c r="BZ123" s="276" t="str">
        <f ca="true">+IF(OFFSET('Water Data'!$F$28,0,10*ROW('Water Data'!F117))="","",OFFSET('Water Data'!$F$28,0,10*ROW('Water Data'!F117)))</f>
        <v/>
      </c>
      <c r="CA123" s="276" t="str">
        <f ca="true">+IF(OFFSET('Water Data'!$F$29,0,10*ROW('Water Data'!F117))="","",OFFSET('Water Data'!$F$29,0,10*ROW('Water Data'!F117)))</f>
        <v/>
      </c>
      <c r="CB123" s="276" t="str">
        <f ca="true">+IF(OFFSET('Water Data'!$G$27,0,10*ROW('Water Data'!G117))="","",OFFSET('Water Data'!$G$27,0,10*ROW('Water Data'!G117)))</f>
        <v/>
      </c>
      <c r="CC123" s="276" t="str">
        <f ca="true">+IF(OFFSET('Water Data'!$G$28,0,10*ROW('Water Data'!G117))="","",OFFSET('Water Data'!$G$28,0,10*ROW('Water Data'!G117)))</f>
        <v/>
      </c>
      <c r="CD123" s="276" t="str">
        <f ca="true">+IF(OFFSET('Water Data'!$G$29,0,10*ROW('Water Data'!G117))="","",OFFSET('Water Data'!$G$29,0,10*ROW('Water Data'!G117)))</f>
        <v/>
      </c>
      <c r="CE123" s="276" t="str">
        <f ca="true">+IF(OFFSET('Water Data'!$H$27,0,10*ROW('Water Data'!H117))="","",OFFSET('Water Data'!$H$27,0,10*ROW('Water Data'!H117)))</f>
        <v/>
      </c>
      <c r="CF123" s="276" t="str">
        <f ca="true">+IF(OFFSET('Water Data'!$H$28,0,10*ROW('Water Data'!H117))="","",OFFSET('Water Data'!$H$28,0,10*ROW('Water Data'!H117)))</f>
        <v/>
      </c>
      <c r="CG123" s="276" t="str">
        <f ca="true">+IF(OFFSET('Water Data'!$H$29,0,10*ROW('Water Data'!H117))="","",OFFSET('Water Data'!$H$29,0,10*ROW('Water Data'!H117)))</f>
        <v/>
      </c>
      <c r="CH123" s="276" t="str">
        <f ca="true">+IF(OFFSET('Water Data'!$I$27,0,10*ROW('Water Data'!I117))="","",OFFSET('Water Data'!$I$27,0,10*ROW('Water Data'!I117)))</f>
        <v/>
      </c>
      <c r="CI123" s="276" t="str">
        <f ca="true">+IF(OFFSET('Water Data'!$I$28,0,10*ROW('Water Data'!I117))="","",OFFSET('Water Data'!$I$28,0,10*ROW('Water Data'!I117)))</f>
        <v/>
      </c>
      <c r="CJ123" s="276" t="str">
        <f ca="true">+IF(OFFSET('Water Data'!$I$29,0,10*ROW('Water Data'!I117))="","",OFFSET('Water Data'!$I$29,0,10*ROW('Water Data'!I117)))</f>
        <v/>
      </c>
      <c r="CK123" s="276" t="str">
        <f ca="true">+IF(OFFSET('Sanitation Data'!$D$28,0,10*ROW('Sanitation Data'!D117))="","",OFFSET('Sanitation Data'!$D$28,0,10*ROW('Sanitation Data'!D117)))</f>
        <v/>
      </c>
      <c r="CL123" s="276" t="str">
        <f ca="true">+IF(OFFSET('Sanitation Data'!$D$29,0,10*ROW('Sanitation Data'!D117))="","",OFFSET('Sanitation Data'!$D$29,0,10*ROW('Sanitation Data'!D117)))</f>
        <v/>
      </c>
      <c r="CM123" s="276" t="str">
        <f ca="true">+IF(OFFSET('Sanitation Data'!$D$30,0,10*ROW('Sanitation Data'!D117))="","",OFFSET('Sanitation Data'!$D$30,0,10*ROW('Sanitation Data'!D117)))</f>
        <v/>
      </c>
      <c r="CN123" s="276" t="str">
        <f ca="true">+IF(OFFSET('Sanitation Data'!$D$31,0,10*ROW('Sanitation Data'!D117))="","",OFFSET('Sanitation Data'!$D$31,0,10*ROW('Sanitation Data'!D117)))</f>
        <v/>
      </c>
      <c r="CO123" s="276" t="str">
        <f ca="true">+IF(OFFSET('Sanitation Data'!$D$32,0,10*ROW('Sanitation Data'!D117))="","",OFFSET('Sanitation Data'!$D$32,0,10*ROW('Sanitation Data'!D117)))</f>
        <v/>
      </c>
      <c r="CP123" s="276" t="str">
        <f ca="true">+IF(OFFSET('Sanitation Data'!$E$28,0,10*ROW('Sanitation Data'!E117))="","",OFFSET('Sanitation Data'!$E$28,0,10*ROW('Sanitation Data'!E117)))</f>
        <v/>
      </c>
      <c r="CQ123" s="276" t="str">
        <f ca="true">+IF(OFFSET('Sanitation Data'!$E$29,0,10*ROW('Sanitation Data'!E117))="","",OFFSET('Sanitation Data'!$E$29,0,10*ROW('Sanitation Data'!E117)))</f>
        <v/>
      </c>
      <c r="CR123" s="276" t="str">
        <f ca="true">+IF(OFFSET('Sanitation Data'!$E$30,0,10*ROW('Sanitation Data'!E117))="","",OFFSET('Sanitation Data'!$E$30,0,10*ROW('Sanitation Data'!E117)))</f>
        <v/>
      </c>
      <c r="CS123" s="276" t="str">
        <f ca="true">+IF(OFFSET('Sanitation Data'!$E$31,0,10*ROW('Sanitation Data'!E117))="","",OFFSET('Sanitation Data'!$E$31,0,10*ROW('Sanitation Data'!E117)))</f>
        <v/>
      </c>
      <c r="CT123" s="276" t="str">
        <f ca="true">+IF(OFFSET('Sanitation Data'!$E$32,0,10*ROW('Sanitation Data'!E117))="","",OFFSET('Sanitation Data'!$E$32,0,10*ROW('Sanitation Data'!E117)))</f>
        <v/>
      </c>
      <c r="CU123" s="276" t="str">
        <f ca="true">+IF(OFFSET('Sanitation Data'!$F$28,0,10*ROW('Sanitation Data'!F117))="","",OFFSET('Sanitation Data'!$F$28,0,10*ROW('Sanitation Data'!F117)))</f>
        <v/>
      </c>
      <c r="CV123" s="276" t="str">
        <f ca="true">+IF(OFFSET('Sanitation Data'!$F$29,0,10*ROW('Sanitation Data'!F117))="","",OFFSET('Sanitation Data'!$F$29,0,10*ROW('Sanitation Data'!F117)))</f>
        <v/>
      </c>
      <c r="CW123" s="276" t="str">
        <f ca="true">+IF(OFFSET('Sanitation Data'!$F$30,0,10*ROW('Sanitation Data'!F117))="","",OFFSET('Sanitation Data'!$F$30,0,10*ROW('Sanitation Data'!F117)))</f>
        <v/>
      </c>
      <c r="CX123" s="276" t="str">
        <f ca="true">+IF(OFFSET('Sanitation Data'!$F$31,0,10*ROW('Sanitation Data'!F117))="","",OFFSET('Sanitation Data'!$F$31,0,10*ROW('Sanitation Data'!F117)))</f>
        <v/>
      </c>
      <c r="CY123" s="276" t="str">
        <f ca="true">+IF(OFFSET('Sanitation Data'!$F$32,0,10*ROW('Sanitation Data'!F117))="","",OFFSET('Sanitation Data'!$F$32,0,10*ROW('Sanitation Data'!F117)))</f>
        <v/>
      </c>
      <c r="CZ123" s="276" t="str">
        <f ca="true">+IF(OFFSET('Sanitation Data'!$G$28,0,10*ROW('Sanitation Data'!G117))="","",OFFSET('Sanitation Data'!$G$28,0,10*ROW('Sanitation Data'!G117)))</f>
        <v/>
      </c>
      <c r="DA123" s="276" t="str">
        <f ca="true">+IF(OFFSET('Sanitation Data'!$G$29,0,10*ROW('Sanitation Data'!G117))="","",OFFSET('Sanitation Data'!$G$29,0,10*ROW('Sanitation Data'!G117)))</f>
        <v/>
      </c>
      <c r="DB123" s="276" t="str">
        <f ca="true">+IF(OFFSET('Sanitation Data'!$G$30,0,10*ROW('Sanitation Data'!G117))="","",OFFSET('Sanitation Data'!$G$30,0,10*ROW('Sanitation Data'!G117)))</f>
        <v/>
      </c>
      <c r="DC123" s="276" t="str">
        <f ca="true">+IF(OFFSET('Sanitation Data'!$G$31,0,10*ROW('Sanitation Data'!G117))="","",OFFSET('Sanitation Data'!$G$31,0,10*ROW('Sanitation Data'!G117)))</f>
        <v/>
      </c>
      <c r="DD123" s="276" t="str">
        <f ca="true">+IF(OFFSET('Sanitation Data'!$G$32,0,10*ROW('Sanitation Data'!G117))="","",OFFSET('Sanitation Data'!$G$32,0,10*ROW('Sanitation Data'!G117)))</f>
        <v/>
      </c>
      <c r="DE123" s="276" t="str">
        <f ca="true">+IF(OFFSET('Sanitation Data'!$H$28,0,10*ROW('Sanitation Data'!H117))="","",OFFSET('Sanitation Data'!$H$28,0,10*ROW('Sanitation Data'!H117)))</f>
        <v/>
      </c>
      <c r="DF123" s="276" t="str">
        <f ca="true">+IF(OFFSET('Sanitation Data'!$H$29,0,10*ROW('Sanitation Data'!H117))="","",OFFSET('Sanitation Data'!$H$29,0,10*ROW('Sanitation Data'!H117)))</f>
        <v/>
      </c>
      <c r="DG123" s="276" t="str">
        <f ca="true">+IF(OFFSET('Sanitation Data'!$H$30,0,10*ROW('Sanitation Data'!H117))="","",OFFSET('Sanitation Data'!$H$30,0,10*ROW('Sanitation Data'!H117)))</f>
        <v/>
      </c>
      <c r="DH123" s="276" t="str">
        <f ca="true">+IF(OFFSET('Sanitation Data'!$H$31,0,10*ROW('Sanitation Data'!H117))="","",OFFSET('Sanitation Data'!$H$31,0,10*ROW('Sanitation Data'!H117)))</f>
        <v/>
      </c>
      <c r="DI123" s="276" t="str">
        <f ca="true">+IF(OFFSET('Sanitation Data'!$H$32,0,10*ROW('Sanitation Data'!H117))="","",OFFSET('Sanitation Data'!$H$32,0,10*ROW('Sanitation Data'!H117)))</f>
        <v/>
      </c>
      <c r="DJ123" s="276" t="str">
        <f ca="true">+IF(OFFSET('Sanitation Data'!$I$28,0,10*ROW('Sanitation Data'!I117))="","",OFFSET('Sanitation Data'!$I$28,0,10*ROW('Sanitation Data'!I117)))</f>
        <v/>
      </c>
      <c r="DK123" s="276" t="str">
        <f ca="true">+IF(OFFSET('Sanitation Data'!$I$29,0,10*ROW('Sanitation Data'!I117))="","",OFFSET('Sanitation Data'!$I$29,0,10*ROW('Sanitation Data'!I117)))</f>
        <v/>
      </c>
      <c r="DL123" s="276" t="str">
        <f ca="true">+IF(OFFSET('Sanitation Data'!$I$30,0,10*ROW('Sanitation Data'!I117))="","",OFFSET('Sanitation Data'!$I$30,0,10*ROW('Sanitation Data'!I117)))</f>
        <v/>
      </c>
      <c r="DM123" s="276" t="str">
        <f ca="true">+IF(OFFSET('Sanitation Data'!$I$31,0,10*ROW('Sanitation Data'!I117))="","",OFFSET('Sanitation Data'!$I$31,0,10*ROW('Sanitation Data'!I117)))</f>
        <v/>
      </c>
      <c r="DN123" s="276" t="str">
        <f ca="true">+IF(OFFSET('Sanitation Data'!$I$32,0,10*ROW('Sanitation Data'!I117))="","",OFFSET('Sanitation Data'!$I$32,0,10*ROW('Sanitation Data'!I117)))</f>
        <v/>
      </c>
      <c r="DO123" s="276" t="str">
        <f ca="true">+IF(OFFSET('Hygiene Data'!$D$11,0,10*ROW('Hygiene Data'!D117))="","",OFFSET('Hygiene Data'!$D$11,0,10*ROW('Hygiene Data'!D117)))</f>
        <v/>
      </c>
      <c r="DP123" s="276" t="str">
        <f ca="true">+IF(OFFSET('Hygiene Data'!$D$12,0,10*ROW('Hygiene Data'!D117))="","",OFFSET('Hygiene Data'!$D$12,0,10*ROW('Hygiene Data'!D117)))</f>
        <v/>
      </c>
      <c r="DQ123" s="276" t="str">
        <f ca="true">+IF(OFFSET('Hygiene Data'!$D$13,0,10*ROW('Hygiene Data'!D117))="","",OFFSET('Hygiene Data'!$D$13,0,10*ROW('Hygiene Data'!D117)))</f>
        <v/>
      </c>
      <c r="DR123" s="276" t="str">
        <f ca="true">+IF(OFFSET('Hygiene Data'!$E$11,0,10*ROW('Hygiene Data'!E117))="","",OFFSET('Hygiene Data'!$E$11,0,10*ROW('Hygiene Data'!E117)))</f>
        <v/>
      </c>
      <c r="DS123" s="276" t="str">
        <f ca="true">+IF(OFFSET('Hygiene Data'!$E$12,0,10*ROW('Hygiene Data'!E117))="","",OFFSET('Hygiene Data'!$E$12,0,10*ROW('Hygiene Data'!E117)))</f>
        <v/>
      </c>
      <c r="DT123" s="276" t="str">
        <f ca="true">+IF(OFFSET('Hygiene Data'!$E$13,0,10*ROW('Hygiene Data'!E117))="","",OFFSET('Hygiene Data'!$E$13,0,10*ROW('Hygiene Data'!E117)))</f>
        <v/>
      </c>
      <c r="DU123" s="276" t="str">
        <f ca="true">+IF(OFFSET('Hygiene Data'!$F$11,0,10*ROW('Hygiene Data'!F117))="","",OFFSET('Hygiene Data'!$F$11,0,10*ROW('Hygiene Data'!F117)))</f>
        <v/>
      </c>
      <c r="DV123" s="276" t="str">
        <f ca="true">+IF(OFFSET('Hygiene Data'!$F$12,0,10*ROW('Hygiene Data'!F117))="","",OFFSET('Hygiene Data'!$F$12,0,10*ROW('Hygiene Data'!F117)))</f>
        <v/>
      </c>
      <c r="DW123" s="276" t="str">
        <f ca="true">+IF(OFFSET('Hygiene Data'!$F$13,0,10*ROW('Hygiene Data'!F117))="","",OFFSET('Hygiene Data'!$F$13,0,10*ROW('Hygiene Data'!F117)))</f>
        <v/>
      </c>
      <c r="DX123" s="276" t="str">
        <f ca="true">+IF(OFFSET('Hygiene Data'!$G$11,0,10*ROW('Hygiene Data'!G117))="","",OFFSET('Hygiene Data'!$G$11,0,10*ROW('Hygiene Data'!G117)))</f>
        <v/>
      </c>
      <c r="DY123" s="276" t="str">
        <f ca="true">+IF(OFFSET('Hygiene Data'!$G$12,0,10*ROW('Hygiene Data'!G117))="","",OFFSET('Hygiene Data'!$G$12,0,10*ROW('Hygiene Data'!G117)))</f>
        <v/>
      </c>
      <c r="DZ123" s="276" t="str">
        <f ca="true">+IF(OFFSET('Hygiene Data'!$G$13,0,10*ROW('Hygiene Data'!G117))="","",OFFSET('Hygiene Data'!$G$13,0,10*ROW('Hygiene Data'!G117)))</f>
        <v/>
      </c>
      <c r="EA123" s="276" t="str">
        <f ca="true">+IF(OFFSET('Hygiene Data'!$H$11,0,10*ROW('Hygiene Data'!H117))="","",OFFSET('Hygiene Data'!$H$11,0,10*ROW('Hygiene Data'!H117)))</f>
        <v/>
      </c>
      <c r="EB123" s="276" t="str">
        <f ca="true">+IF(OFFSET('Hygiene Data'!$H$12,0,10*ROW('Hygiene Data'!H117))="","",OFFSET('Hygiene Data'!$H$12,0,10*ROW('Hygiene Data'!H117)))</f>
        <v/>
      </c>
      <c r="EC123" s="276" t="str">
        <f ca="true">+IF(OFFSET('Hygiene Data'!$H$13,0,10*ROW('Hygiene Data'!H117))="","",OFFSET('Hygiene Data'!$H$13,0,10*ROW('Hygiene Data'!H117)))</f>
        <v/>
      </c>
      <c r="ED123" s="276" t="str">
        <f ca="true">+IF(OFFSET('Hygiene Data'!$I$11,0,10*ROW('Hygiene Data'!I117))="","",OFFSET('Hygiene Data'!$I$11,0,10*ROW('Hygiene Data'!I117)))</f>
        <v/>
      </c>
      <c r="EE123" s="276" t="str">
        <f ca="true">+IF(OFFSET('Hygiene Data'!$I$12,0,10*ROW('Hygiene Data'!I117))="","",OFFSET('Hygiene Data'!$I$12,0,10*ROW('Hygiene Data'!I117)))</f>
        <v/>
      </c>
      <c r="EF123" s="276" t="str">
        <f ca="true">+IF(OFFSET('Hygiene Data'!$I$13,0,10*ROW('Hygiene Data'!I117))="","",OFFSET('Hygiene Data'!$I$13,0,10*ROW('Hygiene Data'!I117)))</f>
        <v/>
      </c>
    </row>
    <row xmlns:x14ac="http://schemas.microsoft.com/office/spreadsheetml/2009/9/ac" r="124" x14ac:dyDescent="0.2">
      <c r="A124" s="38" t="str">
        <f ca="true">+IF(OFFSET('Water Data'!$B$2,0,10*ROW('Water Data'!E118))="","",OFFSET('Water Data'!$B$2,0,10*ROW('Water Data'!E118)))</f>
        <v/>
      </c>
      <c r="B124" s="38" t="str">
        <f ca="true">+IF(OFFSET('Water Data'!$C$2,0,10*ROW('Water Data'!F118))="","",OFFSET('Water Data'!$C$2,0,10*ROW('Water Data'!F118)))</f>
        <v/>
      </c>
      <c r="C124" s="332" t="str">
        <f t="shared" ca="true" si="1"/>
        <v/>
      </c>
      <c r="D124" s="99"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9"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9"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9"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9"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9"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9"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9"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9"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9"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9"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9"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9"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9"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9"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9"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9"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9"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100"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100"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100"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100"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100"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100"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100"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100"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100"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100"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100"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100"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100"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100"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100"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100"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100"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100"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100"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100"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100"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100"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100"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100"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100"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100"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100"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100"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100"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100"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101"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101"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101"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101"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101"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101"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101"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101"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101"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101"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101"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101"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101"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101"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101"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101"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101"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101"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6"/>
      <c r="BS124" s="276" t="str">
        <f ca="true">+IF(OFFSET('Water Data'!$D$27,0,10*ROW('Water Data'!D118))="","",OFFSET('Water Data'!$D$27,0,10*ROW('Water Data'!D118)))</f>
        <v/>
      </c>
      <c r="BT124" s="276" t="str">
        <f ca="true">+IF(OFFSET('Water Data'!$D$28,0,10*ROW('Water Data'!D118))="","",OFFSET('Water Data'!$D$28,0,10*ROW('Water Data'!D118)))</f>
        <v/>
      </c>
      <c r="BU124" s="276" t="str">
        <f ca="true">+IF(OFFSET('Water Data'!$D$29,0,10*ROW('Water Data'!D118))="","",OFFSET('Water Data'!$D$29,0,10*ROW('Water Data'!D118)))</f>
        <v/>
      </c>
      <c r="BV124" s="276" t="str">
        <f ca="true">+IF(OFFSET('Water Data'!$E$27,0,10*ROW('Water Data'!E118))="","",OFFSET('Water Data'!$E$27,0,10*ROW('Water Data'!E118)))</f>
        <v/>
      </c>
      <c r="BW124" s="276" t="str">
        <f ca="true">+IF(OFFSET('Water Data'!$E$28,0,10*ROW('Water Data'!E118))="","",OFFSET('Water Data'!$E$28,0,10*ROW('Water Data'!E118)))</f>
        <v/>
      </c>
      <c r="BX124" s="276" t="str">
        <f ca="true">+IF(OFFSET('Water Data'!$E$29,0,10*ROW('Water Data'!E118))="","",OFFSET('Water Data'!$E$29,0,10*ROW('Water Data'!E118)))</f>
        <v/>
      </c>
      <c r="BY124" s="276" t="str">
        <f ca="true">+IF(OFFSET('Water Data'!$F$27,0,10*ROW('Water Data'!F118))="","",OFFSET('Water Data'!$F$27,0,10*ROW('Water Data'!F118)))</f>
        <v/>
      </c>
      <c r="BZ124" s="276" t="str">
        <f ca="true">+IF(OFFSET('Water Data'!$F$28,0,10*ROW('Water Data'!F118))="","",OFFSET('Water Data'!$F$28,0,10*ROW('Water Data'!F118)))</f>
        <v/>
      </c>
      <c r="CA124" s="276" t="str">
        <f ca="true">+IF(OFFSET('Water Data'!$F$29,0,10*ROW('Water Data'!F118))="","",OFFSET('Water Data'!$F$29,0,10*ROW('Water Data'!F118)))</f>
        <v/>
      </c>
      <c r="CB124" s="276" t="str">
        <f ca="true">+IF(OFFSET('Water Data'!$G$27,0,10*ROW('Water Data'!G118))="","",OFFSET('Water Data'!$G$27,0,10*ROW('Water Data'!G118)))</f>
        <v/>
      </c>
      <c r="CC124" s="276" t="str">
        <f ca="true">+IF(OFFSET('Water Data'!$G$28,0,10*ROW('Water Data'!G118))="","",OFFSET('Water Data'!$G$28,0,10*ROW('Water Data'!G118)))</f>
        <v/>
      </c>
      <c r="CD124" s="276" t="str">
        <f ca="true">+IF(OFFSET('Water Data'!$G$29,0,10*ROW('Water Data'!G118))="","",OFFSET('Water Data'!$G$29,0,10*ROW('Water Data'!G118)))</f>
        <v/>
      </c>
      <c r="CE124" s="276" t="str">
        <f ca="true">+IF(OFFSET('Water Data'!$H$27,0,10*ROW('Water Data'!H118))="","",OFFSET('Water Data'!$H$27,0,10*ROW('Water Data'!H118)))</f>
        <v/>
      </c>
      <c r="CF124" s="276" t="str">
        <f ca="true">+IF(OFFSET('Water Data'!$H$28,0,10*ROW('Water Data'!H118))="","",OFFSET('Water Data'!$H$28,0,10*ROW('Water Data'!H118)))</f>
        <v/>
      </c>
      <c r="CG124" s="276" t="str">
        <f ca="true">+IF(OFFSET('Water Data'!$H$29,0,10*ROW('Water Data'!H118))="","",OFFSET('Water Data'!$H$29,0,10*ROW('Water Data'!H118)))</f>
        <v/>
      </c>
      <c r="CH124" s="276" t="str">
        <f ca="true">+IF(OFFSET('Water Data'!$I$27,0,10*ROW('Water Data'!I118))="","",OFFSET('Water Data'!$I$27,0,10*ROW('Water Data'!I118)))</f>
        <v/>
      </c>
      <c r="CI124" s="276" t="str">
        <f ca="true">+IF(OFFSET('Water Data'!$I$28,0,10*ROW('Water Data'!I118))="","",OFFSET('Water Data'!$I$28,0,10*ROW('Water Data'!I118)))</f>
        <v/>
      </c>
      <c r="CJ124" s="276" t="str">
        <f ca="true">+IF(OFFSET('Water Data'!$I$29,0,10*ROW('Water Data'!I118))="","",OFFSET('Water Data'!$I$29,0,10*ROW('Water Data'!I118)))</f>
        <v/>
      </c>
      <c r="CK124" s="276" t="str">
        <f ca="true">+IF(OFFSET('Sanitation Data'!$D$28,0,10*ROW('Sanitation Data'!D118))="","",OFFSET('Sanitation Data'!$D$28,0,10*ROW('Sanitation Data'!D118)))</f>
        <v/>
      </c>
      <c r="CL124" s="276" t="str">
        <f ca="true">+IF(OFFSET('Sanitation Data'!$D$29,0,10*ROW('Sanitation Data'!D118))="","",OFFSET('Sanitation Data'!$D$29,0,10*ROW('Sanitation Data'!D118)))</f>
        <v/>
      </c>
      <c r="CM124" s="276" t="str">
        <f ca="true">+IF(OFFSET('Sanitation Data'!$D$30,0,10*ROW('Sanitation Data'!D118))="","",OFFSET('Sanitation Data'!$D$30,0,10*ROW('Sanitation Data'!D118)))</f>
        <v/>
      </c>
      <c r="CN124" s="276" t="str">
        <f ca="true">+IF(OFFSET('Sanitation Data'!$D$31,0,10*ROW('Sanitation Data'!D118))="","",OFFSET('Sanitation Data'!$D$31,0,10*ROW('Sanitation Data'!D118)))</f>
        <v/>
      </c>
      <c r="CO124" s="276" t="str">
        <f ca="true">+IF(OFFSET('Sanitation Data'!$D$32,0,10*ROW('Sanitation Data'!D118))="","",OFFSET('Sanitation Data'!$D$32,0,10*ROW('Sanitation Data'!D118)))</f>
        <v/>
      </c>
      <c r="CP124" s="276" t="str">
        <f ca="true">+IF(OFFSET('Sanitation Data'!$E$28,0,10*ROW('Sanitation Data'!E118))="","",OFFSET('Sanitation Data'!$E$28,0,10*ROW('Sanitation Data'!E118)))</f>
        <v/>
      </c>
      <c r="CQ124" s="276" t="str">
        <f ca="true">+IF(OFFSET('Sanitation Data'!$E$29,0,10*ROW('Sanitation Data'!E118))="","",OFFSET('Sanitation Data'!$E$29,0,10*ROW('Sanitation Data'!E118)))</f>
        <v/>
      </c>
      <c r="CR124" s="276" t="str">
        <f ca="true">+IF(OFFSET('Sanitation Data'!$E$30,0,10*ROW('Sanitation Data'!E118))="","",OFFSET('Sanitation Data'!$E$30,0,10*ROW('Sanitation Data'!E118)))</f>
        <v/>
      </c>
      <c r="CS124" s="276" t="str">
        <f ca="true">+IF(OFFSET('Sanitation Data'!$E$31,0,10*ROW('Sanitation Data'!E118))="","",OFFSET('Sanitation Data'!$E$31,0,10*ROW('Sanitation Data'!E118)))</f>
        <v/>
      </c>
      <c r="CT124" s="276" t="str">
        <f ca="true">+IF(OFFSET('Sanitation Data'!$E$32,0,10*ROW('Sanitation Data'!E118))="","",OFFSET('Sanitation Data'!$E$32,0,10*ROW('Sanitation Data'!E118)))</f>
        <v/>
      </c>
      <c r="CU124" s="276" t="str">
        <f ca="true">+IF(OFFSET('Sanitation Data'!$F$28,0,10*ROW('Sanitation Data'!F118))="","",OFFSET('Sanitation Data'!$F$28,0,10*ROW('Sanitation Data'!F118)))</f>
        <v/>
      </c>
      <c r="CV124" s="276" t="str">
        <f ca="true">+IF(OFFSET('Sanitation Data'!$F$29,0,10*ROW('Sanitation Data'!F118))="","",OFFSET('Sanitation Data'!$F$29,0,10*ROW('Sanitation Data'!F118)))</f>
        <v/>
      </c>
      <c r="CW124" s="276" t="str">
        <f ca="true">+IF(OFFSET('Sanitation Data'!$F$30,0,10*ROW('Sanitation Data'!F118))="","",OFFSET('Sanitation Data'!$F$30,0,10*ROW('Sanitation Data'!F118)))</f>
        <v/>
      </c>
      <c r="CX124" s="276" t="str">
        <f ca="true">+IF(OFFSET('Sanitation Data'!$F$31,0,10*ROW('Sanitation Data'!F118))="","",OFFSET('Sanitation Data'!$F$31,0,10*ROW('Sanitation Data'!F118)))</f>
        <v/>
      </c>
      <c r="CY124" s="276" t="str">
        <f ca="true">+IF(OFFSET('Sanitation Data'!$F$32,0,10*ROW('Sanitation Data'!F118))="","",OFFSET('Sanitation Data'!$F$32,0,10*ROW('Sanitation Data'!F118)))</f>
        <v/>
      </c>
      <c r="CZ124" s="276" t="str">
        <f ca="true">+IF(OFFSET('Sanitation Data'!$G$28,0,10*ROW('Sanitation Data'!G118))="","",OFFSET('Sanitation Data'!$G$28,0,10*ROW('Sanitation Data'!G118)))</f>
        <v/>
      </c>
      <c r="DA124" s="276" t="str">
        <f ca="true">+IF(OFFSET('Sanitation Data'!$G$29,0,10*ROW('Sanitation Data'!G118))="","",OFFSET('Sanitation Data'!$G$29,0,10*ROW('Sanitation Data'!G118)))</f>
        <v/>
      </c>
      <c r="DB124" s="276" t="str">
        <f ca="true">+IF(OFFSET('Sanitation Data'!$G$30,0,10*ROW('Sanitation Data'!G118))="","",OFFSET('Sanitation Data'!$G$30,0,10*ROW('Sanitation Data'!G118)))</f>
        <v/>
      </c>
      <c r="DC124" s="276" t="str">
        <f ca="true">+IF(OFFSET('Sanitation Data'!$G$31,0,10*ROW('Sanitation Data'!G118))="","",OFFSET('Sanitation Data'!$G$31,0,10*ROW('Sanitation Data'!G118)))</f>
        <v/>
      </c>
      <c r="DD124" s="276" t="str">
        <f ca="true">+IF(OFFSET('Sanitation Data'!$G$32,0,10*ROW('Sanitation Data'!G118))="","",OFFSET('Sanitation Data'!$G$32,0,10*ROW('Sanitation Data'!G118)))</f>
        <v/>
      </c>
      <c r="DE124" s="276" t="str">
        <f ca="true">+IF(OFFSET('Sanitation Data'!$H$28,0,10*ROW('Sanitation Data'!H118))="","",OFFSET('Sanitation Data'!$H$28,0,10*ROW('Sanitation Data'!H118)))</f>
        <v/>
      </c>
      <c r="DF124" s="276" t="str">
        <f ca="true">+IF(OFFSET('Sanitation Data'!$H$29,0,10*ROW('Sanitation Data'!H118))="","",OFFSET('Sanitation Data'!$H$29,0,10*ROW('Sanitation Data'!H118)))</f>
        <v/>
      </c>
      <c r="DG124" s="276" t="str">
        <f ca="true">+IF(OFFSET('Sanitation Data'!$H$30,0,10*ROW('Sanitation Data'!H118))="","",OFFSET('Sanitation Data'!$H$30,0,10*ROW('Sanitation Data'!H118)))</f>
        <v/>
      </c>
      <c r="DH124" s="276" t="str">
        <f ca="true">+IF(OFFSET('Sanitation Data'!$H$31,0,10*ROW('Sanitation Data'!H118))="","",OFFSET('Sanitation Data'!$H$31,0,10*ROW('Sanitation Data'!H118)))</f>
        <v/>
      </c>
      <c r="DI124" s="276" t="str">
        <f ca="true">+IF(OFFSET('Sanitation Data'!$H$32,0,10*ROW('Sanitation Data'!H118))="","",OFFSET('Sanitation Data'!$H$32,0,10*ROW('Sanitation Data'!H118)))</f>
        <v/>
      </c>
      <c r="DJ124" s="276" t="str">
        <f ca="true">+IF(OFFSET('Sanitation Data'!$I$28,0,10*ROW('Sanitation Data'!I118))="","",OFFSET('Sanitation Data'!$I$28,0,10*ROW('Sanitation Data'!I118)))</f>
        <v/>
      </c>
      <c r="DK124" s="276" t="str">
        <f ca="true">+IF(OFFSET('Sanitation Data'!$I$29,0,10*ROW('Sanitation Data'!I118))="","",OFFSET('Sanitation Data'!$I$29,0,10*ROW('Sanitation Data'!I118)))</f>
        <v/>
      </c>
      <c r="DL124" s="276" t="str">
        <f ca="true">+IF(OFFSET('Sanitation Data'!$I$30,0,10*ROW('Sanitation Data'!I118))="","",OFFSET('Sanitation Data'!$I$30,0,10*ROW('Sanitation Data'!I118)))</f>
        <v/>
      </c>
      <c r="DM124" s="276" t="str">
        <f ca="true">+IF(OFFSET('Sanitation Data'!$I$31,0,10*ROW('Sanitation Data'!I118))="","",OFFSET('Sanitation Data'!$I$31,0,10*ROW('Sanitation Data'!I118)))</f>
        <v/>
      </c>
      <c r="DN124" s="276" t="str">
        <f ca="true">+IF(OFFSET('Sanitation Data'!$I$32,0,10*ROW('Sanitation Data'!I118))="","",OFFSET('Sanitation Data'!$I$32,0,10*ROW('Sanitation Data'!I118)))</f>
        <v/>
      </c>
      <c r="DO124" s="276" t="str">
        <f ca="true">+IF(OFFSET('Hygiene Data'!$D$11,0,10*ROW('Hygiene Data'!D118))="","",OFFSET('Hygiene Data'!$D$11,0,10*ROW('Hygiene Data'!D118)))</f>
        <v/>
      </c>
      <c r="DP124" s="276" t="str">
        <f ca="true">+IF(OFFSET('Hygiene Data'!$D$12,0,10*ROW('Hygiene Data'!D118))="","",OFFSET('Hygiene Data'!$D$12,0,10*ROW('Hygiene Data'!D118)))</f>
        <v/>
      </c>
      <c r="DQ124" s="276" t="str">
        <f ca="true">+IF(OFFSET('Hygiene Data'!$D$13,0,10*ROW('Hygiene Data'!D118))="","",OFFSET('Hygiene Data'!$D$13,0,10*ROW('Hygiene Data'!D118)))</f>
        <v/>
      </c>
      <c r="DR124" s="276" t="str">
        <f ca="true">+IF(OFFSET('Hygiene Data'!$E$11,0,10*ROW('Hygiene Data'!E118))="","",OFFSET('Hygiene Data'!$E$11,0,10*ROW('Hygiene Data'!E118)))</f>
        <v/>
      </c>
      <c r="DS124" s="276" t="str">
        <f ca="true">+IF(OFFSET('Hygiene Data'!$E$12,0,10*ROW('Hygiene Data'!E118))="","",OFFSET('Hygiene Data'!$E$12,0,10*ROW('Hygiene Data'!E118)))</f>
        <v/>
      </c>
      <c r="DT124" s="276" t="str">
        <f ca="true">+IF(OFFSET('Hygiene Data'!$E$13,0,10*ROW('Hygiene Data'!E118))="","",OFFSET('Hygiene Data'!$E$13,0,10*ROW('Hygiene Data'!E118)))</f>
        <v/>
      </c>
      <c r="DU124" s="276" t="str">
        <f ca="true">+IF(OFFSET('Hygiene Data'!$F$11,0,10*ROW('Hygiene Data'!F118))="","",OFFSET('Hygiene Data'!$F$11,0,10*ROW('Hygiene Data'!F118)))</f>
        <v/>
      </c>
      <c r="DV124" s="276" t="str">
        <f ca="true">+IF(OFFSET('Hygiene Data'!$F$12,0,10*ROW('Hygiene Data'!F118))="","",OFFSET('Hygiene Data'!$F$12,0,10*ROW('Hygiene Data'!F118)))</f>
        <v/>
      </c>
      <c r="DW124" s="276" t="str">
        <f ca="true">+IF(OFFSET('Hygiene Data'!$F$13,0,10*ROW('Hygiene Data'!F118))="","",OFFSET('Hygiene Data'!$F$13,0,10*ROW('Hygiene Data'!F118)))</f>
        <v/>
      </c>
      <c r="DX124" s="276" t="str">
        <f ca="true">+IF(OFFSET('Hygiene Data'!$G$11,0,10*ROW('Hygiene Data'!G118))="","",OFFSET('Hygiene Data'!$G$11,0,10*ROW('Hygiene Data'!G118)))</f>
        <v/>
      </c>
      <c r="DY124" s="276" t="str">
        <f ca="true">+IF(OFFSET('Hygiene Data'!$G$12,0,10*ROW('Hygiene Data'!G118))="","",OFFSET('Hygiene Data'!$G$12,0,10*ROW('Hygiene Data'!G118)))</f>
        <v/>
      </c>
      <c r="DZ124" s="276" t="str">
        <f ca="true">+IF(OFFSET('Hygiene Data'!$G$13,0,10*ROW('Hygiene Data'!G118))="","",OFFSET('Hygiene Data'!$G$13,0,10*ROW('Hygiene Data'!G118)))</f>
        <v/>
      </c>
      <c r="EA124" s="276" t="str">
        <f ca="true">+IF(OFFSET('Hygiene Data'!$H$11,0,10*ROW('Hygiene Data'!H118))="","",OFFSET('Hygiene Data'!$H$11,0,10*ROW('Hygiene Data'!H118)))</f>
        <v/>
      </c>
      <c r="EB124" s="276" t="str">
        <f ca="true">+IF(OFFSET('Hygiene Data'!$H$12,0,10*ROW('Hygiene Data'!H118))="","",OFFSET('Hygiene Data'!$H$12,0,10*ROW('Hygiene Data'!H118)))</f>
        <v/>
      </c>
      <c r="EC124" s="276" t="str">
        <f ca="true">+IF(OFFSET('Hygiene Data'!$H$13,0,10*ROW('Hygiene Data'!H118))="","",OFFSET('Hygiene Data'!$H$13,0,10*ROW('Hygiene Data'!H118)))</f>
        <v/>
      </c>
      <c r="ED124" s="276" t="str">
        <f ca="true">+IF(OFFSET('Hygiene Data'!$I$11,0,10*ROW('Hygiene Data'!I118))="","",OFFSET('Hygiene Data'!$I$11,0,10*ROW('Hygiene Data'!I118)))</f>
        <v/>
      </c>
      <c r="EE124" s="276" t="str">
        <f ca="true">+IF(OFFSET('Hygiene Data'!$I$12,0,10*ROW('Hygiene Data'!I118))="","",OFFSET('Hygiene Data'!$I$12,0,10*ROW('Hygiene Data'!I118)))</f>
        <v/>
      </c>
      <c r="EF124" s="276" t="str">
        <f ca="true">+IF(OFFSET('Hygiene Data'!$I$13,0,10*ROW('Hygiene Data'!I118))="","",OFFSET('Hygiene Data'!$I$13,0,10*ROW('Hygiene Data'!I118)))</f>
        <v/>
      </c>
    </row>
    <row xmlns:x14ac="http://schemas.microsoft.com/office/spreadsheetml/2009/9/ac" r="125" x14ac:dyDescent="0.2">
      <c r="A125" s="38" t="str">
        <f ca="true">+IF(OFFSET('Water Data'!$B$2,0,10*ROW('Water Data'!E119))="","",OFFSET('Water Data'!$B$2,0,10*ROW('Water Data'!E119)))</f>
        <v/>
      </c>
      <c r="B125" s="38" t="str">
        <f ca="true">+IF(OFFSET('Water Data'!$C$2,0,10*ROW('Water Data'!F119))="","",OFFSET('Water Data'!$C$2,0,10*ROW('Water Data'!F119)))</f>
        <v/>
      </c>
      <c r="C125" s="332" t="str">
        <f t="shared" ca="true" si="1"/>
        <v/>
      </c>
      <c r="D125" s="99"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9"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9"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9"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9"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9"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9"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9"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9"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9"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9"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9"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9"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9"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9"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9"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9"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9"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100"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100"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100"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100"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100"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100"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100"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100"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100"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100"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100"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100"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100"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100"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100"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100"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100"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100"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100"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100"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100"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100"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100"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100"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100"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100"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100"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100"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100"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100"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101"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101"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101"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101"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101"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101"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101"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101"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101"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101"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101"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101"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101"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101"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101"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101"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101"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101"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6"/>
      <c r="BS125" s="276" t="str">
        <f ca="true">+IF(OFFSET('Water Data'!$D$27,0,10*ROW('Water Data'!D119))="","",OFFSET('Water Data'!$D$27,0,10*ROW('Water Data'!D119)))</f>
        <v/>
      </c>
      <c r="BT125" s="276" t="str">
        <f ca="true">+IF(OFFSET('Water Data'!$D$28,0,10*ROW('Water Data'!D119))="","",OFFSET('Water Data'!$D$28,0,10*ROW('Water Data'!D119)))</f>
        <v/>
      </c>
      <c r="BU125" s="276" t="str">
        <f ca="true">+IF(OFFSET('Water Data'!$D$29,0,10*ROW('Water Data'!D119))="","",OFFSET('Water Data'!$D$29,0,10*ROW('Water Data'!D119)))</f>
        <v/>
      </c>
      <c r="BV125" s="276" t="str">
        <f ca="true">+IF(OFFSET('Water Data'!$E$27,0,10*ROW('Water Data'!E119))="","",OFFSET('Water Data'!$E$27,0,10*ROW('Water Data'!E119)))</f>
        <v/>
      </c>
      <c r="BW125" s="276" t="str">
        <f ca="true">+IF(OFFSET('Water Data'!$E$28,0,10*ROW('Water Data'!E119))="","",OFFSET('Water Data'!$E$28,0,10*ROW('Water Data'!E119)))</f>
        <v/>
      </c>
      <c r="BX125" s="276" t="str">
        <f ca="true">+IF(OFFSET('Water Data'!$E$29,0,10*ROW('Water Data'!E119))="","",OFFSET('Water Data'!$E$29,0,10*ROW('Water Data'!E119)))</f>
        <v/>
      </c>
      <c r="BY125" s="276" t="str">
        <f ca="true">+IF(OFFSET('Water Data'!$F$27,0,10*ROW('Water Data'!F119))="","",OFFSET('Water Data'!$F$27,0,10*ROW('Water Data'!F119)))</f>
        <v/>
      </c>
      <c r="BZ125" s="276" t="str">
        <f ca="true">+IF(OFFSET('Water Data'!$F$28,0,10*ROW('Water Data'!F119))="","",OFFSET('Water Data'!$F$28,0,10*ROW('Water Data'!F119)))</f>
        <v/>
      </c>
      <c r="CA125" s="276" t="str">
        <f ca="true">+IF(OFFSET('Water Data'!$F$29,0,10*ROW('Water Data'!F119))="","",OFFSET('Water Data'!$F$29,0,10*ROW('Water Data'!F119)))</f>
        <v/>
      </c>
      <c r="CB125" s="276" t="str">
        <f ca="true">+IF(OFFSET('Water Data'!$G$27,0,10*ROW('Water Data'!G119))="","",OFFSET('Water Data'!$G$27,0,10*ROW('Water Data'!G119)))</f>
        <v/>
      </c>
      <c r="CC125" s="276" t="str">
        <f ca="true">+IF(OFFSET('Water Data'!$G$28,0,10*ROW('Water Data'!G119))="","",OFFSET('Water Data'!$G$28,0,10*ROW('Water Data'!G119)))</f>
        <v/>
      </c>
      <c r="CD125" s="276" t="str">
        <f ca="true">+IF(OFFSET('Water Data'!$G$29,0,10*ROW('Water Data'!G119))="","",OFFSET('Water Data'!$G$29,0,10*ROW('Water Data'!G119)))</f>
        <v/>
      </c>
      <c r="CE125" s="276" t="str">
        <f ca="true">+IF(OFFSET('Water Data'!$H$27,0,10*ROW('Water Data'!H119))="","",OFFSET('Water Data'!$H$27,0,10*ROW('Water Data'!H119)))</f>
        <v/>
      </c>
      <c r="CF125" s="276" t="str">
        <f ca="true">+IF(OFFSET('Water Data'!$H$28,0,10*ROW('Water Data'!H119))="","",OFFSET('Water Data'!$H$28,0,10*ROW('Water Data'!H119)))</f>
        <v/>
      </c>
      <c r="CG125" s="276" t="str">
        <f ca="true">+IF(OFFSET('Water Data'!$H$29,0,10*ROW('Water Data'!H119))="","",OFFSET('Water Data'!$H$29,0,10*ROW('Water Data'!H119)))</f>
        <v/>
      </c>
      <c r="CH125" s="276" t="str">
        <f ca="true">+IF(OFFSET('Water Data'!$I$27,0,10*ROW('Water Data'!I119))="","",OFFSET('Water Data'!$I$27,0,10*ROW('Water Data'!I119)))</f>
        <v/>
      </c>
      <c r="CI125" s="276" t="str">
        <f ca="true">+IF(OFFSET('Water Data'!$I$28,0,10*ROW('Water Data'!I119))="","",OFFSET('Water Data'!$I$28,0,10*ROW('Water Data'!I119)))</f>
        <v/>
      </c>
      <c r="CJ125" s="276" t="str">
        <f ca="true">+IF(OFFSET('Water Data'!$I$29,0,10*ROW('Water Data'!I119))="","",OFFSET('Water Data'!$I$29,0,10*ROW('Water Data'!I119)))</f>
        <v/>
      </c>
      <c r="CK125" s="276" t="str">
        <f ca="true">+IF(OFFSET('Sanitation Data'!$D$28,0,10*ROW('Sanitation Data'!D119))="","",OFFSET('Sanitation Data'!$D$28,0,10*ROW('Sanitation Data'!D119)))</f>
        <v/>
      </c>
      <c r="CL125" s="276" t="str">
        <f ca="true">+IF(OFFSET('Sanitation Data'!$D$29,0,10*ROW('Sanitation Data'!D119))="","",OFFSET('Sanitation Data'!$D$29,0,10*ROW('Sanitation Data'!D119)))</f>
        <v/>
      </c>
      <c r="CM125" s="276" t="str">
        <f ca="true">+IF(OFFSET('Sanitation Data'!$D$30,0,10*ROW('Sanitation Data'!D119))="","",OFFSET('Sanitation Data'!$D$30,0,10*ROW('Sanitation Data'!D119)))</f>
        <v/>
      </c>
      <c r="CN125" s="276" t="str">
        <f ca="true">+IF(OFFSET('Sanitation Data'!$D$31,0,10*ROW('Sanitation Data'!D119))="","",OFFSET('Sanitation Data'!$D$31,0,10*ROW('Sanitation Data'!D119)))</f>
        <v/>
      </c>
      <c r="CO125" s="276" t="str">
        <f ca="true">+IF(OFFSET('Sanitation Data'!$D$32,0,10*ROW('Sanitation Data'!D119))="","",OFFSET('Sanitation Data'!$D$32,0,10*ROW('Sanitation Data'!D119)))</f>
        <v/>
      </c>
      <c r="CP125" s="276" t="str">
        <f ca="true">+IF(OFFSET('Sanitation Data'!$E$28,0,10*ROW('Sanitation Data'!E119))="","",OFFSET('Sanitation Data'!$E$28,0,10*ROW('Sanitation Data'!E119)))</f>
        <v/>
      </c>
      <c r="CQ125" s="276" t="str">
        <f ca="true">+IF(OFFSET('Sanitation Data'!$E$29,0,10*ROW('Sanitation Data'!E119))="","",OFFSET('Sanitation Data'!$E$29,0,10*ROW('Sanitation Data'!E119)))</f>
        <v/>
      </c>
      <c r="CR125" s="276" t="str">
        <f ca="true">+IF(OFFSET('Sanitation Data'!$E$30,0,10*ROW('Sanitation Data'!E119))="","",OFFSET('Sanitation Data'!$E$30,0,10*ROW('Sanitation Data'!E119)))</f>
        <v/>
      </c>
      <c r="CS125" s="276" t="str">
        <f ca="true">+IF(OFFSET('Sanitation Data'!$E$31,0,10*ROW('Sanitation Data'!E119))="","",OFFSET('Sanitation Data'!$E$31,0,10*ROW('Sanitation Data'!E119)))</f>
        <v/>
      </c>
      <c r="CT125" s="276" t="str">
        <f ca="true">+IF(OFFSET('Sanitation Data'!$E$32,0,10*ROW('Sanitation Data'!E119))="","",OFFSET('Sanitation Data'!$E$32,0,10*ROW('Sanitation Data'!E119)))</f>
        <v/>
      </c>
      <c r="CU125" s="276" t="str">
        <f ca="true">+IF(OFFSET('Sanitation Data'!$F$28,0,10*ROW('Sanitation Data'!F119))="","",OFFSET('Sanitation Data'!$F$28,0,10*ROW('Sanitation Data'!F119)))</f>
        <v/>
      </c>
      <c r="CV125" s="276" t="str">
        <f ca="true">+IF(OFFSET('Sanitation Data'!$F$29,0,10*ROW('Sanitation Data'!F119))="","",OFFSET('Sanitation Data'!$F$29,0,10*ROW('Sanitation Data'!F119)))</f>
        <v/>
      </c>
      <c r="CW125" s="276" t="str">
        <f ca="true">+IF(OFFSET('Sanitation Data'!$F$30,0,10*ROW('Sanitation Data'!F119))="","",OFFSET('Sanitation Data'!$F$30,0,10*ROW('Sanitation Data'!F119)))</f>
        <v/>
      </c>
      <c r="CX125" s="276" t="str">
        <f ca="true">+IF(OFFSET('Sanitation Data'!$F$31,0,10*ROW('Sanitation Data'!F119))="","",OFFSET('Sanitation Data'!$F$31,0,10*ROW('Sanitation Data'!F119)))</f>
        <v/>
      </c>
      <c r="CY125" s="276" t="str">
        <f ca="true">+IF(OFFSET('Sanitation Data'!$F$32,0,10*ROW('Sanitation Data'!F119))="","",OFFSET('Sanitation Data'!$F$32,0,10*ROW('Sanitation Data'!F119)))</f>
        <v/>
      </c>
      <c r="CZ125" s="276" t="str">
        <f ca="true">+IF(OFFSET('Sanitation Data'!$G$28,0,10*ROW('Sanitation Data'!G119))="","",OFFSET('Sanitation Data'!$G$28,0,10*ROW('Sanitation Data'!G119)))</f>
        <v/>
      </c>
      <c r="DA125" s="276" t="str">
        <f ca="true">+IF(OFFSET('Sanitation Data'!$G$29,0,10*ROW('Sanitation Data'!G119))="","",OFFSET('Sanitation Data'!$G$29,0,10*ROW('Sanitation Data'!G119)))</f>
        <v/>
      </c>
      <c r="DB125" s="276" t="str">
        <f ca="true">+IF(OFFSET('Sanitation Data'!$G$30,0,10*ROW('Sanitation Data'!G119))="","",OFFSET('Sanitation Data'!$G$30,0,10*ROW('Sanitation Data'!G119)))</f>
        <v/>
      </c>
      <c r="DC125" s="276" t="str">
        <f ca="true">+IF(OFFSET('Sanitation Data'!$G$31,0,10*ROW('Sanitation Data'!G119))="","",OFFSET('Sanitation Data'!$G$31,0,10*ROW('Sanitation Data'!G119)))</f>
        <v/>
      </c>
      <c r="DD125" s="276" t="str">
        <f ca="true">+IF(OFFSET('Sanitation Data'!$G$32,0,10*ROW('Sanitation Data'!G119))="","",OFFSET('Sanitation Data'!$G$32,0,10*ROW('Sanitation Data'!G119)))</f>
        <v/>
      </c>
      <c r="DE125" s="276" t="str">
        <f ca="true">+IF(OFFSET('Sanitation Data'!$H$28,0,10*ROW('Sanitation Data'!H119))="","",OFFSET('Sanitation Data'!$H$28,0,10*ROW('Sanitation Data'!H119)))</f>
        <v/>
      </c>
      <c r="DF125" s="276" t="str">
        <f ca="true">+IF(OFFSET('Sanitation Data'!$H$29,0,10*ROW('Sanitation Data'!H119))="","",OFFSET('Sanitation Data'!$H$29,0,10*ROW('Sanitation Data'!H119)))</f>
        <v/>
      </c>
      <c r="DG125" s="276" t="str">
        <f ca="true">+IF(OFFSET('Sanitation Data'!$H$30,0,10*ROW('Sanitation Data'!H119))="","",OFFSET('Sanitation Data'!$H$30,0,10*ROW('Sanitation Data'!H119)))</f>
        <v/>
      </c>
      <c r="DH125" s="276" t="str">
        <f ca="true">+IF(OFFSET('Sanitation Data'!$H$31,0,10*ROW('Sanitation Data'!H119))="","",OFFSET('Sanitation Data'!$H$31,0,10*ROW('Sanitation Data'!H119)))</f>
        <v/>
      </c>
      <c r="DI125" s="276" t="str">
        <f ca="true">+IF(OFFSET('Sanitation Data'!$H$32,0,10*ROW('Sanitation Data'!H119))="","",OFFSET('Sanitation Data'!$H$32,0,10*ROW('Sanitation Data'!H119)))</f>
        <v/>
      </c>
      <c r="DJ125" s="276" t="str">
        <f ca="true">+IF(OFFSET('Sanitation Data'!$I$28,0,10*ROW('Sanitation Data'!I119))="","",OFFSET('Sanitation Data'!$I$28,0,10*ROW('Sanitation Data'!I119)))</f>
        <v/>
      </c>
      <c r="DK125" s="276" t="str">
        <f ca="true">+IF(OFFSET('Sanitation Data'!$I$29,0,10*ROW('Sanitation Data'!I119))="","",OFFSET('Sanitation Data'!$I$29,0,10*ROW('Sanitation Data'!I119)))</f>
        <v/>
      </c>
      <c r="DL125" s="276" t="str">
        <f ca="true">+IF(OFFSET('Sanitation Data'!$I$30,0,10*ROW('Sanitation Data'!I119))="","",OFFSET('Sanitation Data'!$I$30,0,10*ROW('Sanitation Data'!I119)))</f>
        <v/>
      </c>
      <c r="DM125" s="276" t="str">
        <f ca="true">+IF(OFFSET('Sanitation Data'!$I$31,0,10*ROW('Sanitation Data'!I119))="","",OFFSET('Sanitation Data'!$I$31,0,10*ROW('Sanitation Data'!I119)))</f>
        <v/>
      </c>
      <c r="DN125" s="276" t="str">
        <f ca="true">+IF(OFFSET('Sanitation Data'!$I$32,0,10*ROW('Sanitation Data'!I119))="","",OFFSET('Sanitation Data'!$I$32,0,10*ROW('Sanitation Data'!I119)))</f>
        <v/>
      </c>
      <c r="DO125" s="276" t="str">
        <f ca="true">+IF(OFFSET('Hygiene Data'!$D$11,0,10*ROW('Hygiene Data'!D119))="","",OFFSET('Hygiene Data'!$D$11,0,10*ROW('Hygiene Data'!D119)))</f>
        <v/>
      </c>
      <c r="DP125" s="276" t="str">
        <f ca="true">+IF(OFFSET('Hygiene Data'!$D$12,0,10*ROW('Hygiene Data'!D119))="","",OFFSET('Hygiene Data'!$D$12,0,10*ROW('Hygiene Data'!D119)))</f>
        <v/>
      </c>
      <c r="DQ125" s="276" t="str">
        <f ca="true">+IF(OFFSET('Hygiene Data'!$D$13,0,10*ROW('Hygiene Data'!D119))="","",OFFSET('Hygiene Data'!$D$13,0,10*ROW('Hygiene Data'!D119)))</f>
        <v/>
      </c>
      <c r="DR125" s="276" t="str">
        <f ca="true">+IF(OFFSET('Hygiene Data'!$E$11,0,10*ROW('Hygiene Data'!E119))="","",OFFSET('Hygiene Data'!$E$11,0,10*ROW('Hygiene Data'!E119)))</f>
        <v/>
      </c>
      <c r="DS125" s="276" t="str">
        <f ca="true">+IF(OFFSET('Hygiene Data'!$E$12,0,10*ROW('Hygiene Data'!E119))="","",OFFSET('Hygiene Data'!$E$12,0,10*ROW('Hygiene Data'!E119)))</f>
        <v/>
      </c>
      <c r="DT125" s="276" t="str">
        <f ca="true">+IF(OFFSET('Hygiene Data'!$E$13,0,10*ROW('Hygiene Data'!E119))="","",OFFSET('Hygiene Data'!$E$13,0,10*ROW('Hygiene Data'!E119)))</f>
        <v/>
      </c>
      <c r="DU125" s="276" t="str">
        <f ca="true">+IF(OFFSET('Hygiene Data'!$F$11,0,10*ROW('Hygiene Data'!F119))="","",OFFSET('Hygiene Data'!$F$11,0,10*ROW('Hygiene Data'!F119)))</f>
        <v/>
      </c>
      <c r="DV125" s="276" t="str">
        <f ca="true">+IF(OFFSET('Hygiene Data'!$F$12,0,10*ROW('Hygiene Data'!F119))="","",OFFSET('Hygiene Data'!$F$12,0,10*ROW('Hygiene Data'!F119)))</f>
        <v/>
      </c>
      <c r="DW125" s="276" t="str">
        <f ca="true">+IF(OFFSET('Hygiene Data'!$F$13,0,10*ROW('Hygiene Data'!F119))="","",OFFSET('Hygiene Data'!$F$13,0,10*ROW('Hygiene Data'!F119)))</f>
        <v/>
      </c>
      <c r="DX125" s="276" t="str">
        <f ca="true">+IF(OFFSET('Hygiene Data'!$G$11,0,10*ROW('Hygiene Data'!G119))="","",OFFSET('Hygiene Data'!$G$11,0,10*ROW('Hygiene Data'!G119)))</f>
        <v/>
      </c>
      <c r="DY125" s="276" t="str">
        <f ca="true">+IF(OFFSET('Hygiene Data'!$G$12,0,10*ROW('Hygiene Data'!G119))="","",OFFSET('Hygiene Data'!$G$12,0,10*ROW('Hygiene Data'!G119)))</f>
        <v/>
      </c>
      <c r="DZ125" s="276" t="str">
        <f ca="true">+IF(OFFSET('Hygiene Data'!$G$13,0,10*ROW('Hygiene Data'!G119))="","",OFFSET('Hygiene Data'!$G$13,0,10*ROW('Hygiene Data'!G119)))</f>
        <v/>
      </c>
      <c r="EA125" s="276" t="str">
        <f ca="true">+IF(OFFSET('Hygiene Data'!$H$11,0,10*ROW('Hygiene Data'!H119))="","",OFFSET('Hygiene Data'!$H$11,0,10*ROW('Hygiene Data'!H119)))</f>
        <v/>
      </c>
      <c r="EB125" s="276" t="str">
        <f ca="true">+IF(OFFSET('Hygiene Data'!$H$12,0,10*ROW('Hygiene Data'!H119))="","",OFFSET('Hygiene Data'!$H$12,0,10*ROW('Hygiene Data'!H119)))</f>
        <v/>
      </c>
      <c r="EC125" s="276" t="str">
        <f ca="true">+IF(OFFSET('Hygiene Data'!$H$13,0,10*ROW('Hygiene Data'!H119))="","",OFFSET('Hygiene Data'!$H$13,0,10*ROW('Hygiene Data'!H119)))</f>
        <v/>
      </c>
      <c r="ED125" s="276" t="str">
        <f ca="true">+IF(OFFSET('Hygiene Data'!$I$11,0,10*ROW('Hygiene Data'!I119))="","",OFFSET('Hygiene Data'!$I$11,0,10*ROW('Hygiene Data'!I119)))</f>
        <v/>
      </c>
      <c r="EE125" s="276" t="str">
        <f ca="true">+IF(OFFSET('Hygiene Data'!$I$12,0,10*ROW('Hygiene Data'!I119))="","",OFFSET('Hygiene Data'!$I$12,0,10*ROW('Hygiene Data'!I119)))</f>
        <v/>
      </c>
      <c r="EF125" s="276" t="str">
        <f ca="true">+IF(OFFSET('Hygiene Data'!$I$13,0,10*ROW('Hygiene Data'!I119))="","",OFFSET('Hygiene Data'!$I$13,0,10*ROW('Hygiene Data'!I119)))</f>
        <v/>
      </c>
    </row>
    <row xmlns:x14ac="http://schemas.microsoft.com/office/spreadsheetml/2009/9/ac" r="126" x14ac:dyDescent="0.2">
      <c r="A126" s="38" t="str">
        <f ca="true">+IF(OFFSET('Water Data'!$B$2,0,10*ROW('Water Data'!E120))="","",OFFSET('Water Data'!$B$2,0,10*ROW('Water Data'!E120)))</f>
        <v/>
      </c>
      <c r="B126" s="38" t="str">
        <f ca="true">+IF(OFFSET('Water Data'!$C$2,0,10*ROW('Water Data'!F120))="","",OFFSET('Water Data'!$C$2,0,10*ROW('Water Data'!F120)))</f>
        <v/>
      </c>
      <c r="C126" s="332" t="str">
        <f t="shared" ca="true" si="1"/>
        <v/>
      </c>
      <c r="D126" s="99"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9"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9"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9"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9"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9"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9"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9"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9"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9"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9"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9"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9"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9"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9"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9"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9"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9"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100"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100"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100"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100"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100"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100"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100"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100"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100"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100"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100"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100"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100"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100"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100"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100"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100"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100"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100"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100"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100"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100"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100"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100"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100"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100"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100"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100"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100"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100"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101"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101"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101"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101"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101"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101"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101"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101"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101"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101"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101"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101"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101"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101"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101"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101"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101"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101"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6"/>
      <c r="BS126" s="276" t="str">
        <f ca="true">+IF(OFFSET('Water Data'!$D$27,0,10*ROW('Water Data'!D120))="","",OFFSET('Water Data'!$D$27,0,10*ROW('Water Data'!D120)))</f>
        <v/>
      </c>
      <c r="BT126" s="276" t="str">
        <f ca="true">+IF(OFFSET('Water Data'!$D$28,0,10*ROW('Water Data'!D120))="","",OFFSET('Water Data'!$D$28,0,10*ROW('Water Data'!D120)))</f>
        <v/>
      </c>
      <c r="BU126" s="276" t="str">
        <f ca="true">+IF(OFFSET('Water Data'!$D$29,0,10*ROW('Water Data'!D120))="","",OFFSET('Water Data'!$D$29,0,10*ROW('Water Data'!D120)))</f>
        <v/>
      </c>
      <c r="BV126" s="276" t="str">
        <f ca="true">+IF(OFFSET('Water Data'!$E$27,0,10*ROW('Water Data'!E120))="","",OFFSET('Water Data'!$E$27,0,10*ROW('Water Data'!E120)))</f>
        <v/>
      </c>
      <c r="BW126" s="276" t="str">
        <f ca="true">+IF(OFFSET('Water Data'!$E$28,0,10*ROW('Water Data'!E120))="","",OFFSET('Water Data'!$E$28,0,10*ROW('Water Data'!E120)))</f>
        <v/>
      </c>
      <c r="BX126" s="276" t="str">
        <f ca="true">+IF(OFFSET('Water Data'!$E$29,0,10*ROW('Water Data'!E120))="","",OFFSET('Water Data'!$E$29,0,10*ROW('Water Data'!E120)))</f>
        <v/>
      </c>
      <c r="BY126" s="276" t="str">
        <f ca="true">+IF(OFFSET('Water Data'!$F$27,0,10*ROW('Water Data'!F120))="","",OFFSET('Water Data'!$F$27,0,10*ROW('Water Data'!F120)))</f>
        <v/>
      </c>
      <c r="BZ126" s="276" t="str">
        <f ca="true">+IF(OFFSET('Water Data'!$F$28,0,10*ROW('Water Data'!F120))="","",OFFSET('Water Data'!$F$28,0,10*ROW('Water Data'!F120)))</f>
        <v/>
      </c>
      <c r="CA126" s="276" t="str">
        <f ca="true">+IF(OFFSET('Water Data'!$F$29,0,10*ROW('Water Data'!F120))="","",OFFSET('Water Data'!$F$29,0,10*ROW('Water Data'!F120)))</f>
        <v/>
      </c>
      <c r="CB126" s="276" t="str">
        <f ca="true">+IF(OFFSET('Water Data'!$G$27,0,10*ROW('Water Data'!G120))="","",OFFSET('Water Data'!$G$27,0,10*ROW('Water Data'!G120)))</f>
        <v/>
      </c>
      <c r="CC126" s="276" t="str">
        <f ca="true">+IF(OFFSET('Water Data'!$G$28,0,10*ROW('Water Data'!G120))="","",OFFSET('Water Data'!$G$28,0,10*ROW('Water Data'!G120)))</f>
        <v/>
      </c>
      <c r="CD126" s="276" t="str">
        <f ca="true">+IF(OFFSET('Water Data'!$G$29,0,10*ROW('Water Data'!G120))="","",OFFSET('Water Data'!$G$29,0,10*ROW('Water Data'!G120)))</f>
        <v/>
      </c>
      <c r="CE126" s="276" t="str">
        <f ca="true">+IF(OFFSET('Water Data'!$H$27,0,10*ROW('Water Data'!H120))="","",OFFSET('Water Data'!$H$27,0,10*ROW('Water Data'!H120)))</f>
        <v/>
      </c>
      <c r="CF126" s="276" t="str">
        <f ca="true">+IF(OFFSET('Water Data'!$H$28,0,10*ROW('Water Data'!H120))="","",OFFSET('Water Data'!$H$28,0,10*ROW('Water Data'!H120)))</f>
        <v/>
      </c>
      <c r="CG126" s="276" t="str">
        <f ca="true">+IF(OFFSET('Water Data'!$H$29,0,10*ROW('Water Data'!H120))="","",OFFSET('Water Data'!$H$29,0,10*ROW('Water Data'!H120)))</f>
        <v/>
      </c>
      <c r="CH126" s="276" t="str">
        <f ca="true">+IF(OFFSET('Water Data'!$I$27,0,10*ROW('Water Data'!I120))="","",OFFSET('Water Data'!$I$27,0,10*ROW('Water Data'!I120)))</f>
        <v/>
      </c>
      <c r="CI126" s="276" t="str">
        <f ca="true">+IF(OFFSET('Water Data'!$I$28,0,10*ROW('Water Data'!I120))="","",OFFSET('Water Data'!$I$28,0,10*ROW('Water Data'!I120)))</f>
        <v/>
      </c>
      <c r="CJ126" s="276" t="str">
        <f ca="true">+IF(OFFSET('Water Data'!$I$29,0,10*ROW('Water Data'!I120))="","",OFFSET('Water Data'!$I$29,0,10*ROW('Water Data'!I120)))</f>
        <v/>
      </c>
      <c r="CK126" s="276" t="str">
        <f ca="true">+IF(OFFSET('Sanitation Data'!$D$28,0,10*ROW('Sanitation Data'!D120))="","",OFFSET('Sanitation Data'!$D$28,0,10*ROW('Sanitation Data'!D120)))</f>
        <v/>
      </c>
      <c r="CL126" s="276" t="str">
        <f ca="true">+IF(OFFSET('Sanitation Data'!$D$29,0,10*ROW('Sanitation Data'!D120))="","",OFFSET('Sanitation Data'!$D$29,0,10*ROW('Sanitation Data'!D120)))</f>
        <v/>
      </c>
      <c r="CM126" s="276" t="str">
        <f ca="true">+IF(OFFSET('Sanitation Data'!$D$30,0,10*ROW('Sanitation Data'!D120))="","",OFFSET('Sanitation Data'!$D$30,0,10*ROW('Sanitation Data'!D120)))</f>
        <v/>
      </c>
      <c r="CN126" s="276" t="str">
        <f ca="true">+IF(OFFSET('Sanitation Data'!$D$31,0,10*ROW('Sanitation Data'!D120))="","",OFFSET('Sanitation Data'!$D$31,0,10*ROW('Sanitation Data'!D120)))</f>
        <v/>
      </c>
      <c r="CO126" s="276" t="str">
        <f ca="true">+IF(OFFSET('Sanitation Data'!$D$32,0,10*ROW('Sanitation Data'!D120))="","",OFFSET('Sanitation Data'!$D$32,0,10*ROW('Sanitation Data'!D120)))</f>
        <v/>
      </c>
      <c r="CP126" s="276" t="str">
        <f ca="true">+IF(OFFSET('Sanitation Data'!$E$28,0,10*ROW('Sanitation Data'!E120))="","",OFFSET('Sanitation Data'!$E$28,0,10*ROW('Sanitation Data'!E120)))</f>
        <v/>
      </c>
      <c r="CQ126" s="276" t="str">
        <f ca="true">+IF(OFFSET('Sanitation Data'!$E$29,0,10*ROW('Sanitation Data'!E120))="","",OFFSET('Sanitation Data'!$E$29,0,10*ROW('Sanitation Data'!E120)))</f>
        <v/>
      </c>
      <c r="CR126" s="276" t="str">
        <f ca="true">+IF(OFFSET('Sanitation Data'!$E$30,0,10*ROW('Sanitation Data'!E120))="","",OFFSET('Sanitation Data'!$E$30,0,10*ROW('Sanitation Data'!E120)))</f>
        <v/>
      </c>
      <c r="CS126" s="276" t="str">
        <f ca="true">+IF(OFFSET('Sanitation Data'!$E$31,0,10*ROW('Sanitation Data'!E120))="","",OFFSET('Sanitation Data'!$E$31,0,10*ROW('Sanitation Data'!E120)))</f>
        <v/>
      </c>
      <c r="CT126" s="276" t="str">
        <f ca="true">+IF(OFFSET('Sanitation Data'!$E$32,0,10*ROW('Sanitation Data'!E120))="","",OFFSET('Sanitation Data'!$E$32,0,10*ROW('Sanitation Data'!E120)))</f>
        <v/>
      </c>
      <c r="CU126" s="276" t="str">
        <f ca="true">+IF(OFFSET('Sanitation Data'!$F$28,0,10*ROW('Sanitation Data'!F120))="","",OFFSET('Sanitation Data'!$F$28,0,10*ROW('Sanitation Data'!F120)))</f>
        <v/>
      </c>
      <c r="CV126" s="276" t="str">
        <f ca="true">+IF(OFFSET('Sanitation Data'!$F$29,0,10*ROW('Sanitation Data'!F120))="","",OFFSET('Sanitation Data'!$F$29,0,10*ROW('Sanitation Data'!F120)))</f>
        <v/>
      </c>
      <c r="CW126" s="276" t="str">
        <f ca="true">+IF(OFFSET('Sanitation Data'!$F$30,0,10*ROW('Sanitation Data'!F120))="","",OFFSET('Sanitation Data'!$F$30,0,10*ROW('Sanitation Data'!F120)))</f>
        <v/>
      </c>
      <c r="CX126" s="276" t="str">
        <f ca="true">+IF(OFFSET('Sanitation Data'!$F$31,0,10*ROW('Sanitation Data'!F120))="","",OFFSET('Sanitation Data'!$F$31,0,10*ROW('Sanitation Data'!F120)))</f>
        <v/>
      </c>
      <c r="CY126" s="276" t="str">
        <f ca="true">+IF(OFFSET('Sanitation Data'!$F$32,0,10*ROW('Sanitation Data'!F120))="","",OFFSET('Sanitation Data'!$F$32,0,10*ROW('Sanitation Data'!F120)))</f>
        <v/>
      </c>
      <c r="CZ126" s="276" t="str">
        <f ca="true">+IF(OFFSET('Sanitation Data'!$G$28,0,10*ROW('Sanitation Data'!G120))="","",OFFSET('Sanitation Data'!$G$28,0,10*ROW('Sanitation Data'!G120)))</f>
        <v/>
      </c>
      <c r="DA126" s="276" t="str">
        <f ca="true">+IF(OFFSET('Sanitation Data'!$G$29,0,10*ROW('Sanitation Data'!G120))="","",OFFSET('Sanitation Data'!$G$29,0,10*ROW('Sanitation Data'!G120)))</f>
        <v/>
      </c>
      <c r="DB126" s="276" t="str">
        <f ca="true">+IF(OFFSET('Sanitation Data'!$G$30,0,10*ROW('Sanitation Data'!G120))="","",OFFSET('Sanitation Data'!$G$30,0,10*ROW('Sanitation Data'!G120)))</f>
        <v/>
      </c>
      <c r="DC126" s="276" t="str">
        <f ca="true">+IF(OFFSET('Sanitation Data'!$G$31,0,10*ROW('Sanitation Data'!G120))="","",OFFSET('Sanitation Data'!$G$31,0,10*ROW('Sanitation Data'!G120)))</f>
        <v/>
      </c>
      <c r="DD126" s="276" t="str">
        <f ca="true">+IF(OFFSET('Sanitation Data'!$G$32,0,10*ROW('Sanitation Data'!G120))="","",OFFSET('Sanitation Data'!$G$32,0,10*ROW('Sanitation Data'!G120)))</f>
        <v/>
      </c>
      <c r="DE126" s="276" t="str">
        <f ca="true">+IF(OFFSET('Sanitation Data'!$H$28,0,10*ROW('Sanitation Data'!H120))="","",OFFSET('Sanitation Data'!$H$28,0,10*ROW('Sanitation Data'!H120)))</f>
        <v/>
      </c>
      <c r="DF126" s="276" t="str">
        <f ca="true">+IF(OFFSET('Sanitation Data'!$H$29,0,10*ROW('Sanitation Data'!H120))="","",OFFSET('Sanitation Data'!$H$29,0,10*ROW('Sanitation Data'!H120)))</f>
        <v/>
      </c>
      <c r="DG126" s="276" t="str">
        <f ca="true">+IF(OFFSET('Sanitation Data'!$H$30,0,10*ROW('Sanitation Data'!H120))="","",OFFSET('Sanitation Data'!$H$30,0,10*ROW('Sanitation Data'!H120)))</f>
        <v/>
      </c>
      <c r="DH126" s="276" t="str">
        <f ca="true">+IF(OFFSET('Sanitation Data'!$H$31,0,10*ROW('Sanitation Data'!H120))="","",OFFSET('Sanitation Data'!$H$31,0,10*ROW('Sanitation Data'!H120)))</f>
        <v/>
      </c>
      <c r="DI126" s="276" t="str">
        <f ca="true">+IF(OFFSET('Sanitation Data'!$H$32,0,10*ROW('Sanitation Data'!H120))="","",OFFSET('Sanitation Data'!$H$32,0,10*ROW('Sanitation Data'!H120)))</f>
        <v/>
      </c>
      <c r="DJ126" s="276" t="str">
        <f ca="true">+IF(OFFSET('Sanitation Data'!$I$28,0,10*ROW('Sanitation Data'!I120))="","",OFFSET('Sanitation Data'!$I$28,0,10*ROW('Sanitation Data'!I120)))</f>
        <v/>
      </c>
      <c r="DK126" s="276" t="str">
        <f ca="true">+IF(OFFSET('Sanitation Data'!$I$29,0,10*ROW('Sanitation Data'!I120))="","",OFFSET('Sanitation Data'!$I$29,0,10*ROW('Sanitation Data'!I120)))</f>
        <v/>
      </c>
      <c r="DL126" s="276" t="str">
        <f ca="true">+IF(OFFSET('Sanitation Data'!$I$30,0,10*ROW('Sanitation Data'!I120))="","",OFFSET('Sanitation Data'!$I$30,0,10*ROW('Sanitation Data'!I120)))</f>
        <v/>
      </c>
      <c r="DM126" s="276" t="str">
        <f ca="true">+IF(OFFSET('Sanitation Data'!$I$31,0,10*ROW('Sanitation Data'!I120))="","",OFFSET('Sanitation Data'!$I$31,0,10*ROW('Sanitation Data'!I120)))</f>
        <v/>
      </c>
      <c r="DN126" s="276" t="str">
        <f ca="true">+IF(OFFSET('Sanitation Data'!$I$32,0,10*ROW('Sanitation Data'!I120))="","",OFFSET('Sanitation Data'!$I$32,0,10*ROW('Sanitation Data'!I120)))</f>
        <v/>
      </c>
      <c r="DO126" s="276" t="str">
        <f ca="true">+IF(OFFSET('Hygiene Data'!$D$11,0,10*ROW('Hygiene Data'!D120))="","",OFFSET('Hygiene Data'!$D$11,0,10*ROW('Hygiene Data'!D120)))</f>
        <v/>
      </c>
      <c r="DP126" s="276" t="str">
        <f ca="true">+IF(OFFSET('Hygiene Data'!$D$12,0,10*ROW('Hygiene Data'!D120))="","",OFFSET('Hygiene Data'!$D$12,0,10*ROW('Hygiene Data'!D120)))</f>
        <v/>
      </c>
      <c r="DQ126" s="276" t="str">
        <f ca="true">+IF(OFFSET('Hygiene Data'!$D$13,0,10*ROW('Hygiene Data'!D120))="","",OFFSET('Hygiene Data'!$D$13,0,10*ROW('Hygiene Data'!D120)))</f>
        <v/>
      </c>
      <c r="DR126" s="276" t="str">
        <f ca="true">+IF(OFFSET('Hygiene Data'!$E$11,0,10*ROW('Hygiene Data'!E120))="","",OFFSET('Hygiene Data'!$E$11,0,10*ROW('Hygiene Data'!E120)))</f>
        <v/>
      </c>
      <c r="DS126" s="276" t="str">
        <f ca="true">+IF(OFFSET('Hygiene Data'!$E$12,0,10*ROW('Hygiene Data'!E120))="","",OFFSET('Hygiene Data'!$E$12,0,10*ROW('Hygiene Data'!E120)))</f>
        <v/>
      </c>
      <c r="DT126" s="276" t="str">
        <f ca="true">+IF(OFFSET('Hygiene Data'!$E$13,0,10*ROW('Hygiene Data'!E120))="","",OFFSET('Hygiene Data'!$E$13,0,10*ROW('Hygiene Data'!E120)))</f>
        <v/>
      </c>
      <c r="DU126" s="276" t="str">
        <f ca="true">+IF(OFFSET('Hygiene Data'!$F$11,0,10*ROW('Hygiene Data'!F120))="","",OFFSET('Hygiene Data'!$F$11,0,10*ROW('Hygiene Data'!F120)))</f>
        <v/>
      </c>
      <c r="DV126" s="276" t="str">
        <f ca="true">+IF(OFFSET('Hygiene Data'!$F$12,0,10*ROW('Hygiene Data'!F120))="","",OFFSET('Hygiene Data'!$F$12,0,10*ROW('Hygiene Data'!F120)))</f>
        <v/>
      </c>
      <c r="DW126" s="276" t="str">
        <f ca="true">+IF(OFFSET('Hygiene Data'!$F$13,0,10*ROW('Hygiene Data'!F120))="","",OFFSET('Hygiene Data'!$F$13,0,10*ROW('Hygiene Data'!F120)))</f>
        <v/>
      </c>
      <c r="DX126" s="276" t="str">
        <f ca="true">+IF(OFFSET('Hygiene Data'!$G$11,0,10*ROW('Hygiene Data'!G120))="","",OFFSET('Hygiene Data'!$G$11,0,10*ROW('Hygiene Data'!G120)))</f>
        <v/>
      </c>
      <c r="DY126" s="276" t="str">
        <f ca="true">+IF(OFFSET('Hygiene Data'!$G$12,0,10*ROW('Hygiene Data'!G120))="","",OFFSET('Hygiene Data'!$G$12,0,10*ROW('Hygiene Data'!G120)))</f>
        <v/>
      </c>
      <c r="DZ126" s="276" t="str">
        <f ca="true">+IF(OFFSET('Hygiene Data'!$G$13,0,10*ROW('Hygiene Data'!G120))="","",OFFSET('Hygiene Data'!$G$13,0,10*ROW('Hygiene Data'!G120)))</f>
        <v/>
      </c>
      <c r="EA126" s="276" t="str">
        <f ca="true">+IF(OFFSET('Hygiene Data'!$H$11,0,10*ROW('Hygiene Data'!H120))="","",OFFSET('Hygiene Data'!$H$11,0,10*ROW('Hygiene Data'!H120)))</f>
        <v/>
      </c>
      <c r="EB126" s="276" t="str">
        <f ca="true">+IF(OFFSET('Hygiene Data'!$H$12,0,10*ROW('Hygiene Data'!H120))="","",OFFSET('Hygiene Data'!$H$12,0,10*ROW('Hygiene Data'!H120)))</f>
        <v/>
      </c>
      <c r="EC126" s="276" t="str">
        <f ca="true">+IF(OFFSET('Hygiene Data'!$H$13,0,10*ROW('Hygiene Data'!H120))="","",OFFSET('Hygiene Data'!$H$13,0,10*ROW('Hygiene Data'!H120)))</f>
        <v/>
      </c>
      <c r="ED126" s="276" t="str">
        <f ca="true">+IF(OFFSET('Hygiene Data'!$I$11,0,10*ROW('Hygiene Data'!I120))="","",OFFSET('Hygiene Data'!$I$11,0,10*ROW('Hygiene Data'!I120)))</f>
        <v/>
      </c>
      <c r="EE126" s="276" t="str">
        <f ca="true">+IF(OFFSET('Hygiene Data'!$I$12,0,10*ROW('Hygiene Data'!I120))="","",OFFSET('Hygiene Data'!$I$12,0,10*ROW('Hygiene Data'!I120)))</f>
        <v/>
      </c>
      <c r="EF126" s="276" t="str">
        <f ca="true">+IF(OFFSET('Hygiene Data'!$I$13,0,10*ROW('Hygiene Data'!I120))="","",OFFSET('Hygiene Data'!$I$13,0,10*ROW('Hygiene Data'!I120)))</f>
        <v/>
      </c>
    </row>
    <row xmlns:x14ac="http://schemas.microsoft.com/office/spreadsheetml/2009/9/ac" r="127" x14ac:dyDescent="0.2">
      <c r="A127" s="38" t="str">
        <f ca="true">+IF(OFFSET('Water Data'!$B$2,0,10*ROW('Water Data'!E121))="","",OFFSET('Water Data'!$B$2,0,10*ROW('Water Data'!E121)))</f>
        <v/>
      </c>
      <c r="B127" s="38" t="str">
        <f ca="true">+IF(OFFSET('Water Data'!$C$2,0,10*ROW('Water Data'!F121))="","",OFFSET('Water Data'!$C$2,0,10*ROW('Water Data'!F121)))</f>
        <v/>
      </c>
      <c r="C127" s="332" t="str">
        <f t="shared" ca="true" si="1"/>
        <v/>
      </c>
      <c r="D127" s="99"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9"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9"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9"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9"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9"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9"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9"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9"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9"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9"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9"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9"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9"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9"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9"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9"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9"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100"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100"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100"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100"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100"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100"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100"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100"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100"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100"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100"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100"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100"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100"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100"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100"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100"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100"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100"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100"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100"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100"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100"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100"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100"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100"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100"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100"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100"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100"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101"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101"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101"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101"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101"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101"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101"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101"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101"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101"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101"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101"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101"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101"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101"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101"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101"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101"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6"/>
      <c r="BS127" s="276" t="str">
        <f ca="true">+IF(OFFSET('Water Data'!$D$27,0,10*ROW('Water Data'!D121))="","",OFFSET('Water Data'!$D$27,0,10*ROW('Water Data'!D121)))</f>
        <v/>
      </c>
      <c r="BT127" s="276" t="str">
        <f ca="true">+IF(OFFSET('Water Data'!$D$28,0,10*ROW('Water Data'!D121))="","",OFFSET('Water Data'!$D$28,0,10*ROW('Water Data'!D121)))</f>
        <v/>
      </c>
      <c r="BU127" s="276" t="str">
        <f ca="true">+IF(OFFSET('Water Data'!$D$29,0,10*ROW('Water Data'!D121))="","",OFFSET('Water Data'!$D$29,0,10*ROW('Water Data'!D121)))</f>
        <v/>
      </c>
      <c r="BV127" s="276" t="str">
        <f ca="true">+IF(OFFSET('Water Data'!$E$27,0,10*ROW('Water Data'!E121))="","",OFFSET('Water Data'!$E$27,0,10*ROW('Water Data'!E121)))</f>
        <v/>
      </c>
      <c r="BW127" s="276" t="str">
        <f ca="true">+IF(OFFSET('Water Data'!$E$28,0,10*ROW('Water Data'!E121))="","",OFFSET('Water Data'!$E$28,0,10*ROW('Water Data'!E121)))</f>
        <v/>
      </c>
      <c r="BX127" s="276" t="str">
        <f ca="true">+IF(OFFSET('Water Data'!$E$29,0,10*ROW('Water Data'!E121))="","",OFFSET('Water Data'!$E$29,0,10*ROW('Water Data'!E121)))</f>
        <v/>
      </c>
      <c r="BY127" s="276" t="str">
        <f ca="true">+IF(OFFSET('Water Data'!$F$27,0,10*ROW('Water Data'!F121))="","",OFFSET('Water Data'!$F$27,0,10*ROW('Water Data'!F121)))</f>
        <v/>
      </c>
      <c r="BZ127" s="276" t="str">
        <f ca="true">+IF(OFFSET('Water Data'!$F$28,0,10*ROW('Water Data'!F121))="","",OFFSET('Water Data'!$F$28,0,10*ROW('Water Data'!F121)))</f>
        <v/>
      </c>
      <c r="CA127" s="276" t="str">
        <f ca="true">+IF(OFFSET('Water Data'!$F$29,0,10*ROW('Water Data'!F121))="","",OFFSET('Water Data'!$F$29,0,10*ROW('Water Data'!F121)))</f>
        <v/>
      </c>
      <c r="CB127" s="276" t="str">
        <f ca="true">+IF(OFFSET('Water Data'!$G$27,0,10*ROW('Water Data'!G121))="","",OFFSET('Water Data'!$G$27,0,10*ROW('Water Data'!G121)))</f>
        <v/>
      </c>
      <c r="CC127" s="276" t="str">
        <f ca="true">+IF(OFFSET('Water Data'!$G$28,0,10*ROW('Water Data'!G121))="","",OFFSET('Water Data'!$G$28,0,10*ROW('Water Data'!G121)))</f>
        <v/>
      </c>
      <c r="CD127" s="276" t="str">
        <f ca="true">+IF(OFFSET('Water Data'!$G$29,0,10*ROW('Water Data'!G121))="","",OFFSET('Water Data'!$G$29,0,10*ROW('Water Data'!G121)))</f>
        <v/>
      </c>
      <c r="CE127" s="276" t="str">
        <f ca="true">+IF(OFFSET('Water Data'!$H$27,0,10*ROW('Water Data'!H121))="","",OFFSET('Water Data'!$H$27,0,10*ROW('Water Data'!H121)))</f>
        <v/>
      </c>
      <c r="CF127" s="276" t="str">
        <f ca="true">+IF(OFFSET('Water Data'!$H$28,0,10*ROW('Water Data'!H121))="","",OFFSET('Water Data'!$H$28,0,10*ROW('Water Data'!H121)))</f>
        <v/>
      </c>
      <c r="CG127" s="276" t="str">
        <f ca="true">+IF(OFFSET('Water Data'!$H$29,0,10*ROW('Water Data'!H121))="","",OFFSET('Water Data'!$H$29,0,10*ROW('Water Data'!H121)))</f>
        <v/>
      </c>
      <c r="CH127" s="276" t="str">
        <f ca="true">+IF(OFFSET('Water Data'!$I$27,0,10*ROW('Water Data'!I121))="","",OFFSET('Water Data'!$I$27,0,10*ROW('Water Data'!I121)))</f>
        <v/>
      </c>
      <c r="CI127" s="276" t="str">
        <f ca="true">+IF(OFFSET('Water Data'!$I$28,0,10*ROW('Water Data'!I121))="","",OFFSET('Water Data'!$I$28,0,10*ROW('Water Data'!I121)))</f>
        <v/>
      </c>
      <c r="CJ127" s="276" t="str">
        <f ca="true">+IF(OFFSET('Water Data'!$I$29,0,10*ROW('Water Data'!I121))="","",OFFSET('Water Data'!$I$29,0,10*ROW('Water Data'!I121)))</f>
        <v/>
      </c>
      <c r="CK127" s="276" t="str">
        <f ca="true">+IF(OFFSET('Sanitation Data'!$D$28,0,10*ROW('Sanitation Data'!D121))="","",OFFSET('Sanitation Data'!$D$28,0,10*ROW('Sanitation Data'!D121)))</f>
        <v/>
      </c>
      <c r="CL127" s="276" t="str">
        <f ca="true">+IF(OFFSET('Sanitation Data'!$D$29,0,10*ROW('Sanitation Data'!D121))="","",OFFSET('Sanitation Data'!$D$29,0,10*ROW('Sanitation Data'!D121)))</f>
        <v/>
      </c>
      <c r="CM127" s="276" t="str">
        <f ca="true">+IF(OFFSET('Sanitation Data'!$D$30,0,10*ROW('Sanitation Data'!D121))="","",OFFSET('Sanitation Data'!$D$30,0,10*ROW('Sanitation Data'!D121)))</f>
        <v/>
      </c>
      <c r="CN127" s="276" t="str">
        <f ca="true">+IF(OFFSET('Sanitation Data'!$D$31,0,10*ROW('Sanitation Data'!D121))="","",OFFSET('Sanitation Data'!$D$31,0,10*ROW('Sanitation Data'!D121)))</f>
        <v/>
      </c>
      <c r="CO127" s="276" t="str">
        <f ca="true">+IF(OFFSET('Sanitation Data'!$D$32,0,10*ROW('Sanitation Data'!D121))="","",OFFSET('Sanitation Data'!$D$32,0,10*ROW('Sanitation Data'!D121)))</f>
        <v/>
      </c>
      <c r="CP127" s="276" t="str">
        <f ca="true">+IF(OFFSET('Sanitation Data'!$E$28,0,10*ROW('Sanitation Data'!E121))="","",OFFSET('Sanitation Data'!$E$28,0,10*ROW('Sanitation Data'!E121)))</f>
        <v/>
      </c>
      <c r="CQ127" s="276" t="str">
        <f ca="true">+IF(OFFSET('Sanitation Data'!$E$29,0,10*ROW('Sanitation Data'!E121))="","",OFFSET('Sanitation Data'!$E$29,0,10*ROW('Sanitation Data'!E121)))</f>
        <v/>
      </c>
      <c r="CR127" s="276" t="str">
        <f ca="true">+IF(OFFSET('Sanitation Data'!$E$30,0,10*ROW('Sanitation Data'!E121))="","",OFFSET('Sanitation Data'!$E$30,0,10*ROW('Sanitation Data'!E121)))</f>
        <v/>
      </c>
      <c r="CS127" s="276" t="str">
        <f ca="true">+IF(OFFSET('Sanitation Data'!$E$31,0,10*ROW('Sanitation Data'!E121))="","",OFFSET('Sanitation Data'!$E$31,0,10*ROW('Sanitation Data'!E121)))</f>
        <v/>
      </c>
      <c r="CT127" s="276" t="str">
        <f ca="true">+IF(OFFSET('Sanitation Data'!$E$32,0,10*ROW('Sanitation Data'!E121))="","",OFFSET('Sanitation Data'!$E$32,0,10*ROW('Sanitation Data'!E121)))</f>
        <v/>
      </c>
      <c r="CU127" s="276" t="str">
        <f ca="true">+IF(OFFSET('Sanitation Data'!$F$28,0,10*ROW('Sanitation Data'!F121))="","",OFFSET('Sanitation Data'!$F$28,0,10*ROW('Sanitation Data'!F121)))</f>
        <v/>
      </c>
      <c r="CV127" s="276" t="str">
        <f ca="true">+IF(OFFSET('Sanitation Data'!$F$29,0,10*ROW('Sanitation Data'!F121))="","",OFFSET('Sanitation Data'!$F$29,0,10*ROW('Sanitation Data'!F121)))</f>
        <v/>
      </c>
      <c r="CW127" s="276" t="str">
        <f ca="true">+IF(OFFSET('Sanitation Data'!$F$30,0,10*ROW('Sanitation Data'!F121))="","",OFFSET('Sanitation Data'!$F$30,0,10*ROW('Sanitation Data'!F121)))</f>
        <v/>
      </c>
      <c r="CX127" s="276" t="str">
        <f ca="true">+IF(OFFSET('Sanitation Data'!$F$31,0,10*ROW('Sanitation Data'!F121))="","",OFFSET('Sanitation Data'!$F$31,0,10*ROW('Sanitation Data'!F121)))</f>
        <v/>
      </c>
      <c r="CY127" s="276" t="str">
        <f ca="true">+IF(OFFSET('Sanitation Data'!$F$32,0,10*ROW('Sanitation Data'!F121))="","",OFFSET('Sanitation Data'!$F$32,0,10*ROW('Sanitation Data'!F121)))</f>
        <v/>
      </c>
      <c r="CZ127" s="276" t="str">
        <f ca="true">+IF(OFFSET('Sanitation Data'!$G$28,0,10*ROW('Sanitation Data'!G121))="","",OFFSET('Sanitation Data'!$G$28,0,10*ROW('Sanitation Data'!G121)))</f>
        <v/>
      </c>
      <c r="DA127" s="276" t="str">
        <f ca="true">+IF(OFFSET('Sanitation Data'!$G$29,0,10*ROW('Sanitation Data'!G121))="","",OFFSET('Sanitation Data'!$G$29,0,10*ROW('Sanitation Data'!G121)))</f>
        <v/>
      </c>
      <c r="DB127" s="276" t="str">
        <f ca="true">+IF(OFFSET('Sanitation Data'!$G$30,0,10*ROW('Sanitation Data'!G121))="","",OFFSET('Sanitation Data'!$G$30,0,10*ROW('Sanitation Data'!G121)))</f>
        <v/>
      </c>
      <c r="DC127" s="276" t="str">
        <f ca="true">+IF(OFFSET('Sanitation Data'!$G$31,0,10*ROW('Sanitation Data'!G121))="","",OFFSET('Sanitation Data'!$G$31,0,10*ROW('Sanitation Data'!G121)))</f>
        <v/>
      </c>
      <c r="DD127" s="276" t="str">
        <f ca="true">+IF(OFFSET('Sanitation Data'!$G$32,0,10*ROW('Sanitation Data'!G121))="","",OFFSET('Sanitation Data'!$G$32,0,10*ROW('Sanitation Data'!G121)))</f>
        <v/>
      </c>
      <c r="DE127" s="276" t="str">
        <f ca="true">+IF(OFFSET('Sanitation Data'!$H$28,0,10*ROW('Sanitation Data'!H121))="","",OFFSET('Sanitation Data'!$H$28,0,10*ROW('Sanitation Data'!H121)))</f>
        <v/>
      </c>
      <c r="DF127" s="276" t="str">
        <f ca="true">+IF(OFFSET('Sanitation Data'!$H$29,0,10*ROW('Sanitation Data'!H121))="","",OFFSET('Sanitation Data'!$H$29,0,10*ROW('Sanitation Data'!H121)))</f>
        <v/>
      </c>
      <c r="DG127" s="276" t="str">
        <f ca="true">+IF(OFFSET('Sanitation Data'!$H$30,0,10*ROW('Sanitation Data'!H121))="","",OFFSET('Sanitation Data'!$H$30,0,10*ROW('Sanitation Data'!H121)))</f>
        <v/>
      </c>
      <c r="DH127" s="276" t="str">
        <f ca="true">+IF(OFFSET('Sanitation Data'!$H$31,0,10*ROW('Sanitation Data'!H121))="","",OFFSET('Sanitation Data'!$H$31,0,10*ROW('Sanitation Data'!H121)))</f>
        <v/>
      </c>
      <c r="DI127" s="276" t="str">
        <f ca="true">+IF(OFFSET('Sanitation Data'!$H$32,0,10*ROW('Sanitation Data'!H121))="","",OFFSET('Sanitation Data'!$H$32,0,10*ROW('Sanitation Data'!H121)))</f>
        <v/>
      </c>
      <c r="DJ127" s="276" t="str">
        <f ca="true">+IF(OFFSET('Sanitation Data'!$I$28,0,10*ROW('Sanitation Data'!I121))="","",OFFSET('Sanitation Data'!$I$28,0,10*ROW('Sanitation Data'!I121)))</f>
        <v/>
      </c>
      <c r="DK127" s="276" t="str">
        <f ca="true">+IF(OFFSET('Sanitation Data'!$I$29,0,10*ROW('Sanitation Data'!I121))="","",OFFSET('Sanitation Data'!$I$29,0,10*ROW('Sanitation Data'!I121)))</f>
        <v/>
      </c>
      <c r="DL127" s="276" t="str">
        <f ca="true">+IF(OFFSET('Sanitation Data'!$I$30,0,10*ROW('Sanitation Data'!I121))="","",OFFSET('Sanitation Data'!$I$30,0,10*ROW('Sanitation Data'!I121)))</f>
        <v/>
      </c>
      <c r="DM127" s="276" t="str">
        <f ca="true">+IF(OFFSET('Sanitation Data'!$I$31,0,10*ROW('Sanitation Data'!I121))="","",OFFSET('Sanitation Data'!$I$31,0,10*ROW('Sanitation Data'!I121)))</f>
        <v/>
      </c>
      <c r="DN127" s="276" t="str">
        <f ca="true">+IF(OFFSET('Sanitation Data'!$I$32,0,10*ROW('Sanitation Data'!I121))="","",OFFSET('Sanitation Data'!$I$32,0,10*ROW('Sanitation Data'!I121)))</f>
        <v/>
      </c>
      <c r="DO127" s="276" t="str">
        <f ca="true">+IF(OFFSET('Hygiene Data'!$D$11,0,10*ROW('Hygiene Data'!D121))="","",OFFSET('Hygiene Data'!$D$11,0,10*ROW('Hygiene Data'!D121)))</f>
        <v/>
      </c>
      <c r="DP127" s="276" t="str">
        <f ca="true">+IF(OFFSET('Hygiene Data'!$D$12,0,10*ROW('Hygiene Data'!D121))="","",OFFSET('Hygiene Data'!$D$12,0,10*ROW('Hygiene Data'!D121)))</f>
        <v/>
      </c>
      <c r="DQ127" s="276" t="str">
        <f ca="true">+IF(OFFSET('Hygiene Data'!$D$13,0,10*ROW('Hygiene Data'!D121))="","",OFFSET('Hygiene Data'!$D$13,0,10*ROW('Hygiene Data'!D121)))</f>
        <v/>
      </c>
      <c r="DR127" s="276" t="str">
        <f ca="true">+IF(OFFSET('Hygiene Data'!$E$11,0,10*ROW('Hygiene Data'!E121))="","",OFFSET('Hygiene Data'!$E$11,0,10*ROW('Hygiene Data'!E121)))</f>
        <v/>
      </c>
      <c r="DS127" s="276" t="str">
        <f ca="true">+IF(OFFSET('Hygiene Data'!$E$12,0,10*ROW('Hygiene Data'!E121))="","",OFFSET('Hygiene Data'!$E$12,0,10*ROW('Hygiene Data'!E121)))</f>
        <v/>
      </c>
      <c r="DT127" s="276" t="str">
        <f ca="true">+IF(OFFSET('Hygiene Data'!$E$13,0,10*ROW('Hygiene Data'!E121))="","",OFFSET('Hygiene Data'!$E$13,0,10*ROW('Hygiene Data'!E121)))</f>
        <v/>
      </c>
      <c r="DU127" s="276" t="str">
        <f ca="true">+IF(OFFSET('Hygiene Data'!$F$11,0,10*ROW('Hygiene Data'!F121))="","",OFFSET('Hygiene Data'!$F$11,0,10*ROW('Hygiene Data'!F121)))</f>
        <v/>
      </c>
      <c r="DV127" s="276" t="str">
        <f ca="true">+IF(OFFSET('Hygiene Data'!$F$12,0,10*ROW('Hygiene Data'!F121))="","",OFFSET('Hygiene Data'!$F$12,0,10*ROW('Hygiene Data'!F121)))</f>
        <v/>
      </c>
      <c r="DW127" s="276" t="str">
        <f ca="true">+IF(OFFSET('Hygiene Data'!$F$13,0,10*ROW('Hygiene Data'!F121))="","",OFFSET('Hygiene Data'!$F$13,0,10*ROW('Hygiene Data'!F121)))</f>
        <v/>
      </c>
      <c r="DX127" s="276" t="str">
        <f ca="true">+IF(OFFSET('Hygiene Data'!$G$11,0,10*ROW('Hygiene Data'!G121))="","",OFFSET('Hygiene Data'!$G$11,0,10*ROW('Hygiene Data'!G121)))</f>
        <v/>
      </c>
      <c r="DY127" s="276" t="str">
        <f ca="true">+IF(OFFSET('Hygiene Data'!$G$12,0,10*ROW('Hygiene Data'!G121))="","",OFFSET('Hygiene Data'!$G$12,0,10*ROW('Hygiene Data'!G121)))</f>
        <v/>
      </c>
      <c r="DZ127" s="276" t="str">
        <f ca="true">+IF(OFFSET('Hygiene Data'!$G$13,0,10*ROW('Hygiene Data'!G121))="","",OFFSET('Hygiene Data'!$G$13,0,10*ROW('Hygiene Data'!G121)))</f>
        <v/>
      </c>
      <c r="EA127" s="276" t="str">
        <f ca="true">+IF(OFFSET('Hygiene Data'!$H$11,0,10*ROW('Hygiene Data'!H121))="","",OFFSET('Hygiene Data'!$H$11,0,10*ROW('Hygiene Data'!H121)))</f>
        <v/>
      </c>
      <c r="EB127" s="276" t="str">
        <f ca="true">+IF(OFFSET('Hygiene Data'!$H$12,0,10*ROW('Hygiene Data'!H121))="","",OFFSET('Hygiene Data'!$H$12,0,10*ROW('Hygiene Data'!H121)))</f>
        <v/>
      </c>
      <c r="EC127" s="276" t="str">
        <f ca="true">+IF(OFFSET('Hygiene Data'!$H$13,0,10*ROW('Hygiene Data'!H121))="","",OFFSET('Hygiene Data'!$H$13,0,10*ROW('Hygiene Data'!H121)))</f>
        <v/>
      </c>
      <c r="ED127" s="276" t="str">
        <f ca="true">+IF(OFFSET('Hygiene Data'!$I$11,0,10*ROW('Hygiene Data'!I121))="","",OFFSET('Hygiene Data'!$I$11,0,10*ROW('Hygiene Data'!I121)))</f>
        <v/>
      </c>
      <c r="EE127" s="276" t="str">
        <f ca="true">+IF(OFFSET('Hygiene Data'!$I$12,0,10*ROW('Hygiene Data'!I121))="","",OFFSET('Hygiene Data'!$I$12,0,10*ROW('Hygiene Data'!I121)))</f>
        <v/>
      </c>
      <c r="EF127" s="276" t="str">
        <f ca="true">+IF(OFFSET('Hygiene Data'!$I$13,0,10*ROW('Hygiene Data'!I121))="","",OFFSET('Hygiene Data'!$I$13,0,10*ROW('Hygiene Data'!I121)))</f>
        <v/>
      </c>
    </row>
    <row xmlns:x14ac="http://schemas.microsoft.com/office/spreadsheetml/2009/9/ac" r="128" x14ac:dyDescent="0.2">
      <c r="A128" s="38" t="str">
        <f ca="true">+IF(OFFSET('Water Data'!$B$2,0,10*ROW('Water Data'!E122))="","",OFFSET('Water Data'!$B$2,0,10*ROW('Water Data'!E122)))</f>
        <v/>
      </c>
      <c r="B128" s="38" t="str">
        <f ca="true">+IF(OFFSET('Water Data'!$C$2,0,10*ROW('Water Data'!F122))="","",OFFSET('Water Data'!$C$2,0,10*ROW('Water Data'!F122)))</f>
        <v/>
      </c>
      <c r="C128" s="332" t="str">
        <f t="shared" ca="true" si="1"/>
        <v/>
      </c>
      <c r="D128" s="99"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9"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9"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9"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9"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9"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9"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9"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9"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9"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9"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9"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9"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9"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9"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9"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9"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9"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100"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100"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100"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100"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100"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100"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100"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100"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100"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100"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100"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100"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100"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100"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100"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100"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100"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100"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100"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100"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100"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100"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100"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100"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100"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100"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100"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100"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100"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100"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101"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101"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101"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101"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101"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101"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101"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101"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101"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101"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101"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101"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101"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101"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101"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101"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101"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101"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6"/>
      <c r="BS128" s="276" t="str">
        <f ca="true">+IF(OFFSET('Water Data'!$D$27,0,10*ROW('Water Data'!D122))="","",OFFSET('Water Data'!$D$27,0,10*ROW('Water Data'!D122)))</f>
        <v/>
      </c>
      <c r="BT128" s="276" t="str">
        <f ca="true">+IF(OFFSET('Water Data'!$D$28,0,10*ROW('Water Data'!D122))="","",OFFSET('Water Data'!$D$28,0,10*ROW('Water Data'!D122)))</f>
        <v/>
      </c>
      <c r="BU128" s="276" t="str">
        <f ca="true">+IF(OFFSET('Water Data'!$D$29,0,10*ROW('Water Data'!D122))="","",OFFSET('Water Data'!$D$29,0,10*ROW('Water Data'!D122)))</f>
        <v/>
      </c>
      <c r="BV128" s="276" t="str">
        <f ca="true">+IF(OFFSET('Water Data'!$E$27,0,10*ROW('Water Data'!E122))="","",OFFSET('Water Data'!$E$27,0,10*ROW('Water Data'!E122)))</f>
        <v/>
      </c>
      <c r="BW128" s="276" t="str">
        <f ca="true">+IF(OFFSET('Water Data'!$E$28,0,10*ROW('Water Data'!E122))="","",OFFSET('Water Data'!$E$28,0,10*ROW('Water Data'!E122)))</f>
        <v/>
      </c>
      <c r="BX128" s="276" t="str">
        <f ca="true">+IF(OFFSET('Water Data'!$E$29,0,10*ROW('Water Data'!E122))="","",OFFSET('Water Data'!$E$29,0,10*ROW('Water Data'!E122)))</f>
        <v/>
      </c>
      <c r="BY128" s="276" t="str">
        <f ca="true">+IF(OFFSET('Water Data'!$F$27,0,10*ROW('Water Data'!F122))="","",OFFSET('Water Data'!$F$27,0,10*ROW('Water Data'!F122)))</f>
        <v/>
      </c>
      <c r="BZ128" s="276" t="str">
        <f ca="true">+IF(OFFSET('Water Data'!$F$28,0,10*ROW('Water Data'!F122))="","",OFFSET('Water Data'!$F$28,0,10*ROW('Water Data'!F122)))</f>
        <v/>
      </c>
      <c r="CA128" s="276" t="str">
        <f ca="true">+IF(OFFSET('Water Data'!$F$29,0,10*ROW('Water Data'!F122))="","",OFFSET('Water Data'!$F$29,0,10*ROW('Water Data'!F122)))</f>
        <v/>
      </c>
      <c r="CB128" s="276" t="str">
        <f ca="true">+IF(OFFSET('Water Data'!$G$27,0,10*ROW('Water Data'!G122))="","",OFFSET('Water Data'!$G$27,0,10*ROW('Water Data'!G122)))</f>
        <v/>
      </c>
      <c r="CC128" s="276" t="str">
        <f ca="true">+IF(OFFSET('Water Data'!$G$28,0,10*ROW('Water Data'!G122))="","",OFFSET('Water Data'!$G$28,0,10*ROW('Water Data'!G122)))</f>
        <v/>
      </c>
      <c r="CD128" s="276" t="str">
        <f ca="true">+IF(OFFSET('Water Data'!$G$29,0,10*ROW('Water Data'!G122))="","",OFFSET('Water Data'!$G$29,0,10*ROW('Water Data'!G122)))</f>
        <v/>
      </c>
      <c r="CE128" s="276" t="str">
        <f ca="true">+IF(OFFSET('Water Data'!$H$27,0,10*ROW('Water Data'!H122))="","",OFFSET('Water Data'!$H$27,0,10*ROW('Water Data'!H122)))</f>
        <v/>
      </c>
      <c r="CF128" s="276" t="str">
        <f ca="true">+IF(OFFSET('Water Data'!$H$28,0,10*ROW('Water Data'!H122))="","",OFFSET('Water Data'!$H$28,0,10*ROW('Water Data'!H122)))</f>
        <v/>
      </c>
      <c r="CG128" s="276" t="str">
        <f ca="true">+IF(OFFSET('Water Data'!$H$29,0,10*ROW('Water Data'!H122))="","",OFFSET('Water Data'!$H$29,0,10*ROW('Water Data'!H122)))</f>
        <v/>
      </c>
      <c r="CH128" s="276" t="str">
        <f ca="true">+IF(OFFSET('Water Data'!$I$27,0,10*ROW('Water Data'!I122))="","",OFFSET('Water Data'!$I$27,0,10*ROW('Water Data'!I122)))</f>
        <v/>
      </c>
      <c r="CI128" s="276" t="str">
        <f ca="true">+IF(OFFSET('Water Data'!$I$28,0,10*ROW('Water Data'!I122))="","",OFFSET('Water Data'!$I$28,0,10*ROW('Water Data'!I122)))</f>
        <v/>
      </c>
      <c r="CJ128" s="276" t="str">
        <f ca="true">+IF(OFFSET('Water Data'!$I$29,0,10*ROW('Water Data'!I122))="","",OFFSET('Water Data'!$I$29,0,10*ROW('Water Data'!I122)))</f>
        <v/>
      </c>
      <c r="CK128" s="276" t="str">
        <f ca="true">+IF(OFFSET('Sanitation Data'!$D$28,0,10*ROW('Sanitation Data'!D122))="","",OFFSET('Sanitation Data'!$D$28,0,10*ROW('Sanitation Data'!D122)))</f>
        <v/>
      </c>
      <c r="CL128" s="276" t="str">
        <f ca="true">+IF(OFFSET('Sanitation Data'!$D$29,0,10*ROW('Sanitation Data'!D122))="","",OFFSET('Sanitation Data'!$D$29,0,10*ROW('Sanitation Data'!D122)))</f>
        <v/>
      </c>
      <c r="CM128" s="276" t="str">
        <f ca="true">+IF(OFFSET('Sanitation Data'!$D$30,0,10*ROW('Sanitation Data'!D122))="","",OFFSET('Sanitation Data'!$D$30,0,10*ROW('Sanitation Data'!D122)))</f>
        <v/>
      </c>
      <c r="CN128" s="276" t="str">
        <f ca="true">+IF(OFFSET('Sanitation Data'!$D$31,0,10*ROW('Sanitation Data'!D122))="","",OFFSET('Sanitation Data'!$D$31,0,10*ROW('Sanitation Data'!D122)))</f>
        <v/>
      </c>
      <c r="CO128" s="276" t="str">
        <f ca="true">+IF(OFFSET('Sanitation Data'!$D$32,0,10*ROW('Sanitation Data'!D122))="","",OFFSET('Sanitation Data'!$D$32,0,10*ROW('Sanitation Data'!D122)))</f>
        <v/>
      </c>
      <c r="CP128" s="276" t="str">
        <f ca="true">+IF(OFFSET('Sanitation Data'!$E$28,0,10*ROW('Sanitation Data'!E122))="","",OFFSET('Sanitation Data'!$E$28,0,10*ROW('Sanitation Data'!E122)))</f>
        <v/>
      </c>
      <c r="CQ128" s="276" t="str">
        <f ca="true">+IF(OFFSET('Sanitation Data'!$E$29,0,10*ROW('Sanitation Data'!E122))="","",OFFSET('Sanitation Data'!$E$29,0,10*ROW('Sanitation Data'!E122)))</f>
        <v/>
      </c>
      <c r="CR128" s="276" t="str">
        <f ca="true">+IF(OFFSET('Sanitation Data'!$E$30,0,10*ROW('Sanitation Data'!E122))="","",OFFSET('Sanitation Data'!$E$30,0,10*ROW('Sanitation Data'!E122)))</f>
        <v/>
      </c>
      <c r="CS128" s="276" t="str">
        <f ca="true">+IF(OFFSET('Sanitation Data'!$E$31,0,10*ROW('Sanitation Data'!E122))="","",OFFSET('Sanitation Data'!$E$31,0,10*ROW('Sanitation Data'!E122)))</f>
        <v/>
      </c>
      <c r="CT128" s="276" t="str">
        <f ca="true">+IF(OFFSET('Sanitation Data'!$E$32,0,10*ROW('Sanitation Data'!E122))="","",OFFSET('Sanitation Data'!$E$32,0,10*ROW('Sanitation Data'!E122)))</f>
        <v/>
      </c>
      <c r="CU128" s="276" t="str">
        <f ca="true">+IF(OFFSET('Sanitation Data'!$F$28,0,10*ROW('Sanitation Data'!F122))="","",OFFSET('Sanitation Data'!$F$28,0,10*ROW('Sanitation Data'!F122)))</f>
        <v/>
      </c>
      <c r="CV128" s="276" t="str">
        <f ca="true">+IF(OFFSET('Sanitation Data'!$F$29,0,10*ROW('Sanitation Data'!F122))="","",OFFSET('Sanitation Data'!$F$29,0,10*ROW('Sanitation Data'!F122)))</f>
        <v/>
      </c>
      <c r="CW128" s="276" t="str">
        <f ca="true">+IF(OFFSET('Sanitation Data'!$F$30,0,10*ROW('Sanitation Data'!F122))="","",OFFSET('Sanitation Data'!$F$30,0,10*ROW('Sanitation Data'!F122)))</f>
        <v/>
      </c>
      <c r="CX128" s="276" t="str">
        <f ca="true">+IF(OFFSET('Sanitation Data'!$F$31,0,10*ROW('Sanitation Data'!F122))="","",OFFSET('Sanitation Data'!$F$31,0,10*ROW('Sanitation Data'!F122)))</f>
        <v/>
      </c>
      <c r="CY128" s="276" t="str">
        <f ca="true">+IF(OFFSET('Sanitation Data'!$F$32,0,10*ROW('Sanitation Data'!F122))="","",OFFSET('Sanitation Data'!$F$32,0,10*ROW('Sanitation Data'!F122)))</f>
        <v/>
      </c>
      <c r="CZ128" s="276" t="str">
        <f ca="true">+IF(OFFSET('Sanitation Data'!$G$28,0,10*ROW('Sanitation Data'!G122))="","",OFFSET('Sanitation Data'!$G$28,0,10*ROW('Sanitation Data'!G122)))</f>
        <v/>
      </c>
      <c r="DA128" s="276" t="str">
        <f ca="true">+IF(OFFSET('Sanitation Data'!$G$29,0,10*ROW('Sanitation Data'!G122))="","",OFFSET('Sanitation Data'!$G$29,0,10*ROW('Sanitation Data'!G122)))</f>
        <v/>
      </c>
      <c r="DB128" s="276" t="str">
        <f ca="true">+IF(OFFSET('Sanitation Data'!$G$30,0,10*ROW('Sanitation Data'!G122))="","",OFFSET('Sanitation Data'!$G$30,0,10*ROW('Sanitation Data'!G122)))</f>
        <v/>
      </c>
      <c r="DC128" s="276" t="str">
        <f ca="true">+IF(OFFSET('Sanitation Data'!$G$31,0,10*ROW('Sanitation Data'!G122))="","",OFFSET('Sanitation Data'!$G$31,0,10*ROW('Sanitation Data'!G122)))</f>
        <v/>
      </c>
      <c r="DD128" s="276" t="str">
        <f ca="true">+IF(OFFSET('Sanitation Data'!$G$32,0,10*ROW('Sanitation Data'!G122))="","",OFFSET('Sanitation Data'!$G$32,0,10*ROW('Sanitation Data'!G122)))</f>
        <v/>
      </c>
      <c r="DE128" s="276" t="str">
        <f ca="true">+IF(OFFSET('Sanitation Data'!$H$28,0,10*ROW('Sanitation Data'!H122))="","",OFFSET('Sanitation Data'!$H$28,0,10*ROW('Sanitation Data'!H122)))</f>
        <v/>
      </c>
      <c r="DF128" s="276" t="str">
        <f ca="true">+IF(OFFSET('Sanitation Data'!$H$29,0,10*ROW('Sanitation Data'!H122))="","",OFFSET('Sanitation Data'!$H$29,0,10*ROW('Sanitation Data'!H122)))</f>
        <v/>
      </c>
      <c r="DG128" s="276" t="str">
        <f ca="true">+IF(OFFSET('Sanitation Data'!$H$30,0,10*ROW('Sanitation Data'!H122))="","",OFFSET('Sanitation Data'!$H$30,0,10*ROW('Sanitation Data'!H122)))</f>
        <v/>
      </c>
      <c r="DH128" s="276" t="str">
        <f ca="true">+IF(OFFSET('Sanitation Data'!$H$31,0,10*ROW('Sanitation Data'!H122))="","",OFFSET('Sanitation Data'!$H$31,0,10*ROW('Sanitation Data'!H122)))</f>
        <v/>
      </c>
      <c r="DI128" s="276" t="str">
        <f ca="true">+IF(OFFSET('Sanitation Data'!$H$32,0,10*ROW('Sanitation Data'!H122))="","",OFFSET('Sanitation Data'!$H$32,0,10*ROW('Sanitation Data'!H122)))</f>
        <v/>
      </c>
      <c r="DJ128" s="276" t="str">
        <f ca="true">+IF(OFFSET('Sanitation Data'!$I$28,0,10*ROW('Sanitation Data'!I122))="","",OFFSET('Sanitation Data'!$I$28,0,10*ROW('Sanitation Data'!I122)))</f>
        <v/>
      </c>
      <c r="DK128" s="276" t="str">
        <f ca="true">+IF(OFFSET('Sanitation Data'!$I$29,0,10*ROW('Sanitation Data'!I122))="","",OFFSET('Sanitation Data'!$I$29,0,10*ROW('Sanitation Data'!I122)))</f>
        <v/>
      </c>
      <c r="DL128" s="276" t="str">
        <f ca="true">+IF(OFFSET('Sanitation Data'!$I$30,0,10*ROW('Sanitation Data'!I122))="","",OFFSET('Sanitation Data'!$I$30,0,10*ROW('Sanitation Data'!I122)))</f>
        <v/>
      </c>
      <c r="DM128" s="276" t="str">
        <f ca="true">+IF(OFFSET('Sanitation Data'!$I$31,0,10*ROW('Sanitation Data'!I122))="","",OFFSET('Sanitation Data'!$I$31,0,10*ROW('Sanitation Data'!I122)))</f>
        <v/>
      </c>
      <c r="DN128" s="276" t="str">
        <f ca="true">+IF(OFFSET('Sanitation Data'!$I$32,0,10*ROW('Sanitation Data'!I122))="","",OFFSET('Sanitation Data'!$I$32,0,10*ROW('Sanitation Data'!I122)))</f>
        <v/>
      </c>
      <c r="DO128" s="276" t="str">
        <f ca="true">+IF(OFFSET('Hygiene Data'!$D$11,0,10*ROW('Hygiene Data'!D122))="","",OFFSET('Hygiene Data'!$D$11,0,10*ROW('Hygiene Data'!D122)))</f>
        <v/>
      </c>
      <c r="DP128" s="276" t="str">
        <f ca="true">+IF(OFFSET('Hygiene Data'!$D$12,0,10*ROW('Hygiene Data'!D122))="","",OFFSET('Hygiene Data'!$D$12,0,10*ROW('Hygiene Data'!D122)))</f>
        <v/>
      </c>
      <c r="DQ128" s="276" t="str">
        <f ca="true">+IF(OFFSET('Hygiene Data'!$D$13,0,10*ROW('Hygiene Data'!D122))="","",OFFSET('Hygiene Data'!$D$13,0,10*ROW('Hygiene Data'!D122)))</f>
        <v/>
      </c>
      <c r="DR128" s="276" t="str">
        <f ca="true">+IF(OFFSET('Hygiene Data'!$E$11,0,10*ROW('Hygiene Data'!E122))="","",OFFSET('Hygiene Data'!$E$11,0,10*ROW('Hygiene Data'!E122)))</f>
        <v/>
      </c>
      <c r="DS128" s="276" t="str">
        <f ca="true">+IF(OFFSET('Hygiene Data'!$E$12,0,10*ROW('Hygiene Data'!E122))="","",OFFSET('Hygiene Data'!$E$12,0,10*ROW('Hygiene Data'!E122)))</f>
        <v/>
      </c>
      <c r="DT128" s="276" t="str">
        <f ca="true">+IF(OFFSET('Hygiene Data'!$E$13,0,10*ROW('Hygiene Data'!E122))="","",OFFSET('Hygiene Data'!$E$13,0,10*ROW('Hygiene Data'!E122)))</f>
        <v/>
      </c>
      <c r="DU128" s="276" t="str">
        <f ca="true">+IF(OFFSET('Hygiene Data'!$F$11,0,10*ROW('Hygiene Data'!F122))="","",OFFSET('Hygiene Data'!$F$11,0,10*ROW('Hygiene Data'!F122)))</f>
        <v/>
      </c>
      <c r="DV128" s="276" t="str">
        <f ca="true">+IF(OFFSET('Hygiene Data'!$F$12,0,10*ROW('Hygiene Data'!F122))="","",OFFSET('Hygiene Data'!$F$12,0,10*ROW('Hygiene Data'!F122)))</f>
        <v/>
      </c>
      <c r="DW128" s="276" t="str">
        <f ca="true">+IF(OFFSET('Hygiene Data'!$F$13,0,10*ROW('Hygiene Data'!F122))="","",OFFSET('Hygiene Data'!$F$13,0,10*ROW('Hygiene Data'!F122)))</f>
        <v/>
      </c>
      <c r="DX128" s="276" t="str">
        <f ca="true">+IF(OFFSET('Hygiene Data'!$G$11,0,10*ROW('Hygiene Data'!G122))="","",OFFSET('Hygiene Data'!$G$11,0,10*ROW('Hygiene Data'!G122)))</f>
        <v/>
      </c>
      <c r="DY128" s="276" t="str">
        <f ca="true">+IF(OFFSET('Hygiene Data'!$G$12,0,10*ROW('Hygiene Data'!G122))="","",OFFSET('Hygiene Data'!$G$12,0,10*ROW('Hygiene Data'!G122)))</f>
        <v/>
      </c>
      <c r="DZ128" s="276" t="str">
        <f ca="true">+IF(OFFSET('Hygiene Data'!$G$13,0,10*ROW('Hygiene Data'!G122))="","",OFFSET('Hygiene Data'!$G$13,0,10*ROW('Hygiene Data'!G122)))</f>
        <v/>
      </c>
      <c r="EA128" s="276" t="str">
        <f ca="true">+IF(OFFSET('Hygiene Data'!$H$11,0,10*ROW('Hygiene Data'!H122))="","",OFFSET('Hygiene Data'!$H$11,0,10*ROW('Hygiene Data'!H122)))</f>
        <v/>
      </c>
      <c r="EB128" s="276" t="str">
        <f ca="true">+IF(OFFSET('Hygiene Data'!$H$12,0,10*ROW('Hygiene Data'!H122))="","",OFFSET('Hygiene Data'!$H$12,0,10*ROW('Hygiene Data'!H122)))</f>
        <v/>
      </c>
      <c r="EC128" s="276" t="str">
        <f ca="true">+IF(OFFSET('Hygiene Data'!$H$13,0,10*ROW('Hygiene Data'!H122))="","",OFFSET('Hygiene Data'!$H$13,0,10*ROW('Hygiene Data'!H122)))</f>
        <v/>
      </c>
      <c r="ED128" s="276" t="str">
        <f ca="true">+IF(OFFSET('Hygiene Data'!$I$11,0,10*ROW('Hygiene Data'!I122))="","",OFFSET('Hygiene Data'!$I$11,0,10*ROW('Hygiene Data'!I122)))</f>
        <v/>
      </c>
      <c r="EE128" s="276" t="str">
        <f ca="true">+IF(OFFSET('Hygiene Data'!$I$12,0,10*ROW('Hygiene Data'!I122))="","",OFFSET('Hygiene Data'!$I$12,0,10*ROW('Hygiene Data'!I122)))</f>
        <v/>
      </c>
      <c r="EF128" s="276" t="str">
        <f ca="true">+IF(OFFSET('Hygiene Data'!$I$13,0,10*ROW('Hygiene Data'!I122))="","",OFFSET('Hygiene Data'!$I$13,0,10*ROW('Hygiene Data'!I122)))</f>
        <v/>
      </c>
    </row>
    <row xmlns:x14ac="http://schemas.microsoft.com/office/spreadsheetml/2009/9/ac" r="129" x14ac:dyDescent="0.2">
      <c r="A129" s="38" t="str">
        <f ca="true">+IF(OFFSET('Water Data'!$B$2,0,10*ROW('Water Data'!E123))="","",OFFSET('Water Data'!$B$2,0,10*ROW('Water Data'!E123)))</f>
        <v/>
      </c>
      <c r="B129" s="38" t="str">
        <f ca="true">+IF(OFFSET('Water Data'!$C$2,0,10*ROW('Water Data'!F123))="","",OFFSET('Water Data'!$C$2,0,10*ROW('Water Data'!F123)))</f>
        <v/>
      </c>
      <c r="C129" s="332" t="str">
        <f t="shared" ca="true" si="1"/>
        <v/>
      </c>
      <c r="D129" s="99"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9"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9"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9"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9"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9"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9"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9"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9"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9"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9"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9"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9"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9"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9"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9"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9"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9"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100"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100"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100"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100"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100"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100"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100"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100"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100"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100"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100"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100"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100"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100"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100"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100"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100"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100"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100"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100"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100"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100"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100"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100"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100"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100"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100"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100"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100"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100"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101"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101"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101"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101"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101"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101"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101"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101"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101"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101"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101"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101"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101"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101"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101"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101"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101"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101"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6"/>
      <c r="BS129" s="276" t="str">
        <f ca="true">+IF(OFFSET('Water Data'!$D$27,0,10*ROW('Water Data'!D123))="","",OFFSET('Water Data'!$D$27,0,10*ROW('Water Data'!D123)))</f>
        <v/>
      </c>
      <c r="BT129" s="276" t="str">
        <f ca="true">+IF(OFFSET('Water Data'!$D$28,0,10*ROW('Water Data'!D123))="","",OFFSET('Water Data'!$D$28,0,10*ROW('Water Data'!D123)))</f>
        <v/>
      </c>
      <c r="BU129" s="276" t="str">
        <f ca="true">+IF(OFFSET('Water Data'!$D$29,0,10*ROW('Water Data'!D123))="","",OFFSET('Water Data'!$D$29,0,10*ROW('Water Data'!D123)))</f>
        <v/>
      </c>
      <c r="BV129" s="276" t="str">
        <f ca="true">+IF(OFFSET('Water Data'!$E$27,0,10*ROW('Water Data'!E123))="","",OFFSET('Water Data'!$E$27,0,10*ROW('Water Data'!E123)))</f>
        <v/>
      </c>
      <c r="BW129" s="276" t="str">
        <f ca="true">+IF(OFFSET('Water Data'!$E$28,0,10*ROW('Water Data'!E123))="","",OFFSET('Water Data'!$E$28,0,10*ROW('Water Data'!E123)))</f>
        <v/>
      </c>
      <c r="BX129" s="276" t="str">
        <f ca="true">+IF(OFFSET('Water Data'!$E$29,0,10*ROW('Water Data'!E123))="","",OFFSET('Water Data'!$E$29,0,10*ROW('Water Data'!E123)))</f>
        <v/>
      </c>
      <c r="BY129" s="276" t="str">
        <f ca="true">+IF(OFFSET('Water Data'!$F$27,0,10*ROW('Water Data'!F123))="","",OFFSET('Water Data'!$F$27,0,10*ROW('Water Data'!F123)))</f>
        <v/>
      </c>
      <c r="BZ129" s="276" t="str">
        <f ca="true">+IF(OFFSET('Water Data'!$F$28,0,10*ROW('Water Data'!F123))="","",OFFSET('Water Data'!$F$28,0,10*ROW('Water Data'!F123)))</f>
        <v/>
      </c>
      <c r="CA129" s="276" t="str">
        <f ca="true">+IF(OFFSET('Water Data'!$F$29,0,10*ROW('Water Data'!F123))="","",OFFSET('Water Data'!$F$29,0,10*ROW('Water Data'!F123)))</f>
        <v/>
      </c>
      <c r="CB129" s="276" t="str">
        <f ca="true">+IF(OFFSET('Water Data'!$G$27,0,10*ROW('Water Data'!G123))="","",OFFSET('Water Data'!$G$27,0,10*ROW('Water Data'!G123)))</f>
        <v/>
      </c>
      <c r="CC129" s="276" t="str">
        <f ca="true">+IF(OFFSET('Water Data'!$G$28,0,10*ROW('Water Data'!G123))="","",OFFSET('Water Data'!$G$28,0,10*ROW('Water Data'!G123)))</f>
        <v/>
      </c>
      <c r="CD129" s="276" t="str">
        <f ca="true">+IF(OFFSET('Water Data'!$G$29,0,10*ROW('Water Data'!G123))="","",OFFSET('Water Data'!$G$29,0,10*ROW('Water Data'!G123)))</f>
        <v/>
      </c>
      <c r="CE129" s="276" t="str">
        <f ca="true">+IF(OFFSET('Water Data'!$H$27,0,10*ROW('Water Data'!H123))="","",OFFSET('Water Data'!$H$27,0,10*ROW('Water Data'!H123)))</f>
        <v/>
      </c>
      <c r="CF129" s="276" t="str">
        <f ca="true">+IF(OFFSET('Water Data'!$H$28,0,10*ROW('Water Data'!H123))="","",OFFSET('Water Data'!$H$28,0,10*ROW('Water Data'!H123)))</f>
        <v/>
      </c>
      <c r="CG129" s="276" t="str">
        <f ca="true">+IF(OFFSET('Water Data'!$H$29,0,10*ROW('Water Data'!H123))="","",OFFSET('Water Data'!$H$29,0,10*ROW('Water Data'!H123)))</f>
        <v/>
      </c>
      <c r="CH129" s="276" t="str">
        <f ca="true">+IF(OFFSET('Water Data'!$I$27,0,10*ROW('Water Data'!I123))="","",OFFSET('Water Data'!$I$27,0,10*ROW('Water Data'!I123)))</f>
        <v/>
      </c>
      <c r="CI129" s="276" t="str">
        <f ca="true">+IF(OFFSET('Water Data'!$I$28,0,10*ROW('Water Data'!I123))="","",OFFSET('Water Data'!$I$28,0,10*ROW('Water Data'!I123)))</f>
        <v/>
      </c>
      <c r="CJ129" s="276" t="str">
        <f ca="true">+IF(OFFSET('Water Data'!$I$29,0,10*ROW('Water Data'!I123))="","",OFFSET('Water Data'!$I$29,0,10*ROW('Water Data'!I123)))</f>
        <v/>
      </c>
      <c r="CK129" s="276" t="str">
        <f ca="true">+IF(OFFSET('Sanitation Data'!$D$28,0,10*ROW('Sanitation Data'!D123))="","",OFFSET('Sanitation Data'!$D$28,0,10*ROW('Sanitation Data'!D123)))</f>
        <v/>
      </c>
      <c r="CL129" s="276" t="str">
        <f ca="true">+IF(OFFSET('Sanitation Data'!$D$29,0,10*ROW('Sanitation Data'!D123))="","",OFFSET('Sanitation Data'!$D$29,0,10*ROW('Sanitation Data'!D123)))</f>
        <v/>
      </c>
      <c r="CM129" s="276" t="str">
        <f ca="true">+IF(OFFSET('Sanitation Data'!$D$30,0,10*ROW('Sanitation Data'!D123))="","",OFFSET('Sanitation Data'!$D$30,0,10*ROW('Sanitation Data'!D123)))</f>
        <v/>
      </c>
      <c r="CN129" s="276" t="str">
        <f ca="true">+IF(OFFSET('Sanitation Data'!$D$31,0,10*ROW('Sanitation Data'!D123))="","",OFFSET('Sanitation Data'!$D$31,0,10*ROW('Sanitation Data'!D123)))</f>
        <v/>
      </c>
      <c r="CO129" s="276" t="str">
        <f ca="true">+IF(OFFSET('Sanitation Data'!$D$32,0,10*ROW('Sanitation Data'!D123))="","",OFFSET('Sanitation Data'!$D$32,0,10*ROW('Sanitation Data'!D123)))</f>
        <v/>
      </c>
      <c r="CP129" s="276" t="str">
        <f ca="true">+IF(OFFSET('Sanitation Data'!$E$28,0,10*ROW('Sanitation Data'!E123))="","",OFFSET('Sanitation Data'!$E$28,0,10*ROW('Sanitation Data'!E123)))</f>
        <v/>
      </c>
      <c r="CQ129" s="276" t="str">
        <f ca="true">+IF(OFFSET('Sanitation Data'!$E$29,0,10*ROW('Sanitation Data'!E123))="","",OFFSET('Sanitation Data'!$E$29,0,10*ROW('Sanitation Data'!E123)))</f>
        <v/>
      </c>
      <c r="CR129" s="276" t="str">
        <f ca="true">+IF(OFFSET('Sanitation Data'!$E$30,0,10*ROW('Sanitation Data'!E123))="","",OFFSET('Sanitation Data'!$E$30,0,10*ROW('Sanitation Data'!E123)))</f>
        <v/>
      </c>
      <c r="CS129" s="276" t="str">
        <f ca="true">+IF(OFFSET('Sanitation Data'!$E$31,0,10*ROW('Sanitation Data'!E123))="","",OFFSET('Sanitation Data'!$E$31,0,10*ROW('Sanitation Data'!E123)))</f>
        <v/>
      </c>
      <c r="CT129" s="276" t="str">
        <f ca="true">+IF(OFFSET('Sanitation Data'!$E$32,0,10*ROW('Sanitation Data'!E123))="","",OFFSET('Sanitation Data'!$E$32,0,10*ROW('Sanitation Data'!E123)))</f>
        <v/>
      </c>
      <c r="CU129" s="276" t="str">
        <f ca="true">+IF(OFFSET('Sanitation Data'!$F$28,0,10*ROW('Sanitation Data'!F123))="","",OFFSET('Sanitation Data'!$F$28,0,10*ROW('Sanitation Data'!F123)))</f>
        <v/>
      </c>
      <c r="CV129" s="276" t="str">
        <f ca="true">+IF(OFFSET('Sanitation Data'!$F$29,0,10*ROW('Sanitation Data'!F123))="","",OFFSET('Sanitation Data'!$F$29,0,10*ROW('Sanitation Data'!F123)))</f>
        <v/>
      </c>
      <c r="CW129" s="276" t="str">
        <f ca="true">+IF(OFFSET('Sanitation Data'!$F$30,0,10*ROW('Sanitation Data'!F123))="","",OFFSET('Sanitation Data'!$F$30,0,10*ROW('Sanitation Data'!F123)))</f>
        <v/>
      </c>
      <c r="CX129" s="276" t="str">
        <f ca="true">+IF(OFFSET('Sanitation Data'!$F$31,0,10*ROW('Sanitation Data'!F123))="","",OFFSET('Sanitation Data'!$F$31,0,10*ROW('Sanitation Data'!F123)))</f>
        <v/>
      </c>
      <c r="CY129" s="276" t="str">
        <f ca="true">+IF(OFFSET('Sanitation Data'!$F$32,0,10*ROW('Sanitation Data'!F123))="","",OFFSET('Sanitation Data'!$F$32,0,10*ROW('Sanitation Data'!F123)))</f>
        <v/>
      </c>
      <c r="CZ129" s="276" t="str">
        <f ca="true">+IF(OFFSET('Sanitation Data'!$G$28,0,10*ROW('Sanitation Data'!G123))="","",OFFSET('Sanitation Data'!$G$28,0,10*ROW('Sanitation Data'!G123)))</f>
        <v/>
      </c>
      <c r="DA129" s="276" t="str">
        <f ca="true">+IF(OFFSET('Sanitation Data'!$G$29,0,10*ROW('Sanitation Data'!G123))="","",OFFSET('Sanitation Data'!$G$29,0,10*ROW('Sanitation Data'!G123)))</f>
        <v/>
      </c>
      <c r="DB129" s="276" t="str">
        <f ca="true">+IF(OFFSET('Sanitation Data'!$G$30,0,10*ROW('Sanitation Data'!G123))="","",OFFSET('Sanitation Data'!$G$30,0,10*ROW('Sanitation Data'!G123)))</f>
        <v/>
      </c>
      <c r="DC129" s="276" t="str">
        <f ca="true">+IF(OFFSET('Sanitation Data'!$G$31,0,10*ROW('Sanitation Data'!G123))="","",OFFSET('Sanitation Data'!$G$31,0,10*ROW('Sanitation Data'!G123)))</f>
        <v/>
      </c>
      <c r="DD129" s="276" t="str">
        <f ca="true">+IF(OFFSET('Sanitation Data'!$G$32,0,10*ROW('Sanitation Data'!G123))="","",OFFSET('Sanitation Data'!$G$32,0,10*ROW('Sanitation Data'!G123)))</f>
        <v/>
      </c>
      <c r="DE129" s="276" t="str">
        <f ca="true">+IF(OFFSET('Sanitation Data'!$H$28,0,10*ROW('Sanitation Data'!H123))="","",OFFSET('Sanitation Data'!$H$28,0,10*ROW('Sanitation Data'!H123)))</f>
        <v/>
      </c>
      <c r="DF129" s="276" t="str">
        <f ca="true">+IF(OFFSET('Sanitation Data'!$H$29,0,10*ROW('Sanitation Data'!H123))="","",OFFSET('Sanitation Data'!$H$29,0,10*ROW('Sanitation Data'!H123)))</f>
        <v/>
      </c>
      <c r="DG129" s="276" t="str">
        <f ca="true">+IF(OFFSET('Sanitation Data'!$H$30,0,10*ROW('Sanitation Data'!H123))="","",OFFSET('Sanitation Data'!$H$30,0,10*ROW('Sanitation Data'!H123)))</f>
        <v/>
      </c>
      <c r="DH129" s="276" t="str">
        <f ca="true">+IF(OFFSET('Sanitation Data'!$H$31,0,10*ROW('Sanitation Data'!H123))="","",OFFSET('Sanitation Data'!$H$31,0,10*ROW('Sanitation Data'!H123)))</f>
        <v/>
      </c>
      <c r="DI129" s="276" t="str">
        <f ca="true">+IF(OFFSET('Sanitation Data'!$H$32,0,10*ROW('Sanitation Data'!H123))="","",OFFSET('Sanitation Data'!$H$32,0,10*ROW('Sanitation Data'!H123)))</f>
        <v/>
      </c>
      <c r="DJ129" s="276" t="str">
        <f ca="true">+IF(OFFSET('Sanitation Data'!$I$28,0,10*ROW('Sanitation Data'!I123))="","",OFFSET('Sanitation Data'!$I$28,0,10*ROW('Sanitation Data'!I123)))</f>
        <v/>
      </c>
      <c r="DK129" s="276" t="str">
        <f ca="true">+IF(OFFSET('Sanitation Data'!$I$29,0,10*ROW('Sanitation Data'!I123))="","",OFFSET('Sanitation Data'!$I$29,0,10*ROW('Sanitation Data'!I123)))</f>
        <v/>
      </c>
      <c r="DL129" s="276" t="str">
        <f ca="true">+IF(OFFSET('Sanitation Data'!$I$30,0,10*ROW('Sanitation Data'!I123))="","",OFFSET('Sanitation Data'!$I$30,0,10*ROW('Sanitation Data'!I123)))</f>
        <v/>
      </c>
      <c r="DM129" s="276" t="str">
        <f ca="true">+IF(OFFSET('Sanitation Data'!$I$31,0,10*ROW('Sanitation Data'!I123))="","",OFFSET('Sanitation Data'!$I$31,0,10*ROW('Sanitation Data'!I123)))</f>
        <v/>
      </c>
      <c r="DN129" s="276" t="str">
        <f ca="true">+IF(OFFSET('Sanitation Data'!$I$32,0,10*ROW('Sanitation Data'!I123))="","",OFFSET('Sanitation Data'!$I$32,0,10*ROW('Sanitation Data'!I123)))</f>
        <v/>
      </c>
      <c r="DO129" s="276" t="str">
        <f ca="true">+IF(OFFSET('Hygiene Data'!$D$11,0,10*ROW('Hygiene Data'!D123))="","",OFFSET('Hygiene Data'!$D$11,0,10*ROW('Hygiene Data'!D123)))</f>
        <v/>
      </c>
      <c r="DP129" s="276" t="str">
        <f ca="true">+IF(OFFSET('Hygiene Data'!$D$12,0,10*ROW('Hygiene Data'!D123))="","",OFFSET('Hygiene Data'!$D$12,0,10*ROW('Hygiene Data'!D123)))</f>
        <v/>
      </c>
      <c r="DQ129" s="276" t="str">
        <f ca="true">+IF(OFFSET('Hygiene Data'!$D$13,0,10*ROW('Hygiene Data'!D123))="","",OFFSET('Hygiene Data'!$D$13,0,10*ROW('Hygiene Data'!D123)))</f>
        <v/>
      </c>
      <c r="DR129" s="276" t="str">
        <f ca="true">+IF(OFFSET('Hygiene Data'!$E$11,0,10*ROW('Hygiene Data'!E123))="","",OFFSET('Hygiene Data'!$E$11,0,10*ROW('Hygiene Data'!E123)))</f>
        <v/>
      </c>
      <c r="DS129" s="276" t="str">
        <f ca="true">+IF(OFFSET('Hygiene Data'!$E$12,0,10*ROW('Hygiene Data'!E123))="","",OFFSET('Hygiene Data'!$E$12,0,10*ROW('Hygiene Data'!E123)))</f>
        <v/>
      </c>
      <c r="DT129" s="276" t="str">
        <f ca="true">+IF(OFFSET('Hygiene Data'!$E$13,0,10*ROW('Hygiene Data'!E123))="","",OFFSET('Hygiene Data'!$E$13,0,10*ROW('Hygiene Data'!E123)))</f>
        <v/>
      </c>
      <c r="DU129" s="276" t="str">
        <f ca="true">+IF(OFFSET('Hygiene Data'!$F$11,0,10*ROW('Hygiene Data'!F123))="","",OFFSET('Hygiene Data'!$F$11,0,10*ROW('Hygiene Data'!F123)))</f>
        <v/>
      </c>
      <c r="DV129" s="276" t="str">
        <f ca="true">+IF(OFFSET('Hygiene Data'!$F$12,0,10*ROW('Hygiene Data'!F123))="","",OFFSET('Hygiene Data'!$F$12,0,10*ROW('Hygiene Data'!F123)))</f>
        <v/>
      </c>
      <c r="DW129" s="276" t="str">
        <f ca="true">+IF(OFFSET('Hygiene Data'!$F$13,0,10*ROW('Hygiene Data'!F123))="","",OFFSET('Hygiene Data'!$F$13,0,10*ROW('Hygiene Data'!F123)))</f>
        <v/>
      </c>
      <c r="DX129" s="276" t="str">
        <f ca="true">+IF(OFFSET('Hygiene Data'!$G$11,0,10*ROW('Hygiene Data'!G123))="","",OFFSET('Hygiene Data'!$G$11,0,10*ROW('Hygiene Data'!G123)))</f>
        <v/>
      </c>
      <c r="DY129" s="276" t="str">
        <f ca="true">+IF(OFFSET('Hygiene Data'!$G$12,0,10*ROW('Hygiene Data'!G123))="","",OFFSET('Hygiene Data'!$G$12,0,10*ROW('Hygiene Data'!G123)))</f>
        <v/>
      </c>
      <c r="DZ129" s="276" t="str">
        <f ca="true">+IF(OFFSET('Hygiene Data'!$G$13,0,10*ROW('Hygiene Data'!G123))="","",OFFSET('Hygiene Data'!$G$13,0,10*ROW('Hygiene Data'!G123)))</f>
        <v/>
      </c>
      <c r="EA129" s="276" t="str">
        <f ca="true">+IF(OFFSET('Hygiene Data'!$H$11,0,10*ROW('Hygiene Data'!H123))="","",OFFSET('Hygiene Data'!$H$11,0,10*ROW('Hygiene Data'!H123)))</f>
        <v/>
      </c>
      <c r="EB129" s="276" t="str">
        <f ca="true">+IF(OFFSET('Hygiene Data'!$H$12,0,10*ROW('Hygiene Data'!H123))="","",OFFSET('Hygiene Data'!$H$12,0,10*ROW('Hygiene Data'!H123)))</f>
        <v/>
      </c>
      <c r="EC129" s="276" t="str">
        <f ca="true">+IF(OFFSET('Hygiene Data'!$H$13,0,10*ROW('Hygiene Data'!H123))="","",OFFSET('Hygiene Data'!$H$13,0,10*ROW('Hygiene Data'!H123)))</f>
        <v/>
      </c>
      <c r="ED129" s="276" t="str">
        <f ca="true">+IF(OFFSET('Hygiene Data'!$I$11,0,10*ROW('Hygiene Data'!I123))="","",OFFSET('Hygiene Data'!$I$11,0,10*ROW('Hygiene Data'!I123)))</f>
        <v/>
      </c>
      <c r="EE129" s="276" t="str">
        <f ca="true">+IF(OFFSET('Hygiene Data'!$I$12,0,10*ROW('Hygiene Data'!I123))="","",OFFSET('Hygiene Data'!$I$12,0,10*ROW('Hygiene Data'!I123)))</f>
        <v/>
      </c>
      <c r="EF129" s="276" t="str">
        <f ca="true">+IF(OFFSET('Hygiene Data'!$I$13,0,10*ROW('Hygiene Data'!I123))="","",OFFSET('Hygiene Data'!$I$13,0,10*ROW('Hygiene Data'!I123)))</f>
        <v/>
      </c>
    </row>
    <row xmlns:x14ac="http://schemas.microsoft.com/office/spreadsheetml/2009/9/ac" r="130" x14ac:dyDescent="0.2">
      <c r="A130" s="38" t="str">
        <f ca="true">+IF(OFFSET('Water Data'!$B$2,0,10*ROW('Water Data'!E124))="","",OFFSET('Water Data'!$B$2,0,10*ROW('Water Data'!E124)))</f>
        <v/>
      </c>
      <c r="B130" s="38" t="str">
        <f ca="true">+IF(OFFSET('Water Data'!$C$2,0,10*ROW('Water Data'!F124))="","",OFFSET('Water Data'!$C$2,0,10*ROW('Water Data'!F124)))</f>
        <v/>
      </c>
      <c r="C130" s="332" t="str">
        <f t="shared" ca="true" si="1"/>
        <v/>
      </c>
      <c r="D130" s="99"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9"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9"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9"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9"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9"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9"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9"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9"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9"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9"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9"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9"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9"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9"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9"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9"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9"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100"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100"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100"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100"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100"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100"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100"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100"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100"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100"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100"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100"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100"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100"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100"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100"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100"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100"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100"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100"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100"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100"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100"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100"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100"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100"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100"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100"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100"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100"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101"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101"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101"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101"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101"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101"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101"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101"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101"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101"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101"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101"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101"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101"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101"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101"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101"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101"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6"/>
      <c r="BS130" s="276" t="str">
        <f ca="true">+IF(OFFSET('Water Data'!$D$27,0,10*ROW('Water Data'!D124))="","",OFFSET('Water Data'!$D$27,0,10*ROW('Water Data'!D124)))</f>
        <v/>
      </c>
      <c r="BT130" s="276" t="str">
        <f ca="true">+IF(OFFSET('Water Data'!$D$28,0,10*ROW('Water Data'!D124))="","",OFFSET('Water Data'!$D$28,0,10*ROW('Water Data'!D124)))</f>
        <v/>
      </c>
      <c r="BU130" s="276" t="str">
        <f ca="true">+IF(OFFSET('Water Data'!$D$29,0,10*ROW('Water Data'!D124))="","",OFFSET('Water Data'!$D$29,0,10*ROW('Water Data'!D124)))</f>
        <v/>
      </c>
      <c r="BV130" s="276" t="str">
        <f ca="true">+IF(OFFSET('Water Data'!$E$27,0,10*ROW('Water Data'!E124))="","",OFFSET('Water Data'!$E$27,0,10*ROW('Water Data'!E124)))</f>
        <v/>
      </c>
      <c r="BW130" s="276" t="str">
        <f ca="true">+IF(OFFSET('Water Data'!$E$28,0,10*ROW('Water Data'!E124))="","",OFFSET('Water Data'!$E$28,0,10*ROW('Water Data'!E124)))</f>
        <v/>
      </c>
      <c r="BX130" s="276" t="str">
        <f ca="true">+IF(OFFSET('Water Data'!$E$29,0,10*ROW('Water Data'!E124))="","",OFFSET('Water Data'!$E$29,0,10*ROW('Water Data'!E124)))</f>
        <v/>
      </c>
      <c r="BY130" s="276" t="str">
        <f ca="true">+IF(OFFSET('Water Data'!$F$27,0,10*ROW('Water Data'!F124))="","",OFFSET('Water Data'!$F$27,0,10*ROW('Water Data'!F124)))</f>
        <v/>
      </c>
      <c r="BZ130" s="276" t="str">
        <f ca="true">+IF(OFFSET('Water Data'!$F$28,0,10*ROW('Water Data'!F124))="","",OFFSET('Water Data'!$F$28,0,10*ROW('Water Data'!F124)))</f>
        <v/>
      </c>
      <c r="CA130" s="276" t="str">
        <f ca="true">+IF(OFFSET('Water Data'!$F$29,0,10*ROW('Water Data'!F124))="","",OFFSET('Water Data'!$F$29,0,10*ROW('Water Data'!F124)))</f>
        <v/>
      </c>
      <c r="CB130" s="276" t="str">
        <f ca="true">+IF(OFFSET('Water Data'!$G$27,0,10*ROW('Water Data'!G124))="","",OFFSET('Water Data'!$G$27,0,10*ROW('Water Data'!G124)))</f>
        <v/>
      </c>
      <c r="CC130" s="276" t="str">
        <f ca="true">+IF(OFFSET('Water Data'!$G$28,0,10*ROW('Water Data'!G124))="","",OFFSET('Water Data'!$G$28,0,10*ROW('Water Data'!G124)))</f>
        <v/>
      </c>
      <c r="CD130" s="276" t="str">
        <f ca="true">+IF(OFFSET('Water Data'!$G$29,0,10*ROW('Water Data'!G124))="","",OFFSET('Water Data'!$G$29,0,10*ROW('Water Data'!G124)))</f>
        <v/>
      </c>
      <c r="CE130" s="276" t="str">
        <f ca="true">+IF(OFFSET('Water Data'!$H$27,0,10*ROW('Water Data'!H124))="","",OFFSET('Water Data'!$H$27,0,10*ROW('Water Data'!H124)))</f>
        <v/>
      </c>
      <c r="CF130" s="276" t="str">
        <f ca="true">+IF(OFFSET('Water Data'!$H$28,0,10*ROW('Water Data'!H124))="","",OFFSET('Water Data'!$H$28,0,10*ROW('Water Data'!H124)))</f>
        <v/>
      </c>
      <c r="CG130" s="276" t="str">
        <f ca="true">+IF(OFFSET('Water Data'!$H$29,0,10*ROW('Water Data'!H124))="","",OFFSET('Water Data'!$H$29,0,10*ROW('Water Data'!H124)))</f>
        <v/>
      </c>
      <c r="CH130" s="276" t="str">
        <f ca="true">+IF(OFFSET('Water Data'!$I$27,0,10*ROW('Water Data'!I124))="","",OFFSET('Water Data'!$I$27,0,10*ROW('Water Data'!I124)))</f>
        <v/>
      </c>
      <c r="CI130" s="276" t="str">
        <f ca="true">+IF(OFFSET('Water Data'!$I$28,0,10*ROW('Water Data'!I124))="","",OFFSET('Water Data'!$I$28,0,10*ROW('Water Data'!I124)))</f>
        <v/>
      </c>
      <c r="CJ130" s="276" t="str">
        <f ca="true">+IF(OFFSET('Water Data'!$I$29,0,10*ROW('Water Data'!I124))="","",OFFSET('Water Data'!$I$29,0,10*ROW('Water Data'!I124)))</f>
        <v/>
      </c>
      <c r="CK130" s="276" t="str">
        <f ca="true">+IF(OFFSET('Sanitation Data'!$D$28,0,10*ROW('Sanitation Data'!D124))="","",OFFSET('Sanitation Data'!$D$28,0,10*ROW('Sanitation Data'!D124)))</f>
        <v/>
      </c>
      <c r="CL130" s="276" t="str">
        <f ca="true">+IF(OFFSET('Sanitation Data'!$D$29,0,10*ROW('Sanitation Data'!D124))="","",OFFSET('Sanitation Data'!$D$29,0,10*ROW('Sanitation Data'!D124)))</f>
        <v/>
      </c>
      <c r="CM130" s="276" t="str">
        <f ca="true">+IF(OFFSET('Sanitation Data'!$D$30,0,10*ROW('Sanitation Data'!D124))="","",OFFSET('Sanitation Data'!$D$30,0,10*ROW('Sanitation Data'!D124)))</f>
        <v/>
      </c>
      <c r="CN130" s="276" t="str">
        <f ca="true">+IF(OFFSET('Sanitation Data'!$D$31,0,10*ROW('Sanitation Data'!D124))="","",OFFSET('Sanitation Data'!$D$31,0,10*ROW('Sanitation Data'!D124)))</f>
        <v/>
      </c>
      <c r="CO130" s="276" t="str">
        <f ca="true">+IF(OFFSET('Sanitation Data'!$D$32,0,10*ROW('Sanitation Data'!D124))="","",OFFSET('Sanitation Data'!$D$32,0,10*ROW('Sanitation Data'!D124)))</f>
        <v/>
      </c>
      <c r="CP130" s="276" t="str">
        <f ca="true">+IF(OFFSET('Sanitation Data'!$E$28,0,10*ROW('Sanitation Data'!E124))="","",OFFSET('Sanitation Data'!$E$28,0,10*ROW('Sanitation Data'!E124)))</f>
        <v/>
      </c>
      <c r="CQ130" s="276" t="str">
        <f ca="true">+IF(OFFSET('Sanitation Data'!$E$29,0,10*ROW('Sanitation Data'!E124))="","",OFFSET('Sanitation Data'!$E$29,0,10*ROW('Sanitation Data'!E124)))</f>
        <v/>
      </c>
      <c r="CR130" s="276" t="str">
        <f ca="true">+IF(OFFSET('Sanitation Data'!$E$30,0,10*ROW('Sanitation Data'!E124))="","",OFFSET('Sanitation Data'!$E$30,0,10*ROW('Sanitation Data'!E124)))</f>
        <v/>
      </c>
      <c r="CS130" s="276" t="str">
        <f ca="true">+IF(OFFSET('Sanitation Data'!$E$31,0,10*ROW('Sanitation Data'!E124))="","",OFFSET('Sanitation Data'!$E$31,0,10*ROW('Sanitation Data'!E124)))</f>
        <v/>
      </c>
      <c r="CT130" s="276" t="str">
        <f ca="true">+IF(OFFSET('Sanitation Data'!$E$32,0,10*ROW('Sanitation Data'!E124))="","",OFFSET('Sanitation Data'!$E$32,0,10*ROW('Sanitation Data'!E124)))</f>
        <v/>
      </c>
      <c r="CU130" s="276" t="str">
        <f ca="true">+IF(OFFSET('Sanitation Data'!$F$28,0,10*ROW('Sanitation Data'!F124))="","",OFFSET('Sanitation Data'!$F$28,0,10*ROW('Sanitation Data'!F124)))</f>
        <v/>
      </c>
      <c r="CV130" s="276" t="str">
        <f ca="true">+IF(OFFSET('Sanitation Data'!$F$29,0,10*ROW('Sanitation Data'!F124))="","",OFFSET('Sanitation Data'!$F$29,0,10*ROW('Sanitation Data'!F124)))</f>
        <v/>
      </c>
      <c r="CW130" s="276" t="str">
        <f ca="true">+IF(OFFSET('Sanitation Data'!$F$30,0,10*ROW('Sanitation Data'!F124))="","",OFFSET('Sanitation Data'!$F$30,0,10*ROW('Sanitation Data'!F124)))</f>
        <v/>
      </c>
      <c r="CX130" s="276" t="str">
        <f ca="true">+IF(OFFSET('Sanitation Data'!$F$31,0,10*ROW('Sanitation Data'!F124))="","",OFFSET('Sanitation Data'!$F$31,0,10*ROW('Sanitation Data'!F124)))</f>
        <v/>
      </c>
      <c r="CY130" s="276" t="str">
        <f ca="true">+IF(OFFSET('Sanitation Data'!$F$32,0,10*ROW('Sanitation Data'!F124))="","",OFFSET('Sanitation Data'!$F$32,0,10*ROW('Sanitation Data'!F124)))</f>
        <v/>
      </c>
      <c r="CZ130" s="276" t="str">
        <f ca="true">+IF(OFFSET('Sanitation Data'!$G$28,0,10*ROW('Sanitation Data'!G124))="","",OFFSET('Sanitation Data'!$G$28,0,10*ROW('Sanitation Data'!G124)))</f>
        <v/>
      </c>
      <c r="DA130" s="276" t="str">
        <f ca="true">+IF(OFFSET('Sanitation Data'!$G$29,0,10*ROW('Sanitation Data'!G124))="","",OFFSET('Sanitation Data'!$G$29,0,10*ROW('Sanitation Data'!G124)))</f>
        <v/>
      </c>
      <c r="DB130" s="276" t="str">
        <f ca="true">+IF(OFFSET('Sanitation Data'!$G$30,0,10*ROW('Sanitation Data'!G124))="","",OFFSET('Sanitation Data'!$G$30,0,10*ROW('Sanitation Data'!G124)))</f>
        <v/>
      </c>
      <c r="DC130" s="276" t="str">
        <f ca="true">+IF(OFFSET('Sanitation Data'!$G$31,0,10*ROW('Sanitation Data'!G124))="","",OFFSET('Sanitation Data'!$G$31,0,10*ROW('Sanitation Data'!G124)))</f>
        <v/>
      </c>
      <c r="DD130" s="276" t="str">
        <f ca="true">+IF(OFFSET('Sanitation Data'!$G$32,0,10*ROW('Sanitation Data'!G124))="","",OFFSET('Sanitation Data'!$G$32,0,10*ROW('Sanitation Data'!G124)))</f>
        <v/>
      </c>
      <c r="DE130" s="276" t="str">
        <f ca="true">+IF(OFFSET('Sanitation Data'!$H$28,0,10*ROW('Sanitation Data'!H124))="","",OFFSET('Sanitation Data'!$H$28,0,10*ROW('Sanitation Data'!H124)))</f>
        <v/>
      </c>
      <c r="DF130" s="276" t="str">
        <f ca="true">+IF(OFFSET('Sanitation Data'!$H$29,0,10*ROW('Sanitation Data'!H124))="","",OFFSET('Sanitation Data'!$H$29,0,10*ROW('Sanitation Data'!H124)))</f>
        <v/>
      </c>
      <c r="DG130" s="276" t="str">
        <f ca="true">+IF(OFFSET('Sanitation Data'!$H$30,0,10*ROW('Sanitation Data'!H124))="","",OFFSET('Sanitation Data'!$H$30,0,10*ROW('Sanitation Data'!H124)))</f>
        <v/>
      </c>
      <c r="DH130" s="276" t="str">
        <f ca="true">+IF(OFFSET('Sanitation Data'!$H$31,0,10*ROW('Sanitation Data'!H124))="","",OFFSET('Sanitation Data'!$H$31,0,10*ROW('Sanitation Data'!H124)))</f>
        <v/>
      </c>
      <c r="DI130" s="276" t="str">
        <f ca="true">+IF(OFFSET('Sanitation Data'!$H$32,0,10*ROW('Sanitation Data'!H124))="","",OFFSET('Sanitation Data'!$H$32,0,10*ROW('Sanitation Data'!H124)))</f>
        <v/>
      </c>
      <c r="DJ130" s="276" t="str">
        <f ca="true">+IF(OFFSET('Sanitation Data'!$I$28,0,10*ROW('Sanitation Data'!I124))="","",OFFSET('Sanitation Data'!$I$28,0,10*ROW('Sanitation Data'!I124)))</f>
        <v/>
      </c>
      <c r="DK130" s="276" t="str">
        <f ca="true">+IF(OFFSET('Sanitation Data'!$I$29,0,10*ROW('Sanitation Data'!I124))="","",OFFSET('Sanitation Data'!$I$29,0,10*ROW('Sanitation Data'!I124)))</f>
        <v/>
      </c>
      <c r="DL130" s="276" t="str">
        <f ca="true">+IF(OFFSET('Sanitation Data'!$I$30,0,10*ROW('Sanitation Data'!I124))="","",OFFSET('Sanitation Data'!$I$30,0,10*ROW('Sanitation Data'!I124)))</f>
        <v/>
      </c>
      <c r="DM130" s="276" t="str">
        <f ca="true">+IF(OFFSET('Sanitation Data'!$I$31,0,10*ROW('Sanitation Data'!I124))="","",OFFSET('Sanitation Data'!$I$31,0,10*ROW('Sanitation Data'!I124)))</f>
        <v/>
      </c>
      <c r="DN130" s="276" t="str">
        <f ca="true">+IF(OFFSET('Sanitation Data'!$I$32,0,10*ROW('Sanitation Data'!I124))="","",OFFSET('Sanitation Data'!$I$32,0,10*ROW('Sanitation Data'!I124)))</f>
        <v/>
      </c>
      <c r="DO130" s="276" t="str">
        <f ca="true">+IF(OFFSET('Hygiene Data'!$D$11,0,10*ROW('Hygiene Data'!D124))="","",OFFSET('Hygiene Data'!$D$11,0,10*ROW('Hygiene Data'!D124)))</f>
        <v/>
      </c>
      <c r="DP130" s="276" t="str">
        <f ca="true">+IF(OFFSET('Hygiene Data'!$D$12,0,10*ROW('Hygiene Data'!D124))="","",OFFSET('Hygiene Data'!$D$12,0,10*ROW('Hygiene Data'!D124)))</f>
        <v/>
      </c>
      <c r="DQ130" s="276" t="str">
        <f ca="true">+IF(OFFSET('Hygiene Data'!$D$13,0,10*ROW('Hygiene Data'!D124))="","",OFFSET('Hygiene Data'!$D$13,0,10*ROW('Hygiene Data'!D124)))</f>
        <v/>
      </c>
      <c r="DR130" s="276" t="str">
        <f ca="true">+IF(OFFSET('Hygiene Data'!$E$11,0,10*ROW('Hygiene Data'!E124))="","",OFFSET('Hygiene Data'!$E$11,0,10*ROW('Hygiene Data'!E124)))</f>
        <v/>
      </c>
      <c r="DS130" s="276" t="str">
        <f ca="true">+IF(OFFSET('Hygiene Data'!$E$12,0,10*ROW('Hygiene Data'!E124))="","",OFFSET('Hygiene Data'!$E$12,0,10*ROW('Hygiene Data'!E124)))</f>
        <v/>
      </c>
      <c r="DT130" s="276" t="str">
        <f ca="true">+IF(OFFSET('Hygiene Data'!$E$13,0,10*ROW('Hygiene Data'!E124))="","",OFFSET('Hygiene Data'!$E$13,0,10*ROW('Hygiene Data'!E124)))</f>
        <v/>
      </c>
      <c r="DU130" s="276" t="str">
        <f ca="true">+IF(OFFSET('Hygiene Data'!$F$11,0,10*ROW('Hygiene Data'!F124))="","",OFFSET('Hygiene Data'!$F$11,0,10*ROW('Hygiene Data'!F124)))</f>
        <v/>
      </c>
      <c r="DV130" s="276" t="str">
        <f ca="true">+IF(OFFSET('Hygiene Data'!$F$12,0,10*ROW('Hygiene Data'!F124))="","",OFFSET('Hygiene Data'!$F$12,0,10*ROW('Hygiene Data'!F124)))</f>
        <v/>
      </c>
      <c r="DW130" s="276" t="str">
        <f ca="true">+IF(OFFSET('Hygiene Data'!$F$13,0,10*ROW('Hygiene Data'!F124))="","",OFFSET('Hygiene Data'!$F$13,0,10*ROW('Hygiene Data'!F124)))</f>
        <v/>
      </c>
      <c r="DX130" s="276" t="str">
        <f ca="true">+IF(OFFSET('Hygiene Data'!$G$11,0,10*ROW('Hygiene Data'!G124))="","",OFFSET('Hygiene Data'!$G$11,0,10*ROW('Hygiene Data'!G124)))</f>
        <v/>
      </c>
      <c r="DY130" s="276" t="str">
        <f ca="true">+IF(OFFSET('Hygiene Data'!$G$12,0,10*ROW('Hygiene Data'!G124))="","",OFFSET('Hygiene Data'!$G$12,0,10*ROW('Hygiene Data'!G124)))</f>
        <v/>
      </c>
      <c r="DZ130" s="276" t="str">
        <f ca="true">+IF(OFFSET('Hygiene Data'!$G$13,0,10*ROW('Hygiene Data'!G124))="","",OFFSET('Hygiene Data'!$G$13,0,10*ROW('Hygiene Data'!G124)))</f>
        <v/>
      </c>
      <c r="EA130" s="276" t="str">
        <f ca="true">+IF(OFFSET('Hygiene Data'!$H$11,0,10*ROW('Hygiene Data'!H124))="","",OFFSET('Hygiene Data'!$H$11,0,10*ROW('Hygiene Data'!H124)))</f>
        <v/>
      </c>
      <c r="EB130" s="276" t="str">
        <f ca="true">+IF(OFFSET('Hygiene Data'!$H$12,0,10*ROW('Hygiene Data'!H124))="","",OFFSET('Hygiene Data'!$H$12,0,10*ROW('Hygiene Data'!H124)))</f>
        <v/>
      </c>
      <c r="EC130" s="276" t="str">
        <f ca="true">+IF(OFFSET('Hygiene Data'!$H$13,0,10*ROW('Hygiene Data'!H124))="","",OFFSET('Hygiene Data'!$H$13,0,10*ROW('Hygiene Data'!H124)))</f>
        <v/>
      </c>
      <c r="ED130" s="276" t="str">
        <f ca="true">+IF(OFFSET('Hygiene Data'!$I$11,0,10*ROW('Hygiene Data'!I124))="","",OFFSET('Hygiene Data'!$I$11,0,10*ROW('Hygiene Data'!I124)))</f>
        <v/>
      </c>
      <c r="EE130" s="276" t="str">
        <f ca="true">+IF(OFFSET('Hygiene Data'!$I$12,0,10*ROW('Hygiene Data'!I124))="","",OFFSET('Hygiene Data'!$I$12,0,10*ROW('Hygiene Data'!I124)))</f>
        <v/>
      </c>
      <c r="EF130" s="276" t="str">
        <f ca="true">+IF(OFFSET('Hygiene Data'!$I$13,0,10*ROW('Hygiene Data'!I124))="","",OFFSET('Hygiene Data'!$I$13,0,10*ROW('Hygiene Data'!I124)))</f>
        <v/>
      </c>
    </row>
    <row xmlns:x14ac="http://schemas.microsoft.com/office/spreadsheetml/2009/9/ac" r="131" x14ac:dyDescent="0.2">
      <c r="A131" s="38" t="str">
        <f ca="true">+IF(OFFSET('Water Data'!$B$2,0,10*ROW('Water Data'!E125))="","",OFFSET('Water Data'!$B$2,0,10*ROW('Water Data'!E125)))</f>
        <v/>
      </c>
      <c r="B131" s="38" t="str">
        <f ca="true">+IF(OFFSET('Water Data'!$C$2,0,10*ROW('Water Data'!F125))="","",OFFSET('Water Data'!$C$2,0,10*ROW('Water Data'!F125)))</f>
        <v/>
      </c>
      <c r="C131" s="332" t="str">
        <f t="shared" ca="true" si="1"/>
        <v/>
      </c>
      <c r="D131" s="99"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9"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9"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9"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9"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9"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9"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9"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9"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9"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9"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9"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9"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9"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9"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9"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9"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9"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100"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100"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100"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100"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100"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100"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100"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100"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100"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100"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100"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100"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100"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100"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100"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100"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100"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100"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100"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100"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100"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100"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100"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100"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100"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100"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100"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100"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100"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100"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101"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101"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101"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101"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101"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101"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101"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101"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101"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101"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101"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101"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101"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101"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101"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101"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101"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101"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6"/>
      <c r="BS131" s="276" t="str">
        <f ca="true">+IF(OFFSET('Water Data'!$D$27,0,10*ROW('Water Data'!D125))="","",OFFSET('Water Data'!$D$27,0,10*ROW('Water Data'!D125)))</f>
        <v/>
      </c>
      <c r="BT131" s="276" t="str">
        <f ca="true">+IF(OFFSET('Water Data'!$D$28,0,10*ROW('Water Data'!D125))="","",OFFSET('Water Data'!$D$28,0,10*ROW('Water Data'!D125)))</f>
        <v/>
      </c>
      <c r="BU131" s="276" t="str">
        <f ca="true">+IF(OFFSET('Water Data'!$D$29,0,10*ROW('Water Data'!D125))="","",OFFSET('Water Data'!$D$29,0,10*ROW('Water Data'!D125)))</f>
        <v/>
      </c>
      <c r="BV131" s="276" t="str">
        <f ca="true">+IF(OFFSET('Water Data'!$E$27,0,10*ROW('Water Data'!E125))="","",OFFSET('Water Data'!$E$27,0,10*ROW('Water Data'!E125)))</f>
        <v/>
      </c>
      <c r="BW131" s="276" t="str">
        <f ca="true">+IF(OFFSET('Water Data'!$E$28,0,10*ROW('Water Data'!E125))="","",OFFSET('Water Data'!$E$28,0,10*ROW('Water Data'!E125)))</f>
        <v/>
      </c>
      <c r="BX131" s="276" t="str">
        <f ca="true">+IF(OFFSET('Water Data'!$E$29,0,10*ROW('Water Data'!E125))="","",OFFSET('Water Data'!$E$29,0,10*ROW('Water Data'!E125)))</f>
        <v/>
      </c>
      <c r="BY131" s="276" t="str">
        <f ca="true">+IF(OFFSET('Water Data'!$F$27,0,10*ROW('Water Data'!F125))="","",OFFSET('Water Data'!$F$27,0,10*ROW('Water Data'!F125)))</f>
        <v/>
      </c>
      <c r="BZ131" s="276" t="str">
        <f ca="true">+IF(OFFSET('Water Data'!$F$28,0,10*ROW('Water Data'!F125))="","",OFFSET('Water Data'!$F$28,0,10*ROW('Water Data'!F125)))</f>
        <v/>
      </c>
      <c r="CA131" s="276" t="str">
        <f ca="true">+IF(OFFSET('Water Data'!$F$29,0,10*ROW('Water Data'!F125))="","",OFFSET('Water Data'!$F$29,0,10*ROW('Water Data'!F125)))</f>
        <v/>
      </c>
      <c r="CB131" s="276" t="str">
        <f ca="true">+IF(OFFSET('Water Data'!$G$27,0,10*ROW('Water Data'!G125))="","",OFFSET('Water Data'!$G$27,0,10*ROW('Water Data'!G125)))</f>
        <v/>
      </c>
      <c r="CC131" s="276" t="str">
        <f ca="true">+IF(OFFSET('Water Data'!$G$28,0,10*ROW('Water Data'!G125))="","",OFFSET('Water Data'!$G$28,0,10*ROW('Water Data'!G125)))</f>
        <v/>
      </c>
      <c r="CD131" s="276" t="str">
        <f ca="true">+IF(OFFSET('Water Data'!$G$29,0,10*ROW('Water Data'!G125))="","",OFFSET('Water Data'!$G$29,0,10*ROW('Water Data'!G125)))</f>
        <v/>
      </c>
      <c r="CE131" s="276" t="str">
        <f ca="true">+IF(OFFSET('Water Data'!$H$27,0,10*ROW('Water Data'!H125))="","",OFFSET('Water Data'!$H$27,0,10*ROW('Water Data'!H125)))</f>
        <v/>
      </c>
      <c r="CF131" s="276" t="str">
        <f ca="true">+IF(OFFSET('Water Data'!$H$28,0,10*ROW('Water Data'!H125))="","",OFFSET('Water Data'!$H$28,0,10*ROW('Water Data'!H125)))</f>
        <v/>
      </c>
      <c r="CG131" s="276" t="str">
        <f ca="true">+IF(OFFSET('Water Data'!$H$29,0,10*ROW('Water Data'!H125))="","",OFFSET('Water Data'!$H$29,0,10*ROW('Water Data'!H125)))</f>
        <v/>
      </c>
      <c r="CH131" s="276" t="str">
        <f ca="true">+IF(OFFSET('Water Data'!$I$27,0,10*ROW('Water Data'!I125))="","",OFFSET('Water Data'!$I$27,0,10*ROW('Water Data'!I125)))</f>
        <v/>
      </c>
      <c r="CI131" s="276" t="str">
        <f ca="true">+IF(OFFSET('Water Data'!$I$28,0,10*ROW('Water Data'!I125))="","",OFFSET('Water Data'!$I$28,0,10*ROW('Water Data'!I125)))</f>
        <v/>
      </c>
      <c r="CJ131" s="276" t="str">
        <f ca="true">+IF(OFFSET('Water Data'!$I$29,0,10*ROW('Water Data'!I125))="","",OFFSET('Water Data'!$I$29,0,10*ROW('Water Data'!I125)))</f>
        <v/>
      </c>
      <c r="CK131" s="276" t="str">
        <f ca="true">+IF(OFFSET('Sanitation Data'!$D$28,0,10*ROW('Sanitation Data'!D125))="","",OFFSET('Sanitation Data'!$D$28,0,10*ROW('Sanitation Data'!D125)))</f>
        <v/>
      </c>
      <c r="CL131" s="276" t="str">
        <f ca="true">+IF(OFFSET('Sanitation Data'!$D$29,0,10*ROW('Sanitation Data'!D125))="","",OFFSET('Sanitation Data'!$D$29,0,10*ROW('Sanitation Data'!D125)))</f>
        <v/>
      </c>
      <c r="CM131" s="276" t="str">
        <f ca="true">+IF(OFFSET('Sanitation Data'!$D$30,0,10*ROW('Sanitation Data'!D125))="","",OFFSET('Sanitation Data'!$D$30,0,10*ROW('Sanitation Data'!D125)))</f>
        <v/>
      </c>
      <c r="CN131" s="276" t="str">
        <f ca="true">+IF(OFFSET('Sanitation Data'!$D$31,0,10*ROW('Sanitation Data'!D125))="","",OFFSET('Sanitation Data'!$D$31,0,10*ROW('Sanitation Data'!D125)))</f>
        <v/>
      </c>
      <c r="CO131" s="276" t="str">
        <f ca="true">+IF(OFFSET('Sanitation Data'!$D$32,0,10*ROW('Sanitation Data'!D125))="","",OFFSET('Sanitation Data'!$D$32,0,10*ROW('Sanitation Data'!D125)))</f>
        <v/>
      </c>
      <c r="CP131" s="276" t="str">
        <f ca="true">+IF(OFFSET('Sanitation Data'!$E$28,0,10*ROW('Sanitation Data'!E125))="","",OFFSET('Sanitation Data'!$E$28,0,10*ROW('Sanitation Data'!E125)))</f>
        <v/>
      </c>
      <c r="CQ131" s="276" t="str">
        <f ca="true">+IF(OFFSET('Sanitation Data'!$E$29,0,10*ROW('Sanitation Data'!E125))="","",OFFSET('Sanitation Data'!$E$29,0,10*ROW('Sanitation Data'!E125)))</f>
        <v/>
      </c>
      <c r="CR131" s="276" t="str">
        <f ca="true">+IF(OFFSET('Sanitation Data'!$E$30,0,10*ROW('Sanitation Data'!E125))="","",OFFSET('Sanitation Data'!$E$30,0,10*ROW('Sanitation Data'!E125)))</f>
        <v/>
      </c>
      <c r="CS131" s="276" t="str">
        <f ca="true">+IF(OFFSET('Sanitation Data'!$E$31,0,10*ROW('Sanitation Data'!E125))="","",OFFSET('Sanitation Data'!$E$31,0,10*ROW('Sanitation Data'!E125)))</f>
        <v/>
      </c>
      <c r="CT131" s="276" t="str">
        <f ca="true">+IF(OFFSET('Sanitation Data'!$E$32,0,10*ROW('Sanitation Data'!E125))="","",OFFSET('Sanitation Data'!$E$32,0,10*ROW('Sanitation Data'!E125)))</f>
        <v/>
      </c>
      <c r="CU131" s="276" t="str">
        <f ca="true">+IF(OFFSET('Sanitation Data'!$F$28,0,10*ROW('Sanitation Data'!F125))="","",OFFSET('Sanitation Data'!$F$28,0,10*ROW('Sanitation Data'!F125)))</f>
        <v/>
      </c>
      <c r="CV131" s="276" t="str">
        <f ca="true">+IF(OFFSET('Sanitation Data'!$F$29,0,10*ROW('Sanitation Data'!F125))="","",OFFSET('Sanitation Data'!$F$29,0,10*ROW('Sanitation Data'!F125)))</f>
        <v/>
      </c>
      <c r="CW131" s="276" t="str">
        <f ca="true">+IF(OFFSET('Sanitation Data'!$F$30,0,10*ROW('Sanitation Data'!F125))="","",OFFSET('Sanitation Data'!$F$30,0,10*ROW('Sanitation Data'!F125)))</f>
        <v/>
      </c>
      <c r="CX131" s="276" t="str">
        <f ca="true">+IF(OFFSET('Sanitation Data'!$F$31,0,10*ROW('Sanitation Data'!F125))="","",OFFSET('Sanitation Data'!$F$31,0,10*ROW('Sanitation Data'!F125)))</f>
        <v/>
      </c>
      <c r="CY131" s="276" t="str">
        <f ca="true">+IF(OFFSET('Sanitation Data'!$F$32,0,10*ROW('Sanitation Data'!F125))="","",OFFSET('Sanitation Data'!$F$32,0,10*ROW('Sanitation Data'!F125)))</f>
        <v/>
      </c>
      <c r="CZ131" s="276" t="str">
        <f ca="true">+IF(OFFSET('Sanitation Data'!$G$28,0,10*ROW('Sanitation Data'!G125))="","",OFFSET('Sanitation Data'!$G$28,0,10*ROW('Sanitation Data'!G125)))</f>
        <v/>
      </c>
      <c r="DA131" s="276" t="str">
        <f ca="true">+IF(OFFSET('Sanitation Data'!$G$29,0,10*ROW('Sanitation Data'!G125))="","",OFFSET('Sanitation Data'!$G$29,0,10*ROW('Sanitation Data'!G125)))</f>
        <v/>
      </c>
      <c r="DB131" s="276" t="str">
        <f ca="true">+IF(OFFSET('Sanitation Data'!$G$30,0,10*ROW('Sanitation Data'!G125))="","",OFFSET('Sanitation Data'!$G$30,0,10*ROW('Sanitation Data'!G125)))</f>
        <v/>
      </c>
      <c r="DC131" s="276" t="str">
        <f ca="true">+IF(OFFSET('Sanitation Data'!$G$31,0,10*ROW('Sanitation Data'!G125))="","",OFFSET('Sanitation Data'!$G$31,0,10*ROW('Sanitation Data'!G125)))</f>
        <v/>
      </c>
      <c r="DD131" s="276" t="str">
        <f ca="true">+IF(OFFSET('Sanitation Data'!$G$32,0,10*ROW('Sanitation Data'!G125))="","",OFFSET('Sanitation Data'!$G$32,0,10*ROW('Sanitation Data'!G125)))</f>
        <v/>
      </c>
      <c r="DE131" s="276" t="str">
        <f ca="true">+IF(OFFSET('Sanitation Data'!$H$28,0,10*ROW('Sanitation Data'!H125))="","",OFFSET('Sanitation Data'!$H$28,0,10*ROW('Sanitation Data'!H125)))</f>
        <v/>
      </c>
      <c r="DF131" s="276" t="str">
        <f ca="true">+IF(OFFSET('Sanitation Data'!$H$29,0,10*ROW('Sanitation Data'!H125))="","",OFFSET('Sanitation Data'!$H$29,0,10*ROW('Sanitation Data'!H125)))</f>
        <v/>
      </c>
      <c r="DG131" s="276" t="str">
        <f ca="true">+IF(OFFSET('Sanitation Data'!$H$30,0,10*ROW('Sanitation Data'!H125))="","",OFFSET('Sanitation Data'!$H$30,0,10*ROW('Sanitation Data'!H125)))</f>
        <v/>
      </c>
      <c r="DH131" s="276" t="str">
        <f ca="true">+IF(OFFSET('Sanitation Data'!$H$31,0,10*ROW('Sanitation Data'!H125))="","",OFFSET('Sanitation Data'!$H$31,0,10*ROW('Sanitation Data'!H125)))</f>
        <v/>
      </c>
      <c r="DI131" s="276" t="str">
        <f ca="true">+IF(OFFSET('Sanitation Data'!$H$32,0,10*ROW('Sanitation Data'!H125))="","",OFFSET('Sanitation Data'!$H$32,0,10*ROW('Sanitation Data'!H125)))</f>
        <v/>
      </c>
      <c r="DJ131" s="276" t="str">
        <f ca="true">+IF(OFFSET('Sanitation Data'!$I$28,0,10*ROW('Sanitation Data'!I125))="","",OFFSET('Sanitation Data'!$I$28,0,10*ROW('Sanitation Data'!I125)))</f>
        <v/>
      </c>
      <c r="DK131" s="276" t="str">
        <f ca="true">+IF(OFFSET('Sanitation Data'!$I$29,0,10*ROW('Sanitation Data'!I125))="","",OFFSET('Sanitation Data'!$I$29,0,10*ROW('Sanitation Data'!I125)))</f>
        <v/>
      </c>
      <c r="DL131" s="276" t="str">
        <f ca="true">+IF(OFFSET('Sanitation Data'!$I$30,0,10*ROW('Sanitation Data'!I125))="","",OFFSET('Sanitation Data'!$I$30,0,10*ROW('Sanitation Data'!I125)))</f>
        <v/>
      </c>
      <c r="DM131" s="276" t="str">
        <f ca="true">+IF(OFFSET('Sanitation Data'!$I$31,0,10*ROW('Sanitation Data'!I125))="","",OFFSET('Sanitation Data'!$I$31,0,10*ROW('Sanitation Data'!I125)))</f>
        <v/>
      </c>
      <c r="DN131" s="276" t="str">
        <f ca="true">+IF(OFFSET('Sanitation Data'!$I$32,0,10*ROW('Sanitation Data'!I125))="","",OFFSET('Sanitation Data'!$I$32,0,10*ROW('Sanitation Data'!I125)))</f>
        <v/>
      </c>
      <c r="DO131" s="276" t="str">
        <f ca="true">+IF(OFFSET('Hygiene Data'!$D$11,0,10*ROW('Hygiene Data'!D125))="","",OFFSET('Hygiene Data'!$D$11,0,10*ROW('Hygiene Data'!D125)))</f>
        <v/>
      </c>
      <c r="DP131" s="276" t="str">
        <f ca="true">+IF(OFFSET('Hygiene Data'!$D$12,0,10*ROW('Hygiene Data'!D125))="","",OFFSET('Hygiene Data'!$D$12,0,10*ROW('Hygiene Data'!D125)))</f>
        <v/>
      </c>
      <c r="DQ131" s="276" t="str">
        <f ca="true">+IF(OFFSET('Hygiene Data'!$D$13,0,10*ROW('Hygiene Data'!D125))="","",OFFSET('Hygiene Data'!$D$13,0,10*ROW('Hygiene Data'!D125)))</f>
        <v/>
      </c>
      <c r="DR131" s="276" t="str">
        <f ca="true">+IF(OFFSET('Hygiene Data'!$E$11,0,10*ROW('Hygiene Data'!E125))="","",OFFSET('Hygiene Data'!$E$11,0,10*ROW('Hygiene Data'!E125)))</f>
        <v/>
      </c>
      <c r="DS131" s="276" t="str">
        <f ca="true">+IF(OFFSET('Hygiene Data'!$E$12,0,10*ROW('Hygiene Data'!E125))="","",OFFSET('Hygiene Data'!$E$12,0,10*ROW('Hygiene Data'!E125)))</f>
        <v/>
      </c>
      <c r="DT131" s="276" t="str">
        <f ca="true">+IF(OFFSET('Hygiene Data'!$E$13,0,10*ROW('Hygiene Data'!E125))="","",OFFSET('Hygiene Data'!$E$13,0,10*ROW('Hygiene Data'!E125)))</f>
        <v/>
      </c>
      <c r="DU131" s="276" t="str">
        <f ca="true">+IF(OFFSET('Hygiene Data'!$F$11,0,10*ROW('Hygiene Data'!F125))="","",OFFSET('Hygiene Data'!$F$11,0,10*ROW('Hygiene Data'!F125)))</f>
        <v/>
      </c>
      <c r="DV131" s="276" t="str">
        <f ca="true">+IF(OFFSET('Hygiene Data'!$F$12,0,10*ROW('Hygiene Data'!F125))="","",OFFSET('Hygiene Data'!$F$12,0,10*ROW('Hygiene Data'!F125)))</f>
        <v/>
      </c>
      <c r="DW131" s="276" t="str">
        <f ca="true">+IF(OFFSET('Hygiene Data'!$F$13,0,10*ROW('Hygiene Data'!F125))="","",OFFSET('Hygiene Data'!$F$13,0,10*ROW('Hygiene Data'!F125)))</f>
        <v/>
      </c>
      <c r="DX131" s="276" t="str">
        <f ca="true">+IF(OFFSET('Hygiene Data'!$G$11,0,10*ROW('Hygiene Data'!G125))="","",OFFSET('Hygiene Data'!$G$11,0,10*ROW('Hygiene Data'!G125)))</f>
        <v/>
      </c>
      <c r="DY131" s="276" t="str">
        <f ca="true">+IF(OFFSET('Hygiene Data'!$G$12,0,10*ROW('Hygiene Data'!G125))="","",OFFSET('Hygiene Data'!$G$12,0,10*ROW('Hygiene Data'!G125)))</f>
        <v/>
      </c>
      <c r="DZ131" s="276" t="str">
        <f ca="true">+IF(OFFSET('Hygiene Data'!$G$13,0,10*ROW('Hygiene Data'!G125))="","",OFFSET('Hygiene Data'!$G$13,0,10*ROW('Hygiene Data'!G125)))</f>
        <v/>
      </c>
      <c r="EA131" s="276" t="str">
        <f ca="true">+IF(OFFSET('Hygiene Data'!$H$11,0,10*ROW('Hygiene Data'!H125))="","",OFFSET('Hygiene Data'!$H$11,0,10*ROW('Hygiene Data'!H125)))</f>
        <v/>
      </c>
      <c r="EB131" s="276" t="str">
        <f ca="true">+IF(OFFSET('Hygiene Data'!$H$12,0,10*ROW('Hygiene Data'!H125))="","",OFFSET('Hygiene Data'!$H$12,0,10*ROW('Hygiene Data'!H125)))</f>
        <v/>
      </c>
      <c r="EC131" s="276" t="str">
        <f ca="true">+IF(OFFSET('Hygiene Data'!$H$13,0,10*ROW('Hygiene Data'!H125))="","",OFFSET('Hygiene Data'!$H$13,0,10*ROW('Hygiene Data'!H125)))</f>
        <v/>
      </c>
      <c r="ED131" s="276" t="str">
        <f ca="true">+IF(OFFSET('Hygiene Data'!$I$11,0,10*ROW('Hygiene Data'!I125))="","",OFFSET('Hygiene Data'!$I$11,0,10*ROW('Hygiene Data'!I125)))</f>
        <v/>
      </c>
      <c r="EE131" s="276" t="str">
        <f ca="true">+IF(OFFSET('Hygiene Data'!$I$12,0,10*ROW('Hygiene Data'!I125))="","",OFFSET('Hygiene Data'!$I$12,0,10*ROW('Hygiene Data'!I125)))</f>
        <v/>
      </c>
      <c r="EF131" s="276" t="str">
        <f ca="true">+IF(OFFSET('Hygiene Data'!$I$13,0,10*ROW('Hygiene Data'!I125))="","",OFFSET('Hygiene Data'!$I$13,0,10*ROW('Hygiene Data'!I125)))</f>
        <v/>
      </c>
    </row>
    <row xmlns:x14ac="http://schemas.microsoft.com/office/spreadsheetml/2009/9/ac" r="132" x14ac:dyDescent="0.2">
      <c r="A132" s="38" t="str">
        <f ca="true">+IF(OFFSET('Water Data'!$B$2,0,10*ROW('Water Data'!E126))="","",OFFSET('Water Data'!$B$2,0,10*ROW('Water Data'!E126)))</f>
        <v/>
      </c>
      <c r="B132" s="38" t="str">
        <f ca="true">+IF(OFFSET('Water Data'!$C$2,0,10*ROW('Water Data'!F126))="","",OFFSET('Water Data'!$C$2,0,10*ROW('Water Data'!F126)))</f>
        <v/>
      </c>
      <c r="C132" s="332" t="str">
        <f t="shared" ca="true" si="1"/>
        <v/>
      </c>
      <c r="D132" s="99"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9"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9"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9"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9"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9"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9"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9"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9"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9"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9"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9"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9"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9"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9"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9"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9"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9"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100"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100"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100"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100"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100"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100"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100"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100"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100"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100"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100"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100"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100"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100"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100"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100"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100"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100"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100"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100"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100"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100"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100"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100"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100"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100"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100"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100"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100"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100"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101"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101"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101"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101"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101"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101"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101"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101"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101"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101"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101"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101"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101"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101"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101"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101"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101"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101"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6"/>
      <c r="BS132" s="276" t="str">
        <f ca="true">+IF(OFFSET('Water Data'!$D$27,0,10*ROW('Water Data'!D126))="","",OFFSET('Water Data'!$D$27,0,10*ROW('Water Data'!D126)))</f>
        <v/>
      </c>
      <c r="BT132" s="276" t="str">
        <f ca="true">+IF(OFFSET('Water Data'!$D$28,0,10*ROW('Water Data'!D126))="","",OFFSET('Water Data'!$D$28,0,10*ROW('Water Data'!D126)))</f>
        <v/>
      </c>
      <c r="BU132" s="276" t="str">
        <f ca="true">+IF(OFFSET('Water Data'!$D$29,0,10*ROW('Water Data'!D126))="","",OFFSET('Water Data'!$D$29,0,10*ROW('Water Data'!D126)))</f>
        <v/>
      </c>
      <c r="BV132" s="276" t="str">
        <f ca="true">+IF(OFFSET('Water Data'!$E$27,0,10*ROW('Water Data'!E126))="","",OFFSET('Water Data'!$E$27,0,10*ROW('Water Data'!E126)))</f>
        <v/>
      </c>
      <c r="BW132" s="276" t="str">
        <f ca="true">+IF(OFFSET('Water Data'!$E$28,0,10*ROW('Water Data'!E126))="","",OFFSET('Water Data'!$E$28,0,10*ROW('Water Data'!E126)))</f>
        <v/>
      </c>
      <c r="BX132" s="276" t="str">
        <f ca="true">+IF(OFFSET('Water Data'!$E$29,0,10*ROW('Water Data'!E126))="","",OFFSET('Water Data'!$E$29,0,10*ROW('Water Data'!E126)))</f>
        <v/>
      </c>
      <c r="BY132" s="276" t="str">
        <f ca="true">+IF(OFFSET('Water Data'!$F$27,0,10*ROW('Water Data'!F126))="","",OFFSET('Water Data'!$F$27,0,10*ROW('Water Data'!F126)))</f>
        <v/>
      </c>
      <c r="BZ132" s="276" t="str">
        <f ca="true">+IF(OFFSET('Water Data'!$F$28,0,10*ROW('Water Data'!F126))="","",OFFSET('Water Data'!$F$28,0,10*ROW('Water Data'!F126)))</f>
        <v/>
      </c>
      <c r="CA132" s="276" t="str">
        <f ca="true">+IF(OFFSET('Water Data'!$F$29,0,10*ROW('Water Data'!F126))="","",OFFSET('Water Data'!$F$29,0,10*ROW('Water Data'!F126)))</f>
        <v/>
      </c>
      <c r="CB132" s="276" t="str">
        <f ca="true">+IF(OFFSET('Water Data'!$G$27,0,10*ROW('Water Data'!G126))="","",OFFSET('Water Data'!$G$27,0,10*ROW('Water Data'!G126)))</f>
        <v/>
      </c>
      <c r="CC132" s="276" t="str">
        <f ca="true">+IF(OFFSET('Water Data'!$G$28,0,10*ROW('Water Data'!G126))="","",OFFSET('Water Data'!$G$28,0,10*ROW('Water Data'!G126)))</f>
        <v/>
      </c>
      <c r="CD132" s="276" t="str">
        <f ca="true">+IF(OFFSET('Water Data'!$G$29,0,10*ROW('Water Data'!G126))="","",OFFSET('Water Data'!$G$29,0,10*ROW('Water Data'!G126)))</f>
        <v/>
      </c>
      <c r="CE132" s="276" t="str">
        <f ca="true">+IF(OFFSET('Water Data'!$H$27,0,10*ROW('Water Data'!H126))="","",OFFSET('Water Data'!$H$27,0,10*ROW('Water Data'!H126)))</f>
        <v/>
      </c>
      <c r="CF132" s="276" t="str">
        <f ca="true">+IF(OFFSET('Water Data'!$H$28,0,10*ROW('Water Data'!H126))="","",OFFSET('Water Data'!$H$28,0,10*ROW('Water Data'!H126)))</f>
        <v/>
      </c>
      <c r="CG132" s="276" t="str">
        <f ca="true">+IF(OFFSET('Water Data'!$H$29,0,10*ROW('Water Data'!H126))="","",OFFSET('Water Data'!$H$29,0,10*ROW('Water Data'!H126)))</f>
        <v/>
      </c>
      <c r="CH132" s="276" t="str">
        <f ca="true">+IF(OFFSET('Water Data'!$I$27,0,10*ROW('Water Data'!I126))="","",OFFSET('Water Data'!$I$27,0,10*ROW('Water Data'!I126)))</f>
        <v/>
      </c>
      <c r="CI132" s="276" t="str">
        <f ca="true">+IF(OFFSET('Water Data'!$I$28,0,10*ROW('Water Data'!I126))="","",OFFSET('Water Data'!$I$28,0,10*ROW('Water Data'!I126)))</f>
        <v/>
      </c>
      <c r="CJ132" s="276" t="str">
        <f ca="true">+IF(OFFSET('Water Data'!$I$29,0,10*ROW('Water Data'!I126))="","",OFFSET('Water Data'!$I$29,0,10*ROW('Water Data'!I126)))</f>
        <v/>
      </c>
      <c r="CK132" s="276" t="str">
        <f ca="true">+IF(OFFSET('Sanitation Data'!$D$28,0,10*ROW('Sanitation Data'!D126))="","",OFFSET('Sanitation Data'!$D$28,0,10*ROW('Sanitation Data'!D126)))</f>
        <v/>
      </c>
      <c r="CL132" s="276" t="str">
        <f ca="true">+IF(OFFSET('Sanitation Data'!$D$29,0,10*ROW('Sanitation Data'!D126))="","",OFFSET('Sanitation Data'!$D$29,0,10*ROW('Sanitation Data'!D126)))</f>
        <v/>
      </c>
      <c r="CM132" s="276" t="str">
        <f ca="true">+IF(OFFSET('Sanitation Data'!$D$30,0,10*ROW('Sanitation Data'!D126))="","",OFFSET('Sanitation Data'!$D$30,0,10*ROW('Sanitation Data'!D126)))</f>
        <v/>
      </c>
      <c r="CN132" s="276" t="str">
        <f ca="true">+IF(OFFSET('Sanitation Data'!$D$31,0,10*ROW('Sanitation Data'!D126))="","",OFFSET('Sanitation Data'!$D$31,0,10*ROW('Sanitation Data'!D126)))</f>
        <v/>
      </c>
      <c r="CO132" s="276" t="str">
        <f ca="true">+IF(OFFSET('Sanitation Data'!$D$32,0,10*ROW('Sanitation Data'!D126))="","",OFFSET('Sanitation Data'!$D$32,0,10*ROW('Sanitation Data'!D126)))</f>
        <v/>
      </c>
      <c r="CP132" s="276" t="str">
        <f ca="true">+IF(OFFSET('Sanitation Data'!$E$28,0,10*ROW('Sanitation Data'!E126))="","",OFFSET('Sanitation Data'!$E$28,0,10*ROW('Sanitation Data'!E126)))</f>
        <v/>
      </c>
      <c r="CQ132" s="276" t="str">
        <f ca="true">+IF(OFFSET('Sanitation Data'!$E$29,0,10*ROW('Sanitation Data'!E126))="","",OFFSET('Sanitation Data'!$E$29,0,10*ROW('Sanitation Data'!E126)))</f>
        <v/>
      </c>
      <c r="CR132" s="276" t="str">
        <f ca="true">+IF(OFFSET('Sanitation Data'!$E$30,0,10*ROW('Sanitation Data'!E126))="","",OFFSET('Sanitation Data'!$E$30,0,10*ROW('Sanitation Data'!E126)))</f>
        <v/>
      </c>
      <c r="CS132" s="276" t="str">
        <f ca="true">+IF(OFFSET('Sanitation Data'!$E$31,0,10*ROW('Sanitation Data'!E126))="","",OFFSET('Sanitation Data'!$E$31,0,10*ROW('Sanitation Data'!E126)))</f>
        <v/>
      </c>
      <c r="CT132" s="276" t="str">
        <f ca="true">+IF(OFFSET('Sanitation Data'!$E$32,0,10*ROW('Sanitation Data'!E126))="","",OFFSET('Sanitation Data'!$E$32,0,10*ROW('Sanitation Data'!E126)))</f>
        <v/>
      </c>
      <c r="CU132" s="276" t="str">
        <f ca="true">+IF(OFFSET('Sanitation Data'!$F$28,0,10*ROW('Sanitation Data'!F126))="","",OFFSET('Sanitation Data'!$F$28,0,10*ROW('Sanitation Data'!F126)))</f>
        <v/>
      </c>
      <c r="CV132" s="276" t="str">
        <f ca="true">+IF(OFFSET('Sanitation Data'!$F$29,0,10*ROW('Sanitation Data'!F126))="","",OFFSET('Sanitation Data'!$F$29,0,10*ROW('Sanitation Data'!F126)))</f>
        <v/>
      </c>
      <c r="CW132" s="276" t="str">
        <f ca="true">+IF(OFFSET('Sanitation Data'!$F$30,0,10*ROW('Sanitation Data'!F126))="","",OFFSET('Sanitation Data'!$F$30,0,10*ROW('Sanitation Data'!F126)))</f>
        <v/>
      </c>
      <c r="CX132" s="276" t="str">
        <f ca="true">+IF(OFFSET('Sanitation Data'!$F$31,0,10*ROW('Sanitation Data'!F126))="","",OFFSET('Sanitation Data'!$F$31,0,10*ROW('Sanitation Data'!F126)))</f>
        <v/>
      </c>
      <c r="CY132" s="276" t="str">
        <f ca="true">+IF(OFFSET('Sanitation Data'!$F$32,0,10*ROW('Sanitation Data'!F126))="","",OFFSET('Sanitation Data'!$F$32,0,10*ROW('Sanitation Data'!F126)))</f>
        <v/>
      </c>
      <c r="CZ132" s="276" t="str">
        <f ca="true">+IF(OFFSET('Sanitation Data'!$G$28,0,10*ROW('Sanitation Data'!G126))="","",OFFSET('Sanitation Data'!$G$28,0,10*ROW('Sanitation Data'!G126)))</f>
        <v/>
      </c>
      <c r="DA132" s="276" t="str">
        <f ca="true">+IF(OFFSET('Sanitation Data'!$G$29,0,10*ROW('Sanitation Data'!G126))="","",OFFSET('Sanitation Data'!$G$29,0,10*ROW('Sanitation Data'!G126)))</f>
        <v/>
      </c>
      <c r="DB132" s="276" t="str">
        <f ca="true">+IF(OFFSET('Sanitation Data'!$G$30,0,10*ROW('Sanitation Data'!G126))="","",OFFSET('Sanitation Data'!$G$30,0,10*ROW('Sanitation Data'!G126)))</f>
        <v/>
      </c>
      <c r="DC132" s="276" t="str">
        <f ca="true">+IF(OFFSET('Sanitation Data'!$G$31,0,10*ROW('Sanitation Data'!G126))="","",OFFSET('Sanitation Data'!$G$31,0,10*ROW('Sanitation Data'!G126)))</f>
        <v/>
      </c>
      <c r="DD132" s="276" t="str">
        <f ca="true">+IF(OFFSET('Sanitation Data'!$G$32,0,10*ROW('Sanitation Data'!G126))="","",OFFSET('Sanitation Data'!$G$32,0,10*ROW('Sanitation Data'!G126)))</f>
        <v/>
      </c>
      <c r="DE132" s="276" t="str">
        <f ca="true">+IF(OFFSET('Sanitation Data'!$H$28,0,10*ROW('Sanitation Data'!H126))="","",OFFSET('Sanitation Data'!$H$28,0,10*ROW('Sanitation Data'!H126)))</f>
        <v/>
      </c>
      <c r="DF132" s="276" t="str">
        <f ca="true">+IF(OFFSET('Sanitation Data'!$H$29,0,10*ROW('Sanitation Data'!H126))="","",OFFSET('Sanitation Data'!$H$29,0,10*ROW('Sanitation Data'!H126)))</f>
        <v/>
      </c>
      <c r="DG132" s="276" t="str">
        <f ca="true">+IF(OFFSET('Sanitation Data'!$H$30,0,10*ROW('Sanitation Data'!H126))="","",OFFSET('Sanitation Data'!$H$30,0,10*ROW('Sanitation Data'!H126)))</f>
        <v/>
      </c>
      <c r="DH132" s="276" t="str">
        <f ca="true">+IF(OFFSET('Sanitation Data'!$H$31,0,10*ROW('Sanitation Data'!H126))="","",OFFSET('Sanitation Data'!$H$31,0,10*ROW('Sanitation Data'!H126)))</f>
        <v/>
      </c>
      <c r="DI132" s="276" t="str">
        <f ca="true">+IF(OFFSET('Sanitation Data'!$H$32,0,10*ROW('Sanitation Data'!H126))="","",OFFSET('Sanitation Data'!$H$32,0,10*ROW('Sanitation Data'!H126)))</f>
        <v/>
      </c>
      <c r="DJ132" s="276" t="str">
        <f ca="true">+IF(OFFSET('Sanitation Data'!$I$28,0,10*ROW('Sanitation Data'!I126))="","",OFFSET('Sanitation Data'!$I$28,0,10*ROW('Sanitation Data'!I126)))</f>
        <v/>
      </c>
      <c r="DK132" s="276" t="str">
        <f ca="true">+IF(OFFSET('Sanitation Data'!$I$29,0,10*ROW('Sanitation Data'!I126))="","",OFFSET('Sanitation Data'!$I$29,0,10*ROW('Sanitation Data'!I126)))</f>
        <v/>
      </c>
      <c r="DL132" s="276" t="str">
        <f ca="true">+IF(OFFSET('Sanitation Data'!$I$30,0,10*ROW('Sanitation Data'!I126))="","",OFFSET('Sanitation Data'!$I$30,0,10*ROW('Sanitation Data'!I126)))</f>
        <v/>
      </c>
      <c r="DM132" s="276" t="str">
        <f ca="true">+IF(OFFSET('Sanitation Data'!$I$31,0,10*ROW('Sanitation Data'!I126))="","",OFFSET('Sanitation Data'!$I$31,0,10*ROW('Sanitation Data'!I126)))</f>
        <v/>
      </c>
      <c r="DN132" s="276" t="str">
        <f ca="true">+IF(OFFSET('Sanitation Data'!$I$32,0,10*ROW('Sanitation Data'!I126))="","",OFFSET('Sanitation Data'!$I$32,0,10*ROW('Sanitation Data'!I126)))</f>
        <v/>
      </c>
      <c r="DO132" s="276" t="str">
        <f ca="true">+IF(OFFSET('Hygiene Data'!$D$11,0,10*ROW('Hygiene Data'!D126))="","",OFFSET('Hygiene Data'!$D$11,0,10*ROW('Hygiene Data'!D126)))</f>
        <v/>
      </c>
      <c r="DP132" s="276" t="str">
        <f ca="true">+IF(OFFSET('Hygiene Data'!$D$12,0,10*ROW('Hygiene Data'!D126))="","",OFFSET('Hygiene Data'!$D$12,0,10*ROW('Hygiene Data'!D126)))</f>
        <v/>
      </c>
      <c r="DQ132" s="276" t="str">
        <f ca="true">+IF(OFFSET('Hygiene Data'!$D$13,0,10*ROW('Hygiene Data'!D126))="","",OFFSET('Hygiene Data'!$D$13,0,10*ROW('Hygiene Data'!D126)))</f>
        <v/>
      </c>
      <c r="DR132" s="276" t="str">
        <f ca="true">+IF(OFFSET('Hygiene Data'!$E$11,0,10*ROW('Hygiene Data'!E126))="","",OFFSET('Hygiene Data'!$E$11,0,10*ROW('Hygiene Data'!E126)))</f>
        <v/>
      </c>
      <c r="DS132" s="276" t="str">
        <f ca="true">+IF(OFFSET('Hygiene Data'!$E$12,0,10*ROW('Hygiene Data'!E126))="","",OFFSET('Hygiene Data'!$E$12,0,10*ROW('Hygiene Data'!E126)))</f>
        <v/>
      </c>
      <c r="DT132" s="276" t="str">
        <f ca="true">+IF(OFFSET('Hygiene Data'!$E$13,0,10*ROW('Hygiene Data'!E126))="","",OFFSET('Hygiene Data'!$E$13,0,10*ROW('Hygiene Data'!E126)))</f>
        <v/>
      </c>
      <c r="DU132" s="276" t="str">
        <f ca="true">+IF(OFFSET('Hygiene Data'!$F$11,0,10*ROW('Hygiene Data'!F126))="","",OFFSET('Hygiene Data'!$F$11,0,10*ROW('Hygiene Data'!F126)))</f>
        <v/>
      </c>
      <c r="DV132" s="276" t="str">
        <f ca="true">+IF(OFFSET('Hygiene Data'!$F$12,0,10*ROW('Hygiene Data'!F126))="","",OFFSET('Hygiene Data'!$F$12,0,10*ROW('Hygiene Data'!F126)))</f>
        <v/>
      </c>
      <c r="DW132" s="276" t="str">
        <f ca="true">+IF(OFFSET('Hygiene Data'!$F$13,0,10*ROW('Hygiene Data'!F126))="","",OFFSET('Hygiene Data'!$F$13,0,10*ROW('Hygiene Data'!F126)))</f>
        <v/>
      </c>
      <c r="DX132" s="276" t="str">
        <f ca="true">+IF(OFFSET('Hygiene Data'!$G$11,0,10*ROW('Hygiene Data'!G126))="","",OFFSET('Hygiene Data'!$G$11,0,10*ROW('Hygiene Data'!G126)))</f>
        <v/>
      </c>
      <c r="DY132" s="276" t="str">
        <f ca="true">+IF(OFFSET('Hygiene Data'!$G$12,0,10*ROW('Hygiene Data'!G126))="","",OFFSET('Hygiene Data'!$G$12,0,10*ROW('Hygiene Data'!G126)))</f>
        <v/>
      </c>
      <c r="DZ132" s="276" t="str">
        <f ca="true">+IF(OFFSET('Hygiene Data'!$G$13,0,10*ROW('Hygiene Data'!G126))="","",OFFSET('Hygiene Data'!$G$13,0,10*ROW('Hygiene Data'!G126)))</f>
        <v/>
      </c>
      <c r="EA132" s="276" t="str">
        <f ca="true">+IF(OFFSET('Hygiene Data'!$H$11,0,10*ROW('Hygiene Data'!H126))="","",OFFSET('Hygiene Data'!$H$11,0,10*ROW('Hygiene Data'!H126)))</f>
        <v/>
      </c>
      <c r="EB132" s="276" t="str">
        <f ca="true">+IF(OFFSET('Hygiene Data'!$H$12,0,10*ROW('Hygiene Data'!H126))="","",OFFSET('Hygiene Data'!$H$12,0,10*ROW('Hygiene Data'!H126)))</f>
        <v/>
      </c>
      <c r="EC132" s="276" t="str">
        <f ca="true">+IF(OFFSET('Hygiene Data'!$H$13,0,10*ROW('Hygiene Data'!H126))="","",OFFSET('Hygiene Data'!$H$13,0,10*ROW('Hygiene Data'!H126)))</f>
        <v/>
      </c>
      <c r="ED132" s="276" t="str">
        <f ca="true">+IF(OFFSET('Hygiene Data'!$I$11,0,10*ROW('Hygiene Data'!I126))="","",OFFSET('Hygiene Data'!$I$11,0,10*ROW('Hygiene Data'!I126)))</f>
        <v/>
      </c>
      <c r="EE132" s="276" t="str">
        <f ca="true">+IF(OFFSET('Hygiene Data'!$I$12,0,10*ROW('Hygiene Data'!I126))="","",OFFSET('Hygiene Data'!$I$12,0,10*ROW('Hygiene Data'!I126)))</f>
        <v/>
      </c>
      <c r="EF132" s="276" t="str">
        <f ca="true">+IF(OFFSET('Hygiene Data'!$I$13,0,10*ROW('Hygiene Data'!I126))="","",OFFSET('Hygiene Data'!$I$13,0,10*ROW('Hygiene Data'!I126)))</f>
        <v/>
      </c>
    </row>
    <row xmlns:x14ac="http://schemas.microsoft.com/office/spreadsheetml/2009/9/ac" r="133" x14ac:dyDescent="0.2">
      <c r="A133" s="38" t="str">
        <f ca="true">+IF(OFFSET('Water Data'!$B$2,0,10*ROW('Water Data'!E127))="","",OFFSET('Water Data'!$B$2,0,10*ROW('Water Data'!E127)))</f>
        <v/>
      </c>
      <c r="B133" s="38" t="str">
        <f ca="true">+IF(OFFSET('Water Data'!$C$2,0,10*ROW('Water Data'!F127))="","",OFFSET('Water Data'!$C$2,0,10*ROW('Water Data'!F127)))</f>
        <v/>
      </c>
      <c r="C133" s="332" t="str">
        <f t="shared" ca="true" si="1"/>
        <v/>
      </c>
      <c r="D133" s="99"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9"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9"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9"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9"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9"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9"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9"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9"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9"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9"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9"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9"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9"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9"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9"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9"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9"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100"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100"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100"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100"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100"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100"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100"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100"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100"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100"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100"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100"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100"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100"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100"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100"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100"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100"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100"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100"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100"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100"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100"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100"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100"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100"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100"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100"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100"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100"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101"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101"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101"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101"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101"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101"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101"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101"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101"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101"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101"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101"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101"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101"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101"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101"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101"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101"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6"/>
      <c r="BS133" s="276" t="str">
        <f ca="true">+IF(OFFSET('Water Data'!$D$27,0,10*ROW('Water Data'!D127))="","",OFFSET('Water Data'!$D$27,0,10*ROW('Water Data'!D127)))</f>
        <v/>
      </c>
      <c r="BT133" s="276" t="str">
        <f ca="true">+IF(OFFSET('Water Data'!$D$28,0,10*ROW('Water Data'!D127))="","",OFFSET('Water Data'!$D$28,0,10*ROW('Water Data'!D127)))</f>
        <v/>
      </c>
      <c r="BU133" s="276" t="str">
        <f ca="true">+IF(OFFSET('Water Data'!$D$29,0,10*ROW('Water Data'!D127))="","",OFFSET('Water Data'!$D$29,0,10*ROW('Water Data'!D127)))</f>
        <v/>
      </c>
      <c r="BV133" s="276" t="str">
        <f ca="true">+IF(OFFSET('Water Data'!$E$27,0,10*ROW('Water Data'!E127))="","",OFFSET('Water Data'!$E$27,0,10*ROW('Water Data'!E127)))</f>
        <v/>
      </c>
      <c r="BW133" s="276" t="str">
        <f ca="true">+IF(OFFSET('Water Data'!$E$28,0,10*ROW('Water Data'!E127))="","",OFFSET('Water Data'!$E$28,0,10*ROW('Water Data'!E127)))</f>
        <v/>
      </c>
      <c r="BX133" s="276" t="str">
        <f ca="true">+IF(OFFSET('Water Data'!$E$29,0,10*ROW('Water Data'!E127))="","",OFFSET('Water Data'!$E$29,0,10*ROW('Water Data'!E127)))</f>
        <v/>
      </c>
      <c r="BY133" s="276" t="str">
        <f ca="true">+IF(OFFSET('Water Data'!$F$27,0,10*ROW('Water Data'!F127))="","",OFFSET('Water Data'!$F$27,0,10*ROW('Water Data'!F127)))</f>
        <v/>
      </c>
      <c r="BZ133" s="276" t="str">
        <f ca="true">+IF(OFFSET('Water Data'!$F$28,0,10*ROW('Water Data'!F127))="","",OFFSET('Water Data'!$F$28,0,10*ROW('Water Data'!F127)))</f>
        <v/>
      </c>
      <c r="CA133" s="276" t="str">
        <f ca="true">+IF(OFFSET('Water Data'!$F$29,0,10*ROW('Water Data'!F127))="","",OFFSET('Water Data'!$F$29,0,10*ROW('Water Data'!F127)))</f>
        <v/>
      </c>
      <c r="CB133" s="276" t="str">
        <f ca="true">+IF(OFFSET('Water Data'!$G$27,0,10*ROW('Water Data'!G127))="","",OFFSET('Water Data'!$G$27,0,10*ROW('Water Data'!G127)))</f>
        <v/>
      </c>
      <c r="CC133" s="276" t="str">
        <f ca="true">+IF(OFFSET('Water Data'!$G$28,0,10*ROW('Water Data'!G127))="","",OFFSET('Water Data'!$G$28,0,10*ROW('Water Data'!G127)))</f>
        <v/>
      </c>
      <c r="CD133" s="276" t="str">
        <f ca="true">+IF(OFFSET('Water Data'!$G$29,0,10*ROW('Water Data'!G127))="","",OFFSET('Water Data'!$G$29,0,10*ROW('Water Data'!G127)))</f>
        <v/>
      </c>
      <c r="CE133" s="276" t="str">
        <f ca="true">+IF(OFFSET('Water Data'!$H$27,0,10*ROW('Water Data'!H127))="","",OFFSET('Water Data'!$H$27,0,10*ROW('Water Data'!H127)))</f>
        <v/>
      </c>
      <c r="CF133" s="276" t="str">
        <f ca="true">+IF(OFFSET('Water Data'!$H$28,0,10*ROW('Water Data'!H127))="","",OFFSET('Water Data'!$H$28,0,10*ROW('Water Data'!H127)))</f>
        <v/>
      </c>
      <c r="CG133" s="276" t="str">
        <f ca="true">+IF(OFFSET('Water Data'!$H$29,0,10*ROW('Water Data'!H127))="","",OFFSET('Water Data'!$H$29,0,10*ROW('Water Data'!H127)))</f>
        <v/>
      </c>
      <c r="CH133" s="276" t="str">
        <f ca="true">+IF(OFFSET('Water Data'!$I$27,0,10*ROW('Water Data'!I127))="","",OFFSET('Water Data'!$I$27,0,10*ROW('Water Data'!I127)))</f>
        <v/>
      </c>
      <c r="CI133" s="276" t="str">
        <f ca="true">+IF(OFFSET('Water Data'!$I$28,0,10*ROW('Water Data'!I127))="","",OFFSET('Water Data'!$I$28,0,10*ROW('Water Data'!I127)))</f>
        <v/>
      </c>
      <c r="CJ133" s="276" t="str">
        <f ca="true">+IF(OFFSET('Water Data'!$I$29,0,10*ROW('Water Data'!I127))="","",OFFSET('Water Data'!$I$29,0,10*ROW('Water Data'!I127)))</f>
        <v/>
      </c>
      <c r="CK133" s="276" t="str">
        <f ca="true">+IF(OFFSET('Sanitation Data'!$D$28,0,10*ROW('Sanitation Data'!D127))="","",OFFSET('Sanitation Data'!$D$28,0,10*ROW('Sanitation Data'!D127)))</f>
        <v/>
      </c>
      <c r="CL133" s="276" t="str">
        <f ca="true">+IF(OFFSET('Sanitation Data'!$D$29,0,10*ROW('Sanitation Data'!D127))="","",OFFSET('Sanitation Data'!$D$29,0,10*ROW('Sanitation Data'!D127)))</f>
        <v/>
      </c>
      <c r="CM133" s="276" t="str">
        <f ca="true">+IF(OFFSET('Sanitation Data'!$D$30,0,10*ROW('Sanitation Data'!D127))="","",OFFSET('Sanitation Data'!$D$30,0,10*ROW('Sanitation Data'!D127)))</f>
        <v/>
      </c>
      <c r="CN133" s="276" t="str">
        <f ca="true">+IF(OFFSET('Sanitation Data'!$D$31,0,10*ROW('Sanitation Data'!D127))="","",OFFSET('Sanitation Data'!$D$31,0,10*ROW('Sanitation Data'!D127)))</f>
        <v/>
      </c>
      <c r="CO133" s="276" t="str">
        <f ca="true">+IF(OFFSET('Sanitation Data'!$D$32,0,10*ROW('Sanitation Data'!D127))="","",OFFSET('Sanitation Data'!$D$32,0,10*ROW('Sanitation Data'!D127)))</f>
        <v/>
      </c>
      <c r="CP133" s="276" t="str">
        <f ca="true">+IF(OFFSET('Sanitation Data'!$E$28,0,10*ROW('Sanitation Data'!E127))="","",OFFSET('Sanitation Data'!$E$28,0,10*ROW('Sanitation Data'!E127)))</f>
        <v/>
      </c>
      <c r="CQ133" s="276" t="str">
        <f ca="true">+IF(OFFSET('Sanitation Data'!$E$29,0,10*ROW('Sanitation Data'!E127))="","",OFFSET('Sanitation Data'!$E$29,0,10*ROW('Sanitation Data'!E127)))</f>
        <v/>
      </c>
      <c r="CR133" s="276" t="str">
        <f ca="true">+IF(OFFSET('Sanitation Data'!$E$30,0,10*ROW('Sanitation Data'!E127))="","",OFFSET('Sanitation Data'!$E$30,0,10*ROW('Sanitation Data'!E127)))</f>
        <v/>
      </c>
      <c r="CS133" s="276" t="str">
        <f ca="true">+IF(OFFSET('Sanitation Data'!$E$31,0,10*ROW('Sanitation Data'!E127))="","",OFFSET('Sanitation Data'!$E$31,0,10*ROW('Sanitation Data'!E127)))</f>
        <v/>
      </c>
      <c r="CT133" s="276" t="str">
        <f ca="true">+IF(OFFSET('Sanitation Data'!$E$32,0,10*ROW('Sanitation Data'!E127))="","",OFFSET('Sanitation Data'!$E$32,0,10*ROW('Sanitation Data'!E127)))</f>
        <v/>
      </c>
      <c r="CU133" s="276" t="str">
        <f ca="true">+IF(OFFSET('Sanitation Data'!$F$28,0,10*ROW('Sanitation Data'!F127))="","",OFFSET('Sanitation Data'!$F$28,0,10*ROW('Sanitation Data'!F127)))</f>
        <v/>
      </c>
      <c r="CV133" s="276" t="str">
        <f ca="true">+IF(OFFSET('Sanitation Data'!$F$29,0,10*ROW('Sanitation Data'!F127))="","",OFFSET('Sanitation Data'!$F$29,0,10*ROW('Sanitation Data'!F127)))</f>
        <v/>
      </c>
      <c r="CW133" s="276" t="str">
        <f ca="true">+IF(OFFSET('Sanitation Data'!$F$30,0,10*ROW('Sanitation Data'!F127))="","",OFFSET('Sanitation Data'!$F$30,0,10*ROW('Sanitation Data'!F127)))</f>
        <v/>
      </c>
      <c r="CX133" s="276" t="str">
        <f ca="true">+IF(OFFSET('Sanitation Data'!$F$31,0,10*ROW('Sanitation Data'!F127))="","",OFFSET('Sanitation Data'!$F$31,0,10*ROW('Sanitation Data'!F127)))</f>
        <v/>
      </c>
      <c r="CY133" s="276" t="str">
        <f ca="true">+IF(OFFSET('Sanitation Data'!$F$32,0,10*ROW('Sanitation Data'!F127))="","",OFFSET('Sanitation Data'!$F$32,0,10*ROW('Sanitation Data'!F127)))</f>
        <v/>
      </c>
      <c r="CZ133" s="276" t="str">
        <f ca="true">+IF(OFFSET('Sanitation Data'!$G$28,0,10*ROW('Sanitation Data'!G127))="","",OFFSET('Sanitation Data'!$G$28,0,10*ROW('Sanitation Data'!G127)))</f>
        <v/>
      </c>
      <c r="DA133" s="276" t="str">
        <f ca="true">+IF(OFFSET('Sanitation Data'!$G$29,0,10*ROW('Sanitation Data'!G127))="","",OFFSET('Sanitation Data'!$G$29,0,10*ROW('Sanitation Data'!G127)))</f>
        <v/>
      </c>
      <c r="DB133" s="276" t="str">
        <f ca="true">+IF(OFFSET('Sanitation Data'!$G$30,0,10*ROW('Sanitation Data'!G127))="","",OFFSET('Sanitation Data'!$G$30,0,10*ROW('Sanitation Data'!G127)))</f>
        <v/>
      </c>
      <c r="DC133" s="276" t="str">
        <f ca="true">+IF(OFFSET('Sanitation Data'!$G$31,0,10*ROW('Sanitation Data'!G127))="","",OFFSET('Sanitation Data'!$G$31,0,10*ROW('Sanitation Data'!G127)))</f>
        <v/>
      </c>
      <c r="DD133" s="276" t="str">
        <f ca="true">+IF(OFFSET('Sanitation Data'!$G$32,0,10*ROW('Sanitation Data'!G127))="","",OFFSET('Sanitation Data'!$G$32,0,10*ROW('Sanitation Data'!G127)))</f>
        <v/>
      </c>
      <c r="DE133" s="276" t="str">
        <f ca="true">+IF(OFFSET('Sanitation Data'!$H$28,0,10*ROW('Sanitation Data'!H127))="","",OFFSET('Sanitation Data'!$H$28,0,10*ROW('Sanitation Data'!H127)))</f>
        <v/>
      </c>
      <c r="DF133" s="276" t="str">
        <f ca="true">+IF(OFFSET('Sanitation Data'!$H$29,0,10*ROW('Sanitation Data'!H127))="","",OFFSET('Sanitation Data'!$H$29,0,10*ROW('Sanitation Data'!H127)))</f>
        <v/>
      </c>
      <c r="DG133" s="276" t="str">
        <f ca="true">+IF(OFFSET('Sanitation Data'!$H$30,0,10*ROW('Sanitation Data'!H127))="","",OFFSET('Sanitation Data'!$H$30,0,10*ROW('Sanitation Data'!H127)))</f>
        <v/>
      </c>
      <c r="DH133" s="276" t="str">
        <f ca="true">+IF(OFFSET('Sanitation Data'!$H$31,0,10*ROW('Sanitation Data'!H127))="","",OFFSET('Sanitation Data'!$H$31,0,10*ROW('Sanitation Data'!H127)))</f>
        <v/>
      </c>
      <c r="DI133" s="276" t="str">
        <f ca="true">+IF(OFFSET('Sanitation Data'!$H$32,0,10*ROW('Sanitation Data'!H127))="","",OFFSET('Sanitation Data'!$H$32,0,10*ROW('Sanitation Data'!H127)))</f>
        <v/>
      </c>
      <c r="DJ133" s="276" t="str">
        <f ca="true">+IF(OFFSET('Sanitation Data'!$I$28,0,10*ROW('Sanitation Data'!I127))="","",OFFSET('Sanitation Data'!$I$28,0,10*ROW('Sanitation Data'!I127)))</f>
        <v/>
      </c>
      <c r="DK133" s="276" t="str">
        <f ca="true">+IF(OFFSET('Sanitation Data'!$I$29,0,10*ROW('Sanitation Data'!I127))="","",OFFSET('Sanitation Data'!$I$29,0,10*ROW('Sanitation Data'!I127)))</f>
        <v/>
      </c>
      <c r="DL133" s="276" t="str">
        <f ca="true">+IF(OFFSET('Sanitation Data'!$I$30,0,10*ROW('Sanitation Data'!I127))="","",OFFSET('Sanitation Data'!$I$30,0,10*ROW('Sanitation Data'!I127)))</f>
        <v/>
      </c>
      <c r="DM133" s="276" t="str">
        <f ca="true">+IF(OFFSET('Sanitation Data'!$I$31,0,10*ROW('Sanitation Data'!I127))="","",OFFSET('Sanitation Data'!$I$31,0,10*ROW('Sanitation Data'!I127)))</f>
        <v/>
      </c>
      <c r="DN133" s="276" t="str">
        <f ca="true">+IF(OFFSET('Sanitation Data'!$I$32,0,10*ROW('Sanitation Data'!I127))="","",OFFSET('Sanitation Data'!$I$32,0,10*ROW('Sanitation Data'!I127)))</f>
        <v/>
      </c>
      <c r="DO133" s="276" t="str">
        <f ca="true">+IF(OFFSET('Hygiene Data'!$D$11,0,10*ROW('Hygiene Data'!D127))="","",OFFSET('Hygiene Data'!$D$11,0,10*ROW('Hygiene Data'!D127)))</f>
        <v/>
      </c>
      <c r="DP133" s="276" t="str">
        <f ca="true">+IF(OFFSET('Hygiene Data'!$D$12,0,10*ROW('Hygiene Data'!D127))="","",OFFSET('Hygiene Data'!$D$12,0,10*ROW('Hygiene Data'!D127)))</f>
        <v/>
      </c>
      <c r="DQ133" s="276" t="str">
        <f ca="true">+IF(OFFSET('Hygiene Data'!$D$13,0,10*ROW('Hygiene Data'!D127))="","",OFFSET('Hygiene Data'!$D$13,0,10*ROW('Hygiene Data'!D127)))</f>
        <v/>
      </c>
      <c r="DR133" s="276" t="str">
        <f ca="true">+IF(OFFSET('Hygiene Data'!$E$11,0,10*ROW('Hygiene Data'!E127))="","",OFFSET('Hygiene Data'!$E$11,0,10*ROW('Hygiene Data'!E127)))</f>
        <v/>
      </c>
      <c r="DS133" s="276" t="str">
        <f ca="true">+IF(OFFSET('Hygiene Data'!$E$12,0,10*ROW('Hygiene Data'!E127))="","",OFFSET('Hygiene Data'!$E$12,0,10*ROW('Hygiene Data'!E127)))</f>
        <v/>
      </c>
      <c r="DT133" s="276" t="str">
        <f ca="true">+IF(OFFSET('Hygiene Data'!$E$13,0,10*ROW('Hygiene Data'!E127))="","",OFFSET('Hygiene Data'!$E$13,0,10*ROW('Hygiene Data'!E127)))</f>
        <v/>
      </c>
      <c r="DU133" s="276" t="str">
        <f ca="true">+IF(OFFSET('Hygiene Data'!$F$11,0,10*ROW('Hygiene Data'!F127))="","",OFFSET('Hygiene Data'!$F$11,0,10*ROW('Hygiene Data'!F127)))</f>
        <v/>
      </c>
      <c r="DV133" s="276" t="str">
        <f ca="true">+IF(OFFSET('Hygiene Data'!$F$12,0,10*ROW('Hygiene Data'!F127))="","",OFFSET('Hygiene Data'!$F$12,0,10*ROW('Hygiene Data'!F127)))</f>
        <v/>
      </c>
      <c r="DW133" s="276" t="str">
        <f ca="true">+IF(OFFSET('Hygiene Data'!$F$13,0,10*ROW('Hygiene Data'!F127))="","",OFFSET('Hygiene Data'!$F$13,0,10*ROW('Hygiene Data'!F127)))</f>
        <v/>
      </c>
      <c r="DX133" s="276" t="str">
        <f ca="true">+IF(OFFSET('Hygiene Data'!$G$11,0,10*ROW('Hygiene Data'!G127))="","",OFFSET('Hygiene Data'!$G$11,0,10*ROW('Hygiene Data'!G127)))</f>
        <v/>
      </c>
      <c r="DY133" s="276" t="str">
        <f ca="true">+IF(OFFSET('Hygiene Data'!$G$12,0,10*ROW('Hygiene Data'!G127))="","",OFFSET('Hygiene Data'!$G$12,0,10*ROW('Hygiene Data'!G127)))</f>
        <v/>
      </c>
      <c r="DZ133" s="276" t="str">
        <f ca="true">+IF(OFFSET('Hygiene Data'!$G$13,0,10*ROW('Hygiene Data'!G127))="","",OFFSET('Hygiene Data'!$G$13,0,10*ROW('Hygiene Data'!G127)))</f>
        <v/>
      </c>
      <c r="EA133" s="276" t="str">
        <f ca="true">+IF(OFFSET('Hygiene Data'!$H$11,0,10*ROW('Hygiene Data'!H127))="","",OFFSET('Hygiene Data'!$H$11,0,10*ROW('Hygiene Data'!H127)))</f>
        <v/>
      </c>
      <c r="EB133" s="276" t="str">
        <f ca="true">+IF(OFFSET('Hygiene Data'!$H$12,0,10*ROW('Hygiene Data'!H127))="","",OFFSET('Hygiene Data'!$H$12,0,10*ROW('Hygiene Data'!H127)))</f>
        <v/>
      </c>
      <c r="EC133" s="276" t="str">
        <f ca="true">+IF(OFFSET('Hygiene Data'!$H$13,0,10*ROW('Hygiene Data'!H127))="","",OFFSET('Hygiene Data'!$H$13,0,10*ROW('Hygiene Data'!H127)))</f>
        <v/>
      </c>
      <c r="ED133" s="276" t="str">
        <f ca="true">+IF(OFFSET('Hygiene Data'!$I$11,0,10*ROW('Hygiene Data'!I127))="","",OFFSET('Hygiene Data'!$I$11,0,10*ROW('Hygiene Data'!I127)))</f>
        <v/>
      </c>
      <c r="EE133" s="276" t="str">
        <f ca="true">+IF(OFFSET('Hygiene Data'!$I$12,0,10*ROW('Hygiene Data'!I127))="","",OFFSET('Hygiene Data'!$I$12,0,10*ROW('Hygiene Data'!I127)))</f>
        <v/>
      </c>
      <c r="EF133" s="276" t="str">
        <f ca="true">+IF(OFFSET('Hygiene Data'!$I$13,0,10*ROW('Hygiene Data'!I127))="","",OFFSET('Hygiene Data'!$I$13,0,10*ROW('Hygiene Data'!I127)))</f>
        <v/>
      </c>
    </row>
    <row xmlns:x14ac="http://schemas.microsoft.com/office/spreadsheetml/2009/9/ac" r="134" x14ac:dyDescent="0.2">
      <c r="A134" s="38" t="str">
        <f ca="true">+IF(OFFSET('Water Data'!$B$2,0,10*ROW('Water Data'!E128))="","",OFFSET('Water Data'!$B$2,0,10*ROW('Water Data'!E128)))</f>
        <v/>
      </c>
      <c r="B134" s="38" t="str">
        <f ca="true">+IF(OFFSET('Water Data'!$C$2,0,10*ROW('Water Data'!F128))="","",OFFSET('Water Data'!$C$2,0,10*ROW('Water Data'!F128)))</f>
        <v/>
      </c>
      <c r="C134" s="332" t="str">
        <f t="shared" ca="true" si="1"/>
        <v/>
      </c>
      <c r="D134" s="99"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9"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9"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9"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9"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9"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9"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9"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9"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9"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9"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9"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9"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9"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9"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9"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9"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9"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100"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100"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100"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100"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100"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100"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100"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100"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100"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100"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100"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100"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100"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100"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100"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100"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100"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100"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100"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100"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100"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100"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100"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100"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100"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100"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100"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100"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100"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100"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101"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101"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101"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101"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101"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101"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101"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101"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101"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101"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101"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101"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101"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101"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101"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101"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101"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101"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6"/>
      <c r="BS134" s="276" t="str">
        <f ca="true">+IF(OFFSET('Water Data'!$D$27,0,10*ROW('Water Data'!D128))="","",OFFSET('Water Data'!$D$27,0,10*ROW('Water Data'!D128)))</f>
        <v/>
      </c>
      <c r="BT134" s="276" t="str">
        <f ca="true">+IF(OFFSET('Water Data'!$D$28,0,10*ROW('Water Data'!D128))="","",OFFSET('Water Data'!$D$28,0,10*ROW('Water Data'!D128)))</f>
        <v/>
      </c>
      <c r="BU134" s="276" t="str">
        <f ca="true">+IF(OFFSET('Water Data'!$D$29,0,10*ROW('Water Data'!D128))="","",OFFSET('Water Data'!$D$29,0,10*ROW('Water Data'!D128)))</f>
        <v/>
      </c>
      <c r="BV134" s="276" t="str">
        <f ca="true">+IF(OFFSET('Water Data'!$E$27,0,10*ROW('Water Data'!E128))="","",OFFSET('Water Data'!$E$27,0,10*ROW('Water Data'!E128)))</f>
        <v/>
      </c>
      <c r="BW134" s="276" t="str">
        <f ca="true">+IF(OFFSET('Water Data'!$E$28,0,10*ROW('Water Data'!E128))="","",OFFSET('Water Data'!$E$28,0,10*ROW('Water Data'!E128)))</f>
        <v/>
      </c>
      <c r="BX134" s="276" t="str">
        <f ca="true">+IF(OFFSET('Water Data'!$E$29,0,10*ROW('Water Data'!E128))="","",OFFSET('Water Data'!$E$29,0,10*ROW('Water Data'!E128)))</f>
        <v/>
      </c>
      <c r="BY134" s="276" t="str">
        <f ca="true">+IF(OFFSET('Water Data'!$F$27,0,10*ROW('Water Data'!F128))="","",OFFSET('Water Data'!$F$27,0,10*ROW('Water Data'!F128)))</f>
        <v/>
      </c>
      <c r="BZ134" s="276" t="str">
        <f ca="true">+IF(OFFSET('Water Data'!$F$28,0,10*ROW('Water Data'!F128))="","",OFFSET('Water Data'!$F$28,0,10*ROW('Water Data'!F128)))</f>
        <v/>
      </c>
      <c r="CA134" s="276" t="str">
        <f ca="true">+IF(OFFSET('Water Data'!$F$29,0,10*ROW('Water Data'!F128))="","",OFFSET('Water Data'!$F$29,0,10*ROW('Water Data'!F128)))</f>
        <v/>
      </c>
      <c r="CB134" s="276" t="str">
        <f ca="true">+IF(OFFSET('Water Data'!$G$27,0,10*ROW('Water Data'!G128))="","",OFFSET('Water Data'!$G$27,0,10*ROW('Water Data'!G128)))</f>
        <v/>
      </c>
      <c r="CC134" s="276" t="str">
        <f ca="true">+IF(OFFSET('Water Data'!$G$28,0,10*ROW('Water Data'!G128))="","",OFFSET('Water Data'!$G$28,0,10*ROW('Water Data'!G128)))</f>
        <v/>
      </c>
      <c r="CD134" s="276" t="str">
        <f ca="true">+IF(OFFSET('Water Data'!$G$29,0,10*ROW('Water Data'!G128))="","",OFFSET('Water Data'!$G$29,0,10*ROW('Water Data'!G128)))</f>
        <v/>
      </c>
      <c r="CE134" s="276" t="str">
        <f ca="true">+IF(OFFSET('Water Data'!$H$27,0,10*ROW('Water Data'!H128))="","",OFFSET('Water Data'!$H$27,0,10*ROW('Water Data'!H128)))</f>
        <v/>
      </c>
      <c r="CF134" s="276" t="str">
        <f ca="true">+IF(OFFSET('Water Data'!$H$28,0,10*ROW('Water Data'!H128))="","",OFFSET('Water Data'!$H$28,0,10*ROW('Water Data'!H128)))</f>
        <v/>
      </c>
      <c r="CG134" s="276" t="str">
        <f ca="true">+IF(OFFSET('Water Data'!$H$29,0,10*ROW('Water Data'!H128))="","",OFFSET('Water Data'!$H$29,0,10*ROW('Water Data'!H128)))</f>
        <v/>
      </c>
      <c r="CH134" s="276" t="str">
        <f ca="true">+IF(OFFSET('Water Data'!$I$27,0,10*ROW('Water Data'!I128))="","",OFFSET('Water Data'!$I$27,0,10*ROW('Water Data'!I128)))</f>
        <v/>
      </c>
      <c r="CI134" s="276" t="str">
        <f ca="true">+IF(OFFSET('Water Data'!$I$28,0,10*ROW('Water Data'!I128))="","",OFFSET('Water Data'!$I$28,0,10*ROW('Water Data'!I128)))</f>
        <v/>
      </c>
      <c r="CJ134" s="276" t="str">
        <f ca="true">+IF(OFFSET('Water Data'!$I$29,0,10*ROW('Water Data'!I128))="","",OFFSET('Water Data'!$I$29,0,10*ROW('Water Data'!I128)))</f>
        <v/>
      </c>
      <c r="CK134" s="276" t="str">
        <f ca="true">+IF(OFFSET('Sanitation Data'!$D$28,0,10*ROW('Sanitation Data'!D128))="","",OFFSET('Sanitation Data'!$D$28,0,10*ROW('Sanitation Data'!D128)))</f>
        <v/>
      </c>
      <c r="CL134" s="276" t="str">
        <f ca="true">+IF(OFFSET('Sanitation Data'!$D$29,0,10*ROW('Sanitation Data'!D128))="","",OFFSET('Sanitation Data'!$D$29,0,10*ROW('Sanitation Data'!D128)))</f>
        <v/>
      </c>
      <c r="CM134" s="276" t="str">
        <f ca="true">+IF(OFFSET('Sanitation Data'!$D$30,0,10*ROW('Sanitation Data'!D128))="","",OFFSET('Sanitation Data'!$D$30,0,10*ROW('Sanitation Data'!D128)))</f>
        <v/>
      </c>
      <c r="CN134" s="276" t="str">
        <f ca="true">+IF(OFFSET('Sanitation Data'!$D$31,0,10*ROW('Sanitation Data'!D128))="","",OFFSET('Sanitation Data'!$D$31,0,10*ROW('Sanitation Data'!D128)))</f>
        <v/>
      </c>
      <c r="CO134" s="276" t="str">
        <f ca="true">+IF(OFFSET('Sanitation Data'!$D$32,0,10*ROW('Sanitation Data'!D128))="","",OFFSET('Sanitation Data'!$D$32,0,10*ROW('Sanitation Data'!D128)))</f>
        <v/>
      </c>
      <c r="CP134" s="276" t="str">
        <f ca="true">+IF(OFFSET('Sanitation Data'!$E$28,0,10*ROW('Sanitation Data'!E128))="","",OFFSET('Sanitation Data'!$E$28,0,10*ROW('Sanitation Data'!E128)))</f>
        <v/>
      </c>
      <c r="CQ134" s="276" t="str">
        <f ca="true">+IF(OFFSET('Sanitation Data'!$E$29,0,10*ROW('Sanitation Data'!E128))="","",OFFSET('Sanitation Data'!$E$29,0,10*ROW('Sanitation Data'!E128)))</f>
        <v/>
      </c>
      <c r="CR134" s="276" t="str">
        <f ca="true">+IF(OFFSET('Sanitation Data'!$E$30,0,10*ROW('Sanitation Data'!E128))="","",OFFSET('Sanitation Data'!$E$30,0,10*ROW('Sanitation Data'!E128)))</f>
        <v/>
      </c>
      <c r="CS134" s="276" t="str">
        <f ca="true">+IF(OFFSET('Sanitation Data'!$E$31,0,10*ROW('Sanitation Data'!E128))="","",OFFSET('Sanitation Data'!$E$31,0,10*ROW('Sanitation Data'!E128)))</f>
        <v/>
      </c>
      <c r="CT134" s="276" t="str">
        <f ca="true">+IF(OFFSET('Sanitation Data'!$E$32,0,10*ROW('Sanitation Data'!E128))="","",OFFSET('Sanitation Data'!$E$32,0,10*ROW('Sanitation Data'!E128)))</f>
        <v/>
      </c>
      <c r="CU134" s="276" t="str">
        <f ca="true">+IF(OFFSET('Sanitation Data'!$F$28,0,10*ROW('Sanitation Data'!F128))="","",OFFSET('Sanitation Data'!$F$28,0,10*ROW('Sanitation Data'!F128)))</f>
        <v/>
      </c>
      <c r="CV134" s="276" t="str">
        <f ca="true">+IF(OFFSET('Sanitation Data'!$F$29,0,10*ROW('Sanitation Data'!F128))="","",OFFSET('Sanitation Data'!$F$29,0,10*ROW('Sanitation Data'!F128)))</f>
        <v/>
      </c>
      <c r="CW134" s="276" t="str">
        <f ca="true">+IF(OFFSET('Sanitation Data'!$F$30,0,10*ROW('Sanitation Data'!F128))="","",OFFSET('Sanitation Data'!$F$30,0,10*ROW('Sanitation Data'!F128)))</f>
        <v/>
      </c>
      <c r="CX134" s="276" t="str">
        <f ca="true">+IF(OFFSET('Sanitation Data'!$F$31,0,10*ROW('Sanitation Data'!F128))="","",OFFSET('Sanitation Data'!$F$31,0,10*ROW('Sanitation Data'!F128)))</f>
        <v/>
      </c>
      <c r="CY134" s="276" t="str">
        <f ca="true">+IF(OFFSET('Sanitation Data'!$F$32,0,10*ROW('Sanitation Data'!F128))="","",OFFSET('Sanitation Data'!$F$32,0,10*ROW('Sanitation Data'!F128)))</f>
        <v/>
      </c>
      <c r="CZ134" s="276" t="str">
        <f ca="true">+IF(OFFSET('Sanitation Data'!$G$28,0,10*ROW('Sanitation Data'!G128))="","",OFFSET('Sanitation Data'!$G$28,0,10*ROW('Sanitation Data'!G128)))</f>
        <v/>
      </c>
      <c r="DA134" s="276" t="str">
        <f ca="true">+IF(OFFSET('Sanitation Data'!$G$29,0,10*ROW('Sanitation Data'!G128))="","",OFFSET('Sanitation Data'!$G$29,0,10*ROW('Sanitation Data'!G128)))</f>
        <v/>
      </c>
      <c r="DB134" s="276" t="str">
        <f ca="true">+IF(OFFSET('Sanitation Data'!$G$30,0,10*ROW('Sanitation Data'!G128))="","",OFFSET('Sanitation Data'!$G$30,0,10*ROW('Sanitation Data'!G128)))</f>
        <v/>
      </c>
      <c r="DC134" s="276" t="str">
        <f ca="true">+IF(OFFSET('Sanitation Data'!$G$31,0,10*ROW('Sanitation Data'!G128))="","",OFFSET('Sanitation Data'!$G$31,0,10*ROW('Sanitation Data'!G128)))</f>
        <v/>
      </c>
      <c r="DD134" s="276" t="str">
        <f ca="true">+IF(OFFSET('Sanitation Data'!$G$32,0,10*ROW('Sanitation Data'!G128))="","",OFFSET('Sanitation Data'!$G$32,0,10*ROW('Sanitation Data'!G128)))</f>
        <v/>
      </c>
      <c r="DE134" s="276" t="str">
        <f ca="true">+IF(OFFSET('Sanitation Data'!$H$28,0,10*ROW('Sanitation Data'!H128))="","",OFFSET('Sanitation Data'!$H$28,0,10*ROW('Sanitation Data'!H128)))</f>
        <v/>
      </c>
      <c r="DF134" s="276" t="str">
        <f ca="true">+IF(OFFSET('Sanitation Data'!$H$29,0,10*ROW('Sanitation Data'!H128))="","",OFFSET('Sanitation Data'!$H$29,0,10*ROW('Sanitation Data'!H128)))</f>
        <v/>
      </c>
      <c r="DG134" s="276" t="str">
        <f ca="true">+IF(OFFSET('Sanitation Data'!$H$30,0,10*ROW('Sanitation Data'!H128))="","",OFFSET('Sanitation Data'!$H$30,0,10*ROW('Sanitation Data'!H128)))</f>
        <v/>
      </c>
      <c r="DH134" s="276" t="str">
        <f ca="true">+IF(OFFSET('Sanitation Data'!$H$31,0,10*ROW('Sanitation Data'!H128))="","",OFFSET('Sanitation Data'!$H$31,0,10*ROW('Sanitation Data'!H128)))</f>
        <v/>
      </c>
      <c r="DI134" s="276" t="str">
        <f ca="true">+IF(OFFSET('Sanitation Data'!$H$32,0,10*ROW('Sanitation Data'!H128))="","",OFFSET('Sanitation Data'!$H$32,0,10*ROW('Sanitation Data'!H128)))</f>
        <v/>
      </c>
      <c r="DJ134" s="276" t="str">
        <f ca="true">+IF(OFFSET('Sanitation Data'!$I$28,0,10*ROW('Sanitation Data'!I128))="","",OFFSET('Sanitation Data'!$I$28,0,10*ROW('Sanitation Data'!I128)))</f>
        <v/>
      </c>
      <c r="DK134" s="276" t="str">
        <f ca="true">+IF(OFFSET('Sanitation Data'!$I$29,0,10*ROW('Sanitation Data'!I128))="","",OFFSET('Sanitation Data'!$I$29,0,10*ROW('Sanitation Data'!I128)))</f>
        <v/>
      </c>
      <c r="DL134" s="276" t="str">
        <f ca="true">+IF(OFFSET('Sanitation Data'!$I$30,0,10*ROW('Sanitation Data'!I128))="","",OFFSET('Sanitation Data'!$I$30,0,10*ROW('Sanitation Data'!I128)))</f>
        <v/>
      </c>
      <c r="DM134" s="276" t="str">
        <f ca="true">+IF(OFFSET('Sanitation Data'!$I$31,0,10*ROW('Sanitation Data'!I128))="","",OFFSET('Sanitation Data'!$I$31,0,10*ROW('Sanitation Data'!I128)))</f>
        <v/>
      </c>
      <c r="DN134" s="276" t="str">
        <f ca="true">+IF(OFFSET('Sanitation Data'!$I$32,0,10*ROW('Sanitation Data'!I128))="","",OFFSET('Sanitation Data'!$I$32,0,10*ROW('Sanitation Data'!I128)))</f>
        <v/>
      </c>
      <c r="DO134" s="276" t="str">
        <f ca="true">+IF(OFFSET('Hygiene Data'!$D$11,0,10*ROW('Hygiene Data'!D128))="","",OFFSET('Hygiene Data'!$D$11,0,10*ROW('Hygiene Data'!D128)))</f>
        <v/>
      </c>
      <c r="DP134" s="276" t="str">
        <f ca="true">+IF(OFFSET('Hygiene Data'!$D$12,0,10*ROW('Hygiene Data'!D128))="","",OFFSET('Hygiene Data'!$D$12,0,10*ROW('Hygiene Data'!D128)))</f>
        <v/>
      </c>
      <c r="DQ134" s="276" t="str">
        <f ca="true">+IF(OFFSET('Hygiene Data'!$D$13,0,10*ROW('Hygiene Data'!D128))="","",OFFSET('Hygiene Data'!$D$13,0,10*ROW('Hygiene Data'!D128)))</f>
        <v/>
      </c>
      <c r="DR134" s="276" t="str">
        <f ca="true">+IF(OFFSET('Hygiene Data'!$E$11,0,10*ROW('Hygiene Data'!E128))="","",OFFSET('Hygiene Data'!$E$11,0,10*ROW('Hygiene Data'!E128)))</f>
        <v/>
      </c>
      <c r="DS134" s="276" t="str">
        <f ca="true">+IF(OFFSET('Hygiene Data'!$E$12,0,10*ROW('Hygiene Data'!E128))="","",OFFSET('Hygiene Data'!$E$12,0,10*ROW('Hygiene Data'!E128)))</f>
        <v/>
      </c>
      <c r="DT134" s="276" t="str">
        <f ca="true">+IF(OFFSET('Hygiene Data'!$E$13,0,10*ROW('Hygiene Data'!E128))="","",OFFSET('Hygiene Data'!$E$13,0,10*ROW('Hygiene Data'!E128)))</f>
        <v/>
      </c>
      <c r="DU134" s="276" t="str">
        <f ca="true">+IF(OFFSET('Hygiene Data'!$F$11,0,10*ROW('Hygiene Data'!F128))="","",OFFSET('Hygiene Data'!$F$11,0,10*ROW('Hygiene Data'!F128)))</f>
        <v/>
      </c>
      <c r="DV134" s="276" t="str">
        <f ca="true">+IF(OFFSET('Hygiene Data'!$F$12,0,10*ROW('Hygiene Data'!F128))="","",OFFSET('Hygiene Data'!$F$12,0,10*ROW('Hygiene Data'!F128)))</f>
        <v/>
      </c>
      <c r="DW134" s="276" t="str">
        <f ca="true">+IF(OFFSET('Hygiene Data'!$F$13,0,10*ROW('Hygiene Data'!F128))="","",OFFSET('Hygiene Data'!$F$13,0,10*ROW('Hygiene Data'!F128)))</f>
        <v/>
      </c>
      <c r="DX134" s="276" t="str">
        <f ca="true">+IF(OFFSET('Hygiene Data'!$G$11,0,10*ROW('Hygiene Data'!G128))="","",OFFSET('Hygiene Data'!$G$11,0,10*ROW('Hygiene Data'!G128)))</f>
        <v/>
      </c>
      <c r="DY134" s="276" t="str">
        <f ca="true">+IF(OFFSET('Hygiene Data'!$G$12,0,10*ROW('Hygiene Data'!G128))="","",OFFSET('Hygiene Data'!$G$12,0,10*ROW('Hygiene Data'!G128)))</f>
        <v/>
      </c>
      <c r="DZ134" s="276" t="str">
        <f ca="true">+IF(OFFSET('Hygiene Data'!$G$13,0,10*ROW('Hygiene Data'!G128))="","",OFFSET('Hygiene Data'!$G$13,0,10*ROW('Hygiene Data'!G128)))</f>
        <v/>
      </c>
      <c r="EA134" s="276" t="str">
        <f ca="true">+IF(OFFSET('Hygiene Data'!$H$11,0,10*ROW('Hygiene Data'!H128))="","",OFFSET('Hygiene Data'!$H$11,0,10*ROW('Hygiene Data'!H128)))</f>
        <v/>
      </c>
      <c r="EB134" s="276" t="str">
        <f ca="true">+IF(OFFSET('Hygiene Data'!$H$12,0,10*ROW('Hygiene Data'!H128))="","",OFFSET('Hygiene Data'!$H$12,0,10*ROW('Hygiene Data'!H128)))</f>
        <v/>
      </c>
      <c r="EC134" s="276" t="str">
        <f ca="true">+IF(OFFSET('Hygiene Data'!$H$13,0,10*ROW('Hygiene Data'!H128))="","",OFFSET('Hygiene Data'!$H$13,0,10*ROW('Hygiene Data'!H128)))</f>
        <v/>
      </c>
      <c r="ED134" s="276" t="str">
        <f ca="true">+IF(OFFSET('Hygiene Data'!$I$11,0,10*ROW('Hygiene Data'!I128))="","",OFFSET('Hygiene Data'!$I$11,0,10*ROW('Hygiene Data'!I128)))</f>
        <v/>
      </c>
      <c r="EE134" s="276" t="str">
        <f ca="true">+IF(OFFSET('Hygiene Data'!$I$12,0,10*ROW('Hygiene Data'!I128))="","",OFFSET('Hygiene Data'!$I$12,0,10*ROW('Hygiene Data'!I128)))</f>
        <v/>
      </c>
      <c r="EF134" s="276" t="str">
        <f ca="true">+IF(OFFSET('Hygiene Data'!$I$13,0,10*ROW('Hygiene Data'!I128))="","",OFFSET('Hygiene Data'!$I$13,0,10*ROW('Hygiene Data'!I128)))</f>
        <v/>
      </c>
    </row>
    <row xmlns:x14ac="http://schemas.microsoft.com/office/spreadsheetml/2009/9/ac" r="135" x14ac:dyDescent="0.2">
      <c r="A135" s="38" t="str">
        <f ca="true">+IF(OFFSET('Water Data'!$B$2,0,10*ROW('Water Data'!E129))="","",OFFSET('Water Data'!$B$2,0,10*ROW('Water Data'!E129)))</f>
        <v/>
      </c>
      <c r="B135" s="38" t="str">
        <f ca="true">+IF(OFFSET('Water Data'!$C$2,0,10*ROW('Water Data'!F129))="","",OFFSET('Water Data'!$C$2,0,10*ROW('Water Data'!F129)))</f>
        <v/>
      </c>
      <c r="C135" s="332" t="str">
        <f t="shared" ref="C135:C198" ca="true" si="2">+IF(ISNUMBER(VALUE(MID(A135,5,4))), VALUE(MID(A135, 5,4)),"")</f>
        <v/>
      </c>
      <c r="D135" s="99"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9"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9"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9"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9"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9"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9"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9"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9"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9"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9"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9"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9"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9"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9"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9"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9"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9"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100"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100"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100"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100"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100"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100"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100"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100"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100"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100"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100"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100"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100"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100"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100"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100"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100"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100"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100"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100"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100"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100"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100"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100"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100"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100"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100"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100"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100"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100"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101"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101"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101"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101"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101"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101"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101"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101"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101"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101"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101"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101"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101"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101"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101"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101"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101"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101"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6"/>
      <c r="BS135" s="276" t="str">
        <f ca="true">+IF(OFFSET('Water Data'!$D$27,0,10*ROW('Water Data'!D129))="","",OFFSET('Water Data'!$D$27,0,10*ROW('Water Data'!D129)))</f>
        <v/>
      </c>
      <c r="BT135" s="276" t="str">
        <f ca="true">+IF(OFFSET('Water Data'!$D$28,0,10*ROW('Water Data'!D129))="","",OFFSET('Water Data'!$D$28,0,10*ROW('Water Data'!D129)))</f>
        <v/>
      </c>
      <c r="BU135" s="276" t="str">
        <f ca="true">+IF(OFFSET('Water Data'!$D$29,0,10*ROW('Water Data'!D129))="","",OFFSET('Water Data'!$D$29,0,10*ROW('Water Data'!D129)))</f>
        <v/>
      </c>
      <c r="BV135" s="276" t="str">
        <f ca="true">+IF(OFFSET('Water Data'!$E$27,0,10*ROW('Water Data'!E129))="","",OFFSET('Water Data'!$E$27,0,10*ROW('Water Data'!E129)))</f>
        <v/>
      </c>
      <c r="BW135" s="276" t="str">
        <f ca="true">+IF(OFFSET('Water Data'!$E$28,0,10*ROW('Water Data'!E129))="","",OFFSET('Water Data'!$E$28,0,10*ROW('Water Data'!E129)))</f>
        <v/>
      </c>
      <c r="BX135" s="276" t="str">
        <f ca="true">+IF(OFFSET('Water Data'!$E$29,0,10*ROW('Water Data'!E129))="","",OFFSET('Water Data'!$E$29,0,10*ROW('Water Data'!E129)))</f>
        <v/>
      </c>
      <c r="BY135" s="276" t="str">
        <f ca="true">+IF(OFFSET('Water Data'!$F$27,0,10*ROW('Water Data'!F129))="","",OFFSET('Water Data'!$F$27,0,10*ROW('Water Data'!F129)))</f>
        <v/>
      </c>
      <c r="BZ135" s="276" t="str">
        <f ca="true">+IF(OFFSET('Water Data'!$F$28,0,10*ROW('Water Data'!F129))="","",OFFSET('Water Data'!$F$28,0,10*ROW('Water Data'!F129)))</f>
        <v/>
      </c>
      <c r="CA135" s="276" t="str">
        <f ca="true">+IF(OFFSET('Water Data'!$F$29,0,10*ROW('Water Data'!F129))="","",OFFSET('Water Data'!$F$29,0,10*ROW('Water Data'!F129)))</f>
        <v/>
      </c>
      <c r="CB135" s="276" t="str">
        <f ca="true">+IF(OFFSET('Water Data'!$G$27,0,10*ROW('Water Data'!G129))="","",OFFSET('Water Data'!$G$27,0,10*ROW('Water Data'!G129)))</f>
        <v/>
      </c>
      <c r="CC135" s="276" t="str">
        <f ca="true">+IF(OFFSET('Water Data'!$G$28,0,10*ROW('Water Data'!G129))="","",OFFSET('Water Data'!$G$28,0,10*ROW('Water Data'!G129)))</f>
        <v/>
      </c>
      <c r="CD135" s="276" t="str">
        <f ca="true">+IF(OFFSET('Water Data'!$G$29,0,10*ROW('Water Data'!G129))="","",OFFSET('Water Data'!$G$29,0,10*ROW('Water Data'!G129)))</f>
        <v/>
      </c>
      <c r="CE135" s="276" t="str">
        <f ca="true">+IF(OFFSET('Water Data'!$H$27,0,10*ROW('Water Data'!H129))="","",OFFSET('Water Data'!$H$27,0,10*ROW('Water Data'!H129)))</f>
        <v/>
      </c>
      <c r="CF135" s="276" t="str">
        <f ca="true">+IF(OFFSET('Water Data'!$H$28,0,10*ROW('Water Data'!H129))="","",OFFSET('Water Data'!$H$28,0,10*ROW('Water Data'!H129)))</f>
        <v/>
      </c>
      <c r="CG135" s="276" t="str">
        <f ca="true">+IF(OFFSET('Water Data'!$H$29,0,10*ROW('Water Data'!H129))="","",OFFSET('Water Data'!$H$29,0,10*ROW('Water Data'!H129)))</f>
        <v/>
      </c>
      <c r="CH135" s="276" t="str">
        <f ca="true">+IF(OFFSET('Water Data'!$I$27,0,10*ROW('Water Data'!I129))="","",OFFSET('Water Data'!$I$27,0,10*ROW('Water Data'!I129)))</f>
        <v/>
      </c>
      <c r="CI135" s="276" t="str">
        <f ca="true">+IF(OFFSET('Water Data'!$I$28,0,10*ROW('Water Data'!I129))="","",OFFSET('Water Data'!$I$28,0,10*ROW('Water Data'!I129)))</f>
        <v/>
      </c>
      <c r="CJ135" s="276" t="str">
        <f ca="true">+IF(OFFSET('Water Data'!$I$29,0,10*ROW('Water Data'!I129))="","",OFFSET('Water Data'!$I$29,0,10*ROW('Water Data'!I129)))</f>
        <v/>
      </c>
      <c r="CK135" s="276" t="str">
        <f ca="true">+IF(OFFSET('Sanitation Data'!$D$28,0,10*ROW('Sanitation Data'!D129))="","",OFFSET('Sanitation Data'!$D$28,0,10*ROW('Sanitation Data'!D129)))</f>
        <v/>
      </c>
      <c r="CL135" s="276" t="str">
        <f ca="true">+IF(OFFSET('Sanitation Data'!$D$29,0,10*ROW('Sanitation Data'!D129))="","",OFFSET('Sanitation Data'!$D$29,0,10*ROW('Sanitation Data'!D129)))</f>
        <v/>
      </c>
      <c r="CM135" s="276" t="str">
        <f ca="true">+IF(OFFSET('Sanitation Data'!$D$30,0,10*ROW('Sanitation Data'!D129))="","",OFFSET('Sanitation Data'!$D$30,0,10*ROW('Sanitation Data'!D129)))</f>
        <v/>
      </c>
      <c r="CN135" s="276" t="str">
        <f ca="true">+IF(OFFSET('Sanitation Data'!$D$31,0,10*ROW('Sanitation Data'!D129))="","",OFFSET('Sanitation Data'!$D$31,0,10*ROW('Sanitation Data'!D129)))</f>
        <v/>
      </c>
      <c r="CO135" s="276" t="str">
        <f ca="true">+IF(OFFSET('Sanitation Data'!$D$32,0,10*ROW('Sanitation Data'!D129))="","",OFFSET('Sanitation Data'!$D$32,0,10*ROW('Sanitation Data'!D129)))</f>
        <v/>
      </c>
      <c r="CP135" s="276" t="str">
        <f ca="true">+IF(OFFSET('Sanitation Data'!$E$28,0,10*ROW('Sanitation Data'!E129))="","",OFFSET('Sanitation Data'!$E$28,0,10*ROW('Sanitation Data'!E129)))</f>
        <v/>
      </c>
      <c r="CQ135" s="276" t="str">
        <f ca="true">+IF(OFFSET('Sanitation Data'!$E$29,0,10*ROW('Sanitation Data'!E129))="","",OFFSET('Sanitation Data'!$E$29,0,10*ROW('Sanitation Data'!E129)))</f>
        <v/>
      </c>
      <c r="CR135" s="276" t="str">
        <f ca="true">+IF(OFFSET('Sanitation Data'!$E$30,0,10*ROW('Sanitation Data'!E129))="","",OFFSET('Sanitation Data'!$E$30,0,10*ROW('Sanitation Data'!E129)))</f>
        <v/>
      </c>
      <c r="CS135" s="276" t="str">
        <f ca="true">+IF(OFFSET('Sanitation Data'!$E$31,0,10*ROW('Sanitation Data'!E129))="","",OFFSET('Sanitation Data'!$E$31,0,10*ROW('Sanitation Data'!E129)))</f>
        <v/>
      </c>
      <c r="CT135" s="276" t="str">
        <f ca="true">+IF(OFFSET('Sanitation Data'!$E$32,0,10*ROW('Sanitation Data'!E129))="","",OFFSET('Sanitation Data'!$E$32,0,10*ROW('Sanitation Data'!E129)))</f>
        <v/>
      </c>
      <c r="CU135" s="276" t="str">
        <f ca="true">+IF(OFFSET('Sanitation Data'!$F$28,0,10*ROW('Sanitation Data'!F129))="","",OFFSET('Sanitation Data'!$F$28,0,10*ROW('Sanitation Data'!F129)))</f>
        <v/>
      </c>
      <c r="CV135" s="276" t="str">
        <f ca="true">+IF(OFFSET('Sanitation Data'!$F$29,0,10*ROW('Sanitation Data'!F129))="","",OFFSET('Sanitation Data'!$F$29,0,10*ROW('Sanitation Data'!F129)))</f>
        <v/>
      </c>
      <c r="CW135" s="276" t="str">
        <f ca="true">+IF(OFFSET('Sanitation Data'!$F$30,0,10*ROW('Sanitation Data'!F129))="","",OFFSET('Sanitation Data'!$F$30,0,10*ROW('Sanitation Data'!F129)))</f>
        <v/>
      </c>
      <c r="CX135" s="276" t="str">
        <f ca="true">+IF(OFFSET('Sanitation Data'!$F$31,0,10*ROW('Sanitation Data'!F129))="","",OFFSET('Sanitation Data'!$F$31,0,10*ROW('Sanitation Data'!F129)))</f>
        <v/>
      </c>
      <c r="CY135" s="276" t="str">
        <f ca="true">+IF(OFFSET('Sanitation Data'!$F$32,0,10*ROW('Sanitation Data'!F129))="","",OFFSET('Sanitation Data'!$F$32,0,10*ROW('Sanitation Data'!F129)))</f>
        <v/>
      </c>
      <c r="CZ135" s="276" t="str">
        <f ca="true">+IF(OFFSET('Sanitation Data'!$G$28,0,10*ROW('Sanitation Data'!G129))="","",OFFSET('Sanitation Data'!$G$28,0,10*ROW('Sanitation Data'!G129)))</f>
        <v/>
      </c>
      <c r="DA135" s="276" t="str">
        <f ca="true">+IF(OFFSET('Sanitation Data'!$G$29,0,10*ROW('Sanitation Data'!G129))="","",OFFSET('Sanitation Data'!$G$29,0,10*ROW('Sanitation Data'!G129)))</f>
        <v/>
      </c>
      <c r="DB135" s="276" t="str">
        <f ca="true">+IF(OFFSET('Sanitation Data'!$G$30,0,10*ROW('Sanitation Data'!G129))="","",OFFSET('Sanitation Data'!$G$30,0,10*ROW('Sanitation Data'!G129)))</f>
        <v/>
      </c>
      <c r="DC135" s="276" t="str">
        <f ca="true">+IF(OFFSET('Sanitation Data'!$G$31,0,10*ROW('Sanitation Data'!G129))="","",OFFSET('Sanitation Data'!$G$31,0,10*ROW('Sanitation Data'!G129)))</f>
        <v/>
      </c>
      <c r="DD135" s="276" t="str">
        <f ca="true">+IF(OFFSET('Sanitation Data'!$G$32,0,10*ROW('Sanitation Data'!G129))="","",OFFSET('Sanitation Data'!$G$32,0,10*ROW('Sanitation Data'!G129)))</f>
        <v/>
      </c>
      <c r="DE135" s="276" t="str">
        <f ca="true">+IF(OFFSET('Sanitation Data'!$H$28,0,10*ROW('Sanitation Data'!H129))="","",OFFSET('Sanitation Data'!$H$28,0,10*ROW('Sanitation Data'!H129)))</f>
        <v/>
      </c>
      <c r="DF135" s="276" t="str">
        <f ca="true">+IF(OFFSET('Sanitation Data'!$H$29,0,10*ROW('Sanitation Data'!H129))="","",OFFSET('Sanitation Data'!$H$29,0,10*ROW('Sanitation Data'!H129)))</f>
        <v/>
      </c>
      <c r="DG135" s="276" t="str">
        <f ca="true">+IF(OFFSET('Sanitation Data'!$H$30,0,10*ROW('Sanitation Data'!H129))="","",OFFSET('Sanitation Data'!$H$30,0,10*ROW('Sanitation Data'!H129)))</f>
        <v/>
      </c>
      <c r="DH135" s="276" t="str">
        <f ca="true">+IF(OFFSET('Sanitation Data'!$H$31,0,10*ROW('Sanitation Data'!H129))="","",OFFSET('Sanitation Data'!$H$31,0,10*ROW('Sanitation Data'!H129)))</f>
        <v/>
      </c>
      <c r="DI135" s="276" t="str">
        <f ca="true">+IF(OFFSET('Sanitation Data'!$H$32,0,10*ROW('Sanitation Data'!H129))="","",OFFSET('Sanitation Data'!$H$32,0,10*ROW('Sanitation Data'!H129)))</f>
        <v/>
      </c>
      <c r="DJ135" s="276" t="str">
        <f ca="true">+IF(OFFSET('Sanitation Data'!$I$28,0,10*ROW('Sanitation Data'!I129))="","",OFFSET('Sanitation Data'!$I$28,0,10*ROW('Sanitation Data'!I129)))</f>
        <v/>
      </c>
      <c r="DK135" s="276" t="str">
        <f ca="true">+IF(OFFSET('Sanitation Data'!$I$29,0,10*ROW('Sanitation Data'!I129))="","",OFFSET('Sanitation Data'!$I$29,0,10*ROW('Sanitation Data'!I129)))</f>
        <v/>
      </c>
      <c r="DL135" s="276" t="str">
        <f ca="true">+IF(OFFSET('Sanitation Data'!$I$30,0,10*ROW('Sanitation Data'!I129))="","",OFFSET('Sanitation Data'!$I$30,0,10*ROW('Sanitation Data'!I129)))</f>
        <v/>
      </c>
      <c r="DM135" s="276" t="str">
        <f ca="true">+IF(OFFSET('Sanitation Data'!$I$31,0,10*ROW('Sanitation Data'!I129))="","",OFFSET('Sanitation Data'!$I$31,0,10*ROW('Sanitation Data'!I129)))</f>
        <v/>
      </c>
      <c r="DN135" s="276" t="str">
        <f ca="true">+IF(OFFSET('Sanitation Data'!$I$32,0,10*ROW('Sanitation Data'!I129))="","",OFFSET('Sanitation Data'!$I$32,0,10*ROW('Sanitation Data'!I129)))</f>
        <v/>
      </c>
      <c r="DO135" s="276" t="str">
        <f ca="true">+IF(OFFSET('Hygiene Data'!$D$11,0,10*ROW('Hygiene Data'!D129))="","",OFFSET('Hygiene Data'!$D$11,0,10*ROW('Hygiene Data'!D129)))</f>
        <v/>
      </c>
      <c r="DP135" s="276" t="str">
        <f ca="true">+IF(OFFSET('Hygiene Data'!$D$12,0,10*ROW('Hygiene Data'!D129))="","",OFFSET('Hygiene Data'!$D$12,0,10*ROW('Hygiene Data'!D129)))</f>
        <v/>
      </c>
      <c r="DQ135" s="276" t="str">
        <f ca="true">+IF(OFFSET('Hygiene Data'!$D$13,0,10*ROW('Hygiene Data'!D129))="","",OFFSET('Hygiene Data'!$D$13,0,10*ROW('Hygiene Data'!D129)))</f>
        <v/>
      </c>
      <c r="DR135" s="276" t="str">
        <f ca="true">+IF(OFFSET('Hygiene Data'!$E$11,0,10*ROW('Hygiene Data'!E129))="","",OFFSET('Hygiene Data'!$E$11,0,10*ROW('Hygiene Data'!E129)))</f>
        <v/>
      </c>
      <c r="DS135" s="276" t="str">
        <f ca="true">+IF(OFFSET('Hygiene Data'!$E$12,0,10*ROW('Hygiene Data'!E129))="","",OFFSET('Hygiene Data'!$E$12,0,10*ROW('Hygiene Data'!E129)))</f>
        <v/>
      </c>
      <c r="DT135" s="276" t="str">
        <f ca="true">+IF(OFFSET('Hygiene Data'!$E$13,0,10*ROW('Hygiene Data'!E129))="","",OFFSET('Hygiene Data'!$E$13,0,10*ROW('Hygiene Data'!E129)))</f>
        <v/>
      </c>
      <c r="DU135" s="276" t="str">
        <f ca="true">+IF(OFFSET('Hygiene Data'!$F$11,0,10*ROW('Hygiene Data'!F129))="","",OFFSET('Hygiene Data'!$F$11,0,10*ROW('Hygiene Data'!F129)))</f>
        <v/>
      </c>
      <c r="DV135" s="276" t="str">
        <f ca="true">+IF(OFFSET('Hygiene Data'!$F$12,0,10*ROW('Hygiene Data'!F129))="","",OFFSET('Hygiene Data'!$F$12,0,10*ROW('Hygiene Data'!F129)))</f>
        <v/>
      </c>
      <c r="DW135" s="276" t="str">
        <f ca="true">+IF(OFFSET('Hygiene Data'!$F$13,0,10*ROW('Hygiene Data'!F129))="","",OFFSET('Hygiene Data'!$F$13,0,10*ROW('Hygiene Data'!F129)))</f>
        <v/>
      </c>
      <c r="DX135" s="276" t="str">
        <f ca="true">+IF(OFFSET('Hygiene Data'!$G$11,0,10*ROW('Hygiene Data'!G129))="","",OFFSET('Hygiene Data'!$G$11,0,10*ROW('Hygiene Data'!G129)))</f>
        <v/>
      </c>
      <c r="DY135" s="276" t="str">
        <f ca="true">+IF(OFFSET('Hygiene Data'!$G$12,0,10*ROW('Hygiene Data'!G129))="","",OFFSET('Hygiene Data'!$G$12,0,10*ROW('Hygiene Data'!G129)))</f>
        <v/>
      </c>
      <c r="DZ135" s="276" t="str">
        <f ca="true">+IF(OFFSET('Hygiene Data'!$G$13,0,10*ROW('Hygiene Data'!G129))="","",OFFSET('Hygiene Data'!$G$13,0,10*ROW('Hygiene Data'!G129)))</f>
        <v/>
      </c>
      <c r="EA135" s="276" t="str">
        <f ca="true">+IF(OFFSET('Hygiene Data'!$H$11,0,10*ROW('Hygiene Data'!H129))="","",OFFSET('Hygiene Data'!$H$11,0,10*ROW('Hygiene Data'!H129)))</f>
        <v/>
      </c>
      <c r="EB135" s="276" t="str">
        <f ca="true">+IF(OFFSET('Hygiene Data'!$H$12,0,10*ROW('Hygiene Data'!H129))="","",OFFSET('Hygiene Data'!$H$12,0,10*ROW('Hygiene Data'!H129)))</f>
        <v/>
      </c>
      <c r="EC135" s="276" t="str">
        <f ca="true">+IF(OFFSET('Hygiene Data'!$H$13,0,10*ROW('Hygiene Data'!H129))="","",OFFSET('Hygiene Data'!$H$13,0,10*ROW('Hygiene Data'!H129)))</f>
        <v/>
      </c>
      <c r="ED135" s="276" t="str">
        <f ca="true">+IF(OFFSET('Hygiene Data'!$I$11,0,10*ROW('Hygiene Data'!I129))="","",OFFSET('Hygiene Data'!$I$11,0,10*ROW('Hygiene Data'!I129)))</f>
        <v/>
      </c>
      <c r="EE135" s="276" t="str">
        <f ca="true">+IF(OFFSET('Hygiene Data'!$I$12,0,10*ROW('Hygiene Data'!I129))="","",OFFSET('Hygiene Data'!$I$12,0,10*ROW('Hygiene Data'!I129)))</f>
        <v/>
      </c>
      <c r="EF135" s="276" t="str">
        <f ca="true">+IF(OFFSET('Hygiene Data'!$I$13,0,10*ROW('Hygiene Data'!I129))="","",OFFSET('Hygiene Data'!$I$13,0,10*ROW('Hygiene Data'!I129)))</f>
        <v/>
      </c>
    </row>
    <row xmlns:x14ac="http://schemas.microsoft.com/office/spreadsheetml/2009/9/ac" r="136" x14ac:dyDescent="0.2">
      <c r="A136" s="38" t="str">
        <f ca="true">+IF(OFFSET('Water Data'!$B$2,0,10*ROW('Water Data'!E130))="","",OFFSET('Water Data'!$B$2,0,10*ROW('Water Data'!E130)))</f>
        <v/>
      </c>
      <c r="B136" s="38" t="str">
        <f ca="true">+IF(OFFSET('Water Data'!$C$2,0,10*ROW('Water Data'!F130))="","",OFFSET('Water Data'!$C$2,0,10*ROW('Water Data'!F130)))</f>
        <v/>
      </c>
      <c r="C136" s="332" t="str">
        <f t="shared" ca="true" si="2"/>
        <v/>
      </c>
      <c r="D136" s="99"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9"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9"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9"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9"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9"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9"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9"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9"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9"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9"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9"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9"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9"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9"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9"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9"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9"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100"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100"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100"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100"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100"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100"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100"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100"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100"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100"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100"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100"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100"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100"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100"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100"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100"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100"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100"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100"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100"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100"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100"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100"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100"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100"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100"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100"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100"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100"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101"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101"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101"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101"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101"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101"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101"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101"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101"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101"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101"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101"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101"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101"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101"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101"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101"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101"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6"/>
      <c r="BS136" s="276" t="str">
        <f ca="true">+IF(OFFSET('Water Data'!$D$27,0,10*ROW('Water Data'!D130))="","",OFFSET('Water Data'!$D$27,0,10*ROW('Water Data'!D130)))</f>
        <v/>
      </c>
      <c r="BT136" s="276" t="str">
        <f ca="true">+IF(OFFSET('Water Data'!$D$28,0,10*ROW('Water Data'!D130))="","",OFFSET('Water Data'!$D$28,0,10*ROW('Water Data'!D130)))</f>
        <v/>
      </c>
      <c r="BU136" s="276" t="str">
        <f ca="true">+IF(OFFSET('Water Data'!$D$29,0,10*ROW('Water Data'!D130))="","",OFFSET('Water Data'!$D$29,0,10*ROW('Water Data'!D130)))</f>
        <v/>
      </c>
      <c r="BV136" s="276" t="str">
        <f ca="true">+IF(OFFSET('Water Data'!$E$27,0,10*ROW('Water Data'!E130))="","",OFFSET('Water Data'!$E$27,0,10*ROW('Water Data'!E130)))</f>
        <v/>
      </c>
      <c r="BW136" s="276" t="str">
        <f ca="true">+IF(OFFSET('Water Data'!$E$28,0,10*ROW('Water Data'!E130))="","",OFFSET('Water Data'!$E$28,0,10*ROW('Water Data'!E130)))</f>
        <v/>
      </c>
      <c r="BX136" s="276" t="str">
        <f ca="true">+IF(OFFSET('Water Data'!$E$29,0,10*ROW('Water Data'!E130))="","",OFFSET('Water Data'!$E$29,0,10*ROW('Water Data'!E130)))</f>
        <v/>
      </c>
      <c r="BY136" s="276" t="str">
        <f ca="true">+IF(OFFSET('Water Data'!$F$27,0,10*ROW('Water Data'!F130))="","",OFFSET('Water Data'!$F$27,0,10*ROW('Water Data'!F130)))</f>
        <v/>
      </c>
      <c r="BZ136" s="276" t="str">
        <f ca="true">+IF(OFFSET('Water Data'!$F$28,0,10*ROW('Water Data'!F130))="","",OFFSET('Water Data'!$F$28,0,10*ROW('Water Data'!F130)))</f>
        <v/>
      </c>
      <c r="CA136" s="276" t="str">
        <f ca="true">+IF(OFFSET('Water Data'!$F$29,0,10*ROW('Water Data'!F130))="","",OFFSET('Water Data'!$F$29,0,10*ROW('Water Data'!F130)))</f>
        <v/>
      </c>
      <c r="CB136" s="276" t="str">
        <f ca="true">+IF(OFFSET('Water Data'!$G$27,0,10*ROW('Water Data'!G130))="","",OFFSET('Water Data'!$G$27,0,10*ROW('Water Data'!G130)))</f>
        <v/>
      </c>
      <c r="CC136" s="276" t="str">
        <f ca="true">+IF(OFFSET('Water Data'!$G$28,0,10*ROW('Water Data'!G130))="","",OFFSET('Water Data'!$G$28,0,10*ROW('Water Data'!G130)))</f>
        <v/>
      </c>
      <c r="CD136" s="276" t="str">
        <f ca="true">+IF(OFFSET('Water Data'!$G$29,0,10*ROW('Water Data'!G130))="","",OFFSET('Water Data'!$G$29,0,10*ROW('Water Data'!G130)))</f>
        <v/>
      </c>
      <c r="CE136" s="276" t="str">
        <f ca="true">+IF(OFFSET('Water Data'!$H$27,0,10*ROW('Water Data'!H130))="","",OFFSET('Water Data'!$H$27,0,10*ROW('Water Data'!H130)))</f>
        <v/>
      </c>
      <c r="CF136" s="276" t="str">
        <f ca="true">+IF(OFFSET('Water Data'!$H$28,0,10*ROW('Water Data'!H130))="","",OFFSET('Water Data'!$H$28,0,10*ROW('Water Data'!H130)))</f>
        <v/>
      </c>
      <c r="CG136" s="276" t="str">
        <f ca="true">+IF(OFFSET('Water Data'!$H$29,0,10*ROW('Water Data'!H130))="","",OFFSET('Water Data'!$H$29,0,10*ROW('Water Data'!H130)))</f>
        <v/>
      </c>
      <c r="CH136" s="276" t="str">
        <f ca="true">+IF(OFFSET('Water Data'!$I$27,0,10*ROW('Water Data'!I130))="","",OFFSET('Water Data'!$I$27,0,10*ROW('Water Data'!I130)))</f>
        <v/>
      </c>
      <c r="CI136" s="276" t="str">
        <f ca="true">+IF(OFFSET('Water Data'!$I$28,0,10*ROW('Water Data'!I130))="","",OFFSET('Water Data'!$I$28,0,10*ROW('Water Data'!I130)))</f>
        <v/>
      </c>
      <c r="CJ136" s="276" t="str">
        <f ca="true">+IF(OFFSET('Water Data'!$I$29,0,10*ROW('Water Data'!I130))="","",OFFSET('Water Data'!$I$29,0,10*ROW('Water Data'!I130)))</f>
        <v/>
      </c>
      <c r="CK136" s="276" t="str">
        <f ca="true">+IF(OFFSET('Sanitation Data'!$D$28,0,10*ROW('Sanitation Data'!D130))="","",OFFSET('Sanitation Data'!$D$28,0,10*ROW('Sanitation Data'!D130)))</f>
        <v/>
      </c>
      <c r="CL136" s="276" t="str">
        <f ca="true">+IF(OFFSET('Sanitation Data'!$D$29,0,10*ROW('Sanitation Data'!D130))="","",OFFSET('Sanitation Data'!$D$29,0,10*ROW('Sanitation Data'!D130)))</f>
        <v/>
      </c>
      <c r="CM136" s="276" t="str">
        <f ca="true">+IF(OFFSET('Sanitation Data'!$D$30,0,10*ROW('Sanitation Data'!D130))="","",OFFSET('Sanitation Data'!$D$30,0,10*ROW('Sanitation Data'!D130)))</f>
        <v/>
      </c>
      <c r="CN136" s="276" t="str">
        <f ca="true">+IF(OFFSET('Sanitation Data'!$D$31,0,10*ROW('Sanitation Data'!D130))="","",OFFSET('Sanitation Data'!$D$31,0,10*ROW('Sanitation Data'!D130)))</f>
        <v/>
      </c>
      <c r="CO136" s="276" t="str">
        <f ca="true">+IF(OFFSET('Sanitation Data'!$D$32,0,10*ROW('Sanitation Data'!D130))="","",OFFSET('Sanitation Data'!$D$32,0,10*ROW('Sanitation Data'!D130)))</f>
        <v/>
      </c>
      <c r="CP136" s="276" t="str">
        <f ca="true">+IF(OFFSET('Sanitation Data'!$E$28,0,10*ROW('Sanitation Data'!E130))="","",OFFSET('Sanitation Data'!$E$28,0,10*ROW('Sanitation Data'!E130)))</f>
        <v/>
      </c>
      <c r="CQ136" s="276" t="str">
        <f ca="true">+IF(OFFSET('Sanitation Data'!$E$29,0,10*ROW('Sanitation Data'!E130))="","",OFFSET('Sanitation Data'!$E$29,0,10*ROW('Sanitation Data'!E130)))</f>
        <v/>
      </c>
      <c r="CR136" s="276" t="str">
        <f ca="true">+IF(OFFSET('Sanitation Data'!$E$30,0,10*ROW('Sanitation Data'!E130))="","",OFFSET('Sanitation Data'!$E$30,0,10*ROW('Sanitation Data'!E130)))</f>
        <v/>
      </c>
      <c r="CS136" s="276" t="str">
        <f ca="true">+IF(OFFSET('Sanitation Data'!$E$31,0,10*ROW('Sanitation Data'!E130))="","",OFFSET('Sanitation Data'!$E$31,0,10*ROW('Sanitation Data'!E130)))</f>
        <v/>
      </c>
      <c r="CT136" s="276" t="str">
        <f ca="true">+IF(OFFSET('Sanitation Data'!$E$32,0,10*ROW('Sanitation Data'!E130))="","",OFFSET('Sanitation Data'!$E$32,0,10*ROW('Sanitation Data'!E130)))</f>
        <v/>
      </c>
      <c r="CU136" s="276" t="str">
        <f ca="true">+IF(OFFSET('Sanitation Data'!$F$28,0,10*ROW('Sanitation Data'!F130))="","",OFFSET('Sanitation Data'!$F$28,0,10*ROW('Sanitation Data'!F130)))</f>
        <v/>
      </c>
      <c r="CV136" s="276" t="str">
        <f ca="true">+IF(OFFSET('Sanitation Data'!$F$29,0,10*ROW('Sanitation Data'!F130))="","",OFFSET('Sanitation Data'!$F$29,0,10*ROW('Sanitation Data'!F130)))</f>
        <v/>
      </c>
      <c r="CW136" s="276" t="str">
        <f ca="true">+IF(OFFSET('Sanitation Data'!$F$30,0,10*ROW('Sanitation Data'!F130))="","",OFFSET('Sanitation Data'!$F$30,0,10*ROW('Sanitation Data'!F130)))</f>
        <v/>
      </c>
      <c r="CX136" s="276" t="str">
        <f ca="true">+IF(OFFSET('Sanitation Data'!$F$31,0,10*ROW('Sanitation Data'!F130))="","",OFFSET('Sanitation Data'!$F$31,0,10*ROW('Sanitation Data'!F130)))</f>
        <v/>
      </c>
      <c r="CY136" s="276" t="str">
        <f ca="true">+IF(OFFSET('Sanitation Data'!$F$32,0,10*ROW('Sanitation Data'!F130))="","",OFFSET('Sanitation Data'!$F$32,0,10*ROW('Sanitation Data'!F130)))</f>
        <v/>
      </c>
      <c r="CZ136" s="276" t="str">
        <f ca="true">+IF(OFFSET('Sanitation Data'!$G$28,0,10*ROW('Sanitation Data'!G130))="","",OFFSET('Sanitation Data'!$G$28,0,10*ROW('Sanitation Data'!G130)))</f>
        <v/>
      </c>
      <c r="DA136" s="276" t="str">
        <f ca="true">+IF(OFFSET('Sanitation Data'!$G$29,0,10*ROW('Sanitation Data'!G130))="","",OFFSET('Sanitation Data'!$G$29,0,10*ROW('Sanitation Data'!G130)))</f>
        <v/>
      </c>
      <c r="DB136" s="276" t="str">
        <f ca="true">+IF(OFFSET('Sanitation Data'!$G$30,0,10*ROW('Sanitation Data'!G130))="","",OFFSET('Sanitation Data'!$G$30,0,10*ROW('Sanitation Data'!G130)))</f>
        <v/>
      </c>
      <c r="DC136" s="276" t="str">
        <f ca="true">+IF(OFFSET('Sanitation Data'!$G$31,0,10*ROW('Sanitation Data'!G130))="","",OFFSET('Sanitation Data'!$G$31,0,10*ROW('Sanitation Data'!G130)))</f>
        <v/>
      </c>
      <c r="DD136" s="276" t="str">
        <f ca="true">+IF(OFFSET('Sanitation Data'!$G$32,0,10*ROW('Sanitation Data'!G130))="","",OFFSET('Sanitation Data'!$G$32,0,10*ROW('Sanitation Data'!G130)))</f>
        <v/>
      </c>
      <c r="DE136" s="276" t="str">
        <f ca="true">+IF(OFFSET('Sanitation Data'!$H$28,0,10*ROW('Sanitation Data'!H130))="","",OFFSET('Sanitation Data'!$H$28,0,10*ROW('Sanitation Data'!H130)))</f>
        <v/>
      </c>
      <c r="DF136" s="276" t="str">
        <f ca="true">+IF(OFFSET('Sanitation Data'!$H$29,0,10*ROW('Sanitation Data'!H130))="","",OFFSET('Sanitation Data'!$H$29,0,10*ROW('Sanitation Data'!H130)))</f>
        <v/>
      </c>
      <c r="DG136" s="276" t="str">
        <f ca="true">+IF(OFFSET('Sanitation Data'!$H$30,0,10*ROW('Sanitation Data'!H130))="","",OFFSET('Sanitation Data'!$H$30,0,10*ROW('Sanitation Data'!H130)))</f>
        <v/>
      </c>
      <c r="DH136" s="276" t="str">
        <f ca="true">+IF(OFFSET('Sanitation Data'!$H$31,0,10*ROW('Sanitation Data'!H130))="","",OFFSET('Sanitation Data'!$H$31,0,10*ROW('Sanitation Data'!H130)))</f>
        <v/>
      </c>
      <c r="DI136" s="276" t="str">
        <f ca="true">+IF(OFFSET('Sanitation Data'!$H$32,0,10*ROW('Sanitation Data'!H130))="","",OFFSET('Sanitation Data'!$H$32,0,10*ROW('Sanitation Data'!H130)))</f>
        <v/>
      </c>
      <c r="DJ136" s="276" t="str">
        <f ca="true">+IF(OFFSET('Sanitation Data'!$I$28,0,10*ROW('Sanitation Data'!I130))="","",OFFSET('Sanitation Data'!$I$28,0,10*ROW('Sanitation Data'!I130)))</f>
        <v/>
      </c>
      <c r="DK136" s="276" t="str">
        <f ca="true">+IF(OFFSET('Sanitation Data'!$I$29,0,10*ROW('Sanitation Data'!I130))="","",OFFSET('Sanitation Data'!$I$29,0,10*ROW('Sanitation Data'!I130)))</f>
        <v/>
      </c>
      <c r="DL136" s="276" t="str">
        <f ca="true">+IF(OFFSET('Sanitation Data'!$I$30,0,10*ROW('Sanitation Data'!I130))="","",OFFSET('Sanitation Data'!$I$30,0,10*ROW('Sanitation Data'!I130)))</f>
        <v/>
      </c>
      <c r="DM136" s="276" t="str">
        <f ca="true">+IF(OFFSET('Sanitation Data'!$I$31,0,10*ROW('Sanitation Data'!I130))="","",OFFSET('Sanitation Data'!$I$31,0,10*ROW('Sanitation Data'!I130)))</f>
        <v/>
      </c>
      <c r="DN136" s="276" t="str">
        <f ca="true">+IF(OFFSET('Sanitation Data'!$I$32,0,10*ROW('Sanitation Data'!I130))="","",OFFSET('Sanitation Data'!$I$32,0,10*ROW('Sanitation Data'!I130)))</f>
        <v/>
      </c>
      <c r="DO136" s="276" t="str">
        <f ca="true">+IF(OFFSET('Hygiene Data'!$D$11,0,10*ROW('Hygiene Data'!D130))="","",OFFSET('Hygiene Data'!$D$11,0,10*ROW('Hygiene Data'!D130)))</f>
        <v/>
      </c>
      <c r="DP136" s="276" t="str">
        <f ca="true">+IF(OFFSET('Hygiene Data'!$D$12,0,10*ROW('Hygiene Data'!D130))="","",OFFSET('Hygiene Data'!$D$12,0,10*ROW('Hygiene Data'!D130)))</f>
        <v/>
      </c>
      <c r="DQ136" s="276" t="str">
        <f ca="true">+IF(OFFSET('Hygiene Data'!$D$13,0,10*ROW('Hygiene Data'!D130))="","",OFFSET('Hygiene Data'!$D$13,0,10*ROW('Hygiene Data'!D130)))</f>
        <v/>
      </c>
      <c r="DR136" s="276" t="str">
        <f ca="true">+IF(OFFSET('Hygiene Data'!$E$11,0,10*ROW('Hygiene Data'!E130))="","",OFFSET('Hygiene Data'!$E$11,0,10*ROW('Hygiene Data'!E130)))</f>
        <v/>
      </c>
      <c r="DS136" s="276" t="str">
        <f ca="true">+IF(OFFSET('Hygiene Data'!$E$12,0,10*ROW('Hygiene Data'!E130))="","",OFFSET('Hygiene Data'!$E$12,0,10*ROW('Hygiene Data'!E130)))</f>
        <v/>
      </c>
      <c r="DT136" s="276" t="str">
        <f ca="true">+IF(OFFSET('Hygiene Data'!$E$13,0,10*ROW('Hygiene Data'!E130))="","",OFFSET('Hygiene Data'!$E$13,0,10*ROW('Hygiene Data'!E130)))</f>
        <v/>
      </c>
      <c r="DU136" s="276" t="str">
        <f ca="true">+IF(OFFSET('Hygiene Data'!$F$11,0,10*ROW('Hygiene Data'!F130))="","",OFFSET('Hygiene Data'!$F$11,0,10*ROW('Hygiene Data'!F130)))</f>
        <v/>
      </c>
      <c r="DV136" s="276" t="str">
        <f ca="true">+IF(OFFSET('Hygiene Data'!$F$12,0,10*ROW('Hygiene Data'!F130))="","",OFFSET('Hygiene Data'!$F$12,0,10*ROW('Hygiene Data'!F130)))</f>
        <v/>
      </c>
      <c r="DW136" s="276" t="str">
        <f ca="true">+IF(OFFSET('Hygiene Data'!$F$13,0,10*ROW('Hygiene Data'!F130))="","",OFFSET('Hygiene Data'!$F$13,0,10*ROW('Hygiene Data'!F130)))</f>
        <v/>
      </c>
      <c r="DX136" s="276" t="str">
        <f ca="true">+IF(OFFSET('Hygiene Data'!$G$11,0,10*ROW('Hygiene Data'!G130))="","",OFFSET('Hygiene Data'!$G$11,0,10*ROW('Hygiene Data'!G130)))</f>
        <v/>
      </c>
      <c r="DY136" s="276" t="str">
        <f ca="true">+IF(OFFSET('Hygiene Data'!$G$12,0,10*ROW('Hygiene Data'!G130))="","",OFFSET('Hygiene Data'!$G$12,0,10*ROW('Hygiene Data'!G130)))</f>
        <v/>
      </c>
      <c r="DZ136" s="276" t="str">
        <f ca="true">+IF(OFFSET('Hygiene Data'!$G$13,0,10*ROW('Hygiene Data'!G130))="","",OFFSET('Hygiene Data'!$G$13,0,10*ROW('Hygiene Data'!G130)))</f>
        <v/>
      </c>
      <c r="EA136" s="276" t="str">
        <f ca="true">+IF(OFFSET('Hygiene Data'!$H$11,0,10*ROW('Hygiene Data'!H130))="","",OFFSET('Hygiene Data'!$H$11,0,10*ROW('Hygiene Data'!H130)))</f>
        <v/>
      </c>
      <c r="EB136" s="276" t="str">
        <f ca="true">+IF(OFFSET('Hygiene Data'!$H$12,0,10*ROW('Hygiene Data'!H130))="","",OFFSET('Hygiene Data'!$H$12,0,10*ROW('Hygiene Data'!H130)))</f>
        <v/>
      </c>
      <c r="EC136" s="276" t="str">
        <f ca="true">+IF(OFFSET('Hygiene Data'!$H$13,0,10*ROW('Hygiene Data'!H130))="","",OFFSET('Hygiene Data'!$H$13,0,10*ROW('Hygiene Data'!H130)))</f>
        <v/>
      </c>
      <c r="ED136" s="276" t="str">
        <f ca="true">+IF(OFFSET('Hygiene Data'!$I$11,0,10*ROW('Hygiene Data'!I130))="","",OFFSET('Hygiene Data'!$I$11,0,10*ROW('Hygiene Data'!I130)))</f>
        <v/>
      </c>
      <c r="EE136" s="276" t="str">
        <f ca="true">+IF(OFFSET('Hygiene Data'!$I$12,0,10*ROW('Hygiene Data'!I130))="","",OFFSET('Hygiene Data'!$I$12,0,10*ROW('Hygiene Data'!I130)))</f>
        <v/>
      </c>
      <c r="EF136" s="276" t="str">
        <f ca="true">+IF(OFFSET('Hygiene Data'!$I$13,0,10*ROW('Hygiene Data'!I130))="","",OFFSET('Hygiene Data'!$I$13,0,10*ROW('Hygiene Data'!I130)))</f>
        <v/>
      </c>
    </row>
    <row xmlns:x14ac="http://schemas.microsoft.com/office/spreadsheetml/2009/9/ac" r="137" x14ac:dyDescent="0.2">
      <c r="A137" s="38" t="str">
        <f ca="true">+IF(OFFSET('Water Data'!$B$2,0,10*ROW('Water Data'!E131))="","",OFFSET('Water Data'!$B$2,0,10*ROW('Water Data'!E131)))</f>
        <v/>
      </c>
      <c r="B137" s="38" t="str">
        <f ca="true">+IF(OFFSET('Water Data'!$C$2,0,10*ROW('Water Data'!F131))="","",OFFSET('Water Data'!$C$2,0,10*ROW('Water Data'!F131)))</f>
        <v/>
      </c>
      <c r="C137" s="332" t="str">
        <f t="shared" ca="true" si="2"/>
        <v/>
      </c>
      <c r="D137" s="99"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9"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9"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9"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9"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9"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9"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9"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9"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9"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9"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9"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9"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9"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9"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9"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9"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9"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100"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100"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100"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100"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100"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100"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100"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100"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100"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100"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100"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100"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100"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100"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100"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100"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100"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100"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100"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100"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100"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100"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100"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100"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100"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100"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100"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100"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100"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100"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101"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101"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101"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101"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101"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101"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101"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101"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101"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101"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101"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101"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101"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101"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101"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101"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101"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101"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6"/>
      <c r="BS137" s="276" t="str">
        <f ca="true">+IF(OFFSET('Water Data'!$D$27,0,10*ROW('Water Data'!D131))="","",OFFSET('Water Data'!$D$27,0,10*ROW('Water Data'!D131)))</f>
        <v/>
      </c>
      <c r="BT137" s="276" t="str">
        <f ca="true">+IF(OFFSET('Water Data'!$D$28,0,10*ROW('Water Data'!D131))="","",OFFSET('Water Data'!$D$28,0,10*ROW('Water Data'!D131)))</f>
        <v/>
      </c>
      <c r="BU137" s="276" t="str">
        <f ca="true">+IF(OFFSET('Water Data'!$D$29,0,10*ROW('Water Data'!D131))="","",OFFSET('Water Data'!$D$29,0,10*ROW('Water Data'!D131)))</f>
        <v/>
      </c>
      <c r="BV137" s="276" t="str">
        <f ca="true">+IF(OFFSET('Water Data'!$E$27,0,10*ROW('Water Data'!E131))="","",OFFSET('Water Data'!$E$27,0,10*ROW('Water Data'!E131)))</f>
        <v/>
      </c>
      <c r="BW137" s="276" t="str">
        <f ca="true">+IF(OFFSET('Water Data'!$E$28,0,10*ROW('Water Data'!E131))="","",OFFSET('Water Data'!$E$28,0,10*ROW('Water Data'!E131)))</f>
        <v/>
      </c>
      <c r="BX137" s="276" t="str">
        <f ca="true">+IF(OFFSET('Water Data'!$E$29,0,10*ROW('Water Data'!E131))="","",OFFSET('Water Data'!$E$29,0,10*ROW('Water Data'!E131)))</f>
        <v/>
      </c>
      <c r="BY137" s="276" t="str">
        <f ca="true">+IF(OFFSET('Water Data'!$F$27,0,10*ROW('Water Data'!F131))="","",OFFSET('Water Data'!$F$27,0,10*ROW('Water Data'!F131)))</f>
        <v/>
      </c>
      <c r="BZ137" s="276" t="str">
        <f ca="true">+IF(OFFSET('Water Data'!$F$28,0,10*ROW('Water Data'!F131))="","",OFFSET('Water Data'!$F$28,0,10*ROW('Water Data'!F131)))</f>
        <v/>
      </c>
      <c r="CA137" s="276" t="str">
        <f ca="true">+IF(OFFSET('Water Data'!$F$29,0,10*ROW('Water Data'!F131))="","",OFFSET('Water Data'!$F$29,0,10*ROW('Water Data'!F131)))</f>
        <v/>
      </c>
      <c r="CB137" s="276" t="str">
        <f ca="true">+IF(OFFSET('Water Data'!$G$27,0,10*ROW('Water Data'!G131))="","",OFFSET('Water Data'!$G$27,0,10*ROW('Water Data'!G131)))</f>
        <v/>
      </c>
      <c r="CC137" s="276" t="str">
        <f ca="true">+IF(OFFSET('Water Data'!$G$28,0,10*ROW('Water Data'!G131))="","",OFFSET('Water Data'!$G$28,0,10*ROW('Water Data'!G131)))</f>
        <v/>
      </c>
      <c r="CD137" s="276" t="str">
        <f ca="true">+IF(OFFSET('Water Data'!$G$29,0,10*ROW('Water Data'!G131))="","",OFFSET('Water Data'!$G$29,0,10*ROW('Water Data'!G131)))</f>
        <v/>
      </c>
      <c r="CE137" s="276" t="str">
        <f ca="true">+IF(OFFSET('Water Data'!$H$27,0,10*ROW('Water Data'!H131))="","",OFFSET('Water Data'!$H$27,0,10*ROW('Water Data'!H131)))</f>
        <v/>
      </c>
      <c r="CF137" s="276" t="str">
        <f ca="true">+IF(OFFSET('Water Data'!$H$28,0,10*ROW('Water Data'!H131))="","",OFFSET('Water Data'!$H$28,0,10*ROW('Water Data'!H131)))</f>
        <v/>
      </c>
      <c r="CG137" s="276" t="str">
        <f ca="true">+IF(OFFSET('Water Data'!$H$29,0,10*ROW('Water Data'!H131))="","",OFFSET('Water Data'!$H$29,0,10*ROW('Water Data'!H131)))</f>
        <v/>
      </c>
      <c r="CH137" s="276" t="str">
        <f ca="true">+IF(OFFSET('Water Data'!$I$27,0,10*ROW('Water Data'!I131))="","",OFFSET('Water Data'!$I$27,0,10*ROW('Water Data'!I131)))</f>
        <v/>
      </c>
      <c r="CI137" s="276" t="str">
        <f ca="true">+IF(OFFSET('Water Data'!$I$28,0,10*ROW('Water Data'!I131))="","",OFFSET('Water Data'!$I$28,0,10*ROW('Water Data'!I131)))</f>
        <v/>
      </c>
      <c r="CJ137" s="276" t="str">
        <f ca="true">+IF(OFFSET('Water Data'!$I$29,0,10*ROW('Water Data'!I131))="","",OFFSET('Water Data'!$I$29,0,10*ROW('Water Data'!I131)))</f>
        <v/>
      </c>
      <c r="CK137" s="276" t="str">
        <f ca="true">+IF(OFFSET('Sanitation Data'!$D$28,0,10*ROW('Sanitation Data'!D131))="","",OFFSET('Sanitation Data'!$D$28,0,10*ROW('Sanitation Data'!D131)))</f>
        <v/>
      </c>
      <c r="CL137" s="276" t="str">
        <f ca="true">+IF(OFFSET('Sanitation Data'!$D$29,0,10*ROW('Sanitation Data'!D131))="","",OFFSET('Sanitation Data'!$D$29,0,10*ROW('Sanitation Data'!D131)))</f>
        <v/>
      </c>
      <c r="CM137" s="276" t="str">
        <f ca="true">+IF(OFFSET('Sanitation Data'!$D$30,0,10*ROW('Sanitation Data'!D131))="","",OFFSET('Sanitation Data'!$D$30,0,10*ROW('Sanitation Data'!D131)))</f>
        <v/>
      </c>
      <c r="CN137" s="276" t="str">
        <f ca="true">+IF(OFFSET('Sanitation Data'!$D$31,0,10*ROW('Sanitation Data'!D131))="","",OFFSET('Sanitation Data'!$D$31,0,10*ROW('Sanitation Data'!D131)))</f>
        <v/>
      </c>
      <c r="CO137" s="276" t="str">
        <f ca="true">+IF(OFFSET('Sanitation Data'!$D$32,0,10*ROW('Sanitation Data'!D131))="","",OFFSET('Sanitation Data'!$D$32,0,10*ROW('Sanitation Data'!D131)))</f>
        <v/>
      </c>
      <c r="CP137" s="276" t="str">
        <f ca="true">+IF(OFFSET('Sanitation Data'!$E$28,0,10*ROW('Sanitation Data'!E131))="","",OFFSET('Sanitation Data'!$E$28,0,10*ROW('Sanitation Data'!E131)))</f>
        <v/>
      </c>
      <c r="CQ137" s="276" t="str">
        <f ca="true">+IF(OFFSET('Sanitation Data'!$E$29,0,10*ROW('Sanitation Data'!E131))="","",OFFSET('Sanitation Data'!$E$29,0,10*ROW('Sanitation Data'!E131)))</f>
        <v/>
      </c>
      <c r="CR137" s="276" t="str">
        <f ca="true">+IF(OFFSET('Sanitation Data'!$E$30,0,10*ROW('Sanitation Data'!E131))="","",OFFSET('Sanitation Data'!$E$30,0,10*ROW('Sanitation Data'!E131)))</f>
        <v/>
      </c>
      <c r="CS137" s="276" t="str">
        <f ca="true">+IF(OFFSET('Sanitation Data'!$E$31,0,10*ROW('Sanitation Data'!E131))="","",OFFSET('Sanitation Data'!$E$31,0,10*ROW('Sanitation Data'!E131)))</f>
        <v/>
      </c>
      <c r="CT137" s="276" t="str">
        <f ca="true">+IF(OFFSET('Sanitation Data'!$E$32,0,10*ROW('Sanitation Data'!E131))="","",OFFSET('Sanitation Data'!$E$32,0,10*ROW('Sanitation Data'!E131)))</f>
        <v/>
      </c>
      <c r="CU137" s="276" t="str">
        <f ca="true">+IF(OFFSET('Sanitation Data'!$F$28,0,10*ROW('Sanitation Data'!F131))="","",OFFSET('Sanitation Data'!$F$28,0,10*ROW('Sanitation Data'!F131)))</f>
        <v/>
      </c>
      <c r="CV137" s="276" t="str">
        <f ca="true">+IF(OFFSET('Sanitation Data'!$F$29,0,10*ROW('Sanitation Data'!F131))="","",OFFSET('Sanitation Data'!$F$29,0,10*ROW('Sanitation Data'!F131)))</f>
        <v/>
      </c>
      <c r="CW137" s="276" t="str">
        <f ca="true">+IF(OFFSET('Sanitation Data'!$F$30,0,10*ROW('Sanitation Data'!F131))="","",OFFSET('Sanitation Data'!$F$30,0,10*ROW('Sanitation Data'!F131)))</f>
        <v/>
      </c>
      <c r="CX137" s="276" t="str">
        <f ca="true">+IF(OFFSET('Sanitation Data'!$F$31,0,10*ROW('Sanitation Data'!F131))="","",OFFSET('Sanitation Data'!$F$31,0,10*ROW('Sanitation Data'!F131)))</f>
        <v/>
      </c>
      <c r="CY137" s="276" t="str">
        <f ca="true">+IF(OFFSET('Sanitation Data'!$F$32,0,10*ROW('Sanitation Data'!F131))="","",OFFSET('Sanitation Data'!$F$32,0,10*ROW('Sanitation Data'!F131)))</f>
        <v/>
      </c>
      <c r="CZ137" s="276" t="str">
        <f ca="true">+IF(OFFSET('Sanitation Data'!$G$28,0,10*ROW('Sanitation Data'!G131))="","",OFFSET('Sanitation Data'!$G$28,0,10*ROW('Sanitation Data'!G131)))</f>
        <v/>
      </c>
      <c r="DA137" s="276" t="str">
        <f ca="true">+IF(OFFSET('Sanitation Data'!$G$29,0,10*ROW('Sanitation Data'!G131))="","",OFFSET('Sanitation Data'!$G$29,0,10*ROW('Sanitation Data'!G131)))</f>
        <v/>
      </c>
      <c r="DB137" s="276" t="str">
        <f ca="true">+IF(OFFSET('Sanitation Data'!$G$30,0,10*ROW('Sanitation Data'!G131))="","",OFFSET('Sanitation Data'!$G$30,0,10*ROW('Sanitation Data'!G131)))</f>
        <v/>
      </c>
      <c r="DC137" s="276" t="str">
        <f ca="true">+IF(OFFSET('Sanitation Data'!$G$31,0,10*ROW('Sanitation Data'!G131))="","",OFFSET('Sanitation Data'!$G$31,0,10*ROW('Sanitation Data'!G131)))</f>
        <v/>
      </c>
      <c r="DD137" s="276" t="str">
        <f ca="true">+IF(OFFSET('Sanitation Data'!$G$32,0,10*ROW('Sanitation Data'!G131))="","",OFFSET('Sanitation Data'!$G$32,0,10*ROW('Sanitation Data'!G131)))</f>
        <v/>
      </c>
      <c r="DE137" s="276" t="str">
        <f ca="true">+IF(OFFSET('Sanitation Data'!$H$28,0,10*ROW('Sanitation Data'!H131))="","",OFFSET('Sanitation Data'!$H$28,0,10*ROW('Sanitation Data'!H131)))</f>
        <v/>
      </c>
      <c r="DF137" s="276" t="str">
        <f ca="true">+IF(OFFSET('Sanitation Data'!$H$29,0,10*ROW('Sanitation Data'!H131))="","",OFFSET('Sanitation Data'!$H$29,0,10*ROW('Sanitation Data'!H131)))</f>
        <v/>
      </c>
      <c r="DG137" s="276" t="str">
        <f ca="true">+IF(OFFSET('Sanitation Data'!$H$30,0,10*ROW('Sanitation Data'!H131))="","",OFFSET('Sanitation Data'!$H$30,0,10*ROW('Sanitation Data'!H131)))</f>
        <v/>
      </c>
      <c r="DH137" s="276" t="str">
        <f ca="true">+IF(OFFSET('Sanitation Data'!$H$31,0,10*ROW('Sanitation Data'!H131))="","",OFFSET('Sanitation Data'!$H$31,0,10*ROW('Sanitation Data'!H131)))</f>
        <v/>
      </c>
      <c r="DI137" s="276" t="str">
        <f ca="true">+IF(OFFSET('Sanitation Data'!$H$32,0,10*ROW('Sanitation Data'!H131))="","",OFFSET('Sanitation Data'!$H$32,0,10*ROW('Sanitation Data'!H131)))</f>
        <v/>
      </c>
      <c r="DJ137" s="276" t="str">
        <f ca="true">+IF(OFFSET('Sanitation Data'!$I$28,0,10*ROW('Sanitation Data'!I131))="","",OFFSET('Sanitation Data'!$I$28,0,10*ROW('Sanitation Data'!I131)))</f>
        <v/>
      </c>
      <c r="DK137" s="276" t="str">
        <f ca="true">+IF(OFFSET('Sanitation Data'!$I$29,0,10*ROW('Sanitation Data'!I131))="","",OFFSET('Sanitation Data'!$I$29,0,10*ROW('Sanitation Data'!I131)))</f>
        <v/>
      </c>
      <c r="DL137" s="276" t="str">
        <f ca="true">+IF(OFFSET('Sanitation Data'!$I$30,0,10*ROW('Sanitation Data'!I131))="","",OFFSET('Sanitation Data'!$I$30,0,10*ROW('Sanitation Data'!I131)))</f>
        <v/>
      </c>
      <c r="DM137" s="276" t="str">
        <f ca="true">+IF(OFFSET('Sanitation Data'!$I$31,0,10*ROW('Sanitation Data'!I131))="","",OFFSET('Sanitation Data'!$I$31,0,10*ROW('Sanitation Data'!I131)))</f>
        <v/>
      </c>
      <c r="DN137" s="276" t="str">
        <f ca="true">+IF(OFFSET('Sanitation Data'!$I$32,0,10*ROW('Sanitation Data'!I131))="","",OFFSET('Sanitation Data'!$I$32,0,10*ROW('Sanitation Data'!I131)))</f>
        <v/>
      </c>
      <c r="DO137" s="276" t="str">
        <f ca="true">+IF(OFFSET('Hygiene Data'!$D$11,0,10*ROW('Hygiene Data'!D131))="","",OFFSET('Hygiene Data'!$D$11,0,10*ROW('Hygiene Data'!D131)))</f>
        <v/>
      </c>
      <c r="DP137" s="276" t="str">
        <f ca="true">+IF(OFFSET('Hygiene Data'!$D$12,0,10*ROW('Hygiene Data'!D131))="","",OFFSET('Hygiene Data'!$D$12,0,10*ROW('Hygiene Data'!D131)))</f>
        <v/>
      </c>
      <c r="DQ137" s="276" t="str">
        <f ca="true">+IF(OFFSET('Hygiene Data'!$D$13,0,10*ROW('Hygiene Data'!D131))="","",OFFSET('Hygiene Data'!$D$13,0,10*ROW('Hygiene Data'!D131)))</f>
        <v/>
      </c>
      <c r="DR137" s="276" t="str">
        <f ca="true">+IF(OFFSET('Hygiene Data'!$E$11,0,10*ROW('Hygiene Data'!E131))="","",OFFSET('Hygiene Data'!$E$11,0,10*ROW('Hygiene Data'!E131)))</f>
        <v/>
      </c>
      <c r="DS137" s="276" t="str">
        <f ca="true">+IF(OFFSET('Hygiene Data'!$E$12,0,10*ROW('Hygiene Data'!E131))="","",OFFSET('Hygiene Data'!$E$12,0,10*ROW('Hygiene Data'!E131)))</f>
        <v/>
      </c>
      <c r="DT137" s="276" t="str">
        <f ca="true">+IF(OFFSET('Hygiene Data'!$E$13,0,10*ROW('Hygiene Data'!E131))="","",OFFSET('Hygiene Data'!$E$13,0,10*ROW('Hygiene Data'!E131)))</f>
        <v/>
      </c>
      <c r="DU137" s="276" t="str">
        <f ca="true">+IF(OFFSET('Hygiene Data'!$F$11,0,10*ROW('Hygiene Data'!F131))="","",OFFSET('Hygiene Data'!$F$11,0,10*ROW('Hygiene Data'!F131)))</f>
        <v/>
      </c>
      <c r="DV137" s="276" t="str">
        <f ca="true">+IF(OFFSET('Hygiene Data'!$F$12,0,10*ROW('Hygiene Data'!F131))="","",OFFSET('Hygiene Data'!$F$12,0,10*ROW('Hygiene Data'!F131)))</f>
        <v/>
      </c>
      <c r="DW137" s="276" t="str">
        <f ca="true">+IF(OFFSET('Hygiene Data'!$F$13,0,10*ROW('Hygiene Data'!F131))="","",OFFSET('Hygiene Data'!$F$13,0,10*ROW('Hygiene Data'!F131)))</f>
        <v/>
      </c>
      <c r="DX137" s="276" t="str">
        <f ca="true">+IF(OFFSET('Hygiene Data'!$G$11,0,10*ROW('Hygiene Data'!G131))="","",OFFSET('Hygiene Data'!$G$11,0,10*ROW('Hygiene Data'!G131)))</f>
        <v/>
      </c>
      <c r="DY137" s="276" t="str">
        <f ca="true">+IF(OFFSET('Hygiene Data'!$G$12,0,10*ROW('Hygiene Data'!G131))="","",OFFSET('Hygiene Data'!$G$12,0,10*ROW('Hygiene Data'!G131)))</f>
        <v/>
      </c>
      <c r="DZ137" s="276" t="str">
        <f ca="true">+IF(OFFSET('Hygiene Data'!$G$13,0,10*ROW('Hygiene Data'!G131))="","",OFFSET('Hygiene Data'!$G$13,0,10*ROW('Hygiene Data'!G131)))</f>
        <v/>
      </c>
      <c r="EA137" s="276" t="str">
        <f ca="true">+IF(OFFSET('Hygiene Data'!$H$11,0,10*ROW('Hygiene Data'!H131))="","",OFFSET('Hygiene Data'!$H$11,0,10*ROW('Hygiene Data'!H131)))</f>
        <v/>
      </c>
      <c r="EB137" s="276" t="str">
        <f ca="true">+IF(OFFSET('Hygiene Data'!$H$12,0,10*ROW('Hygiene Data'!H131))="","",OFFSET('Hygiene Data'!$H$12,0,10*ROW('Hygiene Data'!H131)))</f>
        <v/>
      </c>
      <c r="EC137" s="276" t="str">
        <f ca="true">+IF(OFFSET('Hygiene Data'!$H$13,0,10*ROW('Hygiene Data'!H131))="","",OFFSET('Hygiene Data'!$H$13,0,10*ROW('Hygiene Data'!H131)))</f>
        <v/>
      </c>
      <c r="ED137" s="276" t="str">
        <f ca="true">+IF(OFFSET('Hygiene Data'!$I$11,0,10*ROW('Hygiene Data'!I131))="","",OFFSET('Hygiene Data'!$I$11,0,10*ROW('Hygiene Data'!I131)))</f>
        <v/>
      </c>
      <c r="EE137" s="276" t="str">
        <f ca="true">+IF(OFFSET('Hygiene Data'!$I$12,0,10*ROW('Hygiene Data'!I131))="","",OFFSET('Hygiene Data'!$I$12,0,10*ROW('Hygiene Data'!I131)))</f>
        <v/>
      </c>
      <c r="EF137" s="276" t="str">
        <f ca="true">+IF(OFFSET('Hygiene Data'!$I$13,0,10*ROW('Hygiene Data'!I131))="","",OFFSET('Hygiene Data'!$I$13,0,10*ROW('Hygiene Data'!I131)))</f>
        <v/>
      </c>
    </row>
    <row xmlns:x14ac="http://schemas.microsoft.com/office/spreadsheetml/2009/9/ac" r="138" x14ac:dyDescent="0.2">
      <c r="A138" s="38" t="str">
        <f ca="true">+IF(OFFSET('Water Data'!$B$2,0,10*ROW('Water Data'!E132))="","",OFFSET('Water Data'!$B$2,0,10*ROW('Water Data'!E132)))</f>
        <v/>
      </c>
      <c r="B138" s="38" t="str">
        <f ca="true">+IF(OFFSET('Water Data'!$C$2,0,10*ROW('Water Data'!F132))="","",OFFSET('Water Data'!$C$2,0,10*ROW('Water Data'!F132)))</f>
        <v/>
      </c>
      <c r="C138" s="332" t="str">
        <f t="shared" ca="true" si="2"/>
        <v/>
      </c>
      <c r="D138" s="99"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9"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9"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9"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9"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9"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9"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9"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9"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9"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9"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9"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9"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9"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9"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9"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9"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9"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100"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100"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100"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100"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100"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100"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100"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100"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100"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100"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100"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100"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100"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100"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100"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100"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100"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100"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100"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100"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100"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100"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100"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100"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100"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100"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100"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100"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100"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100"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101"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101"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101"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101"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101"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101"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101"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101"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101"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101"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101"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101"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101"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101"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101"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101"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101"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101"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6"/>
      <c r="BS138" s="276" t="str">
        <f ca="true">+IF(OFFSET('Water Data'!$D$27,0,10*ROW('Water Data'!D132))="","",OFFSET('Water Data'!$D$27,0,10*ROW('Water Data'!D132)))</f>
        <v/>
      </c>
      <c r="BT138" s="276" t="str">
        <f ca="true">+IF(OFFSET('Water Data'!$D$28,0,10*ROW('Water Data'!D132))="","",OFFSET('Water Data'!$D$28,0,10*ROW('Water Data'!D132)))</f>
        <v/>
      </c>
      <c r="BU138" s="276" t="str">
        <f ca="true">+IF(OFFSET('Water Data'!$D$29,0,10*ROW('Water Data'!D132))="","",OFFSET('Water Data'!$D$29,0,10*ROW('Water Data'!D132)))</f>
        <v/>
      </c>
      <c r="BV138" s="276" t="str">
        <f ca="true">+IF(OFFSET('Water Data'!$E$27,0,10*ROW('Water Data'!E132))="","",OFFSET('Water Data'!$E$27,0,10*ROW('Water Data'!E132)))</f>
        <v/>
      </c>
      <c r="BW138" s="276" t="str">
        <f ca="true">+IF(OFFSET('Water Data'!$E$28,0,10*ROW('Water Data'!E132))="","",OFFSET('Water Data'!$E$28,0,10*ROW('Water Data'!E132)))</f>
        <v/>
      </c>
      <c r="BX138" s="276" t="str">
        <f ca="true">+IF(OFFSET('Water Data'!$E$29,0,10*ROW('Water Data'!E132))="","",OFFSET('Water Data'!$E$29,0,10*ROW('Water Data'!E132)))</f>
        <v/>
      </c>
      <c r="BY138" s="276" t="str">
        <f ca="true">+IF(OFFSET('Water Data'!$F$27,0,10*ROW('Water Data'!F132))="","",OFFSET('Water Data'!$F$27,0,10*ROW('Water Data'!F132)))</f>
        <v/>
      </c>
      <c r="BZ138" s="276" t="str">
        <f ca="true">+IF(OFFSET('Water Data'!$F$28,0,10*ROW('Water Data'!F132))="","",OFFSET('Water Data'!$F$28,0,10*ROW('Water Data'!F132)))</f>
        <v/>
      </c>
      <c r="CA138" s="276" t="str">
        <f ca="true">+IF(OFFSET('Water Data'!$F$29,0,10*ROW('Water Data'!F132))="","",OFFSET('Water Data'!$F$29,0,10*ROW('Water Data'!F132)))</f>
        <v/>
      </c>
      <c r="CB138" s="276" t="str">
        <f ca="true">+IF(OFFSET('Water Data'!$G$27,0,10*ROW('Water Data'!G132))="","",OFFSET('Water Data'!$G$27,0,10*ROW('Water Data'!G132)))</f>
        <v/>
      </c>
      <c r="CC138" s="276" t="str">
        <f ca="true">+IF(OFFSET('Water Data'!$G$28,0,10*ROW('Water Data'!G132))="","",OFFSET('Water Data'!$G$28,0,10*ROW('Water Data'!G132)))</f>
        <v/>
      </c>
      <c r="CD138" s="276" t="str">
        <f ca="true">+IF(OFFSET('Water Data'!$G$29,0,10*ROW('Water Data'!G132))="","",OFFSET('Water Data'!$G$29,0,10*ROW('Water Data'!G132)))</f>
        <v/>
      </c>
      <c r="CE138" s="276" t="str">
        <f ca="true">+IF(OFFSET('Water Data'!$H$27,0,10*ROW('Water Data'!H132))="","",OFFSET('Water Data'!$H$27,0,10*ROW('Water Data'!H132)))</f>
        <v/>
      </c>
      <c r="CF138" s="276" t="str">
        <f ca="true">+IF(OFFSET('Water Data'!$H$28,0,10*ROW('Water Data'!H132))="","",OFFSET('Water Data'!$H$28,0,10*ROW('Water Data'!H132)))</f>
        <v/>
      </c>
      <c r="CG138" s="276" t="str">
        <f ca="true">+IF(OFFSET('Water Data'!$H$29,0,10*ROW('Water Data'!H132))="","",OFFSET('Water Data'!$H$29,0,10*ROW('Water Data'!H132)))</f>
        <v/>
      </c>
      <c r="CH138" s="276" t="str">
        <f ca="true">+IF(OFFSET('Water Data'!$I$27,0,10*ROW('Water Data'!I132))="","",OFFSET('Water Data'!$I$27,0,10*ROW('Water Data'!I132)))</f>
        <v/>
      </c>
      <c r="CI138" s="276" t="str">
        <f ca="true">+IF(OFFSET('Water Data'!$I$28,0,10*ROW('Water Data'!I132))="","",OFFSET('Water Data'!$I$28,0,10*ROW('Water Data'!I132)))</f>
        <v/>
      </c>
      <c r="CJ138" s="276" t="str">
        <f ca="true">+IF(OFFSET('Water Data'!$I$29,0,10*ROW('Water Data'!I132))="","",OFFSET('Water Data'!$I$29,0,10*ROW('Water Data'!I132)))</f>
        <v/>
      </c>
      <c r="CK138" s="276" t="str">
        <f ca="true">+IF(OFFSET('Sanitation Data'!$D$28,0,10*ROW('Sanitation Data'!D132))="","",OFFSET('Sanitation Data'!$D$28,0,10*ROW('Sanitation Data'!D132)))</f>
        <v/>
      </c>
      <c r="CL138" s="276" t="str">
        <f ca="true">+IF(OFFSET('Sanitation Data'!$D$29,0,10*ROW('Sanitation Data'!D132))="","",OFFSET('Sanitation Data'!$D$29,0,10*ROW('Sanitation Data'!D132)))</f>
        <v/>
      </c>
      <c r="CM138" s="276" t="str">
        <f ca="true">+IF(OFFSET('Sanitation Data'!$D$30,0,10*ROW('Sanitation Data'!D132))="","",OFFSET('Sanitation Data'!$D$30,0,10*ROW('Sanitation Data'!D132)))</f>
        <v/>
      </c>
      <c r="CN138" s="276" t="str">
        <f ca="true">+IF(OFFSET('Sanitation Data'!$D$31,0,10*ROW('Sanitation Data'!D132))="","",OFFSET('Sanitation Data'!$D$31,0,10*ROW('Sanitation Data'!D132)))</f>
        <v/>
      </c>
      <c r="CO138" s="276" t="str">
        <f ca="true">+IF(OFFSET('Sanitation Data'!$D$32,0,10*ROW('Sanitation Data'!D132))="","",OFFSET('Sanitation Data'!$D$32,0,10*ROW('Sanitation Data'!D132)))</f>
        <v/>
      </c>
      <c r="CP138" s="276" t="str">
        <f ca="true">+IF(OFFSET('Sanitation Data'!$E$28,0,10*ROW('Sanitation Data'!E132))="","",OFFSET('Sanitation Data'!$E$28,0,10*ROW('Sanitation Data'!E132)))</f>
        <v/>
      </c>
      <c r="CQ138" s="276" t="str">
        <f ca="true">+IF(OFFSET('Sanitation Data'!$E$29,0,10*ROW('Sanitation Data'!E132))="","",OFFSET('Sanitation Data'!$E$29,0,10*ROW('Sanitation Data'!E132)))</f>
        <v/>
      </c>
      <c r="CR138" s="276" t="str">
        <f ca="true">+IF(OFFSET('Sanitation Data'!$E$30,0,10*ROW('Sanitation Data'!E132))="","",OFFSET('Sanitation Data'!$E$30,0,10*ROW('Sanitation Data'!E132)))</f>
        <v/>
      </c>
      <c r="CS138" s="276" t="str">
        <f ca="true">+IF(OFFSET('Sanitation Data'!$E$31,0,10*ROW('Sanitation Data'!E132))="","",OFFSET('Sanitation Data'!$E$31,0,10*ROW('Sanitation Data'!E132)))</f>
        <v/>
      </c>
      <c r="CT138" s="276" t="str">
        <f ca="true">+IF(OFFSET('Sanitation Data'!$E$32,0,10*ROW('Sanitation Data'!E132))="","",OFFSET('Sanitation Data'!$E$32,0,10*ROW('Sanitation Data'!E132)))</f>
        <v/>
      </c>
      <c r="CU138" s="276" t="str">
        <f ca="true">+IF(OFFSET('Sanitation Data'!$F$28,0,10*ROW('Sanitation Data'!F132))="","",OFFSET('Sanitation Data'!$F$28,0,10*ROW('Sanitation Data'!F132)))</f>
        <v/>
      </c>
      <c r="CV138" s="276" t="str">
        <f ca="true">+IF(OFFSET('Sanitation Data'!$F$29,0,10*ROW('Sanitation Data'!F132))="","",OFFSET('Sanitation Data'!$F$29,0,10*ROW('Sanitation Data'!F132)))</f>
        <v/>
      </c>
      <c r="CW138" s="276" t="str">
        <f ca="true">+IF(OFFSET('Sanitation Data'!$F$30,0,10*ROW('Sanitation Data'!F132))="","",OFFSET('Sanitation Data'!$F$30,0,10*ROW('Sanitation Data'!F132)))</f>
        <v/>
      </c>
      <c r="CX138" s="276" t="str">
        <f ca="true">+IF(OFFSET('Sanitation Data'!$F$31,0,10*ROW('Sanitation Data'!F132))="","",OFFSET('Sanitation Data'!$F$31,0,10*ROW('Sanitation Data'!F132)))</f>
        <v/>
      </c>
      <c r="CY138" s="276" t="str">
        <f ca="true">+IF(OFFSET('Sanitation Data'!$F$32,0,10*ROW('Sanitation Data'!F132))="","",OFFSET('Sanitation Data'!$F$32,0,10*ROW('Sanitation Data'!F132)))</f>
        <v/>
      </c>
      <c r="CZ138" s="276" t="str">
        <f ca="true">+IF(OFFSET('Sanitation Data'!$G$28,0,10*ROW('Sanitation Data'!G132))="","",OFFSET('Sanitation Data'!$G$28,0,10*ROW('Sanitation Data'!G132)))</f>
        <v/>
      </c>
      <c r="DA138" s="276" t="str">
        <f ca="true">+IF(OFFSET('Sanitation Data'!$G$29,0,10*ROW('Sanitation Data'!G132))="","",OFFSET('Sanitation Data'!$G$29,0,10*ROW('Sanitation Data'!G132)))</f>
        <v/>
      </c>
      <c r="DB138" s="276" t="str">
        <f ca="true">+IF(OFFSET('Sanitation Data'!$G$30,0,10*ROW('Sanitation Data'!G132))="","",OFFSET('Sanitation Data'!$G$30,0,10*ROW('Sanitation Data'!G132)))</f>
        <v/>
      </c>
      <c r="DC138" s="276" t="str">
        <f ca="true">+IF(OFFSET('Sanitation Data'!$G$31,0,10*ROW('Sanitation Data'!G132))="","",OFFSET('Sanitation Data'!$G$31,0,10*ROW('Sanitation Data'!G132)))</f>
        <v/>
      </c>
      <c r="DD138" s="276" t="str">
        <f ca="true">+IF(OFFSET('Sanitation Data'!$G$32,0,10*ROW('Sanitation Data'!G132))="","",OFFSET('Sanitation Data'!$G$32,0,10*ROW('Sanitation Data'!G132)))</f>
        <v/>
      </c>
      <c r="DE138" s="276" t="str">
        <f ca="true">+IF(OFFSET('Sanitation Data'!$H$28,0,10*ROW('Sanitation Data'!H132))="","",OFFSET('Sanitation Data'!$H$28,0,10*ROW('Sanitation Data'!H132)))</f>
        <v/>
      </c>
      <c r="DF138" s="276" t="str">
        <f ca="true">+IF(OFFSET('Sanitation Data'!$H$29,0,10*ROW('Sanitation Data'!H132))="","",OFFSET('Sanitation Data'!$H$29,0,10*ROW('Sanitation Data'!H132)))</f>
        <v/>
      </c>
      <c r="DG138" s="276" t="str">
        <f ca="true">+IF(OFFSET('Sanitation Data'!$H$30,0,10*ROW('Sanitation Data'!H132))="","",OFFSET('Sanitation Data'!$H$30,0,10*ROW('Sanitation Data'!H132)))</f>
        <v/>
      </c>
      <c r="DH138" s="276" t="str">
        <f ca="true">+IF(OFFSET('Sanitation Data'!$H$31,0,10*ROW('Sanitation Data'!H132))="","",OFFSET('Sanitation Data'!$H$31,0,10*ROW('Sanitation Data'!H132)))</f>
        <v/>
      </c>
      <c r="DI138" s="276" t="str">
        <f ca="true">+IF(OFFSET('Sanitation Data'!$H$32,0,10*ROW('Sanitation Data'!H132))="","",OFFSET('Sanitation Data'!$H$32,0,10*ROW('Sanitation Data'!H132)))</f>
        <v/>
      </c>
      <c r="DJ138" s="276" t="str">
        <f ca="true">+IF(OFFSET('Sanitation Data'!$I$28,0,10*ROW('Sanitation Data'!I132))="","",OFFSET('Sanitation Data'!$I$28,0,10*ROW('Sanitation Data'!I132)))</f>
        <v/>
      </c>
      <c r="DK138" s="276" t="str">
        <f ca="true">+IF(OFFSET('Sanitation Data'!$I$29,0,10*ROW('Sanitation Data'!I132))="","",OFFSET('Sanitation Data'!$I$29,0,10*ROW('Sanitation Data'!I132)))</f>
        <v/>
      </c>
      <c r="DL138" s="276" t="str">
        <f ca="true">+IF(OFFSET('Sanitation Data'!$I$30,0,10*ROW('Sanitation Data'!I132))="","",OFFSET('Sanitation Data'!$I$30,0,10*ROW('Sanitation Data'!I132)))</f>
        <v/>
      </c>
      <c r="DM138" s="276" t="str">
        <f ca="true">+IF(OFFSET('Sanitation Data'!$I$31,0,10*ROW('Sanitation Data'!I132))="","",OFFSET('Sanitation Data'!$I$31,0,10*ROW('Sanitation Data'!I132)))</f>
        <v/>
      </c>
      <c r="DN138" s="276" t="str">
        <f ca="true">+IF(OFFSET('Sanitation Data'!$I$32,0,10*ROW('Sanitation Data'!I132))="","",OFFSET('Sanitation Data'!$I$32,0,10*ROW('Sanitation Data'!I132)))</f>
        <v/>
      </c>
      <c r="DO138" s="276" t="str">
        <f ca="true">+IF(OFFSET('Hygiene Data'!$D$11,0,10*ROW('Hygiene Data'!D132))="","",OFFSET('Hygiene Data'!$D$11,0,10*ROW('Hygiene Data'!D132)))</f>
        <v/>
      </c>
      <c r="DP138" s="276" t="str">
        <f ca="true">+IF(OFFSET('Hygiene Data'!$D$12,0,10*ROW('Hygiene Data'!D132))="","",OFFSET('Hygiene Data'!$D$12,0,10*ROW('Hygiene Data'!D132)))</f>
        <v/>
      </c>
      <c r="DQ138" s="276" t="str">
        <f ca="true">+IF(OFFSET('Hygiene Data'!$D$13,0,10*ROW('Hygiene Data'!D132))="","",OFFSET('Hygiene Data'!$D$13,0,10*ROW('Hygiene Data'!D132)))</f>
        <v/>
      </c>
      <c r="DR138" s="276" t="str">
        <f ca="true">+IF(OFFSET('Hygiene Data'!$E$11,0,10*ROW('Hygiene Data'!E132))="","",OFFSET('Hygiene Data'!$E$11,0,10*ROW('Hygiene Data'!E132)))</f>
        <v/>
      </c>
      <c r="DS138" s="276" t="str">
        <f ca="true">+IF(OFFSET('Hygiene Data'!$E$12,0,10*ROW('Hygiene Data'!E132))="","",OFFSET('Hygiene Data'!$E$12,0,10*ROW('Hygiene Data'!E132)))</f>
        <v/>
      </c>
      <c r="DT138" s="276" t="str">
        <f ca="true">+IF(OFFSET('Hygiene Data'!$E$13,0,10*ROW('Hygiene Data'!E132))="","",OFFSET('Hygiene Data'!$E$13,0,10*ROW('Hygiene Data'!E132)))</f>
        <v/>
      </c>
      <c r="DU138" s="276" t="str">
        <f ca="true">+IF(OFFSET('Hygiene Data'!$F$11,0,10*ROW('Hygiene Data'!F132))="","",OFFSET('Hygiene Data'!$F$11,0,10*ROW('Hygiene Data'!F132)))</f>
        <v/>
      </c>
      <c r="DV138" s="276" t="str">
        <f ca="true">+IF(OFFSET('Hygiene Data'!$F$12,0,10*ROW('Hygiene Data'!F132))="","",OFFSET('Hygiene Data'!$F$12,0,10*ROW('Hygiene Data'!F132)))</f>
        <v/>
      </c>
      <c r="DW138" s="276" t="str">
        <f ca="true">+IF(OFFSET('Hygiene Data'!$F$13,0,10*ROW('Hygiene Data'!F132))="","",OFFSET('Hygiene Data'!$F$13,0,10*ROW('Hygiene Data'!F132)))</f>
        <v/>
      </c>
      <c r="DX138" s="276" t="str">
        <f ca="true">+IF(OFFSET('Hygiene Data'!$G$11,0,10*ROW('Hygiene Data'!G132))="","",OFFSET('Hygiene Data'!$G$11,0,10*ROW('Hygiene Data'!G132)))</f>
        <v/>
      </c>
      <c r="DY138" s="276" t="str">
        <f ca="true">+IF(OFFSET('Hygiene Data'!$G$12,0,10*ROW('Hygiene Data'!G132))="","",OFFSET('Hygiene Data'!$G$12,0,10*ROW('Hygiene Data'!G132)))</f>
        <v/>
      </c>
      <c r="DZ138" s="276" t="str">
        <f ca="true">+IF(OFFSET('Hygiene Data'!$G$13,0,10*ROW('Hygiene Data'!G132))="","",OFFSET('Hygiene Data'!$G$13,0,10*ROW('Hygiene Data'!G132)))</f>
        <v/>
      </c>
      <c r="EA138" s="276" t="str">
        <f ca="true">+IF(OFFSET('Hygiene Data'!$H$11,0,10*ROW('Hygiene Data'!H132))="","",OFFSET('Hygiene Data'!$H$11,0,10*ROW('Hygiene Data'!H132)))</f>
        <v/>
      </c>
      <c r="EB138" s="276" t="str">
        <f ca="true">+IF(OFFSET('Hygiene Data'!$H$12,0,10*ROW('Hygiene Data'!H132))="","",OFFSET('Hygiene Data'!$H$12,0,10*ROW('Hygiene Data'!H132)))</f>
        <v/>
      </c>
      <c r="EC138" s="276" t="str">
        <f ca="true">+IF(OFFSET('Hygiene Data'!$H$13,0,10*ROW('Hygiene Data'!H132))="","",OFFSET('Hygiene Data'!$H$13,0,10*ROW('Hygiene Data'!H132)))</f>
        <v/>
      </c>
      <c r="ED138" s="276" t="str">
        <f ca="true">+IF(OFFSET('Hygiene Data'!$I$11,0,10*ROW('Hygiene Data'!I132))="","",OFFSET('Hygiene Data'!$I$11,0,10*ROW('Hygiene Data'!I132)))</f>
        <v/>
      </c>
      <c r="EE138" s="276" t="str">
        <f ca="true">+IF(OFFSET('Hygiene Data'!$I$12,0,10*ROW('Hygiene Data'!I132))="","",OFFSET('Hygiene Data'!$I$12,0,10*ROW('Hygiene Data'!I132)))</f>
        <v/>
      </c>
      <c r="EF138" s="276" t="str">
        <f ca="true">+IF(OFFSET('Hygiene Data'!$I$13,0,10*ROW('Hygiene Data'!I132))="","",OFFSET('Hygiene Data'!$I$13,0,10*ROW('Hygiene Data'!I132)))</f>
        <v/>
      </c>
    </row>
    <row xmlns:x14ac="http://schemas.microsoft.com/office/spreadsheetml/2009/9/ac" r="139" x14ac:dyDescent="0.2">
      <c r="A139" s="38" t="str">
        <f ca="true">+IF(OFFSET('Water Data'!$B$2,0,10*ROW('Water Data'!E133))="","",OFFSET('Water Data'!$B$2,0,10*ROW('Water Data'!E133)))</f>
        <v/>
      </c>
      <c r="B139" s="38" t="str">
        <f ca="true">+IF(OFFSET('Water Data'!$C$2,0,10*ROW('Water Data'!F133))="","",OFFSET('Water Data'!$C$2,0,10*ROW('Water Data'!F133)))</f>
        <v/>
      </c>
      <c r="C139" s="332" t="str">
        <f t="shared" ca="true" si="2"/>
        <v/>
      </c>
      <c r="D139" s="99"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9"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9"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9"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9"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9"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9"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9"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9"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9"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9"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9"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9"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9"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9"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9"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9"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9"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100"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100"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100"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100"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100"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100"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100"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100"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100"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100"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100"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100"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100"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100"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100"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100"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100"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100"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100"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100"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100"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100"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100"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100"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100"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100"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100"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100"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100"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100"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101"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101"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101"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101"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101"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101"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101"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101"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101"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101"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101"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101"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101"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101"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101"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101"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101"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101"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6"/>
      <c r="BS139" s="276" t="str">
        <f ca="true">+IF(OFFSET('Water Data'!$D$27,0,10*ROW('Water Data'!D133))="","",OFFSET('Water Data'!$D$27,0,10*ROW('Water Data'!D133)))</f>
        <v/>
      </c>
      <c r="BT139" s="276" t="str">
        <f ca="true">+IF(OFFSET('Water Data'!$D$28,0,10*ROW('Water Data'!D133))="","",OFFSET('Water Data'!$D$28,0,10*ROW('Water Data'!D133)))</f>
        <v/>
      </c>
      <c r="BU139" s="276" t="str">
        <f ca="true">+IF(OFFSET('Water Data'!$D$29,0,10*ROW('Water Data'!D133))="","",OFFSET('Water Data'!$D$29,0,10*ROW('Water Data'!D133)))</f>
        <v/>
      </c>
      <c r="BV139" s="276" t="str">
        <f ca="true">+IF(OFFSET('Water Data'!$E$27,0,10*ROW('Water Data'!E133))="","",OFFSET('Water Data'!$E$27,0,10*ROW('Water Data'!E133)))</f>
        <v/>
      </c>
      <c r="BW139" s="276" t="str">
        <f ca="true">+IF(OFFSET('Water Data'!$E$28,0,10*ROW('Water Data'!E133))="","",OFFSET('Water Data'!$E$28,0,10*ROW('Water Data'!E133)))</f>
        <v/>
      </c>
      <c r="BX139" s="276" t="str">
        <f ca="true">+IF(OFFSET('Water Data'!$E$29,0,10*ROW('Water Data'!E133))="","",OFFSET('Water Data'!$E$29,0,10*ROW('Water Data'!E133)))</f>
        <v/>
      </c>
      <c r="BY139" s="276" t="str">
        <f ca="true">+IF(OFFSET('Water Data'!$F$27,0,10*ROW('Water Data'!F133))="","",OFFSET('Water Data'!$F$27,0,10*ROW('Water Data'!F133)))</f>
        <v/>
      </c>
      <c r="BZ139" s="276" t="str">
        <f ca="true">+IF(OFFSET('Water Data'!$F$28,0,10*ROW('Water Data'!F133))="","",OFFSET('Water Data'!$F$28,0,10*ROW('Water Data'!F133)))</f>
        <v/>
      </c>
      <c r="CA139" s="276" t="str">
        <f ca="true">+IF(OFFSET('Water Data'!$F$29,0,10*ROW('Water Data'!F133))="","",OFFSET('Water Data'!$F$29,0,10*ROW('Water Data'!F133)))</f>
        <v/>
      </c>
      <c r="CB139" s="276" t="str">
        <f ca="true">+IF(OFFSET('Water Data'!$G$27,0,10*ROW('Water Data'!G133))="","",OFFSET('Water Data'!$G$27,0,10*ROW('Water Data'!G133)))</f>
        <v/>
      </c>
      <c r="CC139" s="276" t="str">
        <f ca="true">+IF(OFFSET('Water Data'!$G$28,0,10*ROW('Water Data'!G133))="","",OFFSET('Water Data'!$G$28,0,10*ROW('Water Data'!G133)))</f>
        <v/>
      </c>
      <c r="CD139" s="276" t="str">
        <f ca="true">+IF(OFFSET('Water Data'!$G$29,0,10*ROW('Water Data'!G133))="","",OFFSET('Water Data'!$G$29,0,10*ROW('Water Data'!G133)))</f>
        <v/>
      </c>
      <c r="CE139" s="276" t="str">
        <f ca="true">+IF(OFFSET('Water Data'!$H$27,0,10*ROW('Water Data'!H133))="","",OFFSET('Water Data'!$H$27,0,10*ROW('Water Data'!H133)))</f>
        <v/>
      </c>
      <c r="CF139" s="276" t="str">
        <f ca="true">+IF(OFFSET('Water Data'!$H$28,0,10*ROW('Water Data'!H133))="","",OFFSET('Water Data'!$H$28,0,10*ROW('Water Data'!H133)))</f>
        <v/>
      </c>
      <c r="CG139" s="276" t="str">
        <f ca="true">+IF(OFFSET('Water Data'!$H$29,0,10*ROW('Water Data'!H133))="","",OFFSET('Water Data'!$H$29,0,10*ROW('Water Data'!H133)))</f>
        <v/>
      </c>
      <c r="CH139" s="276" t="str">
        <f ca="true">+IF(OFFSET('Water Data'!$I$27,0,10*ROW('Water Data'!I133))="","",OFFSET('Water Data'!$I$27,0,10*ROW('Water Data'!I133)))</f>
        <v/>
      </c>
      <c r="CI139" s="276" t="str">
        <f ca="true">+IF(OFFSET('Water Data'!$I$28,0,10*ROW('Water Data'!I133))="","",OFFSET('Water Data'!$I$28,0,10*ROW('Water Data'!I133)))</f>
        <v/>
      </c>
      <c r="CJ139" s="276" t="str">
        <f ca="true">+IF(OFFSET('Water Data'!$I$29,0,10*ROW('Water Data'!I133))="","",OFFSET('Water Data'!$I$29,0,10*ROW('Water Data'!I133)))</f>
        <v/>
      </c>
      <c r="CK139" s="276" t="str">
        <f ca="true">+IF(OFFSET('Sanitation Data'!$D$28,0,10*ROW('Sanitation Data'!D133))="","",OFFSET('Sanitation Data'!$D$28,0,10*ROW('Sanitation Data'!D133)))</f>
        <v/>
      </c>
      <c r="CL139" s="276" t="str">
        <f ca="true">+IF(OFFSET('Sanitation Data'!$D$29,0,10*ROW('Sanitation Data'!D133))="","",OFFSET('Sanitation Data'!$D$29,0,10*ROW('Sanitation Data'!D133)))</f>
        <v/>
      </c>
      <c r="CM139" s="276" t="str">
        <f ca="true">+IF(OFFSET('Sanitation Data'!$D$30,0,10*ROW('Sanitation Data'!D133))="","",OFFSET('Sanitation Data'!$D$30,0,10*ROW('Sanitation Data'!D133)))</f>
        <v/>
      </c>
      <c r="CN139" s="276" t="str">
        <f ca="true">+IF(OFFSET('Sanitation Data'!$D$31,0,10*ROW('Sanitation Data'!D133))="","",OFFSET('Sanitation Data'!$D$31,0,10*ROW('Sanitation Data'!D133)))</f>
        <v/>
      </c>
      <c r="CO139" s="276" t="str">
        <f ca="true">+IF(OFFSET('Sanitation Data'!$D$32,0,10*ROW('Sanitation Data'!D133))="","",OFFSET('Sanitation Data'!$D$32,0,10*ROW('Sanitation Data'!D133)))</f>
        <v/>
      </c>
      <c r="CP139" s="276" t="str">
        <f ca="true">+IF(OFFSET('Sanitation Data'!$E$28,0,10*ROW('Sanitation Data'!E133))="","",OFFSET('Sanitation Data'!$E$28,0,10*ROW('Sanitation Data'!E133)))</f>
        <v/>
      </c>
      <c r="CQ139" s="276" t="str">
        <f ca="true">+IF(OFFSET('Sanitation Data'!$E$29,0,10*ROW('Sanitation Data'!E133))="","",OFFSET('Sanitation Data'!$E$29,0,10*ROW('Sanitation Data'!E133)))</f>
        <v/>
      </c>
      <c r="CR139" s="276" t="str">
        <f ca="true">+IF(OFFSET('Sanitation Data'!$E$30,0,10*ROW('Sanitation Data'!E133))="","",OFFSET('Sanitation Data'!$E$30,0,10*ROW('Sanitation Data'!E133)))</f>
        <v/>
      </c>
      <c r="CS139" s="276" t="str">
        <f ca="true">+IF(OFFSET('Sanitation Data'!$E$31,0,10*ROW('Sanitation Data'!E133))="","",OFFSET('Sanitation Data'!$E$31,0,10*ROW('Sanitation Data'!E133)))</f>
        <v/>
      </c>
      <c r="CT139" s="276" t="str">
        <f ca="true">+IF(OFFSET('Sanitation Data'!$E$32,0,10*ROW('Sanitation Data'!E133))="","",OFFSET('Sanitation Data'!$E$32,0,10*ROW('Sanitation Data'!E133)))</f>
        <v/>
      </c>
      <c r="CU139" s="276" t="str">
        <f ca="true">+IF(OFFSET('Sanitation Data'!$F$28,0,10*ROW('Sanitation Data'!F133))="","",OFFSET('Sanitation Data'!$F$28,0,10*ROW('Sanitation Data'!F133)))</f>
        <v/>
      </c>
      <c r="CV139" s="276" t="str">
        <f ca="true">+IF(OFFSET('Sanitation Data'!$F$29,0,10*ROW('Sanitation Data'!F133))="","",OFFSET('Sanitation Data'!$F$29,0,10*ROW('Sanitation Data'!F133)))</f>
        <v/>
      </c>
      <c r="CW139" s="276" t="str">
        <f ca="true">+IF(OFFSET('Sanitation Data'!$F$30,0,10*ROW('Sanitation Data'!F133))="","",OFFSET('Sanitation Data'!$F$30,0,10*ROW('Sanitation Data'!F133)))</f>
        <v/>
      </c>
      <c r="CX139" s="276" t="str">
        <f ca="true">+IF(OFFSET('Sanitation Data'!$F$31,0,10*ROW('Sanitation Data'!F133))="","",OFFSET('Sanitation Data'!$F$31,0,10*ROW('Sanitation Data'!F133)))</f>
        <v/>
      </c>
      <c r="CY139" s="276" t="str">
        <f ca="true">+IF(OFFSET('Sanitation Data'!$F$32,0,10*ROW('Sanitation Data'!F133))="","",OFFSET('Sanitation Data'!$F$32,0,10*ROW('Sanitation Data'!F133)))</f>
        <v/>
      </c>
      <c r="CZ139" s="276" t="str">
        <f ca="true">+IF(OFFSET('Sanitation Data'!$G$28,0,10*ROW('Sanitation Data'!G133))="","",OFFSET('Sanitation Data'!$G$28,0,10*ROW('Sanitation Data'!G133)))</f>
        <v/>
      </c>
      <c r="DA139" s="276" t="str">
        <f ca="true">+IF(OFFSET('Sanitation Data'!$G$29,0,10*ROW('Sanitation Data'!G133))="","",OFFSET('Sanitation Data'!$G$29,0,10*ROW('Sanitation Data'!G133)))</f>
        <v/>
      </c>
      <c r="DB139" s="276" t="str">
        <f ca="true">+IF(OFFSET('Sanitation Data'!$G$30,0,10*ROW('Sanitation Data'!G133))="","",OFFSET('Sanitation Data'!$G$30,0,10*ROW('Sanitation Data'!G133)))</f>
        <v/>
      </c>
      <c r="DC139" s="276" t="str">
        <f ca="true">+IF(OFFSET('Sanitation Data'!$G$31,0,10*ROW('Sanitation Data'!G133))="","",OFFSET('Sanitation Data'!$G$31,0,10*ROW('Sanitation Data'!G133)))</f>
        <v/>
      </c>
      <c r="DD139" s="276" t="str">
        <f ca="true">+IF(OFFSET('Sanitation Data'!$G$32,0,10*ROW('Sanitation Data'!G133))="","",OFFSET('Sanitation Data'!$G$32,0,10*ROW('Sanitation Data'!G133)))</f>
        <v/>
      </c>
      <c r="DE139" s="276" t="str">
        <f ca="true">+IF(OFFSET('Sanitation Data'!$H$28,0,10*ROW('Sanitation Data'!H133))="","",OFFSET('Sanitation Data'!$H$28,0,10*ROW('Sanitation Data'!H133)))</f>
        <v/>
      </c>
      <c r="DF139" s="276" t="str">
        <f ca="true">+IF(OFFSET('Sanitation Data'!$H$29,0,10*ROW('Sanitation Data'!H133))="","",OFFSET('Sanitation Data'!$H$29,0,10*ROW('Sanitation Data'!H133)))</f>
        <v/>
      </c>
      <c r="DG139" s="276" t="str">
        <f ca="true">+IF(OFFSET('Sanitation Data'!$H$30,0,10*ROW('Sanitation Data'!H133))="","",OFFSET('Sanitation Data'!$H$30,0,10*ROW('Sanitation Data'!H133)))</f>
        <v/>
      </c>
      <c r="DH139" s="276" t="str">
        <f ca="true">+IF(OFFSET('Sanitation Data'!$H$31,0,10*ROW('Sanitation Data'!H133))="","",OFFSET('Sanitation Data'!$H$31,0,10*ROW('Sanitation Data'!H133)))</f>
        <v/>
      </c>
      <c r="DI139" s="276" t="str">
        <f ca="true">+IF(OFFSET('Sanitation Data'!$H$32,0,10*ROW('Sanitation Data'!H133))="","",OFFSET('Sanitation Data'!$H$32,0,10*ROW('Sanitation Data'!H133)))</f>
        <v/>
      </c>
      <c r="DJ139" s="276" t="str">
        <f ca="true">+IF(OFFSET('Sanitation Data'!$I$28,0,10*ROW('Sanitation Data'!I133))="","",OFFSET('Sanitation Data'!$I$28,0,10*ROW('Sanitation Data'!I133)))</f>
        <v/>
      </c>
      <c r="DK139" s="276" t="str">
        <f ca="true">+IF(OFFSET('Sanitation Data'!$I$29,0,10*ROW('Sanitation Data'!I133))="","",OFFSET('Sanitation Data'!$I$29,0,10*ROW('Sanitation Data'!I133)))</f>
        <v/>
      </c>
      <c r="DL139" s="276" t="str">
        <f ca="true">+IF(OFFSET('Sanitation Data'!$I$30,0,10*ROW('Sanitation Data'!I133))="","",OFFSET('Sanitation Data'!$I$30,0,10*ROW('Sanitation Data'!I133)))</f>
        <v/>
      </c>
      <c r="DM139" s="276" t="str">
        <f ca="true">+IF(OFFSET('Sanitation Data'!$I$31,0,10*ROW('Sanitation Data'!I133))="","",OFFSET('Sanitation Data'!$I$31,0,10*ROW('Sanitation Data'!I133)))</f>
        <v/>
      </c>
      <c r="DN139" s="276" t="str">
        <f ca="true">+IF(OFFSET('Sanitation Data'!$I$32,0,10*ROW('Sanitation Data'!I133))="","",OFFSET('Sanitation Data'!$I$32,0,10*ROW('Sanitation Data'!I133)))</f>
        <v/>
      </c>
      <c r="DO139" s="276" t="str">
        <f ca="true">+IF(OFFSET('Hygiene Data'!$D$11,0,10*ROW('Hygiene Data'!D133))="","",OFFSET('Hygiene Data'!$D$11,0,10*ROW('Hygiene Data'!D133)))</f>
        <v/>
      </c>
      <c r="DP139" s="276" t="str">
        <f ca="true">+IF(OFFSET('Hygiene Data'!$D$12,0,10*ROW('Hygiene Data'!D133))="","",OFFSET('Hygiene Data'!$D$12,0,10*ROW('Hygiene Data'!D133)))</f>
        <v/>
      </c>
      <c r="DQ139" s="276" t="str">
        <f ca="true">+IF(OFFSET('Hygiene Data'!$D$13,0,10*ROW('Hygiene Data'!D133))="","",OFFSET('Hygiene Data'!$D$13,0,10*ROW('Hygiene Data'!D133)))</f>
        <v/>
      </c>
      <c r="DR139" s="276" t="str">
        <f ca="true">+IF(OFFSET('Hygiene Data'!$E$11,0,10*ROW('Hygiene Data'!E133))="","",OFFSET('Hygiene Data'!$E$11,0,10*ROW('Hygiene Data'!E133)))</f>
        <v/>
      </c>
      <c r="DS139" s="276" t="str">
        <f ca="true">+IF(OFFSET('Hygiene Data'!$E$12,0,10*ROW('Hygiene Data'!E133))="","",OFFSET('Hygiene Data'!$E$12,0,10*ROW('Hygiene Data'!E133)))</f>
        <v/>
      </c>
      <c r="DT139" s="276" t="str">
        <f ca="true">+IF(OFFSET('Hygiene Data'!$E$13,0,10*ROW('Hygiene Data'!E133))="","",OFFSET('Hygiene Data'!$E$13,0,10*ROW('Hygiene Data'!E133)))</f>
        <v/>
      </c>
      <c r="DU139" s="276" t="str">
        <f ca="true">+IF(OFFSET('Hygiene Data'!$F$11,0,10*ROW('Hygiene Data'!F133))="","",OFFSET('Hygiene Data'!$F$11,0,10*ROW('Hygiene Data'!F133)))</f>
        <v/>
      </c>
      <c r="DV139" s="276" t="str">
        <f ca="true">+IF(OFFSET('Hygiene Data'!$F$12,0,10*ROW('Hygiene Data'!F133))="","",OFFSET('Hygiene Data'!$F$12,0,10*ROW('Hygiene Data'!F133)))</f>
        <v/>
      </c>
      <c r="DW139" s="276" t="str">
        <f ca="true">+IF(OFFSET('Hygiene Data'!$F$13,0,10*ROW('Hygiene Data'!F133))="","",OFFSET('Hygiene Data'!$F$13,0,10*ROW('Hygiene Data'!F133)))</f>
        <v/>
      </c>
      <c r="DX139" s="276" t="str">
        <f ca="true">+IF(OFFSET('Hygiene Data'!$G$11,0,10*ROW('Hygiene Data'!G133))="","",OFFSET('Hygiene Data'!$G$11,0,10*ROW('Hygiene Data'!G133)))</f>
        <v/>
      </c>
      <c r="DY139" s="276" t="str">
        <f ca="true">+IF(OFFSET('Hygiene Data'!$G$12,0,10*ROW('Hygiene Data'!G133))="","",OFFSET('Hygiene Data'!$G$12,0,10*ROW('Hygiene Data'!G133)))</f>
        <v/>
      </c>
      <c r="DZ139" s="276" t="str">
        <f ca="true">+IF(OFFSET('Hygiene Data'!$G$13,0,10*ROW('Hygiene Data'!G133))="","",OFFSET('Hygiene Data'!$G$13,0,10*ROW('Hygiene Data'!G133)))</f>
        <v/>
      </c>
      <c r="EA139" s="276" t="str">
        <f ca="true">+IF(OFFSET('Hygiene Data'!$H$11,0,10*ROW('Hygiene Data'!H133))="","",OFFSET('Hygiene Data'!$H$11,0,10*ROW('Hygiene Data'!H133)))</f>
        <v/>
      </c>
      <c r="EB139" s="276" t="str">
        <f ca="true">+IF(OFFSET('Hygiene Data'!$H$12,0,10*ROW('Hygiene Data'!H133))="","",OFFSET('Hygiene Data'!$H$12,0,10*ROW('Hygiene Data'!H133)))</f>
        <v/>
      </c>
      <c r="EC139" s="276" t="str">
        <f ca="true">+IF(OFFSET('Hygiene Data'!$H$13,0,10*ROW('Hygiene Data'!H133))="","",OFFSET('Hygiene Data'!$H$13,0,10*ROW('Hygiene Data'!H133)))</f>
        <v/>
      </c>
      <c r="ED139" s="276" t="str">
        <f ca="true">+IF(OFFSET('Hygiene Data'!$I$11,0,10*ROW('Hygiene Data'!I133))="","",OFFSET('Hygiene Data'!$I$11,0,10*ROW('Hygiene Data'!I133)))</f>
        <v/>
      </c>
      <c r="EE139" s="276" t="str">
        <f ca="true">+IF(OFFSET('Hygiene Data'!$I$12,0,10*ROW('Hygiene Data'!I133))="","",OFFSET('Hygiene Data'!$I$12,0,10*ROW('Hygiene Data'!I133)))</f>
        <v/>
      </c>
      <c r="EF139" s="276" t="str">
        <f ca="true">+IF(OFFSET('Hygiene Data'!$I$13,0,10*ROW('Hygiene Data'!I133))="","",OFFSET('Hygiene Data'!$I$13,0,10*ROW('Hygiene Data'!I133)))</f>
        <v/>
      </c>
    </row>
    <row xmlns:x14ac="http://schemas.microsoft.com/office/spreadsheetml/2009/9/ac" r="140" x14ac:dyDescent="0.2">
      <c r="A140" s="38" t="str">
        <f ca="true">+IF(OFFSET('Water Data'!$B$2,0,10*ROW('Water Data'!E134))="","",OFFSET('Water Data'!$B$2,0,10*ROW('Water Data'!E134)))</f>
        <v/>
      </c>
      <c r="B140" s="38" t="str">
        <f ca="true">+IF(OFFSET('Water Data'!$C$2,0,10*ROW('Water Data'!F134))="","",OFFSET('Water Data'!$C$2,0,10*ROW('Water Data'!F134)))</f>
        <v/>
      </c>
      <c r="C140" s="332" t="str">
        <f t="shared" ca="true" si="2"/>
        <v/>
      </c>
      <c r="D140" s="99"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9"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9"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9"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9"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9"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9"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9"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9"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9"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9"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9"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9"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9"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9"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9"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9"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9"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100"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100"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100"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100"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100"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100"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100"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100"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100"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100"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100"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100"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100"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100"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100"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100"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100"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100"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100"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100"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100"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100"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100"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100"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100"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100"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100"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100"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100"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100"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101"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101"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101"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101"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101"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101"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101"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101"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101"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101"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101"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101"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101"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101"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101"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101"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101"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101"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6"/>
      <c r="BS140" s="276" t="str">
        <f ca="true">+IF(OFFSET('Water Data'!$D$27,0,10*ROW('Water Data'!D134))="","",OFFSET('Water Data'!$D$27,0,10*ROW('Water Data'!D134)))</f>
        <v/>
      </c>
      <c r="BT140" s="276" t="str">
        <f ca="true">+IF(OFFSET('Water Data'!$D$28,0,10*ROW('Water Data'!D134))="","",OFFSET('Water Data'!$D$28,0,10*ROW('Water Data'!D134)))</f>
        <v/>
      </c>
      <c r="BU140" s="276" t="str">
        <f ca="true">+IF(OFFSET('Water Data'!$D$29,0,10*ROW('Water Data'!D134))="","",OFFSET('Water Data'!$D$29,0,10*ROW('Water Data'!D134)))</f>
        <v/>
      </c>
      <c r="BV140" s="276" t="str">
        <f ca="true">+IF(OFFSET('Water Data'!$E$27,0,10*ROW('Water Data'!E134))="","",OFFSET('Water Data'!$E$27,0,10*ROW('Water Data'!E134)))</f>
        <v/>
      </c>
      <c r="BW140" s="276" t="str">
        <f ca="true">+IF(OFFSET('Water Data'!$E$28,0,10*ROW('Water Data'!E134))="","",OFFSET('Water Data'!$E$28,0,10*ROW('Water Data'!E134)))</f>
        <v/>
      </c>
      <c r="BX140" s="276" t="str">
        <f ca="true">+IF(OFFSET('Water Data'!$E$29,0,10*ROW('Water Data'!E134))="","",OFFSET('Water Data'!$E$29,0,10*ROW('Water Data'!E134)))</f>
        <v/>
      </c>
      <c r="BY140" s="276" t="str">
        <f ca="true">+IF(OFFSET('Water Data'!$F$27,0,10*ROW('Water Data'!F134))="","",OFFSET('Water Data'!$F$27,0,10*ROW('Water Data'!F134)))</f>
        <v/>
      </c>
      <c r="BZ140" s="276" t="str">
        <f ca="true">+IF(OFFSET('Water Data'!$F$28,0,10*ROW('Water Data'!F134))="","",OFFSET('Water Data'!$F$28,0,10*ROW('Water Data'!F134)))</f>
        <v/>
      </c>
      <c r="CA140" s="276" t="str">
        <f ca="true">+IF(OFFSET('Water Data'!$F$29,0,10*ROW('Water Data'!F134))="","",OFFSET('Water Data'!$F$29,0,10*ROW('Water Data'!F134)))</f>
        <v/>
      </c>
      <c r="CB140" s="276" t="str">
        <f ca="true">+IF(OFFSET('Water Data'!$G$27,0,10*ROW('Water Data'!G134))="","",OFFSET('Water Data'!$G$27,0,10*ROW('Water Data'!G134)))</f>
        <v/>
      </c>
      <c r="CC140" s="276" t="str">
        <f ca="true">+IF(OFFSET('Water Data'!$G$28,0,10*ROW('Water Data'!G134))="","",OFFSET('Water Data'!$G$28,0,10*ROW('Water Data'!G134)))</f>
        <v/>
      </c>
      <c r="CD140" s="276" t="str">
        <f ca="true">+IF(OFFSET('Water Data'!$G$29,0,10*ROW('Water Data'!G134))="","",OFFSET('Water Data'!$G$29,0,10*ROW('Water Data'!G134)))</f>
        <v/>
      </c>
      <c r="CE140" s="276" t="str">
        <f ca="true">+IF(OFFSET('Water Data'!$H$27,0,10*ROW('Water Data'!H134))="","",OFFSET('Water Data'!$H$27,0,10*ROW('Water Data'!H134)))</f>
        <v/>
      </c>
      <c r="CF140" s="276" t="str">
        <f ca="true">+IF(OFFSET('Water Data'!$H$28,0,10*ROW('Water Data'!H134))="","",OFFSET('Water Data'!$H$28,0,10*ROW('Water Data'!H134)))</f>
        <v/>
      </c>
      <c r="CG140" s="276" t="str">
        <f ca="true">+IF(OFFSET('Water Data'!$H$29,0,10*ROW('Water Data'!H134))="","",OFFSET('Water Data'!$H$29,0,10*ROW('Water Data'!H134)))</f>
        <v/>
      </c>
      <c r="CH140" s="276" t="str">
        <f ca="true">+IF(OFFSET('Water Data'!$I$27,0,10*ROW('Water Data'!I134))="","",OFFSET('Water Data'!$I$27,0,10*ROW('Water Data'!I134)))</f>
        <v/>
      </c>
      <c r="CI140" s="276" t="str">
        <f ca="true">+IF(OFFSET('Water Data'!$I$28,0,10*ROW('Water Data'!I134))="","",OFFSET('Water Data'!$I$28,0,10*ROW('Water Data'!I134)))</f>
        <v/>
      </c>
      <c r="CJ140" s="276" t="str">
        <f ca="true">+IF(OFFSET('Water Data'!$I$29,0,10*ROW('Water Data'!I134))="","",OFFSET('Water Data'!$I$29,0,10*ROW('Water Data'!I134)))</f>
        <v/>
      </c>
      <c r="CK140" s="276" t="str">
        <f ca="true">+IF(OFFSET('Sanitation Data'!$D$28,0,10*ROW('Sanitation Data'!D134))="","",OFFSET('Sanitation Data'!$D$28,0,10*ROW('Sanitation Data'!D134)))</f>
        <v/>
      </c>
      <c r="CL140" s="276" t="str">
        <f ca="true">+IF(OFFSET('Sanitation Data'!$D$29,0,10*ROW('Sanitation Data'!D134))="","",OFFSET('Sanitation Data'!$D$29,0,10*ROW('Sanitation Data'!D134)))</f>
        <v/>
      </c>
      <c r="CM140" s="276" t="str">
        <f ca="true">+IF(OFFSET('Sanitation Data'!$D$30,0,10*ROW('Sanitation Data'!D134))="","",OFFSET('Sanitation Data'!$D$30,0,10*ROW('Sanitation Data'!D134)))</f>
        <v/>
      </c>
      <c r="CN140" s="276" t="str">
        <f ca="true">+IF(OFFSET('Sanitation Data'!$D$31,0,10*ROW('Sanitation Data'!D134))="","",OFFSET('Sanitation Data'!$D$31,0,10*ROW('Sanitation Data'!D134)))</f>
        <v/>
      </c>
      <c r="CO140" s="276" t="str">
        <f ca="true">+IF(OFFSET('Sanitation Data'!$D$32,0,10*ROW('Sanitation Data'!D134))="","",OFFSET('Sanitation Data'!$D$32,0,10*ROW('Sanitation Data'!D134)))</f>
        <v/>
      </c>
      <c r="CP140" s="276" t="str">
        <f ca="true">+IF(OFFSET('Sanitation Data'!$E$28,0,10*ROW('Sanitation Data'!E134))="","",OFFSET('Sanitation Data'!$E$28,0,10*ROW('Sanitation Data'!E134)))</f>
        <v/>
      </c>
      <c r="CQ140" s="276" t="str">
        <f ca="true">+IF(OFFSET('Sanitation Data'!$E$29,0,10*ROW('Sanitation Data'!E134))="","",OFFSET('Sanitation Data'!$E$29,0,10*ROW('Sanitation Data'!E134)))</f>
        <v/>
      </c>
      <c r="CR140" s="276" t="str">
        <f ca="true">+IF(OFFSET('Sanitation Data'!$E$30,0,10*ROW('Sanitation Data'!E134))="","",OFFSET('Sanitation Data'!$E$30,0,10*ROW('Sanitation Data'!E134)))</f>
        <v/>
      </c>
      <c r="CS140" s="276" t="str">
        <f ca="true">+IF(OFFSET('Sanitation Data'!$E$31,0,10*ROW('Sanitation Data'!E134))="","",OFFSET('Sanitation Data'!$E$31,0,10*ROW('Sanitation Data'!E134)))</f>
        <v/>
      </c>
      <c r="CT140" s="276" t="str">
        <f ca="true">+IF(OFFSET('Sanitation Data'!$E$32,0,10*ROW('Sanitation Data'!E134))="","",OFFSET('Sanitation Data'!$E$32,0,10*ROW('Sanitation Data'!E134)))</f>
        <v/>
      </c>
      <c r="CU140" s="276" t="str">
        <f ca="true">+IF(OFFSET('Sanitation Data'!$F$28,0,10*ROW('Sanitation Data'!F134))="","",OFFSET('Sanitation Data'!$F$28,0,10*ROW('Sanitation Data'!F134)))</f>
        <v/>
      </c>
      <c r="CV140" s="276" t="str">
        <f ca="true">+IF(OFFSET('Sanitation Data'!$F$29,0,10*ROW('Sanitation Data'!F134))="","",OFFSET('Sanitation Data'!$F$29,0,10*ROW('Sanitation Data'!F134)))</f>
        <v/>
      </c>
      <c r="CW140" s="276" t="str">
        <f ca="true">+IF(OFFSET('Sanitation Data'!$F$30,0,10*ROW('Sanitation Data'!F134))="","",OFFSET('Sanitation Data'!$F$30,0,10*ROW('Sanitation Data'!F134)))</f>
        <v/>
      </c>
      <c r="CX140" s="276" t="str">
        <f ca="true">+IF(OFFSET('Sanitation Data'!$F$31,0,10*ROW('Sanitation Data'!F134))="","",OFFSET('Sanitation Data'!$F$31,0,10*ROW('Sanitation Data'!F134)))</f>
        <v/>
      </c>
      <c r="CY140" s="276" t="str">
        <f ca="true">+IF(OFFSET('Sanitation Data'!$F$32,0,10*ROW('Sanitation Data'!F134))="","",OFFSET('Sanitation Data'!$F$32,0,10*ROW('Sanitation Data'!F134)))</f>
        <v/>
      </c>
      <c r="CZ140" s="276" t="str">
        <f ca="true">+IF(OFFSET('Sanitation Data'!$G$28,0,10*ROW('Sanitation Data'!G134))="","",OFFSET('Sanitation Data'!$G$28,0,10*ROW('Sanitation Data'!G134)))</f>
        <v/>
      </c>
      <c r="DA140" s="276" t="str">
        <f ca="true">+IF(OFFSET('Sanitation Data'!$G$29,0,10*ROW('Sanitation Data'!G134))="","",OFFSET('Sanitation Data'!$G$29,0,10*ROW('Sanitation Data'!G134)))</f>
        <v/>
      </c>
      <c r="DB140" s="276" t="str">
        <f ca="true">+IF(OFFSET('Sanitation Data'!$G$30,0,10*ROW('Sanitation Data'!G134))="","",OFFSET('Sanitation Data'!$G$30,0,10*ROW('Sanitation Data'!G134)))</f>
        <v/>
      </c>
      <c r="DC140" s="276" t="str">
        <f ca="true">+IF(OFFSET('Sanitation Data'!$G$31,0,10*ROW('Sanitation Data'!G134))="","",OFFSET('Sanitation Data'!$G$31,0,10*ROW('Sanitation Data'!G134)))</f>
        <v/>
      </c>
      <c r="DD140" s="276" t="str">
        <f ca="true">+IF(OFFSET('Sanitation Data'!$G$32,0,10*ROW('Sanitation Data'!G134))="","",OFFSET('Sanitation Data'!$G$32,0,10*ROW('Sanitation Data'!G134)))</f>
        <v/>
      </c>
      <c r="DE140" s="276" t="str">
        <f ca="true">+IF(OFFSET('Sanitation Data'!$H$28,0,10*ROW('Sanitation Data'!H134))="","",OFFSET('Sanitation Data'!$H$28,0,10*ROW('Sanitation Data'!H134)))</f>
        <v/>
      </c>
      <c r="DF140" s="276" t="str">
        <f ca="true">+IF(OFFSET('Sanitation Data'!$H$29,0,10*ROW('Sanitation Data'!H134))="","",OFFSET('Sanitation Data'!$H$29,0,10*ROW('Sanitation Data'!H134)))</f>
        <v/>
      </c>
      <c r="DG140" s="276" t="str">
        <f ca="true">+IF(OFFSET('Sanitation Data'!$H$30,0,10*ROW('Sanitation Data'!H134))="","",OFFSET('Sanitation Data'!$H$30,0,10*ROW('Sanitation Data'!H134)))</f>
        <v/>
      </c>
      <c r="DH140" s="276" t="str">
        <f ca="true">+IF(OFFSET('Sanitation Data'!$H$31,0,10*ROW('Sanitation Data'!H134))="","",OFFSET('Sanitation Data'!$H$31,0,10*ROW('Sanitation Data'!H134)))</f>
        <v/>
      </c>
      <c r="DI140" s="276" t="str">
        <f ca="true">+IF(OFFSET('Sanitation Data'!$H$32,0,10*ROW('Sanitation Data'!H134))="","",OFFSET('Sanitation Data'!$H$32,0,10*ROW('Sanitation Data'!H134)))</f>
        <v/>
      </c>
      <c r="DJ140" s="276" t="str">
        <f ca="true">+IF(OFFSET('Sanitation Data'!$I$28,0,10*ROW('Sanitation Data'!I134))="","",OFFSET('Sanitation Data'!$I$28,0,10*ROW('Sanitation Data'!I134)))</f>
        <v/>
      </c>
      <c r="DK140" s="276" t="str">
        <f ca="true">+IF(OFFSET('Sanitation Data'!$I$29,0,10*ROW('Sanitation Data'!I134))="","",OFFSET('Sanitation Data'!$I$29,0,10*ROW('Sanitation Data'!I134)))</f>
        <v/>
      </c>
      <c r="DL140" s="276" t="str">
        <f ca="true">+IF(OFFSET('Sanitation Data'!$I$30,0,10*ROW('Sanitation Data'!I134))="","",OFFSET('Sanitation Data'!$I$30,0,10*ROW('Sanitation Data'!I134)))</f>
        <v/>
      </c>
      <c r="DM140" s="276" t="str">
        <f ca="true">+IF(OFFSET('Sanitation Data'!$I$31,0,10*ROW('Sanitation Data'!I134))="","",OFFSET('Sanitation Data'!$I$31,0,10*ROW('Sanitation Data'!I134)))</f>
        <v/>
      </c>
      <c r="DN140" s="276" t="str">
        <f ca="true">+IF(OFFSET('Sanitation Data'!$I$32,0,10*ROW('Sanitation Data'!I134))="","",OFFSET('Sanitation Data'!$I$32,0,10*ROW('Sanitation Data'!I134)))</f>
        <v/>
      </c>
      <c r="DO140" s="276" t="str">
        <f ca="true">+IF(OFFSET('Hygiene Data'!$D$11,0,10*ROW('Hygiene Data'!D134))="","",OFFSET('Hygiene Data'!$D$11,0,10*ROW('Hygiene Data'!D134)))</f>
        <v/>
      </c>
      <c r="DP140" s="276" t="str">
        <f ca="true">+IF(OFFSET('Hygiene Data'!$D$12,0,10*ROW('Hygiene Data'!D134))="","",OFFSET('Hygiene Data'!$D$12,0,10*ROW('Hygiene Data'!D134)))</f>
        <v/>
      </c>
      <c r="DQ140" s="276" t="str">
        <f ca="true">+IF(OFFSET('Hygiene Data'!$D$13,0,10*ROW('Hygiene Data'!D134))="","",OFFSET('Hygiene Data'!$D$13,0,10*ROW('Hygiene Data'!D134)))</f>
        <v/>
      </c>
      <c r="DR140" s="276" t="str">
        <f ca="true">+IF(OFFSET('Hygiene Data'!$E$11,0,10*ROW('Hygiene Data'!E134))="","",OFFSET('Hygiene Data'!$E$11,0,10*ROW('Hygiene Data'!E134)))</f>
        <v/>
      </c>
      <c r="DS140" s="276" t="str">
        <f ca="true">+IF(OFFSET('Hygiene Data'!$E$12,0,10*ROW('Hygiene Data'!E134))="","",OFFSET('Hygiene Data'!$E$12,0,10*ROW('Hygiene Data'!E134)))</f>
        <v/>
      </c>
      <c r="DT140" s="276" t="str">
        <f ca="true">+IF(OFFSET('Hygiene Data'!$E$13,0,10*ROW('Hygiene Data'!E134))="","",OFFSET('Hygiene Data'!$E$13,0,10*ROW('Hygiene Data'!E134)))</f>
        <v/>
      </c>
      <c r="DU140" s="276" t="str">
        <f ca="true">+IF(OFFSET('Hygiene Data'!$F$11,0,10*ROW('Hygiene Data'!F134))="","",OFFSET('Hygiene Data'!$F$11,0,10*ROW('Hygiene Data'!F134)))</f>
        <v/>
      </c>
      <c r="DV140" s="276" t="str">
        <f ca="true">+IF(OFFSET('Hygiene Data'!$F$12,0,10*ROW('Hygiene Data'!F134))="","",OFFSET('Hygiene Data'!$F$12,0,10*ROW('Hygiene Data'!F134)))</f>
        <v/>
      </c>
      <c r="DW140" s="276" t="str">
        <f ca="true">+IF(OFFSET('Hygiene Data'!$F$13,0,10*ROW('Hygiene Data'!F134))="","",OFFSET('Hygiene Data'!$F$13,0,10*ROW('Hygiene Data'!F134)))</f>
        <v/>
      </c>
      <c r="DX140" s="276" t="str">
        <f ca="true">+IF(OFFSET('Hygiene Data'!$G$11,0,10*ROW('Hygiene Data'!G134))="","",OFFSET('Hygiene Data'!$G$11,0,10*ROW('Hygiene Data'!G134)))</f>
        <v/>
      </c>
      <c r="DY140" s="276" t="str">
        <f ca="true">+IF(OFFSET('Hygiene Data'!$G$12,0,10*ROW('Hygiene Data'!G134))="","",OFFSET('Hygiene Data'!$G$12,0,10*ROW('Hygiene Data'!G134)))</f>
        <v/>
      </c>
      <c r="DZ140" s="276" t="str">
        <f ca="true">+IF(OFFSET('Hygiene Data'!$G$13,0,10*ROW('Hygiene Data'!G134))="","",OFFSET('Hygiene Data'!$G$13,0,10*ROW('Hygiene Data'!G134)))</f>
        <v/>
      </c>
      <c r="EA140" s="276" t="str">
        <f ca="true">+IF(OFFSET('Hygiene Data'!$H$11,0,10*ROW('Hygiene Data'!H134))="","",OFFSET('Hygiene Data'!$H$11,0,10*ROW('Hygiene Data'!H134)))</f>
        <v/>
      </c>
      <c r="EB140" s="276" t="str">
        <f ca="true">+IF(OFFSET('Hygiene Data'!$H$12,0,10*ROW('Hygiene Data'!H134))="","",OFFSET('Hygiene Data'!$H$12,0,10*ROW('Hygiene Data'!H134)))</f>
        <v/>
      </c>
      <c r="EC140" s="276" t="str">
        <f ca="true">+IF(OFFSET('Hygiene Data'!$H$13,0,10*ROW('Hygiene Data'!H134))="","",OFFSET('Hygiene Data'!$H$13,0,10*ROW('Hygiene Data'!H134)))</f>
        <v/>
      </c>
      <c r="ED140" s="276" t="str">
        <f ca="true">+IF(OFFSET('Hygiene Data'!$I$11,0,10*ROW('Hygiene Data'!I134))="","",OFFSET('Hygiene Data'!$I$11,0,10*ROW('Hygiene Data'!I134)))</f>
        <v/>
      </c>
      <c r="EE140" s="276" t="str">
        <f ca="true">+IF(OFFSET('Hygiene Data'!$I$12,0,10*ROW('Hygiene Data'!I134))="","",OFFSET('Hygiene Data'!$I$12,0,10*ROW('Hygiene Data'!I134)))</f>
        <v/>
      </c>
      <c r="EF140" s="276" t="str">
        <f ca="true">+IF(OFFSET('Hygiene Data'!$I$13,0,10*ROW('Hygiene Data'!I134))="","",OFFSET('Hygiene Data'!$I$13,0,10*ROW('Hygiene Data'!I134)))</f>
        <v/>
      </c>
    </row>
    <row xmlns:x14ac="http://schemas.microsoft.com/office/spreadsheetml/2009/9/ac" r="141" x14ac:dyDescent="0.2">
      <c r="A141" s="38" t="str">
        <f ca="true">+IF(OFFSET('Water Data'!$B$2,0,10*ROW('Water Data'!E135))="","",OFFSET('Water Data'!$B$2,0,10*ROW('Water Data'!E135)))</f>
        <v/>
      </c>
      <c r="B141" s="38" t="str">
        <f ca="true">+IF(OFFSET('Water Data'!$C$2,0,10*ROW('Water Data'!F135))="","",OFFSET('Water Data'!$C$2,0,10*ROW('Water Data'!F135)))</f>
        <v/>
      </c>
      <c r="C141" s="332" t="str">
        <f t="shared" ca="true" si="2"/>
        <v/>
      </c>
      <c r="D141" s="99"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9"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9"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9"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9"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9"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9"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9"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9"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9"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9"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9"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9"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9"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9"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9"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9"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9"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100"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100"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100"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100"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100"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100"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100"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100"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100"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100"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100"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100"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100"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100"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100"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100"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100"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100"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100"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100"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100"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100"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100"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100"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100"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100"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100"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100"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100"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100"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101"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101"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101"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101"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101"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101"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101"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101"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101"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101"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101"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101"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101"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101"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101"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101"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101"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101"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6"/>
      <c r="BS141" s="276" t="str">
        <f ca="true">+IF(OFFSET('Water Data'!$D$27,0,10*ROW('Water Data'!D135))="","",OFFSET('Water Data'!$D$27,0,10*ROW('Water Data'!D135)))</f>
        <v/>
      </c>
      <c r="BT141" s="276" t="str">
        <f ca="true">+IF(OFFSET('Water Data'!$D$28,0,10*ROW('Water Data'!D135))="","",OFFSET('Water Data'!$D$28,0,10*ROW('Water Data'!D135)))</f>
        <v/>
      </c>
      <c r="BU141" s="276" t="str">
        <f ca="true">+IF(OFFSET('Water Data'!$D$29,0,10*ROW('Water Data'!D135))="","",OFFSET('Water Data'!$D$29,0,10*ROW('Water Data'!D135)))</f>
        <v/>
      </c>
      <c r="BV141" s="276" t="str">
        <f ca="true">+IF(OFFSET('Water Data'!$E$27,0,10*ROW('Water Data'!E135))="","",OFFSET('Water Data'!$E$27,0,10*ROW('Water Data'!E135)))</f>
        <v/>
      </c>
      <c r="BW141" s="276" t="str">
        <f ca="true">+IF(OFFSET('Water Data'!$E$28,0,10*ROW('Water Data'!E135))="","",OFFSET('Water Data'!$E$28,0,10*ROW('Water Data'!E135)))</f>
        <v/>
      </c>
      <c r="BX141" s="276" t="str">
        <f ca="true">+IF(OFFSET('Water Data'!$E$29,0,10*ROW('Water Data'!E135))="","",OFFSET('Water Data'!$E$29,0,10*ROW('Water Data'!E135)))</f>
        <v/>
      </c>
      <c r="BY141" s="276" t="str">
        <f ca="true">+IF(OFFSET('Water Data'!$F$27,0,10*ROW('Water Data'!F135))="","",OFFSET('Water Data'!$F$27,0,10*ROW('Water Data'!F135)))</f>
        <v/>
      </c>
      <c r="BZ141" s="276" t="str">
        <f ca="true">+IF(OFFSET('Water Data'!$F$28,0,10*ROW('Water Data'!F135))="","",OFFSET('Water Data'!$F$28,0,10*ROW('Water Data'!F135)))</f>
        <v/>
      </c>
      <c r="CA141" s="276" t="str">
        <f ca="true">+IF(OFFSET('Water Data'!$F$29,0,10*ROW('Water Data'!F135))="","",OFFSET('Water Data'!$F$29,0,10*ROW('Water Data'!F135)))</f>
        <v/>
      </c>
      <c r="CB141" s="276" t="str">
        <f ca="true">+IF(OFFSET('Water Data'!$G$27,0,10*ROW('Water Data'!G135))="","",OFFSET('Water Data'!$G$27,0,10*ROW('Water Data'!G135)))</f>
        <v/>
      </c>
      <c r="CC141" s="276" t="str">
        <f ca="true">+IF(OFFSET('Water Data'!$G$28,0,10*ROW('Water Data'!G135))="","",OFFSET('Water Data'!$G$28,0,10*ROW('Water Data'!G135)))</f>
        <v/>
      </c>
      <c r="CD141" s="276" t="str">
        <f ca="true">+IF(OFFSET('Water Data'!$G$29,0,10*ROW('Water Data'!G135))="","",OFFSET('Water Data'!$G$29,0,10*ROW('Water Data'!G135)))</f>
        <v/>
      </c>
      <c r="CE141" s="276" t="str">
        <f ca="true">+IF(OFFSET('Water Data'!$H$27,0,10*ROW('Water Data'!H135))="","",OFFSET('Water Data'!$H$27,0,10*ROW('Water Data'!H135)))</f>
        <v/>
      </c>
      <c r="CF141" s="276" t="str">
        <f ca="true">+IF(OFFSET('Water Data'!$H$28,0,10*ROW('Water Data'!H135))="","",OFFSET('Water Data'!$H$28,0,10*ROW('Water Data'!H135)))</f>
        <v/>
      </c>
      <c r="CG141" s="276" t="str">
        <f ca="true">+IF(OFFSET('Water Data'!$H$29,0,10*ROW('Water Data'!H135))="","",OFFSET('Water Data'!$H$29,0,10*ROW('Water Data'!H135)))</f>
        <v/>
      </c>
      <c r="CH141" s="276" t="str">
        <f ca="true">+IF(OFFSET('Water Data'!$I$27,0,10*ROW('Water Data'!I135))="","",OFFSET('Water Data'!$I$27,0,10*ROW('Water Data'!I135)))</f>
        <v/>
      </c>
      <c r="CI141" s="276" t="str">
        <f ca="true">+IF(OFFSET('Water Data'!$I$28,0,10*ROW('Water Data'!I135))="","",OFFSET('Water Data'!$I$28,0,10*ROW('Water Data'!I135)))</f>
        <v/>
      </c>
      <c r="CJ141" s="276" t="str">
        <f ca="true">+IF(OFFSET('Water Data'!$I$29,0,10*ROW('Water Data'!I135))="","",OFFSET('Water Data'!$I$29,0,10*ROW('Water Data'!I135)))</f>
        <v/>
      </c>
      <c r="CK141" s="276" t="str">
        <f ca="true">+IF(OFFSET('Sanitation Data'!$D$28,0,10*ROW('Sanitation Data'!D135))="","",OFFSET('Sanitation Data'!$D$28,0,10*ROW('Sanitation Data'!D135)))</f>
        <v/>
      </c>
      <c r="CL141" s="276" t="str">
        <f ca="true">+IF(OFFSET('Sanitation Data'!$D$29,0,10*ROW('Sanitation Data'!D135))="","",OFFSET('Sanitation Data'!$D$29,0,10*ROW('Sanitation Data'!D135)))</f>
        <v/>
      </c>
      <c r="CM141" s="276" t="str">
        <f ca="true">+IF(OFFSET('Sanitation Data'!$D$30,0,10*ROW('Sanitation Data'!D135))="","",OFFSET('Sanitation Data'!$D$30,0,10*ROW('Sanitation Data'!D135)))</f>
        <v/>
      </c>
      <c r="CN141" s="276" t="str">
        <f ca="true">+IF(OFFSET('Sanitation Data'!$D$31,0,10*ROW('Sanitation Data'!D135))="","",OFFSET('Sanitation Data'!$D$31,0,10*ROW('Sanitation Data'!D135)))</f>
        <v/>
      </c>
      <c r="CO141" s="276" t="str">
        <f ca="true">+IF(OFFSET('Sanitation Data'!$D$32,0,10*ROW('Sanitation Data'!D135))="","",OFFSET('Sanitation Data'!$D$32,0,10*ROW('Sanitation Data'!D135)))</f>
        <v/>
      </c>
      <c r="CP141" s="276" t="str">
        <f ca="true">+IF(OFFSET('Sanitation Data'!$E$28,0,10*ROW('Sanitation Data'!E135))="","",OFFSET('Sanitation Data'!$E$28,0,10*ROW('Sanitation Data'!E135)))</f>
        <v/>
      </c>
      <c r="CQ141" s="276" t="str">
        <f ca="true">+IF(OFFSET('Sanitation Data'!$E$29,0,10*ROW('Sanitation Data'!E135))="","",OFFSET('Sanitation Data'!$E$29,0,10*ROW('Sanitation Data'!E135)))</f>
        <v/>
      </c>
      <c r="CR141" s="276" t="str">
        <f ca="true">+IF(OFFSET('Sanitation Data'!$E$30,0,10*ROW('Sanitation Data'!E135))="","",OFFSET('Sanitation Data'!$E$30,0,10*ROW('Sanitation Data'!E135)))</f>
        <v/>
      </c>
      <c r="CS141" s="276" t="str">
        <f ca="true">+IF(OFFSET('Sanitation Data'!$E$31,0,10*ROW('Sanitation Data'!E135))="","",OFFSET('Sanitation Data'!$E$31,0,10*ROW('Sanitation Data'!E135)))</f>
        <v/>
      </c>
      <c r="CT141" s="276" t="str">
        <f ca="true">+IF(OFFSET('Sanitation Data'!$E$32,0,10*ROW('Sanitation Data'!E135))="","",OFFSET('Sanitation Data'!$E$32,0,10*ROW('Sanitation Data'!E135)))</f>
        <v/>
      </c>
      <c r="CU141" s="276" t="str">
        <f ca="true">+IF(OFFSET('Sanitation Data'!$F$28,0,10*ROW('Sanitation Data'!F135))="","",OFFSET('Sanitation Data'!$F$28,0,10*ROW('Sanitation Data'!F135)))</f>
        <v/>
      </c>
      <c r="CV141" s="276" t="str">
        <f ca="true">+IF(OFFSET('Sanitation Data'!$F$29,0,10*ROW('Sanitation Data'!F135))="","",OFFSET('Sanitation Data'!$F$29,0,10*ROW('Sanitation Data'!F135)))</f>
        <v/>
      </c>
      <c r="CW141" s="276" t="str">
        <f ca="true">+IF(OFFSET('Sanitation Data'!$F$30,0,10*ROW('Sanitation Data'!F135))="","",OFFSET('Sanitation Data'!$F$30,0,10*ROW('Sanitation Data'!F135)))</f>
        <v/>
      </c>
      <c r="CX141" s="276" t="str">
        <f ca="true">+IF(OFFSET('Sanitation Data'!$F$31,0,10*ROW('Sanitation Data'!F135))="","",OFFSET('Sanitation Data'!$F$31,0,10*ROW('Sanitation Data'!F135)))</f>
        <v/>
      </c>
      <c r="CY141" s="276" t="str">
        <f ca="true">+IF(OFFSET('Sanitation Data'!$F$32,0,10*ROW('Sanitation Data'!F135))="","",OFFSET('Sanitation Data'!$F$32,0,10*ROW('Sanitation Data'!F135)))</f>
        <v/>
      </c>
      <c r="CZ141" s="276" t="str">
        <f ca="true">+IF(OFFSET('Sanitation Data'!$G$28,0,10*ROW('Sanitation Data'!G135))="","",OFFSET('Sanitation Data'!$G$28,0,10*ROW('Sanitation Data'!G135)))</f>
        <v/>
      </c>
      <c r="DA141" s="276" t="str">
        <f ca="true">+IF(OFFSET('Sanitation Data'!$G$29,0,10*ROW('Sanitation Data'!G135))="","",OFFSET('Sanitation Data'!$G$29,0,10*ROW('Sanitation Data'!G135)))</f>
        <v/>
      </c>
      <c r="DB141" s="276" t="str">
        <f ca="true">+IF(OFFSET('Sanitation Data'!$G$30,0,10*ROW('Sanitation Data'!G135))="","",OFFSET('Sanitation Data'!$G$30,0,10*ROW('Sanitation Data'!G135)))</f>
        <v/>
      </c>
      <c r="DC141" s="276" t="str">
        <f ca="true">+IF(OFFSET('Sanitation Data'!$G$31,0,10*ROW('Sanitation Data'!G135))="","",OFFSET('Sanitation Data'!$G$31,0,10*ROW('Sanitation Data'!G135)))</f>
        <v/>
      </c>
      <c r="DD141" s="276" t="str">
        <f ca="true">+IF(OFFSET('Sanitation Data'!$G$32,0,10*ROW('Sanitation Data'!G135))="","",OFFSET('Sanitation Data'!$G$32,0,10*ROW('Sanitation Data'!G135)))</f>
        <v/>
      </c>
      <c r="DE141" s="276" t="str">
        <f ca="true">+IF(OFFSET('Sanitation Data'!$H$28,0,10*ROW('Sanitation Data'!H135))="","",OFFSET('Sanitation Data'!$H$28,0,10*ROW('Sanitation Data'!H135)))</f>
        <v/>
      </c>
      <c r="DF141" s="276" t="str">
        <f ca="true">+IF(OFFSET('Sanitation Data'!$H$29,0,10*ROW('Sanitation Data'!H135))="","",OFFSET('Sanitation Data'!$H$29,0,10*ROW('Sanitation Data'!H135)))</f>
        <v/>
      </c>
      <c r="DG141" s="276" t="str">
        <f ca="true">+IF(OFFSET('Sanitation Data'!$H$30,0,10*ROW('Sanitation Data'!H135))="","",OFFSET('Sanitation Data'!$H$30,0,10*ROW('Sanitation Data'!H135)))</f>
        <v/>
      </c>
      <c r="DH141" s="276" t="str">
        <f ca="true">+IF(OFFSET('Sanitation Data'!$H$31,0,10*ROW('Sanitation Data'!H135))="","",OFFSET('Sanitation Data'!$H$31,0,10*ROW('Sanitation Data'!H135)))</f>
        <v/>
      </c>
      <c r="DI141" s="276" t="str">
        <f ca="true">+IF(OFFSET('Sanitation Data'!$H$32,0,10*ROW('Sanitation Data'!H135))="","",OFFSET('Sanitation Data'!$H$32,0,10*ROW('Sanitation Data'!H135)))</f>
        <v/>
      </c>
      <c r="DJ141" s="276" t="str">
        <f ca="true">+IF(OFFSET('Sanitation Data'!$I$28,0,10*ROW('Sanitation Data'!I135))="","",OFFSET('Sanitation Data'!$I$28,0,10*ROW('Sanitation Data'!I135)))</f>
        <v/>
      </c>
      <c r="DK141" s="276" t="str">
        <f ca="true">+IF(OFFSET('Sanitation Data'!$I$29,0,10*ROW('Sanitation Data'!I135))="","",OFFSET('Sanitation Data'!$I$29,0,10*ROW('Sanitation Data'!I135)))</f>
        <v/>
      </c>
      <c r="DL141" s="276" t="str">
        <f ca="true">+IF(OFFSET('Sanitation Data'!$I$30,0,10*ROW('Sanitation Data'!I135))="","",OFFSET('Sanitation Data'!$I$30,0,10*ROW('Sanitation Data'!I135)))</f>
        <v/>
      </c>
      <c r="DM141" s="276" t="str">
        <f ca="true">+IF(OFFSET('Sanitation Data'!$I$31,0,10*ROW('Sanitation Data'!I135))="","",OFFSET('Sanitation Data'!$I$31,0,10*ROW('Sanitation Data'!I135)))</f>
        <v/>
      </c>
      <c r="DN141" s="276" t="str">
        <f ca="true">+IF(OFFSET('Sanitation Data'!$I$32,0,10*ROW('Sanitation Data'!I135))="","",OFFSET('Sanitation Data'!$I$32,0,10*ROW('Sanitation Data'!I135)))</f>
        <v/>
      </c>
      <c r="DO141" s="276" t="str">
        <f ca="true">+IF(OFFSET('Hygiene Data'!$D$11,0,10*ROW('Hygiene Data'!D135))="","",OFFSET('Hygiene Data'!$D$11,0,10*ROW('Hygiene Data'!D135)))</f>
        <v/>
      </c>
      <c r="DP141" s="276" t="str">
        <f ca="true">+IF(OFFSET('Hygiene Data'!$D$12,0,10*ROW('Hygiene Data'!D135))="","",OFFSET('Hygiene Data'!$D$12,0,10*ROW('Hygiene Data'!D135)))</f>
        <v/>
      </c>
      <c r="DQ141" s="276" t="str">
        <f ca="true">+IF(OFFSET('Hygiene Data'!$D$13,0,10*ROW('Hygiene Data'!D135))="","",OFFSET('Hygiene Data'!$D$13,0,10*ROW('Hygiene Data'!D135)))</f>
        <v/>
      </c>
      <c r="DR141" s="276" t="str">
        <f ca="true">+IF(OFFSET('Hygiene Data'!$E$11,0,10*ROW('Hygiene Data'!E135))="","",OFFSET('Hygiene Data'!$E$11,0,10*ROW('Hygiene Data'!E135)))</f>
        <v/>
      </c>
      <c r="DS141" s="276" t="str">
        <f ca="true">+IF(OFFSET('Hygiene Data'!$E$12,0,10*ROW('Hygiene Data'!E135))="","",OFFSET('Hygiene Data'!$E$12,0,10*ROW('Hygiene Data'!E135)))</f>
        <v/>
      </c>
      <c r="DT141" s="276" t="str">
        <f ca="true">+IF(OFFSET('Hygiene Data'!$E$13,0,10*ROW('Hygiene Data'!E135))="","",OFFSET('Hygiene Data'!$E$13,0,10*ROW('Hygiene Data'!E135)))</f>
        <v/>
      </c>
      <c r="DU141" s="276" t="str">
        <f ca="true">+IF(OFFSET('Hygiene Data'!$F$11,0,10*ROW('Hygiene Data'!F135))="","",OFFSET('Hygiene Data'!$F$11,0,10*ROW('Hygiene Data'!F135)))</f>
        <v/>
      </c>
      <c r="DV141" s="276" t="str">
        <f ca="true">+IF(OFFSET('Hygiene Data'!$F$12,0,10*ROW('Hygiene Data'!F135))="","",OFFSET('Hygiene Data'!$F$12,0,10*ROW('Hygiene Data'!F135)))</f>
        <v/>
      </c>
      <c r="DW141" s="276" t="str">
        <f ca="true">+IF(OFFSET('Hygiene Data'!$F$13,0,10*ROW('Hygiene Data'!F135))="","",OFFSET('Hygiene Data'!$F$13,0,10*ROW('Hygiene Data'!F135)))</f>
        <v/>
      </c>
      <c r="DX141" s="276" t="str">
        <f ca="true">+IF(OFFSET('Hygiene Data'!$G$11,0,10*ROW('Hygiene Data'!G135))="","",OFFSET('Hygiene Data'!$G$11,0,10*ROW('Hygiene Data'!G135)))</f>
        <v/>
      </c>
      <c r="DY141" s="276" t="str">
        <f ca="true">+IF(OFFSET('Hygiene Data'!$G$12,0,10*ROW('Hygiene Data'!G135))="","",OFFSET('Hygiene Data'!$G$12,0,10*ROW('Hygiene Data'!G135)))</f>
        <v/>
      </c>
      <c r="DZ141" s="276" t="str">
        <f ca="true">+IF(OFFSET('Hygiene Data'!$G$13,0,10*ROW('Hygiene Data'!G135))="","",OFFSET('Hygiene Data'!$G$13,0,10*ROW('Hygiene Data'!G135)))</f>
        <v/>
      </c>
      <c r="EA141" s="276" t="str">
        <f ca="true">+IF(OFFSET('Hygiene Data'!$H$11,0,10*ROW('Hygiene Data'!H135))="","",OFFSET('Hygiene Data'!$H$11,0,10*ROW('Hygiene Data'!H135)))</f>
        <v/>
      </c>
      <c r="EB141" s="276" t="str">
        <f ca="true">+IF(OFFSET('Hygiene Data'!$H$12,0,10*ROW('Hygiene Data'!H135))="","",OFFSET('Hygiene Data'!$H$12,0,10*ROW('Hygiene Data'!H135)))</f>
        <v/>
      </c>
      <c r="EC141" s="276" t="str">
        <f ca="true">+IF(OFFSET('Hygiene Data'!$H$13,0,10*ROW('Hygiene Data'!H135))="","",OFFSET('Hygiene Data'!$H$13,0,10*ROW('Hygiene Data'!H135)))</f>
        <v/>
      </c>
      <c r="ED141" s="276" t="str">
        <f ca="true">+IF(OFFSET('Hygiene Data'!$I$11,0,10*ROW('Hygiene Data'!I135))="","",OFFSET('Hygiene Data'!$I$11,0,10*ROW('Hygiene Data'!I135)))</f>
        <v/>
      </c>
      <c r="EE141" s="276" t="str">
        <f ca="true">+IF(OFFSET('Hygiene Data'!$I$12,0,10*ROW('Hygiene Data'!I135))="","",OFFSET('Hygiene Data'!$I$12,0,10*ROW('Hygiene Data'!I135)))</f>
        <v/>
      </c>
      <c r="EF141" s="276" t="str">
        <f ca="true">+IF(OFFSET('Hygiene Data'!$I$13,0,10*ROW('Hygiene Data'!I135))="","",OFFSET('Hygiene Data'!$I$13,0,10*ROW('Hygiene Data'!I135)))</f>
        <v/>
      </c>
    </row>
    <row xmlns:x14ac="http://schemas.microsoft.com/office/spreadsheetml/2009/9/ac" r="142" x14ac:dyDescent="0.2">
      <c r="A142" s="38" t="str">
        <f ca="true">+IF(OFFSET('Water Data'!$B$2,0,10*ROW('Water Data'!E136))="","",OFFSET('Water Data'!$B$2,0,10*ROW('Water Data'!E136)))</f>
        <v/>
      </c>
      <c r="B142" s="38" t="str">
        <f ca="true">+IF(OFFSET('Water Data'!$C$2,0,10*ROW('Water Data'!F136))="","",OFFSET('Water Data'!$C$2,0,10*ROW('Water Data'!F136)))</f>
        <v/>
      </c>
      <c r="C142" s="332" t="str">
        <f t="shared" ca="true" si="2"/>
        <v/>
      </c>
      <c r="D142" s="99"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9"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9"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9"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9"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9"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9"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9"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9"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9"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9"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9"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9"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9"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9"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9"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9"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9"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100"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100"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100"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100"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100"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100"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100"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100"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100"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100"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100"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100"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100"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100"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100"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100"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100"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100"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100"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100"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100"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100"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100"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100"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100"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100"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100"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100"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100"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100"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101"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101"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101"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101"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101"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101"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101"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101"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101"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101"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101"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101"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101"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101"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101"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101"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101"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101"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6"/>
      <c r="BS142" s="276" t="str">
        <f ca="true">+IF(OFFSET('Water Data'!$D$27,0,10*ROW('Water Data'!D136))="","",OFFSET('Water Data'!$D$27,0,10*ROW('Water Data'!D136)))</f>
        <v/>
      </c>
      <c r="BT142" s="276" t="str">
        <f ca="true">+IF(OFFSET('Water Data'!$D$28,0,10*ROW('Water Data'!D136))="","",OFFSET('Water Data'!$D$28,0,10*ROW('Water Data'!D136)))</f>
        <v/>
      </c>
      <c r="BU142" s="276" t="str">
        <f ca="true">+IF(OFFSET('Water Data'!$D$29,0,10*ROW('Water Data'!D136))="","",OFFSET('Water Data'!$D$29,0,10*ROW('Water Data'!D136)))</f>
        <v/>
      </c>
      <c r="BV142" s="276" t="str">
        <f ca="true">+IF(OFFSET('Water Data'!$E$27,0,10*ROW('Water Data'!E136))="","",OFFSET('Water Data'!$E$27,0,10*ROW('Water Data'!E136)))</f>
        <v/>
      </c>
      <c r="BW142" s="276" t="str">
        <f ca="true">+IF(OFFSET('Water Data'!$E$28,0,10*ROW('Water Data'!E136))="","",OFFSET('Water Data'!$E$28,0,10*ROW('Water Data'!E136)))</f>
        <v/>
      </c>
      <c r="BX142" s="276" t="str">
        <f ca="true">+IF(OFFSET('Water Data'!$E$29,0,10*ROW('Water Data'!E136))="","",OFFSET('Water Data'!$E$29,0,10*ROW('Water Data'!E136)))</f>
        <v/>
      </c>
      <c r="BY142" s="276" t="str">
        <f ca="true">+IF(OFFSET('Water Data'!$F$27,0,10*ROW('Water Data'!F136))="","",OFFSET('Water Data'!$F$27,0,10*ROW('Water Data'!F136)))</f>
        <v/>
      </c>
      <c r="BZ142" s="276" t="str">
        <f ca="true">+IF(OFFSET('Water Data'!$F$28,0,10*ROW('Water Data'!F136))="","",OFFSET('Water Data'!$F$28,0,10*ROW('Water Data'!F136)))</f>
        <v/>
      </c>
      <c r="CA142" s="276" t="str">
        <f ca="true">+IF(OFFSET('Water Data'!$F$29,0,10*ROW('Water Data'!F136))="","",OFFSET('Water Data'!$F$29,0,10*ROW('Water Data'!F136)))</f>
        <v/>
      </c>
      <c r="CB142" s="276" t="str">
        <f ca="true">+IF(OFFSET('Water Data'!$G$27,0,10*ROW('Water Data'!G136))="","",OFFSET('Water Data'!$G$27,0,10*ROW('Water Data'!G136)))</f>
        <v/>
      </c>
      <c r="CC142" s="276" t="str">
        <f ca="true">+IF(OFFSET('Water Data'!$G$28,0,10*ROW('Water Data'!G136))="","",OFFSET('Water Data'!$G$28,0,10*ROW('Water Data'!G136)))</f>
        <v/>
      </c>
      <c r="CD142" s="276" t="str">
        <f ca="true">+IF(OFFSET('Water Data'!$G$29,0,10*ROW('Water Data'!G136))="","",OFFSET('Water Data'!$G$29,0,10*ROW('Water Data'!G136)))</f>
        <v/>
      </c>
      <c r="CE142" s="276" t="str">
        <f ca="true">+IF(OFFSET('Water Data'!$H$27,0,10*ROW('Water Data'!H136))="","",OFFSET('Water Data'!$H$27,0,10*ROW('Water Data'!H136)))</f>
        <v/>
      </c>
      <c r="CF142" s="276" t="str">
        <f ca="true">+IF(OFFSET('Water Data'!$H$28,0,10*ROW('Water Data'!H136))="","",OFFSET('Water Data'!$H$28,0,10*ROW('Water Data'!H136)))</f>
        <v/>
      </c>
      <c r="CG142" s="276" t="str">
        <f ca="true">+IF(OFFSET('Water Data'!$H$29,0,10*ROW('Water Data'!H136))="","",OFFSET('Water Data'!$H$29,0,10*ROW('Water Data'!H136)))</f>
        <v/>
      </c>
      <c r="CH142" s="276" t="str">
        <f ca="true">+IF(OFFSET('Water Data'!$I$27,0,10*ROW('Water Data'!I136))="","",OFFSET('Water Data'!$I$27,0,10*ROW('Water Data'!I136)))</f>
        <v/>
      </c>
      <c r="CI142" s="276" t="str">
        <f ca="true">+IF(OFFSET('Water Data'!$I$28,0,10*ROW('Water Data'!I136))="","",OFFSET('Water Data'!$I$28,0,10*ROW('Water Data'!I136)))</f>
        <v/>
      </c>
      <c r="CJ142" s="276" t="str">
        <f ca="true">+IF(OFFSET('Water Data'!$I$29,0,10*ROW('Water Data'!I136))="","",OFFSET('Water Data'!$I$29,0,10*ROW('Water Data'!I136)))</f>
        <v/>
      </c>
      <c r="CK142" s="276" t="str">
        <f ca="true">+IF(OFFSET('Sanitation Data'!$D$28,0,10*ROW('Sanitation Data'!D136))="","",OFFSET('Sanitation Data'!$D$28,0,10*ROW('Sanitation Data'!D136)))</f>
        <v/>
      </c>
      <c r="CL142" s="276" t="str">
        <f ca="true">+IF(OFFSET('Sanitation Data'!$D$29,0,10*ROW('Sanitation Data'!D136))="","",OFFSET('Sanitation Data'!$D$29,0,10*ROW('Sanitation Data'!D136)))</f>
        <v/>
      </c>
      <c r="CM142" s="276" t="str">
        <f ca="true">+IF(OFFSET('Sanitation Data'!$D$30,0,10*ROW('Sanitation Data'!D136))="","",OFFSET('Sanitation Data'!$D$30,0,10*ROW('Sanitation Data'!D136)))</f>
        <v/>
      </c>
      <c r="CN142" s="276" t="str">
        <f ca="true">+IF(OFFSET('Sanitation Data'!$D$31,0,10*ROW('Sanitation Data'!D136))="","",OFFSET('Sanitation Data'!$D$31,0,10*ROW('Sanitation Data'!D136)))</f>
        <v/>
      </c>
      <c r="CO142" s="276" t="str">
        <f ca="true">+IF(OFFSET('Sanitation Data'!$D$32,0,10*ROW('Sanitation Data'!D136))="","",OFFSET('Sanitation Data'!$D$32,0,10*ROW('Sanitation Data'!D136)))</f>
        <v/>
      </c>
      <c r="CP142" s="276" t="str">
        <f ca="true">+IF(OFFSET('Sanitation Data'!$E$28,0,10*ROW('Sanitation Data'!E136))="","",OFFSET('Sanitation Data'!$E$28,0,10*ROW('Sanitation Data'!E136)))</f>
        <v/>
      </c>
      <c r="CQ142" s="276" t="str">
        <f ca="true">+IF(OFFSET('Sanitation Data'!$E$29,0,10*ROW('Sanitation Data'!E136))="","",OFFSET('Sanitation Data'!$E$29,0,10*ROW('Sanitation Data'!E136)))</f>
        <v/>
      </c>
      <c r="CR142" s="276" t="str">
        <f ca="true">+IF(OFFSET('Sanitation Data'!$E$30,0,10*ROW('Sanitation Data'!E136))="","",OFFSET('Sanitation Data'!$E$30,0,10*ROW('Sanitation Data'!E136)))</f>
        <v/>
      </c>
      <c r="CS142" s="276" t="str">
        <f ca="true">+IF(OFFSET('Sanitation Data'!$E$31,0,10*ROW('Sanitation Data'!E136))="","",OFFSET('Sanitation Data'!$E$31,0,10*ROW('Sanitation Data'!E136)))</f>
        <v/>
      </c>
      <c r="CT142" s="276" t="str">
        <f ca="true">+IF(OFFSET('Sanitation Data'!$E$32,0,10*ROW('Sanitation Data'!E136))="","",OFFSET('Sanitation Data'!$E$32,0,10*ROW('Sanitation Data'!E136)))</f>
        <v/>
      </c>
      <c r="CU142" s="276" t="str">
        <f ca="true">+IF(OFFSET('Sanitation Data'!$F$28,0,10*ROW('Sanitation Data'!F136))="","",OFFSET('Sanitation Data'!$F$28,0,10*ROW('Sanitation Data'!F136)))</f>
        <v/>
      </c>
      <c r="CV142" s="276" t="str">
        <f ca="true">+IF(OFFSET('Sanitation Data'!$F$29,0,10*ROW('Sanitation Data'!F136))="","",OFFSET('Sanitation Data'!$F$29,0,10*ROW('Sanitation Data'!F136)))</f>
        <v/>
      </c>
      <c r="CW142" s="276" t="str">
        <f ca="true">+IF(OFFSET('Sanitation Data'!$F$30,0,10*ROW('Sanitation Data'!F136))="","",OFFSET('Sanitation Data'!$F$30,0,10*ROW('Sanitation Data'!F136)))</f>
        <v/>
      </c>
      <c r="CX142" s="276" t="str">
        <f ca="true">+IF(OFFSET('Sanitation Data'!$F$31,0,10*ROW('Sanitation Data'!F136))="","",OFFSET('Sanitation Data'!$F$31,0,10*ROW('Sanitation Data'!F136)))</f>
        <v/>
      </c>
      <c r="CY142" s="276" t="str">
        <f ca="true">+IF(OFFSET('Sanitation Data'!$F$32,0,10*ROW('Sanitation Data'!F136))="","",OFFSET('Sanitation Data'!$F$32,0,10*ROW('Sanitation Data'!F136)))</f>
        <v/>
      </c>
      <c r="CZ142" s="276" t="str">
        <f ca="true">+IF(OFFSET('Sanitation Data'!$G$28,0,10*ROW('Sanitation Data'!G136))="","",OFFSET('Sanitation Data'!$G$28,0,10*ROW('Sanitation Data'!G136)))</f>
        <v/>
      </c>
      <c r="DA142" s="276" t="str">
        <f ca="true">+IF(OFFSET('Sanitation Data'!$G$29,0,10*ROW('Sanitation Data'!G136))="","",OFFSET('Sanitation Data'!$G$29,0,10*ROW('Sanitation Data'!G136)))</f>
        <v/>
      </c>
      <c r="DB142" s="276" t="str">
        <f ca="true">+IF(OFFSET('Sanitation Data'!$G$30,0,10*ROW('Sanitation Data'!G136))="","",OFFSET('Sanitation Data'!$G$30,0,10*ROW('Sanitation Data'!G136)))</f>
        <v/>
      </c>
      <c r="DC142" s="276" t="str">
        <f ca="true">+IF(OFFSET('Sanitation Data'!$G$31,0,10*ROW('Sanitation Data'!G136))="","",OFFSET('Sanitation Data'!$G$31,0,10*ROW('Sanitation Data'!G136)))</f>
        <v/>
      </c>
      <c r="DD142" s="276" t="str">
        <f ca="true">+IF(OFFSET('Sanitation Data'!$G$32,0,10*ROW('Sanitation Data'!G136))="","",OFFSET('Sanitation Data'!$G$32,0,10*ROW('Sanitation Data'!G136)))</f>
        <v/>
      </c>
      <c r="DE142" s="276" t="str">
        <f ca="true">+IF(OFFSET('Sanitation Data'!$H$28,0,10*ROW('Sanitation Data'!H136))="","",OFFSET('Sanitation Data'!$H$28,0,10*ROW('Sanitation Data'!H136)))</f>
        <v/>
      </c>
      <c r="DF142" s="276" t="str">
        <f ca="true">+IF(OFFSET('Sanitation Data'!$H$29,0,10*ROW('Sanitation Data'!H136))="","",OFFSET('Sanitation Data'!$H$29,0,10*ROW('Sanitation Data'!H136)))</f>
        <v/>
      </c>
      <c r="DG142" s="276" t="str">
        <f ca="true">+IF(OFFSET('Sanitation Data'!$H$30,0,10*ROW('Sanitation Data'!H136))="","",OFFSET('Sanitation Data'!$H$30,0,10*ROW('Sanitation Data'!H136)))</f>
        <v/>
      </c>
      <c r="DH142" s="276" t="str">
        <f ca="true">+IF(OFFSET('Sanitation Data'!$H$31,0,10*ROW('Sanitation Data'!H136))="","",OFFSET('Sanitation Data'!$H$31,0,10*ROW('Sanitation Data'!H136)))</f>
        <v/>
      </c>
      <c r="DI142" s="276" t="str">
        <f ca="true">+IF(OFFSET('Sanitation Data'!$H$32,0,10*ROW('Sanitation Data'!H136))="","",OFFSET('Sanitation Data'!$H$32,0,10*ROW('Sanitation Data'!H136)))</f>
        <v/>
      </c>
      <c r="DJ142" s="276" t="str">
        <f ca="true">+IF(OFFSET('Sanitation Data'!$I$28,0,10*ROW('Sanitation Data'!I136))="","",OFFSET('Sanitation Data'!$I$28,0,10*ROW('Sanitation Data'!I136)))</f>
        <v/>
      </c>
      <c r="DK142" s="276" t="str">
        <f ca="true">+IF(OFFSET('Sanitation Data'!$I$29,0,10*ROW('Sanitation Data'!I136))="","",OFFSET('Sanitation Data'!$I$29,0,10*ROW('Sanitation Data'!I136)))</f>
        <v/>
      </c>
      <c r="DL142" s="276" t="str">
        <f ca="true">+IF(OFFSET('Sanitation Data'!$I$30,0,10*ROW('Sanitation Data'!I136))="","",OFFSET('Sanitation Data'!$I$30,0,10*ROW('Sanitation Data'!I136)))</f>
        <v/>
      </c>
      <c r="DM142" s="276" t="str">
        <f ca="true">+IF(OFFSET('Sanitation Data'!$I$31,0,10*ROW('Sanitation Data'!I136))="","",OFFSET('Sanitation Data'!$I$31,0,10*ROW('Sanitation Data'!I136)))</f>
        <v/>
      </c>
      <c r="DN142" s="276" t="str">
        <f ca="true">+IF(OFFSET('Sanitation Data'!$I$32,0,10*ROW('Sanitation Data'!I136))="","",OFFSET('Sanitation Data'!$I$32,0,10*ROW('Sanitation Data'!I136)))</f>
        <v/>
      </c>
      <c r="DO142" s="276" t="str">
        <f ca="true">+IF(OFFSET('Hygiene Data'!$D$11,0,10*ROW('Hygiene Data'!D136))="","",OFFSET('Hygiene Data'!$D$11,0,10*ROW('Hygiene Data'!D136)))</f>
        <v/>
      </c>
      <c r="DP142" s="276" t="str">
        <f ca="true">+IF(OFFSET('Hygiene Data'!$D$12,0,10*ROW('Hygiene Data'!D136))="","",OFFSET('Hygiene Data'!$D$12,0,10*ROW('Hygiene Data'!D136)))</f>
        <v/>
      </c>
      <c r="DQ142" s="276" t="str">
        <f ca="true">+IF(OFFSET('Hygiene Data'!$D$13,0,10*ROW('Hygiene Data'!D136))="","",OFFSET('Hygiene Data'!$D$13,0,10*ROW('Hygiene Data'!D136)))</f>
        <v/>
      </c>
      <c r="DR142" s="276" t="str">
        <f ca="true">+IF(OFFSET('Hygiene Data'!$E$11,0,10*ROW('Hygiene Data'!E136))="","",OFFSET('Hygiene Data'!$E$11,0,10*ROW('Hygiene Data'!E136)))</f>
        <v/>
      </c>
      <c r="DS142" s="276" t="str">
        <f ca="true">+IF(OFFSET('Hygiene Data'!$E$12,0,10*ROW('Hygiene Data'!E136))="","",OFFSET('Hygiene Data'!$E$12,0,10*ROW('Hygiene Data'!E136)))</f>
        <v/>
      </c>
      <c r="DT142" s="276" t="str">
        <f ca="true">+IF(OFFSET('Hygiene Data'!$E$13,0,10*ROW('Hygiene Data'!E136))="","",OFFSET('Hygiene Data'!$E$13,0,10*ROW('Hygiene Data'!E136)))</f>
        <v/>
      </c>
      <c r="DU142" s="276" t="str">
        <f ca="true">+IF(OFFSET('Hygiene Data'!$F$11,0,10*ROW('Hygiene Data'!F136))="","",OFFSET('Hygiene Data'!$F$11,0,10*ROW('Hygiene Data'!F136)))</f>
        <v/>
      </c>
      <c r="DV142" s="276" t="str">
        <f ca="true">+IF(OFFSET('Hygiene Data'!$F$12,0,10*ROW('Hygiene Data'!F136))="","",OFFSET('Hygiene Data'!$F$12,0,10*ROW('Hygiene Data'!F136)))</f>
        <v/>
      </c>
      <c r="DW142" s="276" t="str">
        <f ca="true">+IF(OFFSET('Hygiene Data'!$F$13,0,10*ROW('Hygiene Data'!F136))="","",OFFSET('Hygiene Data'!$F$13,0,10*ROW('Hygiene Data'!F136)))</f>
        <v/>
      </c>
      <c r="DX142" s="276" t="str">
        <f ca="true">+IF(OFFSET('Hygiene Data'!$G$11,0,10*ROW('Hygiene Data'!G136))="","",OFFSET('Hygiene Data'!$G$11,0,10*ROW('Hygiene Data'!G136)))</f>
        <v/>
      </c>
      <c r="DY142" s="276" t="str">
        <f ca="true">+IF(OFFSET('Hygiene Data'!$G$12,0,10*ROW('Hygiene Data'!G136))="","",OFFSET('Hygiene Data'!$G$12,0,10*ROW('Hygiene Data'!G136)))</f>
        <v/>
      </c>
      <c r="DZ142" s="276" t="str">
        <f ca="true">+IF(OFFSET('Hygiene Data'!$G$13,0,10*ROW('Hygiene Data'!G136))="","",OFFSET('Hygiene Data'!$G$13,0,10*ROW('Hygiene Data'!G136)))</f>
        <v/>
      </c>
      <c r="EA142" s="276" t="str">
        <f ca="true">+IF(OFFSET('Hygiene Data'!$H$11,0,10*ROW('Hygiene Data'!H136))="","",OFFSET('Hygiene Data'!$H$11,0,10*ROW('Hygiene Data'!H136)))</f>
        <v/>
      </c>
      <c r="EB142" s="276" t="str">
        <f ca="true">+IF(OFFSET('Hygiene Data'!$H$12,0,10*ROW('Hygiene Data'!H136))="","",OFFSET('Hygiene Data'!$H$12,0,10*ROW('Hygiene Data'!H136)))</f>
        <v/>
      </c>
      <c r="EC142" s="276" t="str">
        <f ca="true">+IF(OFFSET('Hygiene Data'!$H$13,0,10*ROW('Hygiene Data'!H136))="","",OFFSET('Hygiene Data'!$H$13,0,10*ROW('Hygiene Data'!H136)))</f>
        <v/>
      </c>
      <c r="ED142" s="276" t="str">
        <f ca="true">+IF(OFFSET('Hygiene Data'!$I$11,0,10*ROW('Hygiene Data'!I136))="","",OFFSET('Hygiene Data'!$I$11,0,10*ROW('Hygiene Data'!I136)))</f>
        <v/>
      </c>
      <c r="EE142" s="276" t="str">
        <f ca="true">+IF(OFFSET('Hygiene Data'!$I$12,0,10*ROW('Hygiene Data'!I136))="","",OFFSET('Hygiene Data'!$I$12,0,10*ROW('Hygiene Data'!I136)))</f>
        <v/>
      </c>
      <c r="EF142" s="276" t="str">
        <f ca="true">+IF(OFFSET('Hygiene Data'!$I$13,0,10*ROW('Hygiene Data'!I136))="","",OFFSET('Hygiene Data'!$I$13,0,10*ROW('Hygiene Data'!I136)))</f>
        <v/>
      </c>
    </row>
    <row xmlns:x14ac="http://schemas.microsoft.com/office/spreadsheetml/2009/9/ac" r="143" x14ac:dyDescent="0.2">
      <c r="A143" s="38" t="str">
        <f ca="true">+IF(OFFSET('Water Data'!$B$2,0,10*ROW('Water Data'!E137))="","",OFFSET('Water Data'!$B$2,0,10*ROW('Water Data'!E137)))</f>
        <v/>
      </c>
      <c r="B143" s="38" t="str">
        <f ca="true">+IF(OFFSET('Water Data'!$C$2,0,10*ROW('Water Data'!F137))="","",OFFSET('Water Data'!$C$2,0,10*ROW('Water Data'!F137)))</f>
        <v/>
      </c>
      <c r="C143" s="332" t="str">
        <f t="shared" ca="true" si="2"/>
        <v/>
      </c>
      <c r="D143" s="99"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9"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9"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9"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9"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9"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9"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9"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9"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9"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9"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9"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9"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9"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9"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9"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9"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9"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100"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100"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100"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100"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100"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100"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100"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100"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100"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100"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100"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100"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100"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100"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100"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100"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100"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100"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100"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100"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100"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100"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100"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100"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100"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100"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100"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100"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100"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100"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101"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101"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101"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101"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101"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101"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101"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101"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101"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101"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101"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101"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101"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101"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101"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101"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101"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101"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6"/>
      <c r="BS143" s="276" t="str">
        <f ca="true">+IF(OFFSET('Water Data'!$D$27,0,10*ROW('Water Data'!D137))="","",OFFSET('Water Data'!$D$27,0,10*ROW('Water Data'!D137)))</f>
        <v/>
      </c>
      <c r="BT143" s="276" t="str">
        <f ca="true">+IF(OFFSET('Water Data'!$D$28,0,10*ROW('Water Data'!D137))="","",OFFSET('Water Data'!$D$28,0,10*ROW('Water Data'!D137)))</f>
        <v/>
      </c>
      <c r="BU143" s="276" t="str">
        <f ca="true">+IF(OFFSET('Water Data'!$D$29,0,10*ROW('Water Data'!D137))="","",OFFSET('Water Data'!$D$29,0,10*ROW('Water Data'!D137)))</f>
        <v/>
      </c>
      <c r="BV143" s="276" t="str">
        <f ca="true">+IF(OFFSET('Water Data'!$E$27,0,10*ROW('Water Data'!E137))="","",OFFSET('Water Data'!$E$27,0,10*ROW('Water Data'!E137)))</f>
        <v/>
      </c>
      <c r="BW143" s="276" t="str">
        <f ca="true">+IF(OFFSET('Water Data'!$E$28,0,10*ROW('Water Data'!E137))="","",OFFSET('Water Data'!$E$28,0,10*ROW('Water Data'!E137)))</f>
        <v/>
      </c>
      <c r="BX143" s="276" t="str">
        <f ca="true">+IF(OFFSET('Water Data'!$E$29,0,10*ROW('Water Data'!E137))="","",OFFSET('Water Data'!$E$29,0,10*ROW('Water Data'!E137)))</f>
        <v/>
      </c>
      <c r="BY143" s="276" t="str">
        <f ca="true">+IF(OFFSET('Water Data'!$F$27,0,10*ROW('Water Data'!F137))="","",OFFSET('Water Data'!$F$27,0,10*ROW('Water Data'!F137)))</f>
        <v/>
      </c>
      <c r="BZ143" s="276" t="str">
        <f ca="true">+IF(OFFSET('Water Data'!$F$28,0,10*ROW('Water Data'!F137))="","",OFFSET('Water Data'!$F$28,0,10*ROW('Water Data'!F137)))</f>
        <v/>
      </c>
      <c r="CA143" s="276" t="str">
        <f ca="true">+IF(OFFSET('Water Data'!$F$29,0,10*ROW('Water Data'!F137))="","",OFFSET('Water Data'!$F$29,0,10*ROW('Water Data'!F137)))</f>
        <v/>
      </c>
      <c r="CB143" s="276" t="str">
        <f ca="true">+IF(OFFSET('Water Data'!$G$27,0,10*ROW('Water Data'!G137))="","",OFFSET('Water Data'!$G$27,0,10*ROW('Water Data'!G137)))</f>
        <v/>
      </c>
      <c r="CC143" s="276" t="str">
        <f ca="true">+IF(OFFSET('Water Data'!$G$28,0,10*ROW('Water Data'!G137))="","",OFFSET('Water Data'!$G$28,0,10*ROW('Water Data'!G137)))</f>
        <v/>
      </c>
      <c r="CD143" s="276" t="str">
        <f ca="true">+IF(OFFSET('Water Data'!$G$29,0,10*ROW('Water Data'!G137))="","",OFFSET('Water Data'!$G$29,0,10*ROW('Water Data'!G137)))</f>
        <v/>
      </c>
      <c r="CE143" s="276" t="str">
        <f ca="true">+IF(OFFSET('Water Data'!$H$27,0,10*ROW('Water Data'!H137))="","",OFFSET('Water Data'!$H$27,0,10*ROW('Water Data'!H137)))</f>
        <v/>
      </c>
      <c r="CF143" s="276" t="str">
        <f ca="true">+IF(OFFSET('Water Data'!$H$28,0,10*ROW('Water Data'!H137))="","",OFFSET('Water Data'!$H$28,0,10*ROW('Water Data'!H137)))</f>
        <v/>
      </c>
      <c r="CG143" s="276" t="str">
        <f ca="true">+IF(OFFSET('Water Data'!$H$29,0,10*ROW('Water Data'!H137))="","",OFFSET('Water Data'!$H$29,0,10*ROW('Water Data'!H137)))</f>
        <v/>
      </c>
      <c r="CH143" s="276" t="str">
        <f ca="true">+IF(OFFSET('Water Data'!$I$27,0,10*ROW('Water Data'!I137))="","",OFFSET('Water Data'!$I$27,0,10*ROW('Water Data'!I137)))</f>
        <v/>
      </c>
      <c r="CI143" s="276" t="str">
        <f ca="true">+IF(OFFSET('Water Data'!$I$28,0,10*ROW('Water Data'!I137))="","",OFFSET('Water Data'!$I$28,0,10*ROW('Water Data'!I137)))</f>
        <v/>
      </c>
      <c r="CJ143" s="276" t="str">
        <f ca="true">+IF(OFFSET('Water Data'!$I$29,0,10*ROW('Water Data'!I137))="","",OFFSET('Water Data'!$I$29,0,10*ROW('Water Data'!I137)))</f>
        <v/>
      </c>
      <c r="CK143" s="276" t="str">
        <f ca="true">+IF(OFFSET('Sanitation Data'!$D$28,0,10*ROW('Sanitation Data'!D137))="","",OFFSET('Sanitation Data'!$D$28,0,10*ROW('Sanitation Data'!D137)))</f>
        <v/>
      </c>
      <c r="CL143" s="276" t="str">
        <f ca="true">+IF(OFFSET('Sanitation Data'!$D$29,0,10*ROW('Sanitation Data'!D137))="","",OFFSET('Sanitation Data'!$D$29,0,10*ROW('Sanitation Data'!D137)))</f>
        <v/>
      </c>
      <c r="CM143" s="276" t="str">
        <f ca="true">+IF(OFFSET('Sanitation Data'!$D$30,0,10*ROW('Sanitation Data'!D137))="","",OFFSET('Sanitation Data'!$D$30,0,10*ROW('Sanitation Data'!D137)))</f>
        <v/>
      </c>
      <c r="CN143" s="276" t="str">
        <f ca="true">+IF(OFFSET('Sanitation Data'!$D$31,0,10*ROW('Sanitation Data'!D137))="","",OFFSET('Sanitation Data'!$D$31,0,10*ROW('Sanitation Data'!D137)))</f>
        <v/>
      </c>
      <c r="CO143" s="276" t="str">
        <f ca="true">+IF(OFFSET('Sanitation Data'!$D$32,0,10*ROW('Sanitation Data'!D137))="","",OFFSET('Sanitation Data'!$D$32,0,10*ROW('Sanitation Data'!D137)))</f>
        <v/>
      </c>
      <c r="CP143" s="276" t="str">
        <f ca="true">+IF(OFFSET('Sanitation Data'!$E$28,0,10*ROW('Sanitation Data'!E137))="","",OFFSET('Sanitation Data'!$E$28,0,10*ROW('Sanitation Data'!E137)))</f>
        <v/>
      </c>
      <c r="CQ143" s="276" t="str">
        <f ca="true">+IF(OFFSET('Sanitation Data'!$E$29,0,10*ROW('Sanitation Data'!E137))="","",OFFSET('Sanitation Data'!$E$29,0,10*ROW('Sanitation Data'!E137)))</f>
        <v/>
      </c>
      <c r="CR143" s="276" t="str">
        <f ca="true">+IF(OFFSET('Sanitation Data'!$E$30,0,10*ROW('Sanitation Data'!E137))="","",OFFSET('Sanitation Data'!$E$30,0,10*ROW('Sanitation Data'!E137)))</f>
        <v/>
      </c>
      <c r="CS143" s="276" t="str">
        <f ca="true">+IF(OFFSET('Sanitation Data'!$E$31,0,10*ROW('Sanitation Data'!E137))="","",OFFSET('Sanitation Data'!$E$31,0,10*ROW('Sanitation Data'!E137)))</f>
        <v/>
      </c>
      <c r="CT143" s="276" t="str">
        <f ca="true">+IF(OFFSET('Sanitation Data'!$E$32,0,10*ROW('Sanitation Data'!E137))="","",OFFSET('Sanitation Data'!$E$32,0,10*ROW('Sanitation Data'!E137)))</f>
        <v/>
      </c>
      <c r="CU143" s="276" t="str">
        <f ca="true">+IF(OFFSET('Sanitation Data'!$F$28,0,10*ROW('Sanitation Data'!F137))="","",OFFSET('Sanitation Data'!$F$28,0,10*ROW('Sanitation Data'!F137)))</f>
        <v/>
      </c>
      <c r="CV143" s="276" t="str">
        <f ca="true">+IF(OFFSET('Sanitation Data'!$F$29,0,10*ROW('Sanitation Data'!F137))="","",OFFSET('Sanitation Data'!$F$29,0,10*ROW('Sanitation Data'!F137)))</f>
        <v/>
      </c>
      <c r="CW143" s="276" t="str">
        <f ca="true">+IF(OFFSET('Sanitation Data'!$F$30,0,10*ROW('Sanitation Data'!F137))="","",OFFSET('Sanitation Data'!$F$30,0,10*ROW('Sanitation Data'!F137)))</f>
        <v/>
      </c>
      <c r="CX143" s="276" t="str">
        <f ca="true">+IF(OFFSET('Sanitation Data'!$F$31,0,10*ROW('Sanitation Data'!F137))="","",OFFSET('Sanitation Data'!$F$31,0,10*ROW('Sanitation Data'!F137)))</f>
        <v/>
      </c>
      <c r="CY143" s="276" t="str">
        <f ca="true">+IF(OFFSET('Sanitation Data'!$F$32,0,10*ROW('Sanitation Data'!F137))="","",OFFSET('Sanitation Data'!$F$32,0,10*ROW('Sanitation Data'!F137)))</f>
        <v/>
      </c>
      <c r="CZ143" s="276" t="str">
        <f ca="true">+IF(OFFSET('Sanitation Data'!$G$28,0,10*ROW('Sanitation Data'!G137))="","",OFFSET('Sanitation Data'!$G$28,0,10*ROW('Sanitation Data'!G137)))</f>
        <v/>
      </c>
      <c r="DA143" s="276" t="str">
        <f ca="true">+IF(OFFSET('Sanitation Data'!$G$29,0,10*ROW('Sanitation Data'!G137))="","",OFFSET('Sanitation Data'!$G$29,0,10*ROW('Sanitation Data'!G137)))</f>
        <v/>
      </c>
      <c r="DB143" s="276" t="str">
        <f ca="true">+IF(OFFSET('Sanitation Data'!$G$30,0,10*ROW('Sanitation Data'!G137))="","",OFFSET('Sanitation Data'!$G$30,0,10*ROW('Sanitation Data'!G137)))</f>
        <v/>
      </c>
      <c r="DC143" s="276" t="str">
        <f ca="true">+IF(OFFSET('Sanitation Data'!$G$31,0,10*ROW('Sanitation Data'!G137))="","",OFFSET('Sanitation Data'!$G$31,0,10*ROW('Sanitation Data'!G137)))</f>
        <v/>
      </c>
      <c r="DD143" s="276" t="str">
        <f ca="true">+IF(OFFSET('Sanitation Data'!$G$32,0,10*ROW('Sanitation Data'!G137))="","",OFFSET('Sanitation Data'!$G$32,0,10*ROW('Sanitation Data'!G137)))</f>
        <v/>
      </c>
      <c r="DE143" s="276" t="str">
        <f ca="true">+IF(OFFSET('Sanitation Data'!$H$28,0,10*ROW('Sanitation Data'!H137))="","",OFFSET('Sanitation Data'!$H$28,0,10*ROW('Sanitation Data'!H137)))</f>
        <v/>
      </c>
      <c r="DF143" s="276" t="str">
        <f ca="true">+IF(OFFSET('Sanitation Data'!$H$29,0,10*ROW('Sanitation Data'!H137))="","",OFFSET('Sanitation Data'!$H$29,0,10*ROW('Sanitation Data'!H137)))</f>
        <v/>
      </c>
      <c r="DG143" s="276" t="str">
        <f ca="true">+IF(OFFSET('Sanitation Data'!$H$30,0,10*ROW('Sanitation Data'!H137))="","",OFFSET('Sanitation Data'!$H$30,0,10*ROW('Sanitation Data'!H137)))</f>
        <v/>
      </c>
      <c r="DH143" s="276" t="str">
        <f ca="true">+IF(OFFSET('Sanitation Data'!$H$31,0,10*ROW('Sanitation Data'!H137))="","",OFFSET('Sanitation Data'!$H$31,0,10*ROW('Sanitation Data'!H137)))</f>
        <v/>
      </c>
      <c r="DI143" s="276" t="str">
        <f ca="true">+IF(OFFSET('Sanitation Data'!$H$32,0,10*ROW('Sanitation Data'!H137))="","",OFFSET('Sanitation Data'!$H$32,0,10*ROW('Sanitation Data'!H137)))</f>
        <v/>
      </c>
      <c r="DJ143" s="276" t="str">
        <f ca="true">+IF(OFFSET('Sanitation Data'!$I$28,0,10*ROW('Sanitation Data'!I137))="","",OFFSET('Sanitation Data'!$I$28,0,10*ROW('Sanitation Data'!I137)))</f>
        <v/>
      </c>
      <c r="DK143" s="276" t="str">
        <f ca="true">+IF(OFFSET('Sanitation Data'!$I$29,0,10*ROW('Sanitation Data'!I137))="","",OFFSET('Sanitation Data'!$I$29,0,10*ROW('Sanitation Data'!I137)))</f>
        <v/>
      </c>
      <c r="DL143" s="276" t="str">
        <f ca="true">+IF(OFFSET('Sanitation Data'!$I$30,0,10*ROW('Sanitation Data'!I137))="","",OFFSET('Sanitation Data'!$I$30,0,10*ROW('Sanitation Data'!I137)))</f>
        <v/>
      </c>
      <c r="DM143" s="276" t="str">
        <f ca="true">+IF(OFFSET('Sanitation Data'!$I$31,0,10*ROW('Sanitation Data'!I137))="","",OFFSET('Sanitation Data'!$I$31,0,10*ROW('Sanitation Data'!I137)))</f>
        <v/>
      </c>
      <c r="DN143" s="276" t="str">
        <f ca="true">+IF(OFFSET('Sanitation Data'!$I$32,0,10*ROW('Sanitation Data'!I137))="","",OFFSET('Sanitation Data'!$I$32,0,10*ROW('Sanitation Data'!I137)))</f>
        <v/>
      </c>
      <c r="DO143" s="276" t="str">
        <f ca="true">+IF(OFFSET('Hygiene Data'!$D$11,0,10*ROW('Hygiene Data'!D137))="","",OFFSET('Hygiene Data'!$D$11,0,10*ROW('Hygiene Data'!D137)))</f>
        <v/>
      </c>
      <c r="DP143" s="276" t="str">
        <f ca="true">+IF(OFFSET('Hygiene Data'!$D$12,0,10*ROW('Hygiene Data'!D137))="","",OFFSET('Hygiene Data'!$D$12,0,10*ROW('Hygiene Data'!D137)))</f>
        <v/>
      </c>
      <c r="DQ143" s="276" t="str">
        <f ca="true">+IF(OFFSET('Hygiene Data'!$D$13,0,10*ROW('Hygiene Data'!D137))="","",OFFSET('Hygiene Data'!$D$13,0,10*ROW('Hygiene Data'!D137)))</f>
        <v/>
      </c>
      <c r="DR143" s="276" t="str">
        <f ca="true">+IF(OFFSET('Hygiene Data'!$E$11,0,10*ROW('Hygiene Data'!E137))="","",OFFSET('Hygiene Data'!$E$11,0,10*ROW('Hygiene Data'!E137)))</f>
        <v/>
      </c>
      <c r="DS143" s="276" t="str">
        <f ca="true">+IF(OFFSET('Hygiene Data'!$E$12,0,10*ROW('Hygiene Data'!E137))="","",OFFSET('Hygiene Data'!$E$12,0,10*ROW('Hygiene Data'!E137)))</f>
        <v/>
      </c>
      <c r="DT143" s="276" t="str">
        <f ca="true">+IF(OFFSET('Hygiene Data'!$E$13,0,10*ROW('Hygiene Data'!E137))="","",OFFSET('Hygiene Data'!$E$13,0,10*ROW('Hygiene Data'!E137)))</f>
        <v/>
      </c>
      <c r="DU143" s="276" t="str">
        <f ca="true">+IF(OFFSET('Hygiene Data'!$F$11,0,10*ROW('Hygiene Data'!F137))="","",OFFSET('Hygiene Data'!$F$11,0,10*ROW('Hygiene Data'!F137)))</f>
        <v/>
      </c>
      <c r="DV143" s="276" t="str">
        <f ca="true">+IF(OFFSET('Hygiene Data'!$F$12,0,10*ROW('Hygiene Data'!F137))="","",OFFSET('Hygiene Data'!$F$12,0,10*ROW('Hygiene Data'!F137)))</f>
        <v/>
      </c>
      <c r="DW143" s="276" t="str">
        <f ca="true">+IF(OFFSET('Hygiene Data'!$F$13,0,10*ROW('Hygiene Data'!F137))="","",OFFSET('Hygiene Data'!$F$13,0,10*ROW('Hygiene Data'!F137)))</f>
        <v/>
      </c>
      <c r="DX143" s="276" t="str">
        <f ca="true">+IF(OFFSET('Hygiene Data'!$G$11,0,10*ROW('Hygiene Data'!G137))="","",OFFSET('Hygiene Data'!$G$11,0,10*ROW('Hygiene Data'!G137)))</f>
        <v/>
      </c>
      <c r="DY143" s="276" t="str">
        <f ca="true">+IF(OFFSET('Hygiene Data'!$G$12,0,10*ROW('Hygiene Data'!G137))="","",OFFSET('Hygiene Data'!$G$12,0,10*ROW('Hygiene Data'!G137)))</f>
        <v/>
      </c>
      <c r="DZ143" s="276" t="str">
        <f ca="true">+IF(OFFSET('Hygiene Data'!$G$13,0,10*ROW('Hygiene Data'!G137))="","",OFFSET('Hygiene Data'!$G$13,0,10*ROW('Hygiene Data'!G137)))</f>
        <v/>
      </c>
      <c r="EA143" s="276" t="str">
        <f ca="true">+IF(OFFSET('Hygiene Data'!$H$11,0,10*ROW('Hygiene Data'!H137))="","",OFFSET('Hygiene Data'!$H$11,0,10*ROW('Hygiene Data'!H137)))</f>
        <v/>
      </c>
      <c r="EB143" s="276" t="str">
        <f ca="true">+IF(OFFSET('Hygiene Data'!$H$12,0,10*ROW('Hygiene Data'!H137))="","",OFFSET('Hygiene Data'!$H$12,0,10*ROW('Hygiene Data'!H137)))</f>
        <v/>
      </c>
      <c r="EC143" s="276" t="str">
        <f ca="true">+IF(OFFSET('Hygiene Data'!$H$13,0,10*ROW('Hygiene Data'!H137))="","",OFFSET('Hygiene Data'!$H$13,0,10*ROW('Hygiene Data'!H137)))</f>
        <v/>
      </c>
      <c r="ED143" s="276" t="str">
        <f ca="true">+IF(OFFSET('Hygiene Data'!$I$11,0,10*ROW('Hygiene Data'!I137))="","",OFFSET('Hygiene Data'!$I$11,0,10*ROW('Hygiene Data'!I137)))</f>
        <v/>
      </c>
      <c r="EE143" s="276" t="str">
        <f ca="true">+IF(OFFSET('Hygiene Data'!$I$12,0,10*ROW('Hygiene Data'!I137))="","",OFFSET('Hygiene Data'!$I$12,0,10*ROW('Hygiene Data'!I137)))</f>
        <v/>
      </c>
      <c r="EF143" s="276" t="str">
        <f ca="true">+IF(OFFSET('Hygiene Data'!$I$13,0,10*ROW('Hygiene Data'!I137))="","",OFFSET('Hygiene Data'!$I$13,0,10*ROW('Hygiene Data'!I137)))</f>
        <v/>
      </c>
    </row>
    <row xmlns:x14ac="http://schemas.microsoft.com/office/spreadsheetml/2009/9/ac" r="144" x14ac:dyDescent="0.2">
      <c r="A144" s="38" t="str">
        <f ca="true">+IF(OFFSET('Water Data'!$B$2,0,10*ROW('Water Data'!E138))="","",OFFSET('Water Data'!$B$2,0,10*ROW('Water Data'!E138)))</f>
        <v/>
      </c>
      <c r="B144" s="38" t="str">
        <f ca="true">+IF(OFFSET('Water Data'!$C$2,0,10*ROW('Water Data'!F138))="","",OFFSET('Water Data'!$C$2,0,10*ROW('Water Data'!F138)))</f>
        <v/>
      </c>
      <c r="C144" s="332" t="str">
        <f t="shared" ca="true" si="2"/>
        <v/>
      </c>
      <c r="D144" s="99"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9"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9"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9"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9"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9"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9"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9"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9"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9"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9"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9"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9"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9"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9"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9"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9"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9"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100"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100"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100"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100"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100"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100"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100"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100"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100"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100"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100"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100"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100"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100"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100"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100"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100"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100"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100"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100"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100"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100"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100"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100"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100"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100"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100"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100"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100"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100"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101"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101"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101"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101"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101"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101"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101"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101"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101"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101"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101"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101"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101"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101"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101"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101"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101"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101"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6"/>
      <c r="BS144" s="276" t="str">
        <f ca="true">+IF(OFFSET('Water Data'!$D$27,0,10*ROW('Water Data'!D138))="","",OFFSET('Water Data'!$D$27,0,10*ROW('Water Data'!D138)))</f>
        <v/>
      </c>
      <c r="BT144" s="276" t="str">
        <f ca="true">+IF(OFFSET('Water Data'!$D$28,0,10*ROW('Water Data'!D138))="","",OFFSET('Water Data'!$D$28,0,10*ROW('Water Data'!D138)))</f>
        <v/>
      </c>
      <c r="BU144" s="276" t="str">
        <f ca="true">+IF(OFFSET('Water Data'!$D$29,0,10*ROW('Water Data'!D138))="","",OFFSET('Water Data'!$D$29,0,10*ROW('Water Data'!D138)))</f>
        <v/>
      </c>
      <c r="BV144" s="276" t="str">
        <f ca="true">+IF(OFFSET('Water Data'!$E$27,0,10*ROW('Water Data'!E138))="","",OFFSET('Water Data'!$E$27,0,10*ROW('Water Data'!E138)))</f>
        <v/>
      </c>
      <c r="BW144" s="276" t="str">
        <f ca="true">+IF(OFFSET('Water Data'!$E$28,0,10*ROW('Water Data'!E138))="","",OFFSET('Water Data'!$E$28,0,10*ROW('Water Data'!E138)))</f>
        <v/>
      </c>
      <c r="BX144" s="276" t="str">
        <f ca="true">+IF(OFFSET('Water Data'!$E$29,0,10*ROW('Water Data'!E138))="","",OFFSET('Water Data'!$E$29,0,10*ROW('Water Data'!E138)))</f>
        <v/>
      </c>
      <c r="BY144" s="276" t="str">
        <f ca="true">+IF(OFFSET('Water Data'!$F$27,0,10*ROW('Water Data'!F138))="","",OFFSET('Water Data'!$F$27,0,10*ROW('Water Data'!F138)))</f>
        <v/>
      </c>
      <c r="BZ144" s="276" t="str">
        <f ca="true">+IF(OFFSET('Water Data'!$F$28,0,10*ROW('Water Data'!F138))="","",OFFSET('Water Data'!$F$28,0,10*ROW('Water Data'!F138)))</f>
        <v/>
      </c>
      <c r="CA144" s="276" t="str">
        <f ca="true">+IF(OFFSET('Water Data'!$F$29,0,10*ROW('Water Data'!F138))="","",OFFSET('Water Data'!$F$29,0,10*ROW('Water Data'!F138)))</f>
        <v/>
      </c>
      <c r="CB144" s="276" t="str">
        <f ca="true">+IF(OFFSET('Water Data'!$G$27,0,10*ROW('Water Data'!G138))="","",OFFSET('Water Data'!$G$27,0,10*ROW('Water Data'!G138)))</f>
        <v/>
      </c>
      <c r="CC144" s="276" t="str">
        <f ca="true">+IF(OFFSET('Water Data'!$G$28,0,10*ROW('Water Data'!G138))="","",OFFSET('Water Data'!$G$28,0,10*ROW('Water Data'!G138)))</f>
        <v/>
      </c>
      <c r="CD144" s="276" t="str">
        <f ca="true">+IF(OFFSET('Water Data'!$G$29,0,10*ROW('Water Data'!G138))="","",OFFSET('Water Data'!$G$29,0,10*ROW('Water Data'!G138)))</f>
        <v/>
      </c>
      <c r="CE144" s="276" t="str">
        <f ca="true">+IF(OFFSET('Water Data'!$H$27,0,10*ROW('Water Data'!H138))="","",OFFSET('Water Data'!$H$27,0,10*ROW('Water Data'!H138)))</f>
        <v/>
      </c>
      <c r="CF144" s="276" t="str">
        <f ca="true">+IF(OFFSET('Water Data'!$H$28,0,10*ROW('Water Data'!H138))="","",OFFSET('Water Data'!$H$28,0,10*ROW('Water Data'!H138)))</f>
        <v/>
      </c>
      <c r="CG144" s="276" t="str">
        <f ca="true">+IF(OFFSET('Water Data'!$H$29,0,10*ROW('Water Data'!H138))="","",OFFSET('Water Data'!$H$29,0,10*ROW('Water Data'!H138)))</f>
        <v/>
      </c>
      <c r="CH144" s="276" t="str">
        <f ca="true">+IF(OFFSET('Water Data'!$I$27,0,10*ROW('Water Data'!I138))="","",OFFSET('Water Data'!$I$27,0,10*ROW('Water Data'!I138)))</f>
        <v/>
      </c>
      <c r="CI144" s="276" t="str">
        <f ca="true">+IF(OFFSET('Water Data'!$I$28,0,10*ROW('Water Data'!I138))="","",OFFSET('Water Data'!$I$28,0,10*ROW('Water Data'!I138)))</f>
        <v/>
      </c>
      <c r="CJ144" s="276" t="str">
        <f ca="true">+IF(OFFSET('Water Data'!$I$29,0,10*ROW('Water Data'!I138))="","",OFFSET('Water Data'!$I$29,0,10*ROW('Water Data'!I138)))</f>
        <v/>
      </c>
      <c r="CK144" s="276" t="str">
        <f ca="true">+IF(OFFSET('Sanitation Data'!$D$28,0,10*ROW('Sanitation Data'!D138))="","",OFFSET('Sanitation Data'!$D$28,0,10*ROW('Sanitation Data'!D138)))</f>
        <v/>
      </c>
      <c r="CL144" s="276" t="str">
        <f ca="true">+IF(OFFSET('Sanitation Data'!$D$29,0,10*ROW('Sanitation Data'!D138))="","",OFFSET('Sanitation Data'!$D$29,0,10*ROW('Sanitation Data'!D138)))</f>
        <v/>
      </c>
      <c r="CM144" s="276" t="str">
        <f ca="true">+IF(OFFSET('Sanitation Data'!$D$30,0,10*ROW('Sanitation Data'!D138))="","",OFFSET('Sanitation Data'!$D$30,0,10*ROW('Sanitation Data'!D138)))</f>
        <v/>
      </c>
      <c r="CN144" s="276" t="str">
        <f ca="true">+IF(OFFSET('Sanitation Data'!$D$31,0,10*ROW('Sanitation Data'!D138))="","",OFFSET('Sanitation Data'!$D$31,0,10*ROW('Sanitation Data'!D138)))</f>
        <v/>
      </c>
      <c r="CO144" s="276" t="str">
        <f ca="true">+IF(OFFSET('Sanitation Data'!$D$32,0,10*ROW('Sanitation Data'!D138))="","",OFFSET('Sanitation Data'!$D$32,0,10*ROW('Sanitation Data'!D138)))</f>
        <v/>
      </c>
      <c r="CP144" s="276" t="str">
        <f ca="true">+IF(OFFSET('Sanitation Data'!$E$28,0,10*ROW('Sanitation Data'!E138))="","",OFFSET('Sanitation Data'!$E$28,0,10*ROW('Sanitation Data'!E138)))</f>
        <v/>
      </c>
      <c r="CQ144" s="276" t="str">
        <f ca="true">+IF(OFFSET('Sanitation Data'!$E$29,0,10*ROW('Sanitation Data'!E138))="","",OFFSET('Sanitation Data'!$E$29,0,10*ROW('Sanitation Data'!E138)))</f>
        <v/>
      </c>
      <c r="CR144" s="276" t="str">
        <f ca="true">+IF(OFFSET('Sanitation Data'!$E$30,0,10*ROW('Sanitation Data'!E138))="","",OFFSET('Sanitation Data'!$E$30,0,10*ROW('Sanitation Data'!E138)))</f>
        <v/>
      </c>
      <c r="CS144" s="276" t="str">
        <f ca="true">+IF(OFFSET('Sanitation Data'!$E$31,0,10*ROW('Sanitation Data'!E138))="","",OFFSET('Sanitation Data'!$E$31,0,10*ROW('Sanitation Data'!E138)))</f>
        <v/>
      </c>
      <c r="CT144" s="276" t="str">
        <f ca="true">+IF(OFFSET('Sanitation Data'!$E$32,0,10*ROW('Sanitation Data'!E138))="","",OFFSET('Sanitation Data'!$E$32,0,10*ROW('Sanitation Data'!E138)))</f>
        <v/>
      </c>
      <c r="CU144" s="276" t="str">
        <f ca="true">+IF(OFFSET('Sanitation Data'!$F$28,0,10*ROW('Sanitation Data'!F138))="","",OFFSET('Sanitation Data'!$F$28,0,10*ROW('Sanitation Data'!F138)))</f>
        <v/>
      </c>
      <c r="CV144" s="276" t="str">
        <f ca="true">+IF(OFFSET('Sanitation Data'!$F$29,0,10*ROW('Sanitation Data'!F138))="","",OFFSET('Sanitation Data'!$F$29,0,10*ROW('Sanitation Data'!F138)))</f>
        <v/>
      </c>
      <c r="CW144" s="276" t="str">
        <f ca="true">+IF(OFFSET('Sanitation Data'!$F$30,0,10*ROW('Sanitation Data'!F138))="","",OFFSET('Sanitation Data'!$F$30,0,10*ROW('Sanitation Data'!F138)))</f>
        <v/>
      </c>
      <c r="CX144" s="276" t="str">
        <f ca="true">+IF(OFFSET('Sanitation Data'!$F$31,0,10*ROW('Sanitation Data'!F138))="","",OFFSET('Sanitation Data'!$F$31,0,10*ROW('Sanitation Data'!F138)))</f>
        <v/>
      </c>
      <c r="CY144" s="276" t="str">
        <f ca="true">+IF(OFFSET('Sanitation Data'!$F$32,0,10*ROW('Sanitation Data'!F138))="","",OFFSET('Sanitation Data'!$F$32,0,10*ROW('Sanitation Data'!F138)))</f>
        <v/>
      </c>
      <c r="CZ144" s="276" t="str">
        <f ca="true">+IF(OFFSET('Sanitation Data'!$G$28,0,10*ROW('Sanitation Data'!G138))="","",OFFSET('Sanitation Data'!$G$28,0,10*ROW('Sanitation Data'!G138)))</f>
        <v/>
      </c>
      <c r="DA144" s="276" t="str">
        <f ca="true">+IF(OFFSET('Sanitation Data'!$G$29,0,10*ROW('Sanitation Data'!G138))="","",OFFSET('Sanitation Data'!$G$29,0,10*ROW('Sanitation Data'!G138)))</f>
        <v/>
      </c>
      <c r="DB144" s="276" t="str">
        <f ca="true">+IF(OFFSET('Sanitation Data'!$G$30,0,10*ROW('Sanitation Data'!G138))="","",OFFSET('Sanitation Data'!$G$30,0,10*ROW('Sanitation Data'!G138)))</f>
        <v/>
      </c>
      <c r="DC144" s="276" t="str">
        <f ca="true">+IF(OFFSET('Sanitation Data'!$G$31,0,10*ROW('Sanitation Data'!G138))="","",OFFSET('Sanitation Data'!$G$31,0,10*ROW('Sanitation Data'!G138)))</f>
        <v/>
      </c>
      <c r="DD144" s="276" t="str">
        <f ca="true">+IF(OFFSET('Sanitation Data'!$G$32,0,10*ROW('Sanitation Data'!G138))="","",OFFSET('Sanitation Data'!$G$32,0,10*ROW('Sanitation Data'!G138)))</f>
        <v/>
      </c>
      <c r="DE144" s="276" t="str">
        <f ca="true">+IF(OFFSET('Sanitation Data'!$H$28,0,10*ROW('Sanitation Data'!H138))="","",OFFSET('Sanitation Data'!$H$28,0,10*ROW('Sanitation Data'!H138)))</f>
        <v/>
      </c>
      <c r="DF144" s="276" t="str">
        <f ca="true">+IF(OFFSET('Sanitation Data'!$H$29,0,10*ROW('Sanitation Data'!H138))="","",OFFSET('Sanitation Data'!$H$29,0,10*ROW('Sanitation Data'!H138)))</f>
        <v/>
      </c>
      <c r="DG144" s="276" t="str">
        <f ca="true">+IF(OFFSET('Sanitation Data'!$H$30,0,10*ROW('Sanitation Data'!H138))="","",OFFSET('Sanitation Data'!$H$30,0,10*ROW('Sanitation Data'!H138)))</f>
        <v/>
      </c>
      <c r="DH144" s="276" t="str">
        <f ca="true">+IF(OFFSET('Sanitation Data'!$H$31,0,10*ROW('Sanitation Data'!H138))="","",OFFSET('Sanitation Data'!$H$31,0,10*ROW('Sanitation Data'!H138)))</f>
        <v/>
      </c>
      <c r="DI144" s="276" t="str">
        <f ca="true">+IF(OFFSET('Sanitation Data'!$H$32,0,10*ROW('Sanitation Data'!H138))="","",OFFSET('Sanitation Data'!$H$32,0,10*ROW('Sanitation Data'!H138)))</f>
        <v/>
      </c>
      <c r="DJ144" s="276" t="str">
        <f ca="true">+IF(OFFSET('Sanitation Data'!$I$28,0,10*ROW('Sanitation Data'!I138))="","",OFFSET('Sanitation Data'!$I$28,0,10*ROW('Sanitation Data'!I138)))</f>
        <v/>
      </c>
      <c r="DK144" s="276" t="str">
        <f ca="true">+IF(OFFSET('Sanitation Data'!$I$29,0,10*ROW('Sanitation Data'!I138))="","",OFFSET('Sanitation Data'!$I$29,0,10*ROW('Sanitation Data'!I138)))</f>
        <v/>
      </c>
      <c r="DL144" s="276" t="str">
        <f ca="true">+IF(OFFSET('Sanitation Data'!$I$30,0,10*ROW('Sanitation Data'!I138))="","",OFFSET('Sanitation Data'!$I$30,0,10*ROW('Sanitation Data'!I138)))</f>
        <v/>
      </c>
      <c r="DM144" s="276" t="str">
        <f ca="true">+IF(OFFSET('Sanitation Data'!$I$31,0,10*ROW('Sanitation Data'!I138))="","",OFFSET('Sanitation Data'!$I$31,0,10*ROW('Sanitation Data'!I138)))</f>
        <v/>
      </c>
      <c r="DN144" s="276" t="str">
        <f ca="true">+IF(OFFSET('Sanitation Data'!$I$32,0,10*ROW('Sanitation Data'!I138))="","",OFFSET('Sanitation Data'!$I$32,0,10*ROW('Sanitation Data'!I138)))</f>
        <v/>
      </c>
      <c r="DO144" s="276" t="str">
        <f ca="true">+IF(OFFSET('Hygiene Data'!$D$11,0,10*ROW('Hygiene Data'!D138))="","",OFFSET('Hygiene Data'!$D$11,0,10*ROW('Hygiene Data'!D138)))</f>
        <v/>
      </c>
      <c r="DP144" s="276" t="str">
        <f ca="true">+IF(OFFSET('Hygiene Data'!$D$12,0,10*ROW('Hygiene Data'!D138))="","",OFFSET('Hygiene Data'!$D$12,0,10*ROW('Hygiene Data'!D138)))</f>
        <v/>
      </c>
      <c r="DQ144" s="276" t="str">
        <f ca="true">+IF(OFFSET('Hygiene Data'!$D$13,0,10*ROW('Hygiene Data'!D138))="","",OFFSET('Hygiene Data'!$D$13,0,10*ROW('Hygiene Data'!D138)))</f>
        <v/>
      </c>
      <c r="DR144" s="276" t="str">
        <f ca="true">+IF(OFFSET('Hygiene Data'!$E$11,0,10*ROW('Hygiene Data'!E138))="","",OFFSET('Hygiene Data'!$E$11,0,10*ROW('Hygiene Data'!E138)))</f>
        <v/>
      </c>
      <c r="DS144" s="276" t="str">
        <f ca="true">+IF(OFFSET('Hygiene Data'!$E$12,0,10*ROW('Hygiene Data'!E138))="","",OFFSET('Hygiene Data'!$E$12,0,10*ROW('Hygiene Data'!E138)))</f>
        <v/>
      </c>
      <c r="DT144" s="276" t="str">
        <f ca="true">+IF(OFFSET('Hygiene Data'!$E$13,0,10*ROW('Hygiene Data'!E138))="","",OFFSET('Hygiene Data'!$E$13,0,10*ROW('Hygiene Data'!E138)))</f>
        <v/>
      </c>
      <c r="DU144" s="276" t="str">
        <f ca="true">+IF(OFFSET('Hygiene Data'!$F$11,0,10*ROW('Hygiene Data'!F138))="","",OFFSET('Hygiene Data'!$F$11,0,10*ROW('Hygiene Data'!F138)))</f>
        <v/>
      </c>
      <c r="DV144" s="276" t="str">
        <f ca="true">+IF(OFFSET('Hygiene Data'!$F$12,0,10*ROW('Hygiene Data'!F138))="","",OFFSET('Hygiene Data'!$F$12,0,10*ROW('Hygiene Data'!F138)))</f>
        <v/>
      </c>
      <c r="DW144" s="276" t="str">
        <f ca="true">+IF(OFFSET('Hygiene Data'!$F$13,0,10*ROW('Hygiene Data'!F138))="","",OFFSET('Hygiene Data'!$F$13,0,10*ROW('Hygiene Data'!F138)))</f>
        <v/>
      </c>
      <c r="DX144" s="276" t="str">
        <f ca="true">+IF(OFFSET('Hygiene Data'!$G$11,0,10*ROW('Hygiene Data'!G138))="","",OFFSET('Hygiene Data'!$G$11,0,10*ROW('Hygiene Data'!G138)))</f>
        <v/>
      </c>
      <c r="DY144" s="276" t="str">
        <f ca="true">+IF(OFFSET('Hygiene Data'!$G$12,0,10*ROW('Hygiene Data'!G138))="","",OFFSET('Hygiene Data'!$G$12,0,10*ROW('Hygiene Data'!G138)))</f>
        <v/>
      </c>
      <c r="DZ144" s="276" t="str">
        <f ca="true">+IF(OFFSET('Hygiene Data'!$G$13,0,10*ROW('Hygiene Data'!G138))="","",OFFSET('Hygiene Data'!$G$13,0,10*ROW('Hygiene Data'!G138)))</f>
        <v/>
      </c>
      <c r="EA144" s="276" t="str">
        <f ca="true">+IF(OFFSET('Hygiene Data'!$H$11,0,10*ROW('Hygiene Data'!H138))="","",OFFSET('Hygiene Data'!$H$11,0,10*ROW('Hygiene Data'!H138)))</f>
        <v/>
      </c>
      <c r="EB144" s="276" t="str">
        <f ca="true">+IF(OFFSET('Hygiene Data'!$H$12,0,10*ROW('Hygiene Data'!H138))="","",OFFSET('Hygiene Data'!$H$12,0,10*ROW('Hygiene Data'!H138)))</f>
        <v/>
      </c>
      <c r="EC144" s="276" t="str">
        <f ca="true">+IF(OFFSET('Hygiene Data'!$H$13,0,10*ROW('Hygiene Data'!H138))="","",OFFSET('Hygiene Data'!$H$13,0,10*ROW('Hygiene Data'!H138)))</f>
        <v/>
      </c>
      <c r="ED144" s="276" t="str">
        <f ca="true">+IF(OFFSET('Hygiene Data'!$I$11,0,10*ROW('Hygiene Data'!I138))="","",OFFSET('Hygiene Data'!$I$11,0,10*ROW('Hygiene Data'!I138)))</f>
        <v/>
      </c>
      <c r="EE144" s="276" t="str">
        <f ca="true">+IF(OFFSET('Hygiene Data'!$I$12,0,10*ROW('Hygiene Data'!I138))="","",OFFSET('Hygiene Data'!$I$12,0,10*ROW('Hygiene Data'!I138)))</f>
        <v/>
      </c>
      <c r="EF144" s="276" t="str">
        <f ca="true">+IF(OFFSET('Hygiene Data'!$I$13,0,10*ROW('Hygiene Data'!I138))="","",OFFSET('Hygiene Data'!$I$13,0,10*ROW('Hygiene Data'!I138)))</f>
        <v/>
      </c>
    </row>
    <row xmlns:x14ac="http://schemas.microsoft.com/office/spreadsheetml/2009/9/ac" r="145" x14ac:dyDescent="0.2">
      <c r="A145" s="38" t="str">
        <f ca="true">+IF(OFFSET('Water Data'!$B$2,0,10*ROW('Water Data'!E139))="","",OFFSET('Water Data'!$B$2,0,10*ROW('Water Data'!E139)))</f>
        <v/>
      </c>
      <c r="B145" s="38" t="str">
        <f ca="true">+IF(OFFSET('Water Data'!$C$2,0,10*ROW('Water Data'!F139))="","",OFFSET('Water Data'!$C$2,0,10*ROW('Water Data'!F139)))</f>
        <v/>
      </c>
      <c r="C145" s="332" t="str">
        <f t="shared" ca="true" si="2"/>
        <v/>
      </c>
      <c r="D145" s="99"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9"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9"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9"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9"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9"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9"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9"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9"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9"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9"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9"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9"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9"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9"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9"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9"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9"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100"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100"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100"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100"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100"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100"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100"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100"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100"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100"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100"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100"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100"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100"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100"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100"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100"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100"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100"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100"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100"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100"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100"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100"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100"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100"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100"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100"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100"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100"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101"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101"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101"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101"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101"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101"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101"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101"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101"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101"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101"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101"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101"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101"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101"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101"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101"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101"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6"/>
      <c r="BS145" s="276" t="str">
        <f ca="true">+IF(OFFSET('Water Data'!$D$27,0,10*ROW('Water Data'!D139))="","",OFFSET('Water Data'!$D$27,0,10*ROW('Water Data'!D139)))</f>
        <v/>
      </c>
      <c r="BT145" s="276" t="str">
        <f ca="true">+IF(OFFSET('Water Data'!$D$28,0,10*ROW('Water Data'!D139))="","",OFFSET('Water Data'!$D$28,0,10*ROW('Water Data'!D139)))</f>
        <v/>
      </c>
      <c r="BU145" s="276" t="str">
        <f ca="true">+IF(OFFSET('Water Data'!$D$29,0,10*ROW('Water Data'!D139))="","",OFFSET('Water Data'!$D$29,0,10*ROW('Water Data'!D139)))</f>
        <v/>
      </c>
      <c r="BV145" s="276" t="str">
        <f ca="true">+IF(OFFSET('Water Data'!$E$27,0,10*ROW('Water Data'!E139))="","",OFFSET('Water Data'!$E$27,0,10*ROW('Water Data'!E139)))</f>
        <v/>
      </c>
      <c r="BW145" s="276" t="str">
        <f ca="true">+IF(OFFSET('Water Data'!$E$28,0,10*ROW('Water Data'!E139))="","",OFFSET('Water Data'!$E$28,0,10*ROW('Water Data'!E139)))</f>
        <v/>
      </c>
      <c r="BX145" s="276" t="str">
        <f ca="true">+IF(OFFSET('Water Data'!$E$29,0,10*ROW('Water Data'!E139))="","",OFFSET('Water Data'!$E$29,0,10*ROW('Water Data'!E139)))</f>
        <v/>
      </c>
      <c r="BY145" s="276" t="str">
        <f ca="true">+IF(OFFSET('Water Data'!$F$27,0,10*ROW('Water Data'!F139))="","",OFFSET('Water Data'!$F$27,0,10*ROW('Water Data'!F139)))</f>
        <v/>
      </c>
      <c r="BZ145" s="276" t="str">
        <f ca="true">+IF(OFFSET('Water Data'!$F$28,0,10*ROW('Water Data'!F139))="","",OFFSET('Water Data'!$F$28,0,10*ROW('Water Data'!F139)))</f>
        <v/>
      </c>
      <c r="CA145" s="276" t="str">
        <f ca="true">+IF(OFFSET('Water Data'!$F$29,0,10*ROW('Water Data'!F139))="","",OFFSET('Water Data'!$F$29,0,10*ROW('Water Data'!F139)))</f>
        <v/>
      </c>
      <c r="CB145" s="276" t="str">
        <f ca="true">+IF(OFFSET('Water Data'!$G$27,0,10*ROW('Water Data'!G139))="","",OFFSET('Water Data'!$G$27,0,10*ROW('Water Data'!G139)))</f>
        <v/>
      </c>
      <c r="CC145" s="276" t="str">
        <f ca="true">+IF(OFFSET('Water Data'!$G$28,0,10*ROW('Water Data'!G139))="","",OFFSET('Water Data'!$G$28,0,10*ROW('Water Data'!G139)))</f>
        <v/>
      </c>
      <c r="CD145" s="276" t="str">
        <f ca="true">+IF(OFFSET('Water Data'!$G$29,0,10*ROW('Water Data'!G139))="","",OFFSET('Water Data'!$G$29,0,10*ROW('Water Data'!G139)))</f>
        <v/>
      </c>
      <c r="CE145" s="276" t="str">
        <f ca="true">+IF(OFFSET('Water Data'!$H$27,0,10*ROW('Water Data'!H139))="","",OFFSET('Water Data'!$H$27,0,10*ROW('Water Data'!H139)))</f>
        <v/>
      </c>
      <c r="CF145" s="276" t="str">
        <f ca="true">+IF(OFFSET('Water Data'!$H$28,0,10*ROW('Water Data'!H139))="","",OFFSET('Water Data'!$H$28,0,10*ROW('Water Data'!H139)))</f>
        <v/>
      </c>
      <c r="CG145" s="276" t="str">
        <f ca="true">+IF(OFFSET('Water Data'!$H$29,0,10*ROW('Water Data'!H139))="","",OFFSET('Water Data'!$H$29,0,10*ROW('Water Data'!H139)))</f>
        <v/>
      </c>
      <c r="CH145" s="276" t="str">
        <f ca="true">+IF(OFFSET('Water Data'!$I$27,0,10*ROW('Water Data'!I139))="","",OFFSET('Water Data'!$I$27,0,10*ROW('Water Data'!I139)))</f>
        <v/>
      </c>
      <c r="CI145" s="276" t="str">
        <f ca="true">+IF(OFFSET('Water Data'!$I$28,0,10*ROW('Water Data'!I139))="","",OFFSET('Water Data'!$I$28,0,10*ROW('Water Data'!I139)))</f>
        <v/>
      </c>
      <c r="CJ145" s="276" t="str">
        <f ca="true">+IF(OFFSET('Water Data'!$I$29,0,10*ROW('Water Data'!I139))="","",OFFSET('Water Data'!$I$29,0,10*ROW('Water Data'!I139)))</f>
        <v/>
      </c>
      <c r="CK145" s="276" t="str">
        <f ca="true">+IF(OFFSET('Sanitation Data'!$D$28,0,10*ROW('Sanitation Data'!D139))="","",OFFSET('Sanitation Data'!$D$28,0,10*ROW('Sanitation Data'!D139)))</f>
        <v/>
      </c>
      <c r="CL145" s="276" t="str">
        <f ca="true">+IF(OFFSET('Sanitation Data'!$D$29,0,10*ROW('Sanitation Data'!D139))="","",OFFSET('Sanitation Data'!$D$29,0,10*ROW('Sanitation Data'!D139)))</f>
        <v/>
      </c>
      <c r="CM145" s="276" t="str">
        <f ca="true">+IF(OFFSET('Sanitation Data'!$D$30,0,10*ROW('Sanitation Data'!D139))="","",OFFSET('Sanitation Data'!$D$30,0,10*ROW('Sanitation Data'!D139)))</f>
        <v/>
      </c>
      <c r="CN145" s="276" t="str">
        <f ca="true">+IF(OFFSET('Sanitation Data'!$D$31,0,10*ROW('Sanitation Data'!D139))="","",OFFSET('Sanitation Data'!$D$31,0,10*ROW('Sanitation Data'!D139)))</f>
        <v/>
      </c>
      <c r="CO145" s="276" t="str">
        <f ca="true">+IF(OFFSET('Sanitation Data'!$D$32,0,10*ROW('Sanitation Data'!D139))="","",OFFSET('Sanitation Data'!$D$32,0,10*ROW('Sanitation Data'!D139)))</f>
        <v/>
      </c>
      <c r="CP145" s="276" t="str">
        <f ca="true">+IF(OFFSET('Sanitation Data'!$E$28,0,10*ROW('Sanitation Data'!E139))="","",OFFSET('Sanitation Data'!$E$28,0,10*ROW('Sanitation Data'!E139)))</f>
        <v/>
      </c>
      <c r="CQ145" s="276" t="str">
        <f ca="true">+IF(OFFSET('Sanitation Data'!$E$29,0,10*ROW('Sanitation Data'!E139))="","",OFFSET('Sanitation Data'!$E$29,0,10*ROW('Sanitation Data'!E139)))</f>
        <v/>
      </c>
      <c r="CR145" s="276" t="str">
        <f ca="true">+IF(OFFSET('Sanitation Data'!$E$30,0,10*ROW('Sanitation Data'!E139))="","",OFFSET('Sanitation Data'!$E$30,0,10*ROW('Sanitation Data'!E139)))</f>
        <v/>
      </c>
      <c r="CS145" s="276" t="str">
        <f ca="true">+IF(OFFSET('Sanitation Data'!$E$31,0,10*ROW('Sanitation Data'!E139))="","",OFFSET('Sanitation Data'!$E$31,0,10*ROW('Sanitation Data'!E139)))</f>
        <v/>
      </c>
      <c r="CT145" s="276" t="str">
        <f ca="true">+IF(OFFSET('Sanitation Data'!$E$32,0,10*ROW('Sanitation Data'!E139))="","",OFFSET('Sanitation Data'!$E$32,0,10*ROW('Sanitation Data'!E139)))</f>
        <v/>
      </c>
      <c r="CU145" s="276" t="str">
        <f ca="true">+IF(OFFSET('Sanitation Data'!$F$28,0,10*ROW('Sanitation Data'!F139))="","",OFFSET('Sanitation Data'!$F$28,0,10*ROW('Sanitation Data'!F139)))</f>
        <v/>
      </c>
      <c r="CV145" s="276" t="str">
        <f ca="true">+IF(OFFSET('Sanitation Data'!$F$29,0,10*ROW('Sanitation Data'!F139))="","",OFFSET('Sanitation Data'!$F$29,0,10*ROW('Sanitation Data'!F139)))</f>
        <v/>
      </c>
      <c r="CW145" s="276" t="str">
        <f ca="true">+IF(OFFSET('Sanitation Data'!$F$30,0,10*ROW('Sanitation Data'!F139))="","",OFFSET('Sanitation Data'!$F$30,0,10*ROW('Sanitation Data'!F139)))</f>
        <v/>
      </c>
      <c r="CX145" s="276" t="str">
        <f ca="true">+IF(OFFSET('Sanitation Data'!$F$31,0,10*ROW('Sanitation Data'!F139))="","",OFFSET('Sanitation Data'!$F$31,0,10*ROW('Sanitation Data'!F139)))</f>
        <v/>
      </c>
      <c r="CY145" s="276" t="str">
        <f ca="true">+IF(OFFSET('Sanitation Data'!$F$32,0,10*ROW('Sanitation Data'!F139))="","",OFFSET('Sanitation Data'!$F$32,0,10*ROW('Sanitation Data'!F139)))</f>
        <v/>
      </c>
      <c r="CZ145" s="276" t="str">
        <f ca="true">+IF(OFFSET('Sanitation Data'!$G$28,0,10*ROW('Sanitation Data'!G139))="","",OFFSET('Sanitation Data'!$G$28,0,10*ROW('Sanitation Data'!G139)))</f>
        <v/>
      </c>
      <c r="DA145" s="276" t="str">
        <f ca="true">+IF(OFFSET('Sanitation Data'!$G$29,0,10*ROW('Sanitation Data'!G139))="","",OFFSET('Sanitation Data'!$G$29,0,10*ROW('Sanitation Data'!G139)))</f>
        <v/>
      </c>
      <c r="DB145" s="276" t="str">
        <f ca="true">+IF(OFFSET('Sanitation Data'!$G$30,0,10*ROW('Sanitation Data'!G139))="","",OFFSET('Sanitation Data'!$G$30,0,10*ROW('Sanitation Data'!G139)))</f>
        <v/>
      </c>
      <c r="DC145" s="276" t="str">
        <f ca="true">+IF(OFFSET('Sanitation Data'!$G$31,0,10*ROW('Sanitation Data'!G139))="","",OFFSET('Sanitation Data'!$G$31,0,10*ROW('Sanitation Data'!G139)))</f>
        <v/>
      </c>
      <c r="DD145" s="276" t="str">
        <f ca="true">+IF(OFFSET('Sanitation Data'!$G$32,0,10*ROW('Sanitation Data'!G139))="","",OFFSET('Sanitation Data'!$G$32,0,10*ROW('Sanitation Data'!G139)))</f>
        <v/>
      </c>
      <c r="DE145" s="276" t="str">
        <f ca="true">+IF(OFFSET('Sanitation Data'!$H$28,0,10*ROW('Sanitation Data'!H139))="","",OFFSET('Sanitation Data'!$H$28,0,10*ROW('Sanitation Data'!H139)))</f>
        <v/>
      </c>
      <c r="DF145" s="276" t="str">
        <f ca="true">+IF(OFFSET('Sanitation Data'!$H$29,0,10*ROW('Sanitation Data'!H139))="","",OFFSET('Sanitation Data'!$H$29,0,10*ROW('Sanitation Data'!H139)))</f>
        <v/>
      </c>
      <c r="DG145" s="276" t="str">
        <f ca="true">+IF(OFFSET('Sanitation Data'!$H$30,0,10*ROW('Sanitation Data'!H139))="","",OFFSET('Sanitation Data'!$H$30,0,10*ROW('Sanitation Data'!H139)))</f>
        <v/>
      </c>
      <c r="DH145" s="276" t="str">
        <f ca="true">+IF(OFFSET('Sanitation Data'!$H$31,0,10*ROW('Sanitation Data'!H139))="","",OFFSET('Sanitation Data'!$H$31,0,10*ROW('Sanitation Data'!H139)))</f>
        <v/>
      </c>
      <c r="DI145" s="276" t="str">
        <f ca="true">+IF(OFFSET('Sanitation Data'!$H$32,0,10*ROW('Sanitation Data'!H139))="","",OFFSET('Sanitation Data'!$H$32,0,10*ROW('Sanitation Data'!H139)))</f>
        <v/>
      </c>
      <c r="DJ145" s="276" t="str">
        <f ca="true">+IF(OFFSET('Sanitation Data'!$I$28,0,10*ROW('Sanitation Data'!I139))="","",OFFSET('Sanitation Data'!$I$28,0,10*ROW('Sanitation Data'!I139)))</f>
        <v/>
      </c>
      <c r="DK145" s="276" t="str">
        <f ca="true">+IF(OFFSET('Sanitation Data'!$I$29,0,10*ROW('Sanitation Data'!I139))="","",OFFSET('Sanitation Data'!$I$29,0,10*ROW('Sanitation Data'!I139)))</f>
        <v/>
      </c>
      <c r="DL145" s="276" t="str">
        <f ca="true">+IF(OFFSET('Sanitation Data'!$I$30,0,10*ROW('Sanitation Data'!I139))="","",OFFSET('Sanitation Data'!$I$30,0,10*ROW('Sanitation Data'!I139)))</f>
        <v/>
      </c>
      <c r="DM145" s="276" t="str">
        <f ca="true">+IF(OFFSET('Sanitation Data'!$I$31,0,10*ROW('Sanitation Data'!I139))="","",OFFSET('Sanitation Data'!$I$31,0,10*ROW('Sanitation Data'!I139)))</f>
        <v/>
      </c>
      <c r="DN145" s="276" t="str">
        <f ca="true">+IF(OFFSET('Sanitation Data'!$I$32,0,10*ROW('Sanitation Data'!I139))="","",OFFSET('Sanitation Data'!$I$32,0,10*ROW('Sanitation Data'!I139)))</f>
        <v/>
      </c>
      <c r="DO145" s="276" t="str">
        <f ca="true">+IF(OFFSET('Hygiene Data'!$D$11,0,10*ROW('Hygiene Data'!D139))="","",OFFSET('Hygiene Data'!$D$11,0,10*ROW('Hygiene Data'!D139)))</f>
        <v/>
      </c>
      <c r="DP145" s="276" t="str">
        <f ca="true">+IF(OFFSET('Hygiene Data'!$D$12,0,10*ROW('Hygiene Data'!D139))="","",OFFSET('Hygiene Data'!$D$12,0,10*ROW('Hygiene Data'!D139)))</f>
        <v/>
      </c>
      <c r="DQ145" s="276" t="str">
        <f ca="true">+IF(OFFSET('Hygiene Data'!$D$13,0,10*ROW('Hygiene Data'!D139))="","",OFFSET('Hygiene Data'!$D$13,0,10*ROW('Hygiene Data'!D139)))</f>
        <v/>
      </c>
      <c r="DR145" s="276" t="str">
        <f ca="true">+IF(OFFSET('Hygiene Data'!$E$11,0,10*ROW('Hygiene Data'!E139))="","",OFFSET('Hygiene Data'!$E$11,0,10*ROW('Hygiene Data'!E139)))</f>
        <v/>
      </c>
      <c r="DS145" s="276" t="str">
        <f ca="true">+IF(OFFSET('Hygiene Data'!$E$12,0,10*ROW('Hygiene Data'!E139))="","",OFFSET('Hygiene Data'!$E$12,0,10*ROW('Hygiene Data'!E139)))</f>
        <v/>
      </c>
      <c r="DT145" s="276" t="str">
        <f ca="true">+IF(OFFSET('Hygiene Data'!$E$13,0,10*ROW('Hygiene Data'!E139))="","",OFFSET('Hygiene Data'!$E$13,0,10*ROW('Hygiene Data'!E139)))</f>
        <v/>
      </c>
      <c r="DU145" s="276" t="str">
        <f ca="true">+IF(OFFSET('Hygiene Data'!$F$11,0,10*ROW('Hygiene Data'!F139))="","",OFFSET('Hygiene Data'!$F$11,0,10*ROW('Hygiene Data'!F139)))</f>
        <v/>
      </c>
      <c r="DV145" s="276" t="str">
        <f ca="true">+IF(OFFSET('Hygiene Data'!$F$12,0,10*ROW('Hygiene Data'!F139))="","",OFFSET('Hygiene Data'!$F$12,0,10*ROW('Hygiene Data'!F139)))</f>
        <v/>
      </c>
      <c r="DW145" s="276" t="str">
        <f ca="true">+IF(OFFSET('Hygiene Data'!$F$13,0,10*ROW('Hygiene Data'!F139))="","",OFFSET('Hygiene Data'!$F$13,0,10*ROW('Hygiene Data'!F139)))</f>
        <v/>
      </c>
      <c r="DX145" s="276" t="str">
        <f ca="true">+IF(OFFSET('Hygiene Data'!$G$11,0,10*ROW('Hygiene Data'!G139))="","",OFFSET('Hygiene Data'!$G$11,0,10*ROW('Hygiene Data'!G139)))</f>
        <v/>
      </c>
      <c r="DY145" s="276" t="str">
        <f ca="true">+IF(OFFSET('Hygiene Data'!$G$12,0,10*ROW('Hygiene Data'!G139))="","",OFFSET('Hygiene Data'!$G$12,0,10*ROW('Hygiene Data'!G139)))</f>
        <v/>
      </c>
      <c r="DZ145" s="276" t="str">
        <f ca="true">+IF(OFFSET('Hygiene Data'!$G$13,0,10*ROW('Hygiene Data'!G139))="","",OFFSET('Hygiene Data'!$G$13,0,10*ROW('Hygiene Data'!G139)))</f>
        <v/>
      </c>
      <c r="EA145" s="276" t="str">
        <f ca="true">+IF(OFFSET('Hygiene Data'!$H$11,0,10*ROW('Hygiene Data'!H139))="","",OFFSET('Hygiene Data'!$H$11,0,10*ROW('Hygiene Data'!H139)))</f>
        <v/>
      </c>
      <c r="EB145" s="276" t="str">
        <f ca="true">+IF(OFFSET('Hygiene Data'!$H$12,0,10*ROW('Hygiene Data'!H139))="","",OFFSET('Hygiene Data'!$H$12,0,10*ROW('Hygiene Data'!H139)))</f>
        <v/>
      </c>
      <c r="EC145" s="276" t="str">
        <f ca="true">+IF(OFFSET('Hygiene Data'!$H$13,0,10*ROW('Hygiene Data'!H139))="","",OFFSET('Hygiene Data'!$H$13,0,10*ROW('Hygiene Data'!H139)))</f>
        <v/>
      </c>
      <c r="ED145" s="276" t="str">
        <f ca="true">+IF(OFFSET('Hygiene Data'!$I$11,0,10*ROW('Hygiene Data'!I139))="","",OFFSET('Hygiene Data'!$I$11,0,10*ROW('Hygiene Data'!I139)))</f>
        <v/>
      </c>
      <c r="EE145" s="276" t="str">
        <f ca="true">+IF(OFFSET('Hygiene Data'!$I$12,0,10*ROW('Hygiene Data'!I139))="","",OFFSET('Hygiene Data'!$I$12,0,10*ROW('Hygiene Data'!I139)))</f>
        <v/>
      </c>
      <c r="EF145" s="276" t="str">
        <f ca="true">+IF(OFFSET('Hygiene Data'!$I$13,0,10*ROW('Hygiene Data'!I139))="","",OFFSET('Hygiene Data'!$I$13,0,10*ROW('Hygiene Data'!I139)))</f>
        <v/>
      </c>
    </row>
    <row xmlns:x14ac="http://schemas.microsoft.com/office/spreadsheetml/2009/9/ac" r="146" x14ac:dyDescent="0.2">
      <c r="A146" s="38" t="str">
        <f ca="true">+IF(OFFSET('Water Data'!$B$2,0,10*ROW('Water Data'!E140))="","",OFFSET('Water Data'!$B$2,0,10*ROW('Water Data'!E140)))</f>
        <v/>
      </c>
      <c r="B146" s="38" t="str">
        <f ca="true">+IF(OFFSET('Water Data'!$C$2,0,10*ROW('Water Data'!F140))="","",OFFSET('Water Data'!$C$2,0,10*ROW('Water Data'!F140)))</f>
        <v/>
      </c>
      <c r="C146" s="332" t="str">
        <f t="shared" ca="true" si="2"/>
        <v/>
      </c>
      <c r="D146" s="99"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9"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9"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9"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9"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9"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9"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9"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9"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9"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9"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9"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9"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9"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9"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9"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9"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9"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100"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100"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100"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100"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100"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100"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100"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100"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100"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100"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100"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100"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100"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100"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100"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100"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100"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100"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100"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100"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100"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100"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100"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100"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100"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100"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100"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100"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100"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100"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101"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101"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101"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101"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101"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101"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101"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101"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101"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101"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101"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101"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101"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101"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101"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101"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101"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101"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6"/>
      <c r="BS146" s="276" t="str">
        <f ca="true">+IF(OFFSET('Water Data'!$D$27,0,10*ROW('Water Data'!D140))="","",OFFSET('Water Data'!$D$27,0,10*ROW('Water Data'!D140)))</f>
        <v/>
      </c>
      <c r="BT146" s="276" t="str">
        <f ca="true">+IF(OFFSET('Water Data'!$D$28,0,10*ROW('Water Data'!D140))="","",OFFSET('Water Data'!$D$28,0,10*ROW('Water Data'!D140)))</f>
        <v/>
      </c>
      <c r="BU146" s="276" t="str">
        <f ca="true">+IF(OFFSET('Water Data'!$D$29,0,10*ROW('Water Data'!D140))="","",OFFSET('Water Data'!$D$29,0,10*ROW('Water Data'!D140)))</f>
        <v/>
      </c>
      <c r="BV146" s="276" t="str">
        <f ca="true">+IF(OFFSET('Water Data'!$E$27,0,10*ROW('Water Data'!E140))="","",OFFSET('Water Data'!$E$27,0,10*ROW('Water Data'!E140)))</f>
        <v/>
      </c>
      <c r="BW146" s="276" t="str">
        <f ca="true">+IF(OFFSET('Water Data'!$E$28,0,10*ROW('Water Data'!E140))="","",OFFSET('Water Data'!$E$28,0,10*ROW('Water Data'!E140)))</f>
        <v/>
      </c>
      <c r="BX146" s="276" t="str">
        <f ca="true">+IF(OFFSET('Water Data'!$E$29,0,10*ROW('Water Data'!E140))="","",OFFSET('Water Data'!$E$29,0,10*ROW('Water Data'!E140)))</f>
        <v/>
      </c>
      <c r="BY146" s="276" t="str">
        <f ca="true">+IF(OFFSET('Water Data'!$F$27,0,10*ROW('Water Data'!F140))="","",OFFSET('Water Data'!$F$27,0,10*ROW('Water Data'!F140)))</f>
        <v/>
      </c>
      <c r="BZ146" s="276" t="str">
        <f ca="true">+IF(OFFSET('Water Data'!$F$28,0,10*ROW('Water Data'!F140))="","",OFFSET('Water Data'!$F$28,0,10*ROW('Water Data'!F140)))</f>
        <v/>
      </c>
      <c r="CA146" s="276" t="str">
        <f ca="true">+IF(OFFSET('Water Data'!$F$29,0,10*ROW('Water Data'!F140))="","",OFFSET('Water Data'!$F$29,0,10*ROW('Water Data'!F140)))</f>
        <v/>
      </c>
      <c r="CB146" s="276" t="str">
        <f ca="true">+IF(OFFSET('Water Data'!$G$27,0,10*ROW('Water Data'!G140))="","",OFFSET('Water Data'!$G$27,0,10*ROW('Water Data'!G140)))</f>
        <v/>
      </c>
      <c r="CC146" s="276" t="str">
        <f ca="true">+IF(OFFSET('Water Data'!$G$28,0,10*ROW('Water Data'!G140))="","",OFFSET('Water Data'!$G$28,0,10*ROW('Water Data'!G140)))</f>
        <v/>
      </c>
      <c r="CD146" s="276" t="str">
        <f ca="true">+IF(OFFSET('Water Data'!$G$29,0,10*ROW('Water Data'!G140))="","",OFFSET('Water Data'!$G$29,0,10*ROW('Water Data'!G140)))</f>
        <v/>
      </c>
      <c r="CE146" s="276" t="str">
        <f ca="true">+IF(OFFSET('Water Data'!$H$27,0,10*ROW('Water Data'!H140))="","",OFFSET('Water Data'!$H$27,0,10*ROW('Water Data'!H140)))</f>
        <v/>
      </c>
      <c r="CF146" s="276" t="str">
        <f ca="true">+IF(OFFSET('Water Data'!$H$28,0,10*ROW('Water Data'!H140))="","",OFFSET('Water Data'!$H$28,0,10*ROW('Water Data'!H140)))</f>
        <v/>
      </c>
      <c r="CG146" s="276" t="str">
        <f ca="true">+IF(OFFSET('Water Data'!$H$29,0,10*ROW('Water Data'!H140))="","",OFFSET('Water Data'!$H$29,0,10*ROW('Water Data'!H140)))</f>
        <v/>
      </c>
      <c r="CH146" s="276" t="str">
        <f ca="true">+IF(OFFSET('Water Data'!$I$27,0,10*ROW('Water Data'!I140))="","",OFFSET('Water Data'!$I$27,0,10*ROW('Water Data'!I140)))</f>
        <v/>
      </c>
      <c r="CI146" s="276" t="str">
        <f ca="true">+IF(OFFSET('Water Data'!$I$28,0,10*ROW('Water Data'!I140))="","",OFFSET('Water Data'!$I$28,0,10*ROW('Water Data'!I140)))</f>
        <v/>
      </c>
      <c r="CJ146" s="276" t="str">
        <f ca="true">+IF(OFFSET('Water Data'!$I$29,0,10*ROW('Water Data'!I140))="","",OFFSET('Water Data'!$I$29,0,10*ROW('Water Data'!I140)))</f>
        <v/>
      </c>
      <c r="CK146" s="276" t="str">
        <f ca="true">+IF(OFFSET('Sanitation Data'!$D$28,0,10*ROW('Sanitation Data'!D140))="","",OFFSET('Sanitation Data'!$D$28,0,10*ROW('Sanitation Data'!D140)))</f>
        <v/>
      </c>
      <c r="CL146" s="276" t="str">
        <f ca="true">+IF(OFFSET('Sanitation Data'!$D$29,0,10*ROW('Sanitation Data'!D140))="","",OFFSET('Sanitation Data'!$D$29,0,10*ROW('Sanitation Data'!D140)))</f>
        <v/>
      </c>
      <c r="CM146" s="276" t="str">
        <f ca="true">+IF(OFFSET('Sanitation Data'!$D$30,0,10*ROW('Sanitation Data'!D140))="","",OFFSET('Sanitation Data'!$D$30,0,10*ROW('Sanitation Data'!D140)))</f>
        <v/>
      </c>
      <c r="CN146" s="276" t="str">
        <f ca="true">+IF(OFFSET('Sanitation Data'!$D$31,0,10*ROW('Sanitation Data'!D140))="","",OFFSET('Sanitation Data'!$D$31,0,10*ROW('Sanitation Data'!D140)))</f>
        <v/>
      </c>
      <c r="CO146" s="276" t="str">
        <f ca="true">+IF(OFFSET('Sanitation Data'!$D$32,0,10*ROW('Sanitation Data'!D140))="","",OFFSET('Sanitation Data'!$D$32,0,10*ROW('Sanitation Data'!D140)))</f>
        <v/>
      </c>
      <c r="CP146" s="276" t="str">
        <f ca="true">+IF(OFFSET('Sanitation Data'!$E$28,0,10*ROW('Sanitation Data'!E140))="","",OFFSET('Sanitation Data'!$E$28,0,10*ROW('Sanitation Data'!E140)))</f>
        <v/>
      </c>
      <c r="CQ146" s="276" t="str">
        <f ca="true">+IF(OFFSET('Sanitation Data'!$E$29,0,10*ROW('Sanitation Data'!E140))="","",OFFSET('Sanitation Data'!$E$29,0,10*ROW('Sanitation Data'!E140)))</f>
        <v/>
      </c>
      <c r="CR146" s="276" t="str">
        <f ca="true">+IF(OFFSET('Sanitation Data'!$E$30,0,10*ROW('Sanitation Data'!E140))="","",OFFSET('Sanitation Data'!$E$30,0,10*ROW('Sanitation Data'!E140)))</f>
        <v/>
      </c>
      <c r="CS146" s="276" t="str">
        <f ca="true">+IF(OFFSET('Sanitation Data'!$E$31,0,10*ROW('Sanitation Data'!E140))="","",OFFSET('Sanitation Data'!$E$31,0,10*ROW('Sanitation Data'!E140)))</f>
        <v/>
      </c>
      <c r="CT146" s="276" t="str">
        <f ca="true">+IF(OFFSET('Sanitation Data'!$E$32,0,10*ROW('Sanitation Data'!E140))="","",OFFSET('Sanitation Data'!$E$32,0,10*ROW('Sanitation Data'!E140)))</f>
        <v/>
      </c>
      <c r="CU146" s="276" t="str">
        <f ca="true">+IF(OFFSET('Sanitation Data'!$F$28,0,10*ROW('Sanitation Data'!F140))="","",OFFSET('Sanitation Data'!$F$28,0,10*ROW('Sanitation Data'!F140)))</f>
        <v/>
      </c>
      <c r="CV146" s="276" t="str">
        <f ca="true">+IF(OFFSET('Sanitation Data'!$F$29,0,10*ROW('Sanitation Data'!F140))="","",OFFSET('Sanitation Data'!$F$29,0,10*ROW('Sanitation Data'!F140)))</f>
        <v/>
      </c>
      <c r="CW146" s="276" t="str">
        <f ca="true">+IF(OFFSET('Sanitation Data'!$F$30,0,10*ROW('Sanitation Data'!F140))="","",OFFSET('Sanitation Data'!$F$30,0,10*ROW('Sanitation Data'!F140)))</f>
        <v/>
      </c>
      <c r="CX146" s="276" t="str">
        <f ca="true">+IF(OFFSET('Sanitation Data'!$F$31,0,10*ROW('Sanitation Data'!F140))="","",OFFSET('Sanitation Data'!$F$31,0,10*ROW('Sanitation Data'!F140)))</f>
        <v/>
      </c>
      <c r="CY146" s="276" t="str">
        <f ca="true">+IF(OFFSET('Sanitation Data'!$F$32,0,10*ROW('Sanitation Data'!F140))="","",OFFSET('Sanitation Data'!$F$32,0,10*ROW('Sanitation Data'!F140)))</f>
        <v/>
      </c>
      <c r="CZ146" s="276" t="str">
        <f ca="true">+IF(OFFSET('Sanitation Data'!$G$28,0,10*ROW('Sanitation Data'!G140))="","",OFFSET('Sanitation Data'!$G$28,0,10*ROW('Sanitation Data'!G140)))</f>
        <v/>
      </c>
      <c r="DA146" s="276" t="str">
        <f ca="true">+IF(OFFSET('Sanitation Data'!$G$29,0,10*ROW('Sanitation Data'!G140))="","",OFFSET('Sanitation Data'!$G$29,0,10*ROW('Sanitation Data'!G140)))</f>
        <v/>
      </c>
      <c r="DB146" s="276" t="str">
        <f ca="true">+IF(OFFSET('Sanitation Data'!$G$30,0,10*ROW('Sanitation Data'!G140))="","",OFFSET('Sanitation Data'!$G$30,0,10*ROW('Sanitation Data'!G140)))</f>
        <v/>
      </c>
      <c r="DC146" s="276" t="str">
        <f ca="true">+IF(OFFSET('Sanitation Data'!$G$31,0,10*ROW('Sanitation Data'!G140))="","",OFFSET('Sanitation Data'!$G$31,0,10*ROW('Sanitation Data'!G140)))</f>
        <v/>
      </c>
      <c r="DD146" s="276" t="str">
        <f ca="true">+IF(OFFSET('Sanitation Data'!$G$32,0,10*ROW('Sanitation Data'!G140))="","",OFFSET('Sanitation Data'!$G$32,0,10*ROW('Sanitation Data'!G140)))</f>
        <v/>
      </c>
      <c r="DE146" s="276" t="str">
        <f ca="true">+IF(OFFSET('Sanitation Data'!$H$28,0,10*ROW('Sanitation Data'!H140))="","",OFFSET('Sanitation Data'!$H$28,0,10*ROW('Sanitation Data'!H140)))</f>
        <v/>
      </c>
      <c r="DF146" s="276" t="str">
        <f ca="true">+IF(OFFSET('Sanitation Data'!$H$29,0,10*ROW('Sanitation Data'!H140))="","",OFFSET('Sanitation Data'!$H$29,0,10*ROW('Sanitation Data'!H140)))</f>
        <v/>
      </c>
      <c r="DG146" s="276" t="str">
        <f ca="true">+IF(OFFSET('Sanitation Data'!$H$30,0,10*ROW('Sanitation Data'!H140))="","",OFFSET('Sanitation Data'!$H$30,0,10*ROW('Sanitation Data'!H140)))</f>
        <v/>
      </c>
      <c r="DH146" s="276" t="str">
        <f ca="true">+IF(OFFSET('Sanitation Data'!$H$31,0,10*ROW('Sanitation Data'!H140))="","",OFFSET('Sanitation Data'!$H$31,0,10*ROW('Sanitation Data'!H140)))</f>
        <v/>
      </c>
      <c r="DI146" s="276" t="str">
        <f ca="true">+IF(OFFSET('Sanitation Data'!$H$32,0,10*ROW('Sanitation Data'!H140))="","",OFFSET('Sanitation Data'!$H$32,0,10*ROW('Sanitation Data'!H140)))</f>
        <v/>
      </c>
      <c r="DJ146" s="276" t="str">
        <f ca="true">+IF(OFFSET('Sanitation Data'!$I$28,0,10*ROW('Sanitation Data'!I140))="","",OFFSET('Sanitation Data'!$I$28,0,10*ROW('Sanitation Data'!I140)))</f>
        <v/>
      </c>
      <c r="DK146" s="276" t="str">
        <f ca="true">+IF(OFFSET('Sanitation Data'!$I$29,0,10*ROW('Sanitation Data'!I140))="","",OFFSET('Sanitation Data'!$I$29,0,10*ROW('Sanitation Data'!I140)))</f>
        <v/>
      </c>
      <c r="DL146" s="276" t="str">
        <f ca="true">+IF(OFFSET('Sanitation Data'!$I$30,0,10*ROW('Sanitation Data'!I140))="","",OFFSET('Sanitation Data'!$I$30,0,10*ROW('Sanitation Data'!I140)))</f>
        <v/>
      </c>
      <c r="DM146" s="276" t="str">
        <f ca="true">+IF(OFFSET('Sanitation Data'!$I$31,0,10*ROW('Sanitation Data'!I140))="","",OFFSET('Sanitation Data'!$I$31,0,10*ROW('Sanitation Data'!I140)))</f>
        <v/>
      </c>
      <c r="DN146" s="276" t="str">
        <f ca="true">+IF(OFFSET('Sanitation Data'!$I$32,0,10*ROW('Sanitation Data'!I140))="","",OFFSET('Sanitation Data'!$I$32,0,10*ROW('Sanitation Data'!I140)))</f>
        <v/>
      </c>
      <c r="DO146" s="276" t="str">
        <f ca="true">+IF(OFFSET('Hygiene Data'!$D$11,0,10*ROW('Hygiene Data'!D140))="","",OFFSET('Hygiene Data'!$D$11,0,10*ROW('Hygiene Data'!D140)))</f>
        <v/>
      </c>
      <c r="DP146" s="276" t="str">
        <f ca="true">+IF(OFFSET('Hygiene Data'!$D$12,0,10*ROW('Hygiene Data'!D140))="","",OFFSET('Hygiene Data'!$D$12,0,10*ROW('Hygiene Data'!D140)))</f>
        <v/>
      </c>
      <c r="DQ146" s="276" t="str">
        <f ca="true">+IF(OFFSET('Hygiene Data'!$D$13,0,10*ROW('Hygiene Data'!D140))="","",OFFSET('Hygiene Data'!$D$13,0,10*ROW('Hygiene Data'!D140)))</f>
        <v/>
      </c>
      <c r="DR146" s="276" t="str">
        <f ca="true">+IF(OFFSET('Hygiene Data'!$E$11,0,10*ROW('Hygiene Data'!E140))="","",OFFSET('Hygiene Data'!$E$11,0,10*ROW('Hygiene Data'!E140)))</f>
        <v/>
      </c>
      <c r="DS146" s="276" t="str">
        <f ca="true">+IF(OFFSET('Hygiene Data'!$E$12,0,10*ROW('Hygiene Data'!E140))="","",OFFSET('Hygiene Data'!$E$12,0,10*ROW('Hygiene Data'!E140)))</f>
        <v/>
      </c>
      <c r="DT146" s="276" t="str">
        <f ca="true">+IF(OFFSET('Hygiene Data'!$E$13,0,10*ROW('Hygiene Data'!E140))="","",OFFSET('Hygiene Data'!$E$13,0,10*ROW('Hygiene Data'!E140)))</f>
        <v/>
      </c>
      <c r="DU146" s="276" t="str">
        <f ca="true">+IF(OFFSET('Hygiene Data'!$F$11,0,10*ROW('Hygiene Data'!F140))="","",OFFSET('Hygiene Data'!$F$11,0,10*ROW('Hygiene Data'!F140)))</f>
        <v/>
      </c>
      <c r="DV146" s="276" t="str">
        <f ca="true">+IF(OFFSET('Hygiene Data'!$F$12,0,10*ROW('Hygiene Data'!F140))="","",OFFSET('Hygiene Data'!$F$12,0,10*ROW('Hygiene Data'!F140)))</f>
        <v/>
      </c>
      <c r="DW146" s="276" t="str">
        <f ca="true">+IF(OFFSET('Hygiene Data'!$F$13,0,10*ROW('Hygiene Data'!F140))="","",OFFSET('Hygiene Data'!$F$13,0,10*ROW('Hygiene Data'!F140)))</f>
        <v/>
      </c>
      <c r="DX146" s="276" t="str">
        <f ca="true">+IF(OFFSET('Hygiene Data'!$G$11,0,10*ROW('Hygiene Data'!G140))="","",OFFSET('Hygiene Data'!$G$11,0,10*ROW('Hygiene Data'!G140)))</f>
        <v/>
      </c>
      <c r="DY146" s="276" t="str">
        <f ca="true">+IF(OFFSET('Hygiene Data'!$G$12,0,10*ROW('Hygiene Data'!G140))="","",OFFSET('Hygiene Data'!$G$12,0,10*ROW('Hygiene Data'!G140)))</f>
        <v/>
      </c>
      <c r="DZ146" s="276" t="str">
        <f ca="true">+IF(OFFSET('Hygiene Data'!$G$13,0,10*ROW('Hygiene Data'!G140))="","",OFFSET('Hygiene Data'!$G$13,0,10*ROW('Hygiene Data'!G140)))</f>
        <v/>
      </c>
      <c r="EA146" s="276" t="str">
        <f ca="true">+IF(OFFSET('Hygiene Data'!$H$11,0,10*ROW('Hygiene Data'!H140))="","",OFFSET('Hygiene Data'!$H$11,0,10*ROW('Hygiene Data'!H140)))</f>
        <v/>
      </c>
      <c r="EB146" s="276" t="str">
        <f ca="true">+IF(OFFSET('Hygiene Data'!$H$12,0,10*ROW('Hygiene Data'!H140))="","",OFFSET('Hygiene Data'!$H$12,0,10*ROW('Hygiene Data'!H140)))</f>
        <v/>
      </c>
      <c r="EC146" s="276" t="str">
        <f ca="true">+IF(OFFSET('Hygiene Data'!$H$13,0,10*ROW('Hygiene Data'!H140))="","",OFFSET('Hygiene Data'!$H$13,0,10*ROW('Hygiene Data'!H140)))</f>
        <v/>
      </c>
      <c r="ED146" s="276" t="str">
        <f ca="true">+IF(OFFSET('Hygiene Data'!$I$11,0,10*ROW('Hygiene Data'!I140))="","",OFFSET('Hygiene Data'!$I$11,0,10*ROW('Hygiene Data'!I140)))</f>
        <v/>
      </c>
      <c r="EE146" s="276" t="str">
        <f ca="true">+IF(OFFSET('Hygiene Data'!$I$12,0,10*ROW('Hygiene Data'!I140))="","",OFFSET('Hygiene Data'!$I$12,0,10*ROW('Hygiene Data'!I140)))</f>
        <v/>
      </c>
      <c r="EF146" s="276" t="str">
        <f ca="true">+IF(OFFSET('Hygiene Data'!$I$13,0,10*ROW('Hygiene Data'!I140))="","",OFFSET('Hygiene Data'!$I$13,0,10*ROW('Hygiene Data'!I140)))</f>
        <v/>
      </c>
    </row>
    <row xmlns:x14ac="http://schemas.microsoft.com/office/spreadsheetml/2009/9/ac" r="147" x14ac:dyDescent="0.2">
      <c r="A147" s="38" t="str">
        <f ca="true">+IF(OFFSET('Water Data'!$B$2,0,10*ROW('Water Data'!E141))="","",OFFSET('Water Data'!$B$2,0,10*ROW('Water Data'!E141)))</f>
        <v/>
      </c>
      <c r="B147" s="38" t="str">
        <f ca="true">+IF(OFFSET('Water Data'!$C$2,0,10*ROW('Water Data'!F141))="","",OFFSET('Water Data'!$C$2,0,10*ROW('Water Data'!F141)))</f>
        <v/>
      </c>
      <c r="C147" s="332" t="str">
        <f t="shared" ca="true" si="2"/>
        <v/>
      </c>
      <c r="D147" s="99"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9"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9"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9"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9"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9"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9"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9"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9"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9"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9"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9"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9"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9"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9"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9"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9"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9"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100"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100"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100"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100"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100"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100"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100"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100"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100"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100"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100"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100"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100"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100"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100"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100"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100"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100"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100"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100"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100"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100"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100"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100"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100"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100"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100"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100"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100"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100"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101"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101"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101"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101"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101"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101"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101"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101"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101"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101"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101"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101"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101"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101"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101"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101"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101"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101"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6"/>
      <c r="BS147" s="276" t="str">
        <f ca="true">+IF(OFFSET('Water Data'!$D$27,0,10*ROW('Water Data'!D141))="","",OFFSET('Water Data'!$D$27,0,10*ROW('Water Data'!D141)))</f>
        <v/>
      </c>
      <c r="BT147" s="276" t="str">
        <f ca="true">+IF(OFFSET('Water Data'!$D$28,0,10*ROW('Water Data'!D141))="","",OFFSET('Water Data'!$D$28,0,10*ROW('Water Data'!D141)))</f>
        <v/>
      </c>
      <c r="BU147" s="276" t="str">
        <f ca="true">+IF(OFFSET('Water Data'!$D$29,0,10*ROW('Water Data'!D141))="","",OFFSET('Water Data'!$D$29,0,10*ROW('Water Data'!D141)))</f>
        <v/>
      </c>
      <c r="BV147" s="276" t="str">
        <f ca="true">+IF(OFFSET('Water Data'!$E$27,0,10*ROW('Water Data'!E141))="","",OFFSET('Water Data'!$E$27,0,10*ROW('Water Data'!E141)))</f>
        <v/>
      </c>
      <c r="BW147" s="276" t="str">
        <f ca="true">+IF(OFFSET('Water Data'!$E$28,0,10*ROW('Water Data'!E141))="","",OFFSET('Water Data'!$E$28,0,10*ROW('Water Data'!E141)))</f>
        <v/>
      </c>
      <c r="BX147" s="276" t="str">
        <f ca="true">+IF(OFFSET('Water Data'!$E$29,0,10*ROW('Water Data'!E141))="","",OFFSET('Water Data'!$E$29,0,10*ROW('Water Data'!E141)))</f>
        <v/>
      </c>
      <c r="BY147" s="276" t="str">
        <f ca="true">+IF(OFFSET('Water Data'!$F$27,0,10*ROW('Water Data'!F141))="","",OFFSET('Water Data'!$F$27,0,10*ROW('Water Data'!F141)))</f>
        <v/>
      </c>
      <c r="BZ147" s="276" t="str">
        <f ca="true">+IF(OFFSET('Water Data'!$F$28,0,10*ROW('Water Data'!F141))="","",OFFSET('Water Data'!$F$28,0,10*ROW('Water Data'!F141)))</f>
        <v/>
      </c>
      <c r="CA147" s="276" t="str">
        <f ca="true">+IF(OFFSET('Water Data'!$F$29,0,10*ROW('Water Data'!F141))="","",OFFSET('Water Data'!$F$29,0,10*ROW('Water Data'!F141)))</f>
        <v/>
      </c>
      <c r="CB147" s="276" t="str">
        <f ca="true">+IF(OFFSET('Water Data'!$G$27,0,10*ROW('Water Data'!G141))="","",OFFSET('Water Data'!$G$27,0,10*ROW('Water Data'!G141)))</f>
        <v/>
      </c>
      <c r="CC147" s="276" t="str">
        <f ca="true">+IF(OFFSET('Water Data'!$G$28,0,10*ROW('Water Data'!G141))="","",OFFSET('Water Data'!$G$28,0,10*ROW('Water Data'!G141)))</f>
        <v/>
      </c>
      <c r="CD147" s="276" t="str">
        <f ca="true">+IF(OFFSET('Water Data'!$G$29,0,10*ROW('Water Data'!G141))="","",OFFSET('Water Data'!$G$29,0,10*ROW('Water Data'!G141)))</f>
        <v/>
      </c>
      <c r="CE147" s="276" t="str">
        <f ca="true">+IF(OFFSET('Water Data'!$H$27,0,10*ROW('Water Data'!H141))="","",OFFSET('Water Data'!$H$27,0,10*ROW('Water Data'!H141)))</f>
        <v/>
      </c>
      <c r="CF147" s="276" t="str">
        <f ca="true">+IF(OFFSET('Water Data'!$H$28,0,10*ROW('Water Data'!H141))="","",OFFSET('Water Data'!$H$28,0,10*ROW('Water Data'!H141)))</f>
        <v/>
      </c>
      <c r="CG147" s="276" t="str">
        <f ca="true">+IF(OFFSET('Water Data'!$H$29,0,10*ROW('Water Data'!H141))="","",OFFSET('Water Data'!$H$29,0,10*ROW('Water Data'!H141)))</f>
        <v/>
      </c>
      <c r="CH147" s="276" t="str">
        <f ca="true">+IF(OFFSET('Water Data'!$I$27,0,10*ROW('Water Data'!I141))="","",OFFSET('Water Data'!$I$27,0,10*ROW('Water Data'!I141)))</f>
        <v/>
      </c>
      <c r="CI147" s="276" t="str">
        <f ca="true">+IF(OFFSET('Water Data'!$I$28,0,10*ROW('Water Data'!I141))="","",OFFSET('Water Data'!$I$28,0,10*ROW('Water Data'!I141)))</f>
        <v/>
      </c>
      <c r="CJ147" s="276" t="str">
        <f ca="true">+IF(OFFSET('Water Data'!$I$29,0,10*ROW('Water Data'!I141))="","",OFFSET('Water Data'!$I$29,0,10*ROW('Water Data'!I141)))</f>
        <v/>
      </c>
      <c r="CK147" s="276" t="str">
        <f ca="true">+IF(OFFSET('Sanitation Data'!$D$28,0,10*ROW('Sanitation Data'!D141))="","",OFFSET('Sanitation Data'!$D$28,0,10*ROW('Sanitation Data'!D141)))</f>
        <v/>
      </c>
      <c r="CL147" s="276" t="str">
        <f ca="true">+IF(OFFSET('Sanitation Data'!$D$29,0,10*ROW('Sanitation Data'!D141))="","",OFFSET('Sanitation Data'!$D$29,0,10*ROW('Sanitation Data'!D141)))</f>
        <v/>
      </c>
      <c r="CM147" s="276" t="str">
        <f ca="true">+IF(OFFSET('Sanitation Data'!$D$30,0,10*ROW('Sanitation Data'!D141))="","",OFFSET('Sanitation Data'!$D$30,0,10*ROW('Sanitation Data'!D141)))</f>
        <v/>
      </c>
      <c r="CN147" s="276" t="str">
        <f ca="true">+IF(OFFSET('Sanitation Data'!$D$31,0,10*ROW('Sanitation Data'!D141))="","",OFFSET('Sanitation Data'!$D$31,0,10*ROW('Sanitation Data'!D141)))</f>
        <v/>
      </c>
      <c r="CO147" s="276" t="str">
        <f ca="true">+IF(OFFSET('Sanitation Data'!$D$32,0,10*ROW('Sanitation Data'!D141))="","",OFFSET('Sanitation Data'!$D$32,0,10*ROW('Sanitation Data'!D141)))</f>
        <v/>
      </c>
      <c r="CP147" s="276" t="str">
        <f ca="true">+IF(OFFSET('Sanitation Data'!$E$28,0,10*ROW('Sanitation Data'!E141))="","",OFFSET('Sanitation Data'!$E$28,0,10*ROW('Sanitation Data'!E141)))</f>
        <v/>
      </c>
      <c r="CQ147" s="276" t="str">
        <f ca="true">+IF(OFFSET('Sanitation Data'!$E$29,0,10*ROW('Sanitation Data'!E141))="","",OFFSET('Sanitation Data'!$E$29,0,10*ROW('Sanitation Data'!E141)))</f>
        <v/>
      </c>
      <c r="CR147" s="276" t="str">
        <f ca="true">+IF(OFFSET('Sanitation Data'!$E$30,0,10*ROW('Sanitation Data'!E141))="","",OFFSET('Sanitation Data'!$E$30,0,10*ROW('Sanitation Data'!E141)))</f>
        <v/>
      </c>
      <c r="CS147" s="276" t="str">
        <f ca="true">+IF(OFFSET('Sanitation Data'!$E$31,0,10*ROW('Sanitation Data'!E141))="","",OFFSET('Sanitation Data'!$E$31,0,10*ROW('Sanitation Data'!E141)))</f>
        <v/>
      </c>
      <c r="CT147" s="276" t="str">
        <f ca="true">+IF(OFFSET('Sanitation Data'!$E$32,0,10*ROW('Sanitation Data'!E141))="","",OFFSET('Sanitation Data'!$E$32,0,10*ROW('Sanitation Data'!E141)))</f>
        <v/>
      </c>
      <c r="CU147" s="276" t="str">
        <f ca="true">+IF(OFFSET('Sanitation Data'!$F$28,0,10*ROW('Sanitation Data'!F141))="","",OFFSET('Sanitation Data'!$F$28,0,10*ROW('Sanitation Data'!F141)))</f>
        <v/>
      </c>
      <c r="CV147" s="276" t="str">
        <f ca="true">+IF(OFFSET('Sanitation Data'!$F$29,0,10*ROW('Sanitation Data'!F141))="","",OFFSET('Sanitation Data'!$F$29,0,10*ROW('Sanitation Data'!F141)))</f>
        <v/>
      </c>
      <c r="CW147" s="276" t="str">
        <f ca="true">+IF(OFFSET('Sanitation Data'!$F$30,0,10*ROW('Sanitation Data'!F141))="","",OFFSET('Sanitation Data'!$F$30,0,10*ROW('Sanitation Data'!F141)))</f>
        <v/>
      </c>
      <c r="CX147" s="276" t="str">
        <f ca="true">+IF(OFFSET('Sanitation Data'!$F$31,0,10*ROW('Sanitation Data'!F141))="","",OFFSET('Sanitation Data'!$F$31,0,10*ROW('Sanitation Data'!F141)))</f>
        <v/>
      </c>
      <c r="CY147" s="276" t="str">
        <f ca="true">+IF(OFFSET('Sanitation Data'!$F$32,0,10*ROW('Sanitation Data'!F141))="","",OFFSET('Sanitation Data'!$F$32,0,10*ROW('Sanitation Data'!F141)))</f>
        <v/>
      </c>
      <c r="CZ147" s="276" t="str">
        <f ca="true">+IF(OFFSET('Sanitation Data'!$G$28,0,10*ROW('Sanitation Data'!G141))="","",OFFSET('Sanitation Data'!$G$28,0,10*ROW('Sanitation Data'!G141)))</f>
        <v/>
      </c>
      <c r="DA147" s="276" t="str">
        <f ca="true">+IF(OFFSET('Sanitation Data'!$G$29,0,10*ROW('Sanitation Data'!G141))="","",OFFSET('Sanitation Data'!$G$29,0,10*ROW('Sanitation Data'!G141)))</f>
        <v/>
      </c>
      <c r="DB147" s="276" t="str">
        <f ca="true">+IF(OFFSET('Sanitation Data'!$G$30,0,10*ROW('Sanitation Data'!G141))="","",OFFSET('Sanitation Data'!$G$30,0,10*ROW('Sanitation Data'!G141)))</f>
        <v/>
      </c>
      <c r="DC147" s="276" t="str">
        <f ca="true">+IF(OFFSET('Sanitation Data'!$G$31,0,10*ROW('Sanitation Data'!G141))="","",OFFSET('Sanitation Data'!$G$31,0,10*ROW('Sanitation Data'!G141)))</f>
        <v/>
      </c>
      <c r="DD147" s="276" t="str">
        <f ca="true">+IF(OFFSET('Sanitation Data'!$G$32,0,10*ROW('Sanitation Data'!G141))="","",OFFSET('Sanitation Data'!$G$32,0,10*ROW('Sanitation Data'!G141)))</f>
        <v/>
      </c>
      <c r="DE147" s="276" t="str">
        <f ca="true">+IF(OFFSET('Sanitation Data'!$H$28,0,10*ROW('Sanitation Data'!H141))="","",OFFSET('Sanitation Data'!$H$28,0,10*ROW('Sanitation Data'!H141)))</f>
        <v/>
      </c>
      <c r="DF147" s="276" t="str">
        <f ca="true">+IF(OFFSET('Sanitation Data'!$H$29,0,10*ROW('Sanitation Data'!H141))="","",OFFSET('Sanitation Data'!$H$29,0,10*ROW('Sanitation Data'!H141)))</f>
        <v/>
      </c>
      <c r="DG147" s="276" t="str">
        <f ca="true">+IF(OFFSET('Sanitation Data'!$H$30,0,10*ROW('Sanitation Data'!H141))="","",OFFSET('Sanitation Data'!$H$30,0,10*ROW('Sanitation Data'!H141)))</f>
        <v/>
      </c>
      <c r="DH147" s="276" t="str">
        <f ca="true">+IF(OFFSET('Sanitation Data'!$H$31,0,10*ROW('Sanitation Data'!H141))="","",OFFSET('Sanitation Data'!$H$31,0,10*ROW('Sanitation Data'!H141)))</f>
        <v/>
      </c>
      <c r="DI147" s="276" t="str">
        <f ca="true">+IF(OFFSET('Sanitation Data'!$H$32,0,10*ROW('Sanitation Data'!H141))="","",OFFSET('Sanitation Data'!$H$32,0,10*ROW('Sanitation Data'!H141)))</f>
        <v/>
      </c>
      <c r="DJ147" s="276" t="str">
        <f ca="true">+IF(OFFSET('Sanitation Data'!$I$28,0,10*ROW('Sanitation Data'!I141))="","",OFFSET('Sanitation Data'!$I$28,0,10*ROW('Sanitation Data'!I141)))</f>
        <v/>
      </c>
      <c r="DK147" s="276" t="str">
        <f ca="true">+IF(OFFSET('Sanitation Data'!$I$29,0,10*ROW('Sanitation Data'!I141))="","",OFFSET('Sanitation Data'!$I$29,0,10*ROW('Sanitation Data'!I141)))</f>
        <v/>
      </c>
      <c r="DL147" s="276" t="str">
        <f ca="true">+IF(OFFSET('Sanitation Data'!$I$30,0,10*ROW('Sanitation Data'!I141))="","",OFFSET('Sanitation Data'!$I$30,0,10*ROW('Sanitation Data'!I141)))</f>
        <v/>
      </c>
      <c r="DM147" s="276" t="str">
        <f ca="true">+IF(OFFSET('Sanitation Data'!$I$31,0,10*ROW('Sanitation Data'!I141))="","",OFFSET('Sanitation Data'!$I$31,0,10*ROW('Sanitation Data'!I141)))</f>
        <v/>
      </c>
      <c r="DN147" s="276" t="str">
        <f ca="true">+IF(OFFSET('Sanitation Data'!$I$32,0,10*ROW('Sanitation Data'!I141))="","",OFFSET('Sanitation Data'!$I$32,0,10*ROW('Sanitation Data'!I141)))</f>
        <v/>
      </c>
      <c r="DO147" s="276" t="str">
        <f ca="true">+IF(OFFSET('Hygiene Data'!$D$11,0,10*ROW('Hygiene Data'!D141))="","",OFFSET('Hygiene Data'!$D$11,0,10*ROW('Hygiene Data'!D141)))</f>
        <v/>
      </c>
      <c r="DP147" s="276" t="str">
        <f ca="true">+IF(OFFSET('Hygiene Data'!$D$12,0,10*ROW('Hygiene Data'!D141))="","",OFFSET('Hygiene Data'!$D$12,0,10*ROW('Hygiene Data'!D141)))</f>
        <v/>
      </c>
      <c r="DQ147" s="276" t="str">
        <f ca="true">+IF(OFFSET('Hygiene Data'!$D$13,0,10*ROW('Hygiene Data'!D141))="","",OFFSET('Hygiene Data'!$D$13,0,10*ROW('Hygiene Data'!D141)))</f>
        <v/>
      </c>
      <c r="DR147" s="276" t="str">
        <f ca="true">+IF(OFFSET('Hygiene Data'!$E$11,0,10*ROW('Hygiene Data'!E141))="","",OFFSET('Hygiene Data'!$E$11,0,10*ROW('Hygiene Data'!E141)))</f>
        <v/>
      </c>
      <c r="DS147" s="276" t="str">
        <f ca="true">+IF(OFFSET('Hygiene Data'!$E$12,0,10*ROW('Hygiene Data'!E141))="","",OFFSET('Hygiene Data'!$E$12,0,10*ROW('Hygiene Data'!E141)))</f>
        <v/>
      </c>
      <c r="DT147" s="276" t="str">
        <f ca="true">+IF(OFFSET('Hygiene Data'!$E$13,0,10*ROW('Hygiene Data'!E141))="","",OFFSET('Hygiene Data'!$E$13,0,10*ROW('Hygiene Data'!E141)))</f>
        <v/>
      </c>
      <c r="DU147" s="276" t="str">
        <f ca="true">+IF(OFFSET('Hygiene Data'!$F$11,0,10*ROW('Hygiene Data'!F141))="","",OFFSET('Hygiene Data'!$F$11,0,10*ROW('Hygiene Data'!F141)))</f>
        <v/>
      </c>
      <c r="DV147" s="276" t="str">
        <f ca="true">+IF(OFFSET('Hygiene Data'!$F$12,0,10*ROW('Hygiene Data'!F141))="","",OFFSET('Hygiene Data'!$F$12,0,10*ROW('Hygiene Data'!F141)))</f>
        <v/>
      </c>
      <c r="DW147" s="276" t="str">
        <f ca="true">+IF(OFFSET('Hygiene Data'!$F$13,0,10*ROW('Hygiene Data'!F141))="","",OFFSET('Hygiene Data'!$F$13,0,10*ROW('Hygiene Data'!F141)))</f>
        <v/>
      </c>
      <c r="DX147" s="276" t="str">
        <f ca="true">+IF(OFFSET('Hygiene Data'!$G$11,0,10*ROW('Hygiene Data'!G141))="","",OFFSET('Hygiene Data'!$G$11,0,10*ROW('Hygiene Data'!G141)))</f>
        <v/>
      </c>
      <c r="DY147" s="276" t="str">
        <f ca="true">+IF(OFFSET('Hygiene Data'!$G$12,0,10*ROW('Hygiene Data'!G141))="","",OFFSET('Hygiene Data'!$G$12,0,10*ROW('Hygiene Data'!G141)))</f>
        <v/>
      </c>
      <c r="DZ147" s="276" t="str">
        <f ca="true">+IF(OFFSET('Hygiene Data'!$G$13,0,10*ROW('Hygiene Data'!G141))="","",OFFSET('Hygiene Data'!$G$13,0,10*ROW('Hygiene Data'!G141)))</f>
        <v/>
      </c>
      <c r="EA147" s="276" t="str">
        <f ca="true">+IF(OFFSET('Hygiene Data'!$H$11,0,10*ROW('Hygiene Data'!H141))="","",OFFSET('Hygiene Data'!$H$11,0,10*ROW('Hygiene Data'!H141)))</f>
        <v/>
      </c>
      <c r="EB147" s="276" t="str">
        <f ca="true">+IF(OFFSET('Hygiene Data'!$H$12,0,10*ROW('Hygiene Data'!H141))="","",OFFSET('Hygiene Data'!$H$12,0,10*ROW('Hygiene Data'!H141)))</f>
        <v/>
      </c>
      <c r="EC147" s="276" t="str">
        <f ca="true">+IF(OFFSET('Hygiene Data'!$H$13,0,10*ROW('Hygiene Data'!H141))="","",OFFSET('Hygiene Data'!$H$13,0,10*ROW('Hygiene Data'!H141)))</f>
        <v/>
      </c>
      <c r="ED147" s="276" t="str">
        <f ca="true">+IF(OFFSET('Hygiene Data'!$I$11,0,10*ROW('Hygiene Data'!I141))="","",OFFSET('Hygiene Data'!$I$11,0,10*ROW('Hygiene Data'!I141)))</f>
        <v/>
      </c>
      <c r="EE147" s="276" t="str">
        <f ca="true">+IF(OFFSET('Hygiene Data'!$I$12,0,10*ROW('Hygiene Data'!I141))="","",OFFSET('Hygiene Data'!$I$12,0,10*ROW('Hygiene Data'!I141)))</f>
        <v/>
      </c>
      <c r="EF147" s="276" t="str">
        <f ca="true">+IF(OFFSET('Hygiene Data'!$I$13,0,10*ROW('Hygiene Data'!I141))="","",OFFSET('Hygiene Data'!$I$13,0,10*ROW('Hygiene Data'!I141)))</f>
        <v/>
      </c>
    </row>
    <row xmlns:x14ac="http://schemas.microsoft.com/office/spreadsheetml/2009/9/ac" r="148" x14ac:dyDescent="0.2">
      <c r="A148" s="38" t="str">
        <f ca="true">+IF(OFFSET('Water Data'!$B$2,0,10*ROW('Water Data'!E142))="","",OFFSET('Water Data'!$B$2,0,10*ROW('Water Data'!E142)))</f>
        <v/>
      </c>
      <c r="B148" s="38" t="str">
        <f ca="true">+IF(OFFSET('Water Data'!$C$2,0,10*ROW('Water Data'!F142))="","",OFFSET('Water Data'!$C$2,0,10*ROW('Water Data'!F142)))</f>
        <v/>
      </c>
      <c r="C148" s="332" t="str">
        <f t="shared" ca="true" si="2"/>
        <v/>
      </c>
      <c r="D148" s="99"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9"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9"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9"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9"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9"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9"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9"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9"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9"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9"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9"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9"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9"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9"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9"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9"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9"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100"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100"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100"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100"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100"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100"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100"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100"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100"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100"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100"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100"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100"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100"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100"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100"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100"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100"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100"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100"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100"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100"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100"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100"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100"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100"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100"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100"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100"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100"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101"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101"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101"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101"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101"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101"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101"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101"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101"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101"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101"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101"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101"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101"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101"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101"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101"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101"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6"/>
      <c r="BS148" s="276" t="str">
        <f ca="true">+IF(OFFSET('Water Data'!$D$27,0,10*ROW('Water Data'!D142))="","",OFFSET('Water Data'!$D$27,0,10*ROW('Water Data'!D142)))</f>
        <v/>
      </c>
      <c r="BT148" s="276" t="str">
        <f ca="true">+IF(OFFSET('Water Data'!$D$28,0,10*ROW('Water Data'!D142))="","",OFFSET('Water Data'!$D$28,0,10*ROW('Water Data'!D142)))</f>
        <v/>
      </c>
      <c r="BU148" s="276" t="str">
        <f ca="true">+IF(OFFSET('Water Data'!$D$29,0,10*ROW('Water Data'!D142))="","",OFFSET('Water Data'!$D$29,0,10*ROW('Water Data'!D142)))</f>
        <v/>
      </c>
      <c r="BV148" s="276" t="str">
        <f ca="true">+IF(OFFSET('Water Data'!$E$27,0,10*ROW('Water Data'!E142))="","",OFFSET('Water Data'!$E$27,0,10*ROW('Water Data'!E142)))</f>
        <v/>
      </c>
      <c r="BW148" s="276" t="str">
        <f ca="true">+IF(OFFSET('Water Data'!$E$28,0,10*ROW('Water Data'!E142))="","",OFFSET('Water Data'!$E$28,0,10*ROW('Water Data'!E142)))</f>
        <v/>
      </c>
      <c r="BX148" s="276" t="str">
        <f ca="true">+IF(OFFSET('Water Data'!$E$29,0,10*ROW('Water Data'!E142))="","",OFFSET('Water Data'!$E$29,0,10*ROW('Water Data'!E142)))</f>
        <v/>
      </c>
      <c r="BY148" s="276" t="str">
        <f ca="true">+IF(OFFSET('Water Data'!$F$27,0,10*ROW('Water Data'!F142))="","",OFFSET('Water Data'!$F$27,0,10*ROW('Water Data'!F142)))</f>
        <v/>
      </c>
      <c r="BZ148" s="276" t="str">
        <f ca="true">+IF(OFFSET('Water Data'!$F$28,0,10*ROW('Water Data'!F142))="","",OFFSET('Water Data'!$F$28,0,10*ROW('Water Data'!F142)))</f>
        <v/>
      </c>
      <c r="CA148" s="276" t="str">
        <f ca="true">+IF(OFFSET('Water Data'!$F$29,0,10*ROW('Water Data'!F142))="","",OFFSET('Water Data'!$F$29,0,10*ROW('Water Data'!F142)))</f>
        <v/>
      </c>
      <c r="CB148" s="276" t="str">
        <f ca="true">+IF(OFFSET('Water Data'!$G$27,0,10*ROW('Water Data'!G142))="","",OFFSET('Water Data'!$G$27,0,10*ROW('Water Data'!G142)))</f>
        <v/>
      </c>
      <c r="CC148" s="276" t="str">
        <f ca="true">+IF(OFFSET('Water Data'!$G$28,0,10*ROW('Water Data'!G142))="","",OFFSET('Water Data'!$G$28,0,10*ROW('Water Data'!G142)))</f>
        <v/>
      </c>
      <c r="CD148" s="276" t="str">
        <f ca="true">+IF(OFFSET('Water Data'!$G$29,0,10*ROW('Water Data'!G142))="","",OFFSET('Water Data'!$G$29,0,10*ROW('Water Data'!G142)))</f>
        <v/>
      </c>
      <c r="CE148" s="276" t="str">
        <f ca="true">+IF(OFFSET('Water Data'!$H$27,0,10*ROW('Water Data'!H142))="","",OFFSET('Water Data'!$H$27,0,10*ROW('Water Data'!H142)))</f>
        <v/>
      </c>
      <c r="CF148" s="276" t="str">
        <f ca="true">+IF(OFFSET('Water Data'!$H$28,0,10*ROW('Water Data'!H142))="","",OFFSET('Water Data'!$H$28,0,10*ROW('Water Data'!H142)))</f>
        <v/>
      </c>
      <c r="CG148" s="276" t="str">
        <f ca="true">+IF(OFFSET('Water Data'!$H$29,0,10*ROW('Water Data'!H142))="","",OFFSET('Water Data'!$H$29,0,10*ROW('Water Data'!H142)))</f>
        <v/>
      </c>
      <c r="CH148" s="276" t="str">
        <f ca="true">+IF(OFFSET('Water Data'!$I$27,0,10*ROW('Water Data'!I142))="","",OFFSET('Water Data'!$I$27,0,10*ROW('Water Data'!I142)))</f>
        <v/>
      </c>
      <c r="CI148" s="276" t="str">
        <f ca="true">+IF(OFFSET('Water Data'!$I$28,0,10*ROW('Water Data'!I142))="","",OFFSET('Water Data'!$I$28,0,10*ROW('Water Data'!I142)))</f>
        <v/>
      </c>
      <c r="CJ148" s="276" t="str">
        <f ca="true">+IF(OFFSET('Water Data'!$I$29,0,10*ROW('Water Data'!I142))="","",OFFSET('Water Data'!$I$29,0,10*ROW('Water Data'!I142)))</f>
        <v/>
      </c>
      <c r="CK148" s="276" t="str">
        <f ca="true">+IF(OFFSET('Sanitation Data'!$D$28,0,10*ROW('Sanitation Data'!D142))="","",OFFSET('Sanitation Data'!$D$28,0,10*ROW('Sanitation Data'!D142)))</f>
        <v/>
      </c>
      <c r="CL148" s="276" t="str">
        <f ca="true">+IF(OFFSET('Sanitation Data'!$D$29,0,10*ROW('Sanitation Data'!D142))="","",OFFSET('Sanitation Data'!$D$29,0,10*ROW('Sanitation Data'!D142)))</f>
        <v/>
      </c>
      <c r="CM148" s="276" t="str">
        <f ca="true">+IF(OFFSET('Sanitation Data'!$D$30,0,10*ROW('Sanitation Data'!D142))="","",OFFSET('Sanitation Data'!$D$30,0,10*ROW('Sanitation Data'!D142)))</f>
        <v/>
      </c>
      <c r="CN148" s="276" t="str">
        <f ca="true">+IF(OFFSET('Sanitation Data'!$D$31,0,10*ROW('Sanitation Data'!D142))="","",OFFSET('Sanitation Data'!$D$31,0,10*ROW('Sanitation Data'!D142)))</f>
        <v/>
      </c>
      <c r="CO148" s="276" t="str">
        <f ca="true">+IF(OFFSET('Sanitation Data'!$D$32,0,10*ROW('Sanitation Data'!D142))="","",OFFSET('Sanitation Data'!$D$32,0,10*ROW('Sanitation Data'!D142)))</f>
        <v/>
      </c>
      <c r="CP148" s="276" t="str">
        <f ca="true">+IF(OFFSET('Sanitation Data'!$E$28,0,10*ROW('Sanitation Data'!E142))="","",OFFSET('Sanitation Data'!$E$28,0,10*ROW('Sanitation Data'!E142)))</f>
        <v/>
      </c>
      <c r="CQ148" s="276" t="str">
        <f ca="true">+IF(OFFSET('Sanitation Data'!$E$29,0,10*ROW('Sanitation Data'!E142))="","",OFFSET('Sanitation Data'!$E$29,0,10*ROW('Sanitation Data'!E142)))</f>
        <v/>
      </c>
      <c r="CR148" s="276" t="str">
        <f ca="true">+IF(OFFSET('Sanitation Data'!$E$30,0,10*ROW('Sanitation Data'!E142))="","",OFFSET('Sanitation Data'!$E$30,0,10*ROW('Sanitation Data'!E142)))</f>
        <v/>
      </c>
      <c r="CS148" s="276" t="str">
        <f ca="true">+IF(OFFSET('Sanitation Data'!$E$31,0,10*ROW('Sanitation Data'!E142))="","",OFFSET('Sanitation Data'!$E$31,0,10*ROW('Sanitation Data'!E142)))</f>
        <v/>
      </c>
      <c r="CT148" s="276" t="str">
        <f ca="true">+IF(OFFSET('Sanitation Data'!$E$32,0,10*ROW('Sanitation Data'!E142))="","",OFFSET('Sanitation Data'!$E$32,0,10*ROW('Sanitation Data'!E142)))</f>
        <v/>
      </c>
      <c r="CU148" s="276" t="str">
        <f ca="true">+IF(OFFSET('Sanitation Data'!$F$28,0,10*ROW('Sanitation Data'!F142))="","",OFFSET('Sanitation Data'!$F$28,0,10*ROW('Sanitation Data'!F142)))</f>
        <v/>
      </c>
      <c r="CV148" s="276" t="str">
        <f ca="true">+IF(OFFSET('Sanitation Data'!$F$29,0,10*ROW('Sanitation Data'!F142))="","",OFFSET('Sanitation Data'!$F$29,0,10*ROW('Sanitation Data'!F142)))</f>
        <v/>
      </c>
      <c r="CW148" s="276" t="str">
        <f ca="true">+IF(OFFSET('Sanitation Data'!$F$30,0,10*ROW('Sanitation Data'!F142))="","",OFFSET('Sanitation Data'!$F$30,0,10*ROW('Sanitation Data'!F142)))</f>
        <v/>
      </c>
      <c r="CX148" s="276" t="str">
        <f ca="true">+IF(OFFSET('Sanitation Data'!$F$31,0,10*ROW('Sanitation Data'!F142))="","",OFFSET('Sanitation Data'!$F$31,0,10*ROW('Sanitation Data'!F142)))</f>
        <v/>
      </c>
      <c r="CY148" s="276" t="str">
        <f ca="true">+IF(OFFSET('Sanitation Data'!$F$32,0,10*ROW('Sanitation Data'!F142))="","",OFFSET('Sanitation Data'!$F$32,0,10*ROW('Sanitation Data'!F142)))</f>
        <v/>
      </c>
      <c r="CZ148" s="276" t="str">
        <f ca="true">+IF(OFFSET('Sanitation Data'!$G$28,0,10*ROW('Sanitation Data'!G142))="","",OFFSET('Sanitation Data'!$G$28,0,10*ROW('Sanitation Data'!G142)))</f>
        <v/>
      </c>
      <c r="DA148" s="276" t="str">
        <f ca="true">+IF(OFFSET('Sanitation Data'!$G$29,0,10*ROW('Sanitation Data'!G142))="","",OFFSET('Sanitation Data'!$G$29,0,10*ROW('Sanitation Data'!G142)))</f>
        <v/>
      </c>
      <c r="DB148" s="276" t="str">
        <f ca="true">+IF(OFFSET('Sanitation Data'!$G$30,0,10*ROW('Sanitation Data'!G142))="","",OFFSET('Sanitation Data'!$G$30,0,10*ROW('Sanitation Data'!G142)))</f>
        <v/>
      </c>
      <c r="DC148" s="276" t="str">
        <f ca="true">+IF(OFFSET('Sanitation Data'!$G$31,0,10*ROW('Sanitation Data'!G142))="","",OFFSET('Sanitation Data'!$G$31,0,10*ROW('Sanitation Data'!G142)))</f>
        <v/>
      </c>
      <c r="DD148" s="276" t="str">
        <f ca="true">+IF(OFFSET('Sanitation Data'!$G$32,0,10*ROW('Sanitation Data'!G142))="","",OFFSET('Sanitation Data'!$G$32,0,10*ROW('Sanitation Data'!G142)))</f>
        <v/>
      </c>
      <c r="DE148" s="276" t="str">
        <f ca="true">+IF(OFFSET('Sanitation Data'!$H$28,0,10*ROW('Sanitation Data'!H142))="","",OFFSET('Sanitation Data'!$H$28,0,10*ROW('Sanitation Data'!H142)))</f>
        <v/>
      </c>
      <c r="DF148" s="276" t="str">
        <f ca="true">+IF(OFFSET('Sanitation Data'!$H$29,0,10*ROW('Sanitation Data'!H142))="","",OFFSET('Sanitation Data'!$H$29,0,10*ROW('Sanitation Data'!H142)))</f>
        <v/>
      </c>
      <c r="DG148" s="276" t="str">
        <f ca="true">+IF(OFFSET('Sanitation Data'!$H$30,0,10*ROW('Sanitation Data'!H142))="","",OFFSET('Sanitation Data'!$H$30,0,10*ROW('Sanitation Data'!H142)))</f>
        <v/>
      </c>
      <c r="DH148" s="276" t="str">
        <f ca="true">+IF(OFFSET('Sanitation Data'!$H$31,0,10*ROW('Sanitation Data'!H142))="","",OFFSET('Sanitation Data'!$H$31,0,10*ROW('Sanitation Data'!H142)))</f>
        <v/>
      </c>
      <c r="DI148" s="276" t="str">
        <f ca="true">+IF(OFFSET('Sanitation Data'!$H$32,0,10*ROW('Sanitation Data'!H142))="","",OFFSET('Sanitation Data'!$H$32,0,10*ROW('Sanitation Data'!H142)))</f>
        <v/>
      </c>
      <c r="DJ148" s="276" t="str">
        <f ca="true">+IF(OFFSET('Sanitation Data'!$I$28,0,10*ROW('Sanitation Data'!I142))="","",OFFSET('Sanitation Data'!$I$28,0,10*ROW('Sanitation Data'!I142)))</f>
        <v/>
      </c>
      <c r="DK148" s="276" t="str">
        <f ca="true">+IF(OFFSET('Sanitation Data'!$I$29,0,10*ROW('Sanitation Data'!I142))="","",OFFSET('Sanitation Data'!$I$29,0,10*ROW('Sanitation Data'!I142)))</f>
        <v/>
      </c>
      <c r="DL148" s="276" t="str">
        <f ca="true">+IF(OFFSET('Sanitation Data'!$I$30,0,10*ROW('Sanitation Data'!I142))="","",OFFSET('Sanitation Data'!$I$30,0,10*ROW('Sanitation Data'!I142)))</f>
        <v/>
      </c>
      <c r="DM148" s="276" t="str">
        <f ca="true">+IF(OFFSET('Sanitation Data'!$I$31,0,10*ROW('Sanitation Data'!I142))="","",OFFSET('Sanitation Data'!$I$31,0,10*ROW('Sanitation Data'!I142)))</f>
        <v/>
      </c>
      <c r="DN148" s="276" t="str">
        <f ca="true">+IF(OFFSET('Sanitation Data'!$I$32,0,10*ROW('Sanitation Data'!I142))="","",OFFSET('Sanitation Data'!$I$32,0,10*ROW('Sanitation Data'!I142)))</f>
        <v/>
      </c>
      <c r="DO148" s="276" t="str">
        <f ca="true">+IF(OFFSET('Hygiene Data'!$D$11,0,10*ROW('Hygiene Data'!D142))="","",OFFSET('Hygiene Data'!$D$11,0,10*ROW('Hygiene Data'!D142)))</f>
        <v/>
      </c>
      <c r="DP148" s="276" t="str">
        <f ca="true">+IF(OFFSET('Hygiene Data'!$D$12,0,10*ROW('Hygiene Data'!D142))="","",OFFSET('Hygiene Data'!$D$12,0,10*ROW('Hygiene Data'!D142)))</f>
        <v/>
      </c>
      <c r="DQ148" s="276" t="str">
        <f ca="true">+IF(OFFSET('Hygiene Data'!$D$13,0,10*ROW('Hygiene Data'!D142))="","",OFFSET('Hygiene Data'!$D$13,0,10*ROW('Hygiene Data'!D142)))</f>
        <v/>
      </c>
      <c r="DR148" s="276" t="str">
        <f ca="true">+IF(OFFSET('Hygiene Data'!$E$11,0,10*ROW('Hygiene Data'!E142))="","",OFFSET('Hygiene Data'!$E$11,0,10*ROW('Hygiene Data'!E142)))</f>
        <v/>
      </c>
      <c r="DS148" s="276" t="str">
        <f ca="true">+IF(OFFSET('Hygiene Data'!$E$12,0,10*ROW('Hygiene Data'!E142))="","",OFFSET('Hygiene Data'!$E$12,0,10*ROW('Hygiene Data'!E142)))</f>
        <v/>
      </c>
      <c r="DT148" s="276" t="str">
        <f ca="true">+IF(OFFSET('Hygiene Data'!$E$13,0,10*ROW('Hygiene Data'!E142))="","",OFFSET('Hygiene Data'!$E$13,0,10*ROW('Hygiene Data'!E142)))</f>
        <v/>
      </c>
      <c r="DU148" s="276" t="str">
        <f ca="true">+IF(OFFSET('Hygiene Data'!$F$11,0,10*ROW('Hygiene Data'!F142))="","",OFFSET('Hygiene Data'!$F$11,0,10*ROW('Hygiene Data'!F142)))</f>
        <v/>
      </c>
      <c r="DV148" s="276" t="str">
        <f ca="true">+IF(OFFSET('Hygiene Data'!$F$12,0,10*ROW('Hygiene Data'!F142))="","",OFFSET('Hygiene Data'!$F$12,0,10*ROW('Hygiene Data'!F142)))</f>
        <v/>
      </c>
      <c r="DW148" s="276" t="str">
        <f ca="true">+IF(OFFSET('Hygiene Data'!$F$13,0,10*ROW('Hygiene Data'!F142))="","",OFFSET('Hygiene Data'!$F$13,0,10*ROW('Hygiene Data'!F142)))</f>
        <v/>
      </c>
      <c r="DX148" s="276" t="str">
        <f ca="true">+IF(OFFSET('Hygiene Data'!$G$11,0,10*ROW('Hygiene Data'!G142))="","",OFFSET('Hygiene Data'!$G$11,0,10*ROW('Hygiene Data'!G142)))</f>
        <v/>
      </c>
      <c r="DY148" s="276" t="str">
        <f ca="true">+IF(OFFSET('Hygiene Data'!$G$12,0,10*ROW('Hygiene Data'!G142))="","",OFFSET('Hygiene Data'!$G$12,0,10*ROW('Hygiene Data'!G142)))</f>
        <v/>
      </c>
      <c r="DZ148" s="276" t="str">
        <f ca="true">+IF(OFFSET('Hygiene Data'!$G$13,0,10*ROW('Hygiene Data'!G142))="","",OFFSET('Hygiene Data'!$G$13,0,10*ROW('Hygiene Data'!G142)))</f>
        <v/>
      </c>
      <c r="EA148" s="276" t="str">
        <f ca="true">+IF(OFFSET('Hygiene Data'!$H$11,0,10*ROW('Hygiene Data'!H142))="","",OFFSET('Hygiene Data'!$H$11,0,10*ROW('Hygiene Data'!H142)))</f>
        <v/>
      </c>
      <c r="EB148" s="276" t="str">
        <f ca="true">+IF(OFFSET('Hygiene Data'!$H$12,0,10*ROW('Hygiene Data'!H142))="","",OFFSET('Hygiene Data'!$H$12,0,10*ROW('Hygiene Data'!H142)))</f>
        <v/>
      </c>
      <c r="EC148" s="276" t="str">
        <f ca="true">+IF(OFFSET('Hygiene Data'!$H$13,0,10*ROW('Hygiene Data'!H142))="","",OFFSET('Hygiene Data'!$H$13,0,10*ROW('Hygiene Data'!H142)))</f>
        <v/>
      </c>
      <c r="ED148" s="276" t="str">
        <f ca="true">+IF(OFFSET('Hygiene Data'!$I$11,0,10*ROW('Hygiene Data'!I142))="","",OFFSET('Hygiene Data'!$I$11,0,10*ROW('Hygiene Data'!I142)))</f>
        <v/>
      </c>
      <c r="EE148" s="276" t="str">
        <f ca="true">+IF(OFFSET('Hygiene Data'!$I$12,0,10*ROW('Hygiene Data'!I142))="","",OFFSET('Hygiene Data'!$I$12,0,10*ROW('Hygiene Data'!I142)))</f>
        <v/>
      </c>
      <c r="EF148" s="276" t="str">
        <f ca="true">+IF(OFFSET('Hygiene Data'!$I$13,0,10*ROW('Hygiene Data'!I142))="","",OFFSET('Hygiene Data'!$I$13,0,10*ROW('Hygiene Data'!I142)))</f>
        <v/>
      </c>
    </row>
    <row xmlns:x14ac="http://schemas.microsoft.com/office/spreadsheetml/2009/9/ac" r="149" x14ac:dyDescent="0.2">
      <c r="A149" s="38" t="str">
        <f ca="true">+IF(OFFSET('Water Data'!$B$2,0,10*ROW('Water Data'!E143))="","",OFFSET('Water Data'!$B$2,0,10*ROW('Water Data'!E143)))</f>
        <v/>
      </c>
      <c r="B149" s="38" t="str">
        <f ca="true">+IF(OFFSET('Water Data'!$C$2,0,10*ROW('Water Data'!F143))="","",OFFSET('Water Data'!$C$2,0,10*ROW('Water Data'!F143)))</f>
        <v/>
      </c>
      <c r="C149" s="332" t="str">
        <f t="shared" ca="true" si="2"/>
        <v/>
      </c>
      <c r="D149" s="99"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9"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9"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9"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9"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9"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9"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9"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9"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9"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9"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9"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9"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9"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9"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9"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9"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9"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100"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100"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100"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100"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100"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100"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100"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100"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100"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100"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100"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100"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100"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100"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100"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100"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100"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100"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100"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100"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100"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100"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100"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100"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100"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100"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100"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100"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100"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100"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101"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101"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101"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101"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101"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101"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101"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101"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101"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101"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101"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101"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101"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101"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101"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101"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101"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101"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6"/>
      <c r="BS149" s="276" t="str">
        <f ca="true">+IF(OFFSET('Water Data'!$D$27,0,10*ROW('Water Data'!D143))="","",OFFSET('Water Data'!$D$27,0,10*ROW('Water Data'!D143)))</f>
        <v/>
      </c>
      <c r="BT149" s="276" t="str">
        <f ca="true">+IF(OFFSET('Water Data'!$D$28,0,10*ROW('Water Data'!D143))="","",OFFSET('Water Data'!$D$28,0,10*ROW('Water Data'!D143)))</f>
        <v/>
      </c>
      <c r="BU149" s="276" t="str">
        <f ca="true">+IF(OFFSET('Water Data'!$D$29,0,10*ROW('Water Data'!D143))="","",OFFSET('Water Data'!$D$29,0,10*ROW('Water Data'!D143)))</f>
        <v/>
      </c>
      <c r="BV149" s="276" t="str">
        <f ca="true">+IF(OFFSET('Water Data'!$E$27,0,10*ROW('Water Data'!E143))="","",OFFSET('Water Data'!$E$27,0,10*ROW('Water Data'!E143)))</f>
        <v/>
      </c>
      <c r="BW149" s="276" t="str">
        <f ca="true">+IF(OFFSET('Water Data'!$E$28,0,10*ROW('Water Data'!E143))="","",OFFSET('Water Data'!$E$28,0,10*ROW('Water Data'!E143)))</f>
        <v/>
      </c>
      <c r="BX149" s="276" t="str">
        <f ca="true">+IF(OFFSET('Water Data'!$E$29,0,10*ROW('Water Data'!E143))="","",OFFSET('Water Data'!$E$29,0,10*ROW('Water Data'!E143)))</f>
        <v/>
      </c>
      <c r="BY149" s="276" t="str">
        <f ca="true">+IF(OFFSET('Water Data'!$F$27,0,10*ROW('Water Data'!F143))="","",OFFSET('Water Data'!$F$27,0,10*ROW('Water Data'!F143)))</f>
        <v/>
      </c>
      <c r="BZ149" s="276" t="str">
        <f ca="true">+IF(OFFSET('Water Data'!$F$28,0,10*ROW('Water Data'!F143))="","",OFFSET('Water Data'!$F$28,0,10*ROW('Water Data'!F143)))</f>
        <v/>
      </c>
      <c r="CA149" s="276" t="str">
        <f ca="true">+IF(OFFSET('Water Data'!$F$29,0,10*ROW('Water Data'!F143))="","",OFFSET('Water Data'!$F$29,0,10*ROW('Water Data'!F143)))</f>
        <v/>
      </c>
      <c r="CB149" s="276" t="str">
        <f ca="true">+IF(OFFSET('Water Data'!$G$27,0,10*ROW('Water Data'!G143))="","",OFFSET('Water Data'!$G$27,0,10*ROW('Water Data'!G143)))</f>
        <v/>
      </c>
      <c r="CC149" s="276" t="str">
        <f ca="true">+IF(OFFSET('Water Data'!$G$28,0,10*ROW('Water Data'!G143))="","",OFFSET('Water Data'!$G$28,0,10*ROW('Water Data'!G143)))</f>
        <v/>
      </c>
      <c r="CD149" s="276" t="str">
        <f ca="true">+IF(OFFSET('Water Data'!$G$29,0,10*ROW('Water Data'!G143))="","",OFFSET('Water Data'!$G$29,0,10*ROW('Water Data'!G143)))</f>
        <v/>
      </c>
      <c r="CE149" s="276" t="str">
        <f ca="true">+IF(OFFSET('Water Data'!$H$27,0,10*ROW('Water Data'!H143))="","",OFFSET('Water Data'!$H$27,0,10*ROW('Water Data'!H143)))</f>
        <v/>
      </c>
      <c r="CF149" s="276" t="str">
        <f ca="true">+IF(OFFSET('Water Data'!$H$28,0,10*ROW('Water Data'!H143))="","",OFFSET('Water Data'!$H$28,0,10*ROW('Water Data'!H143)))</f>
        <v/>
      </c>
      <c r="CG149" s="276" t="str">
        <f ca="true">+IF(OFFSET('Water Data'!$H$29,0,10*ROW('Water Data'!H143))="","",OFFSET('Water Data'!$H$29,0,10*ROW('Water Data'!H143)))</f>
        <v/>
      </c>
      <c r="CH149" s="276" t="str">
        <f ca="true">+IF(OFFSET('Water Data'!$I$27,0,10*ROW('Water Data'!I143))="","",OFFSET('Water Data'!$I$27,0,10*ROW('Water Data'!I143)))</f>
        <v/>
      </c>
      <c r="CI149" s="276" t="str">
        <f ca="true">+IF(OFFSET('Water Data'!$I$28,0,10*ROW('Water Data'!I143))="","",OFFSET('Water Data'!$I$28,0,10*ROW('Water Data'!I143)))</f>
        <v/>
      </c>
      <c r="CJ149" s="276" t="str">
        <f ca="true">+IF(OFFSET('Water Data'!$I$29,0,10*ROW('Water Data'!I143))="","",OFFSET('Water Data'!$I$29,0,10*ROW('Water Data'!I143)))</f>
        <v/>
      </c>
      <c r="CK149" s="276" t="str">
        <f ca="true">+IF(OFFSET('Sanitation Data'!$D$28,0,10*ROW('Sanitation Data'!D143))="","",OFFSET('Sanitation Data'!$D$28,0,10*ROW('Sanitation Data'!D143)))</f>
        <v/>
      </c>
      <c r="CL149" s="276" t="str">
        <f ca="true">+IF(OFFSET('Sanitation Data'!$D$29,0,10*ROW('Sanitation Data'!D143))="","",OFFSET('Sanitation Data'!$D$29,0,10*ROW('Sanitation Data'!D143)))</f>
        <v/>
      </c>
      <c r="CM149" s="276" t="str">
        <f ca="true">+IF(OFFSET('Sanitation Data'!$D$30,0,10*ROW('Sanitation Data'!D143))="","",OFFSET('Sanitation Data'!$D$30,0,10*ROW('Sanitation Data'!D143)))</f>
        <v/>
      </c>
      <c r="CN149" s="276" t="str">
        <f ca="true">+IF(OFFSET('Sanitation Data'!$D$31,0,10*ROW('Sanitation Data'!D143))="","",OFFSET('Sanitation Data'!$D$31,0,10*ROW('Sanitation Data'!D143)))</f>
        <v/>
      </c>
      <c r="CO149" s="276" t="str">
        <f ca="true">+IF(OFFSET('Sanitation Data'!$D$32,0,10*ROW('Sanitation Data'!D143))="","",OFFSET('Sanitation Data'!$D$32,0,10*ROW('Sanitation Data'!D143)))</f>
        <v/>
      </c>
      <c r="CP149" s="276" t="str">
        <f ca="true">+IF(OFFSET('Sanitation Data'!$E$28,0,10*ROW('Sanitation Data'!E143))="","",OFFSET('Sanitation Data'!$E$28,0,10*ROW('Sanitation Data'!E143)))</f>
        <v/>
      </c>
      <c r="CQ149" s="276" t="str">
        <f ca="true">+IF(OFFSET('Sanitation Data'!$E$29,0,10*ROW('Sanitation Data'!E143))="","",OFFSET('Sanitation Data'!$E$29,0,10*ROW('Sanitation Data'!E143)))</f>
        <v/>
      </c>
      <c r="CR149" s="276" t="str">
        <f ca="true">+IF(OFFSET('Sanitation Data'!$E$30,0,10*ROW('Sanitation Data'!E143))="","",OFFSET('Sanitation Data'!$E$30,0,10*ROW('Sanitation Data'!E143)))</f>
        <v/>
      </c>
      <c r="CS149" s="276" t="str">
        <f ca="true">+IF(OFFSET('Sanitation Data'!$E$31,0,10*ROW('Sanitation Data'!E143))="","",OFFSET('Sanitation Data'!$E$31,0,10*ROW('Sanitation Data'!E143)))</f>
        <v/>
      </c>
      <c r="CT149" s="276" t="str">
        <f ca="true">+IF(OFFSET('Sanitation Data'!$E$32,0,10*ROW('Sanitation Data'!E143))="","",OFFSET('Sanitation Data'!$E$32,0,10*ROW('Sanitation Data'!E143)))</f>
        <v/>
      </c>
      <c r="CU149" s="276" t="str">
        <f ca="true">+IF(OFFSET('Sanitation Data'!$F$28,0,10*ROW('Sanitation Data'!F143))="","",OFFSET('Sanitation Data'!$F$28,0,10*ROW('Sanitation Data'!F143)))</f>
        <v/>
      </c>
      <c r="CV149" s="276" t="str">
        <f ca="true">+IF(OFFSET('Sanitation Data'!$F$29,0,10*ROW('Sanitation Data'!F143))="","",OFFSET('Sanitation Data'!$F$29,0,10*ROW('Sanitation Data'!F143)))</f>
        <v/>
      </c>
      <c r="CW149" s="276" t="str">
        <f ca="true">+IF(OFFSET('Sanitation Data'!$F$30,0,10*ROW('Sanitation Data'!F143))="","",OFFSET('Sanitation Data'!$F$30,0,10*ROW('Sanitation Data'!F143)))</f>
        <v/>
      </c>
      <c r="CX149" s="276" t="str">
        <f ca="true">+IF(OFFSET('Sanitation Data'!$F$31,0,10*ROW('Sanitation Data'!F143))="","",OFFSET('Sanitation Data'!$F$31,0,10*ROW('Sanitation Data'!F143)))</f>
        <v/>
      </c>
      <c r="CY149" s="276" t="str">
        <f ca="true">+IF(OFFSET('Sanitation Data'!$F$32,0,10*ROW('Sanitation Data'!F143))="","",OFFSET('Sanitation Data'!$F$32,0,10*ROW('Sanitation Data'!F143)))</f>
        <v/>
      </c>
      <c r="CZ149" s="276" t="str">
        <f ca="true">+IF(OFFSET('Sanitation Data'!$G$28,0,10*ROW('Sanitation Data'!G143))="","",OFFSET('Sanitation Data'!$G$28,0,10*ROW('Sanitation Data'!G143)))</f>
        <v/>
      </c>
      <c r="DA149" s="276" t="str">
        <f ca="true">+IF(OFFSET('Sanitation Data'!$G$29,0,10*ROW('Sanitation Data'!G143))="","",OFFSET('Sanitation Data'!$G$29,0,10*ROW('Sanitation Data'!G143)))</f>
        <v/>
      </c>
      <c r="DB149" s="276" t="str">
        <f ca="true">+IF(OFFSET('Sanitation Data'!$G$30,0,10*ROW('Sanitation Data'!G143))="","",OFFSET('Sanitation Data'!$G$30,0,10*ROW('Sanitation Data'!G143)))</f>
        <v/>
      </c>
      <c r="DC149" s="276" t="str">
        <f ca="true">+IF(OFFSET('Sanitation Data'!$G$31,0,10*ROW('Sanitation Data'!G143))="","",OFFSET('Sanitation Data'!$G$31,0,10*ROW('Sanitation Data'!G143)))</f>
        <v/>
      </c>
      <c r="DD149" s="276" t="str">
        <f ca="true">+IF(OFFSET('Sanitation Data'!$G$32,0,10*ROW('Sanitation Data'!G143))="","",OFFSET('Sanitation Data'!$G$32,0,10*ROW('Sanitation Data'!G143)))</f>
        <v/>
      </c>
      <c r="DE149" s="276" t="str">
        <f ca="true">+IF(OFFSET('Sanitation Data'!$H$28,0,10*ROW('Sanitation Data'!H143))="","",OFFSET('Sanitation Data'!$H$28,0,10*ROW('Sanitation Data'!H143)))</f>
        <v/>
      </c>
      <c r="DF149" s="276" t="str">
        <f ca="true">+IF(OFFSET('Sanitation Data'!$H$29,0,10*ROW('Sanitation Data'!H143))="","",OFFSET('Sanitation Data'!$H$29,0,10*ROW('Sanitation Data'!H143)))</f>
        <v/>
      </c>
      <c r="DG149" s="276" t="str">
        <f ca="true">+IF(OFFSET('Sanitation Data'!$H$30,0,10*ROW('Sanitation Data'!H143))="","",OFFSET('Sanitation Data'!$H$30,0,10*ROW('Sanitation Data'!H143)))</f>
        <v/>
      </c>
      <c r="DH149" s="276" t="str">
        <f ca="true">+IF(OFFSET('Sanitation Data'!$H$31,0,10*ROW('Sanitation Data'!H143))="","",OFFSET('Sanitation Data'!$H$31,0,10*ROW('Sanitation Data'!H143)))</f>
        <v/>
      </c>
      <c r="DI149" s="276" t="str">
        <f ca="true">+IF(OFFSET('Sanitation Data'!$H$32,0,10*ROW('Sanitation Data'!H143))="","",OFFSET('Sanitation Data'!$H$32,0,10*ROW('Sanitation Data'!H143)))</f>
        <v/>
      </c>
      <c r="DJ149" s="276" t="str">
        <f ca="true">+IF(OFFSET('Sanitation Data'!$I$28,0,10*ROW('Sanitation Data'!I143))="","",OFFSET('Sanitation Data'!$I$28,0,10*ROW('Sanitation Data'!I143)))</f>
        <v/>
      </c>
      <c r="DK149" s="276" t="str">
        <f ca="true">+IF(OFFSET('Sanitation Data'!$I$29,0,10*ROW('Sanitation Data'!I143))="","",OFFSET('Sanitation Data'!$I$29,0,10*ROW('Sanitation Data'!I143)))</f>
        <v/>
      </c>
      <c r="DL149" s="276" t="str">
        <f ca="true">+IF(OFFSET('Sanitation Data'!$I$30,0,10*ROW('Sanitation Data'!I143))="","",OFFSET('Sanitation Data'!$I$30,0,10*ROW('Sanitation Data'!I143)))</f>
        <v/>
      </c>
      <c r="DM149" s="276" t="str">
        <f ca="true">+IF(OFFSET('Sanitation Data'!$I$31,0,10*ROW('Sanitation Data'!I143))="","",OFFSET('Sanitation Data'!$I$31,0,10*ROW('Sanitation Data'!I143)))</f>
        <v/>
      </c>
      <c r="DN149" s="276" t="str">
        <f ca="true">+IF(OFFSET('Sanitation Data'!$I$32,0,10*ROW('Sanitation Data'!I143))="","",OFFSET('Sanitation Data'!$I$32,0,10*ROW('Sanitation Data'!I143)))</f>
        <v/>
      </c>
      <c r="DO149" s="276" t="str">
        <f ca="true">+IF(OFFSET('Hygiene Data'!$D$11,0,10*ROW('Hygiene Data'!D143))="","",OFFSET('Hygiene Data'!$D$11,0,10*ROW('Hygiene Data'!D143)))</f>
        <v/>
      </c>
      <c r="DP149" s="276" t="str">
        <f ca="true">+IF(OFFSET('Hygiene Data'!$D$12,0,10*ROW('Hygiene Data'!D143))="","",OFFSET('Hygiene Data'!$D$12,0,10*ROW('Hygiene Data'!D143)))</f>
        <v/>
      </c>
      <c r="DQ149" s="276" t="str">
        <f ca="true">+IF(OFFSET('Hygiene Data'!$D$13,0,10*ROW('Hygiene Data'!D143))="","",OFFSET('Hygiene Data'!$D$13,0,10*ROW('Hygiene Data'!D143)))</f>
        <v/>
      </c>
      <c r="DR149" s="276" t="str">
        <f ca="true">+IF(OFFSET('Hygiene Data'!$E$11,0,10*ROW('Hygiene Data'!E143))="","",OFFSET('Hygiene Data'!$E$11,0,10*ROW('Hygiene Data'!E143)))</f>
        <v/>
      </c>
      <c r="DS149" s="276" t="str">
        <f ca="true">+IF(OFFSET('Hygiene Data'!$E$12,0,10*ROW('Hygiene Data'!E143))="","",OFFSET('Hygiene Data'!$E$12,0,10*ROW('Hygiene Data'!E143)))</f>
        <v/>
      </c>
      <c r="DT149" s="276" t="str">
        <f ca="true">+IF(OFFSET('Hygiene Data'!$E$13,0,10*ROW('Hygiene Data'!E143))="","",OFFSET('Hygiene Data'!$E$13,0,10*ROW('Hygiene Data'!E143)))</f>
        <v/>
      </c>
      <c r="DU149" s="276" t="str">
        <f ca="true">+IF(OFFSET('Hygiene Data'!$F$11,0,10*ROW('Hygiene Data'!F143))="","",OFFSET('Hygiene Data'!$F$11,0,10*ROW('Hygiene Data'!F143)))</f>
        <v/>
      </c>
      <c r="DV149" s="276" t="str">
        <f ca="true">+IF(OFFSET('Hygiene Data'!$F$12,0,10*ROW('Hygiene Data'!F143))="","",OFFSET('Hygiene Data'!$F$12,0,10*ROW('Hygiene Data'!F143)))</f>
        <v/>
      </c>
      <c r="DW149" s="276" t="str">
        <f ca="true">+IF(OFFSET('Hygiene Data'!$F$13,0,10*ROW('Hygiene Data'!F143))="","",OFFSET('Hygiene Data'!$F$13,0,10*ROW('Hygiene Data'!F143)))</f>
        <v/>
      </c>
      <c r="DX149" s="276" t="str">
        <f ca="true">+IF(OFFSET('Hygiene Data'!$G$11,0,10*ROW('Hygiene Data'!G143))="","",OFFSET('Hygiene Data'!$G$11,0,10*ROW('Hygiene Data'!G143)))</f>
        <v/>
      </c>
      <c r="DY149" s="276" t="str">
        <f ca="true">+IF(OFFSET('Hygiene Data'!$G$12,0,10*ROW('Hygiene Data'!G143))="","",OFFSET('Hygiene Data'!$G$12,0,10*ROW('Hygiene Data'!G143)))</f>
        <v/>
      </c>
      <c r="DZ149" s="276" t="str">
        <f ca="true">+IF(OFFSET('Hygiene Data'!$G$13,0,10*ROW('Hygiene Data'!G143))="","",OFFSET('Hygiene Data'!$G$13,0,10*ROW('Hygiene Data'!G143)))</f>
        <v/>
      </c>
      <c r="EA149" s="276" t="str">
        <f ca="true">+IF(OFFSET('Hygiene Data'!$H$11,0,10*ROW('Hygiene Data'!H143))="","",OFFSET('Hygiene Data'!$H$11,0,10*ROW('Hygiene Data'!H143)))</f>
        <v/>
      </c>
      <c r="EB149" s="276" t="str">
        <f ca="true">+IF(OFFSET('Hygiene Data'!$H$12,0,10*ROW('Hygiene Data'!H143))="","",OFFSET('Hygiene Data'!$H$12,0,10*ROW('Hygiene Data'!H143)))</f>
        <v/>
      </c>
      <c r="EC149" s="276" t="str">
        <f ca="true">+IF(OFFSET('Hygiene Data'!$H$13,0,10*ROW('Hygiene Data'!H143))="","",OFFSET('Hygiene Data'!$H$13,0,10*ROW('Hygiene Data'!H143)))</f>
        <v/>
      </c>
      <c r="ED149" s="276" t="str">
        <f ca="true">+IF(OFFSET('Hygiene Data'!$I$11,0,10*ROW('Hygiene Data'!I143))="","",OFFSET('Hygiene Data'!$I$11,0,10*ROW('Hygiene Data'!I143)))</f>
        <v/>
      </c>
      <c r="EE149" s="276" t="str">
        <f ca="true">+IF(OFFSET('Hygiene Data'!$I$12,0,10*ROW('Hygiene Data'!I143))="","",OFFSET('Hygiene Data'!$I$12,0,10*ROW('Hygiene Data'!I143)))</f>
        <v/>
      </c>
      <c r="EF149" s="276" t="str">
        <f ca="true">+IF(OFFSET('Hygiene Data'!$I$13,0,10*ROW('Hygiene Data'!I143))="","",OFFSET('Hygiene Data'!$I$13,0,10*ROW('Hygiene Data'!I143)))</f>
        <v/>
      </c>
    </row>
    <row xmlns:x14ac="http://schemas.microsoft.com/office/spreadsheetml/2009/9/ac" r="150" x14ac:dyDescent="0.2">
      <c r="A150" s="38" t="str">
        <f ca="true">+IF(OFFSET('Water Data'!$B$2,0,10*ROW('Water Data'!E144))="","",OFFSET('Water Data'!$B$2,0,10*ROW('Water Data'!E144)))</f>
        <v/>
      </c>
      <c r="B150" s="38" t="str">
        <f ca="true">+IF(OFFSET('Water Data'!$C$2,0,10*ROW('Water Data'!F144))="","",OFFSET('Water Data'!$C$2,0,10*ROW('Water Data'!F144)))</f>
        <v/>
      </c>
      <c r="C150" s="332" t="str">
        <f t="shared" ca="true" si="2"/>
        <v/>
      </c>
      <c r="D150" s="99"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9"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9"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9"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9"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9"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9"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9"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9"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9"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9"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9"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9"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9"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9"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9"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9"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9"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100"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100"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100"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100"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100"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100"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100"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100"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100"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100"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100"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100"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100"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100"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100"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100"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100"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100"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100"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100"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100"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100"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100"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100"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100"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100"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100"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100"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100"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100"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101"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101"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101"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101"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101"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101"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101"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101"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101"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101"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101"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101"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101"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101"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101"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101"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101"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101"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6"/>
      <c r="BS150" s="276" t="str">
        <f ca="true">+IF(OFFSET('Water Data'!$D$27,0,10*ROW('Water Data'!D144))="","",OFFSET('Water Data'!$D$27,0,10*ROW('Water Data'!D144)))</f>
        <v/>
      </c>
      <c r="BT150" s="276" t="str">
        <f ca="true">+IF(OFFSET('Water Data'!$D$28,0,10*ROW('Water Data'!D144))="","",OFFSET('Water Data'!$D$28,0,10*ROW('Water Data'!D144)))</f>
        <v/>
      </c>
      <c r="BU150" s="276" t="str">
        <f ca="true">+IF(OFFSET('Water Data'!$D$29,0,10*ROW('Water Data'!D144))="","",OFFSET('Water Data'!$D$29,0,10*ROW('Water Data'!D144)))</f>
        <v/>
      </c>
      <c r="BV150" s="276" t="str">
        <f ca="true">+IF(OFFSET('Water Data'!$E$27,0,10*ROW('Water Data'!E144))="","",OFFSET('Water Data'!$E$27,0,10*ROW('Water Data'!E144)))</f>
        <v/>
      </c>
      <c r="BW150" s="276" t="str">
        <f ca="true">+IF(OFFSET('Water Data'!$E$28,0,10*ROW('Water Data'!E144))="","",OFFSET('Water Data'!$E$28,0,10*ROW('Water Data'!E144)))</f>
        <v/>
      </c>
      <c r="BX150" s="276" t="str">
        <f ca="true">+IF(OFFSET('Water Data'!$E$29,0,10*ROW('Water Data'!E144))="","",OFFSET('Water Data'!$E$29,0,10*ROW('Water Data'!E144)))</f>
        <v/>
      </c>
      <c r="BY150" s="276" t="str">
        <f ca="true">+IF(OFFSET('Water Data'!$F$27,0,10*ROW('Water Data'!F144))="","",OFFSET('Water Data'!$F$27,0,10*ROW('Water Data'!F144)))</f>
        <v/>
      </c>
      <c r="BZ150" s="276" t="str">
        <f ca="true">+IF(OFFSET('Water Data'!$F$28,0,10*ROW('Water Data'!F144))="","",OFFSET('Water Data'!$F$28,0,10*ROW('Water Data'!F144)))</f>
        <v/>
      </c>
      <c r="CA150" s="276" t="str">
        <f ca="true">+IF(OFFSET('Water Data'!$F$29,0,10*ROW('Water Data'!F144))="","",OFFSET('Water Data'!$F$29,0,10*ROW('Water Data'!F144)))</f>
        <v/>
      </c>
      <c r="CB150" s="276" t="str">
        <f ca="true">+IF(OFFSET('Water Data'!$G$27,0,10*ROW('Water Data'!G144))="","",OFFSET('Water Data'!$G$27,0,10*ROW('Water Data'!G144)))</f>
        <v/>
      </c>
      <c r="CC150" s="276" t="str">
        <f ca="true">+IF(OFFSET('Water Data'!$G$28,0,10*ROW('Water Data'!G144))="","",OFFSET('Water Data'!$G$28,0,10*ROW('Water Data'!G144)))</f>
        <v/>
      </c>
      <c r="CD150" s="276" t="str">
        <f ca="true">+IF(OFFSET('Water Data'!$G$29,0,10*ROW('Water Data'!G144))="","",OFFSET('Water Data'!$G$29,0,10*ROW('Water Data'!G144)))</f>
        <v/>
      </c>
      <c r="CE150" s="276" t="str">
        <f ca="true">+IF(OFFSET('Water Data'!$H$27,0,10*ROW('Water Data'!H144))="","",OFFSET('Water Data'!$H$27,0,10*ROW('Water Data'!H144)))</f>
        <v/>
      </c>
      <c r="CF150" s="276" t="str">
        <f ca="true">+IF(OFFSET('Water Data'!$H$28,0,10*ROW('Water Data'!H144))="","",OFFSET('Water Data'!$H$28,0,10*ROW('Water Data'!H144)))</f>
        <v/>
      </c>
      <c r="CG150" s="276" t="str">
        <f ca="true">+IF(OFFSET('Water Data'!$H$29,0,10*ROW('Water Data'!H144))="","",OFFSET('Water Data'!$H$29,0,10*ROW('Water Data'!H144)))</f>
        <v/>
      </c>
      <c r="CH150" s="276" t="str">
        <f ca="true">+IF(OFFSET('Water Data'!$I$27,0,10*ROW('Water Data'!I144))="","",OFFSET('Water Data'!$I$27,0,10*ROW('Water Data'!I144)))</f>
        <v/>
      </c>
      <c r="CI150" s="276" t="str">
        <f ca="true">+IF(OFFSET('Water Data'!$I$28,0,10*ROW('Water Data'!I144))="","",OFFSET('Water Data'!$I$28,0,10*ROW('Water Data'!I144)))</f>
        <v/>
      </c>
      <c r="CJ150" s="276" t="str">
        <f ca="true">+IF(OFFSET('Water Data'!$I$29,0,10*ROW('Water Data'!I144))="","",OFFSET('Water Data'!$I$29,0,10*ROW('Water Data'!I144)))</f>
        <v/>
      </c>
      <c r="CK150" s="276" t="str">
        <f ca="true">+IF(OFFSET('Sanitation Data'!$D$28,0,10*ROW('Sanitation Data'!D144))="","",OFFSET('Sanitation Data'!$D$28,0,10*ROW('Sanitation Data'!D144)))</f>
        <v/>
      </c>
      <c r="CL150" s="276" t="str">
        <f ca="true">+IF(OFFSET('Sanitation Data'!$D$29,0,10*ROW('Sanitation Data'!D144))="","",OFFSET('Sanitation Data'!$D$29,0,10*ROW('Sanitation Data'!D144)))</f>
        <v/>
      </c>
      <c r="CM150" s="276" t="str">
        <f ca="true">+IF(OFFSET('Sanitation Data'!$D$30,0,10*ROW('Sanitation Data'!D144))="","",OFFSET('Sanitation Data'!$D$30,0,10*ROW('Sanitation Data'!D144)))</f>
        <v/>
      </c>
      <c r="CN150" s="276" t="str">
        <f ca="true">+IF(OFFSET('Sanitation Data'!$D$31,0,10*ROW('Sanitation Data'!D144))="","",OFFSET('Sanitation Data'!$D$31,0,10*ROW('Sanitation Data'!D144)))</f>
        <v/>
      </c>
      <c r="CO150" s="276" t="str">
        <f ca="true">+IF(OFFSET('Sanitation Data'!$D$32,0,10*ROW('Sanitation Data'!D144))="","",OFFSET('Sanitation Data'!$D$32,0,10*ROW('Sanitation Data'!D144)))</f>
        <v/>
      </c>
      <c r="CP150" s="276" t="str">
        <f ca="true">+IF(OFFSET('Sanitation Data'!$E$28,0,10*ROW('Sanitation Data'!E144))="","",OFFSET('Sanitation Data'!$E$28,0,10*ROW('Sanitation Data'!E144)))</f>
        <v/>
      </c>
      <c r="CQ150" s="276" t="str">
        <f ca="true">+IF(OFFSET('Sanitation Data'!$E$29,0,10*ROW('Sanitation Data'!E144))="","",OFFSET('Sanitation Data'!$E$29,0,10*ROW('Sanitation Data'!E144)))</f>
        <v/>
      </c>
      <c r="CR150" s="276" t="str">
        <f ca="true">+IF(OFFSET('Sanitation Data'!$E$30,0,10*ROW('Sanitation Data'!E144))="","",OFFSET('Sanitation Data'!$E$30,0,10*ROW('Sanitation Data'!E144)))</f>
        <v/>
      </c>
      <c r="CS150" s="276" t="str">
        <f ca="true">+IF(OFFSET('Sanitation Data'!$E$31,0,10*ROW('Sanitation Data'!E144))="","",OFFSET('Sanitation Data'!$E$31,0,10*ROW('Sanitation Data'!E144)))</f>
        <v/>
      </c>
      <c r="CT150" s="276" t="str">
        <f ca="true">+IF(OFFSET('Sanitation Data'!$E$32,0,10*ROW('Sanitation Data'!E144))="","",OFFSET('Sanitation Data'!$E$32,0,10*ROW('Sanitation Data'!E144)))</f>
        <v/>
      </c>
      <c r="CU150" s="276" t="str">
        <f ca="true">+IF(OFFSET('Sanitation Data'!$F$28,0,10*ROW('Sanitation Data'!F144))="","",OFFSET('Sanitation Data'!$F$28,0,10*ROW('Sanitation Data'!F144)))</f>
        <v/>
      </c>
      <c r="CV150" s="276" t="str">
        <f ca="true">+IF(OFFSET('Sanitation Data'!$F$29,0,10*ROW('Sanitation Data'!F144))="","",OFFSET('Sanitation Data'!$F$29,0,10*ROW('Sanitation Data'!F144)))</f>
        <v/>
      </c>
      <c r="CW150" s="276" t="str">
        <f ca="true">+IF(OFFSET('Sanitation Data'!$F$30,0,10*ROW('Sanitation Data'!F144))="","",OFFSET('Sanitation Data'!$F$30,0,10*ROW('Sanitation Data'!F144)))</f>
        <v/>
      </c>
      <c r="CX150" s="276" t="str">
        <f ca="true">+IF(OFFSET('Sanitation Data'!$F$31,0,10*ROW('Sanitation Data'!F144))="","",OFFSET('Sanitation Data'!$F$31,0,10*ROW('Sanitation Data'!F144)))</f>
        <v/>
      </c>
      <c r="CY150" s="276" t="str">
        <f ca="true">+IF(OFFSET('Sanitation Data'!$F$32,0,10*ROW('Sanitation Data'!F144))="","",OFFSET('Sanitation Data'!$F$32,0,10*ROW('Sanitation Data'!F144)))</f>
        <v/>
      </c>
      <c r="CZ150" s="276" t="str">
        <f ca="true">+IF(OFFSET('Sanitation Data'!$G$28,0,10*ROW('Sanitation Data'!G144))="","",OFFSET('Sanitation Data'!$G$28,0,10*ROW('Sanitation Data'!G144)))</f>
        <v/>
      </c>
      <c r="DA150" s="276" t="str">
        <f ca="true">+IF(OFFSET('Sanitation Data'!$G$29,0,10*ROW('Sanitation Data'!G144))="","",OFFSET('Sanitation Data'!$G$29,0,10*ROW('Sanitation Data'!G144)))</f>
        <v/>
      </c>
      <c r="DB150" s="276" t="str">
        <f ca="true">+IF(OFFSET('Sanitation Data'!$G$30,0,10*ROW('Sanitation Data'!G144))="","",OFFSET('Sanitation Data'!$G$30,0,10*ROW('Sanitation Data'!G144)))</f>
        <v/>
      </c>
      <c r="DC150" s="276" t="str">
        <f ca="true">+IF(OFFSET('Sanitation Data'!$G$31,0,10*ROW('Sanitation Data'!G144))="","",OFFSET('Sanitation Data'!$G$31,0,10*ROW('Sanitation Data'!G144)))</f>
        <v/>
      </c>
      <c r="DD150" s="276" t="str">
        <f ca="true">+IF(OFFSET('Sanitation Data'!$G$32,0,10*ROW('Sanitation Data'!G144))="","",OFFSET('Sanitation Data'!$G$32,0,10*ROW('Sanitation Data'!G144)))</f>
        <v/>
      </c>
      <c r="DE150" s="276" t="str">
        <f ca="true">+IF(OFFSET('Sanitation Data'!$H$28,0,10*ROW('Sanitation Data'!H144))="","",OFFSET('Sanitation Data'!$H$28,0,10*ROW('Sanitation Data'!H144)))</f>
        <v/>
      </c>
      <c r="DF150" s="276" t="str">
        <f ca="true">+IF(OFFSET('Sanitation Data'!$H$29,0,10*ROW('Sanitation Data'!H144))="","",OFFSET('Sanitation Data'!$H$29,0,10*ROW('Sanitation Data'!H144)))</f>
        <v/>
      </c>
      <c r="DG150" s="276" t="str">
        <f ca="true">+IF(OFFSET('Sanitation Data'!$H$30,0,10*ROW('Sanitation Data'!H144))="","",OFFSET('Sanitation Data'!$H$30,0,10*ROW('Sanitation Data'!H144)))</f>
        <v/>
      </c>
      <c r="DH150" s="276" t="str">
        <f ca="true">+IF(OFFSET('Sanitation Data'!$H$31,0,10*ROW('Sanitation Data'!H144))="","",OFFSET('Sanitation Data'!$H$31,0,10*ROW('Sanitation Data'!H144)))</f>
        <v/>
      </c>
      <c r="DI150" s="276" t="str">
        <f ca="true">+IF(OFFSET('Sanitation Data'!$H$32,0,10*ROW('Sanitation Data'!H144))="","",OFFSET('Sanitation Data'!$H$32,0,10*ROW('Sanitation Data'!H144)))</f>
        <v/>
      </c>
      <c r="DJ150" s="276" t="str">
        <f ca="true">+IF(OFFSET('Sanitation Data'!$I$28,0,10*ROW('Sanitation Data'!I144))="","",OFFSET('Sanitation Data'!$I$28,0,10*ROW('Sanitation Data'!I144)))</f>
        <v/>
      </c>
      <c r="DK150" s="276" t="str">
        <f ca="true">+IF(OFFSET('Sanitation Data'!$I$29,0,10*ROW('Sanitation Data'!I144))="","",OFFSET('Sanitation Data'!$I$29,0,10*ROW('Sanitation Data'!I144)))</f>
        <v/>
      </c>
      <c r="DL150" s="276" t="str">
        <f ca="true">+IF(OFFSET('Sanitation Data'!$I$30,0,10*ROW('Sanitation Data'!I144))="","",OFFSET('Sanitation Data'!$I$30,0,10*ROW('Sanitation Data'!I144)))</f>
        <v/>
      </c>
      <c r="DM150" s="276" t="str">
        <f ca="true">+IF(OFFSET('Sanitation Data'!$I$31,0,10*ROW('Sanitation Data'!I144))="","",OFFSET('Sanitation Data'!$I$31,0,10*ROW('Sanitation Data'!I144)))</f>
        <v/>
      </c>
      <c r="DN150" s="276" t="str">
        <f ca="true">+IF(OFFSET('Sanitation Data'!$I$32,0,10*ROW('Sanitation Data'!I144))="","",OFFSET('Sanitation Data'!$I$32,0,10*ROW('Sanitation Data'!I144)))</f>
        <v/>
      </c>
      <c r="DO150" s="276" t="str">
        <f ca="true">+IF(OFFSET('Hygiene Data'!$D$11,0,10*ROW('Hygiene Data'!D144))="","",OFFSET('Hygiene Data'!$D$11,0,10*ROW('Hygiene Data'!D144)))</f>
        <v/>
      </c>
      <c r="DP150" s="276" t="str">
        <f ca="true">+IF(OFFSET('Hygiene Data'!$D$12,0,10*ROW('Hygiene Data'!D144))="","",OFFSET('Hygiene Data'!$D$12,0,10*ROW('Hygiene Data'!D144)))</f>
        <v/>
      </c>
      <c r="DQ150" s="276" t="str">
        <f ca="true">+IF(OFFSET('Hygiene Data'!$D$13,0,10*ROW('Hygiene Data'!D144))="","",OFFSET('Hygiene Data'!$D$13,0,10*ROW('Hygiene Data'!D144)))</f>
        <v/>
      </c>
      <c r="DR150" s="276" t="str">
        <f ca="true">+IF(OFFSET('Hygiene Data'!$E$11,0,10*ROW('Hygiene Data'!E144))="","",OFFSET('Hygiene Data'!$E$11,0,10*ROW('Hygiene Data'!E144)))</f>
        <v/>
      </c>
      <c r="DS150" s="276" t="str">
        <f ca="true">+IF(OFFSET('Hygiene Data'!$E$12,0,10*ROW('Hygiene Data'!E144))="","",OFFSET('Hygiene Data'!$E$12,0,10*ROW('Hygiene Data'!E144)))</f>
        <v/>
      </c>
      <c r="DT150" s="276" t="str">
        <f ca="true">+IF(OFFSET('Hygiene Data'!$E$13,0,10*ROW('Hygiene Data'!E144))="","",OFFSET('Hygiene Data'!$E$13,0,10*ROW('Hygiene Data'!E144)))</f>
        <v/>
      </c>
      <c r="DU150" s="276" t="str">
        <f ca="true">+IF(OFFSET('Hygiene Data'!$F$11,0,10*ROW('Hygiene Data'!F144))="","",OFFSET('Hygiene Data'!$F$11,0,10*ROW('Hygiene Data'!F144)))</f>
        <v/>
      </c>
      <c r="DV150" s="276" t="str">
        <f ca="true">+IF(OFFSET('Hygiene Data'!$F$12,0,10*ROW('Hygiene Data'!F144))="","",OFFSET('Hygiene Data'!$F$12,0,10*ROW('Hygiene Data'!F144)))</f>
        <v/>
      </c>
      <c r="DW150" s="276" t="str">
        <f ca="true">+IF(OFFSET('Hygiene Data'!$F$13,0,10*ROW('Hygiene Data'!F144))="","",OFFSET('Hygiene Data'!$F$13,0,10*ROW('Hygiene Data'!F144)))</f>
        <v/>
      </c>
      <c r="DX150" s="276" t="str">
        <f ca="true">+IF(OFFSET('Hygiene Data'!$G$11,0,10*ROW('Hygiene Data'!G144))="","",OFFSET('Hygiene Data'!$G$11,0,10*ROW('Hygiene Data'!G144)))</f>
        <v/>
      </c>
      <c r="DY150" s="276" t="str">
        <f ca="true">+IF(OFFSET('Hygiene Data'!$G$12,0,10*ROW('Hygiene Data'!G144))="","",OFFSET('Hygiene Data'!$G$12,0,10*ROW('Hygiene Data'!G144)))</f>
        <v/>
      </c>
      <c r="DZ150" s="276" t="str">
        <f ca="true">+IF(OFFSET('Hygiene Data'!$G$13,0,10*ROW('Hygiene Data'!G144))="","",OFFSET('Hygiene Data'!$G$13,0,10*ROW('Hygiene Data'!G144)))</f>
        <v/>
      </c>
      <c r="EA150" s="276" t="str">
        <f ca="true">+IF(OFFSET('Hygiene Data'!$H$11,0,10*ROW('Hygiene Data'!H144))="","",OFFSET('Hygiene Data'!$H$11,0,10*ROW('Hygiene Data'!H144)))</f>
        <v/>
      </c>
      <c r="EB150" s="276" t="str">
        <f ca="true">+IF(OFFSET('Hygiene Data'!$H$12,0,10*ROW('Hygiene Data'!H144))="","",OFFSET('Hygiene Data'!$H$12,0,10*ROW('Hygiene Data'!H144)))</f>
        <v/>
      </c>
      <c r="EC150" s="276" t="str">
        <f ca="true">+IF(OFFSET('Hygiene Data'!$H$13,0,10*ROW('Hygiene Data'!H144))="","",OFFSET('Hygiene Data'!$H$13,0,10*ROW('Hygiene Data'!H144)))</f>
        <v/>
      </c>
      <c r="ED150" s="276" t="str">
        <f ca="true">+IF(OFFSET('Hygiene Data'!$I$11,0,10*ROW('Hygiene Data'!I144))="","",OFFSET('Hygiene Data'!$I$11,0,10*ROW('Hygiene Data'!I144)))</f>
        <v/>
      </c>
      <c r="EE150" s="276" t="str">
        <f ca="true">+IF(OFFSET('Hygiene Data'!$I$12,0,10*ROW('Hygiene Data'!I144))="","",OFFSET('Hygiene Data'!$I$12,0,10*ROW('Hygiene Data'!I144)))</f>
        <v/>
      </c>
      <c r="EF150" s="276" t="str">
        <f ca="true">+IF(OFFSET('Hygiene Data'!$I$13,0,10*ROW('Hygiene Data'!I144))="","",OFFSET('Hygiene Data'!$I$13,0,10*ROW('Hygiene Data'!I144)))</f>
        <v/>
      </c>
    </row>
    <row xmlns:x14ac="http://schemas.microsoft.com/office/spreadsheetml/2009/9/ac" r="151" x14ac:dyDescent="0.2">
      <c r="A151" s="38" t="str">
        <f ca="true">+IF(OFFSET('Water Data'!$B$2,0,10*ROW('Water Data'!E145))="","",OFFSET('Water Data'!$B$2,0,10*ROW('Water Data'!E145)))</f>
        <v/>
      </c>
      <c r="B151" s="38" t="str">
        <f ca="true">+IF(OFFSET('Water Data'!$C$2,0,10*ROW('Water Data'!F145))="","",OFFSET('Water Data'!$C$2,0,10*ROW('Water Data'!F145)))</f>
        <v/>
      </c>
      <c r="C151" s="332" t="str">
        <f t="shared" ca="true" si="2"/>
        <v/>
      </c>
      <c r="D151" s="99"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9"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9"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9"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9"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9"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9"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9"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9"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9"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9"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9"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9"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9"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9"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9"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9"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9"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100"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100"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100"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100"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100"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100"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100"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100"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100"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100"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100"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100"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100"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100"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100"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100"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100"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100"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100"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100"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100"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100"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100"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100"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100"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100"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100"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100"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100"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100"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101"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101"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101"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101"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101"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101"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101"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101"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101"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101"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101"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101"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101"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101"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101"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101"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101"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101"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6"/>
      <c r="BS151" s="276" t="str">
        <f ca="true">+IF(OFFSET('Water Data'!$D$27,0,10*ROW('Water Data'!D145))="","",OFFSET('Water Data'!$D$27,0,10*ROW('Water Data'!D145)))</f>
        <v/>
      </c>
      <c r="BT151" s="276" t="str">
        <f ca="true">+IF(OFFSET('Water Data'!$D$28,0,10*ROW('Water Data'!D145))="","",OFFSET('Water Data'!$D$28,0,10*ROW('Water Data'!D145)))</f>
        <v/>
      </c>
      <c r="BU151" s="276" t="str">
        <f ca="true">+IF(OFFSET('Water Data'!$D$29,0,10*ROW('Water Data'!D145))="","",OFFSET('Water Data'!$D$29,0,10*ROW('Water Data'!D145)))</f>
        <v/>
      </c>
      <c r="BV151" s="276" t="str">
        <f ca="true">+IF(OFFSET('Water Data'!$E$27,0,10*ROW('Water Data'!E145))="","",OFFSET('Water Data'!$E$27,0,10*ROW('Water Data'!E145)))</f>
        <v/>
      </c>
      <c r="BW151" s="276" t="str">
        <f ca="true">+IF(OFFSET('Water Data'!$E$28,0,10*ROW('Water Data'!E145))="","",OFFSET('Water Data'!$E$28,0,10*ROW('Water Data'!E145)))</f>
        <v/>
      </c>
      <c r="BX151" s="276" t="str">
        <f ca="true">+IF(OFFSET('Water Data'!$E$29,0,10*ROW('Water Data'!E145))="","",OFFSET('Water Data'!$E$29,0,10*ROW('Water Data'!E145)))</f>
        <v/>
      </c>
      <c r="BY151" s="276" t="str">
        <f ca="true">+IF(OFFSET('Water Data'!$F$27,0,10*ROW('Water Data'!F145))="","",OFFSET('Water Data'!$F$27,0,10*ROW('Water Data'!F145)))</f>
        <v/>
      </c>
      <c r="BZ151" s="276" t="str">
        <f ca="true">+IF(OFFSET('Water Data'!$F$28,0,10*ROW('Water Data'!F145))="","",OFFSET('Water Data'!$F$28,0,10*ROW('Water Data'!F145)))</f>
        <v/>
      </c>
      <c r="CA151" s="276" t="str">
        <f ca="true">+IF(OFFSET('Water Data'!$F$29,0,10*ROW('Water Data'!F145))="","",OFFSET('Water Data'!$F$29,0,10*ROW('Water Data'!F145)))</f>
        <v/>
      </c>
      <c r="CB151" s="276" t="str">
        <f ca="true">+IF(OFFSET('Water Data'!$G$27,0,10*ROW('Water Data'!G145))="","",OFFSET('Water Data'!$G$27,0,10*ROW('Water Data'!G145)))</f>
        <v/>
      </c>
      <c r="CC151" s="276" t="str">
        <f ca="true">+IF(OFFSET('Water Data'!$G$28,0,10*ROW('Water Data'!G145))="","",OFFSET('Water Data'!$G$28,0,10*ROW('Water Data'!G145)))</f>
        <v/>
      </c>
      <c r="CD151" s="276" t="str">
        <f ca="true">+IF(OFFSET('Water Data'!$G$29,0,10*ROW('Water Data'!G145))="","",OFFSET('Water Data'!$G$29,0,10*ROW('Water Data'!G145)))</f>
        <v/>
      </c>
      <c r="CE151" s="276" t="str">
        <f ca="true">+IF(OFFSET('Water Data'!$H$27,0,10*ROW('Water Data'!H145))="","",OFFSET('Water Data'!$H$27,0,10*ROW('Water Data'!H145)))</f>
        <v/>
      </c>
      <c r="CF151" s="276" t="str">
        <f ca="true">+IF(OFFSET('Water Data'!$H$28,0,10*ROW('Water Data'!H145))="","",OFFSET('Water Data'!$H$28,0,10*ROW('Water Data'!H145)))</f>
        <v/>
      </c>
      <c r="CG151" s="276" t="str">
        <f ca="true">+IF(OFFSET('Water Data'!$H$29,0,10*ROW('Water Data'!H145))="","",OFFSET('Water Data'!$H$29,0,10*ROW('Water Data'!H145)))</f>
        <v/>
      </c>
      <c r="CH151" s="276" t="str">
        <f ca="true">+IF(OFFSET('Water Data'!$I$27,0,10*ROW('Water Data'!I145))="","",OFFSET('Water Data'!$I$27,0,10*ROW('Water Data'!I145)))</f>
        <v/>
      </c>
      <c r="CI151" s="276" t="str">
        <f ca="true">+IF(OFFSET('Water Data'!$I$28,0,10*ROW('Water Data'!I145))="","",OFFSET('Water Data'!$I$28,0,10*ROW('Water Data'!I145)))</f>
        <v/>
      </c>
      <c r="CJ151" s="276" t="str">
        <f ca="true">+IF(OFFSET('Water Data'!$I$29,0,10*ROW('Water Data'!I145))="","",OFFSET('Water Data'!$I$29,0,10*ROW('Water Data'!I145)))</f>
        <v/>
      </c>
      <c r="CK151" s="276" t="str">
        <f ca="true">+IF(OFFSET('Sanitation Data'!$D$28,0,10*ROW('Sanitation Data'!D145))="","",OFFSET('Sanitation Data'!$D$28,0,10*ROW('Sanitation Data'!D145)))</f>
        <v/>
      </c>
      <c r="CL151" s="276" t="str">
        <f ca="true">+IF(OFFSET('Sanitation Data'!$D$29,0,10*ROW('Sanitation Data'!D145))="","",OFFSET('Sanitation Data'!$D$29,0,10*ROW('Sanitation Data'!D145)))</f>
        <v/>
      </c>
      <c r="CM151" s="276" t="str">
        <f ca="true">+IF(OFFSET('Sanitation Data'!$D$30,0,10*ROW('Sanitation Data'!D145))="","",OFFSET('Sanitation Data'!$D$30,0,10*ROW('Sanitation Data'!D145)))</f>
        <v/>
      </c>
      <c r="CN151" s="276" t="str">
        <f ca="true">+IF(OFFSET('Sanitation Data'!$D$31,0,10*ROW('Sanitation Data'!D145))="","",OFFSET('Sanitation Data'!$D$31,0,10*ROW('Sanitation Data'!D145)))</f>
        <v/>
      </c>
      <c r="CO151" s="276" t="str">
        <f ca="true">+IF(OFFSET('Sanitation Data'!$D$32,0,10*ROW('Sanitation Data'!D145))="","",OFFSET('Sanitation Data'!$D$32,0,10*ROW('Sanitation Data'!D145)))</f>
        <v/>
      </c>
      <c r="CP151" s="276" t="str">
        <f ca="true">+IF(OFFSET('Sanitation Data'!$E$28,0,10*ROW('Sanitation Data'!E145))="","",OFFSET('Sanitation Data'!$E$28,0,10*ROW('Sanitation Data'!E145)))</f>
        <v/>
      </c>
      <c r="CQ151" s="276" t="str">
        <f ca="true">+IF(OFFSET('Sanitation Data'!$E$29,0,10*ROW('Sanitation Data'!E145))="","",OFFSET('Sanitation Data'!$E$29,0,10*ROW('Sanitation Data'!E145)))</f>
        <v/>
      </c>
      <c r="CR151" s="276" t="str">
        <f ca="true">+IF(OFFSET('Sanitation Data'!$E$30,0,10*ROW('Sanitation Data'!E145))="","",OFFSET('Sanitation Data'!$E$30,0,10*ROW('Sanitation Data'!E145)))</f>
        <v/>
      </c>
      <c r="CS151" s="276" t="str">
        <f ca="true">+IF(OFFSET('Sanitation Data'!$E$31,0,10*ROW('Sanitation Data'!E145))="","",OFFSET('Sanitation Data'!$E$31,0,10*ROW('Sanitation Data'!E145)))</f>
        <v/>
      </c>
      <c r="CT151" s="276" t="str">
        <f ca="true">+IF(OFFSET('Sanitation Data'!$E$32,0,10*ROW('Sanitation Data'!E145))="","",OFFSET('Sanitation Data'!$E$32,0,10*ROW('Sanitation Data'!E145)))</f>
        <v/>
      </c>
      <c r="CU151" s="276" t="str">
        <f ca="true">+IF(OFFSET('Sanitation Data'!$F$28,0,10*ROW('Sanitation Data'!F145))="","",OFFSET('Sanitation Data'!$F$28,0,10*ROW('Sanitation Data'!F145)))</f>
        <v/>
      </c>
      <c r="CV151" s="276" t="str">
        <f ca="true">+IF(OFFSET('Sanitation Data'!$F$29,0,10*ROW('Sanitation Data'!F145))="","",OFFSET('Sanitation Data'!$F$29,0,10*ROW('Sanitation Data'!F145)))</f>
        <v/>
      </c>
      <c r="CW151" s="276" t="str">
        <f ca="true">+IF(OFFSET('Sanitation Data'!$F$30,0,10*ROW('Sanitation Data'!F145))="","",OFFSET('Sanitation Data'!$F$30,0,10*ROW('Sanitation Data'!F145)))</f>
        <v/>
      </c>
      <c r="CX151" s="276" t="str">
        <f ca="true">+IF(OFFSET('Sanitation Data'!$F$31,0,10*ROW('Sanitation Data'!F145))="","",OFFSET('Sanitation Data'!$F$31,0,10*ROW('Sanitation Data'!F145)))</f>
        <v/>
      </c>
      <c r="CY151" s="276" t="str">
        <f ca="true">+IF(OFFSET('Sanitation Data'!$F$32,0,10*ROW('Sanitation Data'!F145))="","",OFFSET('Sanitation Data'!$F$32,0,10*ROW('Sanitation Data'!F145)))</f>
        <v/>
      </c>
      <c r="CZ151" s="276" t="str">
        <f ca="true">+IF(OFFSET('Sanitation Data'!$G$28,0,10*ROW('Sanitation Data'!G145))="","",OFFSET('Sanitation Data'!$G$28,0,10*ROW('Sanitation Data'!G145)))</f>
        <v/>
      </c>
      <c r="DA151" s="276" t="str">
        <f ca="true">+IF(OFFSET('Sanitation Data'!$G$29,0,10*ROW('Sanitation Data'!G145))="","",OFFSET('Sanitation Data'!$G$29,0,10*ROW('Sanitation Data'!G145)))</f>
        <v/>
      </c>
      <c r="DB151" s="276" t="str">
        <f ca="true">+IF(OFFSET('Sanitation Data'!$G$30,0,10*ROW('Sanitation Data'!G145))="","",OFFSET('Sanitation Data'!$G$30,0,10*ROW('Sanitation Data'!G145)))</f>
        <v/>
      </c>
      <c r="DC151" s="276" t="str">
        <f ca="true">+IF(OFFSET('Sanitation Data'!$G$31,0,10*ROW('Sanitation Data'!G145))="","",OFFSET('Sanitation Data'!$G$31,0,10*ROW('Sanitation Data'!G145)))</f>
        <v/>
      </c>
      <c r="DD151" s="276" t="str">
        <f ca="true">+IF(OFFSET('Sanitation Data'!$G$32,0,10*ROW('Sanitation Data'!G145))="","",OFFSET('Sanitation Data'!$G$32,0,10*ROW('Sanitation Data'!G145)))</f>
        <v/>
      </c>
      <c r="DE151" s="276" t="str">
        <f ca="true">+IF(OFFSET('Sanitation Data'!$H$28,0,10*ROW('Sanitation Data'!H145))="","",OFFSET('Sanitation Data'!$H$28,0,10*ROW('Sanitation Data'!H145)))</f>
        <v/>
      </c>
      <c r="DF151" s="276" t="str">
        <f ca="true">+IF(OFFSET('Sanitation Data'!$H$29,0,10*ROW('Sanitation Data'!H145))="","",OFFSET('Sanitation Data'!$H$29,0,10*ROW('Sanitation Data'!H145)))</f>
        <v/>
      </c>
      <c r="DG151" s="276" t="str">
        <f ca="true">+IF(OFFSET('Sanitation Data'!$H$30,0,10*ROW('Sanitation Data'!H145))="","",OFFSET('Sanitation Data'!$H$30,0,10*ROW('Sanitation Data'!H145)))</f>
        <v/>
      </c>
      <c r="DH151" s="276" t="str">
        <f ca="true">+IF(OFFSET('Sanitation Data'!$H$31,0,10*ROW('Sanitation Data'!H145))="","",OFFSET('Sanitation Data'!$H$31,0,10*ROW('Sanitation Data'!H145)))</f>
        <v/>
      </c>
      <c r="DI151" s="276" t="str">
        <f ca="true">+IF(OFFSET('Sanitation Data'!$H$32,0,10*ROW('Sanitation Data'!H145))="","",OFFSET('Sanitation Data'!$H$32,0,10*ROW('Sanitation Data'!H145)))</f>
        <v/>
      </c>
      <c r="DJ151" s="276" t="str">
        <f ca="true">+IF(OFFSET('Sanitation Data'!$I$28,0,10*ROW('Sanitation Data'!I145))="","",OFFSET('Sanitation Data'!$I$28,0,10*ROW('Sanitation Data'!I145)))</f>
        <v/>
      </c>
      <c r="DK151" s="276" t="str">
        <f ca="true">+IF(OFFSET('Sanitation Data'!$I$29,0,10*ROW('Sanitation Data'!I145))="","",OFFSET('Sanitation Data'!$I$29,0,10*ROW('Sanitation Data'!I145)))</f>
        <v/>
      </c>
      <c r="DL151" s="276" t="str">
        <f ca="true">+IF(OFFSET('Sanitation Data'!$I$30,0,10*ROW('Sanitation Data'!I145))="","",OFFSET('Sanitation Data'!$I$30,0,10*ROW('Sanitation Data'!I145)))</f>
        <v/>
      </c>
      <c r="DM151" s="276" t="str">
        <f ca="true">+IF(OFFSET('Sanitation Data'!$I$31,0,10*ROW('Sanitation Data'!I145))="","",OFFSET('Sanitation Data'!$I$31,0,10*ROW('Sanitation Data'!I145)))</f>
        <v/>
      </c>
      <c r="DN151" s="276" t="str">
        <f ca="true">+IF(OFFSET('Sanitation Data'!$I$32,0,10*ROW('Sanitation Data'!I145))="","",OFFSET('Sanitation Data'!$I$32,0,10*ROW('Sanitation Data'!I145)))</f>
        <v/>
      </c>
      <c r="DO151" s="276" t="str">
        <f ca="true">+IF(OFFSET('Hygiene Data'!$D$11,0,10*ROW('Hygiene Data'!D145))="","",OFFSET('Hygiene Data'!$D$11,0,10*ROW('Hygiene Data'!D145)))</f>
        <v/>
      </c>
      <c r="DP151" s="276" t="str">
        <f ca="true">+IF(OFFSET('Hygiene Data'!$D$12,0,10*ROW('Hygiene Data'!D145))="","",OFFSET('Hygiene Data'!$D$12,0,10*ROW('Hygiene Data'!D145)))</f>
        <v/>
      </c>
      <c r="DQ151" s="276" t="str">
        <f ca="true">+IF(OFFSET('Hygiene Data'!$D$13,0,10*ROW('Hygiene Data'!D145))="","",OFFSET('Hygiene Data'!$D$13,0,10*ROW('Hygiene Data'!D145)))</f>
        <v/>
      </c>
      <c r="DR151" s="276" t="str">
        <f ca="true">+IF(OFFSET('Hygiene Data'!$E$11,0,10*ROW('Hygiene Data'!E145))="","",OFFSET('Hygiene Data'!$E$11,0,10*ROW('Hygiene Data'!E145)))</f>
        <v/>
      </c>
      <c r="DS151" s="276" t="str">
        <f ca="true">+IF(OFFSET('Hygiene Data'!$E$12,0,10*ROW('Hygiene Data'!E145))="","",OFFSET('Hygiene Data'!$E$12,0,10*ROW('Hygiene Data'!E145)))</f>
        <v/>
      </c>
      <c r="DT151" s="276" t="str">
        <f ca="true">+IF(OFFSET('Hygiene Data'!$E$13,0,10*ROW('Hygiene Data'!E145))="","",OFFSET('Hygiene Data'!$E$13,0,10*ROW('Hygiene Data'!E145)))</f>
        <v/>
      </c>
      <c r="DU151" s="276" t="str">
        <f ca="true">+IF(OFFSET('Hygiene Data'!$F$11,0,10*ROW('Hygiene Data'!F145))="","",OFFSET('Hygiene Data'!$F$11,0,10*ROW('Hygiene Data'!F145)))</f>
        <v/>
      </c>
      <c r="DV151" s="276" t="str">
        <f ca="true">+IF(OFFSET('Hygiene Data'!$F$12,0,10*ROW('Hygiene Data'!F145))="","",OFFSET('Hygiene Data'!$F$12,0,10*ROW('Hygiene Data'!F145)))</f>
        <v/>
      </c>
      <c r="DW151" s="276" t="str">
        <f ca="true">+IF(OFFSET('Hygiene Data'!$F$13,0,10*ROW('Hygiene Data'!F145))="","",OFFSET('Hygiene Data'!$F$13,0,10*ROW('Hygiene Data'!F145)))</f>
        <v/>
      </c>
      <c r="DX151" s="276" t="str">
        <f ca="true">+IF(OFFSET('Hygiene Data'!$G$11,0,10*ROW('Hygiene Data'!G145))="","",OFFSET('Hygiene Data'!$G$11,0,10*ROW('Hygiene Data'!G145)))</f>
        <v/>
      </c>
      <c r="DY151" s="276" t="str">
        <f ca="true">+IF(OFFSET('Hygiene Data'!$G$12,0,10*ROW('Hygiene Data'!G145))="","",OFFSET('Hygiene Data'!$G$12,0,10*ROW('Hygiene Data'!G145)))</f>
        <v/>
      </c>
      <c r="DZ151" s="276" t="str">
        <f ca="true">+IF(OFFSET('Hygiene Data'!$G$13,0,10*ROW('Hygiene Data'!G145))="","",OFFSET('Hygiene Data'!$G$13,0,10*ROW('Hygiene Data'!G145)))</f>
        <v/>
      </c>
      <c r="EA151" s="276" t="str">
        <f ca="true">+IF(OFFSET('Hygiene Data'!$H$11,0,10*ROW('Hygiene Data'!H145))="","",OFFSET('Hygiene Data'!$H$11,0,10*ROW('Hygiene Data'!H145)))</f>
        <v/>
      </c>
      <c r="EB151" s="276" t="str">
        <f ca="true">+IF(OFFSET('Hygiene Data'!$H$12,0,10*ROW('Hygiene Data'!H145))="","",OFFSET('Hygiene Data'!$H$12,0,10*ROW('Hygiene Data'!H145)))</f>
        <v/>
      </c>
      <c r="EC151" s="276" t="str">
        <f ca="true">+IF(OFFSET('Hygiene Data'!$H$13,0,10*ROW('Hygiene Data'!H145))="","",OFFSET('Hygiene Data'!$H$13,0,10*ROW('Hygiene Data'!H145)))</f>
        <v/>
      </c>
      <c r="ED151" s="276" t="str">
        <f ca="true">+IF(OFFSET('Hygiene Data'!$I$11,0,10*ROW('Hygiene Data'!I145))="","",OFFSET('Hygiene Data'!$I$11,0,10*ROW('Hygiene Data'!I145)))</f>
        <v/>
      </c>
      <c r="EE151" s="276" t="str">
        <f ca="true">+IF(OFFSET('Hygiene Data'!$I$12,0,10*ROW('Hygiene Data'!I145))="","",OFFSET('Hygiene Data'!$I$12,0,10*ROW('Hygiene Data'!I145)))</f>
        <v/>
      </c>
      <c r="EF151" s="276" t="str">
        <f ca="true">+IF(OFFSET('Hygiene Data'!$I$13,0,10*ROW('Hygiene Data'!I145))="","",OFFSET('Hygiene Data'!$I$13,0,10*ROW('Hygiene Data'!I145)))</f>
        <v/>
      </c>
    </row>
    <row xmlns:x14ac="http://schemas.microsoft.com/office/spreadsheetml/2009/9/ac" r="152" x14ac:dyDescent="0.2">
      <c r="A152" s="38" t="str">
        <f ca="true">+IF(OFFSET('Water Data'!$B$2,0,10*ROW('Water Data'!E146))="","",OFFSET('Water Data'!$B$2,0,10*ROW('Water Data'!E146)))</f>
        <v/>
      </c>
      <c r="B152" s="38" t="str">
        <f ca="true">+IF(OFFSET('Water Data'!$C$2,0,10*ROW('Water Data'!F146))="","",OFFSET('Water Data'!$C$2,0,10*ROW('Water Data'!F146)))</f>
        <v/>
      </c>
      <c r="C152" s="332" t="str">
        <f t="shared" ca="true" si="2"/>
        <v/>
      </c>
      <c r="D152" s="99"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9"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9"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9"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9"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9"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9"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9"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9"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9"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9"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9"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9"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9"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9"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9"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9"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9"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100"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100"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100"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100"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100"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100"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100"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100"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100"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100"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100"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100"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100"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100"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100"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100"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100"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100"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100"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100"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100"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100"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100"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100"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100"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100"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100"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100"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100"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100"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101"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101"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101"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101"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101"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101"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101"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101"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101"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101"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101"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101"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101"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101"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101"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101"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101"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101"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6"/>
      <c r="BS152" s="276" t="str">
        <f ca="true">+IF(OFFSET('Water Data'!$D$27,0,10*ROW('Water Data'!D146))="","",OFFSET('Water Data'!$D$27,0,10*ROW('Water Data'!D146)))</f>
        <v/>
      </c>
      <c r="BT152" s="276" t="str">
        <f ca="true">+IF(OFFSET('Water Data'!$D$28,0,10*ROW('Water Data'!D146))="","",OFFSET('Water Data'!$D$28,0,10*ROW('Water Data'!D146)))</f>
        <v/>
      </c>
      <c r="BU152" s="276" t="str">
        <f ca="true">+IF(OFFSET('Water Data'!$D$29,0,10*ROW('Water Data'!D146))="","",OFFSET('Water Data'!$D$29,0,10*ROW('Water Data'!D146)))</f>
        <v/>
      </c>
      <c r="BV152" s="276" t="str">
        <f ca="true">+IF(OFFSET('Water Data'!$E$27,0,10*ROW('Water Data'!E146))="","",OFFSET('Water Data'!$E$27,0,10*ROW('Water Data'!E146)))</f>
        <v/>
      </c>
      <c r="BW152" s="276" t="str">
        <f ca="true">+IF(OFFSET('Water Data'!$E$28,0,10*ROW('Water Data'!E146))="","",OFFSET('Water Data'!$E$28,0,10*ROW('Water Data'!E146)))</f>
        <v/>
      </c>
      <c r="BX152" s="276" t="str">
        <f ca="true">+IF(OFFSET('Water Data'!$E$29,0,10*ROW('Water Data'!E146))="","",OFFSET('Water Data'!$E$29,0,10*ROW('Water Data'!E146)))</f>
        <v/>
      </c>
      <c r="BY152" s="276" t="str">
        <f ca="true">+IF(OFFSET('Water Data'!$F$27,0,10*ROW('Water Data'!F146))="","",OFFSET('Water Data'!$F$27,0,10*ROW('Water Data'!F146)))</f>
        <v/>
      </c>
      <c r="BZ152" s="276" t="str">
        <f ca="true">+IF(OFFSET('Water Data'!$F$28,0,10*ROW('Water Data'!F146))="","",OFFSET('Water Data'!$F$28,0,10*ROW('Water Data'!F146)))</f>
        <v/>
      </c>
      <c r="CA152" s="276" t="str">
        <f ca="true">+IF(OFFSET('Water Data'!$F$29,0,10*ROW('Water Data'!F146))="","",OFFSET('Water Data'!$F$29,0,10*ROW('Water Data'!F146)))</f>
        <v/>
      </c>
      <c r="CB152" s="276" t="str">
        <f ca="true">+IF(OFFSET('Water Data'!$G$27,0,10*ROW('Water Data'!G146))="","",OFFSET('Water Data'!$G$27,0,10*ROW('Water Data'!G146)))</f>
        <v/>
      </c>
      <c r="CC152" s="276" t="str">
        <f ca="true">+IF(OFFSET('Water Data'!$G$28,0,10*ROW('Water Data'!G146))="","",OFFSET('Water Data'!$G$28,0,10*ROW('Water Data'!G146)))</f>
        <v/>
      </c>
      <c r="CD152" s="276" t="str">
        <f ca="true">+IF(OFFSET('Water Data'!$G$29,0,10*ROW('Water Data'!G146))="","",OFFSET('Water Data'!$G$29,0,10*ROW('Water Data'!G146)))</f>
        <v/>
      </c>
      <c r="CE152" s="276" t="str">
        <f ca="true">+IF(OFFSET('Water Data'!$H$27,0,10*ROW('Water Data'!H146))="","",OFFSET('Water Data'!$H$27,0,10*ROW('Water Data'!H146)))</f>
        <v/>
      </c>
      <c r="CF152" s="276" t="str">
        <f ca="true">+IF(OFFSET('Water Data'!$H$28,0,10*ROW('Water Data'!H146))="","",OFFSET('Water Data'!$H$28,0,10*ROW('Water Data'!H146)))</f>
        <v/>
      </c>
      <c r="CG152" s="276" t="str">
        <f ca="true">+IF(OFFSET('Water Data'!$H$29,0,10*ROW('Water Data'!H146))="","",OFFSET('Water Data'!$H$29,0,10*ROW('Water Data'!H146)))</f>
        <v/>
      </c>
      <c r="CH152" s="276" t="str">
        <f ca="true">+IF(OFFSET('Water Data'!$I$27,0,10*ROW('Water Data'!I146))="","",OFFSET('Water Data'!$I$27,0,10*ROW('Water Data'!I146)))</f>
        <v/>
      </c>
      <c r="CI152" s="276" t="str">
        <f ca="true">+IF(OFFSET('Water Data'!$I$28,0,10*ROW('Water Data'!I146))="","",OFFSET('Water Data'!$I$28,0,10*ROW('Water Data'!I146)))</f>
        <v/>
      </c>
      <c r="CJ152" s="276" t="str">
        <f ca="true">+IF(OFFSET('Water Data'!$I$29,0,10*ROW('Water Data'!I146))="","",OFFSET('Water Data'!$I$29,0,10*ROW('Water Data'!I146)))</f>
        <v/>
      </c>
      <c r="CK152" s="276" t="str">
        <f ca="true">+IF(OFFSET('Sanitation Data'!$D$28,0,10*ROW('Sanitation Data'!D146))="","",OFFSET('Sanitation Data'!$D$28,0,10*ROW('Sanitation Data'!D146)))</f>
        <v/>
      </c>
      <c r="CL152" s="276" t="str">
        <f ca="true">+IF(OFFSET('Sanitation Data'!$D$29,0,10*ROW('Sanitation Data'!D146))="","",OFFSET('Sanitation Data'!$D$29,0,10*ROW('Sanitation Data'!D146)))</f>
        <v/>
      </c>
      <c r="CM152" s="276" t="str">
        <f ca="true">+IF(OFFSET('Sanitation Data'!$D$30,0,10*ROW('Sanitation Data'!D146))="","",OFFSET('Sanitation Data'!$D$30,0,10*ROW('Sanitation Data'!D146)))</f>
        <v/>
      </c>
      <c r="CN152" s="276" t="str">
        <f ca="true">+IF(OFFSET('Sanitation Data'!$D$31,0,10*ROW('Sanitation Data'!D146))="","",OFFSET('Sanitation Data'!$D$31,0,10*ROW('Sanitation Data'!D146)))</f>
        <v/>
      </c>
      <c r="CO152" s="276" t="str">
        <f ca="true">+IF(OFFSET('Sanitation Data'!$D$32,0,10*ROW('Sanitation Data'!D146))="","",OFFSET('Sanitation Data'!$D$32,0,10*ROW('Sanitation Data'!D146)))</f>
        <v/>
      </c>
      <c r="CP152" s="276" t="str">
        <f ca="true">+IF(OFFSET('Sanitation Data'!$E$28,0,10*ROW('Sanitation Data'!E146))="","",OFFSET('Sanitation Data'!$E$28,0,10*ROW('Sanitation Data'!E146)))</f>
        <v/>
      </c>
      <c r="CQ152" s="276" t="str">
        <f ca="true">+IF(OFFSET('Sanitation Data'!$E$29,0,10*ROW('Sanitation Data'!E146))="","",OFFSET('Sanitation Data'!$E$29,0,10*ROW('Sanitation Data'!E146)))</f>
        <v/>
      </c>
      <c r="CR152" s="276" t="str">
        <f ca="true">+IF(OFFSET('Sanitation Data'!$E$30,0,10*ROW('Sanitation Data'!E146))="","",OFFSET('Sanitation Data'!$E$30,0,10*ROW('Sanitation Data'!E146)))</f>
        <v/>
      </c>
      <c r="CS152" s="276" t="str">
        <f ca="true">+IF(OFFSET('Sanitation Data'!$E$31,0,10*ROW('Sanitation Data'!E146))="","",OFFSET('Sanitation Data'!$E$31,0,10*ROW('Sanitation Data'!E146)))</f>
        <v/>
      </c>
      <c r="CT152" s="276" t="str">
        <f ca="true">+IF(OFFSET('Sanitation Data'!$E$32,0,10*ROW('Sanitation Data'!E146))="","",OFFSET('Sanitation Data'!$E$32,0,10*ROW('Sanitation Data'!E146)))</f>
        <v/>
      </c>
      <c r="CU152" s="276" t="str">
        <f ca="true">+IF(OFFSET('Sanitation Data'!$F$28,0,10*ROW('Sanitation Data'!F146))="","",OFFSET('Sanitation Data'!$F$28,0,10*ROW('Sanitation Data'!F146)))</f>
        <v/>
      </c>
      <c r="CV152" s="276" t="str">
        <f ca="true">+IF(OFFSET('Sanitation Data'!$F$29,0,10*ROW('Sanitation Data'!F146))="","",OFFSET('Sanitation Data'!$F$29,0,10*ROW('Sanitation Data'!F146)))</f>
        <v/>
      </c>
      <c r="CW152" s="276" t="str">
        <f ca="true">+IF(OFFSET('Sanitation Data'!$F$30,0,10*ROW('Sanitation Data'!F146))="","",OFFSET('Sanitation Data'!$F$30,0,10*ROW('Sanitation Data'!F146)))</f>
        <v/>
      </c>
      <c r="CX152" s="276" t="str">
        <f ca="true">+IF(OFFSET('Sanitation Data'!$F$31,0,10*ROW('Sanitation Data'!F146))="","",OFFSET('Sanitation Data'!$F$31,0,10*ROW('Sanitation Data'!F146)))</f>
        <v/>
      </c>
      <c r="CY152" s="276" t="str">
        <f ca="true">+IF(OFFSET('Sanitation Data'!$F$32,0,10*ROW('Sanitation Data'!F146))="","",OFFSET('Sanitation Data'!$F$32,0,10*ROW('Sanitation Data'!F146)))</f>
        <v/>
      </c>
      <c r="CZ152" s="276" t="str">
        <f ca="true">+IF(OFFSET('Sanitation Data'!$G$28,0,10*ROW('Sanitation Data'!G146))="","",OFFSET('Sanitation Data'!$G$28,0,10*ROW('Sanitation Data'!G146)))</f>
        <v/>
      </c>
      <c r="DA152" s="276" t="str">
        <f ca="true">+IF(OFFSET('Sanitation Data'!$G$29,0,10*ROW('Sanitation Data'!G146))="","",OFFSET('Sanitation Data'!$G$29,0,10*ROW('Sanitation Data'!G146)))</f>
        <v/>
      </c>
      <c r="DB152" s="276" t="str">
        <f ca="true">+IF(OFFSET('Sanitation Data'!$G$30,0,10*ROW('Sanitation Data'!G146))="","",OFFSET('Sanitation Data'!$G$30,0,10*ROW('Sanitation Data'!G146)))</f>
        <v/>
      </c>
      <c r="DC152" s="276" t="str">
        <f ca="true">+IF(OFFSET('Sanitation Data'!$G$31,0,10*ROW('Sanitation Data'!G146))="","",OFFSET('Sanitation Data'!$G$31,0,10*ROW('Sanitation Data'!G146)))</f>
        <v/>
      </c>
      <c r="DD152" s="276" t="str">
        <f ca="true">+IF(OFFSET('Sanitation Data'!$G$32,0,10*ROW('Sanitation Data'!G146))="","",OFFSET('Sanitation Data'!$G$32,0,10*ROW('Sanitation Data'!G146)))</f>
        <v/>
      </c>
      <c r="DE152" s="276" t="str">
        <f ca="true">+IF(OFFSET('Sanitation Data'!$H$28,0,10*ROW('Sanitation Data'!H146))="","",OFFSET('Sanitation Data'!$H$28,0,10*ROW('Sanitation Data'!H146)))</f>
        <v/>
      </c>
      <c r="DF152" s="276" t="str">
        <f ca="true">+IF(OFFSET('Sanitation Data'!$H$29,0,10*ROW('Sanitation Data'!H146))="","",OFFSET('Sanitation Data'!$H$29,0,10*ROW('Sanitation Data'!H146)))</f>
        <v/>
      </c>
      <c r="DG152" s="276" t="str">
        <f ca="true">+IF(OFFSET('Sanitation Data'!$H$30,0,10*ROW('Sanitation Data'!H146))="","",OFFSET('Sanitation Data'!$H$30,0,10*ROW('Sanitation Data'!H146)))</f>
        <v/>
      </c>
      <c r="DH152" s="276" t="str">
        <f ca="true">+IF(OFFSET('Sanitation Data'!$H$31,0,10*ROW('Sanitation Data'!H146))="","",OFFSET('Sanitation Data'!$H$31,0,10*ROW('Sanitation Data'!H146)))</f>
        <v/>
      </c>
      <c r="DI152" s="276" t="str">
        <f ca="true">+IF(OFFSET('Sanitation Data'!$H$32,0,10*ROW('Sanitation Data'!H146))="","",OFFSET('Sanitation Data'!$H$32,0,10*ROW('Sanitation Data'!H146)))</f>
        <v/>
      </c>
      <c r="DJ152" s="276" t="str">
        <f ca="true">+IF(OFFSET('Sanitation Data'!$I$28,0,10*ROW('Sanitation Data'!I146))="","",OFFSET('Sanitation Data'!$I$28,0,10*ROW('Sanitation Data'!I146)))</f>
        <v/>
      </c>
      <c r="DK152" s="276" t="str">
        <f ca="true">+IF(OFFSET('Sanitation Data'!$I$29,0,10*ROW('Sanitation Data'!I146))="","",OFFSET('Sanitation Data'!$I$29,0,10*ROW('Sanitation Data'!I146)))</f>
        <v/>
      </c>
      <c r="DL152" s="276" t="str">
        <f ca="true">+IF(OFFSET('Sanitation Data'!$I$30,0,10*ROW('Sanitation Data'!I146))="","",OFFSET('Sanitation Data'!$I$30,0,10*ROW('Sanitation Data'!I146)))</f>
        <v/>
      </c>
      <c r="DM152" s="276" t="str">
        <f ca="true">+IF(OFFSET('Sanitation Data'!$I$31,0,10*ROW('Sanitation Data'!I146))="","",OFFSET('Sanitation Data'!$I$31,0,10*ROW('Sanitation Data'!I146)))</f>
        <v/>
      </c>
      <c r="DN152" s="276" t="str">
        <f ca="true">+IF(OFFSET('Sanitation Data'!$I$32,0,10*ROW('Sanitation Data'!I146))="","",OFFSET('Sanitation Data'!$I$32,0,10*ROW('Sanitation Data'!I146)))</f>
        <v/>
      </c>
      <c r="DO152" s="276" t="str">
        <f ca="true">+IF(OFFSET('Hygiene Data'!$D$11,0,10*ROW('Hygiene Data'!D146))="","",OFFSET('Hygiene Data'!$D$11,0,10*ROW('Hygiene Data'!D146)))</f>
        <v/>
      </c>
      <c r="DP152" s="276" t="str">
        <f ca="true">+IF(OFFSET('Hygiene Data'!$D$12,0,10*ROW('Hygiene Data'!D146))="","",OFFSET('Hygiene Data'!$D$12,0,10*ROW('Hygiene Data'!D146)))</f>
        <v/>
      </c>
      <c r="DQ152" s="276" t="str">
        <f ca="true">+IF(OFFSET('Hygiene Data'!$D$13,0,10*ROW('Hygiene Data'!D146))="","",OFFSET('Hygiene Data'!$D$13,0,10*ROW('Hygiene Data'!D146)))</f>
        <v/>
      </c>
      <c r="DR152" s="276" t="str">
        <f ca="true">+IF(OFFSET('Hygiene Data'!$E$11,0,10*ROW('Hygiene Data'!E146))="","",OFFSET('Hygiene Data'!$E$11,0,10*ROW('Hygiene Data'!E146)))</f>
        <v/>
      </c>
      <c r="DS152" s="276" t="str">
        <f ca="true">+IF(OFFSET('Hygiene Data'!$E$12,0,10*ROW('Hygiene Data'!E146))="","",OFFSET('Hygiene Data'!$E$12,0,10*ROW('Hygiene Data'!E146)))</f>
        <v/>
      </c>
      <c r="DT152" s="276" t="str">
        <f ca="true">+IF(OFFSET('Hygiene Data'!$E$13,0,10*ROW('Hygiene Data'!E146))="","",OFFSET('Hygiene Data'!$E$13,0,10*ROW('Hygiene Data'!E146)))</f>
        <v/>
      </c>
      <c r="DU152" s="276" t="str">
        <f ca="true">+IF(OFFSET('Hygiene Data'!$F$11,0,10*ROW('Hygiene Data'!F146))="","",OFFSET('Hygiene Data'!$F$11,0,10*ROW('Hygiene Data'!F146)))</f>
        <v/>
      </c>
      <c r="DV152" s="276" t="str">
        <f ca="true">+IF(OFFSET('Hygiene Data'!$F$12,0,10*ROW('Hygiene Data'!F146))="","",OFFSET('Hygiene Data'!$F$12,0,10*ROW('Hygiene Data'!F146)))</f>
        <v/>
      </c>
      <c r="DW152" s="276" t="str">
        <f ca="true">+IF(OFFSET('Hygiene Data'!$F$13,0,10*ROW('Hygiene Data'!F146))="","",OFFSET('Hygiene Data'!$F$13,0,10*ROW('Hygiene Data'!F146)))</f>
        <v/>
      </c>
      <c r="DX152" s="276" t="str">
        <f ca="true">+IF(OFFSET('Hygiene Data'!$G$11,0,10*ROW('Hygiene Data'!G146))="","",OFFSET('Hygiene Data'!$G$11,0,10*ROW('Hygiene Data'!G146)))</f>
        <v/>
      </c>
      <c r="DY152" s="276" t="str">
        <f ca="true">+IF(OFFSET('Hygiene Data'!$G$12,0,10*ROW('Hygiene Data'!G146))="","",OFFSET('Hygiene Data'!$G$12,0,10*ROW('Hygiene Data'!G146)))</f>
        <v/>
      </c>
      <c r="DZ152" s="276" t="str">
        <f ca="true">+IF(OFFSET('Hygiene Data'!$G$13,0,10*ROW('Hygiene Data'!G146))="","",OFFSET('Hygiene Data'!$G$13,0,10*ROW('Hygiene Data'!G146)))</f>
        <v/>
      </c>
      <c r="EA152" s="276" t="str">
        <f ca="true">+IF(OFFSET('Hygiene Data'!$H$11,0,10*ROW('Hygiene Data'!H146))="","",OFFSET('Hygiene Data'!$H$11,0,10*ROW('Hygiene Data'!H146)))</f>
        <v/>
      </c>
      <c r="EB152" s="276" t="str">
        <f ca="true">+IF(OFFSET('Hygiene Data'!$H$12,0,10*ROW('Hygiene Data'!H146))="","",OFFSET('Hygiene Data'!$H$12,0,10*ROW('Hygiene Data'!H146)))</f>
        <v/>
      </c>
      <c r="EC152" s="276" t="str">
        <f ca="true">+IF(OFFSET('Hygiene Data'!$H$13,0,10*ROW('Hygiene Data'!H146))="","",OFFSET('Hygiene Data'!$H$13,0,10*ROW('Hygiene Data'!H146)))</f>
        <v/>
      </c>
      <c r="ED152" s="276" t="str">
        <f ca="true">+IF(OFFSET('Hygiene Data'!$I$11,0,10*ROW('Hygiene Data'!I146))="","",OFFSET('Hygiene Data'!$I$11,0,10*ROW('Hygiene Data'!I146)))</f>
        <v/>
      </c>
      <c r="EE152" s="276" t="str">
        <f ca="true">+IF(OFFSET('Hygiene Data'!$I$12,0,10*ROW('Hygiene Data'!I146))="","",OFFSET('Hygiene Data'!$I$12,0,10*ROW('Hygiene Data'!I146)))</f>
        <v/>
      </c>
      <c r="EF152" s="276" t="str">
        <f ca="true">+IF(OFFSET('Hygiene Data'!$I$13,0,10*ROW('Hygiene Data'!I146))="","",OFFSET('Hygiene Data'!$I$13,0,10*ROW('Hygiene Data'!I146)))</f>
        <v/>
      </c>
    </row>
    <row xmlns:x14ac="http://schemas.microsoft.com/office/spreadsheetml/2009/9/ac" r="153" x14ac:dyDescent="0.2">
      <c r="A153" s="38" t="str">
        <f ca="true">+IF(OFFSET('Water Data'!$B$2,0,10*ROW('Water Data'!E147))="","",OFFSET('Water Data'!$B$2,0,10*ROW('Water Data'!E147)))</f>
        <v/>
      </c>
      <c r="B153" s="38" t="str">
        <f ca="true">+IF(OFFSET('Water Data'!$C$2,0,10*ROW('Water Data'!F147))="","",OFFSET('Water Data'!$C$2,0,10*ROW('Water Data'!F147)))</f>
        <v/>
      </c>
      <c r="C153" s="332" t="str">
        <f t="shared" ca="true" si="2"/>
        <v/>
      </c>
      <c r="D153" s="99"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9"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9"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9"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9"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9"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9"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9"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9"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9"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9"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9"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9"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9"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9"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9"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9"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9"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100"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100"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100"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100"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100"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100"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100"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100"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100"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100"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100"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100"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100"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100"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100"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100"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100"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100"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100"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100"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100"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100"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100"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100"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100"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100"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100"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100"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100"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100"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101"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101"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101"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101"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101"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101"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101"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101"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101"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101"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101"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101"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101"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101"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101"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101"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101"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101"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6"/>
      <c r="BS153" s="276" t="str">
        <f ca="true">+IF(OFFSET('Water Data'!$D$27,0,10*ROW('Water Data'!D147))="","",OFFSET('Water Data'!$D$27,0,10*ROW('Water Data'!D147)))</f>
        <v/>
      </c>
      <c r="BT153" s="276" t="str">
        <f ca="true">+IF(OFFSET('Water Data'!$D$28,0,10*ROW('Water Data'!D147))="","",OFFSET('Water Data'!$D$28,0,10*ROW('Water Data'!D147)))</f>
        <v/>
      </c>
      <c r="BU153" s="276" t="str">
        <f ca="true">+IF(OFFSET('Water Data'!$D$29,0,10*ROW('Water Data'!D147))="","",OFFSET('Water Data'!$D$29,0,10*ROW('Water Data'!D147)))</f>
        <v/>
      </c>
      <c r="BV153" s="276" t="str">
        <f ca="true">+IF(OFFSET('Water Data'!$E$27,0,10*ROW('Water Data'!E147))="","",OFFSET('Water Data'!$E$27,0,10*ROW('Water Data'!E147)))</f>
        <v/>
      </c>
      <c r="BW153" s="276" t="str">
        <f ca="true">+IF(OFFSET('Water Data'!$E$28,0,10*ROW('Water Data'!E147))="","",OFFSET('Water Data'!$E$28,0,10*ROW('Water Data'!E147)))</f>
        <v/>
      </c>
      <c r="BX153" s="276" t="str">
        <f ca="true">+IF(OFFSET('Water Data'!$E$29,0,10*ROW('Water Data'!E147))="","",OFFSET('Water Data'!$E$29,0,10*ROW('Water Data'!E147)))</f>
        <v/>
      </c>
      <c r="BY153" s="276" t="str">
        <f ca="true">+IF(OFFSET('Water Data'!$F$27,0,10*ROW('Water Data'!F147))="","",OFFSET('Water Data'!$F$27,0,10*ROW('Water Data'!F147)))</f>
        <v/>
      </c>
      <c r="BZ153" s="276" t="str">
        <f ca="true">+IF(OFFSET('Water Data'!$F$28,0,10*ROW('Water Data'!F147))="","",OFFSET('Water Data'!$F$28,0,10*ROW('Water Data'!F147)))</f>
        <v/>
      </c>
      <c r="CA153" s="276" t="str">
        <f ca="true">+IF(OFFSET('Water Data'!$F$29,0,10*ROW('Water Data'!F147))="","",OFFSET('Water Data'!$F$29,0,10*ROW('Water Data'!F147)))</f>
        <v/>
      </c>
      <c r="CB153" s="276" t="str">
        <f ca="true">+IF(OFFSET('Water Data'!$G$27,0,10*ROW('Water Data'!G147))="","",OFFSET('Water Data'!$G$27,0,10*ROW('Water Data'!G147)))</f>
        <v/>
      </c>
      <c r="CC153" s="276" t="str">
        <f ca="true">+IF(OFFSET('Water Data'!$G$28,0,10*ROW('Water Data'!G147))="","",OFFSET('Water Data'!$G$28,0,10*ROW('Water Data'!G147)))</f>
        <v/>
      </c>
      <c r="CD153" s="276" t="str">
        <f ca="true">+IF(OFFSET('Water Data'!$G$29,0,10*ROW('Water Data'!G147))="","",OFFSET('Water Data'!$G$29,0,10*ROW('Water Data'!G147)))</f>
        <v/>
      </c>
      <c r="CE153" s="276" t="str">
        <f ca="true">+IF(OFFSET('Water Data'!$H$27,0,10*ROW('Water Data'!H147))="","",OFFSET('Water Data'!$H$27,0,10*ROW('Water Data'!H147)))</f>
        <v/>
      </c>
      <c r="CF153" s="276" t="str">
        <f ca="true">+IF(OFFSET('Water Data'!$H$28,0,10*ROW('Water Data'!H147))="","",OFFSET('Water Data'!$H$28,0,10*ROW('Water Data'!H147)))</f>
        <v/>
      </c>
      <c r="CG153" s="276" t="str">
        <f ca="true">+IF(OFFSET('Water Data'!$H$29,0,10*ROW('Water Data'!H147))="","",OFFSET('Water Data'!$H$29,0,10*ROW('Water Data'!H147)))</f>
        <v/>
      </c>
      <c r="CH153" s="276" t="str">
        <f ca="true">+IF(OFFSET('Water Data'!$I$27,0,10*ROW('Water Data'!I147))="","",OFFSET('Water Data'!$I$27,0,10*ROW('Water Data'!I147)))</f>
        <v/>
      </c>
      <c r="CI153" s="276" t="str">
        <f ca="true">+IF(OFFSET('Water Data'!$I$28,0,10*ROW('Water Data'!I147))="","",OFFSET('Water Data'!$I$28,0,10*ROW('Water Data'!I147)))</f>
        <v/>
      </c>
      <c r="CJ153" s="276" t="str">
        <f ca="true">+IF(OFFSET('Water Data'!$I$29,0,10*ROW('Water Data'!I147))="","",OFFSET('Water Data'!$I$29,0,10*ROW('Water Data'!I147)))</f>
        <v/>
      </c>
      <c r="CK153" s="276" t="str">
        <f ca="true">+IF(OFFSET('Sanitation Data'!$D$28,0,10*ROW('Sanitation Data'!D147))="","",OFFSET('Sanitation Data'!$D$28,0,10*ROW('Sanitation Data'!D147)))</f>
        <v/>
      </c>
      <c r="CL153" s="276" t="str">
        <f ca="true">+IF(OFFSET('Sanitation Data'!$D$29,0,10*ROW('Sanitation Data'!D147))="","",OFFSET('Sanitation Data'!$D$29,0,10*ROW('Sanitation Data'!D147)))</f>
        <v/>
      </c>
      <c r="CM153" s="276" t="str">
        <f ca="true">+IF(OFFSET('Sanitation Data'!$D$30,0,10*ROW('Sanitation Data'!D147))="","",OFFSET('Sanitation Data'!$D$30,0,10*ROW('Sanitation Data'!D147)))</f>
        <v/>
      </c>
      <c r="CN153" s="276" t="str">
        <f ca="true">+IF(OFFSET('Sanitation Data'!$D$31,0,10*ROW('Sanitation Data'!D147))="","",OFFSET('Sanitation Data'!$D$31,0,10*ROW('Sanitation Data'!D147)))</f>
        <v/>
      </c>
      <c r="CO153" s="276" t="str">
        <f ca="true">+IF(OFFSET('Sanitation Data'!$D$32,0,10*ROW('Sanitation Data'!D147))="","",OFFSET('Sanitation Data'!$D$32,0,10*ROW('Sanitation Data'!D147)))</f>
        <v/>
      </c>
      <c r="CP153" s="276" t="str">
        <f ca="true">+IF(OFFSET('Sanitation Data'!$E$28,0,10*ROW('Sanitation Data'!E147))="","",OFFSET('Sanitation Data'!$E$28,0,10*ROW('Sanitation Data'!E147)))</f>
        <v/>
      </c>
      <c r="CQ153" s="276" t="str">
        <f ca="true">+IF(OFFSET('Sanitation Data'!$E$29,0,10*ROW('Sanitation Data'!E147))="","",OFFSET('Sanitation Data'!$E$29,0,10*ROW('Sanitation Data'!E147)))</f>
        <v/>
      </c>
      <c r="CR153" s="276" t="str">
        <f ca="true">+IF(OFFSET('Sanitation Data'!$E$30,0,10*ROW('Sanitation Data'!E147))="","",OFFSET('Sanitation Data'!$E$30,0,10*ROW('Sanitation Data'!E147)))</f>
        <v/>
      </c>
      <c r="CS153" s="276" t="str">
        <f ca="true">+IF(OFFSET('Sanitation Data'!$E$31,0,10*ROW('Sanitation Data'!E147))="","",OFFSET('Sanitation Data'!$E$31,0,10*ROW('Sanitation Data'!E147)))</f>
        <v/>
      </c>
      <c r="CT153" s="276" t="str">
        <f ca="true">+IF(OFFSET('Sanitation Data'!$E$32,0,10*ROW('Sanitation Data'!E147))="","",OFFSET('Sanitation Data'!$E$32,0,10*ROW('Sanitation Data'!E147)))</f>
        <v/>
      </c>
      <c r="CU153" s="276" t="str">
        <f ca="true">+IF(OFFSET('Sanitation Data'!$F$28,0,10*ROW('Sanitation Data'!F147))="","",OFFSET('Sanitation Data'!$F$28,0,10*ROW('Sanitation Data'!F147)))</f>
        <v/>
      </c>
      <c r="CV153" s="276" t="str">
        <f ca="true">+IF(OFFSET('Sanitation Data'!$F$29,0,10*ROW('Sanitation Data'!F147))="","",OFFSET('Sanitation Data'!$F$29,0,10*ROW('Sanitation Data'!F147)))</f>
        <v/>
      </c>
      <c r="CW153" s="276" t="str">
        <f ca="true">+IF(OFFSET('Sanitation Data'!$F$30,0,10*ROW('Sanitation Data'!F147))="","",OFFSET('Sanitation Data'!$F$30,0,10*ROW('Sanitation Data'!F147)))</f>
        <v/>
      </c>
      <c r="CX153" s="276" t="str">
        <f ca="true">+IF(OFFSET('Sanitation Data'!$F$31,0,10*ROW('Sanitation Data'!F147))="","",OFFSET('Sanitation Data'!$F$31,0,10*ROW('Sanitation Data'!F147)))</f>
        <v/>
      </c>
      <c r="CY153" s="276" t="str">
        <f ca="true">+IF(OFFSET('Sanitation Data'!$F$32,0,10*ROW('Sanitation Data'!F147))="","",OFFSET('Sanitation Data'!$F$32,0,10*ROW('Sanitation Data'!F147)))</f>
        <v/>
      </c>
      <c r="CZ153" s="276" t="str">
        <f ca="true">+IF(OFFSET('Sanitation Data'!$G$28,0,10*ROW('Sanitation Data'!G147))="","",OFFSET('Sanitation Data'!$G$28,0,10*ROW('Sanitation Data'!G147)))</f>
        <v/>
      </c>
      <c r="DA153" s="276" t="str">
        <f ca="true">+IF(OFFSET('Sanitation Data'!$G$29,0,10*ROW('Sanitation Data'!G147))="","",OFFSET('Sanitation Data'!$G$29,0,10*ROW('Sanitation Data'!G147)))</f>
        <v/>
      </c>
      <c r="DB153" s="276" t="str">
        <f ca="true">+IF(OFFSET('Sanitation Data'!$G$30,0,10*ROW('Sanitation Data'!G147))="","",OFFSET('Sanitation Data'!$G$30,0,10*ROW('Sanitation Data'!G147)))</f>
        <v/>
      </c>
      <c r="DC153" s="276" t="str">
        <f ca="true">+IF(OFFSET('Sanitation Data'!$G$31,0,10*ROW('Sanitation Data'!G147))="","",OFFSET('Sanitation Data'!$G$31,0,10*ROW('Sanitation Data'!G147)))</f>
        <v/>
      </c>
      <c r="DD153" s="276" t="str">
        <f ca="true">+IF(OFFSET('Sanitation Data'!$G$32,0,10*ROW('Sanitation Data'!G147))="","",OFFSET('Sanitation Data'!$G$32,0,10*ROW('Sanitation Data'!G147)))</f>
        <v/>
      </c>
      <c r="DE153" s="276" t="str">
        <f ca="true">+IF(OFFSET('Sanitation Data'!$H$28,0,10*ROW('Sanitation Data'!H147))="","",OFFSET('Sanitation Data'!$H$28,0,10*ROW('Sanitation Data'!H147)))</f>
        <v/>
      </c>
      <c r="DF153" s="276" t="str">
        <f ca="true">+IF(OFFSET('Sanitation Data'!$H$29,0,10*ROW('Sanitation Data'!H147))="","",OFFSET('Sanitation Data'!$H$29,0,10*ROW('Sanitation Data'!H147)))</f>
        <v/>
      </c>
      <c r="DG153" s="276" t="str">
        <f ca="true">+IF(OFFSET('Sanitation Data'!$H$30,0,10*ROW('Sanitation Data'!H147))="","",OFFSET('Sanitation Data'!$H$30,0,10*ROW('Sanitation Data'!H147)))</f>
        <v/>
      </c>
      <c r="DH153" s="276" t="str">
        <f ca="true">+IF(OFFSET('Sanitation Data'!$H$31,0,10*ROW('Sanitation Data'!H147))="","",OFFSET('Sanitation Data'!$H$31,0,10*ROW('Sanitation Data'!H147)))</f>
        <v/>
      </c>
      <c r="DI153" s="276" t="str">
        <f ca="true">+IF(OFFSET('Sanitation Data'!$H$32,0,10*ROW('Sanitation Data'!H147))="","",OFFSET('Sanitation Data'!$H$32,0,10*ROW('Sanitation Data'!H147)))</f>
        <v/>
      </c>
      <c r="DJ153" s="276" t="str">
        <f ca="true">+IF(OFFSET('Sanitation Data'!$I$28,0,10*ROW('Sanitation Data'!I147))="","",OFFSET('Sanitation Data'!$I$28,0,10*ROW('Sanitation Data'!I147)))</f>
        <v/>
      </c>
      <c r="DK153" s="276" t="str">
        <f ca="true">+IF(OFFSET('Sanitation Data'!$I$29,0,10*ROW('Sanitation Data'!I147))="","",OFFSET('Sanitation Data'!$I$29,0,10*ROW('Sanitation Data'!I147)))</f>
        <v/>
      </c>
      <c r="DL153" s="276" t="str">
        <f ca="true">+IF(OFFSET('Sanitation Data'!$I$30,0,10*ROW('Sanitation Data'!I147))="","",OFFSET('Sanitation Data'!$I$30,0,10*ROW('Sanitation Data'!I147)))</f>
        <v/>
      </c>
      <c r="DM153" s="276" t="str">
        <f ca="true">+IF(OFFSET('Sanitation Data'!$I$31,0,10*ROW('Sanitation Data'!I147))="","",OFFSET('Sanitation Data'!$I$31,0,10*ROW('Sanitation Data'!I147)))</f>
        <v/>
      </c>
      <c r="DN153" s="276" t="str">
        <f ca="true">+IF(OFFSET('Sanitation Data'!$I$32,0,10*ROW('Sanitation Data'!I147))="","",OFFSET('Sanitation Data'!$I$32,0,10*ROW('Sanitation Data'!I147)))</f>
        <v/>
      </c>
      <c r="DO153" s="276" t="str">
        <f ca="true">+IF(OFFSET('Hygiene Data'!$D$11,0,10*ROW('Hygiene Data'!D147))="","",OFFSET('Hygiene Data'!$D$11,0,10*ROW('Hygiene Data'!D147)))</f>
        <v/>
      </c>
      <c r="DP153" s="276" t="str">
        <f ca="true">+IF(OFFSET('Hygiene Data'!$D$12,0,10*ROW('Hygiene Data'!D147))="","",OFFSET('Hygiene Data'!$D$12,0,10*ROW('Hygiene Data'!D147)))</f>
        <v/>
      </c>
      <c r="DQ153" s="276" t="str">
        <f ca="true">+IF(OFFSET('Hygiene Data'!$D$13,0,10*ROW('Hygiene Data'!D147))="","",OFFSET('Hygiene Data'!$D$13,0,10*ROW('Hygiene Data'!D147)))</f>
        <v/>
      </c>
      <c r="DR153" s="276" t="str">
        <f ca="true">+IF(OFFSET('Hygiene Data'!$E$11,0,10*ROW('Hygiene Data'!E147))="","",OFFSET('Hygiene Data'!$E$11,0,10*ROW('Hygiene Data'!E147)))</f>
        <v/>
      </c>
      <c r="DS153" s="276" t="str">
        <f ca="true">+IF(OFFSET('Hygiene Data'!$E$12,0,10*ROW('Hygiene Data'!E147))="","",OFFSET('Hygiene Data'!$E$12,0,10*ROW('Hygiene Data'!E147)))</f>
        <v/>
      </c>
      <c r="DT153" s="276" t="str">
        <f ca="true">+IF(OFFSET('Hygiene Data'!$E$13,0,10*ROW('Hygiene Data'!E147))="","",OFFSET('Hygiene Data'!$E$13,0,10*ROW('Hygiene Data'!E147)))</f>
        <v/>
      </c>
      <c r="DU153" s="276" t="str">
        <f ca="true">+IF(OFFSET('Hygiene Data'!$F$11,0,10*ROW('Hygiene Data'!F147))="","",OFFSET('Hygiene Data'!$F$11,0,10*ROW('Hygiene Data'!F147)))</f>
        <v/>
      </c>
      <c r="DV153" s="276" t="str">
        <f ca="true">+IF(OFFSET('Hygiene Data'!$F$12,0,10*ROW('Hygiene Data'!F147))="","",OFFSET('Hygiene Data'!$F$12,0,10*ROW('Hygiene Data'!F147)))</f>
        <v/>
      </c>
      <c r="DW153" s="276" t="str">
        <f ca="true">+IF(OFFSET('Hygiene Data'!$F$13,0,10*ROW('Hygiene Data'!F147))="","",OFFSET('Hygiene Data'!$F$13,0,10*ROW('Hygiene Data'!F147)))</f>
        <v/>
      </c>
      <c r="DX153" s="276" t="str">
        <f ca="true">+IF(OFFSET('Hygiene Data'!$G$11,0,10*ROW('Hygiene Data'!G147))="","",OFFSET('Hygiene Data'!$G$11,0,10*ROW('Hygiene Data'!G147)))</f>
        <v/>
      </c>
      <c r="DY153" s="276" t="str">
        <f ca="true">+IF(OFFSET('Hygiene Data'!$G$12,0,10*ROW('Hygiene Data'!G147))="","",OFFSET('Hygiene Data'!$G$12,0,10*ROW('Hygiene Data'!G147)))</f>
        <v/>
      </c>
      <c r="DZ153" s="276" t="str">
        <f ca="true">+IF(OFFSET('Hygiene Data'!$G$13,0,10*ROW('Hygiene Data'!G147))="","",OFFSET('Hygiene Data'!$G$13,0,10*ROW('Hygiene Data'!G147)))</f>
        <v/>
      </c>
      <c r="EA153" s="276" t="str">
        <f ca="true">+IF(OFFSET('Hygiene Data'!$H$11,0,10*ROW('Hygiene Data'!H147))="","",OFFSET('Hygiene Data'!$H$11,0,10*ROW('Hygiene Data'!H147)))</f>
        <v/>
      </c>
      <c r="EB153" s="276" t="str">
        <f ca="true">+IF(OFFSET('Hygiene Data'!$H$12,0,10*ROW('Hygiene Data'!H147))="","",OFFSET('Hygiene Data'!$H$12,0,10*ROW('Hygiene Data'!H147)))</f>
        <v/>
      </c>
      <c r="EC153" s="276" t="str">
        <f ca="true">+IF(OFFSET('Hygiene Data'!$H$13,0,10*ROW('Hygiene Data'!H147))="","",OFFSET('Hygiene Data'!$H$13,0,10*ROW('Hygiene Data'!H147)))</f>
        <v/>
      </c>
      <c r="ED153" s="276" t="str">
        <f ca="true">+IF(OFFSET('Hygiene Data'!$I$11,0,10*ROW('Hygiene Data'!I147))="","",OFFSET('Hygiene Data'!$I$11,0,10*ROW('Hygiene Data'!I147)))</f>
        <v/>
      </c>
      <c r="EE153" s="276" t="str">
        <f ca="true">+IF(OFFSET('Hygiene Data'!$I$12,0,10*ROW('Hygiene Data'!I147))="","",OFFSET('Hygiene Data'!$I$12,0,10*ROW('Hygiene Data'!I147)))</f>
        <v/>
      </c>
      <c r="EF153" s="276" t="str">
        <f ca="true">+IF(OFFSET('Hygiene Data'!$I$13,0,10*ROW('Hygiene Data'!I147))="","",OFFSET('Hygiene Data'!$I$13,0,10*ROW('Hygiene Data'!I147)))</f>
        <v/>
      </c>
    </row>
    <row xmlns:x14ac="http://schemas.microsoft.com/office/spreadsheetml/2009/9/ac" r="154" x14ac:dyDescent="0.2">
      <c r="A154" s="38" t="str">
        <f ca="true">+IF(OFFSET('Water Data'!$B$2,0,10*ROW('Water Data'!E148))="","",OFFSET('Water Data'!$B$2,0,10*ROW('Water Data'!E148)))</f>
        <v/>
      </c>
      <c r="B154" s="38" t="str">
        <f ca="true">+IF(OFFSET('Water Data'!$C$2,0,10*ROW('Water Data'!F148))="","",OFFSET('Water Data'!$C$2,0,10*ROW('Water Data'!F148)))</f>
        <v/>
      </c>
      <c r="C154" s="332" t="str">
        <f t="shared" ca="true" si="2"/>
        <v/>
      </c>
      <c r="D154" s="99"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9"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9"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9"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9"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9"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9"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9"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9"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9"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9"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9"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9"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9"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9"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9"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9"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9"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100"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100"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100"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100"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100"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100"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100"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100"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100"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100"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100"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100"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100"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100"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100"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100"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100"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100"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100"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100"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100"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100"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100"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100"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100"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100"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100"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100"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100"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100"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101"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101"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101"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101"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101"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101"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101"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101"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101"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101"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101"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101"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101"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101"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101"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101"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101"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101"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6"/>
      <c r="BS154" s="276" t="str">
        <f ca="true">+IF(OFFSET('Water Data'!$D$27,0,10*ROW('Water Data'!D148))="","",OFFSET('Water Data'!$D$27,0,10*ROW('Water Data'!D148)))</f>
        <v/>
      </c>
      <c r="BT154" s="276" t="str">
        <f ca="true">+IF(OFFSET('Water Data'!$D$28,0,10*ROW('Water Data'!D148))="","",OFFSET('Water Data'!$D$28,0,10*ROW('Water Data'!D148)))</f>
        <v/>
      </c>
      <c r="BU154" s="276" t="str">
        <f ca="true">+IF(OFFSET('Water Data'!$D$29,0,10*ROW('Water Data'!D148))="","",OFFSET('Water Data'!$D$29,0,10*ROW('Water Data'!D148)))</f>
        <v/>
      </c>
      <c r="BV154" s="276" t="str">
        <f ca="true">+IF(OFFSET('Water Data'!$E$27,0,10*ROW('Water Data'!E148))="","",OFFSET('Water Data'!$E$27,0,10*ROW('Water Data'!E148)))</f>
        <v/>
      </c>
      <c r="BW154" s="276" t="str">
        <f ca="true">+IF(OFFSET('Water Data'!$E$28,0,10*ROW('Water Data'!E148))="","",OFFSET('Water Data'!$E$28,0,10*ROW('Water Data'!E148)))</f>
        <v/>
      </c>
      <c r="BX154" s="276" t="str">
        <f ca="true">+IF(OFFSET('Water Data'!$E$29,0,10*ROW('Water Data'!E148))="","",OFFSET('Water Data'!$E$29,0,10*ROW('Water Data'!E148)))</f>
        <v/>
      </c>
      <c r="BY154" s="276" t="str">
        <f ca="true">+IF(OFFSET('Water Data'!$F$27,0,10*ROW('Water Data'!F148))="","",OFFSET('Water Data'!$F$27,0,10*ROW('Water Data'!F148)))</f>
        <v/>
      </c>
      <c r="BZ154" s="276" t="str">
        <f ca="true">+IF(OFFSET('Water Data'!$F$28,0,10*ROW('Water Data'!F148))="","",OFFSET('Water Data'!$F$28,0,10*ROW('Water Data'!F148)))</f>
        <v/>
      </c>
      <c r="CA154" s="276" t="str">
        <f ca="true">+IF(OFFSET('Water Data'!$F$29,0,10*ROW('Water Data'!F148))="","",OFFSET('Water Data'!$F$29,0,10*ROW('Water Data'!F148)))</f>
        <v/>
      </c>
      <c r="CB154" s="276" t="str">
        <f ca="true">+IF(OFFSET('Water Data'!$G$27,0,10*ROW('Water Data'!G148))="","",OFFSET('Water Data'!$G$27,0,10*ROW('Water Data'!G148)))</f>
        <v/>
      </c>
      <c r="CC154" s="276" t="str">
        <f ca="true">+IF(OFFSET('Water Data'!$G$28,0,10*ROW('Water Data'!G148))="","",OFFSET('Water Data'!$G$28,0,10*ROW('Water Data'!G148)))</f>
        <v/>
      </c>
      <c r="CD154" s="276" t="str">
        <f ca="true">+IF(OFFSET('Water Data'!$G$29,0,10*ROW('Water Data'!G148))="","",OFFSET('Water Data'!$G$29,0,10*ROW('Water Data'!G148)))</f>
        <v/>
      </c>
      <c r="CE154" s="276" t="str">
        <f ca="true">+IF(OFFSET('Water Data'!$H$27,0,10*ROW('Water Data'!H148))="","",OFFSET('Water Data'!$H$27,0,10*ROW('Water Data'!H148)))</f>
        <v/>
      </c>
      <c r="CF154" s="276" t="str">
        <f ca="true">+IF(OFFSET('Water Data'!$H$28,0,10*ROW('Water Data'!H148))="","",OFFSET('Water Data'!$H$28,0,10*ROW('Water Data'!H148)))</f>
        <v/>
      </c>
      <c r="CG154" s="276" t="str">
        <f ca="true">+IF(OFFSET('Water Data'!$H$29,0,10*ROW('Water Data'!H148))="","",OFFSET('Water Data'!$H$29,0,10*ROW('Water Data'!H148)))</f>
        <v/>
      </c>
      <c r="CH154" s="276" t="str">
        <f ca="true">+IF(OFFSET('Water Data'!$I$27,0,10*ROW('Water Data'!I148))="","",OFFSET('Water Data'!$I$27,0,10*ROW('Water Data'!I148)))</f>
        <v/>
      </c>
      <c r="CI154" s="276" t="str">
        <f ca="true">+IF(OFFSET('Water Data'!$I$28,0,10*ROW('Water Data'!I148))="","",OFFSET('Water Data'!$I$28,0,10*ROW('Water Data'!I148)))</f>
        <v/>
      </c>
      <c r="CJ154" s="276" t="str">
        <f ca="true">+IF(OFFSET('Water Data'!$I$29,0,10*ROW('Water Data'!I148))="","",OFFSET('Water Data'!$I$29,0,10*ROW('Water Data'!I148)))</f>
        <v/>
      </c>
      <c r="CK154" s="276" t="str">
        <f ca="true">+IF(OFFSET('Sanitation Data'!$D$28,0,10*ROW('Sanitation Data'!D148))="","",OFFSET('Sanitation Data'!$D$28,0,10*ROW('Sanitation Data'!D148)))</f>
        <v/>
      </c>
      <c r="CL154" s="276" t="str">
        <f ca="true">+IF(OFFSET('Sanitation Data'!$D$29,0,10*ROW('Sanitation Data'!D148))="","",OFFSET('Sanitation Data'!$D$29,0,10*ROW('Sanitation Data'!D148)))</f>
        <v/>
      </c>
      <c r="CM154" s="276" t="str">
        <f ca="true">+IF(OFFSET('Sanitation Data'!$D$30,0,10*ROW('Sanitation Data'!D148))="","",OFFSET('Sanitation Data'!$D$30,0,10*ROW('Sanitation Data'!D148)))</f>
        <v/>
      </c>
      <c r="CN154" s="276" t="str">
        <f ca="true">+IF(OFFSET('Sanitation Data'!$D$31,0,10*ROW('Sanitation Data'!D148))="","",OFFSET('Sanitation Data'!$D$31,0,10*ROW('Sanitation Data'!D148)))</f>
        <v/>
      </c>
      <c r="CO154" s="276" t="str">
        <f ca="true">+IF(OFFSET('Sanitation Data'!$D$32,0,10*ROW('Sanitation Data'!D148))="","",OFFSET('Sanitation Data'!$D$32,0,10*ROW('Sanitation Data'!D148)))</f>
        <v/>
      </c>
      <c r="CP154" s="276" t="str">
        <f ca="true">+IF(OFFSET('Sanitation Data'!$E$28,0,10*ROW('Sanitation Data'!E148))="","",OFFSET('Sanitation Data'!$E$28,0,10*ROW('Sanitation Data'!E148)))</f>
        <v/>
      </c>
      <c r="CQ154" s="276" t="str">
        <f ca="true">+IF(OFFSET('Sanitation Data'!$E$29,0,10*ROW('Sanitation Data'!E148))="","",OFFSET('Sanitation Data'!$E$29,0,10*ROW('Sanitation Data'!E148)))</f>
        <v/>
      </c>
      <c r="CR154" s="276" t="str">
        <f ca="true">+IF(OFFSET('Sanitation Data'!$E$30,0,10*ROW('Sanitation Data'!E148))="","",OFFSET('Sanitation Data'!$E$30,0,10*ROW('Sanitation Data'!E148)))</f>
        <v/>
      </c>
      <c r="CS154" s="276" t="str">
        <f ca="true">+IF(OFFSET('Sanitation Data'!$E$31,0,10*ROW('Sanitation Data'!E148))="","",OFFSET('Sanitation Data'!$E$31,0,10*ROW('Sanitation Data'!E148)))</f>
        <v/>
      </c>
      <c r="CT154" s="276" t="str">
        <f ca="true">+IF(OFFSET('Sanitation Data'!$E$32,0,10*ROW('Sanitation Data'!E148))="","",OFFSET('Sanitation Data'!$E$32,0,10*ROW('Sanitation Data'!E148)))</f>
        <v/>
      </c>
      <c r="CU154" s="276" t="str">
        <f ca="true">+IF(OFFSET('Sanitation Data'!$F$28,0,10*ROW('Sanitation Data'!F148))="","",OFFSET('Sanitation Data'!$F$28,0,10*ROW('Sanitation Data'!F148)))</f>
        <v/>
      </c>
      <c r="CV154" s="276" t="str">
        <f ca="true">+IF(OFFSET('Sanitation Data'!$F$29,0,10*ROW('Sanitation Data'!F148))="","",OFFSET('Sanitation Data'!$F$29,0,10*ROW('Sanitation Data'!F148)))</f>
        <v/>
      </c>
      <c r="CW154" s="276" t="str">
        <f ca="true">+IF(OFFSET('Sanitation Data'!$F$30,0,10*ROW('Sanitation Data'!F148))="","",OFFSET('Sanitation Data'!$F$30,0,10*ROW('Sanitation Data'!F148)))</f>
        <v/>
      </c>
      <c r="CX154" s="276" t="str">
        <f ca="true">+IF(OFFSET('Sanitation Data'!$F$31,0,10*ROW('Sanitation Data'!F148))="","",OFFSET('Sanitation Data'!$F$31,0,10*ROW('Sanitation Data'!F148)))</f>
        <v/>
      </c>
      <c r="CY154" s="276" t="str">
        <f ca="true">+IF(OFFSET('Sanitation Data'!$F$32,0,10*ROW('Sanitation Data'!F148))="","",OFFSET('Sanitation Data'!$F$32,0,10*ROW('Sanitation Data'!F148)))</f>
        <v/>
      </c>
      <c r="CZ154" s="276" t="str">
        <f ca="true">+IF(OFFSET('Sanitation Data'!$G$28,0,10*ROW('Sanitation Data'!G148))="","",OFFSET('Sanitation Data'!$G$28,0,10*ROW('Sanitation Data'!G148)))</f>
        <v/>
      </c>
      <c r="DA154" s="276" t="str">
        <f ca="true">+IF(OFFSET('Sanitation Data'!$G$29,0,10*ROW('Sanitation Data'!G148))="","",OFFSET('Sanitation Data'!$G$29,0,10*ROW('Sanitation Data'!G148)))</f>
        <v/>
      </c>
      <c r="DB154" s="276" t="str">
        <f ca="true">+IF(OFFSET('Sanitation Data'!$G$30,0,10*ROW('Sanitation Data'!G148))="","",OFFSET('Sanitation Data'!$G$30,0,10*ROW('Sanitation Data'!G148)))</f>
        <v/>
      </c>
      <c r="DC154" s="276" t="str">
        <f ca="true">+IF(OFFSET('Sanitation Data'!$G$31,0,10*ROW('Sanitation Data'!G148))="","",OFFSET('Sanitation Data'!$G$31,0,10*ROW('Sanitation Data'!G148)))</f>
        <v/>
      </c>
      <c r="DD154" s="276" t="str">
        <f ca="true">+IF(OFFSET('Sanitation Data'!$G$32,0,10*ROW('Sanitation Data'!G148))="","",OFFSET('Sanitation Data'!$G$32,0,10*ROW('Sanitation Data'!G148)))</f>
        <v/>
      </c>
      <c r="DE154" s="276" t="str">
        <f ca="true">+IF(OFFSET('Sanitation Data'!$H$28,0,10*ROW('Sanitation Data'!H148))="","",OFFSET('Sanitation Data'!$H$28,0,10*ROW('Sanitation Data'!H148)))</f>
        <v/>
      </c>
      <c r="DF154" s="276" t="str">
        <f ca="true">+IF(OFFSET('Sanitation Data'!$H$29,0,10*ROW('Sanitation Data'!H148))="","",OFFSET('Sanitation Data'!$H$29,0,10*ROW('Sanitation Data'!H148)))</f>
        <v/>
      </c>
      <c r="DG154" s="276" t="str">
        <f ca="true">+IF(OFFSET('Sanitation Data'!$H$30,0,10*ROW('Sanitation Data'!H148))="","",OFFSET('Sanitation Data'!$H$30,0,10*ROW('Sanitation Data'!H148)))</f>
        <v/>
      </c>
      <c r="DH154" s="276" t="str">
        <f ca="true">+IF(OFFSET('Sanitation Data'!$H$31,0,10*ROW('Sanitation Data'!H148))="","",OFFSET('Sanitation Data'!$H$31,0,10*ROW('Sanitation Data'!H148)))</f>
        <v/>
      </c>
      <c r="DI154" s="276" t="str">
        <f ca="true">+IF(OFFSET('Sanitation Data'!$H$32,0,10*ROW('Sanitation Data'!H148))="","",OFFSET('Sanitation Data'!$H$32,0,10*ROW('Sanitation Data'!H148)))</f>
        <v/>
      </c>
      <c r="DJ154" s="276" t="str">
        <f ca="true">+IF(OFFSET('Sanitation Data'!$I$28,0,10*ROW('Sanitation Data'!I148))="","",OFFSET('Sanitation Data'!$I$28,0,10*ROW('Sanitation Data'!I148)))</f>
        <v/>
      </c>
      <c r="DK154" s="276" t="str">
        <f ca="true">+IF(OFFSET('Sanitation Data'!$I$29,0,10*ROW('Sanitation Data'!I148))="","",OFFSET('Sanitation Data'!$I$29,0,10*ROW('Sanitation Data'!I148)))</f>
        <v/>
      </c>
      <c r="DL154" s="276" t="str">
        <f ca="true">+IF(OFFSET('Sanitation Data'!$I$30,0,10*ROW('Sanitation Data'!I148))="","",OFFSET('Sanitation Data'!$I$30,0,10*ROW('Sanitation Data'!I148)))</f>
        <v/>
      </c>
      <c r="DM154" s="276" t="str">
        <f ca="true">+IF(OFFSET('Sanitation Data'!$I$31,0,10*ROW('Sanitation Data'!I148))="","",OFFSET('Sanitation Data'!$I$31,0,10*ROW('Sanitation Data'!I148)))</f>
        <v/>
      </c>
      <c r="DN154" s="276" t="str">
        <f ca="true">+IF(OFFSET('Sanitation Data'!$I$32,0,10*ROW('Sanitation Data'!I148))="","",OFFSET('Sanitation Data'!$I$32,0,10*ROW('Sanitation Data'!I148)))</f>
        <v/>
      </c>
      <c r="DO154" s="276" t="str">
        <f ca="true">+IF(OFFSET('Hygiene Data'!$D$11,0,10*ROW('Hygiene Data'!D148))="","",OFFSET('Hygiene Data'!$D$11,0,10*ROW('Hygiene Data'!D148)))</f>
        <v/>
      </c>
      <c r="DP154" s="276" t="str">
        <f ca="true">+IF(OFFSET('Hygiene Data'!$D$12,0,10*ROW('Hygiene Data'!D148))="","",OFFSET('Hygiene Data'!$D$12,0,10*ROW('Hygiene Data'!D148)))</f>
        <v/>
      </c>
      <c r="DQ154" s="276" t="str">
        <f ca="true">+IF(OFFSET('Hygiene Data'!$D$13,0,10*ROW('Hygiene Data'!D148))="","",OFFSET('Hygiene Data'!$D$13,0,10*ROW('Hygiene Data'!D148)))</f>
        <v/>
      </c>
      <c r="DR154" s="276" t="str">
        <f ca="true">+IF(OFFSET('Hygiene Data'!$E$11,0,10*ROW('Hygiene Data'!E148))="","",OFFSET('Hygiene Data'!$E$11,0,10*ROW('Hygiene Data'!E148)))</f>
        <v/>
      </c>
      <c r="DS154" s="276" t="str">
        <f ca="true">+IF(OFFSET('Hygiene Data'!$E$12,0,10*ROW('Hygiene Data'!E148))="","",OFFSET('Hygiene Data'!$E$12,0,10*ROW('Hygiene Data'!E148)))</f>
        <v/>
      </c>
      <c r="DT154" s="276" t="str">
        <f ca="true">+IF(OFFSET('Hygiene Data'!$E$13,0,10*ROW('Hygiene Data'!E148))="","",OFFSET('Hygiene Data'!$E$13,0,10*ROW('Hygiene Data'!E148)))</f>
        <v/>
      </c>
      <c r="DU154" s="276" t="str">
        <f ca="true">+IF(OFFSET('Hygiene Data'!$F$11,0,10*ROW('Hygiene Data'!F148))="","",OFFSET('Hygiene Data'!$F$11,0,10*ROW('Hygiene Data'!F148)))</f>
        <v/>
      </c>
      <c r="DV154" s="276" t="str">
        <f ca="true">+IF(OFFSET('Hygiene Data'!$F$12,0,10*ROW('Hygiene Data'!F148))="","",OFFSET('Hygiene Data'!$F$12,0,10*ROW('Hygiene Data'!F148)))</f>
        <v/>
      </c>
      <c r="DW154" s="276" t="str">
        <f ca="true">+IF(OFFSET('Hygiene Data'!$F$13,0,10*ROW('Hygiene Data'!F148))="","",OFFSET('Hygiene Data'!$F$13,0,10*ROW('Hygiene Data'!F148)))</f>
        <v/>
      </c>
      <c r="DX154" s="276" t="str">
        <f ca="true">+IF(OFFSET('Hygiene Data'!$G$11,0,10*ROW('Hygiene Data'!G148))="","",OFFSET('Hygiene Data'!$G$11,0,10*ROW('Hygiene Data'!G148)))</f>
        <v/>
      </c>
      <c r="DY154" s="276" t="str">
        <f ca="true">+IF(OFFSET('Hygiene Data'!$G$12,0,10*ROW('Hygiene Data'!G148))="","",OFFSET('Hygiene Data'!$G$12,0,10*ROW('Hygiene Data'!G148)))</f>
        <v/>
      </c>
      <c r="DZ154" s="276" t="str">
        <f ca="true">+IF(OFFSET('Hygiene Data'!$G$13,0,10*ROW('Hygiene Data'!G148))="","",OFFSET('Hygiene Data'!$G$13,0,10*ROW('Hygiene Data'!G148)))</f>
        <v/>
      </c>
      <c r="EA154" s="276" t="str">
        <f ca="true">+IF(OFFSET('Hygiene Data'!$H$11,0,10*ROW('Hygiene Data'!H148))="","",OFFSET('Hygiene Data'!$H$11,0,10*ROW('Hygiene Data'!H148)))</f>
        <v/>
      </c>
      <c r="EB154" s="276" t="str">
        <f ca="true">+IF(OFFSET('Hygiene Data'!$H$12,0,10*ROW('Hygiene Data'!H148))="","",OFFSET('Hygiene Data'!$H$12,0,10*ROW('Hygiene Data'!H148)))</f>
        <v/>
      </c>
      <c r="EC154" s="276" t="str">
        <f ca="true">+IF(OFFSET('Hygiene Data'!$H$13,0,10*ROW('Hygiene Data'!H148))="","",OFFSET('Hygiene Data'!$H$13,0,10*ROW('Hygiene Data'!H148)))</f>
        <v/>
      </c>
      <c r="ED154" s="276" t="str">
        <f ca="true">+IF(OFFSET('Hygiene Data'!$I$11,0,10*ROW('Hygiene Data'!I148))="","",OFFSET('Hygiene Data'!$I$11,0,10*ROW('Hygiene Data'!I148)))</f>
        <v/>
      </c>
      <c r="EE154" s="276" t="str">
        <f ca="true">+IF(OFFSET('Hygiene Data'!$I$12,0,10*ROW('Hygiene Data'!I148))="","",OFFSET('Hygiene Data'!$I$12,0,10*ROW('Hygiene Data'!I148)))</f>
        <v/>
      </c>
      <c r="EF154" s="276" t="str">
        <f ca="true">+IF(OFFSET('Hygiene Data'!$I$13,0,10*ROW('Hygiene Data'!I148))="","",OFFSET('Hygiene Data'!$I$13,0,10*ROW('Hygiene Data'!I148)))</f>
        <v/>
      </c>
    </row>
    <row xmlns:x14ac="http://schemas.microsoft.com/office/spreadsheetml/2009/9/ac" r="155" x14ac:dyDescent="0.2">
      <c r="A155" s="38" t="str">
        <f ca="true">+IF(OFFSET('Water Data'!$B$2,0,10*ROW('Water Data'!E149))="","",OFFSET('Water Data'!$B$2,0,10*ROW('Water Data'!E149)))</f>
        <v/>
      </c>
      <c r="B155" s="38" t="str">
        <f ca="true">+IF(OFFSET('Water Data'!$C$2,0,10*ROW('Water Data'!F149))="","",OFFSET('Water Data'!$C$2,0,10*ROW('Water Data'!F149)))</f>
        <v/>
      </c>
      <c r="C155" s="332" t="str">
        <f t="shared" ca="true" si="2"/>
        <v/>
      </c>
      <c r="D155" s="99"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9"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9"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9"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9"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9"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9"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9"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9"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9"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9"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9"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9"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9"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9"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9"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9"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9"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100"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100"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100"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100"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100"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100"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100"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100"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100"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100"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100"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100"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100"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100"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100"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100"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100"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100"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100"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100"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100"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100"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100"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100"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100"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100"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100"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100"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100"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100"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101"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101"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101"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101"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101"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101"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101"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101"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101"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101"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101"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101"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101"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101"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101"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101"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101"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101"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6"/>
      <c r="BS155" s="276" t="str">
        <f ca="true">+IF(OFFSET('Water Data'!$D$27,0,10*ROW('Water Data'!D149))="","",OFFSET('Water Data'!$D$27,0,10*ROW('Water Data'!D149)))</f>
        <v/>
      </c>
      <c r="BT155" s="276" t="str">
        <f ca="true">+IF(OFFSET('Water Data'!$D$28,0,10*ROW('Water Data'!D149))="","",OFFSET('Water Data'!$D$28,0,10*ROW('Water Data'!D149)))</f>
        <v/>
      </c>
      <c r="BU155" s="276" t="str">
        <f ca="true">+IF(OFFSET('Water Data'!$D$29,0,10*ROW('Water Data'!D149))="","",OFFSET('Water Data'!$D$29,0,10*ROW('Water Data'!D149)))</f>
        <v/>
      </c>
      <c r="BV155" s="276" t="str">
        <f ca="true">+IF(OFFSET('Water Data'!$E$27,0,10*ROW('Water Data'!E149))="","",OFFSET('Water Data'!$E$27,0,10*ROW('Water Data'!E149)))</f>
        <v/>
      </c>
      <c r="BW155" s="276" t="str">
        <f ca="true">+IF(OFFSET('Water Data'!$E$28,0,10*ROW('Water Data'!E149))="","",OFFSET('Water Data'!$E$28,0,10*ROW('Water Data'!E149)))</f>
        <v/>
      </c>
      <c r="BX155" s="276" t="str">
        <f ca="true">+IF(OFFSET('Water Data'!$E$29,0,10*ROW('Water Data'!E149))="","",OFFSET('Water Data'!$E$29,0,10*ROW('Water Data'!E149)))</f>
        <v/>
      </c>
      <c r="BY155" s="276" t="str">
        <f ca="true">+IF(OFFSET('Water Data'!$F$27,0,10*ROW('Water Data'!F149))="","",OFFSET('Water Data'!$F$27,0,10*ROW('Water Data'!F149)))</f>
        <v/>
      </c>
      <c r="BZ155" s="276" t="str">
        <f ca="true">+IF(OFFSET('Water Data'!$F$28,0,10*ROW('Water Data'!F149))="","",OFFSET('Water Data'!$F$28,0,10*ROW('Water Data'!F149)))</f>
        <v/>
      </c>
      <c r="CA155" s="276" t="str">
        <f ca="true">+IF(OFFSET('Water Data'!$F$29,0,10*ROW('Water Data'!F149))="","",OFFSET('Water Data'!$F$29,0,10*ROW('Water Data'!F149)))</f>
        <v/>
      </c>
      <c r="CB155" s="276" t="str">
        <f ca="true">+IF(OFFSET('Water Data'!$G$27,0,10*ROW('Water Data'!G149))="","",OFFSET('Water Data'!$G$27,0,10*ROW('Water Data'!G149)))</f>
        <v/>
      </c>
      <c r="CC155" s="276" t="str">
        <f ca="true">+IF(OFFSET('Water Data'!$G$28,0,10*ROW('Water Data'!G149))="","",OFFSET('Water Data'!$G$28,0,10*ROW('Water Data'!G149)))</f>
        <v/>
      </c>
      <c r="CD155" s="276" t="str">
        <f ca="true">+IF(OFFSET('Water Data'!$G$29,0,10*ROW('Water Data'!G149))="","",OFFSET('Water Data'!$G$29,0,10*ROW('Water Data'!G149)))</f>
        <v/>
      </c>
      <c r="CE155" s="276" t="str">
        <f ca="true">+IF(OFFSET('Water Data'!$H$27,0,10*ROW('Water Data'!H149))="","",OFFSET('Water Data'!$H$27,0,10*ROW('Water Data'!H149)))</f>
        <v/>
      </c>
      <c r="CF155" s="276" t="str">
        <f ca="true">+IF(OFFSET('Water Data'!$H$28,0,10*ROW('Water Data'!H149))="","",OFFSET('Water Data'!$H$28,0,10*ROW('Water Data'!H149)))</f>
        <v/>
      </c>
      <c r="CG155" s="276" t="str">
        <f ca="true">+IF(OFFSET('Water Data'!$H$29,0,10*ROW('Water Data'!H149))="","",OFFSET('Water Data'!$H$29,0,10*ROW('Water Data'!H149)))</f>
        <v/>
      </c>
      <c r="CH155" s="276" t="str">
        <f ca="true">+IF(OFFSET('Water Data'!$I$27,0,10*ROW('Water Data'!I149))="","",OFFSET('Water Data'!$I$27,0,10*ROW('Water Data'!I149)))</f>
        <v/>
      </c>
      <c r="CI155" s="276" t="str">
        <f ca="true">+IF(OFFSET('Water Data'!$I$28,0,10*ROW('Water Data'!I149))="","",OFFSET('Water Data'!$I$28,0,10*ROW('Water Data'!I149)))</f>
        <v/>
      </c>
      <c r="CJ155" s="276" t="str">
        <f ca="true">+IF(OFFSET('Water Data'!$I$29,0,10*ROW('Water Data'!I149))="","",OFFSET('Water Data'!$I$29,0,10*ROW('Water Data'!I149)))</f>
        <v/>
      </c>
      <c r="CK155" s="276" t="str">
        <f ca="true">+IF(OFFSET('Sanitation Data'!$D$28,0,10*ROW('Sanitation Data'!D149))="","",OFFSET('Sanitation Data'!$D$28,0,10*ROW('Sanitation Data'!D149)))</f>
        <v/>
      </c>
      <c r="CL155" s="276" t="str">
        <f ca="true">+IF(OFFSET('Sanitation Data'!$D$29,0,10*ROW('Sanitation Data'!D149))="","",OFFSET('Sanitation Data'!$D$29,0,10*ROW('Sanitation Data'!D149)))</f>
        <v/>
      </c>
      <c r="CM155" s="276" t="str">
        <f ca="true">+IF(OFFSET('Sanitation Data'!$D$30,0,10*ROW('Sanitation Data'!D149))="","",OFFSET('Sanitation Data'!$D$30,0,10*ROW('Sanitation Data'!D149)))</f>
        <v/>
      </c>
      <c r="CN155" s="276" t="str">
        <f ca="true">+IF(OFFSET('Sanitation Data'!$D$31,0,10*ROW('Sanitation Data'!D149))="","",OFFSET('Sanitation Data'!$D$31,0,10*ROW('Sanitation Data'!D149)))</f>
        <v/>
      </c>
      <c r="CO155" s="276" t="str">
        <f ca="true">+IF(OFFSET('Sanitation Data'!$D$32,0,10*ROW('Sanitation Data'!D149))="","",OFFSET('Sanitation Data'!$D$32,0,10*ROW('Sanitation Data'!D149)))</f>
        <v/>
      </c>
      <c r="CP155" s="276" t="str">
        <f ca="true">+IF(OFFSET('Sanitation Data'!$E$28,0,10*ROW('Sanitation Data'!E149))="","",OFFSET('Sanitation Data'!$E$28,0,10*ROW('Sanitation Data'!E149)))</f>
        <v/>
      </c>
      <c r="CQ155" s="276" t="str">
        <f ca="true">+IF(OFFSET('Sanitation Data'!$E$29,0,10*ROW('Sanitation Data'!E149))="","",OFFSET('Sanitation Data'!$E$29,0,10*ROW('Sanitation Data'!E149)))</f>
        <v/>
      </c>
      <c r="CR155" s="276" t="str">
        <f ca="true">+IF(OFFSET('Sanitation Data'!$E$30,0,10*ROW('Sanitation Data'!E149))="","",OFFSET('Sanitation Data'!$E$30,0,10*ROW('Sanitation Data'!E149)))</f>
        <v/>
      </c>
      <c r="CS155" s="276" t="str">
        <f ca="true">+IF(OFFSET('Sanitation Data'!$E$31,0,10*ROW('Sanitation Data'!E149))="","",OFFSET('Sanitation Data'!$E$31,0,10*ROW('Sanitation Data'!E149)))</f>
        <v/>
      </c>
      <c r="CT155" s="276" t="str">
        <f ca="true">+IF(OFFSET('Sanitation Data'!$E$32,0,10*ROW('Sanitation Data'!E149))="","",OFFSET('Sanitation Data'!$E$32,0,10*ROW('Sanitation Data'!E149)))</f>
        <v/>
      </c>
      <c r="CU155" s="276" t="str">
        <f ca="true">+IF(OFFSET('Sanitation Data'!$F$28,0,10*ROW('Sanitation Data'!F149))="","",OFFSET('Sanitation Data'!$F$28,0,10*ROW('Sanitation Data'!F149)))</f>
        <v/>
      </c>
      <c r="CV155" s="276" t="str">
        <f ca="true">+IF(OFFSET('Sanitation Data'!$F$29,0,10*ROW('Sanitation Data'!F149))="","",OFFSET('Sanitation Data'!$F$29,0,10*ROW('Sanitation Data'!F149)))</f>
        <v/>
      </c>
      <c r="CW155" s="276" t="str">
        <f ca="true">+IF(OFFSET('Sanitation Data'!$F$30,0,10*ROW('Sanitation Data'!F149))="","",OFFSET('Sanitation Data'!$F$30,0,10*ROW('Sanitation Data'!F149)))</f>
        <v/>
      </c>
      <c r="CX155" s="276" t="str">
        <f ca="true">+IF(OFFSET('Sanitation Data'!$F$31,0,10*ROW('Sanitation Data'!F149))="","",OFFSET('Sanitation Data'!$F$31,0,10*ROW('Sanitation Data'!F149)))</f>
        <v/>
      </c>
      <c r="CY155" s="276" t="str">
        <f ca="true">+IF(OFFSET('Sanitation Data'!$F$32,0,10*ROW('Sanitation Data'!F149))="","",OFFSET('Sanitation Data'!$F$32,0,10*ROW('Sanitation Data'!F149)))</f>
        <v/>
      </c>
      <c r="CZ155" s="276" t="str">
        <f ca="true">+IF(OFFSET('Sanitation Data'!$G$28,0,10*ROW('Sanitation Data'!G149))="","",OFFSET('Sanitation Data'!$G$28,0,10*ROW('Sanitation Data'!G149)))</f>
        <v/>
      </c>
      <c r="DA155" s="276" t="str">
        <f ca="true">+IF(OFFSET('Sanitation Data'!$G$29,0,10*ROW('Sanitation Data'!G149))="","",OFFSET('Sanitation Data'!$G$29,0,10*ROW('Sanitation Data'!G149)))</f>
        <v/>
      </c>
      <c r="DB155" s="276" t="str">
        <f ca="true">+IF(OFFSET('Sanitation Data'!$G$30,0,10*ROW('Sanitation Data'!G149))="","",OFFSET('Sanitation Data'!$G$30,0,10*ROW('Sanitation Data'!G149)))</f>
        <v/>
      </c>
      <c r="DC155" s="276" t="str">
        <f ca="true">+IF(OFFSET('Sanitation Data'!$G$31,0,10*ROW('Sanitation Data'!G149))="","",OFFSET('Sanitation Data'!$G$31,0,10*ROW('Sanitation Data'!G149)))</f>
        <v/>
      </c>
      <c r="DD155" s="276" t="str">
        <f ca="true">+IF(OFFSET('Sanitation Data'!$G$32,0,10*ROW('Sanitation Data'!G149))="","",OFFSET('Sanitation Data'!$G$32,0,10*ROW('Sanitation Data'!G149)))</f>
        <v/>
      </c>
      <c r="DE155" s="276" t="str">
        <f ca="true">+IF(OFFSET('Sanitation Data'!$H$28,0,10*ROW('Sanitation Data'!H149))="","",OFFSET('Sanitation Data'!$H$28,0,10*ROW('Sanitation Data'!H149)))</f>
        <v/>
      </c>
      <c r="DF155" s="276" t="str">
        <f ca="true">+IF(OFFSET('Sanitation Data'!$H$29,0,10*ROW('Sanitation Data'!H149))="","",OFFSET('Sanitation Data'!$H$29,0,10*ROW('Sanitation Data'!H149)))</f>
        <v/>
      </c>
      <c r="DG155" s="276" t="str">
        <f ca="true">+IF(OFFSET('Sanitation Data'!$H$30,0,10*ROW('Sanitation Data'!H149))="","",OFFSET('Sanitation Data'!$H$30,0,10*ROW('Sanitation Data'!H149)))</f>
        <v/>
      </c>
      <c r="DH155" s="276" t="str">
        <f ca="true">+IF(OFFSET('Sanitation Data'!$H$31,0,10*ROW('Sanitation Data'!H149))="","",OFFSET('Sanitation Data'!$H$31,0,10*ROW('Sanitation Data'!H149)))</f>
        <v/>
      </c>
      <c r="DI155" s="276" t="str">
        <f ca="true">+IF(OFFSET('Sanitation Data'!$H$32,0,10*ROW('Sanitation Data'!H149))="","",OFFSET('Sanitation Data'!$H$32,0,10*ROW('Sanitation Data'!H149)))</f>
        <v/>
      </c>
      <c r="DJ155" s="276" t="str">
        <f ca="true">+IF(OFFSET('Sanitation Data'!$I$28,0,10*ROW('Sanitation Data'!I149))="","",OFFSET('Sanitation Data'!$I$28,0,10*ROW('Sanitation Data'!I149)))</f>
        <v/>
      </c>
      <c r="DK155" s="276" t="str">
        <f ca="true">+IF(OFFSET('Sanitation Data'!$I$29,0,10*ROW('Sanitation Data'!I149))="","",OFFSET('Sanitation Data'!$I$29,0,10*ROW('Sanitation Data'!I149)))</f>
        <v/>
      </c>
      <c r="DL155" s="276" t="str">
        <f ca="true">+IF(OFFSET('Sanitation Data'!$I$30,0,10*ROW('Sanitation Data'!I149))="","",OFFSET('Sanitation Data'!$I$30,0,10*ROW('Sanitation Data'!I149)))</f>
        <v/>
      </c>
      <c r="DM155" s="276" t="str">
        <f ca="true">+IF(OFFSET('Sanitation Data'!$I$31,0,10*ROW('Sanitation Data'!I149))="","",OFFSET('Sanitation Data'!$I$31,0,10*ROW('Sanitation Data'!I149)))</f>
        <v/>
      </c>
      <c r="DN155" s="276" t="str">
        <f ca="true">+IF(OFFSET('Sanitation Data'!$I$32,0,10*ROW('Sanitation Data'!I149))="","",OFFSET('Sanitation Data'!$I$32,0,10*ROW('Sanitation Data'!I149)))</f>
        <v/>
      </c>
      <c r="DO155" s="276" t="str">
        <f ca="true">+IF(OFFSET('Hygiene Data'!$D$11,0,10*ROW('Hygiene Data'!D149))="","",OFFSET('Hygiene Data'!$D$11,0,10*ROW('Hygiene Data'!D149)))</f>
        <v/>
      </c>
      <c r="DP155" s="276" t="str">
        <f ca="true">+IF(OFFSET('Hygiene Data'!$D$12,0,10*ROW('Hygiene Data'!D149))="","",OFFSET('Hygiene Data'!$D$12,0,10*ROW('Hygiene Data'!D149)))</f>
        <v/>
      </c>
      <c r="DQ155" s="276" t="str">
        <f ca="true">+IF(OFFSET('Hygiene Data'!$D$13,0,10*ROW('Hygiene Data'!D149))="","",OFFSET('Hygiene Data'!$D$13,0,10*ROW('Hygiene Data'!D149)))</f>
        <v/>
      </c>
      <c r="DR155" s="276" t="str">
        <f ca="true">+IF(OFFSET('Hygiene Data'!$E$11,0,10*ROW('Hygiene Data'!E149))="","",OFFSET('Hygiene Data'!$E$11,0,10*ROW('Hygiene Data'!E149)))</f>
        <v/>
      </c>
      <c r="DS155" s="276" t="str">
        <f ca="true">+IF(OFFSET('Hygiene Data'!$E$12,0,10*ROW('Hygiene Data'!E149))="","",OFFSET('Hygiene Data'!$E$12,0,10*ROW('Hygiene Data'!E149)))</f>
        <v/>
      </c>
      <c r="DT155" s="276" t="str">
        <f ca="true">+IF(OFFSET('Hygiene Data'!$E$13,0,10*ROW('Hygiene Data'!E149))="","",OFFSET('Hygiene Data'!$E$13,0,10*ROW('Hygiene Data'!E149)))</f>
        <v/>
      </c>
      <c r="DU155" s="276" t="str">
        <f ca="true">+IF(OFFSET('Hygiene Data'!$F$11,0,10*ROW('Hygiene Data'!F149))="","",OFFSET('Hygiene Data'!$F$11,0,10*ROW('Hygiene Data'!F149)))</f>
        <v/>
      </c>
      <c r="DV155" s="276" t="str">
        <f ca="true">+IF(OFFSET('Hygiene Data'!$F$12,0,10*ROW('Hygiene Data'!F149))="","",OFFSET('Hygiene Data'!$F$12,0,10*ROW('Hygiene Data'!F149)))</f>
        <v/>
      </c>
      <c r="DW155" s="276" t="str">
        <f ca="true">+IF(OFFSET('Hygiene Data'!$F$13,0,10*ROW('Hygiene Data'!F149))="","",OFFSET('Hygiene Data'!$F$13,0,10*ROW('Hygiene Data'!F149)))</f>
        <v/>
      </c>
      <c r="DX155" s="276" t="str">
        <f ca="true">+IF(OFFSET('Hygiene Data'!$G$11,0,10*ROW('Hygiene Data'!G149))="","",OFFSET('Hygiene Data'!$G$11,0,10*ROW('Hygiene Data'!G149)))</f>
        <v/>
      </c>
      <c r="DY155" s="276" t="str">
        <f ca="true">+IF(OFFSET('Hygiene Data'!$G$12,0,10*ROW('Hygiene Data'!G149))="","",OFFSET('Hygiene Data'!$G$12,0,10*ROW('Hygiene Data'!G149)))</f>
        <v/>
      </c>
      <c r="DZ155" s="276" t="str">
        <f ca="true">+IF(OFFSET('Hygiene Data'!$G$13,0,10*ROW('Hygiene Data'!G149))="","",OFFSET('Hygiene Data'!$G$13,0,10*ROW('Hygiene Data'!G149)))</f>
        <v/>
      </c>
      <c r="EA155" s="276" t="str">
        <f ca="true">+IF(OFFSET('Hygiene Data'!$H$11,0,10*ROW('Hygiene Data'!H149))="","",OFFSET('Hygiene Data'!$H$11,0,10*ROW('Hygiene Data'!H149)))</f>
        <v/>
      </c>
      <c r="EB155" s="276" t="str">
        <f ca="true">+IF(OFFSET('Hygiene Data'!$H$12,0,10*ROW('Hygiene Data'!H149))="","",OFFSET('Hygiene Data'!$H$12,0,10*ROW('Hygiene Data'!H149)))</f>
        <v/>
      </c>
      <c r="EC155" s="276" t="str">
        <f ca="true">+IF(OFFSET('Hygiene Data'!$H$13,0,10*ROW('Hygiene Data'!H149))="","",OFFSET('Hygiene Data'!$H$13,0,10*ROW('Hygiene Data'!H149)))</f>
        <v/>
      </c>
      <c r="ED155" s="276" t="str">
        <f ca="true">+IF(OFFSET('Hygiene Data'!$I$11,0,10*ROW('Hygiene Data'!I149))="","",OFFSET('Hygiene Data'!$I$11,0,10*ROW('Hygiene Data'!I149)))</f>
        <v/>
      </c>
      <c r="EE155" s="276" t="str">
        <f ca="true">+IF(OFFSET('Hygiene Data'!$I$12,0,10*ROW('Hygiene Data'!I149))="","",OFFSET('Hygiene Data'!$I$12,0,10*ROW('Hygiene Data'!I149)))</f>
        <v/>
      </c>
      <c r="EF155" s="276" t="str">
        <f ca="true">+IF(OFFSET('Hygiene Data'!$I$13,0,10*ROW('Hygiene Data'!I149))="","",OFFSET('Hygiene Data'!$I$13,0,10*ROW('Hygiene Data'!I149)))</f>
        <v/>
      </c>
    </row>
    <row xmlns:x14ac="http://schemas.microsoft.com/office/spreadsheetml/2009/9/ac" r="156" x14ac:dyDescent="0.2">
      <c r="A156" s="38" t="str">
        <f ca="true">+IF(OFFSET('Water Data'!$B$2,0,10*ROW('Water Data'!E150))="","",OFFSET('Water Data'!$B$2,0,10*ROW('Water Data'!E150)))</f>
        <v/>
      </c>
      <c r="B156" s="38" t="str">
        <f ca="true">+IF(OFFSET('Water Data'!$C$2,0,10*ROW('Water Data'!F150))="","",OFFSET('Water Data'!$C$2,0,10*ROW('Water Data'!F150)))</f>
        <v/>
      </c>
      <c r="C156" s="332" t="str">
        <f t="shared" ca="true" si="2"/>
        <v/>
      </c>
      <c r="D156" s="99"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9"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9"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9"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9"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9"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9"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9"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9"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9"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9"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9"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9"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9"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9"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9"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9"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9"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100"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100"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100"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100"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100"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100"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100"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100"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100"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100"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100"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100"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100"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100"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100"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100"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100"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100"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100"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100"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100"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100"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100"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100"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100"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100"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100"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100"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100"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100"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101"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101"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101"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101"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101"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101"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101"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101"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101"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101"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101"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101"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101"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101"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101"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101"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101"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101"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6"/>
      <c r="BS156" s="276" t="str">
        <f ca="true">+IF(OFFSET('Water Data'!$D$27,0,10*ROW('Water Data'!D150))="","",OFFSET('Water Data'!$D$27,0,10*ROW('Water Data'!D150)))</f>
        <v/>
      </c>
      <c r="BT156" s="276" t="str">
        <f ca="true">+IF(OFFSET('Water Data'!$D$28,0,10*ROW('Water Data'!D150))="","",OFFSET('Water Data'!$D$28,0,10*ROW('Water Data'!D150)))</f>
        <v/>
      </c>
      <c r="BU156" s="276" t="str">
        <f ca="true">+IF(OFFSET('Water Data'!$D$29,0,10*ROW('Water Data'!D150))="","",OFFSET('Water Data'!$D$29,0,10*ROW('Water Data'!D150)))</f>
        <v/>
      </c>
      <c r="BV156" s="276" t="str">
        <f ca="true">+IF(OFFSET('Water Data'!$E$27,0,10*ROW('Water Data'!E150))="","",OFFSET('Water Data'!$E$27,0,10*ROW('Water Data'!E150)))</f>
        <v/>
      </c>
      <c r="BW156" s="276" t="str">
        <f ca="true">+IF(OFFSET('Water Data'!$E$28,0,10*ROW('Water Data'!E150))="","",OFFSET('Water Data'!$E$28,0,10*ROW('Water Data'!E150)))</f>
        <v/>
      </c>
      <c r="BX156" s="276" t="str">
        <f ca="true">+IF(OFFSET('Water Data'!$E$29,0,10*ROW('Water Data'!E150))="","",OFFSET('Water Data'!$E$29,0,10*ROW('Water Data'!E150)))</f>
        <v/>
      </c>
      <c r="BY156" s="276" t="str">
        <f ca="true">+IF(OFFSET('Water Data'!$F$27,0,10*ROW('Water Data'!F150))="","",OFFSET('Water Data'!$F$27,0,10*ROW('Water Data'!F150)))</f>
        <v/>
      </c>
      <c r="BZ156" s="276" t="str">
        <f ca="true">+IF(OFFSET('Water Data'!$F$28,0,10*ROW('Water Data'!F150))="","",OFFSET('Water Data'!$F$28,0,10*ROW('Water Data'!F150)))</f>
        <v/>
      </c>
      <c r="CA156" s="276" t="str">
        <f ca="true">+IF(OFFSET('Water Data'!$F$29,0,10*ROW('Water Data'!F150))="","",OFFSET('Water Data'!$F$29,0,10*ROW('Water Data'!F150)))</f>
        <v/>
      </c>
      <c r="CB156" s="276" t="str">
        <f ca="true">+IF(OFFSET('Water Data'!$G$27,0,10*ROW('Water Data'!G150))="","",OFFSET('Water Data'!$G$27,0,10*ROW('Water Data'!G150)))</f>
        <v/>
      </c>
      <c r="CC156" s="276" t="str">
        <f ca="true">+IF(OFFSET('Water Data'!$G$28,0,10*ROW('Water Data'!G150))="","",OFFSET('Water Data'!$G$28,0,10*ROW('Water Data'!G150)))</f>
        <v/>
      </c>
      <c r="CD156" s="276" t="str">
        <f ca="true">+IF(OFFSET('Water Data'!$G$29,0,10*ROW('Water Data'!G150))="","",OFFSET('Water Data'!$G$29,0,10*ROW('Water Data'!G150)))</f>
        <v/>
      </c>
      <c r="CE156" s="276" t="str">
        <f ca="true">+IF(OFFSET('Water Data'!$H$27,0,10*ROW('Water Data'!H150))="","",OFFSET('Water Data'!$H$27,0,10*ROW('Water Data'!H150)))</f>
        <v/>
      </c>
      <c r="CF156" s="276" t="str">
        <f ca="true">+IF(OFFSET('Water Data'!$H$28,0,10*ROW('Water Data'!H150))="","",OFFSET('Water Data'!$H$28,0,10*ROW('Water Data'!H150)))</f>
        <v/>
      </c>
      <c r="CG156" s="276" t="str">
        <f ca="true">+IF(OFFSET('Water Data'!$H$29,0,10*ROW('Water Data'!H150))="","",OFFSET('Water Data'!$H$29,0,10*ROW('Water Data'!H150)))</f>
        <v/>
      </c>
      <c r="CH156" s="276" t="str">
        <f ca="true">+IF(OFFSET('Water Data'!$I$27,0,10*ROW('Water Data'!I150))="","",OFFSET('Water Data'!$I$27,0,10*ROW('Water Data'!I150)))</f>
        <v/>
      </c>
      <c r="CI156" s="276" t="str">
        <f ca="true">+IF(OFFSET('Water Data'!$I$28,0,10*ROW('Water Data'!I150))="","",OFFSET('Water Data'!$I$28,0,10*ROW('Water Data'!I150)))</f>
        <v/>
      </c>
      <c r="CJ156" s="276" t="str">
        <f ca="true">+IF(OFFSET('Water Data'!$I$29,0,10*ROW('Water Data'!I150))="","",OFFSET('Water Data'!$I$29,0,10*ROW('Water Data'!I150)))</f>
        <v/>
      </c>
      <c r="CK156" s="276" t="str">
        <f ca="true">+IF(OFFSET('Sanitation Data'!$D$28,0,10*ROW('Sanitation Data'!D150))="","",OFFSET('Sanitation Data'!$D$28,0,10*ROW('Sanitation Data'!D150)))</f>
        <v/>
      </c>
      <c r="CL156" s="276" t="str">
        <f ca="true">+IF(OFFSET('Sanitation Data'!$D$29,0,10*ROW('Sanitation Data'!D150))="","",OFFSET('Sanitation Data'!$D$29,0,10*ROW('Sanitation Data'!D150)))</f>
        <v/>
      </c>
      <c r="CM156" s="276" t="str">
        <f ca="true">+IF(OFFSET('Sanitation Data'!$D$30,0,10*ROW('Sanitation Data'!D150))="","",OFFSET('Sanitation Data'!$D$30,0,10*ROW('Sanitation Data'!D150)))</f>
        <v/>
      </c>
      <c r="CN156" s="276" t="str">
        <f ca="true">+IF(OFFSET('Sanitation Data'!$D$31,0,10*ROW('Sanitation Data'!D150))="","",OFFSET('Sanitation Data'!$D$31,0,10*ROW('Sanitation Data'!D150)))</f>
        <v/>
      </c>
      <c r="CO156" s="276" t="str">
        <f ca="true">+IF(OFFSET('Sanitation Data'!$D$32,0,10*ROW('Sanitation Data'!D150))="","",OFFSET('Sanitation Data'!$D$32,0,10*ROW('Sanitation Data'!D150)))</f>
        <v/>
      </c>
      <c r="CP156" s="276" t="str">
        <f ca="true">+IF(OFFSET('Sanitation Data'!$E$28,0,10*ROW('Sanitation Data'!E150))="","",OFFSET('Sanitation Data'!$E$28,0,10*ROW('Sanitation Data'!E150)))</f>
        <v/>
      </c>
      <c r="CQ156" s="276" t="str">
        <f ca="true">+IF(OFFSET('Sanitation Data'!$E$29,0,10*ROW('Sanitation Data'!E150))="","",OFFSET('Sanitation Data'!$E$29,0,10*ROW('Sanitation Data'!E150)))</f>
        <v/>
      </c>
      <c r="CR156" s="276" t="str">
        <f ca="true">+IF(OFFSET('Sanitation Data'!$E$30,0,10*ROW('Sanitation Data'!E150))="","",OFFSET('Sanitation Data'!$E$30,0,10*ROW('Sanitation Data'!E150)))</f>
        <v/>
      </c>
      <c r="CS156" s="276" t="str">
        <f ca="true">+IF(OFFSET('Sanitation Data'!$E$31,0,10*ROW('Sanitation Data'!E150))="","",OFFSET('Sanitation Data'!$E$31,0,10*ROW('Sanitation Data'!E150)))</f>
        <v/>
      </c>
      <c r="CT156" s="276" t="str">
        <f ca="true">+IF(OFFSET('Sanitation Data'!$E$32,0,10*ROW('Sanitation Data'!E150))="","",OFFSET('Sanitation Data'!$E$32,0,10*ROW('Sanitation Data'!E150)))</f>
        <v/>
      </c>
      <c r="CU156" s="276" t="str">
        <f ca="true">+IF(OFFSET('Sanitation Data'!$F$28,0,10*ROW('Sanitation Data'!F150))="","",OFFSET('Sanitation Data'!$F$28,0,10*ROW('Sanitation Data'!F150)))</f>
        <v/>
      </c>
      <c r="CV156" s="276" t="str">
        <f ca="true">+IF(OFFSET('Sanitation Data'!$F$29,0,10*ROW('Sanitation Data'!F150))="","",OFFSET('Sanitation Data'!$F$29,0,10*ROW('Sanitation Data'!F150)))</f>
        <v/>
      </c>
      <c r="CW156" s="276" t="str">
        <f ca="true">+IF(OFFSET('Sanitation Data'!$F$30,0,10*ROW('Sanitation Data'!F150))="","",OFFSET('Sanitation Data'!$F$30,0,10*ROW('Sanitation Data'!F150)))</f>
        <v/>
      </c>
      <c r="CX156" s="276" t="str">
        <f ca="true">+IF(OFFSET('Sanitation Data'!$F$31,0,10*ROW('Sanitation Data'!F150))="","",OFFSET('Sanitation Data'!$F$31,0,10*ROW('Sanitation Data'!F150)))</f>
        <v/>
      </c>
      <c r="CY156" s="276" t="str">
        <f ca="true">+IF(OFFSET('Sanitation Data'!$F$32,0,10*ROW('Sanitation Data'!F150))="","",OFFSET('Sanitation Data'!$F$32,0,10*ROW('Sanitation Data'!F150)))</f>
        <v/>
      </c>
      <c r="CZ156" s="276" t="str">
        <f ca="true">+IF(OFFSET('Sanitation Data'!$G$28,0,10*ROW('Sanitation Data'!G150))="","",OFFSET('Sanitation Data'!$G$28,0,10*ROW('Sanitation Data'!G150)))</f>
        <v/>
      </c>
      <c r="DA156" s="276" t="str">
        <f ca="true">+IF(OFFSET('Sanitation Data'!$G$29,0,10*ROW('Sanitation Data'!G150))="","",OFFSET('Sanitation Data'!$G$29,0,10*ROW('Sanitation Data'!G150)))</f>
        <v/>
      </c>
      <c r="DB156" s="276" t="str">
        <f ca="true">+IF(OFFSET('Sanitation Data'!$G$30,0,10*ROW('Sanitation Data'!G150))="","",OFFSET('Sanitation Data'!$G$30,0,10*ROW('Sanitation Data'!G150)))</f>
        <v/>
      </c>
      <c r="DC156" s="276" t="str">
        <f ca="true">+IF(OFFSET('Sanitation Data'!$G$31,0,10*ROW('Sanitation Data'!G150))="","",OFFSET('Sanitation Data'!$G$31,0,10*ROW('Sanitation Data'!G150)))</f>
        <v/>
      </c>
      <c r="DD156" s="276" t="str">
        <f ca="true">+IF(OFFSET('Sanitation Data'!$G$32,0,10*ROW('Sanitation Data'!G150))="","",OFFSET('Sanitation Data'!$G$32,0,10*ROW('Sanitation Data'!G150)))</f>
        <v/>
      </c>
      <c r="DE156" s="276" t="str">
        <f ca="true">+IF(OFFSET('Sanitation Data'!$H$28,0,10*ROW('Sanitation Data'!H150))="","",OFFSET('Sanitation Data'!$H$28,0,10*ROW('Sanitation Data'!H150)))</f>
        <v/>
      </c>
      <c r="DF156" s="276" t="str">
        <f ca="true">+IF(OFFSET('Sanitation Data'!$H$29,0,10*ROW('Sanitation Data'!H150))="","",OFFSET('Sanitation Data'!$H$29,0,10*ROW('Sanitation Data'!H150)))</f>
        <v/>
      </c>
      <c r="DG156" s="276" t="str">
        <f ca="true">+IF(OFFSET('Sanitation Data'!$H$30,0,10*ROW('Sanitation Data'!H150))="","",OFFSET('Sanitation Data'!$H$30,0,10*ROW('Sanitation Data'!H150)))</f>
        <v/>
      </c>
      <c r="DH156" s="276" t="str">
        <f ca="true">+IF(OFFSET('Sanitation Data'!$H$31,0,10*ROW('Sanitation Data'!H150))="","",OFFSET('Sanitation Data'!$H$31,0,10*ROW('Sanitation Data'!H150)))</f>
        <v/>
      </c>
      <c r="DI156" s="276" t="str">
        <f ca="true">+IF(OFFSET('Sanitation Data'!$H$32,0,10*ROW('Sanitation Data'!H150))="","",OFFSET('Sanitation Data'!$H$32,0,10*ROW('Sanitation Data'!H150)))</f>
        <v/>
      </c>
      <c r="DJ156" s="276" t="str">
        <f ca="true">+IF(OFFSET('Sanitation Data'!$I$28,0,10*ROW('Sanitation Data'!I150))="","",OFFSET('Sanitation Data'!$I$28,0,10*ROW('Sanitation Data'!I150)))</f>
        <v/>
      </c>
      <c r="DK156" s="276" t="str">
        <f ca="true">+IF(OFFSET('Sanitation Data'!$I$29,0,10*ROW('Sanitation Data'!I150))="","",OFFSET('Sanitation Data'!$I$29,0,10*ROW('Sanitation Data'!I150)))</f>
        <v/>
      </c>
      <c r="DL156" s="276" t="str">
        <f ca="true">+IF(OFFSET('Sanitation Data'!$I$30,0,10*ROW('Sanitation Data'!I150))="","",OFFSET('Sanitation Data'!$I$30,0,10*ROW('Sanitation Data'!I150)))</f>
        <v/>
      </c>
      <c r="DM156" s="276" t="str">
        <f ca="true">+IF(OFFSET('Sanitation Data'!$I$31,0,10*ROW('Sanitation Data'!I150))="","",OFFSET('Sanitation Data'!$I$31,0,10*ROW('Sanitation Data'!I150)))</f>
        <v/>
      </c>
      <c r="DN156" s="276" t="str">
        <f ca="true">+IF(OFFSET('Sanitation Data'!$I$32,0,10*ROW('Sanitation Data'!I150))="","",OFFSET('Sanitation Data'!$I$32,0,10*ROW('Sanitation Data'!I150)))</f>
        <v/>
      </c>
      <c r="DO156" s="276" t="str">
        <f ca="true">+IF(OFFSET('Hygiene Data'!$D$11,0,10*ROW('Hygiene Data'!D150))="","",OFFSET('Hygiene Data'!$D$11,0,10*ROW('Hygiene Data'!D150)))</f>
        <v/>
      </c>
      <c r="DP156" s="276" t="str">
        <f ca="true">+IF(OFFSET('Hygiene Data'!$D$12,0,10*ROW('Hygiene Data'!D150))="","",OFFSET('Hygiene Data'!$D$12,0,10*ROW('Hygiene Data'!D150)))</f>
        <v/>
      </c>
      <c r="DQ156" s="276" t="str">
        <f ca="true">+IF(OFFSET('Hygiene Data'!$D$13,0,10*ROW('Hygiene Data'!D150))="","",OFFSET('Hygiene Data'!$D$13,0,10*ROW('Hygiene Data'!D150)))</f>
        <v/>
      </c>
      <c r="DR156" s="276" t="str">
        <f ca="true">+IF(OFFSET('Hygiene Data'!$E$11,0,10*ROW('Hygiene Data'!E150))="","",OFFSET('Hygiene Data'!$E$11,0,10*ROW('Hygiene Data'!E150)))</f>
        <v/>
      </c>
      <c r="DS156" s="276" t="str">
        <f ca="true">+IF(OFFSET('Hygiene Data'!$E$12,0,10*ROW('Hygiene Data'!E150))="","",OFFSET('Hygiene Data'!$E$12,0,10*ROW('Hygiene Data'!E150)))</f>
        <v/>
      </c>
      <c r="DT156" s="276" t="str">
        <f ca="true">+IF(OFFSET('Hygiene Data'!$E$13,0,10*ROW('Hygiene Data'!E150))="","",OFFSET('Hygiene Data'!$E$13,0,10*ROW('Hygiene Data'!E150)))</f>
        <v/>
      </c>
      <c r="DU156" s="276" t="str">
        <f ca="true">+IF(OFFSET('Hygiene Data'!$F$11,0,10*ROW('Hygiene Data'!F150))="","",OFFSET('Hygiene Data'!$F$11,0,10*ROW('Hygiene Data'!F150)))</f>
        <v/>
      </c>
      <c r="DV156" s="276" t="str">
        <f ca="true">+IF(OFFSET('Hygiene Data'!$F$12,0,10*ROW('Hygiene Data'!F150))="","",OFFSET('Hygiene Data'!$F$12,0,10*ROW('Hygiene Data'!F150)))</f>
        <v/>
      </c>
      <c r="DW156" s="276" t="str">
        <f ca="true">+IF(OFFSET('Hygiene Data'!$F$13,0,10*ROW('Hygiene Data'!F150))="","",OFFSET('Hygiene Data'!$F$13,0,10*ROW('Hygiene Data'!F150)))</f>
        <v/>
      </c>
      <c r="DX156" s="276" t="str">
        <f ca="true">+IF(OFFSET('Hygiene Data'!$G$11,0,10*ROW('Hygiene Data'!G150))="","",OFFSET('Hygiene Data'!$G$11,0,10*ROW('Hygiene Data'!G150)))</f>
        <v/>
      </c>
      <c r="DY156" s="276" t="str">
        <f ca="true">+IF(OFFSET('Hygiene Data'!$G$12,0,10*ROW('Hygiene Data'!G150))="","",OFFSET('Hygiene Data'!$G$12,0,10*ROW('Hygiene Data'!G150)))</f>
        <v/>
      </c>
      <c r="DZ156" s="276" t="str">
        <f ca="true">+IF(OFFSET('Hygiene Data'!$G$13,0,10*ROW('Hygiene Data'!G150))="","",OFFSET('Hygiene Data'!$G$13,0,10*ROW('Hygiene Data'!G150)))</f>
        <v/>
      </c>
      <c r="EA156" s="276" t="str">
        <f ca="true">+IF(OFFSET('Hygiene Data'!$H$11,0,10*ROW('Hygiene Data'!H150))="","",OFFSET('Hygiene Data'!$H$11,0,10*ROW('Hygiene Data'!H150)))</f>
        <v/>
      </c>
      <c r="EB156" s="276" t="str">
        <f ca="true">+IF(OFFSET('Hygiene Data'!$H$12,0,10*ROW('Hygiene Data'!H150))="","",OFFSET('Hygiene Data'!$H$12,0,10*ROW('Hygiene Data'!H150)))</f>
        <v/>
      </c>
      <c r="EC156" s="276" t="str">
        <f ca="true">+IF(OFFSET('Hygiene Data'!$H$13,0,10*ROW('Hygiene Data'!H150))="","",OFFSET('Hygiene Data'!$H$13,0,10*ROW('Hygiene Data'!H150)))</f>
        <v/>
      </c>
      <c r="ED156" s="276" t="str">
        <f ca="true">+IF(OFFSET('Hygiene Data'!$I$11,0,10*ROW('Hygiene Data'!I150))="","",OFFSET('Hygiene Data'!$I$11,0,10*ROW('Hygiene Data'!I150)))</f>
        <v/>
      </c>
      <c r="EE156" s="276" t="str">
        <f ca="true">+IF(OFFSET('Hygiene Data'!$I$12,0,10*ROW('Hygiene Data'!I150))="","",OFFSET('Hygiene Data'!$I$12,0,10*ROW('Hygiene Data'!I150)))</f>
        <v/>
      </c>
      <c r="EF156" s="276" t="str">
        <f ca="true">+IF(OFFSET('Hygiene Data'!$I$13,0,10*ROW('Hygiene Data'!I150))="","",OFFSET('Hygiene Data'!$I$13,0,10*ROW('Hygiene Data'!I150)))</f>
        <v/>
      </c>
    </row>
    <row xmlns:x14ac="http://schemas.microsoft.com/office/spreadsheetml/2009/9/ac" r="157" x14ac:dyDescent="0.2">
      <c r="A157" s="38" t="str">
        <f ca="true">+IF(OFFSET('Water Data'!$B$2,0,10*ROW('Water Data'!E151))="","",OFFSET('Water Data'!$B$2,0,10*ROW('Water Data'!E151)))</f>
        <v/>
      </c>
      <c r="B157" s="38" t="str">
        <f ca="true">+IF(OFFSET('Water Data'!$C$2,0,10*ROW('Water Data'!F151))="","",OFFSET('Water Data'!$C$2,0,10*ROW('Water Data'!F151)))</f>
        <v/>
      </c>
      <c r="C157" s="332" t="str">
        <f t="shared" ca="true" si="2"/>
        <v/>
      </c>
      <c r="D157" s="99"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9"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9"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9"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9"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9"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9"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9"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9"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9"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9"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9"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9"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9"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9"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9"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9"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9"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100"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100"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100"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100"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100"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100"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100"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100"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100"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100"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100"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100"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100"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100"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100"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100"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100"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100"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100"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100"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100"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100"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100"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100"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100"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100"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100"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100"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100"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100"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101"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101"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101"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101"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101"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101"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101"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101"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101"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101"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101"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101"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101"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101"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101"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101"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101"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101"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6"/>
      <c r="BS157" s="276" t="str">
        <f ca="true">+IF(OFFSET('Water Data'!$D$27,0,10*ROW('Water Data'!D151))="","",OFFSET('Water Data'!$D$27,0,10*ROW('Water Data'!D151)))</f>
        <v/>
      </c>
      <c r="BT157" s="276" t="str">
        <f ca="true">+IF(OFFSET('Water Data'!$D$28,0,10*ROW('Water Data'!D151))="","",OFFSET('Water Data'!$D$28,0,10*ROW('Water Data'!D151)))</f>
        <v/>
      </c>
      <c r="BU157" s="276" t="str">
        <f ca="true">+IF(OFFSET('Water Data'!$D$29,0,10*ROW('Water Data'!D151))="","",OFFSET('Water Data'!$D$29,0,10*ROW('Water Data'!D151)))</f>
        <v/>
      </c>
      <c r="BV157" s="276" t="str">
        <f ca="true">+IF(OFFSET('Water Data'!$E$27,0,10*ROW('Water Data'!E151))="","",OFFSET('Water Data'!$E$27,0,10*ROW('Water Data'!E151)))</f>
        <v/>
      </c>
      <c r="BW157" s="276" t="str">
        <f ca="true">+IF(OFFSET('Water Data'!$E$28,0,10*ROW('Water Data'!E151))="","",OFFSET('Water Data'!$E$28,0,10*ROW('Water Data'!E151)))</f>
        <v/>
      </c>
      <c r="BX157" s="276" t="str">
        <f ca="true">+IF(OFFSET('Water Data'!$E$29,0,10*ROW('Water Data'!E151))="","",OFFSET('Water Data'!$E$29,0,10*ROW('Water Data'!E151)))</f>
        <v/>
      </c>
      <c r="BY157" s="276" t="str">
        <f ca="true">+IF(OFFSET('Water Data'!$F$27,0,10*ROW('Water Data'!F151))="","",OFFSET('Water Data'!$F$27,0,10*ROW('Water Data'!F151)))</f>
        <v/>
      </c>
      <c r="BZ157" s="276" t="str">
        <f ca="true">+IF(OFFSET('Water Data'!$F$28,0,10*ROW('Water Data'!F151))="","",OFFSET('Water Data'!$F$28,0,10*ROW('Water Data'!F151)))</f>
        <v/>
      </c>
      <c r="CA157" s="276" t="str">
        <f ca="true">+IF(OFFSET('Water Data'!$F$29,0,10*ROW('Water Data'!F151))="","",OFFSET('Water Data'!$F$29,0,10*ROW('Water Data'!F151)))</f>
        <v/>
      </c>
      <c r="CB157" s="276" t="str">
        <f ca="true">+IF(OFFSET('Water Data'!$G$27,0,10*ROW('Water Data'!G151))="","",OFFSET('Water Data'!$G$27,0,10*ROW('Water Data'!G151)))</f>
        <v/>
      </c>
      <c r="CC157" s="276" t="str">
        <f ca="true">+IF(OFFSET('Water Data'!$G$28,0,10*ROW('Water Data'!G151))="","",OFFSET('Water Data'!$G$28,0,10*ROW('Water Data'!G151)))</f>
        <v/>
      </c>
      <c r="CD157" s="276" t="str">
        <f ca="true">+IF(OFFSET('Water Data'!$G$29,0,10*ROW('Water Data'!G151))="","",OFFSET('Water Data'!$G$29,0,10*ROW('Water Data'!G151)))</f>
        <v/>
      </c>
      <c r="CE157" s="276" t="str">
        <f ca="true">+IF(OFFSET('Water Data'!$H$27,0,10*ROW('Water Data'!H151))="","",OFFSET('Water Data'!$H$27,0,10*ROW('Water Data'!H151)))</f>
        <v/>
      </c>
      <c r="CF157" s="276" t="str">
        <f ca="true">+IF(OFFSET('Water Data'!$H$28,0,10*ROW('Water Data'!H151))="","",OFFSET('Water Data'!$H$28,0,10*ROW('Water Data'!H151)))</f>
        <v/>
      </c>
      <c r="CG157" s="276" t="str">
        <f ca="true">+IF(OFFSET('Water Data'!$H$29,0,10*ROW('Water Data'!H151))="","",OFFSET('Water Data'!$H$29,0,10*ROW('Water Data'!H151)))</f>
        <v/>
      </c>
      <c r="CH157" s="276" t="str">
        <f ca="true">+IF(OFFSET('Water Data'!$I$27,0,10*ROW('Water Data'!I151))="","",OFFSET('Water Data'!$I$27,0,10*ROW('Water Data'!I151)))</f>
        <v/>
      </c>
      <c r="CI157" s="276" t="str">
        <f ca="true">+IF(OFFSET('Water Data'!$I$28,0,10*ROW('Water Data'!I151))="","",OFFSET('Water Data'!$I$28,0,10*ROW('Water Data'!I151)))</f>
        <v/>
      </c>
      <c r="CJ157" s="276" t="str">
        <f ca="true">+IF(OFFSET('Water Data'!$I$29,0,10*ROW('Water Data'!I151))="","",OFFSET('Water Data'!$I$29,0,10*ROW('Water Data'!I151)))</f>
        <v/>
      </c>
      <c r="CK157" s="276" t="str">
        <f ca="true">+IF(OFFSET('Sanitation Data'!$D$28,0,10*ROW('Sanitation Data'!D151))="","",OFFSET('Sanitation Data'!$D$28,0,10*ROW('Sanitation Data'!D151)))</f>
        <v/>
      </c>
      <c r="CL157" s="276" t="str">
        <f ca="true">+IF(OFFSET('Sanitation Data'!$D$29,0,10*ROW('Sanitation Data'!D151))="","",OFFSET('Sanitation Data'!$D$29,0,10*ROW('Sanitation Data'!D151)))</f>
        <v/>
      </c>
      <c r="CM157" s="276" t="str">
        <f ca="true">+IF(OFFSET('Sanitation Data'!$D$30,0,10*ROW('Sanitation Data'!D151))="","",OFFSET('Sanitation Data'!$D$30,0,10*ROW('Sanitation Data'!D151)))</f>
        <v/>
      </c>
      <c r="CN157" s="276" t="str">
        <f ca="true">+IF(OFFSET('Sanitation Data'!$D$31,0,10*ROW('Sanitation Data'!D151))="","",OFFSET('Sanitation Data'!$D$31,0,10*ROW('Sanitation Data'!D151)))</f>
        <v/>
      </c>
      <c r="CO157" s="276" t="str">
        <f ca="true">+IF(OFFSET('Sanitation Data'!$D$32,0,10*ROW('Sanitation Data'!D151))="","",OFFSET('Sanitation Data'!$D$32,0,10*ROW('Sanitation Data'!D151)))</f>
        <v/>
      </c>
      <c r="CP157" s="276" t="str">
        <f ca="true">+IF(OFFSET('Sanitation Data'!$E$28,0,10*ROW('Sanitation Data'!E151))="","",OFFSET('Sanitation Data'!$E$28,0,10*ROW('Sanitation Data'!E151)))</f>
        <v/>
      </c>
      <c r="CQ157" s="276" t="str">
        <f ca="true">+IF(OFFSET('Sanitation Data'!$E$29,0,10*ROW('Sanitation Data'!E151))="","",OFFSET('Sanitation Data'!$E$29,0,10*ROW('Sanitation Data'!E151)))</f>
        <v/>
      </c>
      <c r="CR157" s="276" t="str">
        <f ca="true">+IF(OFFSET('Sanitation Data'!$E$30,0,10*ROW('Sanitation Data'!E151))="","",OFFSET('Sanitation Data'!$E$30,0,10*ROW('Sanitation Data'!E151)))</f>
        <v/>
      </c>
      <c r="CS157" s="276" t="str">
        <f ca="true">+IF(OFFSET('Sanitation Data'!$E$31,0,10*ROW('Sanitation Data'!E151))="","",OFFSET('Sanitation Data'!$E$31,0,10*ROW('Sanitation Data'!E151)))</f>
        <v/>
      </c>
      <c r="CT157" s="276" t="str">
        <f ca="true">+IF(OFFSET('Sanitation Data'!$E$32,0,10*ROW('Sanitation Data'!E151))="","",OFFSET('Sanitation Data'!$E$32,0,10*ROW('Sanitation Data'!E151)))</f>
        <v/>
      </c>
      <c r="CU157" s="276" t="str">
        <f ca="true">+IF(OFFSET('Sanitation Data'!$F$28,0,10*ROW('Sanitation Data'!F151))="","",OFFSET('Sanitation Data'!$F$28,0,10*ROW('Sanitation Data'!F151)))</f>
        <v/>
      </c>
      <c r="CV157" s="276" t="str">
        <f ca="true">+IF(OFFSET('Sanitation Data'!$F$29,0,10*ROW('Sanitation Data'!F151))="","",OFFSET('Sanitation Data'!$F$29,0,10*ROW('Sanitation Data'!F151)))</f>
        <v/>
      </c>
      <c r="CW157" s="276" t="str">
        <f ca="true">+IF(OFFSET('Sanitation Data'!$F$30,0,10*ROW('Sanitation Data'!F151))="","",OFFSET('Sanitation Data'!$F$30,0,10*ROW('Sanitation Data'!F151)))</f>
        <v/>
      </c>
      <c r="CX157" s="276" t="str">
        <f ca="true">+IF(OFFSET('Sanitation Data'!$F$31,0,10*ROW('Sanitation Data'!F151))="","",OFFSET('Sanitation Data'!$F$31,0,10*ROW('Sanitation Data'!F151)))</f>
        <v/>
      </c>
      <c r="CY157" s="276" t="str">
        <f ca="true">+IF(OFFSET('Sanitation Data'!$F$32,0,10*ROW('Sanitation Data'!F151))="","",OFFSET('Sanitation Data'!$F$32,0,10*ROW('Sanitation Data'!F151)))</f>
        <v/>
      </c>
      <c r="CZ157" s="276" t="str">
        <f ca="true">+IF(OFFSET('Sanitation Data'!$G$28,0,10*ROW('Sanitation Data'!G151))="","",OFFSET('Sanitation Data'!$G$28,0,10*ROW('Sanitation Data'!G151)))</f>
        <v/>
      </c>
      <c r="DA157" s="276" t="str">
        <f ca="true">+IF(OFFSET('Sanitation Data'!$G$29,0,10*ROW('Sanitation Data'!G151))="","",OFFSET('Sanitation Data'!$G$29,0,10*ROW('Sanitation Data'!G151)))</f>
        <v/>
      </c>
      <c r="DB157" s="276" t="str">
        <f ca="true">+IF(OFFSET('Sanitation Data'!$G$30,0,10*ROW('Sanitation Data'!G151))="","",OFFSET('Sanitation Data'!$G$30,0,10*ROW('Sanitation Data'!G151)))</f>
        <v/>
      </c>
      <c r="DC157" s="276" t="str">
        <f ca="true">+IF(OFFSET('Sanitation Data'!$G$31,0,10*ROW('Sanitation Data'!G151))="","",OFFSET('Sanitation Data'!$G$31,0,10*ROW('Sanitation Data'!G151)))</f>
        <v/>
      </c>
      <c r="DD157" s="276" t="str">
        <f ca="true">+IF(OFFSET('Sanitation Data'!$G$32,0,10*ROW('Sanitation Data'!G151))="","",OFFSET('Sanitation Data'!$G$32,0,10*ROW('Sanitation Data'!G151)))</f>
        <v/>
      </c>
      <c r="DE157" s="276" t="str">
        <f ca="true">+IF(OFFSET('Sanitation Data'!$H$28,0,10*ROW('Sanitation Data'!H151))="","",OFFSET('Sanitation Data'!$H$28,0,10*ROW('Sanitation Data'!H151)))</f>
        <v/>
      </c>
      <c r="DF157" s="276" t="str">
        <f ca="true">+IF(OFFSET('Sanitation Data'!$H$29,0,10*ROW('Sanitation Data'!H151))="","",OFFSET('Sanitation Data'!$H$29,0,10*ROW('Sanitation Data'!H151)))</f>
        <v/>
      </c>
      <c r="DG157" s="276" t="str">
        <f ca="true">+IF(OFFSET('Sanitation Data'!$H$30,0,10*ROW('Sanitation Data'!H151))="","",OFFSET('Sanitation Data'!$H$30,0,10*ROW('Sanitation Data'!H151)))</f>
        <v/>
      </c>
      <c r="DH157" s="276" t="str">
        <f ca="true">+IF(OFFSET('Sanitation Data'!$H$31,0,10*ROW('Sanitation Data'!H151))="","",OFFSET('Sanitation Data'!$H$31,0,10*ROW('Sanitation Data'!H151)))</f>
        <v/>
      </c>
      <c r="DI157" s="276" t="str">
        <f ca="true">+IF(OFFSET('Sanitation Data'!$H$32,0,10*ROW('Sanitation Data'!H151))="","",OFFSET('Sanitation Data'!$H$32,0,10*ROW('Sanitation Data'!H151)))</f>
        <v/>
      </c>
      <c r="DJ157" s="276" t="str">
        <f ca="true">+IF(OFFSET('Sanitation Data'!$I$28,0,10*ROW('Sanitation Data'!I151))="","",OFFSET('Sanitation Data'!$I$28,0,10*ROW('Sanitation Data'!I151)))</f>
        <v/>
      </c>
      <c r="DK157" s="276" t="str">
        <f ca="true">+IF(OFFSET('Sanitation Data'!$I$29,0,10*ROW('Sanitation Data'!I151))="","",OFFSET('Sanitation Data'!$I$29,0,10*ROW('Sanitation Data'!I151)))</f>
        <v/>
      </c>
      <c r="DL157" s="276" t="str">
        <f ca="true">+IF(OFFSET('Sanitation Data'!$I$30,0,10*ROW('Sanitation Data'!I151))="","",OFFSET('Sanitation Data'!$I$30,0,10*ROW('Sanitation Data'!I151)))</f>
        <v/>
      </c>
      <c r="DM157" s="276" t="str">
        <f ca="true">+IF(OFFSET('Sanitation Data'!$I$31,0,10*ROW('Sanitation Data'!I151))="","",OFFSET('Sanitation Data'!$I$31,0,10*ROW('Sanitation Data'!I151)))</f>
        <v/>
      </c>
      <c r="DN157" s="276" t="str">
        <f ca="true">+IF(OFFSET('Sanitation Data'!$I$32,0,10*ROW('Sanitation Data'!I151))="","",OFFSET('Sanitation Data'!$I$32,0,10*ROW('Sanitation Data'!I151)))</f>
        <v/>
      </c>
      <c r="DO157" s="276" t="str">
        <f ca="true">+IF(OFFSET('Hygiene Data'!$D$11,0,10*ROW('Hygiene Data'!D151))="","",OFFSET('Hygiene Data'!$D$11,0,10*ROW('Hygiene Data'!D151)))</f>
        <v/>
      </c>
      <c r="DP157" s="276" t="str">
        <f ca="true">+IF(OFFSET('Hygiene Data'!$D$12,0,10*ROW('Hygiene Data'!D151))="","",OFFSET('Hygiene Data'!$D$12,0,10*ROW('Hygiene Data'!D151)))</f>
        <v/>
      </c>
      <c r="DQ157" s="276" t="str">
        <f ca="true">+IF(OFFSET('Hygiene Data'!$D$13,0,10*ROW('Hygiene Data'!D151))="","",OFFSET('Hygiene Data'!$D$13,0,10*ROW('Hygiene Data'!D151)))</f>
        <v/>
      </c>
      <c r="DR157" s="276" t="str">
        <f ca="true">+IF(OFFSET('Hygiene Data'!$E$11,0,10*ROW('Hygiene Data'!E151))="","",OFFSET('Hygiene Data'!$E$11,0,10*ROW('Hygiene Data'!E151)))</f>
        <v/>
      </c>
      <c r="DS157" s="276" t="str">
        <f ca="true">+IF(OFFSET('Hygiene Data'!$E$12,0,10*ROW('Hygiene Data'!E151))="","",OFFSET('Hygiene Data'!$E$12,0,10*ROW('Hygiene Data'!E151)))</f>
        <v/>
      </c>
      <c r="DT157" s="276" t="str">
        <f ca="true">+IF(OFFSET('Hygiene Data'!$E$13,0,10*ROW('Hygiene Data'!E151))="","",OFFSET('Hygiene Data'!$E$13,0,10*ROW('Hygiene Data'!E151)))</f>
        <v/>
      </c>
      <c r="DU157" s="276" t="str">
        <f ca="true">+IF(OFFSET('Hygiene Data'!$F$11,0,10*ROW('Hygiene Data'!F151))="","",OFFSET('Hygiene Data'!$F$11,0,10*ROW('Hygiene Data'!F151)))</f>
        <v/>
      </c>
      <c r="DV157" s="276" t="str">
        <f ca="true">+IF(OFFSET('Hygiene Data'!$F$12,0,10*ROW('Hygiene Data'!F151))="","",OFFSET('Hygiene Data'!$F$12,0,10*ROW('Hygiene Data'!F151)))</f>
        <v/>
      </c>
      <c r="DW157" s="276" t="str">
        <f ca="true">+IF(OFFSET('Hygiene Data'!$F$13,0,10*ROW('Hygiene Data'!F151))="","",OFFSET('Hygiene Data'!$F$13,0,10*ROW('Hygiene Data'!F151)))</f>
        <v/>
      </c>
      <c r="DX157" s="276" t="str">
        <f ca="true">+IF(OFFSET('Hygiene Data'!$G$11,0,10*ROW('Hygiene Data'!G151))="","",OFFSET('Hygiene Data'!$G$11,0,10*ROW('Hygiene Data'!G151)))</f>
        <v/>
      </c>
      <c r="DY157" s="276" t="str">
        <f ca="true">+IF(OFFSET('Hygiene Data'!$G$12,0,10*ROW('Hygiene Data'!G151))="","",OFFSET('Hygiene Data'!$G$12,0,10*ROW('Hygiene Data'!G151)))</f>
        <v/>
      </c>
      <c r="DZ157" s="276" t="str">
        <f ca="true">+IF(OFFSET('Hygiene Data'!$G$13,0,10*ROW('Hygiene Data'!G151))="","",OFFSET('Hygiene Data'!$G$13,0,10*ROW('Hygiene Data'!G151)))</f>
        <v/>
      </c>
      <c r="EA157" s="276" t="str">
        <f ca="true">+IF(OFFSET('Hygiene Data'!$H$11,0,10*ROW('Hygiene Data'!H151))="","",OFFSET('Hygiene Data'!$H$11,0,10*ROW('Hygiene Data'!H151)))</f>
        <v/>
      </c>
      <c r="EB157" s="276" t="str">
        <f ca="true">+IF(OFFSET('Hygiene Data'!$H$12,0,10*ROW('Hygiene Data'!H151))="","",OFFSET('Hygiene Data'!$H$12,0,10*ROW('Hygiene Data'!H151)))</f>
        <v/>
      </c>
      <c r="EC157" s="276" t="str">
        <f ca="true">+IF(OFFSET('Hygiene Data'!$H$13,0,10*ROW('Hygiene Data'!H151))="","",OFFSET('Hygiene Data'!$H$13,0,10*ROW('Hygiene Data'!H151)))</f>
        <v/>
      </c>
      <c r="ED157" s="276" t="str">
        <f ca="true">+IF(OFFSET('Hygiene Data'!$I$11,0,10*ROW('Hygiene Data'!I151))="","",OFFSET('Hygiene Data'!$I$11,0,10*ROW('Hygiene Data'!I151)))</f>
        <v/>
      </c>
      <c r="EE157" s="276" t="str">
        <f ca="true">+IF(OFFSET('Hygiene Data'!$I$12,0,10*ROW('Hygiene Data'!I151))="","",OFFSET('Hygiene Data'!$I$12,0,10*ROW('Hygiene Data'!I151)))</f>
        <v/>
      </c>
      <c r="EF157" s="276" t="str">
        <f ca="true">+IF(OFFSET('Hygiene Data'!$I$13,0,10*ROW('Hygiene Data'!I151))="","",OFFSET('Hygiene Data'!$I$13,0,10*ROW('Hygiene Data'!I151)))</f>
        <v/>
      </c>
    </row>
    <row xmlns:x14ac="http://schemas.microsoft.com/office/spreadsheetml/2009/9/ac" r="158" x14ac:dyDescent="0.2">
      <c r="A158" s="38" t="str">
        <f ca="true">+IF(OFFSET('Water Data'!$B$2,0,10*ROW('Water Data'!E152))="","",OFFSET('Water Data'!$B$2,0,10*ROW('Water Data'!E152)))</f>
        <v/>
      </c>
      <c r="B158" s="38" t="str">
        <f ca="true">+IF(OFFSET('Water Data'!$C$2,0,10*ROW('Water Data'!F152))="","",OFFSET('Water Data'!$C$2,0,10*ROW('Water Data'!F152)))</f>
        <v/>
      </c>
      <c r="C158" s="332" t="str">
        <f t="shared" ca="true" si="2"/>
        <v/>
      </c>
      <c r="D158" s="99"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9"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9"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9"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9"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9"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9"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9"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9"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9"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9"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9"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9"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9"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9"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9"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9"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9"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100"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100"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100"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100"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100"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100"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100"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100"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100"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100"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100"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100"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100"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100"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100"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100"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100"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100"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100"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100"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100"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100"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100"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100"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100"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100"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100"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100"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100"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100"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101"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101"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101"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101"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101"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101"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101"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101"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101"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101"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101"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101"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101"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101"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101"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101"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101"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101"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6"/>
      <c r="BS158" s="276" t="str">
        <f ca="true">+IF(OFFSET('Water Data'!$D$27,0,10*ROW('Water Data'!D152))="","",OFFSET('Water Data'!$D$27,0,10*ROW('Water Data'!D152)))</f>
        <v/>
      </c>
      <c r="BT158" s="276" t="str">
        <f ca="true">+IF(OFFSET('Water Data'!$D$28,0,10*ROW('Water Data'!D152))="","",OFFSET('Water Data'!$D$28,0,10*ROW('Water Data'!D152)))</f>
        <v/>
      </c>
      <c r="BU158" s="276" t="str">
        <f ca="true">+IF(OFFSET('Water Data'!$D$29,0,10*ROW('Water Data'!D152))="","",OFFSET('Water Data'!$D$29,0,10*ROW('Water Data'!D152)))</f>
        <v/>
      </c>
      <c r="BV158" s="276" t="str">
        <f ca="true">+IF(OFFSET('Water Data'!$E$27,0,10*ROW('Water Data'!E152))="","",OFFSET('Water Data'!$E$27,0,10*ROW('Water Data'!E152)))</f>
        <v/>
      </c>
      <c r="BW158" s="276" t="str">
        <f ca="true">+IF(OFFSET('Water Data'!$E$28,0,10*ROW('Water Data'!E152))="","",OFFSET('Water Data'!$E$28,0,10*ROW('Water Data'!E152)))</f>
        <v/>
      </c>
      <c r="BX158" s="276" t="str">
        <f ca="true">+IF(OFFSET('Water Data'!$E$29,0,10*ROW('Water Data'!E152))="","",OFFSET('Water Data'!$E$29,0,10*ROW('Water Data'!E152)))</f>
        <v/>
      </c>
      <c r="BY158" s="276" t="str">
        <f ca="true">+IF(OFFSET('Water Data'!$F$27,0,10*ROW('Water Data'!F152))="","",OFFSET('Water Data'!$F$27,0,10*ROW('Water Data'!F152)))</f>
        <v/>
      </c>
      <c r="BZ158" s="276" t="str">
        <f ca="true">+IF(OFFSET('Water Data'!$F$28,0,10*ROW('Water Data'!F152))="","",OFFSET('Water Data'!$F$28,0,10*ROW('Water Data'!F152)))</f>
        <v/>
      </c>
      <c r="CA158" s="276" t="str">
        <f ca="true">+IF(OFFSET('Water Data'!$F$29,0,10*ROW('Water Data'!F152))="","",OFFSET('Water Data'!$F$29,0,10*ROW('Water Data'!F152)))</f>
        <v/>
      </c>
      <c r="CB158" s="276" t="str">
        <f ca="true">+IF(OFFSET('Water Data'!$G$27,0,10*ROW('Water Data'!G152))="","",OFFSET('Water Data'!$G$27,0,10*ROW('Water Data'!G152)))</f>
        <v/>
      </c>
      <c r="CC158" s="276" t="str">
        <f ca="true">+IF(OFFSET('Water Data'!$G$28,0,10*ROW('Water Data'!G152))="","",OFFSET('Water Data'!$G$28,0,10*ROW('Water Data'!G152)))</f>
        <v/>
      </c>
      <c r="CD158" s="276" t="str">
        <f ca="true">+IF(OFFSET('Water Data'!$G$29,0,10*ROW('Water Data'!G152))="","",OFFSET('Water Data'!$G$29,0,10*ROW('Water Data'!G152)))</f>
        <v/>
      </c>
      <c r="CE158" s="276" t="str">
        <f ca="true">+IF(OFFSET('Water Data'!$H$27,0,10*ROW('Water Data'!H152))="","",OFFSET('Water Data'!$H$27,0,10*ROW('Water Data'!H152)))</f>
        <v/>
      </c>
      <c r="CF158" s="276" t="str">
        <f ca="true">+IF(OFFSET('Water Data'!$H$28,0,10*ROW('Water Data'!H152))="","",OFFSET('Water Data'!$H$28,0,10*ROW('Water Data'!H152)))</f>
        <v/>
      </c>
      <c r="CG158" s="276" t="str">
        <f ca="true">+IF(OFFSET('Water Data'!$H$29,0,10*ROW('Water Data'!H152))="","",OFFSET('Water Data'!$H$29,0,10*ROW('Water Data'!H152)))</f>
        <v/>
      </c>
      <c r="CH158" s="276" t="str">
        <f ca="true">+IF(OFFSET('Water Data'!$I$27,0,10*ROW('Water Data'!I152))="","",OFFSET('Water Data'!$I$27,0,10*ROW('Water Data'!I152)))</f>
        <v/>
      </c>
      <c r="CI158" s="276" t="str">
        <f ca="true">+IF(OFFSET('Water Data'!$I$28,0,10*ROW('Water Data'!I152))="","",OFFSET('Water Data'!$I$28,0,10*ROW('Water Data'!I152)))</f>
        <v/>
      </c>
      <c r="CJ158" s="276" t="str">
        <f ca="true">+IF(OFFSET('Water Data'!$I$29,0,10*ROW('Water Data'!I152))="","",OFFSET('Water Data'!$I$29,0,10*ROW('Water Data'!I152)))</f>
        <v/>
      </c>
      <c r="CK158" s="276" t="str">
        <f ca="true">+IF(OFFSET('Sanitation Data'!$D$28,0,10*ROW('Sanitation Data'!D152))="","",OFFSET('Sanitation Data'!$D$28,0,10*ROW('Sanitation Data'!D152)))</f>
        <v/>
      </c>
      <c r="CL158" s="276" t="str">
        <f ca="true">+IF(OFFSET('Sanitation Data'!$D$29,0,10*ROW('Sanitation Data'!D152))="","",OFFSET('Sanitation Data'!$D$29,0,10*ROW('Sanitation Data'!D152)))</f>
        <v/>
      </c>
      <c r="CM158" s="276" t="str">
        <f ca="true">+IF(OFFSET('Sanitation Data'!$D$30,0,10*ROW('Sanitation Data'!D152))="","",OFFSET('Sanitation Data'!$D$30,0,10*ROW('Sanitation Data'!D152)))</f>
        <v/>
      </c>
      <c r="CN158" s="276" t="str">
        <f ca="true">+IF(OFFSET('Sanitation Data'!$D$31,0,10*ROW('Sanitation Data'!D152))="","",OFFSET('Sanitation Data'!$D$31,0,10*ROW('Sanitation Data'!D152)))</f>
        <v/>
      </c>
      <c r="CO158" s="276" t="str">
        <f ca="true">+IF(OFFSET('Sanitation Data'!$D$32,0,10*ROW('Sanitation Data'!D152))="","",OFFSET('Sanitation Data'!$D$32,0,10*ROW('Sanitation Data'!D152)))</f>
        <v/>
      </c>
      <c r="CP158" s="276" t="str">
        <f ca="true">+IF(OFFSET('Sanitation Data'!$E$28,0,10*ROW('Sanitation Data'!E152))="","",OFFSET('Sanitation Data'!$E$28,0,10*ROW('Sanitation Data'!E152)))</f>
        <v/>
      </c>
      <c r="CQ158" s="276" t="str">
        <f ca="true">+IF(OFFSET('Sanitation Data'!$E$29,0,10*ROW('Sanitation Data'!E152))="","",OFFSET('Sanitation Data'!$E$29,0,10*ROW('Sanitation Data'!E152)))</f>
        <v/>
      </c>
      <c r="CR158" s="276" t="str">
        <f ca="true">+IF(OFFSET('Sanitation Data'!$E$30,0,10*ROW('Sanitation Data'!E152))="","",OFFSET('Sanitation Data'!$E$30,0,10*ROW('Sanitation Data'!E152)))</f>
        <v/>
      </c>
      <c r="CS158" s="276" t="str">
        <f ca="true">+IF(OFFSET('Sanitation Data'!$E$31,0,10*ROW('Sanitation Data'!E152))="","",OFFSET('Sanitation Data'!$E$31,0,10*ROW('Sanitation Data'!E152)))</f>
        <v/>
      </c>
      <c r="CT158" s="276" t="str">
        <f ca="true">+IF(OFFSET('Sanitation Data'!$E$32,0,10*ROW('Sanitation Data'!E152))="","",OFFSET('Sanitation Data'!$E$32,0,10*ROW('Sanitation Data'!E152)))</f>
        <v/>
      </c>
      <c r="CU158" s="276" t="str">
        <f ca="true">+IF(OFFSET('Sanitation Data'!$F$28,0,10*ROW('Sanitation Data'!F152))="","",OFFSET('Sanitation Data'!$F$28,0,10*ROW('Sanitation Data'!F152)))</f>
        <v/>
      </c>
      <c r="CV158" s="276" t="str">
        <f ca="true">+IF(OFFSET('Sanitation Data'!$F$29,0,10*ROW('Sanitation Data'!F152))="","",OFFSET('Sanitation Data'!$F$29,0,10*ROW('Sanitation Data'!F152)))</f>
        <v/>
      </c>
      <c r="CW158" s="276" t="str">
        <f ca="true">+IF(OFFSET('Sanitation Data'!$F$30,0,10*ROW('Sanitation Data'!F152))="","",OFFSET('Sanitation Data'!$F$30,0,10*ROW('Sanitation Data'!F152)))</f>
        <v/>
      </c>
      <c r="CX158" s="276" t="str">
        <f ca="true">+IF(OFFSET('Sanitation Data'!$F$31,0,10*ROW('Sanitation Data'!F152))="","",OFFSET('Sanitation Data'!$F$31,0,10*ROW('Sanitation Data'!F152)))</f>
        <v/>
      </c>
      <c r="CY158" s="276" t="str">
        <f ca="true">+IF(OFFSET('Sanitation Data'!$F$32,0,10*ROW('Sanitation Data'!F152))="","",OFFSET('Sanitation Data'!$F$32,0,10*ROW('Sanitation Data'!F152)))</f>
        <v/>
      </c>
      <c r="CZ158" s="276" t="str">
        <f ca="true">+IF(OFFSET('Sanitation Data'!$G$28,0,10*ROW('Sanitation Data'!G152))="","",OFFSET('Sanitation Data'!$G$28,0,10*ROW('Sanitation Data'!G152)))</f>
        <v/>
      </c>
      <c r="DA158" s="276" t="str">
        <f ca="true">+IF(OFFSET('Sanitation Data'!$G$29,0,10*ROW('Sanitation Data'!G152))="","",OFFSET('Sanitation Data'!$G$29,0,10*ROW('Sanitation Data'!G152)))</f>
        <v/>
      </c>
      <c r="DB158" s="276" t="str">
        <f ca="true">+IF(OFFSET('Sanitation Data'!$G$30,0,10*ROW('Sanitation Data'!G152))="","",OFFSET('Sanitation Data'!$G$30,0,10*ROW('Sanitation Data'!G152)))</f>
        <v/>
      </c>
      <c r="DC158" s="276" t="str">
        <f ca="true">+IF(OFFSET('Sanitation Data'!$G$31,0,10*ROW('Sanitation Data'!G152))="","",OFFSET('Sanitation Data'!$G$31,0,10*ROW('Sanitation Data'!G152)))</f>
        <v/>
      </c>
      <c r="DD158" s="276" t="str">
        <f ca="true">+IF(OFFSET('Sanitation Data'!$G$32,0,10*ROW('Sanitation Data'!G152))="","",OFFSET('Sanitation Data'!$G$32,0,10*ROW('Sanitation Data'!G152)))</f>
        <v/>
      </c>
      <c r="DE158" s="276" t="str">
        <f ca="true">+IF(OFFSET('Sanitation Data'!$H$28,0,10*ROW('Sanitation Data'!H152))="","",OFFSET('Sanitation Data'!$H$28,0,10*ROW('Sanitation Data'!H152)))</f>
        <v/>
      </c>
      <c r="DF158" s="276" t="str">
        <f ca="true">+IF(OFFSET('Sanitation Data'!$H$29,0,10*ROW('Sanitation Data'!H152))="","",OFFSET('Sanitation Data'!$H$29,0,10*ROW('Sanitation Data'!H152)))</f>
        <v/>
      </c>
      <c r="DG158" s="276" t="str">
        <f ca="true">+IF(OFFSET('Sanitation Data'!$H$30,0,10*ROW('Sanitation Data'!H152))="","",OFFSET('Sanitation Data'!$H$30,0,10*ROW('Sanitation Data'!H152)))</f>
        <v/>
      </c>
      <c r="DH158" s="276" t="str">
        <f ca="true">+IF(OFFSET('Sanitation Data'!$H$31,0,10*ROW('Sanitation Data'!H152))="","",OFFSET('Sanitation Data'!$H$31,0,10*ROW('Sanitation Data'!H152)))</f>
        <v/>
      </c>
      <c r="DI158" s="276" t="str">
        <f ca="true">+IF(OFFSET('Sanitation Data'!$H$32,0,10*ROW('Sanitation Data'!H152))="","",OFFSET('Sanitation Data'!$H$32,0,10*ROW('Sanitation Data'!H152)))</f>
        <v/>
      </c>
      <c r="DJ158" s="276" t="str">
        <f ca="true">+IF(OFFSET('Sanitation Data'!$I$28,0,10*ROW('Sanitation Data'!I152))="","",OFFSET('Sanitation Data'!$I$28,0,10*ROW('Sanitation Data'!I152)))</f>
        <v/>
      </c>
      <c r="DK158" s="276" t="str">
        <f ca="true">+IF(OFFSET('Sanitation Data'!$I$29,0,10*ROW('Sanitation Data'!I152))="","",OFFSET('Sanitation Data'!$I$29,0,10*ROW('Sanitation Data'!I152)))</f>
        <v/>
      </c>
      <c r="DL158" s="276" t="str">
        <f ca="true">+IF(OFFSET('Sanitation Data'!$I$30,0,10*ROW('Sanitation Data'!I152))="","",OFFSET('Sanitation Data'!$I$30,0,10*ROW('Sanitation Data'!I152)))</f>
        <v/>
      </c>
      <c r="DM158" s="276" t="str">
        <f ca="true">+IF(OFFSET('Sanitation Data'!$I$31,0,10*ROW('Sanitation Data'!I152))="","",OFFSET('Sanitation Data'!$I$31,0,10*ROW('Sanitation Data'!I152)))</f>
        <v/>
      </c>
      <c r="DN158" s="276" t="str">
        <f ca="true">+IF(OFFSET('Sanitation Data'!$I$32,0,10*ROW('Sanitation Data'!I152))="","",OFFSET('Sanitation Data'!$I$32,0,10*ROW('Sanitation Data'!I152)))</f>
        <v/>
      </c>
      <c r="DO158" s="276" t="str">
        <f ca="true">+IF(OFFSET('Hygiene Data'!$D$11,0,10*ROW('Hygiene Data'!D152))="","",OFFSET('Hygiene Data'!$D$11,0,10*ROW('Hygiene Data'!D152)))</f>
        <v/>
      </c>
      <c r="DP158" s="276" t="str">
        <f ca="true">+IF(OFFSET('Hygiene Data'!$D$12,0,10*ROW('Hygiene Data'!D152))="","",OFFSET('Hygiene Data'!$D$12,0,10*ROW('Hygiene Data'!D152)))</f>
        <v/>
      </c>
      <c r="DQ158" s="276" t="str">
        <f ca="true">+IF(OFFSET('Hygiene Data'!$D$13,0,10*ROW('Hygiene Data'!D152))="","",OFFSET('Hygiene Data'!$D$13,0,10*ROW('Hygiene Data'!D152)))</f>
        <v/>
      </c>
      <c r="DR158" s="276" t="str">
        <f ca="true">+IF(OFFSET('Hygiene Data'!$E$11,0,10*ROW('Hygiene Data'!E152))="","",OFFSET('Hygiene Data'!$E$11,0,10*ROW('Hygiene Data'!E152)))</f>
        <v/>
      </c>
      <c r="DS158" s="276" t="str">
        <f ca="true">+IF(OFFSET('Hygiene Data'!$E$12,0,10*ROW('Hygiene Data'!E152))="","",OFFSET('Hygiene Data'!$E$12,0,10*ROW('Hygiene Data'!E152)))</f>
        <v/>
      </c>
      <c r="DT158" s="276" t="str">
        <f ca="true">+IF(OFFSET('Hygiene Data'!$E$13,0,10*ROW('Hygiene Data'!E152))="","",OFFSET('Hygiene Data'!$E$13,0,10*ROW('Hygiene Data'!E152)))</f>
        <v/>
      </c>
      <c r="DU158" s="276" t="str">
        <f ca="true">+IF(OFFSET('Hygiene Data'!$F$11,0,10*ROW('Hygiene Data'!F152))="","",OFFSET('Hygiene Data'!$F$11,0,10*ROW('Hygiene Data'!F152)))</f>
        <v/>
      </c>
      <c r="DV158" s="276" t="str">
        <f ca="true">+IF(OFFSET('Hygiene Data'!$F$12,0,10*ROW('Hygiene Data'!F152))="","",OFFSET('Hygiene Data'!$F$12,0,10*ROW('Hygiene Data'!F152)))</f>
        <v/>
      </c>
      <c r="DW158" s="276" t="str">
        <f ca="true">+IF(OFFSET('Hygiene Data'!$F$13,0,10*ROW('Hygiene Data'!F152))="","",OFFSET('Hygiene Data'!$F$13,0,10*ROW('Hygiene Data'!F152)))</f>
        <v/>
      </c>
      <c r="DX158" s="276" t="str">
        <f ca="true">+IF(OFFSET('Hygiene Data'!$G$11,0,10*ROW('Hygiene Data'!G152))="","",OFFSET('Hygiene Data'!$G$11,0,10*ROW('Hygiene Data'!G152)))</f>
        <v/>
      </c>
      <c r="DY158" s="276" t="str">
        <f ca="true">+IF(OFFSET('Hygiene Data'!$G$12,0,10*ROW('Hygiene Data'!G152))="","",OFFSET('Hygiene Data'!$G$12,0,10*ROW('Hygiene Data'!G152)))</f>
        <v/>
      </c>
      <c r="DZ158" s="276" t="str">
        <f ca="true">+IF(OFFSET('Hygiene Data'!$G$13,0,10*ROW('Hygiene Data'!G152))="","",OFFSET('Hygiene Data'!$G$13,0,10*ROW('Hygiene Data'!G152)))</f>
        <v/>
      </c>
      <c r="EA158" s="276" t="str">
        <f ca="true">+IF(OFFSET('Hygiene Data'!$H$11,0,10*ROW('Hygiene Data'!H152))="","",OFFSET('Hygiene Data'!$H$11,0,10*ROW('Hygiene Data'!H152)))</f>
        <v/>
      </c>
      <c r="EB158" s="276" t="str">
        <f ca="true">+IF(OFFSET('Hygiene Data'!$H$12,0,10*ROW('Hygiene Data'!H152))="","",OFFSET('Hygiene Data'!$H$12,0,10*ROW('Hygiene Data'!H152)))</f>
        <v/>
      </c>
      <c r="EC158" s="276" t="str">
        <f ca="true">+IF(OFFSET('Hygiene Data'!$H$13,0,10*ROW('Hygiene Data'!H152))="","",OFFSET('Hygiene Data'!$H$13,0,10*ROW('Hygiene Data'!H152)))</f>
        <v/>
      </c>
      <c r="ED158" s="276" t="str">
        <f ca="true">+IF(OFFSET('Hygiene Data'!$I$11,0,10*ROW('Hygiene Data'!I152))="","",OFFSET('Hygiene Data'!$I$11,0,10*ROW('Hygiene Data'!I152)))</f>
        <v/>
      </c>
      <c r="EE158" s="276" t="str">
        <f ca="true">+IF(OFFSET('Hygiene Data'!$I$12,0,10*ROW('Hygiene Data'!I152))="","",OFFSET('Hygiene Data'!$I$12,0,10*ROW('Hygiene Data'!I152)))</f>
        <v/>
      </c>
      <c r="EF158" s="276" t="str">
        <f ca="true">+IF(OFFSET('Hygiene Data'!$I$13,0,10*ROW('Hygiene Data'!I152))="","",OFFSET('Hygiene Data'!$I$13,0,10*ROW('Hygiene Data'!I152)))</f>
        <v/>
      </c>
    </row>
    <row xmlns:x14ac="http://schemas.microsoft.com/office/spreadsheetml/2009/9/ac" r="159" x14ac:dyDescent="0.2">
      <c r="A159" s="38" t="str">
        <f ca="true">+IF(OFFSET('Water Data'!$B$2,0,10*ROW('Water Data'!E153))="","",OFFSET('Water Data'!$B$2,0,10*ROW('Water Data'!E153)))</f>
        <v/>
      </c>
      <c r="B159" s="38" t="str">
        <f ca="true">+IF(OFFSET('Water Data'!$C$2,0,10*ROW('Water Data'!F153))="","",OFFSET('Water Data'!$C$2,0,10*ROW('Water Data'!F153)))</f>
        <v/>
      </c>
      <c r="C159" s="332" t="str">
        <f t="shared" ca="true" si="2"/>
        <v/>
      </c>
      <c r="D159" s="99"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9"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9"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9"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9"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9"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9"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9"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9"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9"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9"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9"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9"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9"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9"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9"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9"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9"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100"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100"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100"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100"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100"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100"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100"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100"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100"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100"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100"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100"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100"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100"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100"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100"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100"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100"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100"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100"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100"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100"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100"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100"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100"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100"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100"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100"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100"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100"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101"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101"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101"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101"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101"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101"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101"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101"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101"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101"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101"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101"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101"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101"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101"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101"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101"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101"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6"/>
      <c r="BS159" s="276" t="str">
        <f ca="true">+IF(OFFSET('Water Data'!$D$27,0,10*ROW('Water Data'!D153))="","",OFFSET('Water Data'!$D$27,0,10*ROW('Water Data'!D153)))</f>
        <v/>
      </c>
      <c r="BT159" s="276" t="str">
        <f ca="true">+IF(OFFSET('Water Data'!$D$28,0,10*ROW('Water Data'!D153))="","",OFFSET('Water Data'!$D$28,0,10*ROW('Water Data'!D153)))</f>
        <v/>
      </c>
      <c r="BU159" s="276" t="str">
        <f ca="true">+IF(OFFSET('Water Data'!$D$29,0,10*ROW('Water Data'!D153))="","",OFFSET('Water Data'!$D$29,0,10*ROW('Water Data'!D153)))</f>
        <v/>
      </c>
      <c r="BV159" s="276" t="str">
        <f ca="true">+IF(OFFSET('Water Data'!$E$27,0,10*ROW('Water Data'!E153))="","",OFFSET('Water Data'!$E$27,0,10*ROW('Water Data'!E153)))</f>
        <v/>
      </c>
      <c r="BW159" s="276" t="str">
        <f ca="true">+IF(OFFSET('Water Data'!$E$28,0,10*ROW('Water Data'!E153))="","",OFFSET('Water Data'!$E$28,0,10*ROW('Water Data'!E153)))</f>
        <v/>
      </c>
      <c r="BX159" s="276" t="str">
        <f ca="true">+IF(OFFSET('Water Data'!$E$29,0,10*ROW('Water Data'!E153))="","",OFFSET('Water Data'!$E$29,0,10*ROW('Water Data'!E153)))</f>
        <v/>
      </c>
      <c r="BY159" s="276" t="str">
        <f ca="true">+IF(OFFSET('Water Data'!$F$27,0,10*ROW('Water Data'!F153))="","",OFFSET('Water Data'!$F$27,0,10*ROW('Water Data'!F153)))</f>
        <v/>
      </c>
      <c r="BZ159" s="276" t="str">
        <f ca="true">+IF(OFFSET('Water Data'!$F$28,0,10*ROW('Water Data'!F153))="","",OFFSET('Water Data'!$F$28,0,10*ROW('Water Data'!F153)))</f>
        <v/>
      </c>
      <c r="CA159" s="276" t="str">
        <f ca="true">+IF(OFFSET('Water Data'!$F$29,0,10*ROW('Water Data'!F153))="","",OFFSET('Water Data'!$F$29,0,10*ROW('Water Data'!F153)))</f>
        <v/>
      </c>
      <c r="CB159" s="276" t="str">
        <f ca="true">+IF(OFFSET('Water Data'!$G$27,0,10*ROW('Water Data'!G153))="","",OFFSET('Water Data'!$G$27,0,10*ROW('Water Data'!G153)))</f>
        <v/>
      </c>
      <c r="CC159" s="276" t="str">
        <f ca="true">+IF(OFFSET('Water Data'!$G$28,0,10*ROW('Water Data'!G153))="","",OFFSET('Water Data'!$G$28,0,10*ROW('Water Data'!G153)))</f>
        <v/>
      </c>
      <c r="CD159" s="276" t="str">
        <f ca="true">+IF(OFFSET('Water Data'!$G$29,0,10*ROW('Water Data'!G153))="","",OFFSET('Water Data'!$G$29,0,10*ROW('Water Data'!G153)))</f>
        <v/>
      </c>
      <c r="CE159" s="276" t="str">
        <f ca="true">+IF(OFFSET('Water Data'!$H$27,0,10*ROW('Water Data'!H153))="","",OFFSET('Water Data'!$H$27,0,10*ROW('Water Data'!H153)))</f>
        <v/>
      </c>
      <c r="CF159" s="276" t="str">
        <f ca="true">+IF(OFFSET('Water Data'!$H$28,0,10*ROW('Water Data'!H153))="","",OFFSET('Water Data'!$H$28,0,10*ROW('Water Data'!H153)))</f>
        <v/>
      </c>
      <c r="CG159" s="276" t="str">
        <f ca="true">+IF(OFFSET('Water Data'!$H$29,0,10*ROW('Water Data'!H153))="","",OFFSET('Water Data'!$H$29,0,10*ROW('Water Data'!H153)))</f>
        <v/>
      </c>
      <c r="CH159" s="276" t="str">
        <f ca="true">+IF(OFFSET('Water Data'!$I$27,0,10*ROW('Water Data'!I153))="","",OFFSET('Water Data'!$I$27,0,10*ROW('Water Data'!I153)))</f>
        <v/>
      </c>
      <c r="CI159" s="276" t="str">
        <f ca="true">+IF(OFFSET('Water Data'!$I$28,0,10*ROW('Water Data'!I153))="","",OFFSET('Water Data'!$I$28,0,10*ROW('Water Data'!I153)))</f>
        <v/>
      </c>
      <c r="CJ159" s="276" t="str">
        <f ca="true">+IF(OFFSET('Water Data'!$I$29,0,10*ROW('Water Data'!I153))="","",OFFSET('Water Data'!$I$29,0,10*ROW('Water Data'!I153)))</f>
        <v/>
      </c>
      <c r="CK159" s="276" t="str">
        <f ca="true">+IF(OFFSET('Sanitation Data'!$D$28,0,10*ROW('Sanitation Data'!D153))="","",OFFSET('Sanitation Data'!$D$28,0,10*ROW('Sanitation Data'!D153)))</f>
        <v/>
      </c>
      <c r="CL159" s="276" t="str">
        <f ca="true">+IF(OFFSET('Sanitation Data'!$D$29,0,10*ROW('Sanitation Data'!D153))="","",OFFSET('Sanitation Data'!$D$29,0,10*ROW('Sanitation Data'!D153)))</f>
        <v/>
      </c>
      <c r="CM159" s="276" t="str">
        <f ca="true">+IF(OFFSET('Sanitation Data'!$D$30,0,10*ROW('Sanitation Data'!D153))="","",OFFSET('Sanitation Data'!$D$30,0,10*ROW('Sanitation Data'!D153)))</f>
        <v/>
      </c>
      <c r="CN159" s="276" t="str">
        <f ca="true">+IF(OFFSET('Sanitation Data'!$D$31,0,10*ROW('Sanitation Data'!D153))="","",OFFSET('Sanitation Data'!$D$31,0,10*ROW('Sanitation Data'!D153)))</f>
        <v/>
      </c>
      <c r="CO159" s="276" t="str">
        <f ca="true">+IF(OFFSET('Sanitation Data'!$D$32,0,10*ROW('Sanitation Data'!D153))="","",OFFSET('Sanitation Data'!$D$32,0,10*ROW('Sanitation Data'!D153)))</f>
        <v/>
      </c>
      <c r="CP159" s="276" t="str">
        <f ca="true">+IF(OFFSET('Sanitation Data'!$E$28,0,10*ROW('Sanitation Data'!E153))="","",OFFSET('Sanitation Data'!$E$28,0,10*ROW('Sanitation Data'!E153)))</f>
        <v/>
      </c>
      <c r="CQ159" s="276" t="str">
        <f ca="true">+IF(OFFSET('Sanitation Data'!$E$29,0,10*ROW('Sanitation Data'!E153))="","",OFFSET('Sanitation Data'!$E$29,0,10*ROW('Sanitation Data'!E153)))</f>
        <v/>
      </c>
      <c r="CR159" s="276" t="str">
        <f ca="true">+IF(OFFSET('Sanitation Data'!$E$30,0,10*ROW('Sanitation Data'!E153))="","",OFFSET('Sanitation Data'!$E$30,0,10*ROW('Sanitation Data'!E153)))</f>
        <v/>
      </c>
      <c r="CS159" s="276" t="str">
        <f ca="true">+IF(OFFSET('Sanitation Data'!$E$31,0,10*ROW('Sanitation Data'!E153))="","",OFFSET('Sanitation Data'!$E$31,0,10*ROW('Sanitation Data'!E153)))</f>
        <v/>
      </c>
      <c r="CT159" s="276" t="str">
        <f ca="true">+IF(OFFSET('Sanitation Data'!$E$32,0,10*ROW('Sanitation Data'!E153))="","",OFFSET('Sanitation Data'!$E$32,0,10*ROW('Sanitation Data'!E153)))</f>
        <v/>
      </c>
      <c r="CU159" s="276" t="str">
        <f ca="true">+IF(OFFSET('Sanitation Data'!$F$28,0,10*ROW('Sanitation Data'!F153))="","",OFFSET('Sanitation Data'!$F$28,0,10*ROW('Sanitation Data'!F153)))</f>
        <v/>
      </c>
      <c r="CV159" s="276" t="str">
        <f ca="true">+IF(OFFSET('Sanitation Data'!$F$29,0,10*ROW('Sanitation Data'!F153))="","",OFFSET('Sanitation Data'!$F$29,0,10*ROW('Sanitation Data'!F153)))</f>
        <v/>
      </c>
      <c r="CW159" s="276" t="str">
        <f ca="true">+IF(OFFSET('Sanitation Data'!$F$30,0,10*ROW('Sanitation Data'!F153))="","",OFFSET('Sanitation Data'!$F$30,0,10*ROW('Sanitation Data'!F153)))</f>
        <v/>
      </c>
      <c r="CX159" s="276" t="str">
        <f ca="true">+IF(OFFSET('Sanitation Data'!$F$31,0,10*ROW('Sanitation Data'!F153))="","",OFFSET('Sanitation Data'!$F$31,0,10*ROW('Sanitation Data'!F153)))</f>
        <v/>
      </c>
      <c r="CY159" s="276" t="str">
        <f ca="true">+IF(OFFSET('Sanitation Data'!$F$32,0,10*ROW('Sanitation Data'!F153))="","",OFFSET('Sanitation Data'!$F$32,0,10*ROW('Sanitation Data'!F153)))</f>
        <v/>
      </c>
      <c r="CZ159" s="276" t="str">
        <f ca="true">+IF(OFFSET('Sanitation Data'!$G$28,0,10*ROW('Sanitation Data'!G153))="","",OFFSET('Sanitation Data'!$G$28,0,10*ROW('Sanitation Data'!G153)))</f>
        <v/>
      </c>
      <c r="DA159" s="276" t="str">
        <f ca="true">+IF(OFFSET('Sanitation Data'!$G$29,0,10*ROW('Sanitation Data'!G153))="","",OFFSET('Sanitation Data'!$G$29,0,10*ROW('Sanitation Data'!G153)))</f>
        <v/>
      </c>
      <c r="DB159" s="276" t="str">
        <f ca="true">+IF(OFFSET('Sanitation Data'!$G$30,0,10*ROW('Sanitation Data'!G153))="","",OFFSET('Sanitation Data'!$G$30,0,10*ROW('Sanitation Data'!G153)))</f>
        <v/>
      </c>
      <c r="DC159" s="276" t="str">
        <f ca="true">+IF(OFFSET('Sanitation Data'!$G$31,0,10*ROW('Sanitation Data'!G153))="","",OFFSET('Sanitation Data'!$G$31,0,10*ROW('Sanitation Data'!G153)))</f>
        <v/>
      </c>
      <c r="DD159" s="276" t="str">
        <f ca="true">+IF(OFFSET('Sanitation Data'!$G$32,0,10*ROW('Sanitation Data'!G153))="","",OFFSET('Sanitation Data'!$G$32,0,10*ROW('Sanitation Data'!G153)))</f>
        <v/>
      </c>
      <c r="DE159" s="276" t="str">
        <f ca="true">+IF(OFFSET('Sanitation Data'!$H$28,0,10*ROW('Sanitation Data'!H153))="","",OFFSET('Sanitation Data'!$H$28,0,10*ROW('Sanitation Data'!H153)))</f>
        <v/>
      </c>
      <c r="DF159" s="276" t="str">
        <f ca="true">+IF(OFFSET('Sanitation Data'!$H$29,0,10*ROW('Sanitation Data'!H153))="","",OFFSET('Sanitation Data'!$H$29,0,10*ROW('Sanitation Data'!H153)))</f>
        <v/>
      </c>
      <c r="DG159" s="276" t="str">
        <f ca="true">+IF(OFFSET('Sanitation Data'!$H$30,0,10*ROW('Sanitation Data'!H153))="","",OFFSET('Sanitation Data'!$H$30,0,10*ROW('Sanitation Data'!H153)))</f>
        <v/>
      </c>
      <c r="DH159" s="276" t="str">
        <f ca="true">+IF(OFFSET('Sanitation Data'!$H$31,0,10*ROW('Sanitation Data'!H153))="","",OFFSET('Sanitation Data'!$H$31,0,10*ROW('Sanitation Data'!H153)))</f>
        <v/>
      </c>
      <c r="DI159" s="276" t="str">
        <f ca="true">+IF(OFFSET('Sanitation Data'!$H$32,0,10*ROW('Sanitation Data'!H153))="","",OFFSET('Sanitation Data'!$H$32,0,10*ROW('Sanitation Data'!H153)))</f>
        <v/>
      </c>
      <c r="DJ159" s="276" t="str">
        <f ca="true">+IF(OFFSET('Sanitation Data'!$I$28,0,10*ROW('Sanitation Data'!I153))="","",OFFSET('Sanitation Data'!$I$28,0,10*ROW('Sanitation Data'!I153)))</f>
        <v/>
      </c>
      <c r="DK159" s="276" t="str">
        <f ca="true">+IF(OFFSET('Sanitation Data'!$I$29,0,10*ROW('Sanitation Data'!I153))="","",OFFSET('Sanitation Data'!$I$29,0,10*ROW('Sanitation Data'!I153)))</f>
        <v/>
      </c>
      <c r="DL159" s="276" t="str">
        <f ca="true">+IF(OFFSET('Sanitation Data'!$I$30,0,10*ROW('Sanitation Data'!I153))="","",OFFSET('Sanitation Data'!$I$30,0,10*ROW('Sanitation Data'!I153)))</f>
        <v/>
      </c>
      <c r="DM159" s="276" t="str">
        <f ca="true">+IF(OFFSET('Sanitation Data'!$I$31,0,10*ROW('Sanitation Data'!I153))="","",OFFSET('Sanitation Data'!$I$31,0,10*ROW('Sanitation Data'!I153)))</f>
        <v/>
      </c>
      <c r="DN159" s="276" t="str">
        <f ca="true">+IF(OFFSET('Sanitation Data'!$I$32,0,10*ROW('Sanitation Data'!I153))="","",OFFSET('Sanitation Data'!$I$32,0,10*ROW('Sanitation Data'!I153)))</f>
        <v/>
      </c>
      <c r="DO159" s="276" t="str">
        <f ca="true">+IF(OFFSET('Hygiene Data'!$D$11,0,10*ROW('Hygiene Data'!D153))="","",OFFSET('Hygiene Data'!$D$11,0,10*ROW('Hygiene Data'!D153)))</f>
        <v/>
      </c>
      <c r="DP159" s="276" t="str">
        <f ca="true">+IF(OFFSET('Hygiene Data'!$D$12,0,10*ROW('Hygiene Data'!D153))="","",OFFSET('Hygiene Data'!$D$12,0,10*ROW('Hygiene Data'!D153)))</f>
        <v/>
      </c>
      <c r="DQ159" s="276" t="str">
        <f ca="true">+IF(OFFSET('Hygiene Data'!$D$13,0,10*ROW('Hygiene Data'!D153))="","",OFFSET('Hygiene Data'!$D$13,0,10*ROW('Hygiene Data'!D153)))</f>
        <v/>
      </c>
      <c r="DR159" s="276" t="str">
        <f ca="true">+IF(OFFSET('Hygiene Data'!$E$11,0,10*ROW('Hygiene Data'!E153))="","",OFFSET('Hygiene Data'!$E$11,0,10*ROW('Hygiene Data'!E153)))</f>
        <v/>
      </c>
      <c r="DS159" s="276" t="str">
        <f ca="true">+IF(OFFSET('Hygiene Data'!$E$12,0,10*ROW('Hygiene Data'!E153))="","",OFFSET('Hygiene Data'!$E$12,0,10*ROW('Hygiene Data'!E153)))</f>
        <v/>
      </c>
      <c r="DT159" s="276" t="str">
        <f ca="true">+IF(OFFSET('Hygiene Data'!$E$13,0,10*ROW('Hygiene Data'!E153))="","",OFFSET('Hygiene Data'!$E$13,0,10*ROW('Hygiene Data'!E153)))</f>
        <v/>
      </c>
      <c r="DU159" s="276" t="str">
        <f ca="true">+IF(OFFSET('Hygiene Data'!$F$11,0,10*ROW('Hygiene Data'!F153))="","",OFFSET('Hygiene Data'!$F$11,0,10*ROW('Hygiene Data'!F153)))</f>
        <v/>
      </c>
      <c r="DV159" s="276" t="str">
        <f ca="true">+IF(OFFSET('Hygiene Data'!$F$12,0,10*ROW('Hygiene Data'!F153))="","",OFFSET('Hygiene Data'!$F$12,0,10*ROW('Hygiene Data'!F153)))</f>
        <v/>
      </c>
      <c r="DW159" s="276" t="str">
        <f ca="true">+IF(OFFSET('Hygiene Data'!$F$13,0,10*ROW('Hygiene Data'!F153))="","",OFFSET('Hygiene Data'!$F$13,0,10*ROW('Hygiene Data'!F153)))</f>
        <v/>
      </c>
      <c r="DX159" s="276" t="str">
        <f ca="true">+IF(OFFSET('Hygiene Data'!$G$11,0,10*ROW('Hygiene Data'!G153))="","",OFFSET('Hygiene Data'!$G$11,0,10*ROW('Hygiene Data'!G153)))</f>
        <v/>
      </c>
      <c r="DY159" s="276" t="str">
        <f ca="true">+IF(OFFSET('Hygiene Data'!$G$12,0,10*ROW('Hygiene Data'!G153))="","",OFFSET('Hygiene Data'!$G$12,0,10*ROW('Hygiene Data'!G153)))</f>
        <v/>
      </c>
      <c r="DZ159" s="276" t="str">
        <f ca="true">+IF(OFFSET('Hygiene Data'!$G$13,0,10*ROW('Hygiene Data'!G153))="","",OFFSET('Hygiene Data'!$G$13,0,10*ROW('Hygiene Data'!G153)))</f>
        <v/>
      </c>
      <c r="EA159" s="276" t="str">
        <f ca="true">+IF(OFFSET('Hygiene Data'!$H$11,0,10*ROW('Hygiene Data'!H153))="","",OFFSET('Hygiene Data'!$H$11,0,10*ROW('Hygiene Data'!H153)))</f>
        <v/>
      </c>
      <c r="EB159" s="276" t="str">
        <f ca="true">+IF(OFFSET('Hygiene Data'!$H$12,0,10*ROW('Hygiene Data'!H153))="","",OFFSET('Hygiene Data'!$H$12,0,10*ROW('Hygiene Data'!H153)))</f>
        <v/>
      </c>
      <c r="EC159" s="276" t="str">
        <f ca="true">+IF(OFFSET('Hygiene Data'!$H$13,0,10*ROW('Hygiene Data'!H153))="","",OFFSET('Hygiene Data'!$H$13,0,10*ROW('Hygiene Data'!H153)))</f>
        <v/>
      </c>
      <c r="ED159" s="276" t="str">
        <f ca="true">+IF(OFFSET('Hygiene Data'!$I$11,0,10*ROW('Hygiene Data'!I153))="","",OFFSET('Hygiene Data'!$I$11,0,10*ROW('Hygiene Data'!I153)))</f>
        <v/>
      </c>
      <c r="EE159" s="276" t="str">
        <f ca="true">+IF(OFFSET('Hygiene Data'!$I$12,0,10*ROW('Hygiene Data'!I153))="","",OFFSET('Hygiene Data'!$I$12,0,10*ROW('Hygiene Data'!I153)))</f>
        <v/>
      </c>
      <c r="EF159" s="276" t="str">
        <f ca="true">+IF(OFFSET('Hygiene Data'!$I$13,0,10*ROW('Hygiene Data'!I153))="","",OFFSET('Hygiene Data'!$I$13,0,10*ROW('Hygiene Data'!I153)))</f>
        <v/>
      </c>
    </row>
    <row xmlns:x14ac="http://schemas.microsoft.com/office/spreadsheetml/2009/9/ac" r="160" x14ac:dyDescent="0.2">
      <c r="A160" s="38" t="str">
        <f ca="true">+IF(OFFSET('Water Data'!$B$2,0,10*ROW('Water Data'!E154))="","",OFFSET('Water Data'!$B$2,0,10*ROW('Water Data'!E154)))</f>
        <v/>
      </c>
      <c r="B160" s="38" t="str">
        <f ca="true">+IF(OFFSET('Water Data'!$C$2,0,10*ROW('Water Data'!F154))="","",OFFSET('Water Data'!$C$2,0,10*ROW('Water Data'!F154)))</f>
        <v/>
      </c>
      <c r="C160" s="332" t="str">
        <f t="shared" ca="true" si="2"/>
        <v/>
      </c>
      <c r="D160" s="99"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9"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9"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9"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9"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9"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9"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9"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9"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9"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9"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9"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9"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9"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9"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9"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9"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9"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100"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100"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100"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100"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100"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100"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100"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100"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100"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100"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100"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100"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100"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100"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100"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100"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100"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100"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100"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100"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100"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100"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100"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100"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100"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100"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100"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100"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100"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100"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101"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101"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101"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101"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101"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101"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101"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101"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101"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101"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101"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101"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101"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101"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101"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101"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101"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101"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6"/>
      <c r="BS160" s="276" t="str">
        <f ca="true">+IF(OFFSET('Water Data'!$D$27,0,10*ROW('Water Data'!D154))="","",OFFSET('Water Data'!$D$27,0,10*ROW('Water Data'!D154)))</f>
        <v/>
      </c>
      <c r="BT160" s="276" t="str">
        <f ca="true">+IF(OFFSET('Water Data'!$D$28,0,10*ROW('Water Data'!D154))="","",OFFSET('Water Data'!$D$28,0,10*ROW('Water Data'!D154)))</f>
        <v/>
      </c>
      <c r="BU160" s="276" t="str">
        <f ca="true">+IF(OFFSET('Water Data'!$D$29,0,10*ROW('Water Data'!D154))="","",OFFSET('Water Data'!$D$29,0,10*ROW('Water Data'!D154)))</f>
        <v/>
      </c>
      <c r="BV160" s="276" t="str">
        <f ca="true">+IF(OFFSET('Water Data'!$E$27,0,10*ROW('Water Data'!E154))="","",OFFSET('Water Data'!$E$27,0,10*ROW('Water Data'!E154)))</f>
        <v/>
      </c>
      <c r="BW160" s="276" t="str">
        <f ca="true">+IF(OFFSET('Water Data'!$E$28,0,10*ROW('Water Data'!E154))="","",OFFSET('Water Data'!$E$28,0,10*ROW('Water Data'!E154)))</f>
        <v/>
      </c>
      <c r="BX160" s="276" t="str">
        <f ca="true">+IF(OFFSET('Water Data'!$E$29,0,10*ROW('Water Data'!E154))="","",OFFSET('Water Data'!$E$29,0,10*ROW('Water Data'!E154)))</f>
        <v/>
      </c>
      <c r="BY160" s="276" t="str">
        <f ca="true">+IF(OFFSET('Water Data'!$F$27,0,10*ROW('Water Data'!F154))="","",OFFSET('Water Data'!$F$27,0,10*ROW('Water Data'!F154)))</f>
        <v/>
      </c>
      <c r="BZ160" s="276" t="str">
        <f ca="true">+IF(OFFSET('Water Data'!$F$28,0,10*ROW('Water Data'!F154))="","",OFFSET('Water Data'!$F$28,0,10*ROW('Water Data'!F154)))</f>
        <v/>
      </c>
      <c r="CA160" s="276" t="str">
        <f ca="true">+IF(OFFSET('Water Data'!$F$29,0,10*ROW('Water Data'!F154))="","",OFFSET('Water Data'!$F$29,0,10*ROW('Water Data'!F154)))</f>
        <v/>
      </c>
      <c r="CB160" s="276" t="str">
        <f ca="true">+IF(OFFSET('Water Data'!$G$27,0,10*ROW('Water Data'!G154))="","",OFFSET('Water Data'!$G$27,0,10*ROW('Water Data'!G154)))</f>
        <v/>
      </c>
      <c r="CC160" s="276" t="str">
        <f ca="true">+IF(OFFSET('Water Data'!$G$28,0,10*ROW('Water Data'!G154))="","",OFFSET('Water Data'!$G$28,0,10*ROW('Water Data'!G154)))</f>
        <v/>
      </c>
      <c r="CD160" s="276" t="str">
        <f ca="true">+IF(OFFSET('Water Data'!$G$29,0,10*ROW('Water Data'!G154))="","",OFFSET('Water Data'!$G$29,0,10*ROW('Water Data'!G154)))</f>
        <v/>
      </c>
      <c r="CE160" s="276" t="str">
        <f ca="true">+IF(OFFSET('Water Data'!$H$27,0,10*ROW('Water Data'!H154))="","",OFFSET('Water Data'!$H$27,0,10*ROW('Water Data'!H154)))</f>
        <v/>
      </c>
      <c r="CF160" s="276" t="str">
        <f ca="true">+IF(OFFSET('Water Data'!$H$28,0,10*ROW('Water Data'!H154))="","",OFFSET('Water Data'!$H$28,0,10*ROW('Water Data'!H154)))</f>
        <v/>
      </c>
      <c r="CG160" s="276" t="str">
        <f ca="true">+IF(OFFSET('Water Data'!$H$29,0,10*ROW('Water Data'!H154))="","",OFFSET('Water Data'!$H$29,0,10*ROW('Water Data'!H154)))</f>
        <v/>
      </c>
      <c r="CH160" s="276" t="str">
        <f ca="true">+IF(OFFSET('Water Data'!$I$27,0,10*ROW('Water Data'!I154))="","",OFFSET('Water Data'!$I$27,0,10*ROW('Water Data'!I154)))</f>
        <v/>
      </c>
      <c r="CI160" s="276" t="str">
        <f ca="true">+IF(OFFSET('Water Data'!$I$28,0,10*ROW('Water Data'!I154))="","",OFFSET('Water Data'!$I$28,0,10*ROW('Water Data'!I154)))</f>
        <v/>
      </c>
      <c r="CJ160" s="276" t="str">
        <f ca="true">+IF(OFFSET('Water Data'!$I$29,0,10*ROW('Water Data'!I154))="","",OFFSET('Water Data'!$I$29,0,10*ROW('Water Data'!I154)))</f>
        <v/>
      </c>
      <c r="CK160" s="276" t="str">
        <f ca="true">+IF(OFFSET('Sanitation Data'!$D$28,0,10*ROW('Sanitation Data'!D154))="","",OFFSET('Sanitation Data'!$D$28,0,10*ROW('Sanitation Data'!D154)))</f>
        <v/>
      </c>
      <c r="CL160" s="276" t="str">
        <f ca="true">+IF(OFFSET('Sanitation Data'!$D$29,0,10*ROW('Sanitation Data'!D154))="","",OFFSET('Sanitation Data'!$D$29,0,10*ROW('Sanitation Data'!D154)))</f>
        <v/>
      </c>
      <c r="CM160" s="276" t="str">
        <f ca="true">+IF(OFFSET('Sanitation Data'!$D$30,0,10*ROW('Sanitation Data'!D154))="","",OFFSET('Sanitation Data'!$D$30,0,10*ROW('Sanitation Data'!D154)))</f>
        <v/>
      </c>
      <c r="CN160" s="276" t="str">
        <f ca="true">+IF(OFFSET('Sanitation Data'!$D$31,0,10*ROW('Sanitation Data'!D154))="","",OFFSET('Sanitation Data'!$D$31,0,10*ROW('Sanitation Data'!D154)))</f>
        <v/>
      </c>
      <c r="CO160" s="276" t="str">
        <f ca="true">+IF(OFFSET('Sanitation Data'!$D$32,0,10*ROW('Sanitation Data'!D154))="","",OFFSET('Sanitation Data'!$D$32,0,10*ROW('Sanitation Data'!D154)))</f>
        <v/>
      </c>
      <c r="CP160" s="276" t="str">
        <f ca="true">+IF(OFFSET('Sanitation Data'!$E$28,0,10*ROW('Sanitation Data'!E154))="","",OFFSET('Sanitation Data'!$E$28,0,10*ROW('Sanitation Data'!E154)))</f>
        <v/>
      </c>
      <c r="CQ160" s="276" t="str">
        <f ca="true">+IF(OFFSET('Sanitation Data'!$E$29,0,10*ROW('Sanitation Data'!E154))="","",OFFSET('Sanitation Data'!$E$29,0,10*ROW('Sanitation Data'!E154)))</f>
        <v/>
      </c>
      <c r="CR160" s="276" t="str">
        <f ca="true">+IF(OFFSET('Sanitation Data'!$E$30,0,10*ROW('Sanitation Data'!E154))="","",OFFSET('Sanitation Data'!$E$30,0,10*ROW('Sanitation Data'!E154)))</f>
        <v/>
      </c>
      <c r="CS160" s="276" t="str">
        <f ca="true">+IF(OFFSET('Sanitation Data'!$E$31,0,10*ROW('Sanitation Data'!E154))="","",OFFSET('Sanitation Data'!$E$31,0,10*ROW('Sanitation Data'!E154)))</f>
        <v/>
      </c>
      <c r="CT160" s="276" t="str">
        <f ca="true">+IF(OFFSET('Sanitation Data'!$E$32,0,10*ROW('Sanitation Data'!E154))="","",OFFSET('Sanitation Data'!$E$32,0,10*ROW('Sanitation Data'!E154)))</f>
        <v/>
      </c>
      <c r="CU160" s="276" t="str">
        <f ca="true">+IF(OFFSET('Sanitation Data'!$F$28,0,10*ROW('Sanitation Data'!F154))="","",OFFSET('Sanitation Data'!$F$28,0,10*ROW('Sanitation Data'!F154)))</f>
        <v/>
      </c>
      <c r="CV160" s="276" t="str">
        <f ca="true">+IF(OFFSET('Sanitation Data'!$F$29,0,10*ROW('Sanitation Data'!F154))="","",OFFSET('Sanitation Data'!$F$29,0,10*ROW('Sanitation Data'!F154)))</f>
        <v/>
      </c>
      <c r="CW160" s="276" t="str">
        <f ca="true">+IF(OFFSET('Sanitation Data'!$F$30,0,10*ROW('Sanitation Data'!F154))="","",OFFSET('Sanitation Data'!$F$30,0,10*ROW('Sanitation Data'!F154)))</f>
        <v/>
      </c>
      <c r="CX160" s="276" t="str">
        <f ca="true">+IF(OFFSET('Sanitation Data'!$F$31,0,10*ROW('Sanitation Data'!F154))="","",OFFSET('Sanitation Data'!$F$31,0,10*ROW('Sanitation Data'!F154)))</f>
        <v/>
      </c>
      <c r="CY160" s="276" t="str">
        <f ca="true">+IF(OFFSET('Sanitation Data'!$F$32,0,10*ROW('Sanitation Data'!F154))="","",OFFSET('Sanitation Data'!$F$32,0,10*ROW('Sanitation Data'!F154)))</f>
        <v/>
      </c>
      <c r="CZ160" s="276" t="str">
        <f ca="true">+IF(OFFSET('Sanitation Data'!$G$28,0,10*ROW('Sanitation Data'!G154))="","",OFFSET('Sanitation Data'!$G$28,0,10*ROW('Sanitation Data'!G154)))</f>
        <v/>
      </c>
      <c r="DA160" s="276" t="str">
        <f ca="true">+IF(OFFSET('Sanitation Data'!$G$29,0,10*ROW('Sanitation Data'!G154))="","",OFFSET('Sanitation Data'!$G$29,0,10*ROW('Sanitation Data'!G154)))</f>
        <v/>
      </c>
      <c r="DB160" s="276" t="str">
        <f ca="true">+IF(OFFSET('Sanitation Data'!$G$30,0,10*ROW('Sanitation Data'!G154))="","",OFFSET('Sanitation Data'!$G$30,0,10*ROW('Sanitation Data'!G154)))</f>
        <v/>
      </c>
      <c r="DC160" s="276" t="str">
        <f ca="true">+IF(OFFSET('Sanitation Data'!$G$31,0,10*ROW('Sanitation Data'!G154))="","",OFFSET('Sanitation Data'!$G$31,0,10*ROW('Sanitation Data'!G154)))</f>
        <v/>
      </c>
      <c r="DD160" s="276" t="str">
        <f ca="true">+IF(OFFSET('Sanitation Data'!$G$32,0,10*ROW('Sanitation Data'!G154))="","",OFFSET('Sanitation Data'!$G$32,0,10*ROW('Sanitation Data'!G154)))</f>
        <v/>
      </c>
      <c r="DE160" s="276" t="str">
        <f ca="true">+IF(OFFSET('Sanitation Data'!$H$28,0,10*ROW('Sanitation Data'!H154))="","",OFFSET('Sanitation Data'!$H$28,0,10*ROW('Sanitation Data'!H154)))</f>
        <v/>
      </c>
      <c r="DF160" s="276" t="str">
        <f ca="true">+IF(OFFSET('Sanitation Data'!$H$29,0,10*ROW('Sanitation Data'!H154))="","",OFFSET('Sanitation Data'!$H$29,0,10*ROW('Sanitation Data'!H154)))</f>
        <v/>
      </c>
      <c r="DG160" s="276" t="str">
        <f ca="true">+IF(OFFSET('Sanitation Data'!$H$30,0,10*ROW('Sanitation Data'!H154))="","",OFFSET('Sanitation Data'!$H$30,0,10*ROW('Sanitation Data'!H154)))</f>
        <v/>
      </c>
      <c r="DH160" s="276" t="str">
        <f ca="true">+IF(OFFSET('Sanitation Data'!$H$31,0,10*ROW('Sanitation Data'!H154))="","",OFFSET('Sanitation Data'!$H$31,0,10*ROW('Sanitation Data'!H154)))</f>
        <v/>
      </c>
      <c r="DI160" s="276" t="str">
        <f ca="true">+IF(OFFSET('Sanitation Data'!$H$32,0,10*ROW('Sanitation Data'!H154))="","",OFFSET('Sanitation Data'!$H$32,0,10*ROW('Sanitation Data'!H154)))</f>
        <v/>
      </c>
      <c r="DJ160" s="276" t="str">
        <f ca="true">+IF(OFFSET('Sanitation Data'!$I$28,0,10*ROW('Sanitation Data'!I154))="","",OFFSET('Sanitation Data'!$I$28,0,10*ROW('Sanitation Data'!I154)))</f>
        <v/>
      </c>
      <c r="DK160" s="276" t="str">
        <f ca="true">+IF(OFFSET('Sanitation Data'!$I$29,0,10*ROW('Sanitation Data'!I154))="","",OFFSET('Sanitation Data'!$I$29,0,10*ROW('Sanitation Data'!I154)))</f>
        <v/>
      </c>
      <c r="DL160" s="276" t="str">
        <f ca="true">+IF(OFFSET('Sanitation Data'!$I$30,0,10*ROW('Sanitation Data'!I154))="","",OFFSET('Sanitation Data'!$I$30,0,10*ROW('Sanitation Data'!I154)))</f>
        <v/>
      </c>
      <c r="DM160" s="276" t="str">
        <f ca="true">+IF(OFFSET('Sanitation Data'!$I$31,0,10*ROW('Sanitation Data'!I154))="","",OFFSET('Sanitation Data'!$I$31,0,10*ROW('Sanitation Data'!I154)))</f>
        <v/>
      </c>
      <c r="DN160" s="276" t="str">
        <f ca="true">+IF(OFFSET('Sanitation Data'!$I$32,0,10*ROW('Sanitation Data'!I154))="","",OFFSET('Sanitation Data'!$I$32,0,10*ROW('Sanitation Data'!I154)))</f>
        <v/>
      </c>
      <c r="DO160" s="276" t="str">
        <f ca="true">+IF(OFFSET('Hygiene Data'!$D$11,0,10*ROW('Hygiene Data'!D154))="","",OFFSET('Hygiene Data'!$D$11,0,10*ROW('Hygiene Data'!D154)))</f>
        <v/>
      </c>
      <c r="DP160" s="276" t="str">
        <f ca="true">+IF(OFFSET('Hygiene Data'!$D$12,0,10*ROW('Hygiene Data'!D154))="","",OFFSET('Hygiene Data'!$D$12,0,10*ROW('Hygiene Data'!D154)))</f>
        <v/>
      </c>
      <c r="DQ160" s="276" t="str">
        <f ca="true">+IF(OFFSET('Hygiene Data'!$D$13,0,10*ROW('Hygiene Data'!D154))="","",OFFSET('Hygiene Data'!$D$13,0,10*ROW('Hygiene Data'!D154)))</f>
        <v/>
      </c>
      <c r="DR160" s="276" t="str">
        <f ca="true">+IF(OFFSET('Hygiene Data'!$E$11,0,10*ROW('Hygiene Data'!E154))="","",OFFSET('Hygiene Data'!$E$11,0,10*ROW('Hygiene Data'!E154)))</f>
        <v/>
      </c>
      <c r="DS160" s="276" t="str">
        <f ca="true">+IF(OFFSET('Hygiene Data'!$E$12,0,10*ROW('Hygiene Data'!E154))="","",OFFSET('Hygiene Data'!$E$12,0,10*ROW('Hygiene Data'!E154)))</f>
        <v/>
      </c>
      <c r="DT160" s="276" t="str">
        <f ca="true">+IF(OFFSET('Hygiene Data'!$E$13,0,10*ROW('Hygiene Data'!E154))="","",OFFSET('Hygiene Data'!$E$13,0,10*ROW('Hygiene Data'!E154)))</f>
        <v/>
      </c>
      <c r="DU160" s="276" t="str">
        <f ca="true">+IF(OFFSET('Hygiene Data'!$F$11,0,10*ROW('Hygiene Data'!F154))="","",OFFSET('Hygiene Data'!$F$11,0,10*ROW('Hygiene Data'!F154)))</f>
        <v/>
      </c>
      <c r="DV160" s="276" t="str">
        <f ca="true">+IF(OFFSET('Hygiene Data'!$F$12,0,10*ROW('Hygiene Data'!F154))="","",OFFSET('Hygiene Data'!$F$12,0,10*ROW('Hygiene Data'!F154)))</f>
        <v/>
      </c>
      <c r="DW160" s="276" t="str">
        <f ca="true">+IF(OFFSET('Hygiene Data'!$F$13,0,10*ROW('Hygiene Data'!F154))="","",OFFSET('Hygiene Data'!$F$13,0,10*ROW('Hygiene Data'!F154)))</f>
        <v/>
      </c>
      <c r="DX160" s="276" t="str">
        <f ca="true">+IF(OFFSET('Hygiene Data'!$G$11,0,10*ROW('Hygiene Data'!G154))="","",OFFSET('Hygiene Data'!$G$11,0,10*ROW('Hygiene Data'!G154)))</f>
        <v/>
      </c>
      <c r="DY160" s="276" t="str">
        <f ca="true">+IF(OFFSET('Hygiene Data'!$G$12,0,10*ROW('Hygiene Data'!G154))="","",OFFSET('Hygiene Data'!$G$12,0,10*ROW('Hygiene Data'!G154)))</f>
        <v/>
      </c>
      <c r="DZ160" s="276" t="str">
        <f ca="true">+IF(OFFSET('Hygiene Data'!$G$13,0,10*ROW('Hygiene Data'!G154))="","",OFFSET('Hygiene Data'!$G$13,0,10*ROW('Hygiene Data'!G154)))</f>
        <v/>
      </c>
      <c r="EA160" s="276" t="str">
        <f ca="true">+IF(OFFSET('Hygiene Data'!$H$11,0,10*ROW('Hygiene Data'!H154))="","",OFFSET('Hygiene Data'!$H$11,0,10*ROW('Hygiene Data'!H154)))</f>
        <v/>
      </c>
      <c r="EB160" s="276" t="str">
        <f ca="true">+IF(OFFSET('Hygiene Data'!$H$12,0,10*ROW('Hygiene Data'!H154))="","",OFFSET('Hygiene Data'!$H$12,0,10*ROW('Hygiene Data'!H154)))</f>
        <v/>
      </c>
      <c r="EC160" s="276" t="str">
        <f ca="true">+IF(OFFSET('Hygiene Data'!$H$13,0,10*ROW('Hygiene Data'!H154))="","",OFFSET('Hygiene Data'!$H$13,0,10*ROW('Hygiene Data'!H154)))</f>
        <v/>
      </c>
      <c r="ED160" s="276" t="str">
        <f ca="true">+IF(OFFSET('Hygiene Data'!$I$11,0,10*ROW('Hygiene Data'!I154))="","",OFFSET('Hygiene Data'!$I$11,0,10*ROW('Hygiene Data'!I154)))</f>
        <v/>
      </c>
      <c r="EE160" s="276" t="str">
        <f ca="true">+IF(OFFSET('Hygiene Data'!$I$12,0,10*ROW('Hygiene Data'!I154))="","",OFFSET('Hygiene Data'!$I$12,0,10*ROW('Hygiene Data'!I154)))</f>
        <v/>
      </c>
      <c r="EF160" s="276" t="str">
        <f ca="true">+IF(OFFSET('Hygiene Data'!$I$13,0,10*ROW('Hygiene Data'!I154))="","",OFFSET('Hygiene Data'!$I$13,0,10*ROW('Hygiene Data'!I154)))</f>
        <v/>
      </c>
    </row>
    <row xmlns:x14ac="http://schemas.microsoft.com/office/spreadsheetml/2009/9/ac" r="161" x14ac:dyDescent="0.2">
      <c r="A161" s="38" t="str">
        <f ca="true">+IF(OFFSET('Water Data'!$B$2,0,10*ROW('Water Data'!E155))="","",OFFSET('Water Data'!$B$2,0,10*ROW('Water Data'!E155)))</f>
        <v/>
      </c>
      <c r="B161" s="38" t="str">
        <f ca="true">+IF(OFFSET('Water Data'!$C$2,0,10*ROW('Water Data'!F155))="","",OFFSET('Water Data'!$C$2,0,10*ROW('Water Data'!F155)))</f>
        <v/>
      </c>
      <c r="C161" s="332" t="str">
        <f t="shared" ca="true" si="2"/>
        <v/>
      </c>
      <c r="D161" s="99"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9"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9"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9"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9"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9"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9"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9"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9"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9"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9"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9"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9"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9"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9"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9"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9"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9"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100"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100"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100"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100"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100"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100"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100"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100"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100"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100"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100"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100"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100"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100"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100"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100"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100"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100"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100"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100"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100"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100"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100"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100"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100"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100"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100"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100"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100"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100"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101"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101"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101"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101"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101"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101"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101"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101"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101"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101"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101"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101"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101"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101"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101"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101"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101"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101"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6"/>
      <c r="BS161" s="276" t="str">
        <f ca="true">+IF(OFFSET('Water Data'!$D$27,0,10*ROW('Water Data'!D155))="","",OFFSET('Water Data'!$D$27,0,10*ROW('Water Data'!D155)))</f>
        <v/>
      </c>
      <c r="BT161" s="276" t="str">
        <f ca="true">+IF(OFFSET('Water Data'!$D$28,0,10*ROW('Water Data'!D155))="","",OFFSET('Water Data'!$D$28,0,10*ROW('Water Data'!D155)))</f>
        <v/>
      </c>
      <c r="BU161" s="276" t="str">
        <f ca="true">+IF(OFFSET('Water Data'!$D$29,0,10*ROW('Water Data'!D155))="","",OFFSET('Water Data'!$D$29,0,10*ROW('Water Data'!D155)))</f>
        <v/>
      </c>
      <c r="BV161" s="276" t="str">
        <f ca="true">+IF(OFFSET('Water Data'!$E$27,0,10*ROW('Water Data'!E155))="","",OFFSET('Water Data'!$E$27,0,10*ROW('Water Data'!E155)))</f>
        <v/>
      </c>
      <c r="BW161" s="276" t="str">
        <f ca="true">+IF(OFFSET('Water Data'!$E$28,0,10*ROW('Water Data'!E155))="","",OFFSET('Water Data'!$E$28,0,10*ROW('Water Data'!E155)))</f>
        <v/>
      </c>
      <c r="BX161" s="276" t="str">
        <f ca="true">+IF(OFFSET('Water Data'!$E$29,0,10*ROW('Water Data'!E155))="","",OFFSET('Water Data'!$E$29,0,10*ROW('Water Data'!E155)))</f>
        <v/>
      </c>
      <c r="BY161" s="276" t="str">
        <f ca="true">+IF(OFFSET('Water Data'!$F$27,0,10*ROW('Water Data'!F155))="","",OFFSET('Water Data'!$F$27,0,10*ROW('Water Data'!F155)))</f>
        <v/>
      </c>
      <c r="BZ161" s="276" t="str">
        <f ca="true">+IF(OFFSET('Water Data'!$F$28,0,10*ROW('Water Data'!F155))="","",OFFSET('Water Data'!$F$28,0,10*ROW('Water Data'!F155)))</f>
        <v/>
      </c>
      <c r="CA161" s="276" t="str">
        <f ca="true">+IF(OFFSET('Water Data'!$F$29,0,10*ROW('Water Data'!F155))="","",OFFSET('Water Data'!$F$29,0,10*ROW('Water Data'!F155)))</f>
        <v/>
      </c>
      <c r="CB161" s="276" t="str">
        <f ca="true">+IF(OFFSET('Water Data'!$G$27,0,10*ROW('Water Data'!G155))="","",OFFSET('Water Data'!$G$27,0,10*ROW('Water Data'!G155)))</f>
        <v/>
      </c>
      <c r="CC161" s="276" t="str">
        <f ca="true">+IF(OFFSET('Water Data'!$G$28,0,10*ROW('Water Data'!G155))="","",OFFSET('Water Data'!$G$28,0,10*ROW('Water Data'!G155)))</f>
        <v/>
      </c>
      <c r="CD161" s="276" t="str">
        <f ca="true">+IF(OFFSET('Water Data'!$G$29,0,10*ROW('Water Data'!G155))="","",OFFSET('Water Data'!$G$29,0,10*ROW('Water Data'!G155)))</f>
        <v/>
      </c>
      <c r="CE161" s="276" t="str">
        <f ca="true">+IF(OFFSET('Water Data'!$H$27,0,10*ROW('Water Data'!H155))="","",OFFSET('Water Data'!$H$27,0,10*ROW('Water Data'!H155)))</f>
        <v/>
      </c>
      <c r="CF161" s="276" t="str">
        <f ca="true">+IF(OFFSET('Water Data'!$H$28,0,10*ROW('Water Data'!H155))="","",OFFSET('Water Data'!$H$28,0,10*ROW('Water Data'!H155)))</f>
        <v/>
      </c>
      <c r="CG161" s="276" t="str">
        <f ca="true">+IF(OFFSET('Water Data'!$H$29,0,10*ROW('Water Data'!H155))="","",OFFSET('Water Data'!$H$29,0,10*ROW('Water Data'!H155)))</f>
        <v/>
      </c>
      <c r="CH161" s="276" t="str">
        <f ca="true">+IF(OFFSET('Water Data'!$I$27,0,10*ROW('Water Data'!I155))="","",OFFSET('Water Data'!$I$27,0,10*ROW('Water Data'!I155)))</f>
        <v/>
      </c>
      <c r="CI161" s="276" t="str">
        <f ca="true">+IF(OFFSET('Water Data'!$I$28,0,10*ROW('Water Data'!I155))="","",OFFSET('Water Data'!$I$28,0,10*ROW('Water Data'!I155)))</f>
        <v/>
      </c>
      <c r="CJ161" s="276" t="str">
        <f ca="true">+IF(OFFSET('Water Data'!$I$29,0,10*ROW('Water Data'!I155))="","",OFFSET('Water Data'!$I$29,0,10*ROW('Water Data'!I155)))</f>
        <v/>
      </c>
      <c r="CK161" s="276" t="str">
        <f ca="true">+IF(OFFSET('Sanitation Data'!$D$28,0,10*ROW('Sanitation Data'!D155))="","",OFFSET('Sanitation Data'!$D$28,0,10*ROW('Sanitation Data'!D155)))</f>
        <v/>
      </c>
      <c r="CL161" s="276" t="str">
        <f ca="true">+IF(OFFSET('Sanitation Data'!$D$29,0,10*ROW('Sanitation Data'!D155))="","",OFFSET('Sanitation Data'!$D$29,0,10*ROW('Sanitation Data'!D155)))</f>
        <v/>
      </c>
      <c r="CM161" s="276" t="str">
        <f ca="true">+IF(OFFSET('Sanitation Data'!$D$30,0,10*ROW('Sanitation Data'!D155))="","",OFFSET('Sanitation Data'!$D$30,0,10*ROW('Sanitation Data'!D155)))</f>
        <v/>
      </c>
      <c r="CN161" s="276" t="str">
        <f ca="true">+IF(OFFSET('Sanitation Data'!$D$31,0,10*ROW('Sanitation Data'!D155))="","",OFFSET('Sanitation Data'!$D$31,0,10*ROW('Sanitation Data'!D155)))</f>
        <v/>
      </c>
      <c r="CO161" s="276" t="str">
        <f ca="true">+IF(OFFSET('Sanitation Data'!$D$32,0,10*ROW('Sanitation Data'!D155))="","",OFFSET('Sanitation Data'!$D$32,0,10*ROW('Sanitation Data'!D155)))</f>
        <v/>
      </c>
      <c r="CP161" s="276" t="str">
        <f ca="true">+IF(OFFSET('Sanitation Data'!$E$28,0,10*ROW('Sanitation Data'!E155))="","",OFFSET('Sanitation Data'!$E$28,0,10*ROW('Sanitation Data'!E155)))</f>
        <v/>
      </c>
      <c r="CQ161" s="276" t="str">
        <f ca="true">+IF(OFFSET('Sanitation Data'!$E$29,0,10*ROW('Sanitation Data'!E155))="","",OFFSET('Sanitation Data'!$E$29,0,10*ROW('Sanitation Data'!E155)))</f>
        <v/>
      </c>
      <c r="CR161" s="276" t="str">
        <f ca="true">+IF(OFFSET('Sanitation Data'!$E$30,0,10*ROW('Sanitation Data'!E155))="","",OFFSET('Sanitation Data'!$E$30,0,10*ROW('Sanitation Data'!E155)))</f>
        <v/>
      </c>
      <c r="CS161" s="276" t="str">
        <f ca="true">+IF(OFFSET('Sanitation Data'!$E$31,0,10*ROW('Sanitation Data'!E155))="","",OFFSET('Sanitation Data'!$E$31,0,10*ROW('Sanitation Data'!E155)))</f>
        <v/>
      </c>
      <c r="CT161" s="276" t="str">
        <f ca="true">+IF(OFFSET('Sanitation Data'!$E$32,0,10*ROW('Sanitation Data'!E155))="","",OFFSET('Sanitation Data'!$E$32,0,10*ROW('Sanitation Data'!E155)))</f>
        <v/>
      </c>
      <c r="CU161" s="276" t="str">
        <f ca="true">+IF(OFFSET('Sanitation Data'!$F$28,0,10*ROW('Sanitation Data'!F155))="","",OFFSET('Sanitation Data'!$F$28,0,10*ROW('Sanitation Data'!F155)))</f>
        <v/>
      </c>
      <c r="CV161" s="276" t="str">
        <f ca="true">+IF(OFFSET('Sanitation Data'!$F$29,0,10*ROW('Sanitation Data'!F155))="","",OFFSET('Sanitation Data'!$F$29,0,10*ROW('Sanitation Data'!F155)))</f>
        <v/>
      </c>
      <c r="CW161" s="276" t="str">
        <f ca="true">+IF(OFFSET('Sanitation Data'!$F$30,0,10*ROW('Sanitation Data'!F155))="","",OFFSET('Sanitation Data'!$F$30,0,10*ROW('Sanitation Data'!F155)))</f>
        <v/>
      </c>
      <c r="CX161" s="276" t="str">
        <f ca="true">+IF(OFFSET('Sanitation Data'!$F$31,0,10*ROW('Sanitation Data'!F155))="","",OFFSET('Sanitation Data'!$F$31,0,10*ROW('Sanitation Data'!F155)))</f>
        <v/>
      </c>
      <c r="CY161" s="276" t="str">
        <f ca="true">+IF(OFFSET('Sanitation Data'!$F$32,0,10*ROW('Sanitation Data'!F155))="","",OFFSET('Sanitation Data'!$F$32,0,10*ROW('Sanitation Data'!F155)))</f>
        <v/>
      </c>
      <c r="CZ161" s="276" t="str">
        <f ca="true">+IF(OFFSET('Sanitation Data'!$G$28,0,10*ROW('Sanitation Data'!G155))="","",OFFSET('Sanitation Data'!$G$28,0,10*ROW('Sanitation Data'!G155)))</f>
        <v/>
      </c>
      <c r="DA161" s="276" t="str">
        <f ca="true">+IF(OFFSET('Sanitation Data'!$G$29,0,10*ROW('Sanitation Data'!G155))="","",OFFSET('Sanitation Data'!$G$29,0,10*ROW('Sanitation Data'!G155)))</f>
        <v/>
      </c>
      <c r="DB161" s="276" t="str">
        <f ca="true">+IF(OFFSET('Sanitation Data'!$G$30,0,10*ROW('Sanitation Data'!G155))="","",OFFSET('Sanitation Data'!$G$30,0,10*ROW('Sanitation Data'!G155)))</f>
        <v/>
      </c>
      <c r="DC161" s="276" t="str">
        <f ca="true">+IF(OFFSET('Sanitation Data'!$G$31,0,10*ROW('Sanitation Data'!G155))="","",OFFSET('Sanitation Data'!$G$31,0,10*ROW('Sanitation Data'!G155)))</f>
        <v/>
      </c>
      <c r="DD161" s="276" t="str">
        <f ca="true">+IF(OFFSET('Sanitation Data'!$G$32,0,10*ROW('Sanitation Data'!G155))="","",OFFSET('Sanitation Data'!$G$32,0,10*ROW('Sanitation Data'!G155)))</f>
        <v/>
      </c>
      <c r="DE161" s="276" t="str">
        <f ca="true">+IF(OFFSET('Sanitation Data'!$H$28,0,10*ROW('Sanitation Data'!H155))="","",OFFSET('Sanitation Data'!$H$28,0,10*ROW('Sanitation Data'!H155)))</f>
        <v/>
      </c>
      <c r="DF161" s="276" t="str">
        <f ca="true">+IF(OFFSET('Sanitation Data'!$H$29,0,10*ROW('Sanitation Data'!H155))="","",OFFSET('Sanitation Data'!$H$29,0,10*ROW('Sanitation Data'!H155)))</f>
        <v/>
      </c>
      <c r="DG161" s="276" t="str">
        <f ca="true">+IF(OFFSET('Sanitation Data'!$H$30,0,10*ROW('Sanitation Data'!H155))="","",OFFSET('Sanitation Data'!$H$30,0,10*ROW('Sanitation Data'!H155)))</f>
        <v/>
      </c>
      <c r="DH161" s="276" t="str">
        <f ca="true">+IF(OFFSET('Sanitation Data'!$H$31,0,10*ROW('Sanitation Data'!H155))="","",OFFSET('Sanitation Data'!$H$31,0,10*ROW('Sanitation Data'!H155)))</f>
        <v/>
      </c>
      <c r="DI161" s="276" t="str">
        <f ca="true">+IF(OFFSET('Sanitation Data'!$H$32,0,10*ROW('Sanitation Data'!H155))="","",OFFSET('Sanitation Data'!$H$32,0,10*ROW('Sanitation Data'!H155)))</f>
        <v/>
      </c>
      <c r="DJ161" s="276" t="str">
        <f ca="true">+IF(OFFSET('Sanitation Data'!$I$28,0,10*ROW('Sanitation Data'!I155))="","",OFFSET('Sanitation Data'!$I$28,0,10*ROW('Sanitation Data'!I155)))</f>
        <v/>
      </c>
      <c r="DK161" s="276" t="str">
        <f ca="true">+IF(OFFSET('Sanitation Data'!$I$29,0,10*ROW('Sanitation Data'!I155))="","",OFFSET('Sanitation Data'!$I$29,0,10*ROW('Sanitation Data'!I155)))</f>
        <v/>
      </c>
      <c r="DL161" s="276" t="str">
        <f ca="true">+IF(OFFSET('Sanitation Data'!$I$30,0,10*ROW('Sanitation Data'!I155))="","",OFFSET('Sanitation Data'!$I$30,0,10*ROW('Sanitation Data'!I155)))</f>
        <v/>
      </c>
      <c r="DM161" s="276" t="str">
        <f ca="true">+IF(OFFSET('Sanitation Data'!$I$31,0,10*ROW('Sanitation Data'!I155))="","",OFFSET('Sanitation Data'!$I$31,0,10*ROW('Sanitation Data'!I155)))</f>
        <v/>
      </c>
      <c r="DN161" s="276" t="str">
        <f ca="true">+IF(OFFSET('Sanitation Data'!$I$32,0,10*ROW('Sanitation Data'!I155))="","",OFFSET('Sanitation Data'!$I$32,0,10*ROW('Sanitation Data'!I155)))</f>
        <v/>
      </c>
      <c r="DO161" s="276" t="str">
        <f ca="true">+IF(OFFSET('Hygiene Data'!$D$11,0,10*ROW('Hygiene Data'!D155))="","",OFFSET('Hygiene Data'!$D$11,0,10*ROW('Hygiene Data'!D155)))</f>
        <v/>
      </c>
      <c r="DP161" s="276" t="str">
        <f ca="true">+IF(OFFSET('Hygiene Data'!$D$12,0,10*ROW('Hygiene Data'!D155))="","",OFFSET('Hygiene Data'!$D$12,0,10*ROW('Hygiene Data'!D155)))</f>
        <v/>
      </c>
      <c r="DQ161" s="276" t="str">
        <f ca="true">+IF(OFFSET('Hygiene Data'!$D$13,0,10*ROW('Hygiene Data'!D155))="","",OFFSET('Hygiene Data'!$D$13,0,10*ROW('Hygiene Data'!D155)))</f>
        <v/>
      </c>
      <c r="DR161" s="276" t="str">
        <f ca="true">+IF(OFFSET('Hygiene Data'!$E$11,0,10*ROW('Hygiene Data'!E155))="","",OFFSET('Hygiene Data'!$E$11,0,10*ROW('Hygiene Data'!E155)))</f>
        <v/>
      </c>
      <c r="DS161" s="276" t="str">
        <f ca="true">+IF(OFFSET('Hygiene Data'!$E$12,0,10*ROW('Hygiene Data'!E155))="","",OFFSET('Hygiene Data'!$E$12,0,10*ROW('Hygiene Data'!E155)))</f>
        <v/>
      </c>
      <c r="DT161" s="276" t="str">
        <f ca="true">+IF(OFFSET('Hygiene Data'!$E$13,0,10*ROW('Hygiene Data'!E155))="","",OFFSET('Hygiene Data'!$E$13,0,10*ROW('Hygiene Data'!E155)))</f>
        <v/>
      </c>
      <c r="DU161" s="276" t="str">
        <f ca="true">+IF(OFFSET('Hygiene Data'!$F$11,0,10*ROW('Hygiene Data'!F155))="","",OFFSET('Hygiene Data'!$F$11,0,10*ROW('Hygiene Data'!F155)))</f>
        <v/>
      </c>
      <c r="DV161" s="276" t="str">
        <f ca="true">+IF(OFFSET('Hygiene Data'!$F$12,0,10*ROW('Hygiene Data'!F155))="","",OFFSET('Hygiene Data'!$F$12,0,10*ROW('Hygiene Data'!F155)))</f>
        <v/>
      </c>
      <c r="DW161" s="276" t="str">
        <f ca="true">+IF(OFFSET('Hygiene Data'!$F$13,0,10*ROW('Hygiene Data'!F155))="","",OFFSET('Hygiene Data'!$F$13,0,10*ROW('Hygiene Data'!F155)))</f>
        <v/>
      </c>
      <c r="DX161" s="276" t="str">
        <f ca="true">+IF(OFFSET('Hygiene Data'!$G$11,0,10*ROW('Hygiene Data'!G155))="","",OFFSET('Hygiene Data'!$G$11,0,10*ROW('Hygiene Data'!G155)))</f>
        <v/>
      </c>
      <c r="DY161" s="276" t="str">
        <f ca="true">+IF(OFFSET('Hygiene Data'!$G$12,0,10*ROW('Hygiene Data'!G155))="","",OFFSET('Hygiene Data'!$G$12,0,10*ROW('Hygiene Data'!G155)))</f>
        <v/>
      </c>
      <c r="DZ161" s="276" t="str">
        <f ca="true">+IF(OFFSET('Hygiene Data'!$G$13,0,10*ROW('Hygiene Data'!G155))="","",OFFSET('Hygiene Data'!$G$13,0,10*ROW('Hygiene Data'!G155)))</f>
        <v/>
      </c>
      <c r="EA161" s="276" t="str">
        <f ca="true">+IF(OFFSET('Hygiene Data'!$H$11,0,10*ROW('Hygiene Data'!H155))="","",OFFSET('Hygiene Data'!$H$11,0,10*ROW('Hygiene Data'!H155)))</f>
        <v/>
      </c>
      <c r="EB161" s="276" t="str">
        <f ca="true">+IF(OFFSET('Hygiene Data'!$H$12,0,10*ROW('Hygiene Data'!H155))="","",OFFSET('Hygiene Data'!$H$12,0,10*ROW('Hygiene Data'!H155)))</f>
        <v/>
      </c>
      <c r="EC161" s="276" t="str">
        <f ca="true">+IF(OFFSET('Hygiene Data'!$H$13,0,10*ROW('Hygiene Data'!H155))="","",OFFSET('Hygiene Data'!$H$13,0,10*ROW('Hygiene Data'!H155)))</f>
        <v/>
      </c>
      <c r="ED161" s="276" t="str">
        <f ca="true">+IF(OFFSET('Hygiene Data'!$I$11,0,10*ROW('Hygiene Data'!I155))="","",OFFSET('Hygiene Data'!$I$11,0,10*ROW('Hygiene Data'!I155)))</f>
        <v/>
      </c>
      <c r="EE161" s="276" t="str">
        <f ca="true">+IF(OFFSET('Hygiene Data'!$I$12,0,10*ROW('Hygiene Data'!I155))="","",OFFSET('Hygiene Data'!$I$12,0,10*ROW('Hygiene Data'!I155)))</f>
        <v/>
      </c>
      <c r="EF161" s="276" t="str">
        <f ca="true">+IF(OFFSET('Hygiene Data'!$I$13,0,10*ROW('Hygiene Data'!I155))="","",OFFSET('Hygiene Data'!$I$13,0,10*ROW('Hygiene Data'!I155)))</f>
        <v/>
      </c>
    </row>
    <row xmlns:x14ac="http://schemas.microsoft.com/office/spreadsheetml/2009/9/ac" r="162" x14ac:dyDescent="0.2">
      <c r="A162" s="38" t="str">
        <f ca="true">+IF(OFFSET('Water Data'!$B$2,0,10*ROW('Water Data'!E156))="","",OFFSET('Water Data'!$B$2,0,10*ROW('Water Data'!E156)))</f>
        <v/>
      </c>
      <c r="B162" s="38" t="str">
        <f ca="true">+IF(OFFSET('Water Data'!$C$2,0,10*ROW('Water Data'!F156))="","",OFFSET('Water Data'!$C$2,0,10*ROW('Water Data'!F156)))</f>
        <v/>
      </c>
      <c r="C162" s="332" t="str">
        <f t="shared" ca="true" si="2"/>
        <v/>
      </c>
      <c r="D162" s="99"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9"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9"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9"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9"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9"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9"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9"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9"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9"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9"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9"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9"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9"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9"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9"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9"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9"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100"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100"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100"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100"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100"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100"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100"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100"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100"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100"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100"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100"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100"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100"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100"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100"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100"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100"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100"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100"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100"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100"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100"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100"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100"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100"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100"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100"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100"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100"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101"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101"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101"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101"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101"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101"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101"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101"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101"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101"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101"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101"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101"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101"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101"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101"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101"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101"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6"/>
      <c r="BS162" s="276" t="str">
        <f ca="true">+IF(OFFSET('Water Data'!$D$27,0,10*ROW('Water Data'!D156))="","",OFFSET('Water Data'!$D$27,0,10*ROW('Water Data'!D156)))</f>
        <v/>
      </c>
      <c r="BT162" s="276" t="str">
        <f ca="true">+IF(OFFSET('Water Data'!$D$28,0,10*ROW('Water Data'!D156))="","",OFFSET('Water Data'!$D$28,0,10*ROW('Water Data'!D156)))</f>
        <v/>
      </c>
      <c r="BU162" s="276" t="str">
        <f ca="true">+IF(OFFSET('Water Data'!$D$29,0,10*ROW('Water Data'!D156))="","",OFFSET('Water Data'!$D$29,0,10*ROW('Water Data'!D156)))</f>
        <v/>
      </c>
      <c r="BV162" s="276" t="str">
        <f ca="true">+IF(OFFSET('Water Data'!$E$27,0,10*ROW('Water Data'!E156))="","",OFFSET('Water Data'!$E$27,0,10*ROW('Water Data'!E156)))</f>
        <v/>
      </c>
      <c r="BW162" s="276" t="str">
        <f ca="true">+IF(OFFSET('Water Data'!$E$28,0,10*ROW('Water Data'!E156))="","",OFFSET('Water Data'!$E$28,0,10*ROW('Water Data'!E156)))</f>
        <v/>
      </c>
      <c r="BX162" s="276" t="str">
        <f ca="true">+IF(OFFSET('Water Data'!$E$29,0,10*ROW('Water Data'!E156))="","",OFFSET('Water Data'!$E$29,0,10*ROW('Water Data'!E156)))</f>
        <v/>
      </c>
      <c r="BY162" s="276" t="str">
        <f ca="true">+IF(OFFSET('Water Data'!$F$27,0,10*ROW('Water Data'!F156))="","",OFFSET('Water Data'!$F$27,0,10*ROW('Water Data'!F156)))</f>
        <v/>
      </c>
      <c r="BZ162" s="276" t="str">
        <f ca="true">+IF(OFFSET('Water Data'!$F$28,0,10*ROW('Water Data'!F156))="","",OFFSET('Water Data'!$F$28,0,10*ROW('Water Data'!F156)))</f>
        <v/>
      </c>
      <c r="CA162" s="276" t="str">
        <f ca="true">+IF(OFFSET('Water Data'!$F$29,0,10*ROW('Water Data'!F156))="","",OFFSET('Water Data'!$F$29,0,10*ROW('Water Data'!F156)))</f>
        <v/>
      </c>
      <c r="CB162" s="276" t="str">
        <f ca="true">+IF(OFFSET('Water Data'!$G$27,0,10*ROW('Water Data'!G156))="","",OFFSET('Water Data'!$G$27,0,10*ROW('Water Data'!G156)))</f>
        <v/>
      </c>
      <c r="CC162" s="276" t="str">
        <f ca="true">+IF(OFFSET('Water Data'!$G$28,0,10*ROW('Water Data'!G156))="","",OFFSET('Water Data'!$G$28,0,10*ROW('Water Data'!G156)))</f>
        <v/>
      </c>
      <c r="CD162" s="276" t="str">
        <f ca="true">+IF(OFFSET('Water Data'!$G$29,0,10*ROW('Water Data'!G156))="","",OFFSET('Water Data'!$G$29,0,10*ROW('Water Data'!G156)))</f>
        <v/>
      </c>
      <c r="CE162" s="276" t="str">
        <f ca="true">+IF(OFFSET('Water Data'!$H$27,0,10*ROW('Water Data'!H156))="","",OFFSET('Water Data'!$H$27,0,10*ROW('Water Data'!H156)))</f>
        <v/>
      </c>
      <c r="CF162" s="276" t="str">
        <f ca="true">+IF(OFFSET('Water Data'!$H$28,0,10*ROW('Water Data'!H156))="","",OFFSET('Water Data'!$H$28,0,10*ROW('Water Data'!H156)))</f>
        <v/>
      </c>
      <c r="CG162" s="276" t="str">
        <f ca="true">+IF(OFFSET('Water Data'!$H$29,0,10*ROW('Water Data'!H156))="","",OFFSET('Water Data'!$H$29,0,10*ROW('Water Data'!H156)))</f>
        <v/>
      </c>
      <c r="CH162" s="276" t="str">
        <f ca="true">+IF(OFFSET('Water Data'!$I$27,0,10*ROW('Water Data'!I156))="","",OFFSET('Water Data'!$I$27,0,10*ROW('Water Data'!I156)))</f>
        <v/>
      </c>
      <c r="CI162" s="276" t="str">
        <f ca="true">+IF(OFFSET('Water Data'!$I$28,0,10*ROW('Water Data'!I156))="","",OFFSET('Water Data'!$I$28,0,10*ROW('Water Data'!I156)))</f>
        <v/>
      </c>
      <c r="CJ162" s="276" t="str">
        <f ca="true">+IF(OFFSET('Water Data'!$I$29,0,10*ROW('Water Data'!I156))="","",OFFSET('Water Data'!$I$29,0,10*ROW('Water Data'!I156)))</f>
        <v/>
      </c>
      <c r="CK162" s="276" t="str">
        <f ca="true">+IF(OFFSET('Sanitation Data'!$D$28,0,10*ROW('Sanitation Data'!D156))="","",OFFSET('Sanitation Data'!$D$28,0,10*ROW('Sanitation Data'!D156)))</f>
        <v/>
      </c>
      <c r="CL162" s="276" t="str">
        <f ca="true">+IF(OFFSET('Sanitation Data'!$D$29,0,10*ROW('Sanitation Data'!D156))="","",OFFSET('Sanitation Data'!$D$29,0,10*ROW('Sanitation Data'!D156)))</f>
        <v/>
      </c>
      <c r="CM162" s="276" t="str">
        <f ca="true">+IF(OFFSET('Sanitation Data'!$D$30,0,10*ROW('Sanitation Data'!D156))="","",OFFSET('Sanitation Data'!$D$30,0,10*ROW('Sanitation Data'!D156)))</f>
        <v/>
      </c>
      <c r="CN162" s="276" t="str">
        <f ca="true">+IF(OFFSET('Sanitation Data'!$D$31,0,10*ROW('Sanitation Data'!D156))="","",OFFSET('Sanitation Data'!$D$31,0,10*ROW('Sanitation Data'!D156)))</f>
        <v/>
      </c>
      <c r="CO162" s="276" t="str">
        <f ca="true">+IF(OFFSET('Sanitation Data'!$D$32,0,10*ROW('Sanitation Data'!D156))="","",OFFSET('Sanitation Data'!$D$32,0,10*ROW('Sanitation Data'!D156)))</f>
        <v/>
      </c>
      <c r="CP162" s="276" t="str">
        <f ca="true">+IF(OFFSET('Sanitation Data'!$E$28,0,10*ROW('Sanitation Data'!E156))="","",OFFSET('Sanitation Data'!$E$28,0,10*ROW('Sanitation Data'!E156)))</f>
        <v/>
      </c>
      <c r="CQ162" s="276" t="str">
        <f ca="true">+IF(OFFSET('Sanitation Data'!$E$29,0,10*ROW('Sanitation Data'!E156))="","",OFFSET('Sanitation Data'!$E$29,0,10*ROW('Sanitation Data'!E156)))</f>
        <v/>
      </c>
      <c r="CR162" s="276" t="str">
        <f ca="true">+IF(OFFSET('Sanitation Data'!$E$30,0,10*ROW('Sanitation Data'!E156))="","",OFFSET('Sanitation Data'!$E$30,0,10*ROW('Sanitation Data'!E156)))</f>
        <v/>
      </c>
      <c r="CS162" s="276" t="str">
        <f ca="true">+IF(OFFSET('Sanitation Data'!$E$31,0,10*ROW('Sanitation Data'!E156))="","",OFFSET('Sanitation Data'!$E$31,0,10*ROW('Sanitation Data'!E156)))</f>
        <v/>
      </c>
      <c r="CT162" s="276" t="str">
        <f ca="true">+IF(OFFSET('Sanitation Data'!$E$32,0,10*ROW('Sanitation Data'!E156))="","",OFFSET('Sanitation Data'!$E$32,0,10*ROW('Sanitation Data'!E156)))</f>
        <v/>
      </c>
      <c r="CU162" s="276" t="str">
        <f ca="true">+IF(OFFSET('Sanitation Data'!$F$28,0,10*ROW('Sanitation Data'!F156))="","",OFFSET('Sanitation Data'!$F$28,0,10*ROW('Sanitation Data'!F156)))</f>
        <v/>
      </c>
      <c r="CV162" s="276" t="str">
        <f ca="true">+IF(OFFSET('Sanitation Data'!$F$29,0,10*ROW('Sanitation Data'!F156))="","",OFFSET('Sanitation Data'!$F$29,0,10*ROW('Sanitation Data'!F156)))</f>
        <v/>
      </c>
      <c r="CW162" s="276" t="str">
        <f ca="true">+IF(OFFSET('Sanitation Data'!$F$30,0,10*ROW('Sanitation Data'!F156))="","",OFFSET('Sanitation Data'!$F$30,0,10*ROW('Sanitation Data'!F156)))</f>
        <v/>
      </c>
      <c r="CX162" s="276" t="str">
        <f ca="true">+IF(OFFSET('Sanitation Data'!$F$31,0,10*ROW('Sanitation Data'!F156))="","",OFFSET('Sanitation Data'!$F$31,0,10*ROW('Sanitation Data'!F156)))</f>
        <v/>
      </c>
      <c r="CY162" s="276" t="str">
        <f ca="true">+IF(OFFSET('Sanitation Data'!$F$32,0,10*ROW('Sanitation Data'!F156))="","",OFFSET('Sanitation Data'!$F$32,0,10*ROW('Sanitation Data'!F156)))</f>
        <v/>
      </c>
      <c r="CZ162" s="276" t="str">
        <f ca="true">+IF(OFFSET('Sanitation Data'!$G$28,0,10*ROW('Sanitation Data'!G156))="","",OFFSET('Sanitation Data'!$G$28,0,10*ROW('Sanitation Data'!G156)))</f>
        <v/>
      </c>
      <c r="DA162" s="276" t="str">
        <f ca="true">+IF(OFFSET('Sanitation Data'!$G$29,0,10*ROW('Sanitation Data'!G156))="","",OFFSET('Sanitation Data'!$G$29,0,10*ROW('Sanitation Data'!G156)))</f>
        <v/>
      </c>
      <c r="DB162" s="276" t="str">
        <f ca="true">+IF(OFFSET('Sanitation Data'!$G$30,0,10*ROW('Sanitation Data'!G156))="","",OFFSET('Sanitation Data'!$G$30,0,10*ROW('Sanitation Data'!G156)))</f>
        <v/>
      </c>
      <c r="DC162" s="276" t="str">
        <f ca="true">+IF(OFFSET('Sanitation Data'!$G$31,0,10*ROW('Sanitation Data'!G156))="","",OFFSET('Sanitation Data'!$G$31,0,10*ROW('Sanitation Data'!G156)))</f>
        <v/>
      </c>
      <c r="DD162" s="276" t="str">
        <f ca="true">+IF(OFFSET('Sanitation Data'!$G$32,0,10*ROW('Sanitation Data'!G156))="","",OFFSET('Sanitation Data'!$G$32,0,10*ROW('Sanitation Data'!G156)))</f>
        <v/>
      </c>
      <c r="DE162" s="276" t="str">
        <f ca="true">+IF(OFFSET('Sanitation Data'!$H$28,0,10*ROW('Sanitation Data'!H156))="","",OFFSET('Sanitation Data'!$H$28,0,10*ROW('Sanitation Data'!H156)))</f>
        <v/>
      </c>
      <c r="DF162" s="276" t="str">
        <f ca="true">+IF(OFFSET('Sanitation Data'!$H$29,0,10*ROW('Sanitation Data'!H156))="","",OFFSET('Sanitation Data'!$H$29,0,10*ROW('Sanitation Data'!H156)))</f>
        <v/>
      </c>
      <c r="DG162" s="276" t="str">
        <f ca="true">+IF(OFFSET('Sanitation Data'!$H$30,0,10*ROW('Sanitation Data'!H156))="","",OFFSET('Sanitation Data'!$H$30,0,10*ROW('Sanitation Data'!H156)))</f>
        <v/>
      </c>
      <c r="DH162" s="276" t="str">
        <f ca="true">+IF(OFFSET('Sanitation Data'!$H$31,0,10*ROW('Sanitation Data'!H156))="","",OFFSET('Sanitation Data'!$H$31,0,10*ROW('Sanitation Data'!H156)))</f>
        <v/>
      </c>
      <c r="DI162" s="276" t="str">
        <f ca="true">+IF(OFFSET('Sanitation Data'!$H$32,0,10*ROW('Sanitation Data'!H156))="","",OFFSET('Sanitation Data'!$H$32,0,10*ROW('Sanitation Data'!H156)))</f>
        <v/>
      </c>
      <c r="DJ162" s="276" t="str">
        <f ca="true">+IF(OFFSET('Sanitation Data'!$I$28,0,10*ROW('Sanitation Data'!I156))="","",OFFSET('Sanitation Data'!$I$28,0,10*ROW('Sanitation Data'!I156)))</f>
        <v/>
      </c>
      <c r="DK162" s="276" t="str">
        <f ca="true">+IF(OFFSET('Sanitation Data'!$I$29,0,10*ROW('Sanitation Data'!I156))="","",OFFSET('Sanitation Data'!$I$29,0,10*ROW('Sanitation Data'!I156)))</f>
        <v/>
      </c>
      <c r="DL162" s="276" t="str">
        <f ca="true">+IF(OFFSET('Sanitation Data'!$I$30,0,10*ROW('Sanitation Data'!I156))="","",OFFSET('Sanitation Data'!$I$30,0,10*ROW('Sanitation Data'!I156)))</f>
        <v/>
      </c>
      <c r="DM162" s="276" t="str">
        <f ca="true">+IF(OFFSET('Sanitation Data'!$I$31,0,10*ROW('Sanitation Data'!I156))="","",OFFSET('Sanitation Data'!$I$31,0,10*ROW('Sanitation Data'!I156)))</f>
        <v/>
      </c>
      <c r="DN162" s="276" t="str">
        <f ca="true">+IF(OFFSET('Sanitation Data'!$I$32,0,10*ROW('Sanitation Data'!I156))="","",OFFSET('Sanitation Data'!$I$32,0,10*ROW('Sanitation Data'!I156)))</f>
        <v/>
      </c>
      <c r="DO162" s="276" t="str">
        <f ca="true">+IF(OFFSET('Hygiene Data'!$D$11,0,10*ROW('Hygiene Data'!D156))="","",OFFSET('Hygiene Data'!$D$11,0,10*ROW('Hygiene Data'!D156)))</f>
        <v/>
      </c>
      <c r="DP162" s="276" t="str">
        <f ca="true">+IF(OFFSET('Hygiene Data'!$D$12,0,10*ROW('Hygiene Data'!D156))="","",OFFSET('Hygiene Data'!$D$12,0,10*ROW('Hygiene Data'!D156)))</f>
        <v/>
      </c>
      <c r="DQ162" s="276" t="str">
        <f ca="true">+IF(OFFSET('Hygiene Data'!$D$13,0,10*ROW('Hygiene Data'!D156))="","",OFFSET('Hygiene Data'!$D$13,0,10*ROW('Hygiene Data'!D156)))</f>
        <v/>
      </c>
      <c r="DR162" s="276" t="str">
        <f ca="true">+IF(OFFSET('Hygiene Data'!$E$11,0,10*ROW('Hygiene Data'!E156))="","",OFFSET('Hygiene Data'!$E$11,0,10*ROW('Hygiene Data'!E156)))</f>
        <v/>
      </c>
      <c r="DS162" s="276" t="str">
        <f ca="true">+IF(OFFSET('Hygiene Data'!$E$12,0,10*ROW('Hygiene Data'!E156))="","",OFFSET('Hygiene Data'!$E$12,0,10*ROW('Hygiene Data'!E156)))</f>
        <v/>
      </c>
      <c r="DT162" s="276" t="str">
        <f ca="true">+IF(OFFSET('Hygiene Data'!$E$13,0,10*ROW('Hygiene Data'!E156))="","",OFFSET('Hygiene Data'!$E$13,0,10*ROW('Hygiene Data'!E156)))</f>
        <v/>
      </c>
      <c r="DU162" s="276" t="str">
        <f ca="true">+IF(OFFSET('Hygiene Data'!$F$11,0,10*ROW('Hygiene Data'!F156))="","",OFFSET('Hygiene Data'!$F$11,0,10*ROW('Hygiene Data'!F156)))</f>
        <v/>
      </c>
      <c r="DV162" s="276" t="str">
        <f ca="true">+IF(OFFSET('Hygiene Data'!$F$12,0,10*ROW('Hygiene Data'!F156))="","",OFFSET('Hygiene Data'!$F$12,0,10*ROW('Hygiene Data'!F156)))</f>
        <v/>
      </c>
      <c r="DW162" s="276" t="str">
        <f ca="true">+IF(OFFSET('Hygiene Data'!$F$13,0,10*ROW('Hygiene Data'!F156))="","",OFFSET('Hygiene Data'!$F$13,0,10*ROW('Hygiene Data'!F156)))</f>
        <v/>
      </c>
      <c r="DX162" s="276" t="str">
        <f ca="true">+IF(OFFSET('Hygiene Data'!$G$11,0,10*ROW('Hygiene Data'!G156))="","",OFFSET('Hygiene Data'!$G$11,0,10*ROW('Hygiene Data'!G156)))</f>
        <v/>
      </c>
      <c r="DY162" s="276" t="str">
        <f ca="true">+IF(OFFSET('Hygiene Data'!$G$12,0,10*ROW('Hygiene Data'!G156))="","",OFFSET('Hygiene Data'!$G$12,0,10*ROW('Hygiene Data'!G156)))</f>
        <v/>
      </c>
      <c r="DZ162" s="276" t="str">
        <f ca="true">+IF(OFFSET('Hygiene Data'!$G$13,0,10*ROW('Hygiene Data'!G156))="","",OFFSET('Hygiene Data'!$G$13,0,10*ROW('Hygiene Data'!G156)))</f>
        <v/>
      </c>
      <c r="EA162" s="276" t="str">
        <f ca="true">+IF(OFFSET('Hygiene Data'!$H$11,0,10*ROW('Hygiene Data'!H156))="","",OFFSET('Hygiene Data'!$H$11,0,10*ROW('Hygiene Data'!H156)))</f>
        <v/>
      </c>
      <c r="EB162" s="276" t="str">
        <f ca="true">+IF(OFFSET('Hygiene Data'!$H$12,0,10*ROW('Hygiene Data'!H156))="","",OFFSET('Hygiene Data'!$H$12,0,10*ROW('Hygiene Data'!H156)))</f>
        <v/>
      </c>
      <c r="EC162" s="276" t="str">
        <f ca="true">+IF(OFFSET('Hygiene Data'!$H$13,0,10*ROW('Hygiene Data'!H156))="","",OFFSET('Hygiene Data'!$H$13,0,10*ROW('Hygiene Data'!H156)))</f>
        <v/>
      </c>
      <c r="ED162" s="276" t="str">
        <f ca="true">+IF(OFFSET('Hygiene Data'!$I$11,0,10*ROW('Hygiene Data'!I156))="","",OFFSET('Hygiene Data'!$I$11,0,10*ROW('Hygiene Data'!I156)))</f>
        <v/>
      </c>
      <c r="EE162" s="276" t="str">
        <f ca="true">+IF(OFFSET('Hygiene Data'!$I$12,0,10*ROW('Hygiene Data'!I156))="","",OFFSET('Hygiene Data'!$I$12,0,10*ROW('Hygiene Data'!I156)))</f>
        <v/>
      </c>
      <c r="EF162" s="276" t="str">
        <f ca="true">+IF(OFFSET('Hygiene Data'!$I$13,0,10*ROW('Hygiene Data'!I156))="","",OFFSET('Hygiene Data'!$I$13,0,10*ROW('Hygiene Data'!I156)))</f>
        <v/>
      </c>
    </row>
    <row xmlns:x14ac="http://schemas.microsoft.com/office/spreadsheetml/2009/9/ac" r="163" x14ac:dyDescent="0.2">
      <c r="A163" s="38" t="str">
        <f ca="true">+IF(OFFSET('Water Data'!$B$2,0,10*ROW('Water Data'!E157))="","",OFFSET('Water Data'!$B$2,0,10*ROW('Water Data'!E157)))</f>
        <v/>
      </c>
      <c r="B163" s="38" t="str">
        <f ca="true">+IF(OFFSET('Water Data'!$C$2,0,10*ROW('Water Data'!F157))="","",OFFSET('Water Data'!$C$2,0,10*ROW('Water Data'!F157)))</f>
        <v/>
      </c>
      <c r="C163" s="332" t="str">
        <f t="shared" ca="true" si="2"/>
        <v/>
      </c>
      <c r="D163" s="99"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9"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9"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9"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9"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9"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9"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9"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9"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9"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9"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9"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9"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9"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9"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9"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9"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9"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100"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100"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100"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100"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100"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100"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100"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100"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100"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100"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100"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100"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100"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100"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100"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100"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100"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100"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100"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100"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100"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100"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100"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100"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100"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100"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100"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100"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100"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100"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101"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101"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101"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101"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101"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101"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101"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101"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101"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101"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101"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101"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101"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101"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101"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101"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101"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101"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6"/>
      <c r="BS163" s="276" t="str">
        <f ca="true">+IF(OFFSET('Water Data'!$D$27,0,10*ROW('Water Data'!D157))="","",OFFSET('Water Data'!$D$27,0,10*ROW('Water Data'!D157)))</f>
        <v/>
      </c>
      <c r="BT163" s="276" t="str">
        <f ca="true">+IF(OFFSET('Water Data'!$D$28,0,10*ROW('Water Data'!D157))="","",OFFSET('Water Data'!$D$28,0,10*ROW('Water Data'!D157)))</f>
        <v/>
      </c>
      <c r="BU163" s="276" t="str">
        <f ca="true">+IF(OFFSET('Water Data'!$D$29,0,10*ROW('Water Data'!D157))="","",OFFSET('Water Data'!$D$29,0,10*ROW('Water Data'!D157)))</f>
        <v/>
      </c>
      <c r="BV163" s="276" t="str">
        <f ca="true">+IF(OFFSET('Water Data'!$E$27,0,10*ROW('Water Data'!E157))="","",OFFSET('Water Data'!$E$27,0,10*ROW('Water Data'!E157)))</f>
        <v/>
      </c>
      <c r="BW163" s="276" t="str">
        <f ca="true">+IF(OFFSET('Water Data'!$E$28,0,10*ROW('Water Data'!E157))="","",OFFSET('Water Data'!$E$28,0,10*ROW('Water Data'!E157)))</f>
        <v/>
      </c>
      <c r="BX163" s="276" t="str">
        <f ca="true">+IF(OFFSET('Water Data'!$E$29,0,10*ROW('Water Data'!E157))="","",OFFSET('Water Data'!$E$29,0,10*ROW('Water Data'!E157)))</f>
        <v/>
      </c>
      <c r="BY163" s="276" t="str">
        <f ca="true">+IF(OFFSET('Water Data'!$F$27,0,10*ROW('Water Data'!F157))="","",OFFSET('Water Data'!$F$27,0,10*ROW('Water Data'!F157)))</f>
        <v/>
      </c>
      <c r="BZ163" s="276" t="str">
        <f ca="true">+IF(OFFSET('Water Data'!$F$28,0,10*ROW('Water Data'!F157))="","",OFFSET('Water Data'!$F$28,0,10*ROW('Water Data'!F157)))</f>
        <v/>
      </c>
      <c r="CA163" s="276" t="str">
        <f ca="true">+IF(OFFSET('Water Data'!$F$29,0,10*ROW('Water Data'!F157))="","",OFFSET('Water Data'!$F$29,0,10*ROW('Water Data'!F157)))</f>
        <v/>
      </c>
      <c r="CB163" s="276" t="str">
        <f ca="true">+IF(OFFSET('Water Data'!$G$27,0,10*ROW('Water Data'!G157))="","",OFFSET('Water Data'!$G$27,0,10*ROW('Water Data'!G157)))</f>
        <v/>
      </c>
      <c r="CC163" s="276" t="str">
        <f ca="true">+IF(OFFSET('Water Data'!$G$28,0,10*ROW('Water Data'!G157))="","",OFFSET('Water Data'!$G$28,0,10*ROW('Water Data'!G157)))</f>
        <v/>
      </c>
      <c r="CD163" s="276" t="str">
        <f ca="true">+IF(OFFSET('Water Data'!$G$29,0,10*ROW('Water Data'!G157))="","",OFFSET('Water Data'!$G$29,0,10*ROW('Water Data'!G157)))</f>
        <v/>
      </c>
      <c r="CE163" s="276" t="str">
        <f ca="true">+IF(OFFSET('Water Data'!$H$27,0,10*ROW('Water Data'!H157))="","",OFFSET('Water Data'!$H$27,0,10*ROW('Water Data'!H157)))</f>
        <v/>
      </c>
      <c r="CF163" s="276" t="str">
        <f ca="true">+IF(OFFSET('Water Data'!$H$28,0,10*ROW('Water Data'!H157))="","",OFFSET('Water Data'!$H$28,0,10*ROW('Water Data'!H157)))</f>
        <v/>
      </c>
      <c r="CG163" s="276" t="str">
        <f ca="true">+IF(OFFSET('Water Data'!$H$29,0,10*ROW('Water Data'!H157))="","",OFFSET('Water Data'!$H$29,0,10*ROW('Water Data'!H157)))</f>
        <v/>
      </c>
      <c r="CH163" s="276" t="str">
        <f ca="true">+IF(OFFSET('Water Data'!$I$27,0,10*ROW('Water Data'!I157))="","",OFFSET('Water Data'!$I$27,0,10*ROW('Water Data'!I157)))</f>
        <v/>
      </c>
      <c r="CI163" s="276" t="str">
        <f ca="true">+IF(OFFSET('Water Data'!$I$28,0,10*ROW('Water Data'!I157))="","",OFFSET('Water Data'!$I$28,0,10*ROW('Water Data'!I157)))</f>
        <v/>
      </c>
      <c r="CJ163" s="276" t="str">
        <f ca="true">+IF(OFFSET('Water Data'!$I$29,0,10*ROW('Water Data'!I157))="","",OFFSET('Water Data'!$I$29,0,10*ROW('Water Data'!I157)))</f>
        <v/>
      </c>
      <c r="CK163" s="276" t="str">
        <f ca="true">+IF(OFFSET('Sanitation Data'!$D$28,0,10*ROW('Sanitation Data'!D157))="","",OFFSET('Sanitation Data'!$D$28,0,10*ROW('Sanitation Data'!D157)))</f>
        <v/>
      </c>
      <c r="CL163" s="276" t="str">
        <f ca="true">+IF(OFFSET('Sanitation Data'!$D$29,0,10*ROW('Sanitation Data'!D157))="","",OFFSET('Sanitation Data'!$D$29,0,10*ROW('Sanitation Data'!D157)))</f>
        <v/>
      </c>
      <c r="CM163" s="276" t="str">
        <f ca="true">+IF(OFFSET('Sanitation Data'!$D$30,0,10*ROW('Sanitation Data'!D157))="","",OFFSET('Sanitation Data'!$D$30,0,10*ROW('Sanitation Data'!D157)))</f>
        <v/>
      </c>
      <c r="CN163" s="276" t="str">
        <f ca="true">+IF(OFFSET('Sanitation Data'!$D$31,0,10*ROW('Sanitation Data'!D157))="","",OFFSET('Sanitation Data'!$D$31,0,10*ROW('Sanitation Data'!D157)))</f>
        <v/>
      </c>
      <c r="CO163" s="276" t="str">
        <f ca="true">+IF(OFFSET('Sanitation Data'!$D$32,0,10*ROW('Sanitation Data'!D157))="","",OFFSET('Sanitation Data'!$D$32,0,10*ROW('Sanitation Data'!D157)))</f>
        <v/>
      </c>
      <c r="CP163" s="276" t="str">
        <f ca="true">+IF(OFFSET('Sanitation Data'!$E$28,0,10*ROW('Sanitation Data'!E157))="","",OFFSET('Sanitation Data'!$E$28,0,10*ROW('Sanitation Data'!E157)))</f>
        <v/>
      </c>
      <c r="CQ163" s="276" t="str">
        <f ca="true">+IF(OFFSET('Sanitation Data'!$E$29,0,10*ROW('Sanitation Data'!E157))="","",OFFSET('Sanitation Data'!$E$29,0,10*ROW('Sanitation Data'!E157)))</f>
        <v/>
      </c>
      <c r="CR163" s="276" t="str">
        <f ca="true">+IF(OFFSET('Sanitation Data'!$E$30,0,10*ROW('Sanitation Data'!E157))="","",OFFSET('Sanitation Data'!$E$30,0,10*ROW('Sanitation Data'!E157)))</f>
        <v/>
      </c>
      <c r="CS163" s="276" t="str">
        <f ca="true">+IF(OFFSET('Sanitation Data'!$E$31,0,10*ROW('Sanitation Data'!E157))="","",OFFSET('Sanitation Data'!$E$31,0,10*ROW('Sanitation Data'!E157)))</f>
        <v/>
      </c>
      <c r="CT163" s="276" t="str">
        <f ca="true">+IF(OFFSET('Sanitation Data'!$E$32,0,10*ROW('Sanitation Data'!E157))="","",OFFSET('Sanitation Data'!$E$32,0,10*ROW('Sanitation Data'!E157)))</f>
        <v/>
      </c>
      <c r="CU163" s="276" t="str">
        <f ca="true">+IF(OFFSET('Sanitation Data'!$F$28,0,10*ROW('Sanitation Data'!F157))="","",OFFSET('Sanitation Data'!$F$28,0,10*ROW('Sanitation Data'!F157)))</f>
        <v/>
      </c>
      <c r="CV163" s="276" t="str">
        <f ca="true">+IF(OFFSET('Sanitation Data'!$F$29,0,10*ROW('Sanitation Data'!F157))="","",OFFSET('Sanitation Data'!$F$29,0,10*ROW('Sanitation Data'!F157)))</f>
        <v/>
      </c>
      <c r="CW163" s="276" t="str">
        <f ca="true">+IF(OFFSET('Sanitation Data'!$F$30,0,10*ROW('Sanitation Data'!F157))="","",OFFSET('Sanitation Data'!$F$30,0,10*ROW('Sanitation Data'!F157)))</f>
        <v/>
      </c>
      <c r="CX163" s="276" t="str">
        <f ca="true">+IF(OFFSET('Sanitation Data'!$F$31,0,10*ROW('Sanitation Data'!F157))="","",OFFSET('Sanitation Data'!$F$31,0,10*ROW('Sanitation Data'!F157)))</f>
        <v/>
      </c>
      <c r="CY163" s="276" t="str">
        <f ca="true">+IF(OFFSET('Sanitation Data'!$F$32,0,10*ROW('Sanitation Data'!F157))="","",OFFSET('Sanitation Data'!$F$32,0,10*ROW('Sanitation Data'!F157)))</f>
        <v/>
      </c>
      <c r="CZ163" s="276" t="str">
        <f ca="true">+IF(OFFSET('Sanitation Data'!$G$28,0,10*ROW('Sanitation Data'!G157))="","",OFFSET('Sanitation Data'!$G$28,0,10*ROW('Sanitation Data'!G157)))</f>
        <v/>
      </c>
      <c r="DA163" s="276" t="str">
        <f ca="true">+IF(OFFSET('Sanitation Data'!$G$29,0,10*ROW('Sanitation Data'!G157))="","",OFFSET('Sanitation Data'!$G$29,0,10*ROW('Sanitation Data'!G157)))</f>
        <v/>
      </c>
      <c r="DB163" s="276" t="str">
        <f ca="true">+IF(OFFSET('Sanitation Data'!$G$30,0,10*ROW('Sanitation Data'!G157))="","",OFFSET('Sanitation Data'!$G$30,0,10*ROW('Sanitation Data'!G157)))</f>
        <v/>
      </c>
      <c r="DC163" s="276" t="str">
        <f ca="true">+IF(OFFSET('Sanitation Data'!$G$31,0,10*ROW('Sanitation Data'!G157))="","",OFFSET('Sanitation Data'!$G$31,0,10*ROW('Sanitation Data'!G157)))</f>
        <v/>
      </c>
      <c r="DD163" s="276" t="str">
        <f ca="true">+IF(OFFSET('Sanitation Data'!$G$32,0,10*ROW('Sanitation Data'!G157))="","",OFFSET('Sanitation Data'!$G$32,0,10*ROW('Sanitation Data'!G157)))</f>
        <v/>
      </c>
      <c r="DE163" s="276" t="str">
        <f ca="true">+IF(OFFSET('Sanitation Data'!$H$28,0,10*ROW('Sanitation Data'!H157))="","",OFFSET('Sanitation Data'!$H$28,0,10*ROW('Sanitation Data'!H157)))</f>
        <v/>
      </c>
      <c r="DF163" s="276" t="str">
        <f ca="true">+IF(OFFSET('Sanitation Data'!$H$29,0,10*ROW('Sanitation Data'!H157))="","",OFFSET('Sanitation Data'!$H$29,0,10*ROW('Sanitation Data'!H157)))</f>
        <v/>
      </c>
      <c r="DG163" s="276" t="str">
        <f ca="true">+IF(OFFSET('Sanitation Data'!$H$30,0,10*ROW('Sanitation Data'!H157))="","",OFFSET('Sanitation Data'!$H$30,0,10*ROW('Sanitation Data'!H157)))</f>
        <v/>
      </c>
      <c r="DH163" s="276" t="str">
        <f ca="true">+IF(OFFSET('Sanitation Data'!$H$31,0,10*ROW('Sanitation Data'!H157))="","",OFFSET('Sanitation Data'!$H$31,0,10*ROW('Sanitation Data'!H157)))</f>
        <v/>
      </c>
      <c r="DI163" s="276" t="str">
        <f ca="true">+IF(OFFSET('Sanitation Data'!$H$32,0,10*ROW('Sanitation Data'!H157))="","",OFFSET('Sanitation Data'!$H$32,0,10*ROW('Sanitation Data'!H157)))</f>
        <v/>
      </c>
      <c r="DJ163" s="276" t="str">
        <f ca="true">+IF(OFFSET('Sanitation Data'!$I$28,0,10*ROW('Sanitation Data'!I157))="","",OFFSET('Sanitation Data'!$I$28,0,10*ROW('Sanitation Data'!I157)))</f>
        <v/>
      </c>
      <c r="DK163" s="276" t="str">
        <f ca="true">+IF(OFFSET('Sanitation Data'!$I$29,0,10*ROW('Sanitation Data'!I157))="","",OFFSET('Sanitation Data'!$I$29,0,10*ROW('Sanitation Data'!I157)))</f>
        <v/>
      </c>
      <c r="DL163" s="276" t="str">
        <f ca="true">+IF(OFFSET('Sanitation Data'!$I$30,0,10*ROW('Sanitation Data'!I157))="","",OFFSET('Sanitation Data'!$I$30,0,10*ROW('Sanitation Data'!I157)))</f>
        <v/>
      </c>
      <c r="DM163" s="276" t="str">
        <f ca="true">+IF(OFFSET('Sanitation Data'!$I$31,0,10*ROW('Sanitation Data'!I157))="","",OFFSET('Sanitation Data'!$I$31,0,10*ROW('Sanitation Data'!I157)))</f>
        <v/>
      </c>
      <c r="DN163" s="276" t="str">
        <f ca="true">+IF(OFFSET('Sanitation Data'!$I$32,0,10*ROW('Sanitation Data'!I157))="","",OFFSET('Sanitation Data'!$I$32,0,10*ROW('Sanitation Data'!I157)))</f>
        <v/>
      </c>
      <c r="DO163" s="276" t="str">
        <f ca="true">+IF(OFFSET('Hygiene Data'!$D$11,0,10*ROW('Hygiene Data'!D157))="","",OFFSET('Hygiene Data'!$D$11,0,10*ROW('Hygiene Data'!D157)))</f>
        <v/>
      </c>
      <c r="DP163" s="276" t="str">
        <f ca="true">+IF(OFFSET('Hygiene Data'!$D$12,0,10*ROW('Hygiene Data'!D157))="","",OFFSET('Hygiene Data'!$D$12,0,10*ROW('Hygiene Data'!D157)))</f>
        <v/>
      </c>
      <c r="DQ163" s="276" t="str">
        <f ca="true">+IF(OFFSET('Hygiene Data'!$D$13,0,10*ROW('Hygiene Data'!D157))="","",OFFSET('Hygiene Data'!$D$13,0,10*ROW('Hygiene Data'!D157)))</f>
        <v/>
      </c>
      <c r="DR163" s="276" t="str">
        <f ca="true">+IF(OFFSET('Hygiene Data'!$E$11,0,10*ROW('Hygiene Data'!E157))="","",OFFSET('Hygiene Data'!$E$11,0,10*ROW('Hygiene Data'!E157)))</f>
        <v/>
      </c>
      <c r="DS163" s="276" t="str">
        <f ca="true">+IF(OFFSET('Hygiene Data'!$E$12,0,10*ROW('Hygiene Data'!E157))="","",OFFSET('Hygiene Data'!$E$12,0,10*ROW('Hygiene Data'!E157)))</f>
        <v/>
      </c>
      <c r="DT163" s="276" t="str">
        <f ca="true">+IF(OFFSET('Hygiene Data'!$E$13,0,10*ROW('Hygiene Data'!E157))="","",OFFSET('Hygiene Data'!$E$13,0,10*ROW('Hygiene Data'!E157)))</f>
        <v/>
      </c>
      <c r="DU163" s="276" t="str">
        <f ca="true">+IF(OFFSET('Hygiene Data'!$F$11,0,10*ROW('Hygiene Data'!F157))="","",OFFSET('Hygiene Data'!$F$11,0,10*ROW('Hygiene Data'!F157)))</f>
        <v/>
      </c>
      <c r="DV163" s="276" t="str">
        <f ca="true">+IF(OFFSET('Hygiene Data'!$F$12,0,10*ROW('Hygiene Data'!F157))="","",OFFSET('Hygiene Data'!$F$12,0,10*ROW('Hygiene Data'!F157)))</f>
        <v/>
      </c>
      <c r="DW163" s="276" t="str">
        <f ca="true">+IF(OFFSET('Hygiene Data'!$F$13,0,10*ROW('Hygiene Data'!F157))="","",OFFSET('Hygiene Data'!$F$13,0,10*ROW('Hygiene Data'!F157)))</f>
        <v/>
      </c>
      <c r="DX163" s="276" t="str">
        <f ca="true">+IF(OFFSET('Hygiene Data'!$G$11,0,10*ROW('Hygiene Data'!G157))="","",OFFSET('Hygiene Data'!$G$11,0,10*ROW('Hygiene Data'!G157)))</f>
        <v/>
      </c>
      <c r="DY163" s="276" t="str">
        <f ca="true">+IF(OFFSET('Hygiene Data'!$G$12,0,10*ROW('Hygiene Data'!G157))="","",OFFSET('Hygiene Data'!$G$12,0,10*ROW('Hygiene Data'!G157)))</f>
        <v/>
      </c>
      <c r="DZ163" s="276" t="str">
        <f ca="true">+IF(OFFSET('Hygiene Data'!$G$13,0,10*ROW('Hygiene Data'!G157))="","",OFFSET('Hygiene Data'!$G$13,0,10*ROW('Hygiene Data'!G157)))</f>
        <v/>
      </c>
      <c r="EA163" s="276" t="str">
        <f ca="true">+IF(OFFSET('Hygiene Data'!$H$11,0,10*ROW('Hygiene Data'!H157))="","",OFFSET('Hygiene Data'!$H$11,0,10*ROW('Hygiene Data'!H157)))</f>
        <v/>
      </c>
      <c r="EB163" s="276" t="str">
        <f ca="true">+IF(OFFSET('Hygiene Data'!$H$12,0,10*ROW('Hygiene Data'!H157))="","",OFFSET('Hygiene Data'!$H$12,0,10*ROW('Hygiene Data'!H157)))</f>
        <v/>
      </c>
      <c r="EC163" s="276" t="str">
        <f ca="true">+IF(OFFSET('Hygiene Data'!$H$13,0,10*ROW('Hygiene Data'!H157))="","",OFFSET('Hygiene Data'!$H$13,0,10*ROW('Hygiene Data'!H157)))</f>
        <v/>
      </c>
      <c r="ED163" s="276" t="str">
        <f ca="true">+IF(OFFSET('Hygiene Data'!$I$11,0,10*ROW('Hygiene Data'!I157))="","",OFFSET('Hygiene Data'!$I$11,0,10*ROW('Hygiene Data'!I157)))</f>
        <v/>
      </c>
      <c r="EE163" s="276" t="str">
        <f ca="true">+IF(OFFSET('Hygiene Data'!$I$12,0,10*ROW('Hygiene Data'!I157))="","",OFFSET('Hygiene Data'!$I$12,0,10*ROW('Hygiene Data'!I157)))</f>
        <v/>
      </c>
      <c r="EF163" s="276" t="str">
        <f ca="true">+IF(OFFSET('Hygiene Data'!$I$13,0,10*ROW('Hygiene Data'!I157))="","",OFFSET('Hygiene Data'!$I$13,0,10*ROW('Hygiene Data'!I157)))</f>
        <v/>
      </c>
    </row>
    <row xmlns:x14ac="http://schemas.microsoft.com/office/spreadsheetml/2009/9/ac" r="164" x14ac:dyDescent="0.2">
      <c r="A164" s="38" t="str">
        <f ca="true">+IF(OFFSET('Water Data'!$B$2,0,10*ROW('Water Data'!E158))="","",OFFSET('Water Data'!$B$2,0,10*ROW('Water Data'!E158)))</f>
        <v/>
      </c>
      <c r="B164" s="38" t="str">
        <f ca="true">+IF(OFFSET('Water Data'!$C$2,0,10*ROW('Water Data'!F158))="","",OFFSET('Water Data'!$C$2,0,10*ROW('Water Data'!F158)))</f>
        <v/>
      </c>
      <c r="C164" s="332" t="str">
        <f t="shared" ca="true" si="2"/>
        <v/>
      </c>
      <c r="D164" s="99"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9"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9"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9"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9"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9"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9"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9"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9"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9"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9"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9"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9"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9"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9"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9"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9"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9"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100"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100"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100"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100"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100"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100"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100"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100"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100"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100"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100"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100"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100"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100"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100"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100"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100"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100"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100"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100"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100"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100"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100"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100"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100"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100"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100"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100"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100"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100"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101"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101"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101"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101"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101"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101"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101"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101"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101"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101"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101"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101"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101"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101"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101"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101"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101"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101"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6"/>
      <c r="BS164" s="276" t="str">
        <f ca="true">+IF(OFFSET('Water Data'!$D$27,0,10*ROW('Water Data'!D158))="","",OFFSET('Water Data'!$D$27,0,10*ROW('Water Data'!D158)))</f>
        <v/>
      </c>
      <c r="BT164" s="276" t="str">
        <f ca="true">+IF(OFFSET('Water Data'!$D$28,0,10*ROW('Water Data'!D158))="","",OFFSET('Water Data'!$D$28,0,10*ROW('Water Data'!D158)))</f>
        <v/>
      </c>
      <c r="BU164" s="276" t="str">
        <f ca="true">+IF(OFFSET('Water Data'!$D$29,0,10*ROW('Water Data'!D158))="","",OFFSET('Water Data'!$D$29,0,10*ROW('Water Data'!D158)))</f>
        <v/>
      </c>
      <c r="BV164" s="276" t="str">
        <f ca="true">+IF(OFFSET('Water Data'!$E$27,0,10*ROW('Water Data'!E158))="","",OFFSET('Water Data'!$E$27,0,10*ROW('Water Data'!E158)))</f>
        <v/>
      </c>
      <c r="BW164" s="276" t="str">
        <f ca="true">+IF(OFFSET('Water Data'!$E$28,0,10*ROW('Water Data'!E158))="","",OFFSET('Water Data'!$E$28,0,10*ROW('Water Data'!E158)))</f>
        <v/>
      </c>
      <c r="BX164" s="276" t="str">
        <f ca="true">+IF(OFFSET('Water Data'!$E$29,0,10*ROW('Water Data'!E158))="","",OFFSET('Water Data'!$E$29,0,10*ROW('Water Data'!E158)))</f>
        <v/>
      </c>
      <c r="BY164" s="276" t="str">
        <f ca="true">+IF(OFFSET('Water Data'!$F$27,0,10*ROW('Water Data'!F158))="","",OFFSET('Water Data'!$F$27,0,10*ROW('Water Data'!F158)))</f>
        <v/>
      </c>
      <c r="BZ164" s="276" t="str">
        <f ca="true">+IF(OFFSET('Water Data'!$F$28,0,10*ROW('Water Data'!F158))="","",OFFSET('Water Data'!$F$28,0,10*ROW('Water Data'!F158)))</f>
        <v/>
      </c>
      <c r="CA164" s="276" t="str">
        <f ca="true">+IF(OFFSET('Water Data'!$F$29,0,10*ROW('Water Data'!F158))="","",OFFSET('Water Data'!$F$29,0,10*ROW('Water Data'!F158)))</f>
        <v/>
      </c>
      <c r="CB164" s="276" t="str">
        <f ca="true">+IF(OFFSET('Water Data'!$G$27,0,10*ROW('Water Data'!G158))="","",OFFSET('Water Data'!$G$27,0,10*ROW('Water Data'!G158)))</f>
        <v/>
      </c>
      <c r="CC164" s="276" t="str">
        <f ca="true">+IF(OFFSET('Water Data'!$G$28,0,10*ROW('Water Data'!G158))="","",OFFSET('Water Data'!$G$28,0,10*ROW('Water Data'!G158)))</f>
        <v/>
      </c>
      <c r="CD164" s="276" t="str">
        <f ca="true">+IF(OFFSET('Water Data'!$G$29,0,10*ROW('Water Data'!G158))="","",OFFSET('Water Data'!$G$29,0,10*ROW('Water Data'!G158)))</f>
        <v/>
      </c>
      <c r="CE164" s="276" t="str">
        <f ca="true">+IF(OFFSET('Water Data'!$H$27,0,10*ROW('Water Data'!H158))="","",OFFSET('Water Data'!$H$27,0,10*ROW('Water Data'!H158)))</f>
        <v/>
      </c>
      <c r="CF164" s="276" t="str">
        <f ca="true">+IF(OFFSET('Water Data'!$H$28,0,10*ROW('Water Data'!H158))="","",OFFSET('Water Data'!$H$28,0,10*ROW('Water Data'!H158)))</f>
        <v/>
      </c>
      <c r="CG164" s="276" t="str">
        <f ca="true">+IF(OFFSET('Water Data'!$H$29,0,10*ROW('Water Data'!H158))="","",OFFSET('Water Data'!$H$29,0,10*ROW('Water Data'!H158)))</f>
        <v/>
      </c>
      <c r="CH164" s="276" t="str">
        <f ca="true">+IF(OFFSET('Water Data'!$I$27,0,10*ROW('Water Data'!I158))="","",OFFSET('Water Data'!$I$27,0,10*ROW('Water Data'!I158)))</f>
        <v/>
      </c>
      <c r="CI164" s="276" t="str">
        <f ca="true">+IF(OFFSET('Water Data'!$I$28,0,10*ROW('Water Data'!I158))="","",OFFSET('Water Data'!$I$28,0,10*ROW('Water Data'!I158)))</f>
        <v/>
      </c>
      <c r="CJ164" s="276" t="str">
        <f ca="true">+IF(OFFSET('Water Data'!$I$29,0,10*ROW('Water Data'!I158))="","",OFFSET('Water Data'!$I$29,0,10*ROW('Water Data'!I158)))</f>
        <v/>
      </c>
      <c r="CK164" s="276" t="str">
        <f ca="true">+IF(OFFSET('Sanitation Data'!$D$28,0,10*ROW('Sanitation Data'!D158))="","",OFFSET('Sanitation Data'!$D$28,0,10*ROW('Sanitation Data'!D158)))</f>
        <v/>
      </c>
      <c r="CL164" s="276" t="str">
        <f ca="true">+IF(OFFSET('Sanitation Data'!$D$29,0,10*ROW('Sanitation Data'!D158))="","",OFFSET('Sanitation Data'!$D$29,0,10*ROW('Sanitation Data'!D158)))</f>
        <v/>
      </c>
      <c r="CM164" s="276" t="str">
        <f ca="true">+IF(OFFSET('Sanitation Data'!$D$30,0,10*ROW('Sanitation Data'!D158))="","",OFFSET('Sanitation Data'!$D$30,0,10*ROW('Sanitation Data'!D158)))</f>
        <v/>
      </c>
      <c r="CN164" s="276" t="str">
        <f ca="true">+IF(OFFSET('Sanitation Data'!$D$31,0,10*ROW('Sanitation Data'!D158))="","",OFFSET('Sanitation Data'!$D$31,0,10*ROW('Sanitation Data'!D158)))</f>
        <v/>
      </c>
      <c r="CO164" s="276" t="str">
        <f ca="true">+IF(OFFSET('Sanitation Data'!$D$32,0,10*ROW('Sanitation Data'!D158))="","",OFFSET('Sanitation Data'!$D$32,0,10*ROW('Sanitation Data'!D158)))</f>
        <v/>
      </c>
      <c r="CP164" s="276" t="str">
        <f ca="true">+IF(OFFSET('Sanitation Data'!$E$28,0,10*ROW('Sanitation Data'!E158))="","",OFFSET('Sanitation Data'!$E$28,0,10*ROW('Sanitation Data'!E158)))</f>
        <v/>
      </c>
      <c r="CQ164" s="276" t="str">
        <f ca="true">+IF(OFFSET('Sanitation Data'!$E$29,0,10*ROW('Sanitation Data'!E158))="","",OFFSET('Sanitation Data'!$E$29,0,10*ROW('Sanitation Data'!E158)))</f>
        <v/>
      </c>
      <c r="CR164" s="276" t="str">
        <f ca="true">+IF(OFFSET('Sanitation Data'!$E$30,0,10*ROW('Sanitation Data'!E158))="","",OFFSET('Sanitation Data'!$E$30,0,10*ROW('Sanitation Data'!E158)))</f>
        <v/>
      </c>
      <c r="CS164" s="276" t="str">
        <f ca="true">+IF(OFFSET('Sanitation Data'!$E$31,0,10*ROW('Sanitation Data'!E158))="","",OFFSET('Sanitation Data'!$E$31,0,10*ROW('Sanitation Data'!E158)))</f>
        <v/>
      </c>
      <c r="CT164" s="276" t="str">
        <f ca="true">+IF(OFFSET('Sanitation Data'!$E$32,0,10*ROW('Sanitation Data'!E158))="","",OFFSET('Sanitation Data'!$E$32,0,10*ROW('Sanitation Data'!E158)))</f>
        <v/>
      </c>
      <c r="CU164" s="276" t="str">
        <f ca="true">+IF(OFFSET('Sanitation Data'!$F$28,0,10*ROW('Sanitation Data'!F158))="","",OFFSET('Sanitation Data'!$F$28,0,10*ROW('Sanitation Data'!F158)))</f>
        <v/>
      </c>
      <c r="CV164" s="276" t="str">
        <f ca="true">+IF(OFFSET('Sanitation Data'!$F$29,0,10*ROW('Sanitation Data'!F158))="","",OFFSET('Sanitation Data'!$F$29,0,10*ROW('Sanitation Data'!F158)))</f>
        <v/>
      </c>
      <c r="CW164" s="276" t="str">
        <f ca="true">+IF(OFFSET('Sanitation Data'!$F$30,0,10*ROW('Sanitation Data'!F158))="","",OFFSET('Sanitation Data'!$F$30,0,10*ROW('Sanitation Data'!F158)))</f>
        <v/>
      </c>
      <c r="CX164" s="276" t="str">
        <f ca="true">+IF(OFFSET('Sanitation Data'!$F$31,0,10*ROW('Sanitation Data'!F158))="","",OFFSET('Sanitation Data'!$F$31,0,10*ROW('Sanitation Data'!F158)))</f>
        <v/>
      </c>
      <c r="CY164" s="276" t="str">
        <f ca="true">+IF(OFFSET('Sanitation Data'!$F$32,0,10*ROW('Sanitation Data'!F158))="","",OFFSET('Sanitation Data'!$F$32,0,10*ROW('Sanitation Data'!F158)))</f>
        <v/>
      </c>
      <c r="CZ164" s="276" t="str">
        <f ca="true">+IF(OFFSET('Sanitation Data'!$G$28,0,10*ROW('Sanitation Data'!G158))="","",OFFSET('Sanitation Data'!$G$28,0,10*ROW('Sanitation Data'!G158)))</f>
        <v/>
      </c>
      <c r="DA164" s="276" t="str">
        <f ca="true">+IF(OFFSET('Sanitation Data'!$G$29,0,10*ROW('Sanitation Data'!G158))="","",OFFSET('Sanitation Data'!$G$29,0,10*ROW('Sanitation Data'!G158)))</f>
        <v/>
      </c>
      <c r="DB164" s="276" t="str">
        <f ca="true">+IF(OFFSET('Sanitation Data'!$G$30,0,10*ROW('Sanitation Data'!G158))="","",OFFSET('Sanitation Data'!$G$30,0,10*ROW('Sanitation Data'!G158)))</f>
        <v/>
      </c>
      <c r="DC164" s="276" t="str">
        <f ca="true">+IF(OFFSET('Sanitation Data'!$G$31,0,10*ROW('Sanitation Data'!G158))="","",OFFSET('Sanitation Data'!$G$31,0,10*ROW('Sanitation Data'!G158)))</f>
        <v/>
      </c>
      <c r="DD164" s="276" t="str">
        <f ca="true">+IF(OFFSET('Sanitation Data'!$G$32,0,10*ROW('Sanitation Data'!G158))="","",OFFSET('Sanitation Data'!$G$32,0,10*ROW('Sanitation Data'!G158)))</f>
        <v/>
      </c>
      <c r="DE164" s="276" t="str">
        <f ca="true">+IF(OFFSET('Sanitation Data'!$H$28,0,10*ROW('Sanitation Data'!H158))="","",OFFSET('Sanitation Data'!$H$28,0,10*ROW('Sanitation Data'!H158)))</f>
        <v/>
      </c>
      <c r="DF164" s="276" t="str">
        <f ca="true">+IF(OFFSET('Sanitation Data'!$H$29,0,10*ROW('Sanitation Data'!H158))="","",OFFSET('Sanitation Data'!$H$29,0,10*ROW('Sanitation Data'!H158)))</f>
        <v/>
      </c>
      <c r="DG164" s="276" t="str">
        <f ca="true">+IF(OFFSET('Sanitation Data'!$H$30,0,10*ROW('Sanitation Data'!H158))="","",OFFSET('Sanitation Data'!$H$30,0,10*ROW('Sanitation Data'!H158)))</f>
        <v/>
      </c>
      <c r="DH164" s="276" t="str">
        <f ca="true">+IF(OFFSET('Sanitation Data'!$H$31,0,10*ROW('Sanitation Data'!H158))="","",OFFSET('Sanitation Data'!$H$31,0,10*ROW('Sanitation Data'!H158)))</f>
        <v/>
      </c>
      <c r="DI164" s="276" t="str">
        <f ca="true">+IF(OFFSET('Sanitation Data'!$H$32,0,10*ROW('Sanitation Data'!H158))="","",OFFSET('Sanitation Data'!$H$32,0,10*ROW('Sanitation Data'!H158)))</f>
        <v/>
      </c>
      <c r="DJ164" s="276" t="str">
        <f ca="true">+IF(OFFSET('Sanitation Data'!$I$28,0,10*ROW('Sanitation Data'!I158))="","",OFFSET('Sanitation Data'!$I$28,0,10*ROW('Sanitation Data'!I158)))</f>
        <v/>
      </c>
      <c r="DK164" s="276" t="str">
        <f ca="true">+IF(OFFSET('Sanitation Data'!$I$29,0,10*ROW('Sanitation Data'!I158))="","",OFFSET('Sanitation Data'!$I$29,0,10*ROW('Sanitation Data'!I158)))</f>
        <v/>
      </c>
      <c r="DL164" s="276" t="str">
        <f ca="true">+IF(OFFSET('Sanitation Data'!$I$30,0,10*ROW('Sanitation Data'!I158))="","",OFFSET('Sanitation Data'!$I$30,0,10*ROW('Sanitation Data'!I158)))</f>
        <v/>
      </c>
      <c r="DM164" s="276" t="str">
        <f ca="true">+IF(OFFSET('Sanitation Data'!$I$31,0,10*ROW('Sanitation Data'!I158))="","",OFFSET('Sanitation Data'!$I$31,0,10*ROW('Sanitation Data'!I158)))</f>
        <v/>
      </c>
      <c r="DN164" s="276" t="str">
        <f ca="true">+IF(OFFSET('Sanitation Data'!$I$32,0,10*ROW('Sanitation Data'!I158))="","",OFFSET('Sanitation Data'!$I$32,0,10*ROW('Sanitation Data'!I158)))</f>
        <v/>
      </c>
      <c r="DO164" s="276" t="str">
        <f ca="true">+IF(OFFSET('Hygiene Data'!$D$11,0,10*ROW('Hygiene Data'!D158))="","",OFFSET('Hygiene Data'!$D$11,0,10*ROW('Hygiene Data'!D158)))</f>
        <v/>
      </c>
      <c r="DP164" s="276" t="str">
        <f ca="true">+IF(OFFSET('Hygiene Data'!$D$12,0,10*ROW('Hygiene Data'!D158))="","",OFFSET('Hygiene Data'!$D$12,0,10*ROW('Hygiene Data'!D158)))</f>
        <v/>
      </c>
      <c r="DQ164" s="276" t="str">
        <f ca="true">+IF(OFFSET('Hygiene Data'!$D$13,0,10*ROW('Hygiene Data'!D158))="","",OFFSET('Hygiene Data'!$D$13,0,10*ROW('Hygiene Data'!D158)))</f>
        <v/>
      </c>
      <c r="DR164" s="276" t="str">
        <f ca="true">+IF(OFFSET('Hygiene Data'!$E$11,0,10*ROW('Hygiene Data'!E158))="","",OFFSET('Hygiene Data'!$E$11,0,10*ROW('Hygiene Data'!E158)))</f>
        <v/>
      </c>
      <c r="DS164" s="276" t="str">
        <f ca="true">+IF(OFFSET('Hygiene Data'!$E$12,0,10*ROW('Hygiene Data'!E158))="","",OFFSET('Hygiene Data'!$E$12,0,10*ROW('Hygiene Data'!E158)))</f>
        <v/>
      </c>
      <c r="DT164" s="276" t="str">
        <f ca="true">+IF(OFFSET('Hygiene Data'!$E$13,0,10*ROW('Hygiene Data'!E158))="","",OFFSET('Hygiene Data'!$E$13,0,10*ROW('Hygiene Data'!E158)))</f>
        <v/>
      </c>
      <c r="DU164" s="276" t="str">
        <f ca="true">+IF(OFFSET('Hygiene Data'!$F$11,0,10*ROW('Hygiene Data'!F158))="","",OFFSET('Hygiene Data'!$F$11,0,10*ROW('Hygiene Data'!F158)))</f>
        <v/>
      </c>
      <c r="DV164" s="276" t="str">
        <f ca="true">+IF(OFFSET('Hygiene Data'!$F$12,0,10*ROW('Hygiene Data'!F158))="","",OFFSET('Hygiene Data'!$F$12,0,10*ROW('Hygiene Data'!F158)))</f>
        <v/>
      </c>
      <c r="DW164" s="276" t="str">
        <f ca="true">+IF(OFFSET('Hygiene Data'!$F$13,0,10*ROW('Hygiene Data'!F158))="","",OFFSET('Hygiene Data'!$F$13,0,10*ROW('Hygiene Data'!F158)))</f>
        <v/>
      </c>
      <c r="DX164" s="276" t="str">
        <f ca="true">+IF(OFFSET('Hygiene Data'!$G$11,0,10*ROW('Hygiene Data'!G158))="","",OFFSET('Hygiene Data'!$G$11,0,10*ROW('Hygiene Data'!G158)))</f>
        <v/>
      </c>
      <c r="DY164" s="276" t="str">
        <f ca="true">+IF(OFFSET('Hygiene Data'!$G$12,0,10*ROW('Hygiene Data'!G158))="","",OFFSET('Hygiene Data'!$G$12,0,10*ROW('Hygiene Data'!G158)))</f>
        <v/>
      </c>
      <c r="DZ164" s="276" t="str">
        <f ca="true">+IF(OFFSET('Hygiene Data'!$G$13,0,10*ROW('Hygiene Data'!G158))="","",OFFSET('Hygiene Data'!$G$13,0,10*ROW('Hygiene Data'!G158)))</f>
        <v/>
      </c>
      <c r="EA164" s="276" t="str">
        <f ca="true">+IF(OFFSET('Hygiene Data'!$H$11,0,10*ROW('Hygiene Data'!H158))="","",OFFSET('Hygiene Data'!$H$11,0,10*ROW('Hygiene Data'!H158)))</f>
        <v/>
      </c>
      <c r="EB164" s="276" t="str">
        <f ca="true">+IF(OFFSET('Hygiene Data'!$H$12,0,10*ROW('Hygiene Data'!H158))="","",OFFSET('Hygiene Data'!$H$12,0,10*ROW('Hygiene Data'!H158)))</f>
        <v/>
      </c>
      <c r="EC164" s="276" t="str">
        <f ca="true">+IF(OFFSET('Hygiene Data'!$H$13,0,10*ROW('Hygiene Data'!H158))="","",OFFSET('Hygiene Data'!$H$13,0,10*ROW('Hygiene Data'!H158)))</f>
        <v/>
      </c>
      <c r="ED164" s="276" t="str">
        <f ca="true">+IF(OFFSET('Hygiene Data'!$I$11,0,10*ROW('Hygiene Data'!I158))="","",OFFSET('Hygiene Data'!$I$11,0,10*ROW('Hygiene Data'!I158)))</f>
        <v/>
      </c>
      <c r="EE164" s="276" t="str">
        <f ca="true">+IF(OFFSET('Hygiene Data'!$I$12,0,10*ROW('Hygiene Data'!I158))="","",OFFSET('Hygiene Data'!$I$12,0,10*ROW('Hygiene Data'!I158)))</f>
        <v/>
      </c>
      <c r="EF164" s="276" t="str">
        <f ca="true">+IF(OFFSET('Hygiene Data'!$I$13,0,10*ROW('Hygiene Data'!I158))="","",OFFSET('Hygiene Data'!$I$13,0,10*ROW('Hygiene Data'!I158)))</f>
        <v/>
      </c>
    </row>
    <row xmlns:x14ac="http://schemas.microsoft.com/office/spreadsheetml/2009/9/ac" r="165" x14ac:dyDescent="0.2">
      <c r="A165" s="38" t="str">
        <f ca="true">+IF(OFFSET('Water Data'!$B$2,0,10*ROW('Water Data'!E159))="","",OFFSET('Water Data'!$B$2,0,10*ROW('Water Data'!E159)))</f>
        <v/>
      </c>
      <c r="B165" s="38" t="str">
        <f ca="true">+IF(OFFSET('Water Data'!$C$2,0,10*ROW('Water Data'!F159))="","",OFFSET('Water Data'!$C$2,0,10*ROW('Water Data'!F159)))</f>
        <v/>
      </c>
      <c r="C165" s="332" t="str">
        <f t="shared" ca="true" si="2"/>
        <v/>
      </c>
      <c r="D165" s="99"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9"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9"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9"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9"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9"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9"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9"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9"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9"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9"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9"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9"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9"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9"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9"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9"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9"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100"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100"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100"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100"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100"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100"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100"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100"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100"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100"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100"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100"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100"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100"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100"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100"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100"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100"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100"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100"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100"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100"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100"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100"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100"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100"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100"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100"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100"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100"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101"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101"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101"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101"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101"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101"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101"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101"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101"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101"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101"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101"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101"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101"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101"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101"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101"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101"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6"/>
      <c r="BS165" s="276" t="str">
        <f ca="true">+IF(OFFSET('Water Data'!$D$27,0,10*ROW('Water Data'!D159))="","",OFFSET('Water Data'!$D$27,0,10*ROW('Water Data'!D159)))</f>
        <v/>
      </c>
      <c r="BT165" s="276" t="str">
        <f ca="true">+IF(OFFSET('Water Data'!$D$28,0,10*ROW('Water Data'!D159))="","",OFFSET('Water Data'!$D$28,0,10*ROW('Water Data'!D159)))</f>
        <v/>
      </c>
      <c r="BU165" s="276" t="str">
        <f ca="true">+IF(OFFSET('Water Data'!$D$29,0,10*ROW('Water Data'!D159))="","",OFFSET('Water Data'!$D$29,0,10*ROW('Water Data'!D159)))</f>
        <v/>
      </c>
      <c r="BV165" s="276" t="str">
        <f ca="true">+IF(OFFSET('Water Data'!$E$27,0,10*ROW('Water Data'!E159))="","",OFFSET('Water Data'!$E$27,0,10*ROW('Water Data'!E159)))</f>
        <v/>
      </c>
      <c r="BW165" s="276" t="str">
        <f ca="true">+IF(OFFSET('Water Data'!$E$28,0,10*ROW('Water Data'!E159))="","",OFFSET('Water Data'!$E$28,0,10*ROW('Water Data'!E159)))</f>
        <v/>
      </c>
      <c r="BX165" s="276" t="str">
        <f ca="true">+IF(OFFSET('Water Data'!$E$29,0,10*ROW('Water Data'!E159))="","",OFFSET('Water Data'!$E$29,0,10*ROW('Water Data'!E159)))</f>
        <v/>
      </c>
      <c r="BY165" s="276" t="str">
        <f ca="true">+IF(OFFSET('Water Data'!$F$27,0,10*ROW('Water Data'!F159))="","",OFFSET('Water Data'!$F$27,0,10*ROW('Water Data'!F159)))</f>
        <v/>
      </c>
      <c r="BZ165" s="276" t="str">
        <f ca="true">+IF(OFFSET('Water Data'!$F$28,0,10*ROW('Water Data'!F159))="","",OFFSET('Water Data'!$F$28,0,10*ROW('Water Data'!F159)))</f>
        <v/>
      </c>
      <c r="CA165" s="276" t="str">
        <f ca="true">+IF(OFFSET('Water Data'!$F$29,0,10*ROW('Water Data'!F159))="","",OFFSET('Water Data'!$F$29,0,10*ROW('Water Data'!F159)))</f>
        <v/>
      </c>
      <c r="CB165" s="276" t="str">
        <f ca="true">+IF(OFFSET('Water Data'!$G$27,0,10*ROW('Water Data'!G159))="","",OFFSET('Water Data'!$G$27,0,10*ROW('Water Data'!G159)))</f>
        <v/>
      </c>
      <c r="CC165" s="276" t="str">
        <f ca="true">+IF(OFFSET('Water Data'!$G$28,0,10*ROW('Water Data'!G159))="","",OFFSET('Water Data'!$G$28,0,10*ROW('Water Data'!G159)))</f>
        <v/>
      </c>
      <c r="CD165" s="276" t="str">
        <f ca="true">+IF(OFFSET('Water Data'!$G$29,0,10*ROW('Water Data'!G159))="","",OFFSET('Water Data'!$G$29,0,10*ROW('Water Data'!G159)))</f>
        <v/>
      </c>
      <c r="CE165" s="276" t="str">
        <f ca="true">+IF(OFFSET('Water Data'!$H$27,0,10*ROW('Water Data'!H159))="","",OFFSET('Water Data'!$H$27,0,10*ROW('Water Data'!H159)))</f>
        <v/>
      </c>
      <c r="CF165" s="276" t="str">
        <f ca="true">+IF(OFFSET('Water Data'!$H$28,0,10*ROW('Water Data'!H159))="","",OFFSET('Water Data'!$H$28,0,10*ROW('Water Data'!H159)))</f>
        <v/>
      </c>
      <c r="CG165" s="276" t="str">
        <f ca="true">+IF(OFFSET('Water Data'!$H$29,0,10*ROW('Water Data'!H159))="","",OFFSET('Water Data'!$H$29,0,10*ROW('Water Data'!H159)))</f>
        <v/>
      </c>
      <c r="CH165" s="276" t="str">
        <f ca="true">+IF(OFFSET('Water Data'!$I$27,0,10*ROW('Water Data'!I159))="","",OFFSET('Water Data'!$I$27,0,10*ROW('Water Data'!I159)))</f>
        <v/>
      </c>
      <c r="CI165" s="276" t="str">
        <f ca="true">+IF(OFFSET('Water Data'!$I$28,0,10*ROW('Water Data'!I159))="","",OFFSET('Water Data'!$I$28,0,10*ROW('Water Data'!I159)))</f>
        <v/>
      </c>
      <c r="CJ165" s="276" t="str">
        <f ca="true">+IF(OFFSET('Water Data'!$I$29,0,10*ROW('Water Data'!I159))="","",OFFSET('Water Data'!$I$29,0,10*ROW('Water Data'!I159)))</f>
        <v/>
      </c>
      <c r="CK165" s="276" t="str">
        <f ca="true">+IF(OFFSET('Sanitation Data'!$D$28,0,10*ROW('Sanitation Data'!D159))="","",OFFSET('Sanitation Data'!$D$28,0,10*ROW('Sanitation Data'!D159)))</f>
        <v/>
      </c>
      <c r="CL165" s="276" t="str">
        <f ca="true">+IF(OFFSET('Sanitation Data'!$D$29,0,10*ROW('Sanitation Data'!D159))="","",OFFSET('Sanitation Data'!$D$29,0,10*ROW('Sanitation Data'!D159)))</f>
        <v/>
      </c>
      <c r="CM165" s="276" t="str">
        <f ca="true">+IF(OFFSET('Sanitation Data'!$D$30,0,10*ROW('Sanitation Data'!D159))="","",OFFSET('Sanitation Data'!$D$30,0,10*ROW('Sanitation Data'!D159)))</f>
        <v/>
      </c>
      <c r="CN165" s="276" t="str">
        <f ca="true">+IF(OFFSET('Sanitation Data'!$D$31,0,10*ROW('Sanitation Data'!D159))="","",OFFSET('Sanitation Data'!$D$31,0,10*ROW('Sanitation Data'!D159)))</f>
        <v/>
      </c>
      <c r="CO165" s="276" t="str">
        <f ca="true">+IF(OFFSET('Sanitation Data'!$D$32,0,10*ROW('Sanitation Data'!D159))="","",OFFSET('Sanitation Data'!$D$32,0,10*ROW('Sanitation Data'!D159)))</f>
        <v/>
      </c>
      <c r="CP165" s="276" t="str">
        <f ca="true">+IF(OFFSET('Sanitation Data'!$E$28,0,10*ROW('Sanitation Data'!E159))="","",OFFSET('Sanitation Data'!$E$28,0,10*ROW('Sanitation Data'!E159)))</f>
        <v/>
      </c>
      <c r="CQ165" s="276" t="str">
        <f ca="true">+IF(OFFSET('Sanitation Data'!$E$29,0,10*ROW('Sanitation Data'!E159))="","",OFFSET('Sanitation Data'!$E$29,0,10*ROW('Sanitation Data'!E159)))</f>
        <v/>
      </c>
      <c r="CR165" s="276" t="str">
        <f ca="true">+IF(OFFSET('Sanitation Data'!$E$30,0,10*ROW('Sanitation Data'!E159))="","",OFFSET('Sanitation Data'!$E$30,0,10*ROW('Sanitation Data'!E159)))</f>
        <v/>
      </c>
      <c r="CS165" s="276" t="str">
        <f ca="true">+IF(OFFSET('Sanitation Data'!$E$31,0,10*ROW('Sanitation Data'!E159))="","",OFFSET('Sanitation Data'!$E$31,0,10*ROW('Sanitation Data'!E159)))</f>
        <v/>
      </c>
      <c r="CT165" s="276" t="str">
        <f ca="true">+IF(OFFSET('Sanitation Data'!$E$32,0,10*ROW('Sanitation Data'!E159))="","",OFFSET('Sanitation Data'!$E$32,0,10*ROW('Sanitation Data'!E159)))</f>
        <v/>
      </c>
      <c r="CU165" s="276" t="str">
        <f ca="true">+IF(OFFSET('Sanitation Data'!$F$28,0,10*ROW('Sanitation Data'!F159))="","",OFFSET('Sanitation Data'!$F$28,0,10*ROW('Sanitation Data'!F159)))</f>
        <v/>
      </c>
      <c r="CV165" s="276" t="str">
        <f ca="true">+IF(OFFSET('Sanitation Data'!$F$29,0,10*ROW('Sanitation Data'!F159))="","",OFFSET('Sanitation Data'!$F$29,0,10*ROW('Sanitation Data'!F159)))</f>
        <v/>
      </c>
      <c r="CW165" s="276" t="str">
        <f ca="true">+IF(OFFSET('Sanitation Data'!$F$30,0,10*ROW('Sanitation Data'!F159))="","",OFFSET('Sanitation Data'!$F$30,0,10*ROW('Sanitation Data'!F159)))</f>
        <v/>
      </c>
      <c r="CX165" s="276" t="str">
        <f ca="true">+IF(OFFSET('Sanitation Data'!$F$31,0,10*ROW('Sanitation Data'!F159))="","",OFFSET('Sanitation Data'!$F$31,0,10*ROW('Sanitation Data'!F159)))</f>
        <v/>
      </c>
      <c r="CY165" s="276" t="str">
        <f ca="true">+IF(OFFSET('Sanitation Data'!$F$32,0,10*ROW('Sanitation Data'!F159))="","",OFFSET('Sanitation Data'!$F$32,0,10*ROW('Sanitation Data'!F159)))</f>
        <v/>
      </c>
      <c r="CZ165" s="276" t="str">
        <f ca="true">+IF(OFFSET('Sanitation Data'!$G$28,0,10*ROW('Sanitation Data'!G159))="","",OFFSET('Sanitation Data'!$G$28,0,10*ROW('Sanitation Data'!G159)))</f>
        <v/>
      </c>
      <c r="DA165" s="276" t="str">
        <f ca="true">+IF(OFFSET('Sanitation Data'!$G$29,0,10*ROW('Sanitation Data'!G159))="","",OFFSET('Sanitation Data'!$G$29,0,10*ROW('Sanitation Data'!G159)))</f>
        <v/>
      </c>
      <c r="DB165" s="276" t="str">
        <f ca="true">+IF(OFFSET('Sanitation Data'!$G$30,0,10*ROW('Sanitation Data'!G159))="","",OFFSET('Sanitation Data'!$G$30,0,10*ROW('Sanitation Data'!G159)))</f>
        <v/>
      </c>
      <c r="DC165" s="276" t="str">
        <f ca="true">+IF(OFFSET('Sanitation Data'!$G$31,0,10*ROW('Sanitation Data'!G159))="","",OFFSET('Sanitation Data'!$G$31,0,10*ROW('Sanitation Data'!G159)))</f>
        <v/>
      </c>
      <c r="DD165" s="276" t="str">
        <f ca="true">+IF(OFFSET('Sanitation Data'!$G$32,0,10*ROW('Sanitation Data'!G159))="","",OFFSET('Sanitation Data'!$G$32,0,10*ROW('Sanitation Data'!G159)))</f>
        <v/>
      </c>
      <c r="DE165" s="276" t="str">
        <f ca="true">+IF(OFFSET('Sanitation Data'!$H$28,0,10*ROW('Sanitation Data'!H159))="","",OFFSET('Sanitation Data'!$H$28,0,10*ROW('Sanitation Data'!H159)))</f>
        <v/>
      </c>
      <c r="DF165" s="276" t="str">
        <f ca="true">+IF(OFFSET('Sanitation Data'!$H$29,0,10*ROW('Sanitation Data'!H159))="","",OFFSET('Sanitation Data'!$H$29,0,10*ROW('Sanitation Data'!H159)))</f>
        <v/>
      </c>
      <c r="DG165" s="276" t="str">
        <f ca="true">+IF(OFFSET('Sanitation Data'!$H$30,0,10*ROW('Sanitation Data'!H159))="","",OFFSET('Sanitation Data'!$H$30,0,10*ROW('Sanitation Data'!H159)))</f>
        <v/>
      </c>
      <c r="DH165" s="276" t="str">
        <f ca="true">+IF(OFFSET('Sanitation Data'!$H$31,0,10*ROW('Sanitation Data'!H159))="","",OFFSET('Sanitation Data'!$H$31,0,10*ROW('Sanitation Data'!H159)))</f>
        <v/>
      </c>
      <c r="DI165" s="276" t="str">
        <f ca="true">+IF(OFFSET('Sanitation Data'!$H$32,0,10*ROW('Sanitation Data'!H159))="","",OFFSET('Sanitation Data'!$H$32,0,10*ROW('Sanitation Data'!H159)))</f>
        <v/>
      </c>
      <c r="DJ165" s="276" t="str">
        <f ca="true">+IF(OFFSET('Sanitation Data'!$I$28,0,10*ROW('Sanitation Data'!I159))="","",OFFSET('Sanitation Data'!$I$28,0,10*ROW('Sanitation Data'!I159)))</f>
        <v/>
      </c>
      <c r="DK165" s="276" t="str">
        <f ca="true">+IF(OFFSET('Sanitation Data'!$I$29,0,10*ROW('Sanitation Data'!I159))="","",OFFSET('Sanitation Data'!$I$29,0,10*ROW('Sanitation Data'!I159)))</f>
        <v/>
      </c>
      <c r="DL165" s="276" t="str">
        <f ca="true">+IF(OFFSET('Sanitation Data'!$I$30,0,10*ROW('Sanitation Data'!I159))="","",OFFSET('Sanitation Data'!$I$30,0,10*ROW('Sanitation Data'!I159)))</f>
        <v/>
      </c>
      <c r="DM165" s="276" t="str">
        <f ca="true">+IF(OFFSET('Sanitation Data'!$I$31,0,10*ROW('Sanitation Data'!I159))="","",OFFSET('Sanitation Data'!$I$31,0,10*ROW('Sanitation Data'!I159)))</f>
        <v/>
      </c>
      <c r="DN165" s="276" t="str">
        <f ca="true">+IF(OFFSET('Sanitation Data'!$I$32,0,10*ROW('Sanitation Data'!I159))="","",OFFSET('Sanitation Data'!$I$32,0,10*ROW('Sanitation Data'!I159)))</f>
        <v/>
      </c>
      <c r="DO165" s="276" t="str">
        <f ca="true">+IF(OFFSET('Hygiene Data'!$D$11,0,10*ROW('Hygiene Data'!D159))="","",OFFSET('Hygiene Data'!$D$11,0,10*ROW('Hygiene Data'!D159)))</f>
        <v/>
      </c>
      <c r="DP165" s="276" t="str">
        <f ca="true">+IF(OFFSET('Hygiene Data'!$D$12,0,10*ROW('Hygiene Data'!D159))="","",OFFSET('Hygiene Data'!$D$12,0,10*ROW('Hygiene Data'!D159)))</f>
        <v/>
      </c>
      <c r="DQ165" s="276" t="str">
        <f ca="true">+IF(OFFSET('Hygiene Data'!$D$13,0,10*ROW('Hygiene Data'!D159))="","",OFFSET('Hygiene Data'!$D$13,0,10*ROW('Hygiene Data'!D159)))</f>
        <v/>
      </c>
      <c r="DR165" s="276" t="str">
        <f ca="true">+IF(OFFSET('Hygiene Data'!$E$11,0,10*ROW('Hygiene Data'!E159))="","",OFFSET('Hygiene Data'!$E$11,0,10*ROW('Hygiene Data'!E159)))</f>
        <v/>
      </c>
      <c r="DS165" s="276" t="str">
        <f ca="true">+IF(OFFSET('Hygiene Data'!$E$12,0,10*ROW('Hygiene Data'!E159))="","",OFFSET('Hygiene Data'!$E$12,0,10*ROW('Hygiene Data'!E159)))</f>
        <v/>
      </c>
      <c r="DT165" s="276" t="str">
        <f ca="true">+IF(OFFSET('Hygiene Data'!$E$13,0,10*ROW('Hygiene Data'!E159))="","",OFFSET('Hygiene Data'!$E$13,0,10*ROW('Hygiene Data'!E159)))</f>
        <v/>
      </c>
      <c r="DU165" s="276" t="str">
        <f ca="true">+IF(OFFSET('Hygiene Data'!$F$11,0,10*ROW('Hygiene Data'!F159))="","",OFFSET('Hygiene Data'!$F$11,0,10*ROW('Hygiene Data'!F159)))</f>
        <v/>
      </c>
      <c r="DV165" s="276" t="str">
        <f ca="true">+IF(OFFSET('Hygiene Data'!$F$12,0,10*ROW('Hygiene Data'!F159))="","",OFFSET('Hygiene Data'!$F$12,0,10*ROW('Hygiene Data'!F159)))</f>
        <v/>
      </c>
      <c r="DW165" s="276" t="str">
        <f ca="true">+IF(OFFSET('Hygiene Data'!$F$13,0,10*ROW('Hygiene Data'!F159))="","",OFFSET('Hygiene Data'!$F$13,0,10*ROW('Hygiene Data'!F159)))</f>
        <v/>
      </c>
      <c r="DX165" s="276" t="str">
        <f ca="true">+IF(OFFSET('Hygiene Data'!$G$11,0,10*ROW('Hygiene Data'!G159))="","",OFFSET('Hygiene Data'!$G$11,0,10*ROW('Hygiene Data'!G159)))</f>
        <v/>
      </c>
      <c r="DY165" s="276" t="str">
        <f ca="true">+IF(OFFSET('Hygiene Data'!$G$12,0,10*ROW('Hygiene Data'!G159))="","",OFFSET('Hygiene Data'!$G$12,0,10*ROW('Hygiene Data'!G159)))</f>
        <v/>
      </c>
      <c r="DZ165" s="276" t="str">
        <f ca="true">+IF(OFFSET('Hygiene Data'!$G$13,0,10*ROW('Hygiene Data'!G159))="","",OFFSET('Hygiene Data'!$G$13,0,10*ROW('Hygiene Data'!G159)))</f>
        <v/>
      </c>
      <c r="EA165" s="276" t="str">
        <f ca="true">+IF(OFFSET('Hygiene Data'!$H$11,0,10*ROW('Hygiene Data'!H159))="","",OFFSET('Hygiene Data'!$H$11,0,10*ROW('Hygiene Data'!H159)))</f>
        <v/>
      </c>
      <c r="EB165" s="276" t="str">
        <f ca="true">+IF(OFFSET('Hygiene Data'!$H$12,0,10*ROW('Hygiene Data'!H159))="","",OFFSET('Hygiene Data'!$H$12,0,10*ROW('Hygiene Data'!H159)))</f>
        <v/>
      </c>
      <c r="EC165" s="276" t="str">
        <f ca="true">+IF(OFFSET('Hygiene Data'!$H$13,0,10*ROW('Hygiene Data'!H159))="","",OFFSET('Hygiene Data'!$H$13,0,10*ROW('Hygiene Data'!H159)))</f>
        <v/>
      </c>
      <c r="ED165" s="276" t="str">
        <f ca="true">+IF(OFFSET('Hygiene Data'!$I$11,0,10*ROW('Hygiene Data'!I159))="","",OFFSET('Hygiene Data'!$I$11,0,10*ROW('Hygiene Data'!I159)))</f>
        <v/>
      </c>
      <c r="EE165" s="276" t="str">
        <f ca="true">+IF(OFFSET('Hygiene Data'!$I$12,0,10*ROW('Hygiene Data'!I159))="","",OFFSET('Hygiene Data'!$I$12,0,10*ROW('Hygiene Data'!I159)))</f>
        <v/>
      </c>
      <c r="EF165" s="276" t="str">
        <f ca="true">+IF(OFFSET('Hygiene Data'!$I$13,0,10*ROW('Hygiene Data'!I159))="","",OFFSET('Hygiene Data'!$I$13,0,10*ROW('Hygiene Data'!I159)))</f>
        <v/>
      </c>
    </row>
    <row xmlns:x14ac="http://schemas.microsoft.com/office/spreadsheetml/2009/9/ac" r="166" x14ac:dyDescent="0.2">
      <c r="A166" s="38" t="str">
        <f ca="true">+IF(OFFSET('Water Data'!$B$2,0,10*ROW('Water Data'!E160))="","",OFFSET('Water Data'!$B$2,0,10*ROW('Water Data'!E160)))</f>
        <v/>
      </c>
      <c r="B166" s="38" t="str">
        <f ca="true">+IF(OFFSET('Water Data'!$C$2,0,10*ROW('Water Data'!F160))="","",OFFSET('Water Data'!$C$2,0,10*ROW('Water Data'!F160)))</f>
        <v/>
      </c>
      <c r="C166" s="332" t="str">
        <f t="shared" ca="true" si="2"/>
        <v/>
      </c>
      <c r="D166" s="99"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9"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9"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9"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9"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9"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9"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9"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9"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9"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9"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9"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9"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9"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9"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9"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9"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9"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100"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100"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100"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100"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100"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100"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100"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100"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100"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100"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100"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100"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100"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100"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100"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100"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100"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100"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100"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100"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100"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100"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100"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100"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100"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100"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100"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100"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100"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100"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101"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101"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101"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101"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101"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101"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101"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101"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101"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101"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101"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101"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101"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101"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101"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101"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101"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101"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6"/>
      <c r="BS166" s="276" t="str">
        <f ca="true">+IF(OFFSET('Water Data'!$D$27,0,10*ROW('Water Data'!D160))="","",OFFSET('Water Data'!$D$27,0,10*ROW('Water Data'!D160)))</f>
        <v/>
      </c>
      <c r="BT166" s="276" t="str">
        <f ca="true">+IF(OFFSET('Water Data'!$D$28,0,10*ROW('Water Data'!D160))="","",OFFSET('Water Data'!$D$28,0,10*ROW('Water Data'!D160)))</f>
        <v/>
      </c>
      <c r="BU166" s="276" t="str">
        <f ca="true">+IF(OFFSET('Water Data'!$D$29,0,10*ROW('Water Data'!D160))="","",OFFSET('Water Data'!$D$29,0,10*ROW('Water Data'!D160)))</f>
        <v/>
      </c>
      <c r="BV166" s="276" t="str">
        <f ca="true">+IF(OFFSET('Water Data'!$E$27,0,10*ROW('Water Data'!E160))="","",OFFSET('Water Data'!$E$27,0,10*ROW('Water Data'!E160)))</f>
        <v/>
      </c>
      <c r="BW166" s="276" t="str">
        <f ca="true">+IF(OFFSET('Water Data'!$E$28,0,10*ROW('Water Data'!E160))="","",OFFSET('Water Data'!$E$28,0,10*ROW('Water Data'!E160)))</f>
        <v/>
      </c>
      <c r="BX166" s="276" t="str">
        <f ca="true">+IF(OFFSET('Water Data'!$E$29,0,10*ROW('Water Data'!E160))="","",OFFSET('Water Data'!$E$29,0,10*ROW('Water Data'!E160)))</f>
        <v/>
      </c>
      <c r="BY166" s="276" t="str">
        <f ca="true">+IF(OFFSET('Water Data'!$F$27,0,10*ROW('Water Data'!F160))="","",OFFSET('Water Data'!$F$27,0,10*ROW('Water Data'!F160)))</f>
        <v/>
      </c>
      <c r="BZ166" s="276" t="str">
        <f ca="true">+IF(OFFSET('Water Data'!$F$28,0,10*ROW('Water Data'!F160))="","",OFFSET('Water Data'!$F$28,0,10*ROW('Water Data'!F160)))</f>
        <v/>
      </c>
      <c r="CA166" s="276" t="str">
        <f ca="true">+IF(OFFSET('Water Data'!$F$29,0,10*ROW('Water Data'!F160))="","",OFFSET('Water Data'!$F$29,0,10*ROW('Water Data'!F160)))</f>
        <v/>
      </c>
      <c r="CB166" s="276" t="str">
        <f ca="true">+IF(OFFSET('Water Data'!$G$27,0,10*ROW('Water Data'!G160))="","",OFFSET('Water Data'!$G$27,0,10*ROW('Water Data'!G160)))</f>
        <v/>
      </c>
      <c r="CC166" s="276" t="str">
        <f ca="true">+IF(OFFSET('Water Data'!$G$28,0,10*ROW('Water Data'!G160))="","",OFFSET('Water Data'!$G$28,0,10*ROW('Water Data'!G160)))</f>
        <v/>
      </c>
      <c r="CD166" s="276" t="str">
        <f ca="true">+IF(OFFSET('Water Data'!$G$29,0,10*ROW('Water Data'!G160))="","",OFFSET('Water Data'!$G$29,0,10*ROW('Water Data'!G160)))</f>
        <v/>
      </c>
      <c r="CE166" s="276" t="str">
        <f ca="true">+IF(OFFSET('Water Data'!$H$27,0,10*ROW('Water Data'!H160))="","",OFFSET('Water Data'!$H$27,0,10*ROW('Water Data'!H160)))</f>
        <v/>
      </c>
      <c r="CF166" s="276" t="str">
        <f ca="true">+IF(OFFSET('Water Data'!$H$28,0,10*ROW('Water Data'!H160))="","",OFFSET('Water Data'!$H$28,0,10*ROW('Water Data'!H160)))</f>
        <v/>
      </c>
      <c r="CG166" s="276" t="str">
        <f ca="true">+IF(OFFSET('Water Data'!$H$29,0,10*ROW('Water Data'!H160))="","",OFFSET('Water Data'!$H$29,0,10*ROW('Water Data'!H160)))</f>
        <v/>
      </c>
      <c r="CH166" s="276" t="str">
        <f ca="true">+IF(OFFSET('Water Data'!$I$27,0,10*ROW('Water Data'!I160))="","",OFFSET('Water Data'!$I$27,0,10*ROW('Water Data'!I160)))</f>
        <v/>
      </c>
      <c r="CI166" s="276" t="str">
        <f ca="true">+IF(OFFSET('Water Data'!$I$28,0,10*ROW('Water Data'!I160))="","",OFFSET('Water Data'!$I$28,0,10*ROW('Water Data'!I160)))</f>
        <v/>
      </c>
      <c r="CJ166" s="276" t="str">
        <f ca="true">+IF(OFFSET('Water Data'!$I$29,0,10*ROW('Water Data'!I160))="","",OFFSET('Water Data'!$I$29,0,10*ROW('Water Data'!I160)))</f>
        <v/>
      </c>
      <c r="CK166" s="276" t="str">
        <f ca="true">+IF(OFFSET('Sanitation Data'!$D$28,0,10*ROW('Sanitation Data'!D160))="","",OFFSET('Sanitation Data'!$D$28,0,10*ROW('Sanitation Data'!D160)))</f>
        <v/>
      </c>
      <c r="CL166" s="276" t="str">
        <f ca="true">+IF(OFFSET('Sanitation Data'!$D$29,0,10*ROW('Sanitation Data'!D160))="","",OFFSET('Sanitation Data'!$D$29,0,10*ROW('Sanitation Data'!D160)))</f>
        <v/>
      </c>
      <c r="CM166" s="276" t="str">
        <f ca="true">+IF(OFFSET('Sanitation Data'!$D$30,0,10*ROW('Sanitation Data'!D160))="","",OFFSET('Sanitation Data'!$D$30,0,10*ROW('Sanitation Data'!D160)))</f>
        <v/>
      </c>
      <c r="CN166" s="276" t="str">
        <f ca="true">+IF(OFFSET('Sanitation Data'!$D$31,0,10*ROW('Sanitation Data'!D160))="","",OFFSET('Sanitation Data'!$D$31,0,10*ROW('Sanitation Data'!D160)))</f>
        <v/>
      </c>
      <c r="CO166" s="276" t="str">
        <f ca="true">+IF(OFFSET('Sanitation Data'!$D$32,0,10*ROW('Sanitation Data'!D160))="","",OFFSET('Sanitation Data'!$D$32,0,10*ROW('Sanitation Data'!D160)))</f>
        <v/>
      </c>
      <c r="CP166" s="276" t="str">
        <f ca="true">+IF(OFFSET('Sanitation Data'!$E$28,0,10*ROW('Sanitation Data'!E160))="","",OFFSET('Sanitation Data'!$E$28,0,10*ROW('Sanitation Data'!E160)))</f>
        <v/>
      </c>
      <c r="CQ166" s="276" t="str">
        <f ca="true">+IF(OFFSET('Sanitation Data'!$E$29,0,10*ROW('Sanitation Data'!E160))="","",OFFSET('Sanitation Data'!$E$29,0,10*ROW('Sanitation Data'!E160)))</f>
        <v/>
      </c>
      <c r="CR166" s="276" t="str">
        <f ca="true">+IF(OFFSET('Sanitation Data'!$E$30,0,10*ROW('Sanitation Data'!E160))="","",OFFSET('Sanitation Data'!$E$30,0,10*ROW('Sanitation Data'!E160)))</f>
        <v/>
      </c>
      <c r="CS166" s="276" t="str">
        <f ca="true">+IF(OFFSET('Sanitation Data'!$E$31,0,10*ROW('Sanitation Data'!E160))="","",OFFSET('Sanitation Data'!$E$31,0,10*ROW('Sanitation Data'!E160)))</f>
        <v/>
      </c>
      <c r="CT166" s="276" t="str">
        <f ca="true">+IF(OFFSET('Sanitation Data'!$E$32,0,10*ROW('Sanitation Data'!E160))="","",OFFSET('Sanitation Data'!$E$32,0,10*ROW('Sanitation Data'!E160)))</f>
        <v/>
      </c>
      <c r="CU166" s="276" t="str">
        <f ca="true">+IF(OFFSET('Sanitation Data'!$F$28,0,10*ROW('Sanitation Data'!F160))="","",OFFSET('Sanitation Data'!$F$28,0,10*ROW('Sanitation Data'!F160)))</f>
        <v/>
      </c>
      <c r="CV166" s="276" t="str">
        <f ca="true">+IF(OFFSET('Sanitation Data'!$F$29,0,10*ROW('Sanitation Data'!F160))="","",OFFSET('Sanitation Data'!$F$29,0,10*ROW('Sanitation Data'!F160)))</f>
        <v/>
      </c>
      <c r="CW166" s="276" t="str">
        <f ca="true">+IF(OFFSET('Sanitation Data'!$F$30,0,10*ROW('Sanitation Data'!F160))="","",OFFSET('Sanitation Data'!$F$30,0,10*ROW('Sanitation Data'!F160)))</f>
        <v/>
      </c>
      <c r="CX166" s="276" t="str">
        <f ca="true">+IF(OFFSET('Sanitation Data'!$F$31,0,10*ROW('Sanitation Data'!F160))="","",OFFSET('Sanitation Data'!$F$31,0,10*ROW('Sanitation Data'!F160)))</f>
        <v/>
      </c>
      <c r="CY166" s="276" t="str">
        <f ca="true">+IF(OFFSET('Sanitation Data'!$F$32,0,10*ROW('Sanitation Data'!F160))="","",OFFSET('Sanitation Data'!$F$32,0,10*ROW('Sanitation Data'!F160)))</f>
        <v/>
      </c>
      <c r="CZ166" s="276" t="str">
        <f ca="true">+IF(OFFSET('Sanitation Data'!$G$28,0,10*ROW('Sanitation Data'!G160))="","",OFFSET('Sanitation Data'!$G$28,0,10*ROW('Sanitation Data'!G160)))</f>
        <v/>
      </c>
      <c r="DA166" s="276" t="str">
        <f ca="true">+IF(OFFSET('Sanitation Data'!$G$29,0,10*ROW('Sanitation Data'!G160))="","",OFFSET('Sanitation Data'!$G$29,0,10*ROW('Sanitation Data'!G160)))</f>
        <v/>
      </c>
      <c r="DB166" s="276" t="str">
        <f ca="true">+IF(OFFSET('Sanitation Data'!$G$30,0,10*ROW('Sanitation Data'!G160))="","",OFFSET('Sanitation Data'!$G$30,0,10*ROW('Sanitation Data'!G160)))</f>
        <v/>
      </c>
      <c r="DC166" s="276" t="str">
        <f ca="true">+IF(OFFSET('Sanitation Data'!$G$31,0,10*ROW('Sanitation Data'!G160))="","",OFFSET('Sanitation Data'!$G$31,0,10*ROW('Sanitation Data'!G160)))</f>
        <v/>
      </c>
      <c r="DD166" s="276" t="str">
        <f ca="true">+IF(OFFSET('Sanitation Data'!$G$32,0,10*ROW('Sanitation Data'!G160))="","",OFFSET('Sanitation Data'!$G$32,0,10*ROW('Sanitation Data'!G160)))</f>
        <v/>
      </c>
      <c r="DE166" s="276" t="str">
        <f ca="true">+IF(OFFSET('Sanitation Data'!$H$28,0,10*ROW('Sanitation Data'!H160))="","",OFFSET('Sanitation Data'!$H$28,0,10*ROW('Sanitation Data'!H160)))</f>
        <v/>
      </c>
      <c r="DF166" s="276" t="str">
        <f ca="true">+IF(OFFSET('Sanitation Data'!$H$29,0,10*ROW('Sanitation Data'!H160))="","",OFFSET('Sanitation Data'!$H$29,0,10*ROW('Sanitation Data'!H160)))</f>
        <v/>
      </c>
      <c r="DG166" s="276" t="str">
        <f ca="true">+IF(OFFSET('Sanitation Data'!$H$30,0,10*ROW('Sanitation Data'!H160))="","",OFFSET('Sanitation Data'!$H$30,0,10*ROW('Sanitation Data'!H160)))</f>
        <v/>
      </c>
      <c r="DH166" s="276" t="str">
        <f ca="true">+IF(OFFSET('Sanitation Data'!$H$31,0,10*ROW('Sanitation Data'!H160))="","",OFFSET('Sanitation Data'!$H$31,0,10*ROW('Sanitation Data'!H160)))</f>
        <v/>
      </c>
      <c r="DI166" s="276" t="str">
        <f ca="true">+IF(OFFSET('Sanitation Data'!$H$32,0,10*ROW('Sanitation Data'!H160))="","",OFFSET('Sanitation Data'!$H$32,0,10*ROW('Sanitation Data'!H160)))</f>
        <v/>
      </c>
      <c r="DJ166" s="276" t="str">
        <f ca="true">+IF(OFFSET('Sanitation Data'!$I$28,0,10*ROW('Sanitation Data'!I160))="","",OFFSET('Sanitation Data'!$I$28,0,10*ROW('Sanitation Data'!I160)))</f>
        <v/>
      </c>
      <c r="DK166" s="276" t="str">
        <f ca="true">+IF(OFFSET('Sanitation Data'!$I$29,0,10*ROW('Sanitation Data'!I160))="","",OFFSET('Sanitation Data'!$I$29,0,10*ROW('Sanitation Data'!I160)))</f>
        <v/>
      </c>
      <c r="DL166" s="276" t="str">
        <f ca="true">+IF(OFFSET('Sanitation Data'!$I$30,0,10*ROW('Sanitation Data'!I160))="","",OFFSET('Sanitation Data'!$I$30,0,10*ROW('Sanitation Data'!I160)))</f>
        <v/>
      </c>
      <c r="DM166" s="276" t="str">
        <f ca="true">+IF(OFFSET('Sanitation Data'!$I$31,0,10*ROW('Sanitation Data'!I160))="","",OFFSET('Sanitation Data'!$I$31,0,10*ROW('Sanitation Data'!I160)))</f>
        <v/>
      </c>
      <c r="DN166" s="276" t="str">
        <f ca="true">+IF(OFFSET('Sanitation Data'!$I$32,0,10*ROW('Sanitation Data'!I160))="","",OFFSET('Sanitation Data'!$I$32,0,10*ROW('Sanitation Data'!I160)))</f>
        <v/>
      </c>
      <c r="DO166" s="276" t="str">
        <f ca="true">+IF(OFFSET('Hygiene Data'!$D$11,0,10*ROW('Hygiene Data'!D160))="","",OFFSET('Hygiene Data'!$D$11,0,10*ROW('Hygiene Data'!D160)))</f>
        <v/>
      </c>
      <c r="DP166" s="276" t="str">
        <f ca="true">+IF(OFFSET('Hygiene Data'!$D$12,0,10*ROW('Hygiene Data'!D160))="","",OFFSET('Hygiene Data'!$D$12,0,10*ROW('Hygiene Data'!D160)))</f>
        <v/>
      </c>
      <c r="DQ166" s="276" t="str">
        <f ca="true">+IF(OFFSET('Hygiene Data'!$D$13,0,10*ROW('Hygiene Data'!D160))="","",OFFSET('Hygiene Data'!$D$13,0,10*ROW('Hygiene Data'!D160)))</f>
        <v/>
      </c>
      <c r="DR166" s="276" t="str">
        <f ca="true">+IF(OFFSET('Hygiene Data'!$E$11,0,10*ROW('Hygiene Data'!E160))="","",OFFSET('Hygiene Data'!$E$11,0,10*ROW('Hygiene Data'!E160)))</f>
        <v/>
      </c>
      <c r="DS166" s="276" t="str">
        <f ca="true">+IF(OFFSET('Hygiene Data'!$E$12,0,10*ROW('Hygiene Data'!E160))="","",OFFSET('Hygiene Data'!$E$12,0,10*ROW('Hygiene Data'!E160)))</f>
        <v/>
      </c>
      <c r="DT166" s="276" t="str">
        <f ca="true">+IF(OFFSET('Hygiene Data'!$E$13,0,10*ROW('Hygiene Data'!E160))="","",OFFSET('Hygiene Data'!$E$13,0,10*ROW('Hygiene Data'!E160)))</f>
        <v/>
      </c>
      <c r="DU166" s="276" t="str">
        <f ca="true">+IF(OFFSET('Hygiene Data'!$F$11,0,10*ROW('Hygiene Data'!F160))="","",OFFSET('Hygiene Data'!$F$11,0,10*ROW('Hygiene Data'!F160)))</f>
        <v/>
      </c>
      <c r="DV166" s="276" t="str">
        <f ca="true">+IF(OFFSET('Hygiene Data'!$F$12,0,10*ROW('Hygiene Data'!F160))="","",OFFSET('Hygiene Data'!$F$12,0,10*ROW('Hygiene Data'!F160)))</f>
        <v/>
      </c>
      <c r="DW166" s="276" t="str">
        <f ca="true">+IF(OFFSET('Hygiene Data'!$F$13,0,10*ROW('Hygiene Data'!F160))="","",OFFSET('Hygiene Data'!$F$13,0,10*ROW('Hygiene Data'!F160)))</f>
        <v/>
      </c>
      <c r="DX166" s="276" t="str">
        <f ca="true">+IF(OFFSET('Hygiene Data'!$G$11,0,10*ROW('Hygiene Data'!G160))="","",OFFSET('Hygiene Data'!$G$11,0,10*ROW('Hygiene Data'!G160)))</f>
        <v/>
      </c>
      <c r="DY166" s="276" t="str">
        <f ca="true">+IF(OFFSET('Hygiene Data'!$G$12,0,10*ROW('Hygiene Data'!G160))="","",OFFSET('Hygiene Data'!$G$12,0,10*ROW('Hygiene Data'!G160)))</f>
        <v/>
      </c>
      <c r="DZ166" s="276" t="str">
        <f ca="true">+IF(OFFSET('Hygiene Data'!$G$13,0,10*ROW('Hygiene Data'!G160))="","",OFFSET('Hygiene Data'!$G$13,0,10*ROW('Hygiene Data'!G160)))</f>
        <v/>
      </c>
      <c r="EA166" s="276" t="str">
        <f ca="true">+IF(OFFSET('Hygiene Data'!$H$11,0,10*ROW('Hygiene Data'!H160))="","",OFFSET('Hygiene Data'!$H$11,0,10*ROW('Hygiene Data'!H160)))</f>
        <v/>
      </c>
      <c r="EB166" s="276" t="str">
        <f ca="true">+IF(OFFSET('Hygiene Data'!$H$12,0,10*ROW('Hygiene Data'!H160))="","",OFFSET('Hygiene Data'!$H$12,0,10*ROW('Hygiene Data'!H160)))</f>
        <v/>
      </c>
      <c r="EC166" s="276" t="str">
        <f ca="true">+IF(OFFSET('Hygiene Data'!$H$13,0,10*ROW('Hygiene Data'!H160))="","",OFFSET('Hygiene Data'!$H$13,0,10*ROW('Hygiene Data'!H160)))</f>
        <v/>
      </c>
      <c r="ED166" s="276" t="str">
        <f ca="true">+IF(OFFSET('Hygiene Data'!$I$11,0,10*ROW('Hygiene Data'!I160))="","",OFFSET('Hygiene Data'!$I$11,0,10*ROW('Hygiene Data'!I160)))</f>
        <v/>
      </c>
      <c r="EE166" s="276" t="str">
        <f ca="true">+IF(OFFSET('Hygiene Data'!$I$12,0,10*ROW('Hygiene Data'!I160))="","",OFFSET('Hygiene Data'!$I$12,0,10*ROW('Hygiene Data'!I160)))</f>
        <v/>
      </c>
      <c r="EF166" s="276" t="str">
        <f ca="true">+IF(OFFSET('Hygiene Data'!$I$13,0,10*ROW('Hygiene Data'!I160))="","",OFFSET('Hygiene Data'!$I$13,0,10*ROW('Hygiene Data'!I160)))</f>
        <v/>
      </c>
    </row>
    <row xmlns:x14ac="http://schemas.microsoft.com/office/spreadsheetml/2009/9/ac" r="167" x14ac:dyDescent="0.2">
      <c r="A167" s="38" t="str">
        <f ca="true">+IF(OFFSET('Water Data'!$B$2,0,10*ROW('Water Data'!E161))="","",OFFSET('Water Data'!$B$2,0,10*ROW('Water Data'!E161)))</f>
        <v/>
      </c>
      <c r="B167" s="38" t="str">
        <f ca="true">+IF(OFFSET('Water Data'!$C$2,0,10*ROW('Water Data'!F161))="","",OFFSET('Water Data'!$C$2,0,10*ROW('Water Data'!F161)))</f>
        <v/>
      </c>
      <c r="C167" s="332" t="str">
        <f t="shared" ca="true" si="2"/>
        <v/>
      </c>
      <c r="D167" s="99"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9"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9"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9"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9"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9"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9"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9"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9"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9"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9"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9"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9"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9"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9"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9"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9"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9"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100"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100"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100"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100"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100"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100"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100"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100"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100"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100"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100"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100"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100"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100"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100"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100"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100"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100"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100"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100"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100"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100"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100"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100"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100"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100"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100"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100"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100"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100"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101"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101"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101"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101"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101"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101"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101"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101"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101"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101"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101"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101"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101"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101"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101"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101"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101"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101"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6"/>
      <c r="BS167" s="276" t="str">
        <f ca="true">+IF(OFFSET('Water Data'!$D$27,0,10*ROW('Water Data'!D161))="","",OFFSET('Water Data'!$D$27,0,10*ROW('Water Data'!D161)))</f>
        <v/>
      </c>
      <c r="BT167" s="276" t="str">
        <f ca="true">+IF(OFFSET('Water Data'!$D$28,0,10*ROW('Water Data'!D161))="","",OFFSET('Water Data'!$D$28,0,10*ROW('Water Data'!D161)))</f>
        <v/>
      </c>
      <c r="BU167" s="276" t="str">
        <f ca="true">+IF(OFFSET('Water Data'!$D$29,0,10*ROW('Water Data'!D161))="","",OFFSET('Water Data'!$D$29,0,10*ROW('Water Data'!D161)))</f>
        <v/>
      </c>
      <c r="BV167" s="276" t="str">
        <f ca="true">+IF(OFFSET('Water Data'!$E$27,0,10*ROW('Water Data'!E161))="","",OFFSET('Water Data'!$E$27,0,10*ROW('Water Data'!E161)))</f>
        <v/>
      </c>
      <c r="BW167" s="276" t="str">
        <f ca="true">+IF(OFFSET('Water Data'!$E$28,0,10*ROW('Water Data'!E161))="","",OFFSET('Water Data'!$E$28,0,10*ROW('Water Data'!E161)))</f>
        <v/>
      </c>
      <c r="BX167" s="276" t="str">
        <f ca="true">+IF(OFFSET('Water Data'!$E$29,0,10*ROW('Water Data'!E161))="","",OFFSET('Water Data'!$E$29,0,10*ROW('Water Data'!E161)))</f>
        <v/>
      </c>
      <c r="BY167" s="276" t="str">
        <f ca="true">+IF(OFFSET('Water Data'!$F$27,0,10*ROW('Water Data'!F161))="","",OFFSET('Water Data'!$F$27,0,10*ROW('Water Data'!F161)))</f>
        <v/>
      </c>
      <c r="BZ167" s="276" t="str">
        <f ca="true">+IF(OFFSET('Water Data'!$F$28,0,10*ROW('Water Data'!F161))="","",OFFSET('Water Data'!$F$28,0,10*ROW('Water Data'!F161)))</f>
        <v/>
      </c>
      <c r="CA167" s="276" t="str">
        <f ca="true">+IF(OFFSET('Water Data'!$F$29,0,10*ROW('Water Data'!F161))="","",OFFSET('Water Data'!$F$29,0,10*ROW('Water Data'!F161)))</f>
        <v/>
      </c>
      <c r="CB167" s="276" t="str">
        <f ca="true">+IF(OFFSET('Water Data'!$G$27,0,10*ROW('Water Data'!G161))="","",OFFSET('Water Data'!$G$27,0,10*ROW('Water Data'!G161)))</f>
        <v/>
      </c>
      <c r="CC167" s="276" t="str">
        <f ca="true">+IF(OFFSET('Water Data'!$G$28,0,10*ROW('Water Data'!G161))="","",OFFSET('Water Data'!$G$28,0,10*ROW('Water Data'!G161)))</f>
        <v/>
      </c>
      <c r="CD167" s="276" t="str">
        <f ca="true">+IF(OFFSET('Water Data'!$G$29,0,10*ROW('Water Data'!G161))="","",OFFSET('Water Data'!$G$29,0,10*ROW('Water Data'!G161)))</f>
        <v/>
      </c>
      <c r="CE167" s="276" t="str">
        <f ca="true">+IF(OFFSET('Water Data'!$H$27,0,10*ROW('Water Data'!H161))="","",OFFSET('Water Data'!$H$27,0,10*ROW('Water Data'!H161)))</f>
        <v/>
      </c>
      <c r="CF167" s="276" t="str">
        <f ca="true">+IF(OFFSET('Water Data'!$H$28,0,10*ROW('Water Data'!H161))="","",OFFSET('Water Data'!$H$28,0,10*ROW('Water Data'!H161)))</f>
        <v/>
      </c>
      <c r="CG167" s="276" t="str">
        <f ca="true">+IF(OFFSET('Water Data'!$H$29,0,10*ROW('Water Data'!H161))="","",OFFSET('Water Data'!$H$29,0,10*ROW('Water Data'!H161)))</f>
        <v/>
      </c>
      <c r="CH167" s="276" t="str">
        <f ca="true">+IF(OFFSET('Water Data'!$I$27,0,10*ROW('Water Data'!I161))="","",OFFSET('Water Data'!$I$27,0,10*ROW('Water Data'!I161)))</f>
        <v/>
      </c>
      <c r="CI167" s="276" t="str">
        <f ca="true">+IF(OFFSET('Water Data'!$I$28,0,10*ROW('Water Data'!I161))="","",OFFSET('Water Data'!$I$28,0,10*ROW('Water Data'!I161)))</f>
        <v/>
      </c>
      <c r="CJ167" s="276" t="str">
        <f ca="true">+IF(OFFSET('Water Data'!$I$29,0,10*ROW('Water Data'!I161))="","",OFFSET('Water Data'!$I$29,0,10*ROW('Water Data'!I161)))</f>
        <v/>
      </c>
      <c r="CK167" s="276" t="str">
        <f ca="true">+IF(OFFSET('Sanitation Data'!$D$28,0,10*ROW('Sanitation Data'!D161))="","",OFFSET('Sanitation Data'!$D$28,0,10*ROW('Sanitation Data'!D161)))</f>
        <v/>
      </c>
      <c r="CL167" s="276" t="str">
        <f ca="true">+IF(OFFSET('Sanitation Data'!$D$29,0,10*ROW('Sanitation Data'!D161))="","",OFFSET('Sanitation Data'!$D$29,0,10*ROW('Sanitation Data'!D161)))</f>
        <v/>
      </c>
      <c r="CM167" s="276" t="str">
        <f ca="true">+IF(OFFSET('Sanitation Data'!$D$30,0,10*ROW('Sanitation Data'!D161))="","",OFFSET('Sanitation Data'!$D$30,0,10*ROW('Sanitation Data'!D161)))</f>
        <v/>
      </c>
      <c r="CN167" s="276" t="str">
        <f ca="true">+IF(OFFSET('Sanitation Data'!$D$31,0,10*ROW('Sanitation Data'!D161))="","",OFFSET('Sanitation Data'!$D$31,0,10*ROW('Sanitation Data'!D161)))</f>
        <v/>
      </c>
      <c r="CO167" s="276" t="str">
        <f ca="true">+IF(OFFSET('Sanitation Data'!$D$32,0,10*ROW('Sanitation Data'!D161))="","",OFFSET('Sanitation Data'!$D$32,0,10*ROW('Sanitation Data'!D161)))</f>
        <v/>
      </c>
      <c r="CP167" s="276" t="str">
        <f ca="true">+IF(OFFSET('Sanitation Data'!$E$28,0,10*ROW('Sanitation Data'!E161))="","",OFFSET('Sanitation Data'!$E$28,0,10*ROW('Sanitation Data'!E161)))</f>
        <v/>
      </c>
      <c r="CQ167" s="276" t="str">
        <f ca="true">+IF(OFFSET('Sanitation Data'!$E$29,0,10*ROW('Sanitation Data'!E161))="","",OFFSET('Sanitation Data'!$E$29,0,10*ROW('Sanitation Data'!E161)))</f>
        <v/>
      </c>
      <c r="CR167" s="276" t="str">
        <f ca="true">+IF(OFFSET('Sanitation Data'!$E$30,0,10*ROW('Sanitation Data'!E161))="","",OFFSET('Sanitation Data'!$E$30,0,10*ROW('Sanitation Data'!E161)))</f>
        <v/>
      </c>
      <c r="CS167" s="276" t="str">
        <f ca="true">+IF(OFFSET('Sanitation Data'!$E$31,0,10*ROW('Sanitation Data'!E161))="","",OFFSET('Sanitation Data'!$E$31,0,10*ROW('Sanitation Data'!E161)))</f>
        <v/>
      </c>
      <c r="CT167" s="276" t="str">
        <f ca="true">+IF(OFFSET('Sanitation Data'!$E$32,0,10*ROW('Sanitation Data'!E161))="","",OFFSET('Sanitation Data'!$E$32,0,10*ROW('Sanitation Data'!E161)))</f>
        <v/>
      </c>
      <c r="CU167" s="276" t="str">
        <f ca="true">+IF(OFFSET('Sanitation Data'!$F$28,0,10*ROW('Sanitation Data'!F161))="","",OFFSET('Sanitation Data'!$F$28,0,10*ROW('Sanitation Data'!F161)))</f>
        <v/>
      </c>
      <c r="CV167" s="276" t="str">
        <f ca="true">+IF(OFFSET('Sanitation Data'!$F$29,0,10*ROW('Sanitation Data'!F161))="","",OFFSET('Sanitation Data'!$F$29,0,10*ROW('Sanitation Data'!F161)))</f>
        <v/>
      </c>
      <c r="CW167" s="276" t="str">
        <f ca="true">+IF(OFFSET('Sanitation Data'!$F$30,0,10*ROW('Sanitation Data'!F161))="","",OFFSET('Sanitation Data'!$F$30,0,10*ROW('Sanitation Data'!F161)))</f>
        <v/>
      </c>
      <c r="CX167" s="276" t="str">
        <f ca="true">+IF(OFFSET('Sanitation Data'!$F$31,0,10*ROW('Sanitation Data'!F161))="","",OFFSET('Sanitation Data'!$F$31,0,10*ROW('Sanitation Data'!F161)))</f>
        <v/>
      </c>
      <c r="CY167" s="276" t="str">
        <f ca="true">+IF(OFFSET('Sanitation Data'!$F$32,0,10*ROW('Sanitation Data'!F161))="","",OFFSET('Sanitation Data'!$F$32,0,10*ROW('Sanitation Data'!F161)))</f>
        <v/>
      </c>
      <c r="CZ167" s="276" t="str">
        <f ca="true">+IF(OFFSET('Sanitation Data'!$G$28,0,10*ROW('Sanitation Data'!G161))="","",OFFSET('Sanitation Data'!$G$28,0,10*ROW('Sanitation Data'!G161)))</f>
        <v/>
      </c>
      <c r="DA167" s="276" t="str">
        <f ca="true">+IF(OFFSET('Sanitation Data'!$G$29,0,10*ROW('Sanitation Data'!G161))="","",OFFSET('Sanitation Data'!$G$29,0,10*ROW('Sanitation Data'!G161)))</f>
        <v/>
      </c>
      <c r="DB167" s="276" t="str">
        <f ca="true">+IF(OFFSET('Sanitation Data'!$G$30,0,10*ROW('Sanitation Data'!G161))="","",OFFSET('Sanitation Data'!$G$30,0,10*ROW('Sanitation Data'!G161)))</f>
        <v/>
      </c>
      <c r="DC167" s="276" t="str">
        <f ca="true">+IF(OFFSET('Sanitation Data'!$G$31,0,10*ROW('Sanitation Data'!G161))="","",OFFSET('Sanitation Data'!$G$31,0,10*ROW('Sanitation Data'!G161)))</f>
        <v/>
      </c>
      <c r="DD167" s="276" t="str">
        <f ca="true">+IF(OFFSET('Sanitation Data'!$G$32,0,10*ROW('Sanitation Data'!G161))="","",OFFSET('Sanitation Data'!$G$32,0,10*ROW('Sanitation Data'!G161)))</f>
        <v/>
      </c>
      <c r="DE167" s="276" t="str">
        <f ca="true">+IF(OFFSET('Sanitation Data'!$H$28,0,10*ROW('Sanitation Data'!H161))="","",OFFSET('Sanitation Data'!$H$28,0,10*ROW('Sanitation Data'!H161)))</f>
        <v/>
      </c>
      <c r="DF167" s="276" t="str">
        <f ca="true">+IF(OFFSET('Sanitation Data'!$H$29,0,10*ROW('Sanitation Data'!H161))="","",OFFSET('Sanitation Data'!$H$29,0,10*ROW('Sanitation Data'!H161)))</f>
        <v/>
      </c>
      <c r="DG167" s="276" t="str">
        <f ca="true">+IF(OFFSET('Sanitation Data'!$H$30,0,10*ROW('Sanitation Data'!H161))="","",OFFSET('Sanitation Data'!$H$30,0,10*ROW('Sanitation Data'!H161)))</f>
        <v/>
      </c>
      <c r="DH167" s="276" t="str">
        <f ca="true">+IF(OFFSET('Sanitation Data'!$H$31,0,10*ROW('Sanitation Data'!H161))="","",OFFSET('Sanitation Data'!$H$31,0,10*ROW('Sanitation Data'!H161)))</f>
        <v/>
      </c>
      <c r="DI167" s="276" t="str">
        <f ca="true">+IF(OFFSET('Sanitation Data'!$H$32,0,10*ROW('Sanitation Data'!H161))="","",OFFSET('Sanitation Data'!$H$32,0,10*ROW('Sanitation Data'!H161)))</f>
        <v/>
      </c>
      <c r="DJ167" s="276" t="str">
        <f ca="true">+IF(OFFSET('Sanitation Data'!$I$28,0,10*ROW('Sanitation Data'!I161))="","",OFFSET('Sanitation Data'!$I$28,0,10*ROW('Sanitation Data'!I161)))</f>
        <v/>
      </c>
      <c r="DK167" s="276" t="str">
        <f ca="true">+IF(OFFSET('Sanitation Data'!$I$29,0,10*ROW('Sanitation Data'!I161))="","",OFFSET('Sanitation Data'!$I$29,0,10*ROW('Sanitation Data'!I161)))</f>
        <v/>
      </c>
      <c r="DL167" s="276" t="str">
        <f ca="true">+IF(OFFSET('Sanitation Data'!$I$30,0,10*ROW('Sanitation Data'!I161))="","",OFFSET('Sanitation Data'!$I$30,0,10*ROW('Sanitation Data'!I161)))</f>
        <v/>
      </c>
      <c r="DM167" s="276" t="str">
        <f ca="true">+IF(OFFSET('Sanitation Data'!$I$31,0,10*ROW('Sanitation Data'!I161))="","",OFFSET('Sanitation Data'!$I$31,0,10*ROW('Sanitation Data'!I161)))</f>
        <v/>
      </c>
      <c r="DN167" s="276" t="str">
        <f ca="true">+IF(OFFSET('Sanitation Data'!$I$32,0,10*ROW('Sanitation Data'!I161))="","",OFFSET('Sanitation Data'!$I$32,0,10*ROW('Sanitation Data'!I161)))</f>
        <v/>
      </c>
      <c r="DO167" s="276" t="str">
        <f ca="true">+IF(OFFSET('Hygiene Data'!$D$11,0,10*ROW('Hygiene Data'!D161))="","",OFFSET('Hygiene Data'!$D$11,0,10*ROW('Hygiene Data'!D161)))</f>
        <v/>
      </c>
      <c r="DP167" s="276" t="str">
        <f ca="true">+IF(OFFSET('Hygiene Data'!$D$12,0,10*ROW('Hygiene Data'!D161))="","",OFFSET('Hygiene Data'!$D$12,0,10*ROW('Hygiene Data'!D161)))</f>
        <v/>
      </c>
      <c r="DQ167" s="276" t="str">
        <f ca="true">+IF(OFFSET('Hygiene Data'!$D$13,0,10*ROW('Hygiene Data'!D161))="","",OFFSET('Hygiene Data'!$D$13,0,10*ROW('Hygiene Data'!D161)))</f>
        <v/>
      </c>
      <c r="DR167" s="276" t="str">
        <f ca="true">+IF(OFFSET('Hygiene Data'!$E$11,0,10*ROW('Hygiene Data'!E161))="","",OFFSET('Hygiene Data'!$E$11,0,10*ROW('Hygiene Data'!E161)))</f>
        <v/>
      </c>
      <c r="DS167" s="276" t="str">
        <f ca="true">+IF(OFFSET('Hygiene Data'!$E$12,0,10*ROW('Hygiene Data'!E161))="","",OFFSET('Hygiene Data'!$E$12,0,10*ROW('Hygiene Data'!E161)))</f>
        <v/>
      </c>
      <c r="DT167" s="276" t="str">
        <f ca="true">+IF(OFFSET('Hygiene Data'!$E$13,0,10*ROW('Hygiene Data'!E161))="","",OFFSET('Hygiene Data'!$E$13,0,10*ROW('Hygiene Data'!E161)))</f>
        <v/>
      </c>
      <c r="DU167" s="276" t="str">
        <f ca="true">+IF(OFFSET('Hygiene Data'!$F$11,0,10*ROW('Hygiene Data'!F161))="","",OFFSET('Hygiene Data'!$F$11,0,10*ROW('Hygiene Data'!F161)))</f>
        <v/>
      </c>
      <c r="DV167" s="276" t="str">
        <f ca="true">+IF(OFFSET('Hygiene Data'!$F$12,0,10*ROW('Hygiene Data'!F161))="","",OFFSET('Hygiene Data'!$F$12,0,10*ROW('Hygiene Data'!F161)))</f>
        <v/>
      </c>
      <c r="DW167" s="276" t="str">
        <f ca="true">+IF(OFFSET('Hygiene Data'!$F$13,0,10*ROW('Hygiene Data'!F161))="","",OFFSET('Hygiene Data'!$F$13,0,10*ROW('Hygiene Data'!F161)))</f>
        <v/>
      </c>
      <c r="DX167" s="276" t="str">
        <f ca="true">+IF(OFFSET('Hygiene Data'!$G$11,0,10*ROW('Hygiene Data'!G161))="","",OFFSET('Hygiene Data'!$G$11,0,10*ROW('Hygiene Data'!G161)))</f>
        <v/>
      </c>
      <c r="DY167" s="276" t="str">
        <f ca="true">+IF(OFFSET('Hygiene Data'!$G$12,0,10*ROW('Hygiene Data'!G161))="","",OFFSET('Hygiene Data'!$G$12,0,10*ROW('Hygiene Data'!G161)))</f>
        <v/>
      </c>
      <c r="DZ167" s="276" t="str">
        <f ca="true">+IF(OFFSET('Hygiene Data'!$G$13,0,10*ROW('Hygiene Data'!G161))="","",OFFSET('Hygiene Data'!$G$13,0,10*ROW('Hygiene Data'!G161)))</f>
        <v/>
      </c>
      <c r="EA167" s="276" t="str">
        <f ca="true">+IF(OFFSET('Hygiene Data'!$H$11,0,10*ROW('Hygiene Data'!H161))="","",OFFSET('Hygiene Data'!$H$11,0,10*ROW('Hygiene Data'!H161)))</f>
        <v/>
      </c>
      <c r="EB167" s="276" t="str">
        <f ca="true">+IF(OFFSET('Hygiene Data'!$H$12,0,10*ROW('Hygiene Data'!H161))="","",OFFSET('Hygiene Data'!$H$12,0,10*ROW('Hygiene Data'!H161)))</f>
        <v/>
      </c>
      <c r="EC167" s="276" t="str">
        <f ca="true">+IF(OFFSET('Hygiene Data'!$H$13,0,10*ROW('Hygiene Data'!H161))="","",OFFSET('Hygiene Data'!$H$13,0,10*ROW('Hygiene Data'!H161)))</f>
        <v/>
      </c>
      <c r="ED167" s="276" t="str">
        <f ca="true">+IF(OFFSET('Hygiene Data'!$I$11,0,10*ROW('Hygiene Data'!I161))="","",OFFSET('Hygiene Data'!$I$11,0,10*ROW('Hygiene Data'!I161)))</f>
        <v/>
      </c>
      <c r="EE167" s="276" t="str">
        <f ca="true">+IF(OFFSET('Hygiene Data'!$I$12,0,10*ROW('Hygiene Data'!I161))="","",OFFSET('Hygiene Data'!$I$12,0,10*ROW('Hygiene Data'!I161)))</f>
        <v/>
      </c>
      <c r="EF167" s="276" t="str">
        <f ca="true">+IF(OFFSET('Hygiene Data'!$I$13,0,10*ROW('Hygiene Data'!I161))="","",OFFSET('Hygiene Data'!$I$13,0,10*ROW('Hygiene Data'!I161)))</f>
        <v/>
      </c>
    </row>
    <row xmlns:x14ac="http://schemas.microsoft.com/office/spreadsheetml/2009/9/ac" r="168" x14ac:dyDescent="0.2">
      <c r="A168" s="38" t="str">
        <f ca="true">+IF(OFFSET('Water Data'!$B$2,0,10*ROW('Water Data'!E162))="","",OFFSET('Water Data'!$B$2,0,10*ROW('Water Data'!E162)))</f>
        <v/>
      </c>
      <c r="B168" s="38" t="str">
        <f ca="true">+IF(OFFSET('Water Data'!$C$2,0,10*ROW('Water Data'!F162))="","",OFFSET('Water Data'!$C$2,0,10*ROW('Water Data'!F162)))</f>
        <v/>
      </c>
      <c r="C168" s="332" t="str">
        <f t="shared" ca="true" si="2"/>
        <v/>
      </c>
      <c r="D168" s="99"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9"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9"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9"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9"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9"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9"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9"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9"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9"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9"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9"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9"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9"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9"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9"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9"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9"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100"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100"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100"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100"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100"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100"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100"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100"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100"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100"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100"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100"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100"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100"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100"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100"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100"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100"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100"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100"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100"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100"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100"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100"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100"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100"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100"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100"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100"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100"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101"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101"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101"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101"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101"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101"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101"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101"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101"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101"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101"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101"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101"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101"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101"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101"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101"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101"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6"/>
      <c r="BS168" s="276" t="str">
        <f ca="true">+IF(OFFSET('Water Data'!$D$27,0,10*ROW('Water Data'!D162))="","",OFFSET('Water Data'!$D$27,0,10*ROW('Water Data'!D162)))</f>
        <v/>
      </c>
      <c r="BT168" s="276" t="str">
        <f ca="true">+IF(OFFSET('Water Data'!$D$28,0,10*ROW('Water Data'!D162))="","",OFFSET('Water Data'!$D$28,0,10*ROW('Water Data'!D162)))</f>
        <v/>
      </c>
      <c r="BU168" s="276" t="str">
        <f ca="true">+IF(OFFSET('Water Data'!$D$29,0,10*ROW('Water Data'!D162))="","",OFFSET('Water Data'!$D$29,0,10*ROW('Water Data'!D162)))</f>
        <v/>
      </c>
      <c r="BV168" s="276" t="str">
        <f ca="true">+IF(OFFSET('Water Data'!$E$27,0,10*ROW('Water Data'!E162))="","",OFFSET('Water Data'!$E$27,0,10*ROW('Water Data'!E162)))</f>
        <v/>
      </c>
      <c r="BW168" s="276" t="str">
        <f ca="true">+IF(OFFSET('Water Data'!$E$28,0,10*ROW('Water Data'!E162))="","",OFFSET('Water Data'!$E$28,0,10*ROW('Water Data'!E162)))</f>
        <v/>
      </c>
      <c r="BX168" s="276" t="str">
        <f ca="true">+IF(OFFSET('Water Data'!$E$29,0,10*ROW('Water Data'!E162))="","",OFFSET('Water Data'!$E$29,0,10*ROW('Water Data'!E162)))</f>
        <v/>
      </c>
      <c r="BY168" s="276" t="str">
        <f ca="true">+IF(OFFSET('Water Data'!$F$27,0,10*ROW('Water Data'!F162))="","",OFFSET('Water Data'!$F$27,0,10*ROW('Water Data'!F162)))</f>
        <v/>
      </c>
      <c r="BZ168" s="276" t="str">
        <f ca="true">+IF(OFFSET('Water Data'!$F$28,0,10*ROW('Water Data'!F162))="","",OFFSET('Water Data'!$F$28,0,10*ROW('Water Data'!F162)))</f>
        <v/>
      </c>
      <c r="CA168" s="276" t="str">
        <f ca="true">+IF(OFFSET('Water Data'!$F$29,0,10*ROW('Water Data'!F162))="","",OFFSET('Water Data'!$F$29,0,10*ROW('Water Data'!F162)))</f>
        <v/>
      </c>
      <c r="CB168" s="276" t="str">
        <f ca="true">+IF(OFFSET('Water Data'!$G$27,0,10*ROW('Water Data'!G162))="","",OFFSET('Water Data'!$G$27,0,10*ROW('Water Data'!G162)))</f>
        <v/>
      </c>
      <c r="CC168" s="276" t="str">
        <f ca="true">+IF(OFFSET('Water Data'!$G$28,0,10*ROW('Water Data'!G162))="","",OFFSET('Water Data'!$G$28,0,10*ROW('Water Data'!G162)))</f>
        <v/>
      </c>
      <c r="CD168" s="276" t="str">
        <f ca="true">+IF(OFFSET('Water Data'!$G$29,0,10*ROW('Water Data'!G162))="","",OFFSET('Water Data'!$G$29,0,10*ROW('Water Data'!G162)))</f>
        <v/>
      </c>
      <c r="CE168" s="276" t="str">
        <f ca="true">+IF(OFFSET('Water Data'!$H$27,0,10*ROW('Water Data'!H162))="","",OFFSET('Water Data'!$H$27,0,10*ROW('Water Data'!H162)))</f>
        <v/>
      </c>
      <c r="CF168" s="276" t="str">
        <f ca="true">+IF(OFFSET('Water Data'!$H$28,0,10*ROW('Water Data'!H162))="","",OFFSET('Water Data'!$H$28,0,10*ROW('Water Data'!H162)))</f>
        <v/>
      </c>
      <c r="CG168" s="276" t="str">
        <f ca="true">+IF(OFFSET('Water Data'!$H$29,0,10*ROW('Water Data'!H162))="","",OFFSET('Water Data'!$H$29,0,10*ROW('Water Data'!H162)))</f>
        <v/>
      </c>
      <c r="CH168" s="276" t="str">
        <f ca="true">+IF(OFFSET('Water Data'!$I$27,0,10*ROW('Water Data'!I162))="","",OFFSET('Water Data'!$I$27,0,10*ROW('Water Data'!I162)))</f>
        <v/>
      </c>
      <c r="CI168" s="276" t="str">
        <f ca="true">+IF(OFFSET('Water Data'!$I$28,0,10*ROW('Water Data'!I162))="","",OFFSET('Water Data'!$I$28,0,10*ROW('Water Data'!I162)))</f>
        <v/>
      </c>
      <c r="CJ168" s="276" t="str">
        <f ca="true">+IF(OFFSET('Water Data'!$I$29,0,10*ROW('Water Data'!I162))="","",OFFSET('Water Data'!$I$29,0,10*ROW('Water Data'!I162)))</f>
        <v/>
      </c>
      <c r="CK168" s="276" t="str">
        <f ca="true">+IF(OFFSET('Sanitation Data'!$D$28,0,10*ROW('Sanitation Data'!D162))="","",OFFSET('Sanitation Data'!$D$28,0,10*ROW('Sanitation Data'!D162)))</f>
        <v/>
      </c>
      <c r="CL168" s="276" t="str">
        <f ca="true">+IF(OFFSET('Sanitation Data'!$D$29,0,10*ROW('Sanitation Data'!D162))="","",OFFSET('Sanitation Data'!$D$29,0,10*ROW('Sanitation Data'!D162)))</f>
        <v/>
      </c>
      <c r="CM168" s="276" t="str">
        <f ca="true">+IF(OFFSET('Sanitation Data'!$D$30,0,10*ROW('Sanitation Data'!D162))="","",OFFSET('Sanitation Data'!$D$30,0,10*ROW('Sanitation Data'!D162)))</f>
        <v/>
      </c>
      <c r="CN168" s="276" t="str">
        <f ca="true">+IF(OFFSET('Sanitation Data'!$D$31,0,10*ROW('Sanitation Data'!D162))="","",OFFSET('Sanitation Data'!$D$31,0,10*ROW('Sanitation Data'!D162)))</f>
        <v/>
      </c>
      <c r="CO168" s="276" t="str">
        <f ca="true">+IF(OFFSET('Sanitation Data'!$D$32,0,10*ROW('Sanitation Data'!D162))="","",OFFSET('Sanitation Data'!$D$32,0,10*ROW('Sanitation Data'!D162)))</f>
        <v/>
      </c>
      <c r="CP168" s="276" t="str">
        <f ca="true">+IF(OFFSET('Sanitation Data'!$E$28,0,10*ROW('Sanitation Data'!E162))="","",OFFSET('Sanitation Data'!$E$28,0,10*ROW('Sanitation Data'!E162)))</f>
        <v/>
      </c>
      <c r="CQ168" s="276" t="str">
        <f ca="true">+IF(OFFSET('Sanitation Data'!$E$29,0,10*ROW('Sanitation Data'!E162))="","",OFFSET('Sanitation Data'!$E$29,0,10*ROW('Sanitation Data'!E162)))</f>
        <v/>
      </c>
      <c r="CR168" s="276" t="str">
        <f ca="true">+IF(OFFSET('Sanitation Data'!$E$30,0,10*ROW('Sanitation Data'!E162))="","",OFFSET('Sanitation Data'!$E$30,0,10*ROW('Sanitation Data'!E162)))</f>
        <v/>
      </c>
      <c r="CS168" s="276" t="str">
        <f ca="true">+IF(OFFSET('Sanitation Data'!$E$31,0,10*ROW('Sanitation Data'!E162))="","",OFFSET('Sanitation Data'!$E$31,0,10*ROW('Sanitation Data'!E162)))</f>
        <v/>
      </c>
      <c r="CT168" s="276" t="str">
        <f ca="true">+IF(OFFSET('Sanitation Data'!$E$32,0,10*ROW('Sanitation Data'!E162))="","",OFFSET('Sanitation Data'!$E$32,0,10*ROW('Sanitation Data'!E162)))</f>
        <v/>
      </c>
      <c r="CU168" s="276" t="str">
        <f ca="true">+IF(OFFSET('Sanitation Data'!$F$28,0,10*ROW('Sanitation Data'!F162))="","",OFFSET('Sanitation Data'!$F$28,0,10*ROW('Sanitation Data'!F162)))</f>
        <v/>
      </c>
      <c r="CV168" s="276" t="str">
        <f ca="true">+IF(OFFSET('Sanitation Data'!$F$29,0,10*ROW('Sanitation Data'!F162))="","",OFFSET('Sanitation Data'!$F$29,0,10*ROW('Sanitation Data'!F162)))</f>
        <v/>
      </c>
      <c r="CW168" s="276" t="str">
        <f ca="true">+IF(OFFSET('Sanitation Data'!$F$30,0,10*ROW('Sanitation Data'!F162))="","",OFFSET('Sanitation Data'!$F$30,0,10*ROW('Sanitation Data'!F162)))</f>
        <v/>
      </c>
      <c r="CX168" s="276" t="str">
        <f ca="true">+IF(OFFSET('Sanitation Data'!$F$31,0,10*ROW('Sanitation Data'!F162))="","",OFFSET('Sanitation Data'!$F$31,0,10*ROW('Sanitation Data'!F162)))</f>
        <v/>
      </c>
      <c r="CY168" s="276" t="str">
        <f ca="true">+IF(OFFSET('Sanitation Data'!$F$32,0,10*ROW('Sanitation Data'!F162))="","",OFFSET('Sanitation Data'!$F$32,0,10*ROW('Sanitation Data'!F162)))</f>
        <v/>
      </c>
      <c r="CZ168" s="276" t="str">
        <f ca="true">+IF(OFFSET('Sanitation Data'!$G$28,0,10*ROW('Sanitation Data'!G162))="","",OFFSET('Sanitation Data'!$G$28,0,10*ROW('Sanitation Data'!G162)))</f>
        <v/>
      </c>
      <c r="DA168" s="276" t="str">
        <f ca="true">+IF(OFFSET('Sanitation Data'!$G$29,0,10*ROW('Sanitation Data'!G162))="","",OFFSET('Sanitation Data'!$G$29,0,10*ROW('Sanitation Data'!G162)))</f>
        <v/>
      </c>
      <c r="DB168" s="276" t="str">
        <f ca="true">+IF(OFFSET('Sanitation Data'!$G$30,0,10*ROW('Sanitation Data'!G162))="","",OFFSET('Sanitation Data'!$G$30,0,10*ROW('Sanitation Data'!G162)))</f>
        <v/>
      </c>
      <c r="DC168" s="276" t="str">
        <f ca="true">+IF(OFFSET('Sanitation Data'!$G$31,0,10*ROW('Sanitation Data'!G162))="","",OFFSET('Sanitation Data'!$G$31,0,10*ROW('Sanitation Data'!G162)))</f>
        <v/>
      </c>
      <c r="DD168" s="276" t="str">
        <f ca="true">+IF(OFFSET('Sanitation Data'!$G$32,0,10*ROW('Sanitation Data'!G162))="","",OFFSET('Sanitation Data'!$G$32,0,10*ROW('Sanitation Data'!G162)))</f>
        <v/>
      </c>
      <c r="DE168" s="276" t="str">
        <f ca="true">+IF(OFFSET('Sanitation Data'!$H$28,0,10*ROW('Sanitation Data'!H162))="","",OFFSET('Sanitation Data'!$H$28,0,10*ROW('Sanitation Data'!H162)))</f>
        <v/>
      </c>
      <c r="DF168" s="276" t="str">
        <f ca="true">+IF(OFFSET('Sanitation Data'!$H$29,0,10*ROW('Sanitation Data'!H162))="","",OFFSET('Sanitation Data'!$H$29,0,10*ROW('Sanitation Data'!H162)))</f>
        <v/>
      </c>
      <c r="DG168" s="276" t="str">
        <f ca="true">+IF(OFFSET('Sanitation Data'!$H$30,0,10*ROW('Sanitation Data'!H162))="","",OFFSET('Sanitation Data'!$H$30,0,10*ROW('Sanitation Data'!H162)))</f>
        <v/>
      </c>
      <c r="DH168" s="276" t="str">
        <f ca="true">+IF(OFFSET('Sanitation Data'!$H$31,0,10*ROW('Sanitation Data'!H162))="","",OFFSET('Sanitation Data'!$H$31,0,10*ROW('Sanitation Data'!H162)))</f>
        <v/>
      </c>
      <c r="DI168" s="276" t="str">
        <f ca="true">+IF(OFFSET('Sanitation Data'!$H$32,0,10*ROW('Sanitation Data'!H162))="","",OFFSET('Sanitation Data'!$H$32,0,10*ROW('Sanitation Data'!H162)))</f>
        <v/>
      </c>
      <c r="DJ168" s="276" t="str">
        <f ca="true">+IF(OFFSET('Sanitation Data'!$I$28,0,10*ROW('Sanitation Data'!I162))="","",OFFSET('Sanitation Data'!$I$28,0,10*ROW('Sanitation Data'!I162)))</f>
        <v/>
      </c>
      <c r="DK168" s="276" t="str">
        <f ca="true">+IF(OFFSET('Sanitation Data'!$I$29,0,10*ROW('Sanitation Data'!I162))="","",OFFSET('Sanitation Data'!$I$29,0,10*ROW('Sanitation Data'!I162)))</f>
        <v/>
      </c>
      <c r="DL168" s="276" t="str">
        <f ca="true">+IF(OFFSET('Sanitation Data'!$I$30,0,10*ROW('Sanitation Data'!I162))="","",OFFSET('Sanitation Data'!$I$30,0,10*ROW('Sanitation Data'!I162)))</f>
        <v/>
      </c>
      <c r="DM168" s="276" t="str">
        <f ca="true">+IF(OFFSET('Sanitation Data'!$I$31,0,10*ROW('Sanitation Data'!I162))="","",OFFSET('Sanitation Data'!$I$31,0,10*ROW('Sanitation Data'!I162)))</f>
        <v/>
      </c>
      <c r="DN168" s="276" t="str">
        <f ca="true">+IF(OFFSET('Sanitation Data'!$I$32,0,10*ROW('Sanitation Data'!I162))="","",OFFSET('Sanitation Data'!$I$32,0,10*ROW('Sanitation Data'!I162)))</f>
        <v/>
      </c>
      <c r="DO168" s="276" t="str">
        <f ca="true">+IF(OFFSET('Hygiene Data'!$D$11,0,10*ROW('Hygiene Data'!D162))="","",OFFSET('Hygiene Data'!$D$11,0,10*ROW('Hygiene Data'!D162)))</f>
        <v/>
      </c>
      <c r="DP168" s="276" t="str">
        <f ca="true">+IF(OFFSET('Hygiene Data'!$D$12,0,10*ROW('Hygiene Data'!D162))="","",OFFSET('Hygiene Data'!$D$12,0,10*ROW('Hygiene Data'!D162)))</f>
        <v/>
      </c>
      <c r="DQ168" s="276" t="str">
        <f ca="true">+IF(OFFSET('Hygiene Data'!$D$13,0,10*ROW('Hygiene Data'!D162))="","",OFFSET('Hygiene Data'!$D$13,0,10*ROW('Hygiene Data'!D162)))</f>
        <v/>
      </c>
      <c r="DR168" s="276" t="str">
        <f ca="true">+IF(OFFSET('Hygiene Data'!$E$11,0,10*ROW('Hygiene Data'!E162))="","",OFFSET('Hygiene Data'!$E$11,0,10*ROW('Hygiene Data'!E162)))</f>
        <v/>
      </c>
      <c r="DS168" s="276" t="str">
        <f ca="true">+IF(OFFSET('Hygiene Data'!$E$12,0,10*ROW('Hygiene Data'!E162))="","",OFFSET('Hygiene Data'!$E$12,0,10*ROW('Hygiene Data'!E162)))</f>
        <v/>
      </c>
      <c r="DT168" s="276" t="str">
        <f ca="true">+IF(OFFSET('Hygiene Data'!$E$13,0,10*ROW('Hygiene Data'!E162))="","",OFFSET('Hygiene Data'!$E$13,0,10*ROW('Hygiene Data'!E162)))</f>
        <v/>
      </c>
      <c r="DU168" s="276" t="str">
        <f ca="true">+IF(OFFSET('Hygiene Data'!$F$11,0,10*ROW('Hygiene Data'!F162))="","",OFFSET('Hygiene Data'!$F$11,0,10*ROW('Hygiene Data'!F162)))</f>
        <v/>
      </c>
      <c r="DV168" s="276" t="str">
        <f ca="true">+IF(OFFSET('Hygiene Data'!$F$12,0,10*ROW('Hygiene Data'!F162))="","",OFFSET('Hygiene Data'!$F$12,0,10*ROW('Hygiene Data'!F162)))</f>
        <v/>
      </c>
      <c r="DW168" s="276" t="str">
        <f ca="true">+IF(OFFSET('Hygiene Data'!$F$13,0,10*ROW('Hygiene Data'!F162))="","",OFFSET('Hygiene Data'!$F$13,0,10*ROW('Hygiene Data'!F162)))</f>
        <v/>
      </c>
      <c r="DX168" s="276" t="str">
        <f ca="true">+IF(OFFSET('Hygiene Data'!$G$11,0,10*ROW('Hygiene Data'!G162))="","",OFFSET('Hygiene Data'!$G$11,0,10*ROW('Hygiene Data'!G162)))</f>
        <v/>
      </c>
      <c r="DY168" s="276" t="str">
        <f ca="true">+IF(OFFSET('Hygiene Data'!$G$12,0,10*ROW('Hygiene Data'!G162))="","",OFFSET('Hygiene Data'!$G$12,0,10*ROW('Hygiene Data'!G162)))</f>
        <v/>
      </c>
      <c r="DZ168" s="276" t="str">
        <f ca="true">+IF(OFFSET('Hygiene Data'!$G$13,0,10*ROW('Hygiene Data'!G162))="","",OFFSET('Hygiene Data'!$G$13,0,10*ROW('Hygiene Data'!G162)))</f>
        <v/>
      </c>
      <c r="EA168" s="276" t="str">
        <f ca="true">+IF(OFFSET('Hygiene Data'!$H$11,0,10*ROW('Hygiene Data'!H162))="","",OFFSET('Hygiene Data'!$H$11,0,10*ROW('Hygiene Data'!H162)))</f>
        <v/>
      </c>
      <c r="EB168" s="276" t="str">
        <f ca="true">+IF(OFFSET('Hygiene Data'!$H$12,0,10*ROW('Hygiene Data'!H162))="","",OFFSET('Hygiene Data'!$H$12,0,10*ROW('Hygiene Data'!H162)))</f>
        <v/>
      </c>
      <c r="EC168" s="276" t="str">
        <f ca="true">+IF(OFFSET('Hygiene Data'!$H$13,0,10*ROW('Hygiene Data'!H162))="","",OFFSET('Hygiene Data'!$H$13,0,10*ROW('Hygiene Data'!H162)))</f>
        <v/>
      </c>
      <c r="ED168" s="276" t="str">
        <f ca="true">+IF(OFFSET('Hygiene Data'!$I$11,0,10*ROW('Hygiene Data'!I162))="","",OFFSET('Hygiene Data'!$I$11,0,10*ROW('Hygiene Data'!I162)))</f>
        <v/>
      </c>
      <c r="EE168" s="276" t="str">
        <f ca="true">+IF(OFFSET('Hygiene Data'!$I$12,0,10*ROW('Hygiene Data'!I162))="","",OFFSET('Hygiene Data'!$I$12,0,10*ROW('Hygiene Data'!I162)))</f>
        <v/>
      </c>
      <c r="EF168" s="276" t="str">
        <f ca="true">+IF(OFFSET('Hygiene Data'!$I$13,0,10*ROW('Hygiene Data'!I162))="","",OFFSET('Hygiene Data'!$I$13,0,10*ROW('Hygiene Data'!I162)))</f>
        <v/>
      </c>
    </row>
    <row xmlns:x14ac="http://schemas.microsoft.com/office/spreadsheetml/2009/9/ac" r="169" x14ac:dyDescent="0.2">
      <c r="A169" s="38" t="str">
        <f ca="true">+IF(OFFSET('Water Data'!$B$2,0,10*ROW('Water Data'!E163))="","",OFFSET('Water Data'!$B$2,0,10*ROW('Water Data'!E163)))</f>
        <v/>
      </c>
      <c r="B169" s="38" t="str">
        <f ca="true">+IF(OFFSET('Water Data'!$C$2,0,10*ROW('Water Data'!F163))="","",OFFSET('Water Data'!$C$2,0,10*ROW('Water Data'!F163)))</f>
        <v/>
      </c>
      <c r="C169" s="332" t="str">
        <f t="shared" ca="true" si="2"/>
        <v/>
      </c>
      <c r="D169" s="99"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9"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9"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9"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9"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9"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9"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9"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9"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9"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9"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9"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9"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9"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9"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9"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9"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9"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100"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100"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100"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100"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100"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100"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100"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100"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100"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100"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100"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100"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100"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100"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100"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100"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100"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100"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100"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100"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100"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100"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100"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100"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100"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100"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100"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100"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100"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100"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101"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101"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101"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101"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101"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101"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101"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101"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101"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101"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101"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101"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101"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101"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101"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101"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101"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101"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6"/>
      <c r="BS169" s="276" t="str">
        <f ca="true">+IF(OFFSET('Water Data'!$D$27,0,10*ROW('Water Data'!D163))="","",OFFSET('Water Data'!$D$27,0,10*ROW('Water Data'!D163)))</f>
        <v/>
      </c>
      <c r="BT169" s="276" t="str">
        <f ca="true">+IF(OFFSET('Water Data'!$D$28,0,10*ROW('Water Data'!D163))="","",OFFSET('Water Data'!$D$28,0,10*ROW('Water Data'!D163)))</f>
        <v/>
      </c>
      <c r="BU169" s="276" t="str">
        <f ca="true">+IF(OFFSET('Water Data'!$D$29,0,10*ROW('Water Data'!D163))="","",OFFSET('Water Data'!$D$29,0,10*ROW('Water Data'!D163)))</f>
        <v/>
      </c>
      <c r="BV169" s="276" t="str">
        <f ca="true">+IF(OFFSET('Water Data'!$E$27,0,10*ROW('Water Data'!E163))="","",OFFSET('Water Data'!$E$27,0,10*ROW('Water Data'!E163)))</f>
        <v/>
      </c>
      <c r="BW169" s="276" t="str">
        <f ca="true">+IF(OFFSET('Water Data'!$E$28,0,10*ROW('Water Data'!E163))="","",OFFSET('Water Data'!$E$28,0,10*ROW('Water Data'!E163)))</f>
        <v/>
      </c>
      <c r="BX169" s="276" t="str">
        <f ca="true">+IF(OFFSET('Water Data'!$E$29,0,10*ROW('Water Data'!E163))="","",OFFSET('Water Data'!$E$29,0,10*ROW('Water Data'!E163)))</f>
        <v/>
      </c>
      <c r="BY169" s="276" t="str">
        <f ca="true">+IF(OFFSET('Water Data'!$F$27,0,10*ROW('Water Data'!F163))="","",OFFSET('Water Data'!$F$27,0,10*ROW('Water Data'!F163)))</f>
        <v/>
      </c>
      <c r="BZ169" s="276" t="str">
        <f ca="true">+IF(OFFSET('Water Data'!$F$28,0,10*ROW('Water Data'!F163))="","",OFFSET('Water Data'!$F$28,0,10*ROW('Water Data'!F163)))</f>
        <v/>
      </c>
      <c r="CA169" s="276" t="str">
        <f ca="true">+IF(OFFSET('Water Data'!$F$29,0,10*ROW('Water Data'!F163))="","",OFFSET('Water Data'!$F$29,0,10*ROW('Water Data'!F163)))</f>
        <v/>
      </c>
      <c r="CB169" s="276" t="str">
        <f ca="true">+IF(OFFSET('Water Data'!$G$27,0,10*ROW('Water Data'!G163))="","",OFFSET('Water Data'!$G$27,0,10*ROW('Water Data'!G163)))</f>
        <v/>
      </c>
      <c r="CC169" s="276" t="str">
        <f ca="true">+IF(OFFSET('Water Data'!$G$28,0,10*ROW('Water Data'!G163))="","",OFFSET('Water Data'!$G$28,0,10*ROW('Water Data'!G163)))</f>
        <v/>
      </c>
      <c r="CD169" s="276" t="str">
        <f ca="true">+IF(OFFSET('Water Data'!$G$29,0,10*ROW('Water Data'!G163))="","",OFFSET('Water Data'!$G$29,0,10*ROW('Water Data'!G163)))</f>
        <v/>
      </c>
      <c r="CE169" s="276" t="str">
        <f ca="true">+IF(OFFSET('Water Data'!$H$27,0,10*ROW('Water Data'!H163))="","",OFFSET('Water Data'!$H$27,0,10*ROW('Water Data'!H163)))</f>
        <v/>
      </c>
      <c r="CF169" s="276" t="str">
        <f ca="true">+IF(OFFSET('Water Data'!$H$28,0,10*ROW('Water Data'!H163))="","",OFFSET('Water Data'!$H$28,0,10*ROW('Water Data'!H163)))</f>
        <v/>
      </c>
      <c r="CG169" s="276" t="str">
        <f ca="true">+IF(OFFSET('Water Data'!$H$29,0,10*ROW('Water Data'!H163))="","",OFFSET('Water Data'!$H$29,0,10*ROW('Water Data'!H163)))</f>
        <v/>
      </c>
      <c r="CH169" s="276" t="str">
        <f ca="true">+IF(OFFSET('Water Data'!$I$27,0,10*ROW('Water Data'!I163))="","",OFFSET('Water Data'!$I$27,0,10*ROW('Water Data'!I163)))</f>
        <v/>
      </c>
      <c r="CI169" s="276" t="str">
        <f ca="true">+IF(OFFSET('Water Data'!$I$28,0,10*ROW('Water Data'!I163))="","",OFFSET('Water Data'!$I$28,0,10*ROW('Water Data'!I163)))</f>
        <v/>
      </c>
      <c r="CJ169" s="276" t="str">
        <f ca="true">+IF(OFFSET('Water Data'!$I$29,0,10*ROW('Water Data'!I163))="","",OFFSET('Water Data'!$I$29,0,10*ROW('Water Data'!I163)))</f>
        <v/>
      </c>
      <c r="CK169" s="276" t="str">
        <f ca="true">+IF(OFFSET('Sanitation Data'!$D$28,0,10*ROW('Sanitation Data'!D163))="","",OFFSET('Sanitation Data'!$D$28,0,10*ROW('Sanitation Data'!D163)))</f>
        <v/>
      </c>
      <c r="CL169" s="276" t="str">
        <f ca="true">+IF(OFFSET('Sanitation Data'!$D$29,0,10*ROW('Sanitation Data'!D163))="","",OFFSET('Sanitation Data'!$D$29,0,10*ROW('Sanitation Data'!D163)))</f>
        <v/>
      </c>
      <c r="CM169" s="276" t="str">
        <f ca="true">+IF(OFFSET('Sanitation Data'!$D$30,0,10*ROW('Sanitation Data'!D163))="","",OFFSET('Sanitation Data'!$D$30,0,10*ROW('Sanitation Data'!D163)))</f>
        <v/>
      </c>
      <c r="CN169" s="276" t="str">
        <f ca="true">+IF(OFFSET('Sanitation Data'!$D$31,0,10*ROW('Sanitation Data'!D163))="","",OFFSET('Sanitation Data'!$D$31,0,10*ROW('Sanitation Data'!D163)))</f>
        <v/>
      </c>
      <c r="CO169" s="276" t="str">
        <f ca="true">+IF(OFFSET('Sanitation Data'!$D$32,0,10*ROW('Sanitation Data'!D163))="","",OFFSET('Sanitation Data'!$D$32,0,10*ROW('Sanitation Data'!D163)))</f>
        <v/>
      </c>
      <c r="CP169" s="276" t="str">
        <f ca="true">+IF(OFFSET('Sanitation Data'!$E$28,0,10*ROW('Sanitation Data'!E163))="","",OFFSET('Sanitation Data'!$E$28,0,10*ROW('Sanitation Data'!E163)))</f>
        <v/>
      </c>
      <c r="CQ169" s="276" t="str">
        <f ca="true">+IF(OFFSET('Sanitation Data'!$E$29,0,10*ROW('Sanitation Data'!E163))="","",OFFSET('Sanitation Data'!$E$29,0,10*ROW('Sanitation Data'!E163)))</f>
        <v/>
      </c>
      <c r="CR169" s="276" t="str">
        <f ca="true">+IF(OFFSET('Sanitation Data'!$E$30,0,10*ROW('Sanitation Data'!E163))="","",OFFSET('Sanitation Data'!$E$30,0,10*ROW('Sanitation Data'!E163)))</f>
        <v/>
      </c>
      <c r="CS169" s="276" t="str">
        <f ca="true">+IF(OFFSET('Sanitation Data'!$E$31,0,10*ROW('Sanitation Data'!E163))="","",OFFSET('Sanitation Data'!$E$31,0,10*ROW('Sanitation Data'!E163)))</f>
        <v/>
      </c>
      <c r="CT169" s="276" t="str">
        <f ca="true">+IF(OFFSET('Sanitation Data'!$E$32,0,10*ROW('Sanitation Data'!E163))="","",OFFSET('Sanitation Data'!$E$32,0,10*ROW('Sanitation Data'!E163)))</f>
        <v/>
      </c>
      <c r="CU169" s="276" t="str">
        <f ca="true">+IF(OFFSET('Sanitation Data'!$F$28,0,10*ROW('Sanitation Data'!F163))="","",OFFSET('Sanitation Data'!$F$28,0,10*ROW('Sanitation Data'!F163)))</f>
        <v/>
      </c>
      <c r="CV169" s="276" t="str">
        <f ca="true">+IF(OFFSET('Sanitation Data'!$F$29,0,10*ROW('Sanitation Data'!F163))="","",OFFSET('Sanitation Data'!$F$29,0,10*ROW('Sanitation Data'!F163)))</f>
        <v/>
      </c>
      <c r="CW169" s="276" t="str">
        <f ca="true">+IF(OFFSET('Sanitation Data'!$F$30,0,10*ROW('Sanitation Data'!F163))="","",OFFSET('Sanitation Data'!$F$30,0,10*ROW('Sanitation Data'!F163)))</f>
        <v/>
      </c>
      <c r="CX169" s="276" t="str">
        <f ca="true">+IF(OFFSET('Sanitation Data'!$F$31,0,10*ROW('Sanitation Data'!F163))="","",OFFSET('Sanitation Data'!$F$31,0,10*ROW('Sanitation Data'!F163)))</f>
        <v/>
      </c>
      <c r="CY169" s="276" t="str">
        <f ca="true">+IF(OFFSET('Sanitation Data'!$F$32,0,10*ROW('Sanitation Data'!F163))="","",OFFSET('Sanitation Data'!$F$32,0,10*ROW('Sanitation Data'!F163)))</f>
        <v/>
      </c>
      <c r="CZ169" s="276" t="str">
        <f ca="true">+IF(OFFSET('Sanitation Data'!$G$28,0,10*ROW('Sanitation Data'!G163))="","",OFFSET('Sanitation Data'!$G$28,0,10*ROW('Sanitation Data'!G163)))</f>
        <v/>
      </c>
      <c r="DA169" s="276" t="str">
        <f ca="true">+IF(OFFSET('Sanitation Data'!$G$29,0,10*ROW('Sanitation Data'!G163))="","",OFFSET('Sanitation Data'!$G$29,0,10*ROW('Sanitation Data'!G163)))</f>
        <v/>
      </c>
      <c r="DB169" s="276" t="str">
        <f ca="true">+IF(OFFSET('Sanitation Data'!$G$30,0,10*ROW('Sanitation Data'!G163))="","",OFFSET('Sanitation Data'!$G$30,0,10*ROW('Sanitation Data'!G163)))</f>
        <v/>
      </c>
      <c r="DC169" s="276" t="str">
        <f ca="true">+IF(OFFSET('Sanitation Data'!$G$31,0,10*ROW('Sanitation Data'!G163))="","",OFFSET('Sanitation Data'!$G$31,0,10*ROW('Sanitation Data'!G163)))</f>
        <v/>
      </c>
      <c r="DD169" s="276" t="str">
        <f ca="true">+IF(OFFSET('Sanitation Data'!$G$32,0,10*ROW('Sanitation Data'!G163))="","",OFFSET('Sanitation Data'!$G$32,0,10*ROW('Sanitation Data'!G163)))</f>
        <v/>
      </c>
      <c r="DE169" s="276" t="str">
        <f ca="true">+IF(OFFSET('Sanitation Data'!$H$28,0,10*ROW('Sanitation Data'!H163))="","",OFFSET('Sanitation Data'!$H$28,0,10*ROW('Sanitation Data'!H163)))</f>
        <v/>
      </c>
      <c r="DF169" s="276" t="str">
        <f ca="true">+IF(OFFSET('Sanitation Data'!$H$29,0,10*ROW('Sanitation Data'!H163))="","",OFFSET('Sanitation Data'!$H$29,0,10*ROW('Sanitation Data'!H163)))</f>
        <v/>
      </c>
      <c r="DG169" s="276" t="str">
        <f ca="true">+IF(OFFSET('Sanitation Data'!$H$30,0,10*ROW('Sanitation Data'!H163))="","",OFFSET('Sanitation Data'!$H$30,0,10*ROW('Sanitation Data'!H163)))</f>
        <v/>
      </c>
      <c r="DH169" s="276" t="str">
        <f ca="true">+IF(OFFSET('Sanitation Data'!$H$31,0,10*ROW('Sanitation Data'!H163))="","",OFFSET('Sanitation Data'!$H$31,0,10*ROW('Sanitation Data'!H163)))</f>
        <v/>
      </c>
      <c r="DI169" s="276" t="str">
        <f ca="true">+IF(OFFSET('Sanitation Data'!$H$32,0,10*ROW('Sanitation Data'!H163))="","",OFFSET('Sanitation Data'!$H$32,0,10*ROW('Sanitation Data'!H163)))</f>
        <v/>
      </c>
      <c r="DJ169" s="276" t="str">
        <f ca="true">+IF(OFFSET('Sanitation Data'!$I$28,0,10*ROW('Sanitation Data'!I163))="","",OFFSET('Sanitation Data'!$I$28,0,10*ROW('Sanitation Data'!I163)))</f>
        <v/>
      </c>
      <c r="DK169" s="276" t="str">
        <f ca="true">+IF(OFFSET('Sanitation Data'!$I$29,0,10*ROW('Sanitation Data'!I163))="","",OFFSET('Sanitation Data'!$I$29,0,10*ROW('Sanitation Data'!I163)))</f>
        <v/>
      </c>
      <c r="DL169" s="276" t="str">
        <f ca="true">+IF(OFFSET('Sanitation Data'!$I$30,0,10*ROW('Sanitation Data'!I163))="","",OFFSET('Sanitation Data'!$I$30,0,10*ROW('Sanitation Data'!I163)))</f>
        <v/>
      </c>
      <c r="DM169" s="276" t="str">
        <f ca="true">+IF(OFFSET('Sanitation Data'!$I$31,0,10*ROW('Sanitation Data'!I163))="","",OFFSET('Sanitation Data'!$I$31,0,10*ROW('Sanitation Data'!I163)))</f>
        <v/>
      </c>
      <c r="DN169" s="276" t="str">
        <f ca="true">+IF(OFFSET('Sanitation Data'!$I$32,0,10*ROW('Sanitation Data'!I163))="","",OFFSET('Sanitation Data'!$I$32,0,10*ROW('Sanitation Data'!I163)))</f>
        <v/>
      </c>
      <c r="DO169" s="276" t="str">
        <f ca="true">+IF(OFFSET('Hygiene Data'!$D$11,0,10*ROW('Hygiene Data'!D163))="","",OFFSET('Hygiene Data'!$D$11,0,10*ROW('Hygiene Data'!D163)))</f>
        <v/>
      </c>
      <c r="DP169" s="276" t="str">
        <f ca="true">+IF(OFFSET('Hygiene Data'!$D$12,0,10*ROW('Hygiene Data'!D163))="","",OFFSET('Hygiene Data'!$D$12,0,10*ROW('Hygiene Data'!D163)))</f>
        <v/>
      </c>
      <c r="DQ169" s="276" t="str">
        <f ca="true">+IF(OFFSET('Hygiene Data'!$D$13,0,10*ROW('Hygiene Data'!D163))="","",OFFSET('Hygiene Data'!$D$13,0,10*ROW('Hygiene Data'!D163)))</f>
        <v/>
      </c>
      <c r="DR169" s="276" t="str">
        <f ca="true">+IF(OFFSET('Hygiene Data'!$E$11,0,10*ROW('Hygiene Data'!E163))="","",OFFSET('Hygiene Data'!$E$11,0,10*ROW('Hygiene Data'!E163)))</f>
        <v/>
      </c>
      <c r="DS169" s="276" t="str">
        <f ca="true">+IF(OFFSET('Hygiene Data'!$E$12,0,10*ROW('Hygiene Data'!E163))="","",OFFSET('Hygiene Data'!$E$12,0,10*ROW('Hygiene Data'!E163)))</f>
        <v/>
      </c>
      <c r="DT169" s="276" t="str">
        <f ca="true">+IF(OFFSET('Hygiene Data'!$E$13,0,10*ROW('Hygiene Data'!E163))="","",OFFSET('Hygiene Data'!$E$13,0,10*ROW('Hygiene Data'!E163)))</f>
        <v/>
      </c>
      <c r="DU169" s="276" t="str">
        <f ca="true">+IF(OFFSET('Hygiene Data'!$F$11,0,10*ROW('Hygiene Data'!F163))="","",OFFSET('Hygiene Data'!$F$11,0,10*ROW('Hygiene Data'!F163)))</f>
        <v/>
      </c>
      <c r="DV169" s="276" t="str">
        <f ca="true">+IF(OFFSET('Hygiene Data'!$F$12,0,10*ROW('Hygiene Data'!F163))="","",OFFSET('Hygiene Data'!$F$12,0,10*ROW('Hygiene Data'!F163)))</f>
        <v/>
      </c>
      <c r="DW169" s="276" t="str">
        <f ca="true">+IF(OFFSET('Hygiene Data'!$F$13,0,10*ROW('Hygiene Data'!F163))="","",OFFSET('Hygiene Data'!$F$13,0,10*ROW('Hygiene Data'!F163)))</f>
        <v/>
      </c>
      <c r="DX169" s="276" t="str">
        <f ca="true">+IF(OFFSET('Hygiene Data'!$G$11,0,10*ROW('Hygiene Data'!G163))="","",OFFSET('Hygiene Data'!$G$11,0,10*ROW('Hygiene Data'!G163)))</f>
        <v/>
      </c>
      <c r="DY169" s="276" t="str">
        <f ca="true">+IF(OFFSET('Hygiene Data'!$G$12,0,10*ROW('Hygiene Data'!G163))="","",OFFSET('Hygiene Data'!$G$12,0,10*ROW('Hygiene Data'!G163)))</f>
        <v/>
      </c>
      <c r="DZ169" s="276" t="str">
        <f ca="true">+IF(OFFSET('Hygiene Data'!$G$13,0,10*ROW('Hygiene Data'!G163))="","",OFFSET('Hygiene Data'!$G$13,0,10*ROW('Hygiene Data'!G163)))</f>
        <v/>
      </c>
      <c r="EA169" s="276" t="str">
        <f ca="true">+IF(OFFSET('Hygiene Data'!$H$11,0,10*ROW('Hygiene Data'!H163))="","",OFFSET('Hygiene Data'!$H$11,0,10*ROW('Hygiene Data'!H163)))</f>
        <v/>
      </c>
      <c r="EB169" s="276" t="str">
        <f ca="true">+IF(OFFSET('Hygiene Data'!$H$12,0,10*ROW('Hygiene Data'!H163))="","",OFFSET('Hygiene Data'!$H$12,0,10*ROW('Hygiene Data'!H163)))</f>
        <v/>
      </c>
      <c r="EC169" s="276" t="str">
        <f ca="true">+IF(OFFSET('Hygiene Data'!$H$13,0,10*ROW('Hygiene Data'!H163))="","",OFFSET('Hygiene Data'!$H$13,0,10*ROW('Hygiene Data'!H163)))</f>
        <v/>
      </c>
      <c r="ED169" s="276" t="str">
        <f ca="true">+IF(OFFSET('Hygiene Data'!$I$11,0,10*ROW('Hygiene Data'!I163))="","",OFFSET('Hygiene Data'!$I$11,0,10*ROW('Hygiene Data'!I163)))</f>
        <v/>
      </c>
      <c r="EE169" s="276" t="str">
        <f ca="true">+IF(OFFSET('Hygiene Data'!$I$12,0,10*ROW('Hygiene Data'!I163))="","",OFFSET('Hygiene Data'!$I$12,0,10*ROW('Hygiene Data'!I163)))</f>
        <v/>
      </c>
      <c r="EF169" s="276" t="str">
        <f ca="true">+IF(OFFSET('Hygiene Data'!$I$13,0,10*ROW('Hygiene Data'!I163))="","",OFFSET('Hygiene Data'!$I$13,0,10*ROW('Hygiene Data'!I163)))</f>
        <v/>
      </c>
    </row>
    <row xmlns:x14ac="http://schemas.microsoft.com/office/spreadsheetml/2009/9/ac" r="170" x14ac:dyDescent="0.2">
      <c r="A170" s="38" t="str">
        <f ca="true">+IF(OFFSET('Water Data'!$B$2,0,10*ROW('Water Data'!E164))="","",OFFSET('Water Data'!$B$2,0,10*ROW('Water Data'!E164)))</f>
        <v/>
      </c>
      <c r="B170" s="38" t="str">
        <f ca="true">+IF(OFFSET('Water Data'!$C$2,0,10*ROW('Water Data'!F164))="","",OFFSET('Water Data'!$C$2,0,10*ROW('Water Data'!F164)))</f>
        <v/>
      </c>
      <c r="C170" s="332" t="str">
        <f t="shared" ca="true" si="2"/>
        <v/>
      </c>
      <c r="D170" s="99"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9"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9"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9"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9"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9"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9"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9"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9"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9"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9"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9"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9"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9"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9"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9"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9"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9"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100"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100"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100"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100"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100"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100"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100"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100"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100"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100"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100"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100"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100"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100"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100"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100"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100"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100"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100"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100"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100"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100"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100"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100"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100"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100"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100"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100"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100"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100"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101"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101"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101"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101"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101"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101"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101"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101"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101"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101"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101"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101"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101"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101"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101"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101"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101"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101"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6"/>
      <c r="BS170" s="276" t="str">
        <f ca="true">+IF(OFFSET('Water Data'!$D$27,0,10*ROW('Water Data'!D164))="","",OFFSET('Water Data'!$D$27,0,10*ROW('Water Data'!D164)))</f>
        <v/>
      </c>
      <c r="BT170" s="276" t="str">
        <f ca="true">+IF(OFFSET('Water Data'!$D$28,0,10*ROW('Water Data'!D164))="","",OFFSET('Water Data'!$D$28,0,10*ROW('Water Data'!D164)))</f>
        <v/>
      </c>
      <c r="BU170" s="276" t="str">
        <f ca="true">+IF(OFFSET('Water Data'!$D$29,0,10*ROW('Water Data'!D164))="","",OFFSET('Water Data'!$D$29,0,10*ROW('Water Data'!D164)))</f>
        <v/>
      </c>
      <c r="BV170" s="276" t="str">
        <f ca="true">+IF(OFFSET('Water Data'!$E$27,0,10*ROW('Water Data'!E164))="","",OFFSET('Water Data'!$E$27,0,10*ROW('Water Data'!E164)))</f>
        <v/>
      </c>
      <c r="BW170" s="276" t="str">
        <f ca="true">+IF(OFFSET('Water Data'!$E$28,0,10*ROW('Water Data'!E164))="","",OFFSET('Water Data'!$E$28,0,10*ROW('Water Data'!E164)))</f>
        <v/>
      </c>
      <c r="BX170" s="276" t="str">
        <f ca="true">+IF(OFFSET('Water Data'!$E$29,0,10*ROW('Water Data'!E164))="","",OFFSET('Water Data'!$E$29,0,10*ROW('Water Data'!E164)))</f>
        <v/>
      </c>
      <c r="BY170" s="276" t="str">
        <f ca="true">+IF(OFFSET('Water Data'!$F$27,0,10*ROW('Water Data'!F164))="","",OFFSET('Water Data'!$F$27,0,10*ROW('Water Data'!F164)))</f>
        <v/>
      </c>
      <c r="BZ170" s="276" t="str">
        <f ca="true">+IF(OFFSET('Water Data'!$F$28,0,10*ROW('Water Data'!F164))="","",OFFSET('Water Data'!$F$28,0,10*ROW('Water Data'!F164)))</f>
        <v/>
      </c>
      <c r="CA170" s="276" t="str">
        <f ca="true">+IF(OFFSET('Water Data'!$F$29,0,10*ROW('Water Data'!F164))="","",OFFSET('Water Data'!$F$29,0,10*ROW('Water Data'!F164)))</f>
        <v/>
      </c>
      <c r="CB170" s="276" t="str">
        <f ca="true">+IF(OFFSET('Water Data'!$G$27,0,10*ROW('Water Data'!G164))="","",OFFSET('Water Data'!$G$27,0,10*ROW('Water Data'!G164)))</f>
        <v/>
      </c>
      <c r="CC170" s="276" t="str">
        <f ca="true">+IF(OFFSET('Water Data'!$G$28,0,10*ROW('Water Data'!G164))="","",OFFSET('Water Data'!$G$28,0,10*ROW('Water Data'!G164)))</f>
        <v/>
      </c>
      <c r="CD170" s="276" t="str">
        <f ca="true">+IF(OFFSET('Water Data'!$G$29,0,10*ROW('Water Data'!G164))="","",OFFSET('Water Data'!$G$29,0,10*ROW('Water Data'!G164)))</f>
        <v/>
      </c>
      <c r="CE170" s="276" t="str">
        <f ca="true">+IF(OFFSET('Water Data'!$H$27,0,10*ROW('Water Data'!H164))="","",OFFSET('Water Data'!$H$27,0,10*ROW('Water Data'!H164)))</f>
        <v/>
      </c>
      <c r="CF170" s="276" t="str">
        <f ca="true">+IF(OFFSET('Water Data'!$H$28,0,10*ROW('Water Data'!H164))="","",OFFSET('Water Data'!$H$28,0,10*ROW('Water Data'!H164)))</f>
        <v/>
      </c>
      <c r="CG170" s="276" t="str">
        <f ca="true">+IF(OFFSET('Water Data'!$H$29,0,10*ROW('Water Data'!H164))="","",OFFSET('Water Data'!$H$29,0,10*ROW('Water Data'!H164)))</f>
        <v/>
      </c>
      <c r="CH170" s="276" t="str">
        <f ca="true">+IF(OFFSET('Water Data'!$I$27,0,10*ROW('Water Data'!I164))="","",OFFSET('Water Data'!$I$27,0,10*ROW('Water Data'!I164)))</f>
        <v/>
      </c>
      <c r="CI170" s="276" t="str">
        <f ca="true">+IF(OFFSET('Water Data'!$I$28,0,10*ROW('Water Data'!I164))="","",OFFSET('Water Data'!$I$28,0,10*ROW('Water Data'!I164)))</f>
        <v/>
      </c>
      <c r="CJ170" s="276" t="str">
        <f ca="true">+IF(OFFSET('Water Data'!$I$29,0,10*ROW('Water Data'!I164))="","",OFFSET('Water Data'!$I$29,0,10*ROW('Water Data'!I164)))</f>
        <v/>
      </c>
      <c r="CK170" s="276" t="str">
        <f ca="true">+IF(OFFSET('Sanitation Data'!$D$28,0,10*ROW('Sanitation Data'!D164))="","",OFFSET('Sanitation Data'!$D$28,0,10*ROW('Sanitation Data'!D164)))</f>
        <v/>
      </c>
      <c r="CL170" s="276" t="str">
        <f ca="true">+IF(OFFSET('Sanitation Data'!$D$29,0,10*ROW('Sanitation Data'!D164))="","",OFFSET('Sanitation Data'!$D$29,0,10*ROW('Sanitation Data'!D164)))</f>
        <v/>
      </c>
      <c r="CM170" s="276" t="str">
        <f ca="true">+IF(OFFSET('Sanitation Data'!$D$30,0,10*ROW('Sanitation Data'!D164))="","",OFFSET('Sanitation Data'!$D$30,0,10*ROW('Sanitation Data'!D164)))</f>
        <v/>
      </c>
      <c r="CN170" s="276" t="str">
        <f ca="true">+IF(OFFSET('Sanitation Data'!$D$31,0,10*ROW('Sanitation Data'!D164))="","",OFFSET('Sanitation Data'!$D$31,0,10*ROW('Sanitation Data'!D164)))</f>
        <v/>
      </c>
      <c r="CO170" s="276" t="str">
        <f ca="true">+IF(OFFSET('Sanitation Data'!$D$32,0,10*ROW('Sanitation Data'!D164))="","",OFFSET('Sanitation Data'!$D$32,0,10*ROW('Sanitation Data'!D164)))</f>
        <v/>
      </c>
      <c r="CP170" s="276" t="str">
        <f ca="true">+IF(OFFSET('Sanitation Data'!$E$28,0,10*ROW('Sanitation Data'!E164))="","",OFFSET('Sanitation Data'!$E$28,0,10*ROW('Sanitation Data'!E164)))</f>
        <v/>
      </c>
      <c r="CQ170" s="276" t="str">
        <f ca="true">+IF(OFFSET('Sanitation Data'!$E$29,0,10*ROW('Sanitation Data'!E164))="","",OFFSET('Sanitation Data'!$E$29,0,10*ROW('Sanitation Data'!E164)))</f>
        <v/>
      </c>
      <c r="CR170" s="276" t="str">
        <f ca="true">+IF(OFFSET('Sanitation Data'!$E$30,0,10*ROW('Sanitation Data'!E164))="","",OFFSET('Sanitation Data'!$E$30,0,10*ROW('Sanitation Data'!E164)))</f>
        <v/>
      </c>
      <c r="CS170" s="276" t="str">
        <f ca="true">+IF(OFFSET('Sanitation Data'!$E$31,0,10*ROW('Sanitation Data'!E164))="","",OFFSET('Sanitation Data'!$E$31,0,10*ROW('Sanitation Data'!E164)))</f>
        <v/>
      </c>
      <c r="CT170" s="276" t="str">
        <f ca="true">+IF(OFFSET('Sanitation Data'!$E$32,0,10*ROW('Sanitation Data'!E164))="","",OFFSET('Sanitation Data'!$E$32,0,10*ROW('Sanitation Data'!E164)))</f>
        <v/>
      </c>
      <c r="CU170" s="276" t="str">
        <f ca="true">+IF(OFFSET('Sanitation Data'!$F$28,0,10*ROW('Sanitation Data'!F164))="","",OFFSET('Sanitation Data'!$F$28,0,10*ROW('Sanitation Data'!F164)))</f>
        <v/>
      </c>
      <c r="CV170" s="276" t="str">
        <f ca="true">+IF(OFFSET('Sanitation Data'!$F$29,0,10*ROW('Sanitation Data'!F164))="","",OFFSET('Sanitation Data'!$F$29,0,10*ROW('Sanitation Data'!F164)))</f>
        <v/>
      </c>
      <c r="CW170" s="276" t="str">
        <f ca="true">+IF(OFFSET('Sanitation Data'!$F$30,0,10*ROW('Sanitation Data'!F164))="","",OFFSET('Sanitation Data'!$F$30,0,10*ROW('Sanitation Data'!F164)))</f>
        <v/>
      </c>
      <c r="CX170" s="276" t="str">
        <f ca="true">+IF(OFFSET('Sanitation Data'!$F$31,0,10*ROW('Sanitation Data'!F164))="","",OFFSET('Sanitation Data'!$F$31,0,10*ROW('Sanitation Data'!F164)))</f>
        <v/>
      </c>
      <c r="CY170" s="276" t="str">
        <f ca="true">+IF(OFFSET('Sanitation Data'!$F$32,0,10*ROW('Sanitation Data'!F164))="","",OFFSET('Sanitation Data'!$F$32,0,10*ROW('Sanitation Data'!F164)))</f>
        <v/>
      </c>
      <c r="CZ170" s="276" t="str">
        <f ca="true">+IF(OFFSET('Sanitation Data'!$G$28,0,10*ROW('Sanitation Data'!G164))="","",OFFSET('Sanitation Data'!$G$28,0,10*ROW('Sanitation Data'!G164)))</f>
        <v/>
      </c>
      <c r="DA170" s="276" t="str">
        <f ca="true">+IF(OFFSET('Sanitation Data'!$G$29,0,10*ROW('Sanitation Data'!G164))="","",OFFSET('Sanitation Data'!$G$29,0,10*ROW('Sanitation Data'!G164)))</f>
        <v/>
      </c>
      <c r="DB170" s="276" t="str">
        <f ca="true">+IF(OFFSET('Sanitation Data'!$G$30,0,10*ROW('Sanitation Data'!G164))="","",OFFSET('Sanitation Data'!$G$30,0,10*ROW('Sanitation Data'!G164)))</f>
        <v/>
      </c>
      <c r="DC170" s="276" t="str">
        <f ca="true">+IF(OFFSET('Sanitation Data'!$G$31,0,10*ROW('Sanitation Data'!G164))="","",OFFSET('Sanitation Data'!$G$31,0,10*ROW('Sanitation Data'!G164)))</f>
        <v/>
      </c>
      <c r="DD170" s="276" t="str">
        <f ca="true">+IF(OFFSET('Sanitation Data'!$G$32,0,10*ROW('Sanitation Data'!G164))="","",OFFSET('Sanitation Data'!$G$32,0,10*ROW('Sanitation Data'!G164)))</f>
        <v/>
      </c>
      <c r="DE170" s="276" t="str">
        <f ca="true">+IF(OFFSET('Sanitation Data'!$H$28,0,10*ROW('Sanitation Data'!H164))="","",OFFSET('Sanitation Data'!$H$28,0,10*ROW('Sanitation Data'!H164)))</f>
        <v/>
      </c>
      <c r="DF170" s="276" t="str">
        <f ca="true">+IF(OFFSET('Sanitation Data'!$H$29,0,10*ROW('Sanitation Data'!H164))="","",OFFSET('Sanitation Data'!$H$29,0,10*ROW('Sanitation Data'!H164)))</f>
        <v/>
      </c>
      <c r="DG170" s="276" t="str">
        <f ca="true">+IF(OFFSET('Sanitation Data'!$H$30,0,10*ROW('Sanitation Data'!H164))="","",OFFSET('Sanitation Data'!$H$30,0,10*ROW('Sanitation Data'!H164)))</f>
        <v/>
      </c>
      <c r="DH170" s="276" t="str">
        <f ca="true">+IF(OFFSET('Sanitation Data'!$H$31,0,10*ROW('Sanitation Data'!H164))="","",OFFSET('Sanitation Data'!$H$31,0,10*ROW('Sanitation Data'!H164)))</f>
        <v/>
      </c>
      <c r="DI170" s="276" t="str">
        <f ca="true">+IF(OFFSET('Sanitation Data'!$H$32,0,10*ROW('Sanitation Data'!H164))="","",OFFSET('Sanitation Data'!$H$32,0,10*ROW('Sanitation Data'!H164)))</f>
        <v/>
      </c>
      <c r="DJ170" s="276" t="str">
        <f ca="true">+IF(OFFSET('Sanitation Data'!$I$28,0,10*ROW('Sanitation Data'!I164))="","",OFFSET('Sanitation Data'!$I$28,0,10*ROW('Sanitation Data'!I164)))</f>
        <v/>
      </c>
      <c r="DK170" s="276" t="str">
        <f ca="true">+IF(OFFSET('Sanitation Data'!$I$29,0,10*ROW('Sanitation Data'!I164))="","",OFFSET('Sanitation Data'!$I$29,0,10*ROW('Sanitation Data'!I164)))</f>
        <v/>
      </c>
      <c r="DL170" s="276" t="str">
        <f ca="true">+IF(OFFSET('Sanitation Data'!$I$30,0,10*ROW('Sanitation Data'!I164))="","",OFFSET('Sanitation Data'!$I$30,0,10*ROW('Sanitation Data'!I164)))</f>
        <v/>
      </c>
      <c r="DM170" s="276" t="str">
        <f ca="true">+IF(OFFSET('Sanitation Data'!$I$31,0,10*ROW('Sanitation Data'!I164))="","",OFFSET('Sanitation Data'!$I$31,0,10*ROW('Sanitation Data'!I164)))</f>
        <v/>
      </c>
      <c r="DN170" s="276" t="str">
        <f ca="true">+IF(OFFSET('Sanitation Data'!$I$32,0,10*ROW('Sanitation Data'!I164))="","",OFFSET('Sanitation Data'!$I$32,0,10*ROW('Sanitation Data'!I164)))</f>
        <v/>
      </c>
      <c r="DO170" s="276" t="str">
        <f ca="true">+IF(OFFSET('Hygiene Data'!$D$11,0,10*ROW('Hygiene Data'!D164))="","",OFFSET('Hygiene Data'!$D$11,0,10*ROW('Hygiene Data'!D164)))</f>
        <v/>
      </c>
      <c r="DP170" s="276" t="str">
        <f ca="true">+IF(OFFSET('Hygiene Data'!$D$12,0,10*ROW('Hygiene Data'!D164))="","",OFFSET('Hygiene Data'!$D$12,0,10*ROW('Hygiene Data'!D164)))</f>
        <v/>
      </c>
      <c r="DQ170" s="276" t="str">
        <f ca="true">+IF(OFFSET('Hygiene Data'!$D$13,0,10*ROW('Hygiene Data'!D164))="","",OFFSET('Hygiene Data'!$D$13,0,10*ROW('Hygiene Data'!D164)))</f>
        <v/>
      </c>
      <c r="DR170" s="276" t="str">
        <f ca="true">+IF(OFFSET('Hygiene Data'!$E$11,0,10*ROW('Hygiene Data'!E164))="","",OFFSET('Hygiene Data'!$E$11,0,10*ROW('Hygiene Data'!E164)))</f>
        <v/>
      </c>
      <c r="DS170" s="276" t="str">
        <f ca="true">+IF(OFFSET('Hygiene Data'!$E$12,0,10*ROW('Hygiene Data'!E164))="","",OFFSET('Hygiene Data'!$E$12,0,10*ROW('Hygiene Data'!E164)))</f>
        <v/>
      </c>
      <c r="DT170" s="276" t="str">
        <f ca="true">+IF(OFFSET('Hygiene Data'!$E$13,0,10*ROW('Hygiene Data'!E164))="","",OFFSET('Hygiene Data'!$E$13,0,10*ROW('Hygiene Data'!E164)))</f>
        <v/>
      </c>
      <c r="DU170" s="276" t="str">
        <f ca="true">+IF(OFFSET('Hygiene Data'!$F$11,0,10*ROW('Hygiene Data'!F164))="","",OFFSET('Hygiene Data'!$F$11,0,10*ROW('Hygiene Data'!F164)))</f>
        <v/>
      </c>
      <c r="DV170" s="276" t="str">
        <f ca="true">+IF(OFFSET('Hygiene Data'!$F$12,0,10*ROW('Hygiene Data'!F164))="","",OFFSET('Hygiene Data'!$F$12,0,10*ROW('Hygiene Data'!F164)))</f>
        <v/>
      </c>
      <c r="DW170" s="276" t="str">
        <f ca="true">+IF(OFFSET('Hygiene Data'!$F$13,0,10*ROW('Hygiene Data'!F164))="","",OFFSET('Hygiene Data'!$F$13,0,10*ROW('Hygiene Data'!F164)))</f>
        <v/>
      </c>
      <c r="DX170" s="276" t="str">
        <f ca="true">+IF(OFFSET('Hygiene Data'!$G$11,0,10*ROW('Hygiene Data'!G164))="","",OFFSET('Hygiene Data'!$G$11,0,10*ROW('Hygiene Data'!G164)))</f>
        <v/>
      </c>
      <c r="DY170" s="276" t="str">
        <f ca="true">+IF(OFFSET('Hygiene Data'!$G$12,0,10*ROW('Hygiene Data'!G164))="","",OFFSET('Hygiene Data'!$G$12,0,10*ROW('Hygiene Data'!G164)))</f>
        <v/>
      </c>
      <c r="DZ170" s="276" t="str">
        <f ca="true">+IF(OFFSET('Hygiene Data'!$G$13,0,10*ROW('Hygiene Data'!G164))="","",OFFSET('Hygiene Data'!$G$13,0,10*ROW('Hygiene Data'!G164)))</f>
        <v/>
      </c>
      <c r="EA170" s="276" t="str">
        <f ca="true">+IF(OFFSET('Hygiene Data'!$H$11,0,10*ROW('Hygiene Data'!H164))="","",OFFSET('Hygiene Data'!$H$11,0,10*ROW('Hygiene Data'!H164)))</f>
        <v/>
      </c>
      <c r="EB170" s="276" t="str">
        <f ca="true">+IF(OFFSET('Hygiene Data'!$H$12,0,10*ROW('Hygiene Data'!H164))="","",OFFSET('Hygiene Data'!$H$12,0,10*ROW('Hygiene Data'!H164)))</f>
        <v/>
      </c>
      <c r="EC170" s="276" t="str">
        <f ca="true">+IF(OFFSET('Hygiene Data'!$H$13,0,10*ROW('Hygiene Data'!H164))="","",OFFSET('Hygiene Data'!$H$13,0,10*ROW('Hygiene Data'!H164)))</f>
        <v/>
      </c>
      <c r="ED170" s="276" t="str">
        <f ca="true">+IF(OFFSET('Hygiene Data'!$I$11,0,10*ROW('Hygiene Data'!I164))="","",OFFSET('Hygiene Data'!$I$11,0,10*ROW('Hygiene Data'!I164)))</f>
        <v/>
      </c>
      <c r="EE170" s="276" t="str">
        <f ca="true">+IF(OFFSET('Hygiene Data'!$I$12,0,10*ROW('Hygiene Data'!I164))="","",OFFSET('Hygiene Data'!$I$12,0,10*ROW('Hygiene Data'!I164)))</f>
        <v/>
      </c>
      <c r="EF170" s="276" t="str">
        <f ca="true">+IF(OFFSET('Hygiene Data'!$I$13,0,10*ROW('Hygiene Data'!I164))="","",OFFSET('Hygiene Data'!$I$13,0,10*ROW('Hygiene Data'!I164)))</f>
        <v/>
      </c>
    </row>
    <row xmlns:x14ac="http://schemas.microsoft.com/office/spreadsheetml/2009/9/ac" r="171" x14ac:dyDescent="0.2">
      <c r="A171" s="38" t="str">
        <f ca="true">+IF(OFFSET('Water Data'!$B$2,0,10*ROW('Water Data'!E165))="","",OFFSET('Water Data'!$B$2,0,10*ROW('Water Data'!E165)))</f>
        <v/>
      </c>
      <c r="B171" s="38" t="str">
        <f ca="true">+IF(OFFSET('Water Data'!$C$2,0,10*ROW('Water Data'!F165))="","",OFFSET('Water Data'!$C$2,0,10*ROW('Water Data'!F165)))</f>
        <v/>
      </c>
      <c r="C171" s="332" t="str">
        <f t="shared" ca="true" si="2"/>
        <v/>
      </c>
      <c r="D171" s="99"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9"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9"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9"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9"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9"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9"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9"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9"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9"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9"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9"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9"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9"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9"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9"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9"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9"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100"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100"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100"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100"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100"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100"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100"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100"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100"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100"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100"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100"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100"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100"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100"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100"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100"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100"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100"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100"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100"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100"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100"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100"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100"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100"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100"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100"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100"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100"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101"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101"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101"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101"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101"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101"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101"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101"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101"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101"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101"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101"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101"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101"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101"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101"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101"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101"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6"/>
      <c r="BS171" s="276" t="str">
        <f ca="true">+IF(OFFSET('Water Data'!$D$27,0,10*ROW('Water Data'!D165))="","",OFFSET('Water Data'!$D$27,0,10*ROW('Water Data'!D165)))</f>
        <v/>
      </c>
      <c r="BT171" s="276" t="str">
        <f ca="true">+IF(OFFSET('Water Data'!$D$28,0,10*ROW('Water Data'!D165))="","",OFFSET('Water Data'!$D$28,0,10*ROW('Water Data'!D165)))</f>
        <v/>
      </c>
      <c r="BU171" s="276" t="str">
        <f ca="true">+IF(OFFSET('Water Data'!$D$29,0,10*ROW('Water Data'!D165))="","",OFFSET('Water Data'!$D$29,0,10*ROW('Water Data'!D165)))</f>
        <v/>
      </c>
      <c r="BV171" s="276" t="str">
        <f ca="true">+IF(OFFSET('Water Data'!$E$27,0,10*ROW('Water Data'!E165))="","",OFFSET('Water Data'!$E$27,0,10*ROW('Water Data'!E165)))</f>
        <v/>
      </c>
      <c r="BW171" s="276" t="str">
        <f ca="true">+IF(OFFSET('Water Data'!$E$28,0,10*ROW('Water Data'!E165))="","",OFFSET('Water Data'!$E$28,0,10*ROW('Water Data'!E165)))</f>
        <v/>
      </c>
      <c r="BX171" s="276" t="str">
        <f ca="true">+IF(OFFSET('Water Data'!$E$29,0,10*ROW('Water Data'!E165))="","",OFFSET('Water Data'!$E$29,0,10*ROW('Water Data'!E165)))</f>
        <v/>
      </c>
      <c r="BY171" s="276" t="str">
        <f ca="true">+IF(OFFSET('Water Data'!$F$27,0,10*ROW('Water Data'!F165))="","",OFFSET('Water Data'!$F$27,0,10*ROW('Water Data'!F165)))</f>
        <v/>
      </c>
      <c r="BZ171" s="276" t="str">
        <f ca="true">+IF(OFFSET('Water Data'!$F$28,0,10*ROW('Water Data'!F165))="","",OFFSET('Water Data'!$F$28,0,10*ROW('Water Data'!F165)))</f>
        <v/>
      </c>
      <c r="CA171" s="276" t="str">
        <f ca="true">+IF(OFFSET('Water Data'!$F$29,0,10*ROW('Water Data'!F165))="","",OFFSET('Water Data'!$F$29,0,10*ROW('Water Data'!F165)))</f>
        <v/>
      </c>
      <c r="CB171" s="276" t="str">
        <f ca="true">+IF(OFFSET('Water Data'!$G$27,0,10*ROW('Water Data'!G165))="","",OFFSET('Water Data'!$G$27,0,10*ROW('Water Data'!G165)))</f>
        <v/>
      </c>
      <c r="CC171" s="276" t="str">
        <f ca="true">+IF(OFFSET('Water Data'!$G$28,0,10*ROW('Water Data'!G165))="","",OFFSET('Water Data'!$G$28,0,10*ROW('Water Data'!G165)))</f>
        <v/>
      </c>
      <c r="CD171" s="276" t="str">
        <f ca="true">+IF(OFFSET('Water Data'!$G$29,0,10*ROW('Water Data'!G165))="","",OFFSET('Water Data'!$G$29,0,10*ROW('Water Data'!G165)))</f>
        <v/>
      </c>
      <c r="CE171" s="276" t="str">
        <f ca="true">+IF(OFFSET('Water Data'!$H$27,0,10*ROW('Water Data'!H165))="","",OFFSET('Water Data'!$H$27,0,10*ROW('Water Data'!H165)))</f>
        <v/>
      </c>
      <c r="CF171" s="276" t="str">
        <f ca="true">+IF(OFFSET('Water Data'!$H$28,0,10*ROW('Water Data'!H165))="","",OFFSET('Water Data'!$H$28,0,10*ROW('Water Data'!H165)))</f>
        <v/>
      </c>
      <c r="CG171" s="276" t="str">
        <f ca="true">+IF(OFFSET('Water Data'!$H$29,0,10*ROW('Water Data'!H165))="","",OFFSET('Water Data'!$H$29,0,10*ROW('Water Data'!H165)))</f>
        <v/>
      </c>
      <c r="CH171" s="276" t="str">
        <f ca="true">+IF(OFFSET('Water Data'!$I$27,0,10*ROW('Water Data'!I165))="","",OFFSET('Water Data'!$I$27,0,10*ROW('Water Data'!I165)))</f>
        <v/>
      </c>
      <c r="CI171" s="276" t="str">
        <f ca="true">+IF(OFFSET('Water Data'!$I$28,0,10*ROW('Water Data'!I165))="","",OFFSET('Water Data'!$I$28,0,10*ROW('Water Data'!I165)))</f>
        <v/>
      </c>
      <c r="CJ171" s="276" t="str">
        <f ca="true">+IF(OFFSET('Water Data'!$I$29,0,10*ROW('Water Data'!I165))="","",OFFSET('Water Data'!$I$29,0,10*ROW('Water Data'!I165)))</f>
        <v/>
      </c>
      <c r="CK171" s="276" t="str">
        <f ca="true">+IF(OFFSET('Sanitation Data'!$D$28,0,10*ROW('Sanitation Data'!D165))="","",OFFSET('Sanitation Data'!$D$28,0,10*ROW('Sanitation Data'!D165)))</f>
        <v/>
      </c>
      <c r="CL171" s="276" t="str">
        <f ca="true">+IF(OFFSET('Sanitation Data'!$D$29,0,10*ROW('Sanitation Data'!D165))="","",OFFSET('Sanitation Data'!$D$29,0,10*ROW('Sanitation Data'!D165)))</f>
        <v/>
      </c>
      <c r="CM171" s="276" t="str">
        <f ca="true">+IF(OFFSET('Sanitation Data'!$D$30,0,10*ROW('Sanitation Data'!D165))="","",OFFSET('Sanitation Data'!$D$30,0,10*ROW('Sanitation Data'!D165)))</f>
        <v/>
      </c>
      <c r="CN171" s="276" t="str">
        <f ca="true">+IF(OFFSET('Sanitation Data'!$D$31,0,10*ROW('Sanitation Data'!D165))="","",OFFSET('Sanitation Data'!$D$31,0,10*ROW('Sanitation Data'!D165)))</f>
        <v/>
      </c>
      <c r="CO171" s="276" t="str">
        <f ca="true">+IF(OFFSET('Sanitation Data'!$D$32,0,10*ROW('Sanitation Data'!D165))="","",OFFSET('Sanitation Data'!$D$32,0,10*ROW('Sanitation Data'!D165)))</f>
        <v/>
      </c>
      <c r="CP171" s="276" t="str">
        <f ca="true">+IF(OFFSET('Sanitation Data'!$E$28,0,10*ROW('Sanitation Data'!E165))="","",OFFSET('Sanitation Data'!$E$28,0,10*ROW('Sanitation Data'!E165)))</f>
        <v/>
      </c>
      <c r="CQ171" s="276" t="str">
        <f ca="true">+IF(OFFSET('Sanitation Data'!$E$29,0,10*ROW('Sanitation Data'!E165))="","",OFFSET('Sanitation Data'!$E$29,0,10*ROW('Sanitation Data'!E165)))</f>
        <v/>
      </c>
      <c r="CR171" s="276" t="str">
        <f ca="true">+IF(OFFSET('Sanitation Data'!$E$30,0,10*ROW('Sanitation Data'!E165))="","",OFFSET('Sanitation Data'!$E$30,0,10*ROW('Sanitation Data'!E165)))</f>
        <v/>
      </c>
      <c r="CS171" s="276" t="str">
        <f ca="true">+IF(OFFSET('Sanitation Data'!$E$31,0,10*ROW('Sanitation Data'!E165))="","",OFFSET('Sanitation Data'!$E$31,0,10*ROW('Sanitation Data'!E165)))</f>
        <v/>
      </c>
      <c r="CT171" s="276" t="str">
        <f ca="true">+IF(OFFSET('Sanitation Data'!$E$32,0,10*ROW('Sanitation Data'!E165))="","",OFFSET('Sanitation Data'!$E$32,0,10*ROW('Sanitation Data'!E165)))</f>
        <v/>
      </c>
      <c r="CU171" s="276" t="str">
        <f ca="true">+IF(OFFSET('Sanitation Data'!$F$28,0,10*ROW('Sanitation Data'!F165))="","",OFFSET('Sanitation Data'!$F$28,0,10*ROW('Sanitation Data'!F165)))</f>
        <v/>
      </c>
      <c r="CV171" s="276" t="str">
        <f ca="true">+IF(OFFSET('Sanitation Data'!$F$29,0,10*ROW('Sanitation Data'!F165))="","",OFFSET('Sanitation Data'!$F$29,0,10*ROW('Sanitation Data'!F165)))</f>
        <v/>
      </c>
      <c r="CW171" s="276" t="str">
        <f ca="true">+IF(OFFSET('Sanitation Data'!$F$30,0,10*ROW('Sanitation Data'!F165))="","",OFFSET('Sanitation Data'!$F$30,0,10*ROW('Sanitation Data'!F165)))</f>
        <v/>
      </c>
      <c r="CX171" s="276" t="str">
        <f ca="true">+IF(OFFSET('Sanitation Data'!$F$31,0,10*ROW('Sanitation Data'!F165))="","",OFFSET('Sanitation Data'!$F$31,0,10*ROW('Sanitation Data'!F165)))</f>
        <v/>
      </c>
      <c r="CY171" s="276" t="str">
        <f ca="true">+IF(OFFSET('Sanitation Data'!$F$32,0,10*ROW('Sanitation Data'!F165))="","",OFFSET('Sanitation Data'!$F$32,0,10*ROW('Sanitation Data'!F165)))</f>
        <v/>
      </c>
      <c r="CZ171" s="276" t="str">
        <f ca="true">+IF(OFFSET('Sanitation Data'!$G$28,0,10*ROW('Sanitation Data'!G165))="","",OFFSET('Sanitation Data'!$G$28,0,10*ROW('Sanitation Data'!G165)))</f>
        <v/>
      </c>
      <c r="DA171" s="276" t="str">
        <f ca="true">+IF(OFFSET('Sanitation Data'!$G$29,0,10*ROW('Sanitation Data'!G165))="","",OFFSET('Sanitation Data'!$G$29,0,10*ROW('Sanitation Data'!G165)))</f>
        <v/>
      </c>
      <c r="DB171" s="276" t="str">
        <f ca="true">+IF(OFFSET('Sanitation Data'!$G$30,0,10*ROW('Sanitation Data'!G165))="","",OFFSET('Sanitation Data'!$G$30,0,10*ROW('Sanitation Data'!G165)))</f>
        <v/>
      </c>
      <c r="DC171" s="276" t="str">
        <f ca="true">+IF(OFFSET('Sanitation Data'!$G$31,0,10*ROW('Sanitation Data'!G165))="","",OFFSET('Sanitation Data'!$G$31,0,10*ROW('Sanitation Data'!G165)))</f>
        <v/>
      </c>
      <c r="DD171" s="276" t="str">
        <f ca="true">+IF(OFFSET('Sanitation Data'!$G$32,0,10*ROW('Sanitation Data'!G165))="","",OFFSET('Sanitation Data'!$G$32,0,10*ROW('Sanitation Data'!G165)))</f>
        <v/>
      </c>
      <c r="DE171" s="276" t="str">
        <f ca="true">+IF(OFFSET('Sanitation Data'!$H$28,0,10*ROW('Sanitation Data'!H165))="","",OFFSET('Sanitation Data'!$H$28,0,10*ROW('Sanitation Data'!H165)))</f>
        <v/>
      </c>
      <c r="DF171" s="276" t="str">
        <f ca="true">+IF(OFFSET('Sanitation Data'!$H$29,0,10*ROW('Sanitation Data'!H165))="","",OFFSET('Sanitation Data'!$H$29,0,10*ROW('Sanitation Data'!H165)))</f>
        <v/>
      </c>
      <c r="DG171" s="276" t="str">
        <f ca="true">+IF(OFFSET('Sanitation Data'!$H$30,0,10*ROW('Sanitation Data'!H165))="","",OFFSET('Sanitation Data'!$H$30,0,10*ROW('Sanitation Data'!H165)))</f>
        <v/>
      </c>
      <c r="DH171" s="276" t="str">
        <f ca="true">+IF(OFFSET('Sanitation Data'!$H$31,0,10*ROW('Sanitation Data'!H165))="","",OFFSET('Sanitation Data'!$H$31,0,10*ROW('Sanitation Data'!H165)))</f>
        <v/>
      </c>
      <c r="DI171" s="276" t="str">
        <f ca="true">+IF(OFFSET('Sanitation Data'!$H$32,0,10*ROW('Sanitation Data'!H165))="","",OFFSET('Sanitation Data'!$H$32,0,10*ROW('Sanitation Data'!H165)))</f>
        <v/>
      </c>
      <c r="DJ171" s="276" t="str">
        <f ca="true">+IF(OFFSET('Sanitation Data'!$I$28,0,10*ROW('Sanitation Data'!I165))="","",OFFSET('Sanitation Data'!$I$28,0,10*ROW('Sanitation Data'!I165)))</f>
        <v/>
      </c>
      <c r="DK171" s="276" t="str">
        <f ca="true">+IF(OFFSET('Sanitation Data'!$I$29,0,10*ROW('Sanitation Data'!I165))="","",OFFSET('Sanitation Data'!$I$29,0,10*ROW('Sanitation Data'!I165)))</f>
        <v/>
      </c>
      <c r="DL171" s="276" t="str">
        <f ca="true">+IF(OFFSET('Sanitation Data'!$I$30,0,10*ROW('Sanitation Data'!I165))="","",OFFSET('Sanitation Data'!$I$30,0,10*ROW('Sanitation Data'!I165)))</f>
        <v/>
      </c>
      <c r="DM171" s="276" t="str">
        <f ca="true">+IF(OFFSET('Sanitation Data'!$I$31,0,10*ROW('Sanitation Data'!I165))="","",OFFSET('Sanitation Data'!$I$31,0,10*ROW('Sanitation Data'!I165)))</f>
        <v/>
      </c>
      <c r="DN171" s="276" t="str">
        <f ca="true">+IF(OFFSET('Sanitation Data'!$I$32,0,10*ROW('Sanitation Data'!I165))="","",OFFSET('Sanitation Data'!$I$32,0,10*ROW('Sanitation Data'!I165)))</f>
        <v/>
      </c>
      <c r="DO171" s="276" t="str">
        <f ca="true">+IF(OFFSET('Hygiene Data'!$D$11,0,10*ROW('Hygiene Data'!D165))="","",OFFSET('Hygiene Data'!$D$11,0,10*ROW('Hygiene Data'!D165)))</f>
        <v/>
      </c>
      <c r="DP171" s="276" t="str">
        <f ca="true">+IF(OFFSET('Hygiene Data'!$D$12,0,10*ROW('Hygiene Data'!D165))="","",OFFSET('Hygiene Data'!$D$12,0,10*ROW('Hygiene Data'!D165)))</f>
        <v/>
      </c>
      <c r="DQ171" s="276" t="str">
        <f ca="true">+IF(OFFSET('Hygiene Data'!$D$13,0,10*ROW('Hygiene Data'!D165))="","",OFFSET('Hygiene Data'!$D$13,0,10*ROW('Hygiene Data'!D165)))</f>
        <v/>
      </c>
      <c r="DR171" s="276" t="str">
        <f ca="true">+IF(OFFSET('Hygiene Data'!$E$11,0,10*ROW('Hygiene Data'!E165))="","",OFFSET('Hygiene Data'!$E$11,0,10*ROW('Hygiene Data'!E165)))</f>
        <v/>
      </c>
      <c r="DS171" s="276" t="str">
        <f ca="true">+IF(OFFSET('Hygiene Data'!$E$12,0,10*ROW('Hygiene Data'!E165))="","",OFFSET('Hygiene Data'!$E$12,0,10*ROW('Hygiene Data'!E165)))</f>
        <v/>
      </c>
      <c r="DT171" s="276" t="str">
        <f ca="true">+IF(OFFSET('Hygiene Data'!$E$13,0,10*ROW('Hygiene Data'!E165))="","",OFFSET('Hygiene Data'!$E$13,0,10*ROW('Hygiene Data'!E165)))</f>
        <v/>
      </c>
      <c r="DU171" s="276" t="str">
        <f ca="true">+IF(OFFSET('Hygiene Data'!$F$11,0,10*ROW('Hygiene Data'!F165))="","",OFFSET('Hygiene Data'!$F$11,0,10*ROW('Hygiene Data'!F165)))</f>
        <v/>
      </c>
      <c r="DV171" s="276" t="str">
        <f ca="true">+IF(OFFSET('Hygiene Data'!$F$12,0,10*ROW('Hygiene Data'!F165))="","",OFFSET('Hygiene Data'!$F$12,0,10*ROW('Hygiene Data'!F165)))</f>
        <v/>
      </c>
      <c r="DW171" s="276" t="str">
        <f ca="true">+IF(OFFSET('Hygiene Data'!$F$13,0,10*ROW('Hygiene Data'!F165))="","",OFFSET('Hygiene Data'!$F$13,0,10*ROW('Hygiene Data'!F165)))</f>
        <v/>
      </c>
      <c r="DX171" s="276" t="str">
        <f ca="true">+IF(OFFSET('Hygiene Data'!$G$11,0,10*ROW('Hygiene Data'!G165))="","",OFFSET('Hygiene Data'!$G$11,0,10*ROW('Hygiene Data'!G165)))</f>
        <v/>
      </c>
      <c r="DY171" s="276" t="str">
        <f ca="true">+IF(OFFSET('Hygiene Data'!$G$12,0,10*ROW('Hygiene Data'!G165))="","",OFFSET('Hygiene Data'!$G$12,0,10*ROW('Hygiene Data'!G165)))</f>
        <v/>
      </c>
      <c r="DZ171" s="276" t="str">
        <f ca="true">+IF(OFFSET('Hygiene Data'!$G$13,0,10*ROW('Hygiene Data'!G165))="","",OFFSET('Hygiene Data'!$G$13,0,10*ROW('Hygiene Data'!G165)))</f>
        <v/>
      </c>
      <c r="EA171" s="276" t="str">
        <f ca="true">+IF(OFFSET('Hygiene Data'!$H$11,0,10*ROW('Hygiene Data'!H165))="","",OFFSET('Hygiene Data'!$H$11,0,10*ROW('Hygiene Data'!H165)))</f>
        <v/>
      </c>
      <c r="EB171" s="276" t="str">
        <f ca="true">+IF(OFFSET('Hygiene Data'!$H$12,0,10*ROW('Hygiene Data'!H165))="","",OFFSET('Hygiene Data'!$H$12,0,10*ROW('Hygiene Data'!H165)))</f>
        <v/>
      </c>
      <c r="EC171" s="276" t="str">
        <f ca="true">+IF(OFFSET('Hygiene Data'!$H$13,0,10*ROW('Hygiene Data'!H165))="","",OFFSET('Hygiene Data'!$H$13,0,10*ROW('Hygiene Data'!H165)))</f>
        <v/>
      </c>
      <c r="ED171" s="276" t="str">
        <f ca="true">+IF(OFFSET('Hygiene Data'!$I$11,0,10*ROW('Hygiene Data'!I165))="","",OFFSET('Hygiene Data'!$I$11,0,10*ROW('Hygiene Data'!I165)))</f>
        <v/>
      </c>
      <c r="EE171" s="276" t="str">
        <f ca="true">+IF(OFFSET('Hygiene Data'!$I$12,0,10*ROW('Hygiene Data'!I165))="","",OFFSET('Hygiene Data'!$I$12,0,10*ROW('Hygiene Data'!I165)))</f>
        <v/>
      </c>
      <c r="EF171" s="276" t="str">
        <f ca="true">+IF(OFFSET('Hygiene Data'!$I$13,0,10*ROW('Hygiene Data'!I165))="","",OFFSET('Hygiene Data'!$I$13,0,10*ROW('Hygiene Data'!I165)))</f>
        <v/>
      </c>
    </row>
    <row xmlns:x14ac="http://schemas.microsoft.com/office/spreadsheetml/2009/9/ac" r="172" x14ac:dyDescent="0.2">
      <c r="A172" s="38" t="str">
        <f ca="true">+IF(OFFSET('Water Data'!$B$2,0,10*ROW('Water Data'!E166))="","",OFFSET('Water Data'!$B$2,0,10*ROW('Water Data'!E166)))</f>
        <v/>
      </c>
      <c r="B172" s="38" t="str">
        <f ca="true">+IF(OFFSET('Water Data'!$C$2,0,10*ROW('Water Data'!F166))="","",OFFSET('Water Data'!$C$2,0,10*ROW('Water Data'!F166)))</f>
        <v/>
      </c>
      <c r="C172" s="332" t="str">
        <f t="shared" ca="true" si="2"/>
        <v/>
      </c>
      <c r="D172" s="99"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9"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9"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9"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9"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9"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9"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9"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9"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9"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9"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9"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9"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9"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9"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9"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9"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9"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100"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100"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100"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100"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100"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100"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100"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100"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100"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100"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100"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100"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100"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100"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100"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100"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100"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100"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100"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100"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100"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100"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100"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100"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100"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100"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100"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100"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100"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100"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101"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101"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101"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101"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101"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101"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101"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101"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101"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101"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101"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101"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101"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101"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101"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101"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101"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101"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6"/>
      <c r="BS172" s="276" t="str">
        <f ca="true">+IF(OFFSET('Water Data'!$D$27,0,10*ROW('Water Data'!D166))="","",OFFSET('Water Data'!$D$27,0,10*ROW('Water Data'!D166)))</f>
        <v/>
      </c>
      <c r="BT172" s="276" t="str">
        <f ca="true">+IF(OFFSET('Water Data'!$D$28,0,10*ROW('Water Data'!D166))="","",OFFSET('Water Data'!$D$28,0,10*ROW('Water Data'!D166)))</f>
        <v/>
      </c>
      <c r="BU172" s="276" t="str">
        <f ca="true">+IF(OFFSET('Water Data'!$D$29,0,10*ROW('Water Data'!D166))="","",OFFSET('Water Data'!$D$29,0,10*ROW('Water Data'!D166)))</f>
        <v/>
      </c>
      <c r="BV172" s="276" t="str">
        <f ca="true">+IF(OFFSET('Water Data'!$E$27,0,10*ROW('Water Data'!E166))="","",OFFSET('Water Data'!$E$27,0,10*ROW('Water Data'!E166)))</f>
        <v/>
      </c>
      <c r="BW172" s="276" t="str">
        <f ca="true">+IF(OFFSET('Water Data'!$E$28,0,10*ROW('Water Data'!E166))="","",OFFSET('Water Data'!$E$28,0,10*ROW('Water Data'!E166)))</f>
        <v/>
      </c>
      <c r="BX172" s="276" t="str">
        <f ca="true">+IF(OFFSET('Water Data'!$E$29,0,10*ROW('Water Data'!E166))="","",OFFSET('Water Data'!$E$29,0,10*ROW('Water Data'!E166)))</f>
        <v/>
      </c>
      <c r="BY172" s="276" t="str">
        <f ca="true">+IF(OFFSET('Water Data'!$F$27,0,10*ROW('Water Data'!F166))="","",OFFSET('Water Data'!$F$27,0,10*ROW('Water Data'!F166)))</f>
        <v/>
      </c>
      <c r="BZ172" s="276" t="str">
        <f ca="true">+IF(OFFSET('Water Data'!$F$28,0,10*ROW('Water Data'!F166))="","",OFFSET('Water Data'!$F$28,0,10*ROW('Water Data'!F166)))</f>
        <v/>
      </c>
      <c r="CA172" s="276" t="str">
        <f ca="true">+IF(OFFSET('Water Data'!$F$29,0,10*ROW('Water Data'!F166))="","",OFFSET('Water Data'!$F$29,0,10*ROW('Water Data'!F166)))</f>
        <v/>
      </c>
      <c r="CB172" s="276" t="str">
        <f ca="true">+IF(OFFSET('Water Data'!$G$27,0,10*ROW('Water Data'!G166))="","",OFFSET('Water Data'!$G$27,0,10*ROW('Water Data'!G166)))</f>
        <v/>
      </c>
      <c r="CC172" s="276" t="str">
        <f ca="true">+IF(OFFSET('Water Data'!$G$28,0,10*ROW('Water Data'!G166))="","",OFFSET('Water Data'!$G$28,0,10*ROW('Water Data'!G166)))</f>
        <v/>
      </c>
      <c r="CD172" s="276" t="str">
        <f ca="true">+IF(OFFSET('Water Data'!$G$29,0,10*ROW('Water Data'!G166))="","",OFFSET('Water Data'!$G$29,0,10*ROW('Water Data'!G166)))</f>
        <v/>
      </c>
      <c r="CE172" s="276" t="str">
        <f ca="true">+IF(OFFSET('Water Data'!$H$27,0,10*ROW('Water Data'!H166))="","",OFFSET('Water Data'!$H$27,0,10*ROW('Water Data'!H166)))</f>
        <v/>
      </c>
      <c r="CF172" s="276" t="str">
        <f ca="true">+IF(OFFSET('Water Data'!$H$28,0,10*ROW('Water Data'!H166))="","",OFFSET('Water Data'!$H$28,0,10*ROW('Water Data'!H166)))</f>
        <v/>
      </c>
      <c r="CG172" s="276" t="str">
        <f ca="true">+IF(OFFSET('Water Data'!$H$29,0,10*ROW('Water Data'!H166))="","",OFFSET('Water Data'!$H$29,0,10*ROW('Water Data'!H166)))</f>
        <v/>
      </c>
      <c r="CH172" s="276" t="str">
        <f ca="true">+IF(OFFSET('Water Data'!$I$27,0,10*ROW('Water Data'!I166))="","",OFFSET('Water Data'!$I$27,0,10*ROW('Water Data'!I166)))</f>
        <v/>
      </c>
      <c r="CI172" s="276" t="str">
        <f ca="true">+IF(OFFSET('Water Data'!$I$28,0,10*ROW('Water Data'!I166))="","",OFFSET('Water Data'!$I$28,0,10*ROW('Water Data'!I166)))</f>
        <v/>
      </c>
      <c r="CJ172" s="276" t="str">
        <f ca="true">+IF(OFFSET('Water Data'!$I$29,0,10*ROW('Water Data'!I166))="","",OFFSET('Water Data'!$I$29,0,10*ROW('Water Data'!I166)))</f>
        <v/>
      </c>
      <c r="CK172" s="276" t="str">
        <f ca="true">+IF(OFFSET('Sanitation Data'!$D$28,0,10*ROW('Sanitation Data'!D166))="","",OFFSET('Sanitation Data'!$D$28,0,10*ROW('Sanitation Data'!D166)))</f>
        <v/>
      </c>
      <c r="CL172" s="276" t="str">
        <f ca="true">+IF(OFFSET('Sanitation Data'!$D$29,0,10*ROW('Sanitation Data'!D166))="","",OFFSET('Sanitation Data'!$D$29,0,10*ROW('Sanitation Data'!D166)))</f>
        <v/>
      </c>
      <c r="CM172" s="276" t="str">
        <f ca="true">+IF(OFFSET('Sanitation Data'!$D$30,0,10*ROW('Sanitation Data'!D166))="","",OFFSET('Sanitation Data'!$D$30,0,10*ROW('Sanitation Data'!D166)))</f>
        <v/>
      </c>
      <c r="CN172" s="276" t="str">
        <f ca="true">+IF(OFFSET('Sanitation Data'!$D$31,0,10*ROW('Sanitation Data'!D166))="","",OFFSET('Sanitation Data'!$D$31,0,10*ROW('Sanitation Data'!D166)))</f>
        <v/>
      </c>
      <c r="CO172" s="276" t="str">
        <f ca="true">+IF(OFFSET('Sanitation Data'!$D$32,0,10*ROW('Sanitation Data'!D166))="","",OFFSET('Sanitation Data'!$D$32,0,10*ROW('Sanitation Data'!D166)))</f>
        <v/>
      </c>
      <c r="CP172" s="276" t="str">
        <f ca="true">+IF(OFFSET('Sanitation Data'!$E$28,0,10*ROW('Sanitation Data'!E166))="","",OFFSET('Sanitation Data'!$E$28,0,10*ROW('Sanitation Data'!E166)))</f>
        <v/>
      </c>
      <c r="CQ172" s="276" t="str">
        <f ca="true">+IF(OFFSET('Sanitation Data'!$E$29,0,10*ROW('Sanitation Data'!E166))="","",OFFSET('Sanitation Data'!$E$29,0,10*ROW('Sanitation Data'!E166)))</f>
        <v/>
      </c>
      <c r="CR172" s="276" t="str">
        <f ca="true">+IF(OFFSET('Sanitation Data'!$E$30,0,10*ROW('Sanitation Data'!E166))="","",OFFSET('Sanitation Data'!$E$30,0,10*ROW('Sanitation Data'!E166)))</f>
        <v/>
      </c>
      <c r="CS172" s="276" t="str">
        <f ca="true">+IF(OFFSET('Sanitation Data'!$E$31,0,10*ROW('Sanitation Data'!E166))="","",OFFSET('Sanitation Data'!$E$31,0,10*ROW('Sanitation Data'!E166)))</f>
        <v/>
      </c>
      <c r="CT172" s="276" t="str">
        <f ca="true">+IF(OFFSET('Sanitation Data'!$E$32,0,10*ROW('Sanitation Data'!E166))="","",OFFSET('Sanitation Data'!$E$32,0,10*ROW('Sanitation Data'!E166)))</f>
        <v/>
      </c>
      <c r="CU172" s="276" t="str">
        <f ca="true">+IF(OFFSET('Sanitation Data'!$F$28,0,10*ROW('Sanitation Data'!F166))="","",OFFSET('Sanitation Data'!$F$28,0,10*ROW('Sanitation Data'!F166)))</f>
        <v/>
      </c>
      <c r="CV172" s="276" t="str">
        <f ca="true">+IF(OFFSET('Sanitation Data'!$F$29,0,10*ROW('Sanitation Data'!F166))="","",OFFSET('Sanitation Data'!$F$29,0,10*ROW('Sanitation Data'!F166)))</f>
        <v/>
      </c>
      <c r="CW172" s="276" t="str">
        <f ca="true">+IF(OFFSET('Sanitation Data'!$F$30,0,10*ROW('Sanitation Data'!F166))="","",OFFSET('Sanitation Data'!$F$30,0,10*ROW('Sanitation Data'!F166)))</f>
        <v/>
      </c>
      <c r="CX172" s="276" t="str">
        <f ca="true">+IF(OFFSET('Sanitation Data'!$F$31,0,10*ROW('Sanitation Data'!F166))="","",OFFSET('Sanitation Data'!$F$31,0,10*ROW('Sanitation Data'!F166)))</f>
        <v/>
      </c>
      <c r="CY172" s="276" t="str">
        <f ca="true">+IF(OFFSET('Sanitation Data'!$F$32,0,10*ROW('Sanitation Data'!F166))="","",OFFSET('Sanitation Data'!$F$32,0,10*ROW('Sanitation Data'!F166)))</f>
        <v/>
      </c>
      <c r="CZ172" s="276" t="str">
        <f ca="true">+IF(OFFSET('Sanitation Data'!$G$28,0,10*ROW('Sanitation Data'!G166))="","",OFFSET('Sanitation Data'!$G$28,0,10*ROW('Sanitation Data'!G166)))</f>
        <v/>
      </c>
      <c r="DA172" s="276" t="str">
        <f ca="true">+IF(OFFSET('Sanitation Data'!$G$29,0,10*ROW('Sanitation Data'!G166))="","",OFFSET('Sanitation Data'!$G$29,0,10*ROW('Sanitation Data'!G166)))</f>
        <v/>
      </c>
      <c r="DB172" s="276" t="str">
        <f ca="true">+IF(OFFSET('Sanitation Data'!$G$30,0,10*ROW('Sanitation Data'!G166))="","",OFFSET('Sanitation Data'!$G$30,0,10*ROW('Sanitation Data'!G166)))</f>
        <v/>
      </c>
      <c r="DC172" s="276" t="str">
        <f ca="true">+IF(OFFSET('Sanitation Data'!$G$31,0,10*ROW('Sanitation Data'!G166))="","",OFFSET('Sanitation Data'!$G$31,0,10*ROW('Sanitation Data'!G166)))</f>
        <v/>
      </c>
      <c r="DD172" s="276" t="str">
        <f ca="true">+IF(OFFSET('Sanitation Data'!$G$32,0,10*ROW('Sanitation Data'!G166))="","",OFFSET('Sanitation Data'!$G$32,0,10*ROW('Sanitation Data'!G166)))</f>
        <v/>
      </c>
      <c r="DE172" s="276" t="str">
        <f ca="true">+IF(OFFSET('Sanitation Data'!$H$28,0,10*ROW('Sanitation Data'!H166))="","",OFFSET('Sanitation Data'!$H$28,0,10*ROW('Sanitation Data'!H166)))</f>
        <v/>
      </c>
      <c r="DF172" s="276" t="str">
        <f ca="true">+IF(OFFSET('Sanitation Data'!$H$29,0,10*ROW('Sanitation Data'!H166))="","",OFFSET('Sanitation Data'!$H$29,0,10*ROW('Sanitation Data'!H166)))</f>
        <v/>
      </c>
      <c r="DG172" s="276" t="str">
        <f ca="true">+IF(OFFSET('Sanitation Data'!$H$30,0,10*ROW('Sanitation Data'!H166))="","",OFFSET('Sanitation Data'!$H$30,0,10*ROW('Sanitation Data'!H166)))</f>
        <v/>
      </c>
      <c r="DH172" s="276" t="str">
        <f ca="true">+IF(OFFSET('Sanitation Data'!$H$31,0,10*ROW('Sanitation Data'!H166))="","",OFFSET('Sanitation Data'!$H$31,0,10*ROW('Sanitation Data'!H166)))</f>
        <v/>
      </c>
      <c r="DI172" s="276" t="str">
        <f ca="true">+IF(OFFSET('Sanitation Data'!$H$32,0,10*ROW('Sanitation Data'!H166))="","",OFFSET('Sanitation Data'!$H$32,0,10*ROW('Sanitation Data'!H166)))</f>
        <v/>
      </c>
      <c r="DJ172" s="276" t="str">
        <f ca="true">+IF(OFFSET('Sanitation Data'!$I$28,0,10*ROW('Sanitation Data'!I166))="","",OFFSET('Sanitation Data'!$I$28,0,10*ROW('Sanitation Data'!I166)))</f>
        <v/>
      </c>
      <c r="DK172" s="276" t="str">
        <f ca="true">+IF(OFFSET('Sanitation Data'!$I$29,0,10*ROW('Sanitation Data'!I166))="","",OFFSET('Sanitation Data'!$I$29,0,10*ROW('Sanitation Data'!I166)))</f>
        <v/>
      </c>
      <c r="DL172" s="276" t="str">
        <f ca="true">+IF(OFFSET('Sanitation Data'!$I$30,0,10*ROW('Sanitation Data'!I166))="","",OFFSET('Sanitation Data'!$I$30,0,10*ROW('Sanitation Data'!I166)))</f>
        <v/>
      </c>
      <c r="DM172" s="276" t="str">
        <f ca="true">+IF(OFFSET('Sanitation Data'!$I$31,0,10*ROW('Sanitation Data'!I166))="","",OFFSET('Sanitation Data'!$I$31,0,10*ROW('Sanitation Data'!I166)))</f>
        <v/>
      </c>
      <c r="DN172" s="276" t="str">
        <f ca="true">+IF(OFFSET('Sanitation Data'!$I$32,0,10*ROW('Sanitation Data'!I166))="","",OFFSET('Sanitation Data'!$I$32,0,10*ROW('Sanitation Data'!I166)))</f>
        <v/>
      </c>
      <c r="DO172" s="276" t="str">
        <f ca="true">+IF(OFFSET('Hygiene Data'!$D$11,0,10*ROW('Hygiene Data'!D166))="","",OFFSET('Hygiene Data'!$D$11,0,10*ROW('Hygiene Data'!D166)))</f>
        <v/>
      </c>
      <c r="DP172" s="276" t="str">
        <f ca="true">+IF(OFFSET('Hygiene Data'!$D$12,0,10*ROW('Hygiene Data'!D166))="","",OFFSET('Hygiene Data'!$D$12,0,10*ROW('Hygiene Data'!D166)))</f>
        <v/>
      </c>
      <c r="DQ172" s="276" t="str">
        <f ca="true">+IF(OFFSET('Hygiene Data'!$D$13,0,10*ROW('Hygiene Data'!D166))="","",OFFSET('Hygiene Data'!$D$13,0,10*ROW('Hygiene Data'!D166)))</f>
        <v/>
      </c>
      <c r="DR172" s="276" t="str">
        <f ca="true">+IF(OFFSET('Hygiene Data'!$E$11,0,10*ROW('Hygiene Data'!E166))="","",OFFSET('Hygiene Data'!$E$11,0,10*ROW('Hygiene Data'!E166)))</f>
        <v/>
      </c>
      <c r="DS172" s="276" t="str">
        <f ca="true">+IF(OFFSET('Hygiene Data'!$E$12,0,10*ROW('Hygiene Data'!E166))="","",OFFSET('Hygiene Data'!$E$12,0,10*ROW('Hygiene Data'!E166)))</f>
        <v/>
      </c>
      <c r="DT172" s="276" t="str">
        <f ca="true">+IF(OFFSET('Hygiene Data'!$E$13,0,10*ROW('Hygiene Data'!E166))="","",OFFSET('Hygiene Data'!$E$13,0,10*ROW('Hygiene Data'!E166)))</f>
        <v/>
      </c>
      <c r="DU172" s="276" t="str">
        <f ca="true">+IF(OFFSET('Hygiene Data'!$F$11,0,10*ROW('Hygiene Data'!F166))="","",OFFSET('Hygiene Data'!$F$11,0,10*ROW('Hygiene Data'!F166)))</f>
        <v/>
      </c>
      <c r="DV172" s="276" t="str">
        <f ca="true">+IF(OFFSET('Hygiene Data'!$F$12,0,10*ROW('Hygiene Data'!F166))="","",OFFSET('Hygiene Data'!$F$12,0,10*ROW('Hygiene Data'!F166)))</f>
        <v/>
      </c>
      <c r="DW172" s="276" t="str">
        <f ca="true">+IF(OFFSET('Hygiene Data'!$F$13,0,10*ROW('Hygiene Data'!F166))="","",OFFSET('Hygiene Data'!$F$13,0,10*ROW('Hygiene Data'!F166)))</f>
        <v/>
      </c>
      <c r="DX172" s="276" t="str">
        <f ca="true">+IF(OFFSET('Hygiene Data'!$G$11,0,10*ROW('Hygiene Data'!G166))="","",OFFSET('Hygiene Data'!$G$11,0,10*ROW('Hygiene Data'!G166)))</f>
        <v/>
      </c>
      <c r="DY172" s="276" t="str">
        <f ca="true">+IF(OFFSET('Hygiene Data'!$G$12,0,10*ROW('Hygiene Data'!G166))="","",OFFSET('Hygiene Data'!$G$12,0,10*ROW('Hygiene Data'!G166)))</f>
        <v/>
      </c>
      <c r="DZ172" s="276" t="str">
        <f ca="true">+IF(OFFSET('Hygiene Data'!$G$13,0,10*ROW('Hygiene Data'!G166))="","",OFFSET('Hygiene Data'!$G$13,0,10*ROW('Hygiene Data'!G166)))</f>
        <v/>
      </c>
      <c r="EA172" s="276" t="str">
        <f ca="true">+IF(OFFSET('Hygiene Data'!$H$11,0,10*ROW('Hygiene Data'!H166))="","",OFFSET('Hygiene Data'!$H$11,0,10*ROW('Hygiene Data'!H166)))</f>
        <v/>
      </c>
      <c r="EB172" s="276" t="str">
        <f ca="true">+IF(OFFSET('Hygiene Data'!$H$12,0,10*ROW('Hygiene Data'!H166))="","",OFFSET('Hygiene Data'!$H$12,0,10*ROW('Hygiene Data'!H166)))</f>
        <v/>
      </c>
      <c r="EC172" s="276" t="str">
        <f ca="true">+IF(OFFSET('Hygiene Data'!$H$13,0,10*ROW('Hygiene Data'!H166))="","",OFFSET('Hygiene Data'!$H$13,0,10*ROW('Hygiene Data'!H166)))</f>
        <v/>
      </c>
      <c r="ED172" s="276" t="str">
        <f ca="true">+IF(OFFSET('Hygiene Data'!$I$11,0,10*ROW('Hygiene Data'!I166))="","",OFFSET('Hygiene Data'!$I$11,0,10*ROW('Hygiene Data'!I166)))</f>
        <v/>
      </c>
      <c r="EE172" s="276" t="str">
        <f ca="true">+IF(OFFSET('Hygiene Data'!$I$12,0,10*ROW('Hygiene Data'!I166))="","",OFFSET('Hygiene Data'!$I$12,0,10*ROW('Hygiene Data'!I166)))</f>
        <v/>
      </c>
      <c r="EF172" s="276" t="str">
        <f ca="true">+IF(OFFSET('Hygiene Data'!$I$13,0,10*ROW('Hygiene Data'!I166))="","",OFFSET('Hygiene Data'!$I$13,0,10*ROW('Hygiene Data'!I166)))</f>
        <v/>
      </c>
    </row>
    <row xmlns:x14ac="http://schemas.microsoft.com/office/spreadsheetml/2009/9/ac" r="173" x14ac:dyDescent="0.2">
      <c r="A173" s="38" t="str">
        <f ca="true">+IF(OFFSET('Water Data'!$B$2,0,10*ROW('Water Data'!E167))="","",OFFSET('Water Data'!$B$2,0,10*ROW('Water Data'!E167)))</f>
        <v/>
      </c>
      <c r="B173" s="38" t="str">
        <f ca="true">+IF(OFFSET('Water Data'!$C$2,0,10*ROW('Water Data'!F167))="","",OFFSET('Water Data'!$C$2,0,10*ROW('Water Data'!F167)))</f>
        <v/>
      </c>
      <c r="C173" s="332" t="str">
        <f t="shared" ca="true" si="2"/>
        <v/>
      </c>
      <c r="D173" s="99"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9"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9"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9"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9"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9"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9"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9"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9"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9"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9"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9"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9"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9"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9"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9"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9"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9"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100"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100"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100"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100"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100"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100"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100"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100"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100"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100"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100"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100"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100"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100"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100"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100"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100"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100"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100"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100"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100"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100"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100"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100"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100"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100"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100"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100"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100"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100"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101"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101"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101"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101"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101"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101"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101"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101"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101"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101"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101"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101"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101"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101"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101"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101"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101"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101"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6"/>
      <c r="BS173" s="276" t="str">
        <f ca="true">+IF(OFFSET('Water Data'!$D$27,0,10*ROW('Water Data'!D167))="","",OFFSET('Water Data'!$D$27,0,10*ROW('Water Data'!D167)))</f>
        <v/>
      </c>
      <c r="BT173" s="276" t="str">
        <f ca="true">+IF(OFFSET('Water Data'!$D$28,0,10*ROW('Water Data'!D167))="","",OFFSET('Water Data'!$D$28,0,10*ROW('Water Data'!D167)))</f>
        <v/>
      </c>
      <c r="BU173" s="276" t="str">
        <f ca="true">+IF(OFFSET('Water Data'!$D$29,0,10*ROW('Water Data'!D167))="","",OFFSET('Water Data'!$D$29,0,10*ROW('Water Data'!D167)))</f>
        <v/>
      </c>
      <c r="BV173" s="276" t="str">
        <f ca="true">+IF(OFFSET('Water Data'!$E$27,0,10*ROW('Water Data'!E167))="","",OFFSET('Water Data'!$E$27,0,10*ROW('Water Data'!E167)))</f>
        <v/>
      </c>
      <c r="BW173" s="276" t="str">
        <f ca="true">+IF(OFFSET('Water Data'!$E$28,0,10*ROW('Water Data'!E167))="","",OFFSET('Water Data'!$E$28,0,10*ROW('Water Data'!E167)))</f>
        <v/>
      </c>
      <c r="BX173" s="276" t="str">
        <f ca="true">+IF(OFFSET('Water Data'!$E$29,0,10*ROW('Water Data'!E167))="","",OFFSET('Water Data'!$E$29,0,10*ROW('Water Data'!E167)))</f>
        <v/>
      </c>
      <c r="BY173" s="276" t="str">
        <f ca="true">+IF(OFFSET('Water Data'!$F$27,0,10*ROW('Water Data'!F167))="","",OFFSET('Water Data'!$F$27,0,10*ROW('Water Data'!F167)))</f>
        <v/>
      </c>
      <c r="BZ173" s="276" t="str">
        <f ca="true">+IF(OFFSET('Water Data'!$F$28,0,10*ROW('Water Data'!F167))="","",OFFSET('Water Data'!$F$28,0,10*ROW('Water Data'!F167)))</f>
        <v/>
      </c>
      <c r="CA173" s="276" t="str">
        <f ca="true">+IF(OFFSET('Water Data'!$F$29,0,10*ROW('Water Data'!F167))="","",OFFSET('Water Data'!$F$29,0,10*ROW('Water Data'!F167)))</f>
        <v/>
      </c>
      <c r="CB173" s="276" t="str">
        <f ca="true">+IF(OFFSET('Water Data'!$G$27,0,10*ROW('Water Data'!G167))="","",OFFSET('Water Data'!$G$27,0,10*ROW('Water Data'!G167)))</f>
        <v/>
      </c>
      <c r="CC173" s="276" t="str">
        <f ca="true">+IF(OFFSET('Water Data'!$G$28,0,10*ROW('Water Data'!G167))="","",OFFSET('Water Data'!$G$28,0,10*ROW('Water Data'!G167)))</f>
        <v/>
      </c>
      <c r="CD173" s="276" t="str">
        <f ca="true">+IF(OFFSET('Water Data'!$G$29,0,10*ROW('Water Data'!G167))="","",OFFSET('Water Data'!$G$29,0,10*ROW('Water Data'!G167)))</f>
        <v/>
      </c>
      <c r="CE173" s="276" t="str">
        <f ca="true">+IF(OFFSET('Water Data'!$H$27,0,10*ROW('Water Data'!H167))="","",OFFSET('Water Data'!$H$27,0,10*ROW('Water Data'!H167)))</f>
        <v/>
      </c>
      <c r="CF173" s="276" t="str">
        <f ca="true">+IF(OFFSET('Water Data'!$H$28,0,10*ROW('Water Data'!H167))="","",OFFSET('Water Data'!$H$28,0,10*ROW('Water Data'!H167)))</f>
        <v/>
      </c>
      <c r="CG173" s="276" t="str">
        <f ca="true">+IF(OFFSET('Water Data'!$H$29,0,10*ROW('Water Data'!H167))="","",OFFSET('Water Data'!$H$29,0,10*ROW('Water Data'!H167)))</f>
        <v/>
      </c>
      <c r="CH173" s="276" t="str">
        <f ca="true">+IF(OFFSET('Water Data'!$I$27,0,10*ROW('Water Data'!I167))="","",OFFSET('Water Data'!$I$27,0,10*ROW('Water Data'!I167)))</f>
        <v/>
      </c>
      <c r="CI173" s="276" t="str">
        <f ca="true">+IF(OFFSET('Water Data'!$I$28,0,10*ROW('Water Data'!I167))="","",OFFSET('Water Data'!$I$28,0,10*ROW('Water Data'!I167)))</f>
        <v/>
      </c>
      <c r="CJ173" s="276" t="str">
        <f ca="true">+IF(OFFSET('Water Data'!$I$29,0,10*ROW('Water Data'!I167))="","",OFFSET('Water Data'!$I$29,0,10*ROW('Water Data'!I167)))</f>
        <v/>
      </c>
      <c r="CK173" s="276" t="str">
        <f ca="true">+IF(OFFSET('Sanitation Data'!$D$28,0,10*ROW('Sanitation Data'!D167))="","",OFFSET('Sanitation Data'!$D$28,0,10*ROW('Sanitation Data'!D167)))</f>
        <v/>
      </c>
      <c r="CL173" s="276" t="str">
        <f ca="true">+IF(OFFSET('Sanitation Data'!$D$29,0,10*ROW('Sanitation Data'!D167))="","",OFFSET('Sanitation Data'!$D$29,0,10*ROW('Sanitation Data'!D167)))</f>
        <v/>
      </c>
      <c r="CM173" s="276" t="str">
        <f ca="true">+IF(OFFSET('Sanitation Data'!$D$30,0,10*ROW('Sanitation Data'!D167))="","",OFFSET('Sanitation Data'!$D$30,0,10*ROW('Sanitation Data'!D167)))</f>
        <v/>
      </c>
      <c r="CN173" s="276" t="str">
        <f ca="true">+IF(OFFSET('Sanitation Data'!$D$31,0,10*ROW('Sanitation Data'!D167))="","",OFFSET('Sanitation Data'!$D$31,0,10*ROW('Sanitation Data'!D167)))</f>
        <v/>
      </c>
      <c r="CO173" s="276" t="str">
        <f ca="true">+IF(OFFSET('Sanitation Data'!$D$32,0,10*ROW('Sanitation Data'!D167))="","",OFFSET('Sanitation Data'!$D$32,0,10*ROW('Sanitation Data'!D167)))</f>
        <v/>
      </c>
      <c r="CP173" s="276" t="str">
        <f ca="true">+IF(OFFSET('Sanitation Data'!$E$28,0,10*ROW('Sanitation Data'!E167))="","",OFFSET('Sanitation Data'!$E$28,0,10*ROW('Sanitation Data'!E167)))</f>
        <v/>
      </c>
      <c r="CQ173" s="276" t="str">
        <f ca="true">+IF(OFFSET('Sanitation Data'!$E$29,0,10*ROW('Sanitation Data'!E167))="","",OFFSET('Sanitation Data'!$E$29,0,10*ROW('Sanitation Data'!E167)))</f>
        <v/>
      </c>
      <c r="CR173" s="276" t="str">
        <f ca="true">+IF(OFFSET('Sanitation Data'!$E$30,0,10*ROW('Sanitation Data'!E167))="","",OFFSET('Sanitation Data'!$E$30,0,10*ROW('Sanitation Data'!E167)))</f>
        <v/>
      </c>
      <c r="CS173" s="276" t="str">
        <f ca="true">+IF(OFFSET('Sanitation Data'!$E$31,0,10*ROW('Sanitation Data'!E167))="","",OFFSET('Sanitation Data'!$E$31,0,10*ROW('Sanitation Data'!E167)))</f>
        <v/>
      </c>
      <c r="CT173" s="276" t="str">
        <f ca="true">+IF(OFFSET('Sanitation Data'!$E$32,0,10*ROW('Sanitation Data'!E167))="","",OFFSET('Sanitation Data'!$E$32,0,10*ROW('Sanitation Data'!E167)))</f>
        <v/>
      </c>
      <c r="CU173" s="276" t="str">
        <f ca="true">+IF(OFFSET('Sanitation Data'!$F$28,0,10*ROW('Sanitation Data'!F167))="","",OFFSET('Sanitation Data'!$F$28,0,10*ROW('Sanitation Data'!F167)))</f>
        <v/>
      </c>
      <c r="CV173" s="276" t="str">
        <f ca="true">+IF(OFFSET('Sanitation Data'!$F$29,0,10*ROW('Sanitation Data'!F167))="","",OFFSET('Sanitation Data'!$F$29,0,10*ROW('Sanitation Data'!F167)))</f>
        <v/>
      </c>
      <c r="CW173" s="276" t="str">
        <f ca="true">+IF(OFFSET('Sanitation Data'!$F$30,0,10*ROW('Sanitation Data'!F167))="","",OFFSET('Sanitation Data'!$F$30,0,10*ROW('Sanitation Data'!F167)))</f>
        <v/>
      </c>
      <c r="CX173" s="276" t="str">
        <f ca="true">+IF(OFFSET('Sanitation Data'!$F$31,0,10*ROW('Sanitation Data'!F167))="","",OFFSET('Sanitation Data'!$F$31,0,10*ROW('Sanitation Data'!F167)))</f>
        <v/>
      </c>
      <c r="CY173" s="276" t="str">
        <f ca="true">+IF(OFFSET('Sanitation Data'!$F$32,0,10*ROW('Sanitation Data'!F167))="","",OFFSET('Sanitation Data'!$F$32,0,10*ROW('Sanitation Data'!F167)))</f>
        <v/>
      </c>
      <c r="CZ173" s="276" t="str">
        <f ca="true">+IF(OFFSET('Sanitation Data'!$G$28,0,10*ROW('Sanitation Data'!G167))="","",OFFSET('Sanitation Data'!$G$28,0,10*ROW('Sanitation Data'!G167)))</f>
        <v/>
      </c>
      <c r="DA173" s="276" t="str">
        <f ca="true">+IF(OFFSET('Sanitation Data'!$G$29,0,10*ROW('Sanitation Data'!G167))="","",OFFSET('Sanitation Data'!$G$29,0,10*ROW('Sanitation Data'!G167)))</f>
        <v/>
      </c>
      <c r="DB173" s="276" t="str">
        <f ca="true">+IF(OFFSET('Sanitation Data'!$G$30,0,10*ROW('Sanitation Data'!G167))="","",OFFSET('Sanitation Data'!$G$30,0,10*ROW('Sanitation Data'!G167)))</f>
        <v/>
      </c>
      <c r="DC173" s="276" t="str">
        <f ca="true">+IF(OFFSET('Sanitation Data'!$G$31,0,10*ROW('Sanitation Data'!G167))="","",OFFSET('Sanitation Data'!$G$31,0,10*ROW('Sanitation Data'!G167)))</f>
        <v/>
      </c>
      <c r="DD173" s="276" t="str">
        <f ca="true">+IF(OFFSET('Sanitation Data'!$G$32,0,10*ROW('Sanitation Data'!G167))="","",OFFSET('Sanitation Data'!$G$32,0,10*ROW('Sanitation Data'!G167)))</f>
        <v/>
      </c>
      <c r="DE173" s="276" t="str">
        <f ca="true">+IF(OFFSET('Sanitation Data'!$H$28,0,10*ROW('Sanitation Data'!H167))="","",OFFSET('Sanitation Data'!$H$28,0,10*ROW('Sanitation Data'!H167)))</f>
        <v/>
      </c>
      <c r="DF173" s="276" t="str">
        <f ca="true">+IF(OFFSET('Sanitation Data'!$H$29,0,10*ROW('Sanitation Data'!H167))="","",OFFSET('Sanitation Data'!$H$29,0,10*ROW('Sanitation Data'!H167)))</f>
        <v/>
      </c>
      <c r="DG173" s="276" t="str">
        <f ca="true">+IF(OFFSET('Sanitation Data'!$H$30,0,10*ROW('Sanitation Data'!H167))="","",OFFSET('Sanitation Data'!$H$30,0,10*ROW('Sanitation Data'!H167)))</f>
        <v/>
      </c>
      <c r="DH173" s="276" t="str">
        <f ca="true">+IF(OFFSET('Sanitation Data'!$H$31,0,10*ROW('Sanitation Data'!H167))="","",OFFSET('Sanitation Data'!$H$31,0,10*ROW('Sanitation Data'!H167)))</f>
        <v/>
      </c>
      <c r="DI173" s="276" t="str">
        <f ca="true">+IF(OFFSET('Sanitation Data'!$H$32,0,10*ROW('Sanitation Data'!H167))="","",OFFSET('Sanitation Data'!$H$32,0,10*ROW('Sanitation Data'!H167)))</f>
        <v/>
      </c>
      <c r="DJ173" s="276" t="str">
        <f ca="true">+IF(OFFSET('Sanitation Data'!$I$28,0,10*ROW('Sanitation Data'!I167))="","",OFFSET('Sanitation Data'!$I$28,0,10*ROW('Sanitation Data'!I167)))</f>
        <v/>
      </c>
      <c r="DK173" s="276" t="str">
        <f ca="true">+IF(OFFSET('Sanitation Data'!$I$29,0,10*ROW('Sanitation Data'!I167))="","",OFFSET('Sanitation Data'!$I$29,0,10*ROW('Sanitation Data'!I167)))</f>
        <v/>
      </c>
      <c r="DL173" s="276" t="str">
        <f ca="true">+IF(OFFSET('Sanitation Data'!$I$30,0,10*ROW('Sanitation Data'!I167))="","",OFFSET('Sanitation Data'!$I$30,0,10*ROW('Sanitation Data'!I167)))</f>
        <v/>
      </c>
      <c r="DM173" s="276" t="str">
        <f ca="true">+IF(OFFSET('Sanitation Data'!$I$31,0,10*ROW('Sanitation Data'!I167))="","",OFFSET('Sanitation Data'!$I$31,0,10*ROW('Sanitation Data'!I167)))</f>
        <v/>
      </c>
      <c r="DN173" s="276" t="str">
        <f ca="true">+IF(OFFSET('Sanitation Data'!$I$32,0,10*ROW('Sanitation Data'!I167))="","",OFFSET('Sanitation Data'!$I$32,0,10*ROW('Sanitation Data'!I167)))</f>
        <v/>
      </c>
      <c r="DO173" s="276" t="str">
        <f ca="true">+IF(OFFSET('Hygiene Data'!$D$11,0,10*ROW('Hygiene Data'!D167))="","",OFFSET('Hygiene Data'!$D$11,0,10*ROW('Hygiene Data'!D167)))</f>
        <v/>
      </c>
      <c r="DP173" s="276" t="str">
        <f ca="true">+IF(OFFSET('Hygiene Data'!$D$12,0,10*ROW('Hygiene Data'!D167))="","",OFFSET('Hygiene Data'!$D$12,0,10*ROW('Hygiene Data'!D167)))</f>
        <v/>
      </c>
      <c r="DQ173" s="276" t="str">
        <f ca="true">+IF(OFFSET('Hygiene Data'!$D$13,0,10*ROW('Hygiene Data'!D167))="","",OFFSET('Hygiene Data'!$D$13,0,10*ROW('Hygiene Data'!D167)))</f>
        <v/>
      </c>
      <c r="DR173" s="276" t="str">
        <f ca="true">+IF(OFFSET('Hygiene Data'!$E$11,0,10*ROW('Hygiene Data'!E167))="","",OFFSET('Hygiene Data'!$E$11,0,10*ROW('Hygiene Data'!E167)))</f>
        <v/>
      </c>
      <c r="DS173" s="276" t="str">
        <f ca="true">+IF(OFFSET('Hygiene Data'!$E$12,0,10*ROW('Hygiene Data'!E167))="","",OFFSET('Hygiene Data'!$E$12,0,10*ROW('Hygiene Data'!E167)))</f>
        <v/>
      </c>
      <c r="DT173" s="276" t="str">
        <f ca="true">+IF(OFFSET('Hygiene Data'!$E$13,0,10*ROW('Hygiene Data'!E167))="","",OFFSET('Hygiene Data'!$E$13,0,10*ROW('Hygiene Data'!E167)))</f>
        <v/>
      </c>
      <c r="DU173" s="276" t="str">
        <f ca="true">+IF(OFFSET('Hygiene Data'!$F$11,0,10*ROW('Hygiene Data'!F167))="","",OFFSET('Hygiene Data'!$F$11,0,10*ROW('Hygiene Data'!F167)))</f>
        <v/>
      </c>
      <c r="DV173" s="276" t="str">
        <f ca="true">+IF(OFFSET('Hygiene Data'!$F$12,0,10*ROW('Hygiene Data'!F167))="","",OFFSET('Hygiene Data'!$F$12,0,10*ROW('Hygiene Data'!F167)))</f>
        <v/>
      </c>
      <c r="DW173" s="276" t="str">
        <f ca="true">+IF(OFFSET('Hygiene Data'!$F$13,0,10*ROW('Hygiene Data'!F167))="","",OFFSET('Hygiene Data'!$F$13,0,10*ROW('Hygiene Data'!F167)))</f>
        <v/>
      </c>
      <c r="DX173" s="276" t="str">
        <f ca="true">+IF(OFFSET('Hygiene Data'!$G$11,0,10*ROW('Hygiene Data'!G167))="","",OFFSET('Hygiene Data'!$G$11,0,10*ROW('Hygiene Data'!G167)))</f>
        <v/>
      </c>
      <c r="DY173" s="276" t="str">
        <f ca="true">+IF(OFFSET('Hygiene Data'!$G$12,0,10*ROW('Hygiene Data'!G167))="","",OFFSET('Hygiene Data'!$G$12,0,10*ROW('Hygiene Data'!G167)))</f>
        <v/>
      </c>
      <c r="DZ173" s="276" t="str">
        <f ca="true">+IF(OFFSET('Hygiene Data'!$G$13,0,10*ROW('Hygiene Data'!G167))="","",OFFSET('Hygiene Data'!$G$13,0,10*ROW('Hygiene Data'!G167)))</f>
        <v/>
      </c>
      <c r="EA173" s="276" t="str">
        <f ca="true">+IF(OFFSET('Hygiene Data'!$H$11,0,10*ROW('Hygiene Data'!H167))="","",OFFSET('Hygiene Data'!$H$11,0,10*ROW('Hygiene Data'!H167)))</f>
        <v/>
      </c>
      <c r="EB173" s="276" t="str">
        <f ca="true">+IF(OFFSET('Hygiene Data'!$H$12,0,10*ROW('Hygiene Data'!H167))="","",OFFSET('Hygiene Data'!$H$12,0,10*ROW('Hygiene Data'!H167)))</f>
        <v/>
      </c>
      <c r="EC173" s="276" t="str">
        <f ca="true">+IF(OFFSET('Hygiene Data'!$H$13,0,10*ROW('Hygiene Data'!H167))="","",OFFSET('Hygiene Data'!$H$13,0,10*ROW('Hygiene Data'!H167)))</f>
        <v/>
      </c>
      <c r="ED173" s="276" t="str">
        <f ca="true">+IF(OFFSET('Hygiene Data'!$I$11,0,10*ROW('Hygiene Data'!I167))="","",OFFSET('Hygiene Data'!$I$11,0,10*ROW('Hygiene Data'!I167)))</f>
        <v/>
      </c>
      <c r="EE173" s="276" t="str">
        <f ca="true">+IF(OFFSET('Hygiene Data'!$I$12,0,10*ROW('Hygiene Data'!I167))="","",OFFSET('Hygiene Data'!$I$12,0,10*ROW('Hygiene Data'!I167)))</f>
        <v/>
      </c>
      <c r="EF173" s="276" t="str">
        <f ca="true">+IF(OFFSET('Hygiene Data'!$I$13,0,10*ROW('Hygiene Data'!I167))="","",OFFSET('Hygiene Data'!$I$13,0,10*ROW('Hygiene Data'!I167)))</f>
        <v/>
      </c>
    </row>
    <row xmlns:x14ac="http://schemas.microsoft.com/office/spreadsheetml/2009/9/ac" r="174" x14ac:dyDescent="0.2">
      <c r="A174" s="38" t="str">
        <f ca="true">+IF(OFFSET('Water Data'!$B$2,0,10*ROW('Water Data'!E168))="","",OFFSET('Water Data'!$B$2,0,10*ROW('Water Data'!E168)))</f>
        <v/>
      </c>
      <c r="B174" s="38" t="str">
        <f ca="true">+IF(OFFSET('Water Data'!$C$2,0,10*ROW('Water Data'!F168))="","",OFFSET('Water Data'!$C$2,0,10*ROW('Water Data'!F168)))</f>
        <v/>
      </c>
      <c r="C174" s="332" t="str">
        <f t="shared" ca="true" si="2"/>
        <v/>
      </c>
      <c r="D174" s="99"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9"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9"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9"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9"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9"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9"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9"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9"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9"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9"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9"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9"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9"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9"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9"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9"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9"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100"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100"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100"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100"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100"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100"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100"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100"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100"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100"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100"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100"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100"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100"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100"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100"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100"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100"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100"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100"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100"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100"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100"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100"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100"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100"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100"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100"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100"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100"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101"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101"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101"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101"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101"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101"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101"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101"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101"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101"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101"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101"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101"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101"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101"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101"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101"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101"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6"/>
      <c r="BS174" s="276" t="str">
        <f ca="true">+IF(OFFSET('Water Data'!$D$27,0,10*ROW('Water Data'!D168))="","",OFFSET('Water Data'!$D$27,0,10*ROW('Water Data'!D168)))</f>
        <v/>
      </c>
      <c r="BT174" s="276" t="str">
        <f ca="true">+IF(OFFSET('Water Data'!$D$28,0,10*ROW('Water Data'!D168))="","",OFFSET('Water Data'!$D$28,0,10*ROW('Water Data'!D168)))</f>
        <v/>
      </c>
      <c r="BU174" s="276" t="str">
        <f ca="true">+IF(OFFSET('Water Data'!$D$29,0,10*ROW('Water Data'!D168))="","",OFFSET('Water Data'!$D$29,0,10*ROW('Water Data'!D168)))</f>
        <v/>
      </c>
      <c r="BV174" s="276" t="str">
        <f ca="true">+IF(OFFSET('Water Data'!$E$27,0,10*ROW('Water Data'!E168))="","",OFFSET('Water Data'!$E$27,0,10*ROW('Water Data'!E168)))</f>
        <v/>
      </c>
      <c r="BW174" s="276" t="str">
        <f ca="true">+IF(OFFSET('Water Data'!$E$28,0,10*ROW('Water Data'!E168))="","",OFFSET('Water Data'!$E$28,0,10*ROW('Water Data'!E168)))</f>
        <v/>
      </c>
      <c r="BX174" s="276" t="str">
        <f ca="true">+IF(OFFSET('Water Data'!$E$29,0,10*ROW('Water Data'!E168))="","",OFFSET('Water Data'!$E$29,0,10*ROW('Water Data'!E168)))</f>
        <v/>
      </c>
      <c r="BY174" s="276" t="str">
        <f ca="true">+IF(OFFSET('Water Data'!$F$27,0,10*ROW('Water Data'!F168))="","",OFFSET('Water Data'!$F$27,0,10*ROW('Water Data'!F168)))</f>
        <v/>
      </c>
      <c r="BZ174" s="276" t="str">
        <f ca="true">+IF(OFFSET('Water Data'!$F$28,0,10*ROW('Water Data'!F168))="","",OFFSET('Water Data'!$F$28,0,10*ROW('Water Data'!F168)))</f>
        <v/>
      </c>
      <c r="CA174" s="276" t="str">
        <f ca="true">+IF(OFFSET('Water Data'!$F$29,0,10*ROW('Water Data'!F168))="","",OFFSET('Water Data'!$F$29,0,10*ROW('Water Data'!F168)))</f>
        <v/>
      </c>
      <c r="CB174" s="276" t="str">
        <f ca="true">+IF(OFFSET('Water Data'!$G$27,0,10*ROW('Water Data'!G168))="","",OFFSET('Water Data'!$G$27,0,10*ROW('Water Data'!G168)))</f>
        <v/>
      </c>
      <c r="CC174" s="276" t="str">
        <f ca="true">+IF(OFFSET('Water Data'!$G$28,0,10*ROW('Water Data'!G168))="","",OFFSET('Water Data'!$G$28,0,10*ROW('Water Data'!G168)))</f>
        <v/>
      </c>
      <c r="CD174" s="276" t="str">
        <f ca="true">+IF(OFFSET('Water Data'!$G$29,0,10*ROW('Water Data'!G168))="","",OFFSET('Water Data'!$G$29,0,10*ROW('Water Data'!G168)))</f>
        <v/>
      </c>
      <c r="CE174" s="276" t="str">
        <f ca="true">+IF(OFFSET('Water Data'!$H$27,0,10*ROW('Water Data'!H168))="","",OFFSET('Water Data'!$H$27,0,10*ROW('Water Data'!H168)))</f>
        <v/>
      </c>
      <c r="CF174" s="276" t="str">
        <f ca="true">+IF(OFFSET('Water Data'!$H$28,0,10*ROW('Water Data'!H168))="","",OFFSET('Water Data'!$H$28,0,10*ROW('Water Data'!H168)))</f>
        <v/>
      </c>
      <c r="CG174" s="276" t="str">
        <f ca="true">+IF(OFFSET('Water Data'!$H$29,0,10*ROW('Water Data'!H168))="","",OFFSET('Water Data'!$H$29,0,10*ROW('Water Data'!H168)))</f>
        <v/>
      </c>
      <c r="CH174" s="276" t="str">
        <f ca="true">+IF(OFFSET('Water Data'!$I$27,0,10*ROW('Water Data'!I168))="","",OFFSET('Water Data'!$I$27,0,10*ROW('Water Data'!I168)))</f>
        <v/>
      </c>
      <c r="CI174" s="276" t="str">
        <f ca="true">+IF(OFFSET('Water Data'!$I$28,0,10*ROW('Water Data'!I168))="","",OFFSET('Water Data'!$I$28,0,10*ROW('Water Data'!I168)))</f>
        <v/>
      </c>
      <c r="CJ174" s="276" t="str">
        <f ca="true">+IF(OFFSET('Water Data'!$I$29,0,10*ROW('Water Data'!I168))="","",OFFSET('Water Data'!$I$29,0,10*ROW('Water Data'!I168)))</f>
        <v/>
      </c>
      <c r="CK174" s="276" t="str">
        <f ca="true">+IF(OFFSET('Sanitation Data'!$D$28,0,10*ROW('Sanitation Data'!D168))="","",OFFSET('Sanitation Data'!$D$28,0,10*ROW('Sanitation Data'!D168)))</f>
        <v/>
      </c>
      <c r="CL174" s="276" t="str">
        <f ca="true">+IF(OFFSET('Sanitation Data'!$D$29,0,10*ROW('Sanitation Data'!D168))="","",OFFSET('Sanitation Data'!$D$29,0,10*ROW('Sanitation Data'!D168)))</f>
        <v/>
      </c>
      <c r="CM174" s="276" t="str">
        <f ca="true">+IF(OFFSET('Sanitation Data'!$D$30,0,10*ROW('Sanitation Data'!D168))="","",OFFSET('Sanitation Data'!$D$30,0,10*ROW('Sanitation Data'!D168)))</f>
        <v/>
      </c>
      <c r="CN174" s="276" t="str">
        <f ca="true">+IF(OFFSET('Sanitation Data'!$D$31,0,10*ROW('Sanitation Data'!D168))="","",OFFSET('Sanitation Data'!$D$31,0,10*ROW('Sanitation Data'!D168)))</f>
        <v/>
      </c>
      <c r="CO174" s="276" t="str">
        <f ca="true">+IF(OFFSET('Sanitation Data'!$D$32,0,10*ROW('Sanitation Data'!D168))="","",OFFSET('Sanitation Data'!$D$32,0,10*ROW('Sanitation Data'!D168)))</f>
        <v/>
      </c>
      <c r="CP174" s="276" t="str">
        <f ca="true">+IF(OFFSET('Sanitation Data'!$E$28,0,10*ROW('Sanitation Data'!E168))="","",OFFSET('Sanitation Data'!$E$28,0,10*ROW('Sanitation Data'!E168)))</f>
        <v/>
      </c>
      <c r="CQ174" s="276" t="str">
        <f ca="true">+IF(OFFSET('Sanitation Data'!$E$29,0,10*ROW('Sanitation Data'!E168))="","",OFFSET('Sanitation Data'!$E$29,0,10*ROW('Sanitation Data'!E168)))</f>
        <v/>
      </c>
      <c r="CR174" s="276" t="str">
        <f ca="true">+IF(OFFSET('Sanitation Data'!$E$30,0,10*ROW('Sanitation Data'!E168))="","",OFFSET('Sanitation Data'!$E$30,0,10*ROW('Sanitation Data'!E168)))</f>
        <v/>
      </c>
      <c r="CS174" s="276" t="str">
        <f ca="true">+IF(OFFSET('Sanitation Data'!$E$31,0,10*ROW('Sanitation Data'!E168))="","",OFFSET('Sanitation Data'!$E$31,0,10*ROW('Sanitation Data'!E168)))</f>
        <v/>
      </c>
      <c r="CT174" s="276" t="str">
        <f ca="true">+IF(OFFSET('Sanitation Data'!$E$32,0,10*ROW('Sanitation Data'!E168))="","",OFFSET('Sanitation Data'!$E$32,0,10*ROW('Sanitation Data'!E168)))</f>
        <v/>
      </c>
      <c r="CU174" s="276" t="str">
        <f ca="true">+IF(OFFSET('Sanitation Data'!$F$28,0,10*ROW('Sanitation Data'!F168))="","",OFFSET('Sanitation Data'!$F$28,0,10*ROW('Sanitation Data'!F168)))</f>
        <v/>
      </c>
      <c r="CV174" s="276" t="str">
        <f ca="true">+IF(OFFSET('Sanitation Data'!$F$29,0,10*ROW('Sanitation Data'!F168))="","",OFFSET('Sanitation Data'!$F$29,0,10*ROW('Sanitation Data'!F168)))</f>
        <v/>
      </c>
      <c r="CW174" s="276" t="str">
        <f ca="true">+IF(OFFSET('Sanitation Data'!$F$30,0,10*ROW('Sanitation Data'!F168))="","",OFFSET('Sanitation Data'!$F$30,0,10*ROW('Sanitation Data'!F168)))</f>
        <v/>
      </c>
      <c r="CX174" s="276" t="str">
        <f ca="true">+IF(OFFSET('Sanitation Data'!$F$31,0,10*ROW('Sanitation Data'!F168))="","",OFFSET('Sanitation Data'!$F$31,0,10*ROW('Sanitation Data'!F168)))</f>
        <v/>
      </c>
      <c r="CY174" s="276" t="str">
        <f ca="true">+IF(OFFSET('Sanitation Data'!$F$32,0,10*ROW('Sanitation Data'!F168))="","",OFFSET('Sanitation Data'!$F$32,0,10*ROW('Sanitation Data'!F168)))</f>
        <v/>
      </c>
      <c r="CZ174" s="276" t="str">
        <f ca="true">+IF(OFFSET('Sanitation Data'!$G$28,0,10*ROW('Sanitation Data'!G168))="","",OFFSET('Sanitation Data'!$G$28,0,10*ROW('Sanitation Data'!G168)))</f>
        <v/>
      </c>
      <c r="DA174" s="276" t="str">
        <f ca="true">+IF(OFFSET('Sanitation Data'!$G$29,0,10*ROW('Sanitation Data'!G168))="","",OFFSET('Sanitation Data'!$G$29,0,10*ROW('Sanitation Data'!G168)))</f>
        <v/>
      </c>
      <c r="DB174" s="276" t="str">
        <f ca="true">+IF(OFFSET('Sanitation Data'!$G$30,0,10*ROW('Sanitation Data'!G168))="","",OFFSET('Sanitation Data'!$G$30,0,10*ROW('Sanitation Data'!G168)))</f>
        <v/>
      </c>
      <c r="DC174" s="276" t="str">
        <f ca="true">+IF(OFFSET('Sanitation Data'!$G$31,0,10*ROW('Sanitation Data'!G168))="","",OFFSET('Sanitation Data'!$G$31,0,10*ROW('Sanitation Data'!G168)))</f>
        <v/>
      </c>
      <c r="DD174" s="276" t="str">
        <f ca="true">+IF(OFFSET('Sanitation Data'!$G$32,0,10*ROW('Sanitation Data'!G168))="","",OFFSET('Sanitation Data'!$G$32,0,10*ROW('Sanitation Data'!G168)))</f>
        <v/>
      </c>
      <c r="DE174" s="276" t="str">
        <f ca="true">+IF(OFFSET('Sanitation Data'!$H$28,0,10*ROW('Sanitation Data'!H168))="","",OFFSET('Sanitation Data'!$H$28,0,10*ROW('Sanitation Data'!H168)))</f>
        <v/>
      </c>
      <c r="DF174" s="276" t="str">
        <f ca="true">+IF(OFFSET('Sanitation Data'!$H$29,0,10*ROW('Sanitation Data'!H168))="","",OFFSET('Sanitation Data'!$H$29,0,10*ROW('Sanitation Data'!H168)))</f>
        <v/>
      </c>
      <c r="DG174" s="276" t="str">
        <f ca="true">+IF(OFFSET('Sanitation Data'!$H$30,0,10*ROW('Sanitation Data'!H168))="","",OFFSET('Sanitation Data'!$H$30,0,10*ROW('Sanitation Data'!H168)))</f>
        <v/>
      </c>
      <c r="DH174" s="276" t="str">
        <f ca="true">+IF(OFFSET('Sanitation Data'!$H$31,0,10*ROW('Sanitation Data'!H168))="","",OFFSET('Sanitation Data'!$H$31,0,10*ROW('Sanitation Data'!H168)))</f>
        <v/>
      </c>
      <c r="DI174" s="276" t="str">
        <f ca="true">+IF(OFFSET('Sanitation Data'!$H$32,0,10*ROW('Sanitation Data'!H168))="","",OFFSET('Sanitation Data'!$H$32,0,10*ROW('Sanitation Data'!H168)))</f>
        <v/>
      </c>
      <c r="DJ174" s="276" t="str">
        <f ca="true">+IF(OFFSET('Sanitation Data'!$I$28,0,10*ROW('Sanitation Data'!I168))="","",OFFSET('Sanitation Data'!$I$28,0,10*ROW('Sanitation Data'!I168)))</f>
        <v/>
      </c>
      <c r="DK174" s="276" t="str">
        <f ca="true">+IF(OFFSET('Sanitation Data'!$I$29,0,10*ROW('Sanitation Data'!I168))="","",OFFSET('Sanitation Data'!$I$29,0,10*ROW('Sanitation Data'!I168)))</f>
        <v/>
      </c>
      <c r="DL174" s="276" t="str">
        <f ca="true">+IF(OFFSET('Sanitation Data'!$I$30,0,10*ROW('Sanitation Data'!I168))="","",OFFSET('Sanitation Data'!$I$30,0,10*ROW('Sanitation Data'!I168)))</f>
        <v/>
      </c>
      <c r="DM174" s="276" t="str">
        <f ca="true">+IF(OFFSET('Sanitation Data'!$I$31,0,10*ROW('Sanitation Data'!I168))="","",OFFSET('Sanitation Data'!$I$31,0,10*ROW('Sanitation Data'!I168)))</f>
        <v/>
      </c>
      <c r="DN174" s="276" t="str">
        <f ca="true">+IF(OFFSET('Sanitation Data'!$I$32,0,10*ROW('Sanitation Data'!I168))="","",OFFSET('Sanitation Data'!$I$32,0,10*ROW('Sanitation Data'!I168)))</f>
        <v/>
      </c>
      <c r="DO174" s="276" t="str">
        <f ca="true">+IF(OFFSET('Hygiene Data'!$D$11,0,10*ROW('Hygiene Data'!D168))="","",OFFSET('Hygiene Data'!$D$11,0,10*ROW('Hygiene Data'!D168)))</f>
        <v/>
      </c>
      <c r="DP174" s="276" t="str">
        <f ca="true">+IF(OFFSET('Hygiene Data'!$D$12,0,10*ROW('Hygiene Data'!D168))="","",OFFSET('Hygiene Data'!$D$12,0,10*ROW('Hygiene Data'!D168)))</f>
        <v/>
      </c>
      <c r="DQ174" s="276" t="str">
        <f ca="true">+IF(OFFSET('Hygiene Data'!$D$13,0,10*ROW('Hygiene Data'!D168))="","",OFFSET('Hygiene Data'!$D$13,0,10*ROW('Hygiene Data'!D168)))</f>
        <v/>
      </c>
      <c r="DR174" s="276" t="str">
        <f ca="true">+IF(OFFSET('Hygiene Data'!$E$11,0,10*ROW('Hygiene Data'!E168))="","",OFFSET('Hygiene Data'!$E$11,0,10*ROW('Hygiene Data'!E168)))</f>
        <v/>
      </c>
      <c r="DS174" s="276" t="str">
        <f ca="true">+IF(OFFSET('Hygiene Data'!$E$12,0,10*ROW('Hygiene Data'!E168))="","",OFFSET('Hygiene Data'!$E$12,0,10*ROW('Hygiene Data'!E168)))</f>
        <v/>
      </c>
      <c r="DT174" s="276" t="str">
        <f ca="true">+IF(OFFSET('Hygiene Data'!$E$13,0,10*ROW('Hygiene Data'!E168))="","",OFFSET('Hygiene Data'!$E$13,0,10*ROW('Hygiene Data'!E168)))</f>
        <v/>
      </c>
      <c r="DU174" s="276" t="str">
        <f ca="true">+IF(OFFSET('Hygiene Data'!$F$11,0,10*ROW('Hygiene Data'!F168))="","",OFFSET('Hygiene Data'!$F$11,0,10*ROW('Hygiene Data'!F168)))</f>
        <v/>
      </c>
      <c r="DV174" s="276" t="str">
        <f ca="true">+IF(OFFSET('Hygiene Data'!$F$12,0,10*ROW('Hygiene Data'!F168))="","",OFFSET('Hygiene Data'!$F$12,0,10*ROW('Hygiene Data'!F168)))</f>
        <v/>
      </c>
      <c r="DW174" s="276" t="str">
        <f ca="true">+IF(OFFSET('Hygiene Data'!$F$13,0,10*ROW('Hygiene Data'!F168))="","",OFFSET('Hygiene Data'!$F$13,0,10*ROW('Hygiene Data'!F168)))</f>
        <v/>
      </c>
      <c r="DX174" s="276" t="str">
        <f ca="true">+IF(OFFSET('Hygiene Data'!$G$11,0,10*ROW('Hygiene Data'!G168))="","",OFFSET('Hygiene Data'!$G$11,0,10*ROW('Hygiene Data'!G168)))</f>
        <v/>
      </c>
      <c r="DY174" s="276" t="str">
        <f ca="true">+IF(OFFSET('Hygiene Data'!$G$12,0,10*ROW('Hygiene Data'!G168))="","",OFFSET('Hygiene Data'!$G$12,0,10*ROW('Hygiene Data'!G168)))</f>
        <v/>
      </c>
      <c r="DZ174" s="276" t="str">
        <f ca="true">+IF(OFFSET('Hygiene Data'!$G$13,0,10*ROW('Hygiene Data'!G168))="","",OFFSET('Hygiene Data'!$G$13,0,10*ROW('Hygiene Data'!G168)))</f>
        <v/>
      </c>
      <c r="EA174" s="276" t="str">
        <f ca="true">+IF(OFFSET('Hygiene Data'!$H$11,0,10*ROW('Hygiene Data'!H168))="","",OFFSET('Hygiene Data'!$H$11,0,10*ROW('Hygiene Data'!H168)))</f>
        <v/>
      </c>
      <c r="EB174" s="276" t="str">
        <f ca="true">+IF(OFFSET('Hygiene Data'!$H$12,0,10*ROW('Hygiene Data'!H168))="","",OFFSET('Hygiene Data'!$H$12,0,10*ROW('Hygiene Data'!H168)))</f>
        <v/>
      </c>
      <c r="EC174" s="276" t="str">
        <f ca="true">+IF(OFFSET('Hygiene Data'!$H$13,0,10*ROW('Hygiene Data'!H168))="","",OFFSET('Hygiene Data'!$H$13,0,10*ROW('Hygiene Data'!H168)))</f>
        <v/>
      </c>
      <c r="ED174" s="276" t="str">
        <f ca="true">+IF(OFFSET('Hygiene Data'!$I$11,0,10*ROW('Hygiene Data'!I168))="","",OFFSET('Hygiene Data'!$I$11,0,10*ROW('Hygiene Data'!I168)))</f>
        <v/>
      </c>
      <c r="EE174" s="276" t="str">
        <f ca="true">+IF(OFFSET('Hygiene Data'!$I$12,0,10*ROW('Hygiene Data'!I168))="","",OFFSET('Hygiene Data'!$I$12,0,10*ROW('Hygiene Data'!I168)))</f>
        <v/>
      </c>
      <c r="EF174" s="276" t="str">
        <f ca="true">+IF(OFFSET('Hygiene Data'!$I$13,0,10*ROW('Hygiene Data'!I168))="","",OFFSET('Hygiene Data'!$I$13,0,10*ROW('Hygiene Data'!I168)))</f>
        <v/>
      </c>
    </row>
    <row xmlns:x14ac="http://schemas.microsoft.com/office/spreadsheetml/2009/9/ac" r="175" x14ac:dyDescent="0.2">
      <c r="A175" s="38" t="str">
        <f ca="true">+IF(OFFSET('Water Data'!$B$2,0,10*ROW('Water Data'!E169))="","",OFFSET('Water Data'!$B$2,0,10*ROW('Water Data'!E169)))</f>
        <v/>
      </c>
      <c r="B175" s="38" t="str">
        <f ca="true">+IF(OFFSET('Water Data'!$C$2,0,10*ROW('Water Data'!F169))="","",OFFSET('Water Data'!$C$2,0,10*ROW('Water Data'!F169)))</f>
        <v/>
      </c>
      <c r="C175" s="332" t="str">
        <f t="shared" ca="true" si="2"/>
        <v/>
      </c>
      <c r="D175" s="99"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9"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9"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9"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9"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9"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9"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9"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9"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9"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9"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9"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9"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9"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9"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9"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9"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9"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100"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100"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100"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100"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100"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100"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100"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100"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100"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100"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100"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100"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100"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100"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100"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100"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100"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100"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100"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100"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100"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100"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100"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100"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100"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100"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100"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100"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100"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100"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101"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101"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101"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101"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101"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101"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101"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101"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101"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101"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101"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101"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101"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101"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101"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101"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101"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101"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6"/>
      <c r="BS175" s="276" t="str">
        <f ca="true">+IF(OFFSET('Water Data'!$D$27,0,10*ROW('Water Data'!D169))="","",OFFSET('Water Data'!$D$27,0,10*ROW('Water Data'!D169)))</f>
        <v/>
      </c>
      <c r="BT175" s="276" t="str">
        <f ca="true">+IF(OFFSET('Water Data'!$D$28,0,10*ROW('Water Data'!D169))="","",OFFSET('Water Data'!$D$28,0,10*ROW('Water Data'!D169)))</f>
        <v/>
      </c>
      <c r="BU175" s="276" t="str">
        <f ca="true">+IF(OFFSET('Water Data'!$D$29,0,10*ROW('Water Data'!D169))="","",OFFSET('Water Data'!$D$29,0,10*ROW('Water Data'!D169)))</f>
        <v/>
      </c>
      <c r="BV175" s="276" t="str">
        <f ca="true">+IF(OFFSET('Water Data'!$E$27,0,10*ROW('Water Data'!E169))="","",OFFSET('Water Data'!$E$27,0,10*ROW('Water Data'!E169)))</f>
        <v/>
      </c>
      <c r="BW175" s="276" t="str">
        <f ca="true">+IF(OFFSET('Water Data'!$E$28,0,10*ROW('Water Data'!E169))="","",OFFSET('Water Data'!$E$28,0,10*ROW('Water Data'!E169)))</f>
        <v/>
      </c>
      <c r="BX175" s="276" t="str">
        <f ca="true">+IF(OFFSET('Water Data'!$E$29,0,10*ROW('Water Data'!E169))="","",OFFSET('Water Data'!$E$29,0,10*ROW('Water Data'!E169)))</f>
        <v/>
      </c>
      <c r="BY175" s="276" t="str">
        <f ca="true">+IF(OFFSET('Water Data'!$F$27,0,10*ROW('Water Data'!F169))="","",OFFSET('Water Data'!$F$27,0,10*ROW('Water Data'!F169)))</f>
        <v/>
      </c>
      <c r="BZ175" s="276" t="str">
        <f ca="true">+IF(OFFSET('Water Data'!$F$28,0,10*ROW('Water Data'!F169))="","",OFFSET('Water Data'!$F$28,0,10*ROW('Water Data'!F169)))</f>
        <v/>
      </c>
      <c r="CA175" s="276" t="str">
        <f ca="true">+IF(OFFSET('Water Data'!$F$29,0,10*ROW('Water Data'!F169))="","",OFFSET('Water Data'!$F$29,0,10*ROW('Water Data'!F169)))</f>
        <v/>
      </c>
      <c r="CB175" s="276" t="str">
        <f ca="true">+IF(OFFSET('Water Data'!$G$27,0,10*ROW('Water Data'!G169))="","",OFFSET('Water Data'!$G$27,0,10*ROW('Water Data'!G169)))</f>
        <v/>
      </c>
      <c r="CC175" s="276" t="str">
        <f ca="true">+IF(OFFSET('Water Data'!$G$28,0,10*ROW('Water Data'!G169))="","",OFFSET('Water Data'!$G$28,0,10*ROW('Water Data'!G169)))</f>
        <v/>
      </c>
      <c r="CD175" s="276" t="str">
        <f ca="true">+IF(OFFSET('Water Data'!$G$29,0,10*ROW('Water Data'!G169))="","",OFFSET('Water Data'!$G$29,0,10*ROW('Water Data'!G169)))</f>
        <v/>
      </c>
      <c r="CE175" s="276" t="str">
        <f ca="true">+IF(OFFSET('Water Data'!$H$27,0,10*ROW('Water Data'!H169))="","",OFFSET('Water Data'!$H$27,0,10*ROW('Water Data'!H169)))</f>
        <v/>
      </c>
      <c r="CF175" s="276" t="str">
        <f ca="true">+IF(OFFSET('Water Data'!$H$28,0,10*ROW('Water Data'!H169))="","",OFFSET('Water Data'!$H$28,0,10*ROW('Water Data'!H169)))</f>
        <v/>
      </c>
      <c r="CG175" s="276" t="str">
        <f ca="true">+IF(OFFSET('Water Data'!$H$29,0,10*ROW('Water Data'!H169))="","",OFFSET('Water Data'!$H$29,0,10*ROW('Water Data'!H169)))</f>
        <v/>
      </c>
      <c r="CH175" s="276" t="str">
        <f ca="true">+IF(OFFSET('Water Data'!$I$27,0,10*ROW('Water Data'!I169))="","",OFFSET('Water Data'!$I$27,0,10*ROW('Water Data'!I169)))</f>
        <v/>
      </c>
      <c r="CI175" s="276" t="str">
        <f ca="true">+IF(OFFSET('Water Data'!$I$28,0,10*ROW('Water Data'!I169))="","",OFFSET('Water Data'!$I$28,0,10*ROW('Water Data'!I169)))</f>
        <v/>
      </c>
      <c r="CJ175" s="276" t="str">
        <f ca="true">+IF(OFFSET('Water Data'!$I$29,0,10*ROW('Water Data'!I169))="","",OFFSET('Water Data'!$I$29,0,10*ROW('Water Data'!I169)))</f>
        <v/>
      </c>
      <c r="CK175" s="276" t="str">
        <f ca="true">+IF(OFFSET('Sanitation Data'!$D$28,0,10*ROW('Sanitation Data'!D169))="","",OFFSET('Sanitation Data'!$D$28,0,10*ROW('Sanitation Data'!D169)))</f>
        <v/>
      </c>
      <c r="CL175" s="276" t="str">
        <f ca="true">+IF(OFFSET('Sanitation Data'!$D$29,0,10*ROW('Sanitation Data'!D169))="","",OFFSET('Sanitation Data'!$D$29,0,10*ROW('Sanitation Data'!D169)))</f>
        <v/>
      </c>
      <c r="CM175" s="276" t="str">
        <f ca="true">+IF(OFFSET('Sanitation Data'!$D$30,0,10*ROW('Sanitation Data'!D169))="","",OFFSET('Sanitation Data'!$D$30,0,10*ROW('Sanitation Data'!D169)))</f>
        <v/>
      </c>
      <c r="CN175" s="276" t="str">
        <f ca="true">+IF(OFFSET('Sanitation Data'!$D$31,0,10*ROW('Sanitation Data'!D169))="","",OFFSET('Sanitation Data'!$D$31,0,10*ROW('Sanitation Data'!D169)))</f>
        <v/>
      </c>
      <c r="CO175" s="276" t="str">
        <f ca="true">+IF(OFFSET('Sanitation Data'!$D$32,0,10*ROW('Sanitation Data'!D169))="","",OFFSET('Sanitation Data'!$D$32,0,10*ROW('Sanitation Data'!D169)))</f>
        <v/>
      </c>
      <c r="CP175" s="276" t="str">
        <f ca="true">+IF(OFFSET('Sanitation Data'!$E$28,0,10*ROW('Sanitation Data'!E169))="","",OFFSET('Sanitation Data'!$E$28,0,10*ROW('Sanitation Data'!E169)))</f>
        <v/>
      </c>
      <c r="CQ175" s="276" t="str">
        <f ca="true">+IF(OFFSET('Sanitation Data'!$E$29,0,10*ROW('Sanitation Data'!E169))="","",OFFSET('Sanitation Data'!$E$29,0,10*ROW('Sanitation Data'!E169)))</f>
        <v/>
      </c>
      <c r="CR175" s="276" t="str">
        <f ca="true">+IF(OFFSET('Sanitation Data'!$E$30,0,10*ROW('Sanitation Data'!E169))="","",OFFSET('Sanitation Data'!$E$30,0,10*ROW('Sanitation Data'!E169)))</f>
        <v/>
      </c>
      <c r="CS175" s="276" t="str">
        <f ca="true">+IF(OFFSET('Sanitation Data'!$E$31,0,10*ROW('Sanitation Data'!E169))="","",OFFSET('Sanitation Data'!$E$31,0,10*ROW('Sanitation Data'!E169)))</f>
        <v/>
      </c>
      <c r="CT175" s="276" t="str">
        <f ca="true">+IF(OFFSET('Sanitation Data'!$E$32,0,10*ROW('Sanitation Data'!E169))="","",OFFSET('Sanitation Data'!$E$32,0,10*ROW('Sanitation Data'!E169)))</f>
        <v/>
      </c>
      <c r="CU175" s="276" t="str">
        <f ca="true">+IF(OFFSET('Sanitation Data'!$F$28,0,10*ROW('Sanitation Data'!F169))="","",OFFSET('Sanitation Data'!$F$28,0,10*ROW('Sanitation Data'!F169)))</f>
        <v/>
      </c>
      <c r="CV175" s="276" t="str">
        <f ca="true">+IF(OFFSET('Sanitation Data'!$F$29,0,10*ROW('Sanitation Data'!F169))="","",OFFSET('Sanitation Data'!$F$29,0,10*ROW('Sanitation Data'!F169)))</f>
        <v/>
      </c>
      <c r="CW175" s="276" t="str">
        <f ca="true">+IF(OFFSET('Sanitation Data'!$F$30,0,10*ROW('Sanitation Data'!F169))="","",OFFSET('Sanitation Data'!$F$30,0,10*ROW('Sanitation Data'!F169)))</f>
        <v/>
      </c>
      <c r="CX175" s="276" t="str">
        <f ca="true">+IF(OFFSET('Sanitation Data'!$F$31,0,10*ROW('Sanitation Data'!F169))="","",OFFSET('Sanitation Data'!$F$31,0,10*ROW('Sanitation Data'!F169)))</f>
        <v/>
      </c>
      <c r="CY175" s="276" t="str">
        <f ca="true">+IF(OFFSET('Sanitation Data'!$F$32,0,10*ROW('Sanitation Data'!F169))="","",OFFSET('Sanitation Data'!$F$32,0,10*ROW('Sanitation Data'!F169)))</f>
        <v/>
      </c>
      <c r="CZ175" s="276" t="str">
        <f ca="true">+IF(OFFSET('Sanitation Data'!$G$28,0,10*ROW('Sanitation Data'!G169))="","",OFFSET('Sanitation Data'!$G$28,0,10*ROW('Sanitation Data'!G169)))</f>
        <v/>
      </c>
      <c r="DA175" s="276" t="str">
        <f ca="true">+IF(OFFSET('Sanitation Data'!$G$29,0,10*ROW('Sanitation Data'!G169))="","",OFFSET('Sanitation Data'!$G$29,0,10*ROW('Sanitation Data'!G169)))</f>
        <v/>
      </c>
      <c r="DB175" s="276" t="str">
        <f ca="true">+IF(OFFSET('Sanitation Data'!$G$30,0,10*ROW('Sanitation Data'!G169))="","",OFFSET('Sanitation Data'!$G$30,0,10*ROW('Sanitation Data'!G169)))</f>
        <v/>
      </c>
      <c r="DC175" s="276" t="str">
        <f ca="true">+IF(OFFSET('Sanitation Data'!$G$31,0,10*ROW('Sanitation Data'!G169))="","",OFFSET('Sanitation Data'!$G$31,0,10*ROW('Sanitation Data'!G169)))</f>
        <v/>
      </c>
      <c r="DD175" s="276" t="str">
        <f ca="true">+IF(OFFSET('Sanitation Data'!$G$32,0,10*ROW('Sanitation Data'!G169))="","",OFFSET('Sanitation Data'!$G$32,0,10*ROW('Sanitation Data'!G169)))</f>
        <v/>
      </c>
      <c r="DE175" s="276" t="str">
        <f ca="true">+IF(OFFSET('Sanitation Data'!$H$28,0,10*ROW('Sanitation Data'!H169))="","",OFFSET('Sanitation Data'!$H$28,0,10*ROW('Sanitation Data'!H169)))</f>
        <v/>
      </c>
      <c r="DF175" s="276" t="str">
        <f ca="true">+IF(OFFSET('Sanitation Data'!$H$29,0,10*ROW('Sanitation Data'!H169))="","",OFFSET('Sanitation Data'!$H$29,0,10*ROW('Sanitation Data'!H169)))</f>
        <v/>
      </c>
      <c r="DG175" s="276" t="str">
        <f ca="true">+IF(OFFSET('Sanitation Data'!$H$30,0,10*ROW('Sanitation Data'!H169))="","",OFFSET('Sanitation Data'!$H$30,0,10*ROW('Sanitation Data'!H169)))</f>
        <v/>
      </c>
      <c r="DH175" s="276" t="str">
        <f ca="true">+IF(OFFSET('Sanitation Data'!$H$31,0,10*ROW('Sanitation Data'!H169))="","",OFFSET('Sanitation Data'!$H$31,0,10*ROW('Sanitation Data'!H169)))</f>
        <v/>
      </c>
      <c r="DI175" s="276" t="str">
        <f ca="true">+IF(OFFSET('Sanitation Data'!$H$32,0,10*ROW('Sanitation Data'!H169))="","",OFFSET('Sanitation Data'!$H$32,0,10*ROW('Sanitation Data'!H169)))</f>
        <v/>
      </c>
      <c r="DJ175" s="276" t="str">
        <f ca="true">+IF(OFFSET('Sanitation Data'!$I$28,0,10*ROW('Sanitation Data'!I169))="","",OFFSET('Sanitation Data'!$I$28,0,10*ROW('Sanitation Data'!I169)))</f>
        <v/>
      </c>
      <c r="DK175" s="276" t="str">
        <f ca="true">+IF(OFFSET('Sanitation Data'!$I$29,0,10*ROW('Sanitation Data'!I169))="","",OFFSET('Sanitation Data'!$I$29,0,10*ROW('Sanitation Data'!I169)))</f>
        <v/>
      </c>
      <c r="DL175" s="276" t="str">
        <f ca="true">+IF(OFFSET('Sanitation Data'!$I$30,0,10*ROW('Sanitation Data'!I169))="","",OFFSET('Sanitation Data'!$I$30,0,10*ROW('Sanitation Data'!I169)))</f>
        <v/>
      </c>
      <c r="DM175" s="276" t="str">
        <f ca="true">+IF(OFFSET('Sanitation Data'!$I$31,0,10*ROW('Sanitation Data'!I169))="","",OFFSET('Sanitation Data'!$I$31,0,10*ROW('Sanitation Data'!I169)))</f>
        <v/>
      </c>
      <c r="DN175" s="276" t="str">
        <f ca="true">+IF(OFFSET('Sanitation Data'!$I$32,0,10*ROW('Sanitation Data'!I169))="","",OFFSET('Sanitation Data'!$I$32,0,10*ROW('Sanitation Data'!I169)))</f>
        <v/>
      </c>
      <c r="DO175" s="276" t="str">
        <f ca="true">+IF(OFFSET('Hygiene Data'!$D$11,0,10*ROW('Hygiene Data'!D169))="","",OFFSET('Hygiene Data'!$D$11,0,10*ROW('Hygiene Data'!D169)))</f>
        <v/>
      </c>
      <c r="DP175" s="276" t="str">
        <f ca="true">+IF(OFFSET('Hygiene Data'!$D$12,0,10*ROW('Hygiene Data'!D169))="","",OFFSET('Hygiene Data'!$D$12,0,10*ROW('Hygiene Data'!D169)))</f>
        <v/>
      </c>
      <c r="DQ175" s="276" t="str">
        <f ca="true">+IF(OFFSET('Hygiene Data'!$D$13,0,10*ROW('Hygiene Data'!D169))="","",OFFSET('Hygiene Data'!$D$13,0,10*ROW('Hygiene Data'!D169)))</f>
        <v/>
      </c>
      <c r="DR175" s="276" t="str">
        <f ca="true">+IF(OFFSET('Hygiene Data'!$E$11,0,10*ROW('Hygiene Data'!E169))="","",OFFSET('Hygiene Data'!$E$11,0,10*ROW('Hygiene Data'!E169)))</f>
        <v/>
      </c>
      <c r="DS175" s="276" t="str">
        <f ca="true">+IF(OFFSET('Hygiene Data'!$E$12,0,10*ROW('Hygiene Data'!E169))="","",OFFSET('Hygiene Data'!$E$12,0,10*ROW('Hygiene Data'!E169)))</f>
        <v/>
      </c>
      <c r="DT175" s="276" t="str">
        <f ca="true">+IF(OFFSET('Hygiene Data'!$E$13,0,10*ROW('Hygiene Data'!E169))="","",OFFSET('Hygiene Data'!$E$13,0,10*ROW('Hygiene Data'!E169)))</f>
        <v/>
      </c>
      <c r="DU175" s="276" t="str">
        <f ca="true">+IF(OFFSET('Hygiene Data'!$F$11,0,10*ROW('Hygiene Data'!F169))="","",OFFSET('Hygiene Data'!$F$11,0,10*ROW('Hygiene Data'!F169)))</f>
        <v/>
      </c>
      <c r="DV175" s="276" t="str">
        <f ca="true">+IF(OFFSET('Hygiene Data'!$F$12,0,10*ROW('Hygiene Data'!F169))="","",OFFSET('Hygiene Data'!$F$12,0,10*ROW('Hygiene Data'!F169)))</f>
        <v/>
      </c>
      <c r="DW175" s="276" t="str">
        <f ca="true">+IF(OFFSET('Hygiene Data'!$F$13,0,10*ROW('Hygiene Data'!F169))="","",OFFSET('Hygiene Data'!$F$13,0,10*ROW('Hygiene Data'!F169)))</f>
        <v/>
      </c>
      <c r="DX175" s="276" t="str">
        <f ca="true">+IF(OFFSET('Hygiene Data'!$G$11,0,10*ROW('Hygiene Data'!G169))="","",OFFSET('Hygiene Data'!$G$11,0,10*ROW('Hygiene Data'!G169)))</f>
        <v/>
      </c>
      <c r="DY175" s="276" t="str">
        <f ca="true">+IF(OFFSET('Hygiene Data'!$G$12,0,10*ROW('Hygiene Data'!G169))="","",OFFSET('Hygiene Data'!$G$12,0,10*ROW('Hygiene Data'!G169)))</f>
        <v/>
      </c>
      <c r="DZ175" s="276" t="str">
        <f ca="true">+IF(OFFSET('Hygiene Data'!$G$13,0,10*ROW('Hygiene Data'!G169))="","",OFFSET('Hygiene Data'!$G$13,0,10*ROW('Hygiene Data'!G169)))</f>
        <v/>
      </c>
      <c r="EA175" s="276" t="str">
        <f ca="true">+IF(OFFSET('Hygiene Data'!$H$11,0,10*ROW('Hygiene Data'!H169))="","",OFFSET('Hygiene Data'!$H$11,0,10*ROW('Hygiene Data'!H169)))</f>
        <v/>
      </c>
      <c r="EB175" s="276" t="str">
        <f ca="true">+IF(OFFSET('Hygiene Data'!$H$12,0,10*ROW('Hygiene Data'!H169))="","",OFFSET('Hygiene Data'!$H$12,0,10*ROW('Hygiene Data'!H169)))</f>
        <v/>
      </c>
      <c r="EC175" s="276" t="str">
        <f ca="true">+IF(OFFSET('Hygiene Data'!$H$13,0,10*ROW('Hygiene Data'!H169))="","",OFFSET('Hygiene Data'!$H$13,0,10*ROW('Hygiene Data'!H169)))</f>
        <v/>
      </c>
      <c r="ED175" s="276" t="str">
        <f ca="true">+IF(OFFSET('Hygiene Data'!$I$11,0,10*ROW('Hygiene Data'!I169))="","",OFFSET('Hygiene Data'!$I$11,0,10*ROW('Hygiene Data'!I169)))</f>
        <v/>
      </c>
      <c r="EE175" s="276" t="str">
        <f ca="true">+IF(OFFSET('Hygiene Data'!$I$12,0,10*ROW('Hygiene Data'!I169))="","",OFFSET('Hygiene Data'!$I$12,0,10*ROW('Hygiene Data'!I169)))</f>
        <v/>
      </c>
      <c r="EF175" s="276" t="str">
        <f ca="true">+IF(OFFSET('Hygiene Data'!$I$13,0,10*ROW('Hygiene Data'!I169))="","",OFFSET('Hygiene Data'!$I$13,0,10*ROW('Hygiene Data'!I169)))</f>
        <v/>
      </c>
    </row>
    <row xmlns:x14ac="http://schemas.microsoft.com/office/spreadsheetml/2009/9/ac" r="176" x14ac:dyDescent="0.2">
      <c r="A176" s="38" t="str">
        <f ca="true">+IF(OFFSET('Water Data'!$B$2,0,10*ROW('Water Data'!E170))="","",OFFSET('Water Data'!$B$2,0,10*ROW('Water Data'!E170)))</f>
        <v/>
      </c>
      <c r="B176" s="38" t="str">
        <f ca="true">+IF(OFFSET('Water Data'!$C$2,0,10*ROW('Water Data'!F170))="","",OFFSET('Water Data'!$C$2,0,10*ROW('Water Data'!F170)))</f>
        <v/>
      </c>
      <c r="C176" s="332" t="str">
        <f t="shared" ca="true" si="2"/>
        <v/>
      </c>
      <c r="D176" s="99"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9"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9"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9"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9"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9"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9"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9"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9"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9"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9"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9"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9"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9"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9"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9"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9"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9"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100"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100"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100"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100"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100"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100"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100"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100"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100"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100"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100"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100"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100"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100"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100"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100"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100"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100"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100"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100"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100"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100"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100"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100"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100"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100"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100"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100"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100"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100"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101"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101"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101"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101"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101"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101"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101"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101"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101"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101"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101"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101"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101"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101"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101"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101"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101"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101"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6"/>
      <c r="BS176" s="276" t="str">
        <f ca="true">+IF(OFFSET('Water Data'!$D$27,0,10*ROW('Water Data'!D170))="","",OFFSET('Water Data'!$D$27,0,10*ROW('Water Data'!D170)))</f>
        <v/>
      </c>
      <c r="BT176" s="276" t="str">
        <f ca="true">+IF(OFFSET('Water Data'!$D$28,0,10*ROW('Water Data'!D170))="","",OFFSET('Water Data'!$D$28,0,10*ROW('Water Data'!D170)))</f>
        <v/>
      </c>
      <c r="BU176" s="276" t="str">
        <f ca="true">+IF(OFFSET('Water Data'!$D$29,0,10*ROW('Water Data'!D170))="","",OFFSET('Water Data'!$D$29,0,10*ROW('Water Data'!D170)))</f>
        <v/>
      </c>
      <c r="BV176" s="276" t="str">
        <f ca="true">+IF(OFFSET('Water Data'!$E$27,0,10*ROW('Water Data'!E170))="","",OFFSET('Water Data'!$E$27,0,10*ROW('Water Data'!E170)))</f>
        <v/>
      </c>
      <c r="BW176" s="276" t="str">
        <f ca="true">+IF(OFFSET('Water Data'!$E$28,0,10*ROW('Water Data'!E170))="","",OFFSET('Water Data'!$E$28,0,10*ROW('Water Data'!E170)))</f>
        <v/>
      </c>
      <c r="BX176" s="276" t="str">
        <f ca="true">+IF(OFFSET('Water Data'!$E$29,0,10*ROW('Water Data'!E170))="","",OFFSET('Water Data'!$E$29,0,10*ROW('Water Data'!E170)))</f>
        <v/>
      </c>
      <c r="BY176" s="276" t="str">
        <f ca="true">+IF(OFFSET('Water Data'!$F$27,0,10*ROW('Water Data'!F170))="","",OFFSET('Water Data'!$F$27,0,10*ROW('Water Data'!F170)))</f>
        <v/>
      </c>
      <c r="BZ176" s="276" t="str">
        <f ca="true">+IF(OFFSET('Water Data'!$F$28,0,10*ROW('Water Data'!F170))="","",OFFSET('Water Data'!$F$28,0,10*ROW('Water Data'!F170)))</f>
        <v/>
      </c>
      <c r="CA176" s="276" t="str">
        <f ca="true">+IF(OFFSET('Water Data'!$F$29,0,10*ROW('Water Data'!F170))="","",OFFSET('Water Data'!$F$29,0,10*ROW('Water Data'!F170)))</f>
        <v/>
      </c>
      <c r="CB176" s="276" t="str">
        <f ca="true">+IF(OFFSET('Water Data'!$G$27,0,10*ROW('Water Data'!G170))="","",OFFSET('Water Data'!$G$27,0,10*ROW('Water Data'!G170)))</f>
        <v/>
      </c>
      <c r="CC176" s="276" t="str">
        <f ca="true">+IF(OFFSET('Water Data'!$G$28,0,10*ROW('Water Data'!G170))="","",OFFSET('Water Data'!$G$28,0,10*ROW('Water Data'!G170)))</f>
        <v/>
      </c>
      <c r="CD176" s="276" t="str">
        <f ca="true">+IF(OFFSET('Water Data'!$G$29,0,10*ROW('Water Data'!G170))="","",OFFSET('Water Data'!$G$29,0,10*ROW('Water Data'!G170)))</f>
        <v/>
      </c>
      <c r="CE176" s="276" t="str">
        <f ca="true">+IF(OFFSET('Water Data'!$H$27,0,10*ROW('Water Data'!H170))="","",OFFSET('Water Data'!$H$27,0,10*ROW('Water Data'!H170)))</f>
        <v/>
      </c>
      <c r="CF176" s="276" t="str">
        <f ca="true">+IF(OFFSET('Water Data'!$H$28,0,10*ROW('Water Data'!H170))="","",OFFSET('Water Data'!$H$28,0,10*ROW('Water Data'!H170)))</f>
        <v/>
      </c>
      <c r="CG176" s="276" t="str">
        <f ca="true">+IF(OFFSET('Water Data'!$H$29,0,10*ROW('Water Data'!H170))="","",OFFSET('Water Data'!$H$29,0,10*ROW('Water Data'!H170)))</f>
        <v/>
      </c>
      <c r="CH176" s="276" t="str">
        <f ca="true">+IF(OFFSET('Water Data'!$I$27,0,10*ROW('Water Data'!I170))="","",OFFSET('Water Data'!$I$27,0,10*ROW('Water Data'!I170)))</f>
        <v/>
      </c>
      <c r="CI176" s="276" t="str">
        <f ca="true">+IF(OFFSET('Water Data'!$I$28,0,10*ROW('Water Data'!I170))="","",OFFSET('Water Data'!$I$28,0,10*ROW('Water Data'!I170)))</f>
        <v/>
      </c>
      <c r="CJ176" s="276" t="str">
        <f ca="true">+IF(OFFSET('Water Data'!$I$29,0,10*ROW('Water Data'!I170))="","",OFFSET('Water Data'!$I$29,0,10*ROW('Water Data'!I170)))</f>
        <v/>
      </c>
      <c r="CK176" s="276" t="str">
        <f ca="true">+IF(OFFSET('Sanitation Data'!$D$28,0,10*ROW('Sanitation Data'!D170))="","",OFFSET('Sanitation Data'!$D$28,0,10*ROW('Sanitation Data'!D170)))</f>
        <v/>
      </c>
      <c r="CL176" s="276" t="str">
        <f ca="true">+IF(OFFSET('Sanitation Data'!$D$29,0,10*ROW('Sanitation Data'!D170))="","",OFFSET('Sanitation Data'!$D$29,0,10*ROW('Sanitation Data'!D170)))</f>
        <v/>
      </c>
      <c r="CM176" s="276" t="str">
        <f ca="true">+IF(OFFSET('Sanitation Data'!$D$30,0,10*ROW('Sanitation Data'!D170))="","",OFFSET('Sanitation Data'!$D$30,0,10*ROW('Sanitation Data'!D170)))</f>
        <v/>
      </c>
      <c r="CN176" s="276" t="str">
        <f ca="true">+IF(OFFSET('Sanitation Data'!$D$31,0,10*ROW('Sanitation Data'!D170))="","",OFFSET('Sanitation Data'!$D$31,0,10*ROW('Sanitation Data'!D170)))</f>
        <v/>
      </c>
      <c r="CO176" s="276" t="str">
        <f ca="true">+IF(OFFSET('Sanitation Data'!$D$32,0,10*ROW('Sanitation Data'!D170))="","",OFFSET('Sanitation Data'!$D$32,0,10*ROW('Sanitation Data'!D170)))</f>
        <v/>
      </c>
      <c r="CP176" s="276" t="str">
        <f ca="true">+IF(OFFSET('Sanitation Data'!$E$28,0,10*ROW('Sanitation Data'!E170))="","",OFFSET('Sanitation Data'!$E$28,0,10*ROW('Sanitation Data'!E170)))</f>
        <v/>
      </c>
      <c r="CQ176" s="276" t="str">
        <f ca="true">+IF(OFFSET('Sanitation Data'!$E$29,0,10*ROW('Sanitation Data'!E170))="","",OFFSET('Sanitation Data'!$E$29,0,10*ROW('Sanitation Data'!E170)))</f>
        <v/>
      </c>
      <c r="CR176" s="276" t="str">
        <f ca="true">+IF(OFFSET('Sanitation Data'!$E$30,0,10*ROW('Sanitation Data'!E170))="","",OFFSET('Sanitation Data'!$E$30,0,10*ROW('Sanitation Data'!E170)))</f>
        <v/>
      </c>
      <c r="CS176" s="276" t="str">
        <f ca="true">+IF(OFFSET('Sanitation Data'!$E$31,0,10*ROW('Sanitation Data'!E170))="","",OFFSET('Sanitation Data'!$E$31,0,10*ROW('Sanitation Data'!E170)))</f>
        <v/>
      </c>
      <c r="CT176" s="276" t="str">
        <f ca="true">+IF(OFFSET('Sanitation Data'!$E$32,0,10*ROW('Sanitation Data'!E170))="","",OFFSET('Sanitation Data'!$E$32,0,10*ROW('Sanitation Data'!E170)))</f>
        <v/>
      </c>
      <c r="CU176" s="276" t="str">
        <f ca="true">+IF(OFFSET('Sanitation Data'!$F$28,0,10*ROW('Sanitation Data'!F170))="","",OFFSET('Sanitation Data'!$F$28,0,10*ROW('Sanitation Data'!F170)))</f>
        <v/>
      </c>
      <c r="CV176" s="276" t="str">
        <f ca="true">+IF(OFFSET('Sanitation Data'!$F$29,0,10*ROW('Sanitation Data'!F170))="","",OFFSET('Sanitation Data'!$F$29,0,10*ROW('Sanitation Data'!F170)))</f>
        <v/>
      </c>
      <c r="CW176" s="276" t="str">
        <f ca="true">+IF(OFFSET('Sanitation Data'!$F$30,0,10*ROW('Sanitation Data'!F170))="","",OFFSET('Sanitation Data'!$F$30,0,10*ROW('Sanitation Data'!F170)))</f>
        <v/>
      </c>
      <c r="CX176" s="276" t="str">
        <f ca="true">+IF(OFFSET('Sanitation Data'!$F$31,0,10*ROW('Sanitation Data'!F170))="","",OFFSET('Sanitation Data'!$F$31,0,10*ROW('Sanitation Data'!F170)))</f>
        <v/>
      </c>
      <c r="CY176" s="276" t="str">
        <f ca="true">+IF(OFFSET('Sanitation Data'!$F$32,0,10*ROW('Sanitation Data'!F170))="","",OFFSET('Sanitation Data'!$F$32,0,10*ROW('Sanitation Data'!F170)))</f>
        <v/>
      </c>
      <c r="CZ176" s="276" t="str">
        <f ca="true">+IF(OFFSET('Sanitation Data'!$G$28,0,10*ROW('Sanitation Data'!G170))="","",OFFSET('Sanitation Data'!$G$28,0,10*ROW('Sanitation Data'!G170)))</f>
        <v/>
      </c>
      <c r="DA176" s="276" t="str">
        <f ca="true">+IF(OFFSET('Sanitation Data'!$G$29,0,10*ROW('Sanitation Data'!G170))="","",OFFSET('Sanitation Data'!$G$29,0,10*ROW('Sanitation Data'!G170)))</f>
        <v/>
      </c>
      <c r="DB176" s="276" t="str">
        <f ca="true">+IF(OFFSET('Sanitation Data'!$G$30,0,10*ROW('Sanitation Data'!G170))="","",OFFSET('Sanitation Data'!$G$30,0,10*ROW('Sanitation Data'!G170)))</f>
        <v/>
      </c>
      <c r="DC176" s="276" t="str">
        <f ca="true">+IF(OFFSET('Sanitation Data'!$G$31,0,10*ROW('Sanitation Data'!G170))="","",OFFSET('Sanitation Data'!$G$31,0,10*ROW('Sanitation Data'!G170)))</f>
        <v/>
      </c>
      <c r="DD176" s="276" t="str">
        <f ca="true">+IF(OFFSET('Sanitation Data'!$G$32,0,10*ROW('Sanitation Data'!G170))="","",OFFSET('Sanitation Data'!$G$32,0,10*ROW('Sanitation Data'!G170)))</f>
        <v/>
      </c>
      <c r="DE176" s="276" t="str">
        <f ca="true">+IF(OFFSET('Sanitation Data'!$H$28,0,10*ROW('Sanitation Data'!H170))="","",OFFSET('Sanitation Data'!$H$28,0,10*ROW('Sanitation Data'!H170)))</f>
        <v/>
      </c>
      <c r="DF176" s="276" t="str">
        <f ca="true">+IF(OFFSET('Sanitation Data'!$H$29,0,10*ROW('Sanitation Data'!H170))="","",OFFSET('Sanitation Data'!$H$29,0,10*ROW('Sanitation Data'!H170)))</f>
        <v/>
      </c>
      <c r="DG176" s="276" t="str">
        <f ca="true">+IF(OFFSET('Sanitation Data'!$H$30,0,10*ROW('Sanitation Data'!H170))="","",OFFSET('Sanitation Data'!$H$30,0,10*ROW('Sanitation Data'!H170)))</f>
        <v/>
      </c>
      <c r="DH176" s="276" t="str">
        <f ca="true">+IF(OFFSET('Sanitation Data'!$H$31,0,10*ROW('Sanitation Data'!H170))="","",OFFSET('Sanitation Data'!$H$31,0,10*ROW('Sanitation Data'!H170)))</f>
        <v/>
      </c>
      <c r="DI176" s="276" t="str">
        <f ca="true">+IF(OFFSET('Sanitation Data'!$H$32,0,10*ROW('Sanitation Data'!H170))="","",OFFSET('Sanitation Data'!$H$32,0,10*ROW('Sanitation Data'!H170)))</f>
        <v/>
      </c>
      <c r="DJ176" s="276" t="str">
        <f ca="true">+IF(OFFSET('Sanitation Data'!$I$28,0,10*ROW('Sanitation Data'!I170))="","",OFFSET('Sanitation Data'!$I$28,0,10*ROW('Sanitation Data'!I170)))</f>
        <v/>
      </c>
      <c r="DK176" s="276" t="str">
        <f ca="true">+IF(OFFSET('Sanitation Data'!$I$29,0,10*ROW('Sanitation Data'!I170))="","",OFFSET('Sanitation Data'!$I$29,0,10*ROW('Sanitation Data'!I170)))</f>
        <v/>
      </c>
      <c r="DL176" s="276" t="str">
        <f ca="true">+IF(OFFSET('Sanitation Data'!$I$30,0,10*ROW('Sanitation Data'!I170))="","",OFFSET('Sanitation Data'!$I$30,0,10*ROW('Sanitation Data'!I170)))</f>
        <v/>
      </c>
      <c r="DM176" s="276" t="str">
        <f ca="true">+IF(OFFSET('Sanitation Data'!$I$31,0,10*ROW('Sanitation Data'!I170))="","",OFFSET('Sanitation Data'!$I$31,0,10*ROW('Sanitation Data'!I170)))</f>
        <v/>
      </c>
      <c r="DN176" s="276" t="str">
        <f ca="true">+IF(OFFSET('Sanitation Data'!$I$32,0,10*ROW('Sanitation Data'!I170))="","",OFFSET('Sanitation Data'!$I$32,0,10*ROW('Sanitation Data'!I170)))</f>
        <v/>
      </c>
      <c r="DO176" s="276" t="str">
        <f ca="true">+IF(OFFSET('Hygiene Data'!$D$11,0,10*ROW('Hygiene Data'!D170))="","",OFFSET('Hygiene Data'!$D$11,0,10*ROW('Hygiene Data'!D170)))</f>
        <v/>
      </c>
      <c r="DP176" s="276" t="str">
        <f ca="true">+IF(OFFSET('Hygiene Data'!$D$12,0,10*ROW('Hygiene Data'!D170))="","",OFFSET('Hygiene Data'!$D$12,0,10*ROW('Hygiene Data'!D170)))</f>
        <v/>
      </c>
      <c r="DQ176" s="276" t="str">
        <f ca="true">+IF(OFFSET('Hygiene Data'!$D$13,0,10*ROW('Hygiene Data'!D170))="","",OFFSET('Hygiene Data'!$D$13,0,10*ROW('Hygiene Data'!D170)))</f>
        <v/>
      </c>
      <c r="DR176" s="276" t="str">
        <f ca="true">+IF(OFFSET('Hygiene Data'!$E$11,0,10*ROW('Hygiene Data'!E170))="","",OFFSET('Hygiene Data'!$E$11,0,10*ROW('Hygiene Data'!E170)))</f>
        <v/>
      </c>
      <c r="DS176" s="276" t="str">
        <f ca="true">+IF(OFFSET('Hygiene Data'!$E$12,0,10*ROW('Hygiene Data'!E170))="","",OFFSET('Hygiene Data'!$E$12,0,10*ROW('Hygiene Data'!E170)))</f>
        <v/>
      </c>
      <c r="DT176" s="276" t="str">
        <f ca="true">+IF(OFFSET('Hygiene Data'!$E$13,0,10*ROW('Hygiene Data'!E170))="","",OFFSET('Hygiene Data'!$E$13,0,10*ROW('Hygiene Data'!E170)))</f>
        <v/>
      </c>
      <c r="DU176" s="276" t="str">
        <f ca="true">+IF(OFFSET('Hygiene Data'!$F$11,0,10*ROW('Hygiene Data'!F170))="","",OFFSET('Hygiene Data'!$F$11,0,10*ROW('Hygiene Data'!F170)))</f>
        <v/>
      </c>
      <c r="DV176" s="276" t="str">
        <f ca="true">+IF(OFFSET('Hygiene Data'!$F$12,0,10*ROW('Hygiene Data'!F170))="","",OFFSET('Hygiene Data'!$F$12,0,10*ROW('Hygiene Data'!F170)))</f>
        <v/>
      </c>
      <c r="DW176" s="276" t="str">
        <f ca="true">+IF(OFFSET('Hygiene Data'!$F$13,0,10*ROW('Hygiene Data'!F170))="","",OFFSET('Hygiene Data'!$F$13,0,10*ROW('Hygiene Data'!F170)))</f>
        <v/>
      </c>
      <c r="DX176" s="276" t="str">
        <f ca="true">+IF(OFFSET('Hygiene Data'!$G$11,0,10*ROW('Hygiene Data'!G170))="","",OFFSET('Hygiene Data'!$G$11,0,10*ROW('Hygiene Data'!G170)))</f>
        <v/>
      </c>
      <c r="DY176" s="276" t="str">
        <f ca="true">+IF(OFFSET('Hygiene Data'!$G$12,0,10*ROW('Hygiene Data'!G170))="","",OFFSET('Hygiene Data'!$G$12,0,10*ROW('Hygiene Data'!G170)))</f>
        <v/>
      </c>
      <c r="DZ176" s="276" t="str">
        <f ca="true">+IF(OFFSET('Hygiene Data'!$G$13,0,10*ROW('Hygiene Data'!G170))="","",OFFSET('Hygiene Data'!$G$13,0,10*ROW('Hygiene Data'!G170)))</f>
        <v/>
      </c>
      <c r="EA176" s="276" t="str">
        <f ca="true">+IF(OFFSET('Hygiene Data'!$H$11,0,10*ROW('Hygiene Data'!H170))="","",OFFSET('Hygiene Data'!$H$11,0,10*ROW('Hygiene Data'!H170)))</f>
        <v/>
      </c>
      <c r="EB176" s="276" t="str">
        <f ca="true">+IF(OFFSET('Hygiene Data'!$H$12,0,10*ROW('Hygiene Data'!H170))="","",OFFSET('Hygiene Data'!$H$12,0,10*ROW('Hygiene Data'!H170)))</f>
        <v/>
      </c>
      <c r="EC176" s="276" t="str">
        <f ca="true">+IF(OFFSET('Hygiene Data'!$H$13,0,10*ROW('Hygiene Data'!H170))="","",OFFSET('Hygiene Data'!$H$13,0,10*ROW('Hygiene Data'!H170)))</f>
        <v/>
      </c>
      <c r="ED176" s="276" t="str">
        <f ca="true">+IF(OFFSET('Hygiene Data'!$I$11,0,10*ROW('Hygiene Data'!I170))="","",OFFSET('Hygiene Data'!$I$11,0,10*ROW('Hygiene Data'!I170)))</f>
        <v/>
      </c>
      <c r="EE176" s="276" t="str">
        <f ca="true">+IF(OFFSET('Hygiene Data'!$I$12,0,10*ROW('Hygiene Data'!I170))="","",OFFSET('Hygiene Data'!$I$12,0,10*ROW('Hygiene Data'!I170)))</f>
        <v/>
      </c>
      <c r="EF176" s="276" t="str">
        <f ca="true">+IF(OFFSET('Hygiene Data'!$I$13,0,10*ROW('Hygiene Data'!I170))="","",OFFSET('Hygiene Data'!$I$13,0,10*ROW('Hygiene Data'!I170)))</f>
        <v/>
      </c>
    </row>
    <row xmlns:x14ac="http://schemas.microsoft.com/office/spreadsheetml/2009/9/ac" r="177" x14ac:dyDescent="0.2">
      <c r="A177" s="38" t="str">
        <f ca="true">+IF(OFFSET('Water Data'!$B$2,0,10*ROW('Water Data'!E171))="","",OFFSET('Water Data'!$B$2,0,10*ROW('Water Data'!E171)))</f>
        <v/>
      </c>
      <c r="B177" s="38" t="str">
        <f ca="true">+IF(OFFSET('Water Data'!$C$2,0,10*ROW('Water Data'!F171))="","",OFFSET('Water Data'!$C$2,0,10*ROW('Water Data'!F171)))</f>
        <v/>
      </c>
      <c r="C177" s="332" t="str">
        <f t="shared" ca="true" si="2"/>
        <v/>
      </c>
      <c r="D177" s="99"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9"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9"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9"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9"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9"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9"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9"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9"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9"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9"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9"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9"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9"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9"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9"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9"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9"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100"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100"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100"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100"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100"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100"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100"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100"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100"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100"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100"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100"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100"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100"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100"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100"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100"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100"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100"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100"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100"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100"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100"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100"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100"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100"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100"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100"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100"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100"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101"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101"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101"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101"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101"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101"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101"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101"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101"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101"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101"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101"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101"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101"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101"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101"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101"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101"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6"/>
      <c r="BS177" s="276" t="str">
        <f ca="true">+IF(OFFSET('Water Data'!$D$27,0,10*ROW('Water Data'!D171))="","",OFFSET('Water Data'!$D$27,0,10*ROW('Water Data'!D171)))</f>
        <v/>
      </c>
      <c r="BT177" s="276" t="str">
        <f ca="true">+IF(OFFSET('Water Data'!$D$28,0,10*ROW('Water Data'!D171))="","",OFFSET('Water Data'!$D$28,0,10*ROW('Water Data'!D171)))</f>
        <v/>
      </c>
      <c r="BU177" s="276" t="str">
        <f ca="true">+IF(OFFSET('Water Data'!$D$29,0,10*ROW('Water Data'!D171))="","",OFFSET('Water Data'!$D$29,0,10*ROW('Water Data'!D171)))</f>
        <v/>
      </c>
      <c r="BV177" s="276" t="str">
        <f ca="true">+IF(OFFSET('Water Data'!$E$27,0,10*ROW('Water Data'!E171))="","",OFFSET('Water Data'!$E$27,0,10*ROW('Water Data'!E171)))</f>
        <v/>
      </c>
      <c r="BW177" s="276" t="str">
        <f ca="true">+IF(OFFSET('Water Data'!$E$28,0,10*ROW('Water Data'!E171))="","",OFFSET('Water Data'!$E$28,0,10*ROW('Water Data'!E171)))</f>
        <v/>
      </c>
      <c r="BX177" s="276" t="str">
        <f ca="true">+IF(OFFSET('Water Data'!$E$29,0,10*ROW('Water Data'!E171))="","",OFFSET('Water Data'!$E$29,0,10*ROW('Water Data'!E171)))</f>
        <v/>
      </c>
      <c r="BY177" s="276" t="str">
        <f ca="true">+IF(OFFSET('Water Data'!$F$27,0,10*ROW('Water Data'!F171))="","",OFFSET('Water Data'!$F$27,0,10*ROW('Water Data'!F171)))</f>
        <v/>
      </c>
      <c r="BZ177" s="276" t="str">
        <f ca="true">+IF(OFFSET('Water Data'!$F$28,0,10*ROW('Water Data'!F171))="","",OFFSET('Water Data'!$F$28,0,10*ROW('Water Data'!F171)))</f>
        <v/>
      </c>
      <c r="CA177" s="276" t="str">
        <f ca="true">+IF(OFFSET('Water Data'!$F$29,0,10*ROW('Water Data'!F171))="","",OFFSET('Water Data'!$F$29,0,10*ROW('Water Data'!F171)))</f>
        <v/>
      </c>
      <c r="CB177" s="276" t="str">
        <f ca="true">+IF(OFFSET('Water Data'!$G$27,0,10*ROW('Water Data'!G171))="","",OFFSET('Water Data'!$G$27,0,10*ROW('Water Data'!G171)))</f>
        <v/>
      </c>
      <c r="CC177" s="276" t="str">
        <f ca="true">+IF(OFFSET('Water Data'!$G$28,0,10*ROW('Water Data'!G171))="","",OFFSET('Water Data'!$G$28,0,10*ROW('Water Data'!G171)))</f>
        <v/>
      </c>
      <c r="CD177" s="276" t="str">
        <f ca="true">+IF(OFFSET('Water Data'!$G$29,0,10*ROW('Water Data'!G171))="","",OFFSET('Water Data'!$G$29,0,10*ROW('Water Data'!G171)))</f>
        <v/>
      </c>
      <c r="CE177" s="276" t="str">
        <f ca="true">+IF(OFFSET('Water Data'!$H$27,0,10*ROW('Water Data'!H171))="","",OFFSET('Water Data'!$H$27,0,10*ROW('Water Data'!H171)))</f>
        <v/>
      </c>
      <c r="CF177" s="276" t="str">
        <f ca="true">+IF(OFFSET('Water Data'!$H$28,0,10*ROW('Water Data'!H171))="","",OFFSET('Water Data'!$H$28,0,10*ROW('Water Data'!H171)))</f>
        <v/>
      </c>
      <c r="CG177" s="276" t="str">
        <f ca="true">+IF(OFFSET('Water Data'!$H$29,0,10*ROW('Water Data'!H171))="","",OFFSET('Water Data'!$H$29,0,10*ROW('Water Data'!H171)))</f>
        <v/>
      </c>
      <c r="CH177" s="276" t="str">
        <f ca="true">+IF(OFFSET('Water Data'!$I$27,0,10*ROW('Water Data'!I171))="","",OFFSET('Water Data'!$I$27,0,10*ROW('Water Data'!I171)))</f>
        <v/>
      </c>
      <c r="CI177" s="276" t="str">
        <f ca="true">+IF(OFFSET('Water Data'!$I$28,0,10*ROW('Water Data'!I171))="","",OFFSET('Water Data'!$I$28,0,10*ROW('Water Data'!I171)))</f>
        <v/>
      </c>
      <c r="CJ177" s="276" t="str">
        <f ca="true">+IF(OFFSET('Water Data'!$I$29,0,10*ROW('Water Data'!I171))="","",OFFSET('Water Data'!$I$29,0,10*ROW('Water Data'!I171)))</f>
        <v/>
      </c>
      <c r="CK177" s="276" t="str">
        <f ca="true">+IF(OFFSET('Sanitation Data'!$D$28,0,10*ROW('Sanitation Data'!D171))="","",OFFSET('Sanitation Data'!$D$28,0,10*ROW('Sanitation Data'!D171)))</f>
        <v/>
      </c>
      <c r="CL177" s="276" t="str">
        <f ca="true">+IF(OFFSET('Sanitation Data'!$D$29,0,10*ROW('Sanitation Data'!D171))="","",OFFSET('Sanitation Data'!$D$29,0,10*ROW('Sanitation Data'!D171)))</f>
        <v/>
      </c>
      <c r="CM177" s="276" t="str">
        <f ca="true">+IF(OFFSET('Sanitation Data'!$D$30,0,10*ROW('Sanitation Data'!D171))="","",OFFSET('Sanitation Data'!$D$30,0,10*ROW('Sanitation Data'!D171)))</f>
        <v/>
      </c>
      <c r="CN177" s="276" t="str">
        <f ca="true">+IF(OFFSET('Sanitation Data'!$D$31,0,10*ROW('Sanitation Data'!D171))="","",OFFSET('Sanitation Data'!$D$31,0,10*ROW('Sanitation Data'!D171)))</f>
        <v/>
      </c>
      <c r="CO177" s="276" t="str">
        <f ca="true">+IF(OFFSET('Sanitation Data'!$D$32,0,10*ROW('Sanitation Data'!D171))="","",OFFSET('Sanitation Data'!$D$32,0,10*ROW('Sanitation Data'!D171)))</f>
        <v/>
      </c>
      <c r="CP177" s="276" t="str">
        <f ca="true">+IF(OFFSET('Sanitation Data'!$E$28,0,10*ROW('Sanitation Data'!E171))="","",OFFSET('Sanitation Data'!$E$28,0,10*ROW('Sanitation Data'!E171)))</f>
        <v/>
      </c>
      <c r="CQ177" s="276" t="str">
        <f ca="true">+IF(OFFSET('Sanitation Data'!$E$29,0,10*ROW('Sanitation Data'!E171))="","",OFFSET('Sanitation Data'!$E$29,0,10*ROW('Sanitation Data'!E171)))</f>
        <v/>
      </c>
      <c r="CR177" s="276" t="str">
        <f ca="true">+IF(OFFSET('Sanitation Data'!$E$30,0,10*ROW('Sanitation Data'!E171))="","",OFFSET('Sanitation Data'!$E$30,0,10*ROW('Sanitation Data'!E171)))</f>
        <v/>
      </c>
      <c r="CS177" s="276" t="str">
        <f ca="true">+IF(OFFSET('Sanitation Data'!$E$31,0,10*ROW('Sanitation Data'!E171))="","",OFFSET('Sanitation Data'!$E$31,0,10*ROW('Sanitation Data'!E171)))</f>
        <v/>
      </c>
      <c r="CT177" s="276" t="str">
        <f ca="true">+IF(OFFSET('Sanitation Data'!$E$32,0,10*ROW('Sanitation Data'!E171))="","",OFFSET('Sanitation Data'!$E$32,0,10*ROW('Sanitation Data'!E171)))</f>
        <v/>
      </c>
      <c r="CU177" s="276" t="str">
        <f ca="true">+IF(OFFSET('Sanitation Data'!$F$28,0,10*ROW('Sanitation Data'!F171))="","",OFFSET('Sanitation Data'!$F$28,0,10*ROW('Sanitation Data'!F171)))</f>
        <v/>
      </c>
      <c r="CV177" s="276" t="str">
        <f ca="true">+IF(OFFSET('Sanitation Data'!$F$29,0,10*ROW('Sanitation Data'!F171))="","",OFFSET('Sanitation Data'!$F$29,0,10*ROW('Sanitation Data'!F171)))</f>
        <v/>
      </c>
      <c r="CW177" s="276" t="str">
        <f ca="true">+IF(OFFSET('Sanitation Data'!$F$30,0,10*ROW('Sanitation Data'!F171))="","",OFFSET('Sanitation Data'!$F$30,0,10*ROW('Sanitation Data'!F171)))</f>
        <v/>
      </c>
      <c r="CX177" s="276" t="str">
        <f ca="true">+IF(OFFSET('Sanitation Data'!$F$31,0,10*ROW('Sanitation Data'!F171))="","",OFFSET('Sanitation Data'!$F$31,0,10*ROW('Sanitation Data'!F171)))</f>
        <v/>
      </c>
      <c r="CY177" s="276" t="str">
        <f ca="true">+IF(OFFSET('Sanitation Data'!$F$32,0,10*ROW('Sanitation Data'!F171))="","",OFFSET('Sanitation Data'!$F$32,0,10*ROW('Sanitation Data'!F171)))</f>
        <v/>
      </c>
      <c r="CZ177" s="276" t="str">
        <f ca="true">+IF(OFFSET('Sanitation Data'!$G$28,0,10*ROW('Sanitation Data'!G171))="","",OFFSET('Sanitation Data'!$G$28,0,10*ROW('Sanitation Data'!G171)))</f>
        <v/>
      </c>
      <c r="DA177" s="276" t="str">
        <f ca="true">+IF(OFFSET('Sanitation Data'!$G$29,0,10*ROW('Sanitation Data'!G171))="","",OFFSET('Sanitation Data'!$G$29,0,10*ROW('Sanitation Data'!G171)))</f>
        <v/>
      </c>
      <c r="DB177" s="276" t="str">
        <f ca="true">+IF(OFFSET('Sanitation Data'!$G$30,0,10*ROW('Sanitation Data'!G171))="","",OFFSET('Sanitation Data'!$G$30,0,10*ROW('Sanitation Data'!G171)))</f>
        <v/>
      </c>
      <c r="DC177" s="276" t="str">
        <f ca="true">+IF(OFFSET('Sanitation Data'!$G$31,0,10*ROW('Sanitation Data'!G171))="","",OFFSET('Sanitation Data'!$G$31,0,10*ROW('Sanitation Data'!G171)))</f>
        <v/>
      </c>
      <c r="DD177" s="276" t="str">
        <f ca="true">+IF(OFFSET('Sanitation Data'!$G$32,0,10*ROW('Sanitation Data'!G171))="","",OFFSET('Sanitation Data'!$G$32,0,10*ROW('Sanitation Data'!G171)))</f>
        <v/>
      </c>
      <c r="DE177" s="276" t="str">
        <f ca="true">+IF(OFFSET('Sanitation Data'!$H$28,0,10*ROW('Sanitation Data'!H171))="","",OFFSET('Sanitation Data'!$H$28,0,10*ROW('Sanitation Data'!H171)))</f>
        <v/>
      </c>
      <c r="DF177" s="276" t="str">
        <f ca="true">+IF(OFFSET('Sanitation Data'!$H$29,0,10*ROW('Sanitation Data'!H171))="","",OFFSET('Sanitation Data'!$H$29,0,10*ROW('Sanitation Data'!H171)))</f>
        <v/>
      </c>
      <c r="DG177" s="276" t="str">
        <f ca="true">+IF(OFFSET('Sanitation Data'!$H$30,0,10*ROW('Sanitation Data'!H171))="","",OFFSET('Sanitation Data'!$H$30,0,10*ROW('Sanitation Data'!H171)))</f>
        <v/>
      </c>
      <c r="DH177" s="276" t="str">
        <f ca="true">+IF(OFFSET('Sanitation Data'!$H$31,0,10*ROW('Sanitation Data'!H171))="","",OFFSET('Sanitation Data'!$H$31,0,10*ROW('Sanitation Data'!H171)))</f>
        <v/>
      </c>
      <c r="DI177" s="276" t="str">
        <f ca="true">+IF(OFFSET('Sanitation Data'!$H$32,0,10*ROW('Sanitation Data'!H171))="","",OFFSET('Sanitation Data'!$H$32,0,10*ROW('Sanitation Data'!H171)))</f>
        <v/>
      </c>
      <c r="DJ177" s="276" t="str">
        <f ca="true">+IF(OFFSET('Sanitation Data'!$I$28,0,10*ROW('Sanitation Data'!I171))="","",OFFSET('Sanitation Data'!$I$28,0,10*ROW('Sanitation Data'!I171)))</f>
        <v/>
      </c>
      <c r="DK177" s="276" t="str">
        <f ca="true">+IF(OFFSET('Sanitation Data'!$I$29,0,10*ROW('Sanitation Data'!I171))="","",OFFSET('Sanitation Data'!$I$29,0,10*ROW('Sanitation Data'!I171)))</f>
        <v/>
      </c>
      <c r="DL177" s="276" t="str">
        <f ca="true">+IF(OFFSET('Sanitation Data'!$I$30,0,10*ROW('Sanitation Data'!I171))="","",OFFSET('Sanitation Data'!$I$30,0,10*ROW('Sanitation Data'!I171)))</f>
        <v/>
      </c>
      <c r="DM177" s="276" t="str">
        <f ca="true">+IF(OFFSET('Sanitation Data'!$I$31,0,10*ROW('Sanitation Data'!I171))="","",OFFSET('Sanitation Data'!$I$31,0,10*ROW('Sanitation Data'!I171)))</f>
        <v/>
      </c>
      <c r="DN177" s="276" t="str">
        <f ca="true">+IF(OFFSET('Sanitation Data'!$I$32,0,10*ROW('Sanitation Data'!I171))="","",OFFSET('Sanitation Data'!$I$32,0,10*ROW('Sanitation Data'!I171)))</f>
        <v/>
      </c>
      <c r="DO177" s="276" t="str">
        <f ca="true">+IF(OFFSET('Hygiene Data'!$D$11,0,10*ROW('Hygiene Data'!D171))="","",OFFSET('Hygiene Data'!$D$11,0,10*ROW('Hygiene Data'!D171)))</f>
        <v/>
      </c>
      <c r="DP177" s="276" t="str">
        <f ca="true">+IF(OFFSET('Hygiene Data'!$D$12,0,10*ROW('Hygiene Data'!D171))="","",OFFSET('Hygiene Data'!$D$12,0,10*ROW('Hygiene Data'!D171)))</f>
        <v/>
      </c>
      <c r="DQ177" s="276" t="str">
        <f ca="true">+IF(OFFSET('Hygiene Data'!$D$13,0,10*ROW('Hygiene Data'!D171))="","",OFFSET('Hygiene Data'!$D$13,0,10*ROW('Hygiene Data'!D171)))</f>
        <v/>
      </c>
      <c r="DR177" s="276" t="str">
        <f ca="true">+IF(OFFSET('Hygiene Data'!$E$11,0,10*ROW('Hygiene Data'!E171))="","",OFFSET('Hygiene Data'!$E$11,0,10*ROW('Hygiene Data'!E171)))</f>
        <v/>
      </c>
      <c r="DS177" s="276" t="str">
        <f ca="true">+IF(OFFSET('Hygiene Data'!$E$12,0,10*ROW('Hygiene Data'!E171))="","",OFFSET('Hygiene Data'!$E$12,0,10*ROW('Hygiene Data'!E171)))</f>
        <v/>
      </c>
      <c r="DT177" s="276" t="str">
        <f ca="true">+IF(OFFSET('Hygiene Data'!$E$13,0,10*ROW('Hygiene Data'!E171))="","",OFFSET('Hygiene Data'!$E$13,0,10*ROW('Hygiene Data'!E171)))</f>
        <v/>
      </c>
      <c r="DU177" s="276" t="str">
        <f ca="true">+IF(OFFSET('Hygiene Data'!$F$11,0,10*ROW('Hygiene Data'!F171))="","",OFFSET('Hygiene Data'!$F$11,0,10*ROW('Hygiene Data'!F171)))</f>
        <v/>
      </c>
      <c r="DV177" s="276" t="str">
        <f ca="true">+IF(OFFSET('Hygiene Data'!$F$12,0,10*ROW('Hygiene Data'!F171))="","",OFFSET('Hygiene Data'!$F$12,0,10*ROW('Hygiene Data'!F171)))</f>
        <v/>
      </c>
      <c r="DW177" s="276" t="str">
        <f ca="true">+IF(OFFSET('Hygiene Data'!$F$13,0,10*ROW('Hygiene Data'!F171))="","",OFFSET('Hygiene Data'!$F$13,0,10*ROW('Hygiene Data'!F171)))</f>
        <v/>
      </c>
      <c r="DX177" s="276" t="str">
        <f ca="true">+IF(OFFSET('Hygiene Data'!$G$11,0,10*ROW('Hygiene Data'!G171))="","",OFFSET('Hygiene Data'!$G$11,0,10*ROW('Hygiene Data'!G171)))</f>
        <v/>
      </c>
      <c r="DY177" s="276" t="str">
        <f ca="true">+IF(OFFSET('Hygiene Data'!$G$12,0,10*ROW('Hygiene Data'!G171))="","",OFFSET('Hygiene Data'!$G$12,0,10*ROW('Hygiene Data'!G171)))</f>
        <v/>
      </c>
      <c r="DZ177" s="276" t="str">
        <f ca="true">+IF(OFFSET('Hygiene Data'!$G$13,0,10*ROW('Hygiene Data'!G171))="","",OFFSET('Hygiene Data'!$G$13,0,10*ROW('Hygiene Data'!G171)))</f>
        <v/>
      </c>
      <c r="EA177" s="276" t="str">
        <f ca="true">+IF(OFFSET('Hygiene Data'!$H$11,0,10*ROW('Hygiene Data'!H171))="","",OFFSET('Hygiene Data'!$H$11,0,10*ROW('Hygiene Data'!H171)))</f>
        <v/>
      </c>
      <c r="EB177" s="276" t="str">
        <f ca="true">+IF(OFFSET('Hygiene Data'!$H$12,0,10*ROW('Hygiene Data'!H171))="","",OFFSET('Hygiene Data'!$H$12,0,10*ROW('Hygiene Data'!H171)))</f>
        <v/>
      </c>
      <c r="EC177" s="276" t="str">
        <f ca="true">+IF(OFFSET('Hygiene Data'!$H$13,0,10*ROW('Hygiene Data'!H171))="","",OFFSET('Hygiene Data'!$H$13,0,10*ROW('Hygiene Data'!H171)))</f>
        <v/>
      </c>
      <c r="ED177" s="276" t="str">
        <f ca="true">+IF(OFFSET('Hygiene Data'!$I$11,0,10*ROW('Hygiene Data'!I171))="","",OFFSET('Hygiene Data'!$I$11,0,10*ROW('Hygiene Data'!I171)))</f>
        <v/>
      </c>
      <c r="EE177" s="276" t="str">
        <f ca="true">+IF(OFFSET('Hygiene Data'!$I$12,0,10*ROW('Hygiene Data'!I171))="","",OFFSET('Hygiene Data'!$I$12,0,10*ROW('Hygiene Data'!I171)))</f>
        <v/>
      </c>
      <c r="EF177" s="276" t="str">
        <f ca="true">+IF(OFFSET('Hygiene Data'!$I$13,0,10*ROW('Hygiene Data'!I171))="","",OFFSET('Hygiene Data'!$I$13,0,10*ROW('Hygiene Data'!I171)))</f>
        <v/>
      </c>
    </row>
    <row xmlns:x14ac="http://schemas.microsoft.com/office/spreadsheetml/2009/9/ac" r="178" x14ac:dyDescent="0.2">
      <c r="A178" s="38" t="str">
        <f ca="true">+IF(OFFSET('Water Data'!$B$2,0,10*ROW('Water Data'!E172))="","",OFFSET('Water Data'!$B$2,0,10*ROW('Water Data'!E172)))</f>
        <v/>
      </c>
      <c r="B178" s="38" t="str">
        <f ca="true">+IF(OFFSET('Water Data'!$C$2,0,10*ROW('Water Data'!F172))="","",OFFSET('Water Data'!$C$2,0,10*ROW('Water Data'!F172)))</f>
        <v/>
      </c>
      <c r="C178" s="332" t="str">
        <f t="shared" ca="true" si="2"/>
        <v/>
      </c>
      <c r="D178" s="99"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9"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9"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9"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9"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9"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9"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9"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9"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9"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9"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9"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9"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9"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9"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9"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9"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9"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100"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100"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100"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100"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100"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100"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100"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100"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100"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100"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100"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100"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100"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100"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100"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100"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100"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100"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100"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100"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100"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100"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100"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100"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100"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100"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100"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100"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100"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100"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101"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101"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101"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101"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101"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101"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101"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101"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101"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101"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101"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101"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101"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101"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101"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101"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101"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101"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6"/>
      <c r="BS178" s="276" t="str">
        <f ca="true">+IF(OFFSET('Water Data'!$D$27,0,10*ROW('Water Data'!D172))="","",OFFSET('Water Data'!$D$27,0,10*ROW('Water Data'!D172)))</f>
        <v/>
      </c>
      <c r="BT178" s="276" t="str">
        <f ca="true">+IF(OFFSET('Water Data'!$D$28,0,10*ROW('Water Data'!D172))="","",OFFSET('Water Data'!$D$28,0,10*ROW('Water Data'!D172)))</f>
        <v/>
      </c>
      <c r="BU178" s="276" t="str">
        <f ca="true">+IF(OFFSET('Water Data'!$D$29,0,10*ROW('Water Data'!D172))="","",OFFSET('Water Data'!$D$29,0,10*ROW('Water Data'!D172)))</f>
        <v/>
      </c>
      <c r="BV178" s="276" t="str">
        <f ca="true">+IF(OFFSET('Water Data'!$E$27,0,10*ROW('Water Data'!E172))="","",OFFSET('Water Data'!$E$27,0,10*ROW('Water Data'!E172)))</f>
        <v/>
      </c>
      <c r="BW178" s="276" t="str">
        <f ca="true">+IF(OFFSET('Water Data'!$E$28,0,10*ROW('Water Data'!E172))="","",OFFSET('Water Data'!$E$28,0,10*ROW('Water Data'!E172)))</f>
        <v/>
      </c>
      <c r="BX178" s="276" t="str">
        <f ca="true">+IF(OFFSET('Water Data'!$E$29,0,10*ROW('Water Data'!E172))="","",OFFSET('Water Data'!$E$29,0,10*ROW('Water Data'!E172)))</f>
        <v/>
      </c>
      <c r="BY178" s="276" t="str">
        <f ca="true">+IF(OFFSET('Water Data'!$F$27,0,10*ROW('Water Data'!F172))="","",OFFSET('Water Data'!$F$27,0,10*ROW('Water Data'!F172)))</f>
        <v/>
      </c>
      <c r="BZ178" s="276" t="str">
        <f ca="true">+IF(OFFSET('Water Data'!$F$28,0,10*ROW('Water Data'!F172))="","",OFFSET('Water Data'!$F$28,0,10*ROW('Water Data'!F172)))</f>
        <v/>
      </c>
      <c r="CA178" s="276" t="str">
        <f ca="true">+IF(OFFSET('Water Data'!$F$29,0,10*ROW('Water Data'!F172))="","",OFFSET('Water Data'!$F$29,0,10*ROW('Water Data'!F172)))</f>
        <v/>
      </c>
      <c r="CB178" s="276" t="str">
        <f ca="true">+IF(OFFSET('Water Data'!$G$27,0,10*ROW('Water Data'!G172))="","",OFFSET('Water Data'!$G$27,0,10*ROW('Water Data'!G172)))</f>
        <v/>
      </c>
      <c r="CC178" s="276" t="str">
        <f ca="true">+IF(OFFSET('Water Data'!$G$28,0,10*ROW('Water Data'!G172))="","",OFFSET('Water Data'!$G$28,0,10*ROW('Water Data'!G172)))</f>
        <v/>
      </c>
      <c r="CD178" s="276" t="str">
        <f ca="true">+IF(OFFSET('Water Data'!$G$29,0,10*ROW('Water Data'!G172))="","",OFFSET('Water Data'!$G$29,0,10*ROW('Water Data'!G172)))</f>
        <v/>
      </c>
      <c r="CE178" s="276" t="str">
        <f ca="true">+IF(OFFSET('Water Data'!$H$27,0,10*ROW('Water Data'!H172))="","",OFFSET('Water Data'!$H$27,0,10*ROW('Water Data'!H172)))</f>
        <v/>
      </c>
      <c r="CF178" s="276" t="str">
        <f ca="true">+IF(OFFSET('Water Data'!$H$28,0,10*ROW('Water Data'!H172))="","",OFFSET('Water Data'!$H$28,0,10*ROW('Water Data'!H172)))</f>
        <v/>
      </c>
      <c r="CG178" s="276" t="str">
        <f ca="true">+IF(OFFSET('Water Data'!$H$29,0,10*ROW('Water Data'!H172))="","",OFFSET('Water Data'!$H$29,0,10*ROW('Water Data'!H172)))</f>
        <v/>
      </c>
      <c r="CH178" s="276" t="str">
        <f ca="true">+IF(OFFSET('Water Data'!$I$27,0,10*ROW('Water Data'!I172))="","",OFFSET('Water Data'!$I$27,0,10*ROW('Water Data'!I172)))</f>
        <v/>
      </c>
      <c r="CI178" s="276" t="str">
        <f ca="true">+IF(OFFSET('Water Data'!$I$28,0,10*ROW('Water Data'!I172))="","",OFFSET('Water Data'!$I$28,0,10*ROW('Water Data'!I172)))</f>
        <v/>
      </c>
      <c r="CJ178" s="276" t="str">
        <f ca="true">+IF(OFFSET('Water Data'!$I$29,0,10*ROW('Water Data'!I172))="","",OFFSET('Water Data'!$I$29,0,10*ROW('Water Data'!I172)))</f>
        <v/>
      </c>
      <c r="CK178" s="276" t="str">
        <f ca="true">+IF(OFFSET('Sanitation Data'!$D$28,0,10*ROW('Sanitation Data'!D172))="","",OFFSET('Sanitation Data'!$D$28,0,10*ROW('Sanitation Data'!D172)))</f>
        <v/>
      </c>
      <c r="CL178" s="276" t="str">
        <f ca="true">+IF(OFFSET('Sanitation Data'!$D$29,0,10*ROW('Sanitation Data'!D172))="","",OFFSET('Sanitation Data'!$D$29,0,10*ROW('Sanitation Data'!D172)))</f>
        <v/>
      </c>
      <c r="CM178" s="276" t="str">
        <f ca="true">+IF(OFFSET('Sanitation Data'!$D$30,0,10*ROW('Sanitation Data'!D172))="","",OFFSET('Sanitation Data'!$D$30,0,10*ROW('Sanitation Data'!D172)))</f>
        <v/>
      </c>
      <c r="CN178" s="276" t="str">
        <f ca="true">+IF(OFFSET('Sanitation Data'!$D$31,0,10*ROW('Sanitation Data'!D172))="","",OFFSET('Sanitation Data'!$D$31,0,10*ROW('Sanitation Data'!D172)))</f>
        <v/>
      </c>
      <c r="CO178" s="276" t="str">
        <f ca="true">+IF(OFFSET('Sanitation Data'!$D$32,0,10*ROW('Sanitation Data'!D172))="","",OFFSET('Sanitation Data'!$D$32,0,10*ROW('Sanitation Data'!D172)))</f>
        <v/>
      </c>
      <c r="CP178" s="276" t="str">
        <f ca="true">+IF(OFFSET('Sanitation Data'!$E$28,0,10*ROW('Sanitation Data'!E172))="","",OFFSET('Sanitation Data'!$E$28,0,10*ROW('Sanitation Data'!E172)))</f>
        <v/>
      </c>
      <c r="CQ178" s="276" t="str">
        <f ca="true">+IF(OFFSET('Sanitation Data'!$E$29,0,10*ROW('Sanitation Data'!E172))="","",OFFSET('Sanitation Data'!$E$29,0,10*ROW('Sanitation Data'!E172)))</f>
        <v/>
      </c>
      <c r="CR178" s="276" t="str">
        <f ca="true">+IF(OFFSET('Sanitation Data'!$E$30,0,10*ROW('Sanitation Data'!E172))="","",OFFSET('Sanitation Data'!$E$30,0,10*ROW('Sanitation Data'!E172)))</f>
        <v/>
      </c>
      <c r="CS178" s="276" t="str">
        <f ca="true">+IF(OFFSET('Sanitation Data'!$E$31,0,10*ROW('Sanitation Data'!E172))="","",OFFSET('Sanitation Data'!$E$31,0,10*ROW('Sanitation Data'!E172)))</f>
        <v/>
      </c>
      <c r="CT178" s="276" t="str">
        <f ca="true">+IF(OFFSET('Sanitation Data'!$E$32,0,10*ROW('Sanitation Data'!E172))="","",OFFSET('Sanitation Data'!$E$32,0,10*ROW('Sanitation Data'!E172)))</f>
        <v/>
      </c>
      <c r="CU178" s="276" t="str">
        <f ca="true">+IF(OFFSET('Sanitation Data'!$F$28,0,10*ROW('Sanitation Data'!F172))="","",OFFSET('Sanitation Data'!$F$28,0,10*ROW('Sanitation Data'!F172)))</f>
        <v/>
      </c>
      <c r="CV178" s="276" t="str">
        <f ca="true">+IF(OFFSET('Sanitation Data'!$F$29,0,10*ROW('Sanitation Data'!F172))="","",OFFSET('Sanitation Data'!$F$29,0,10*ROW('Sanitation Data'!F172)))</f>
        <v/>
      </c>
      <c r="CW178" s="276" t="str">
        <f ca="true">+IF(OFFSET('Sanitation Data'!$F$30,0,10*ROW('Sanitation Data'!F172))="","",OFFSET('Sanitation Data'!$F$30,0,10*ROW('Sanitation Data'!F172)))</f>
        <v/>
      </c>
      <c r="CX178" s="276" t="str">
        <f ca="true">+IF(OFFSET('Sanitation Data'!$F$31,0,10*ROW('Sanitation Data'!F172))="","",OFFSET('Sanitation Data'!$F$31,0,10*ROW('Sanitation Data'!F172)))</f>
        <v/>
      </c>
      <c r="CY178" s="276" t="str">
        <f ca="true">+IF(OFFSET('Sanitation Data'!$F$32,0,10*ROW('Sanitation Data'!F172))="","",OFFSET('Sanitation Data'!$F$32,0,10*ROW('Sanitation Data'!F172)))</f>
        <v/>
      </c>
      <c r="CZ178" s="276" t="str">
        <f ca="true">+IF(OFFSET('Sanitation Data'!$G$28,0,10*ROW('Sanitation Data'!G172))="","",OFFSET('Sanitation Data'!$G$28,0,10*ROW('Sanitation Data'!G172)))</f>
        <v/>
      </c>
      <c r="DA178" s="276" t="str">
        <f ca="true">+IF(OFFSET('Sanitation Data'!$G$29,0,10*ROW('Sanitation Data'!G172))="","",OFFSET('Sanitation Data'!$G$29,0,10*ROW('Sanitation Data'!G172)))</f>
        <v/>
      </c>
      <c r="DB178" s="276" t="str">
        <f ca="true">+IF(OFFSET('Sanitation Data'!$G$30,0,10*ROW('Sanitation Data'!G172))="","",OFFSET('Sanitation Data'!$G$30,0,10*ROW('Sanitation Data'!G172)))</f>
        <v/>
      </c>
      <c r="DC178" s="276" t="str">
        <f ca="true">+IF(OFFSET('Sanitation Data'!$G$31,0,10*ROW('Sanitation Data'!G172))="","",OFFSET('Sanitation Data'!$G$31,0,10*ROW('Sanitation Data'!G172)))</f>
        <v/>
      </c>
      <c r="DD178" s="276" t="str">
        <f ca="true">+IF(OFFSET('Sanitation Data'!$G$32,0,10*ROW('Sanitation Data'!G172))="","",OFFSET('Sanitation Data'!$G$32,0,10*ROW('Sanitation Data'!G172)))</f>
        <v/>
      </c>
      <c r="DE178" s="276" t="str">
        <f ca="true">+IF(OFFSET('Sanitation Data'!$H$28,0,10*ROW('Sanitation Data'!H172))="","",OFFSET('Sanitation Data'!$H$28,0,10*ROW('Sanitation Data'!H172)))</f>
        <v/>
      </c>
      <c r="DF178" s="276" t="str">
        <f ca="true">+IF(OFFSET('Sanitation Data'!$H$29,0,10*ROW('Sanitation Data'!H172))="","",OFFSET('Sanitation Data'!$H$29,0,10*ROW('Sanitation Data'!H172)))</f>
        <v/>
      </c>
      <c r="DG178" s="276" t="str">
        <f ca="true">+IF(OFFSET('Sanitation Data'!$H$30,0,10*ROW('Sanitation Data'!H172))="","",OFFSET('Sanitation Data'!$H$30,0,10*ROW('Sanitation Data'!H172)))</f>
        <v/>
      </c>
      <c r="DH178" s="276" t="str">
        <f ca="true">+IF(OFFSET('Sanitation Data'!$H$31,0,10*ROW('Sanitation Data'!H172))="","",OFFSET('Sanitation Data'!$H$31,0,10*ROW('Sanitation Data'!H172)))</f>
        <v/>
      </c>
      <c r="DI178" s="276" t="str">
        <f ca="true">+IF(OFFSET('Sanitation Data'!$H$32,0,10*ROW('Sanitation Data'!H172))="","",OFFSET('Sanitation Data'!$H$32,0,10*ROW('Sanitation Data'!H172)))</f>
        <v/>
      </c>
      <c r="DJ178" s="276" t="str">
        <f ca="true">+IF(OFFSET('Sanitation Data'!$I$28,0,10*ROW('Sanitation Data'!I172))="","",OFFSET('Sanitation Data'!$I$28,0,10*ROW('Sanitation Data'!I172)))</f>
        <v/>
      </c>
      <c r="DK178" s="276" t="str">
        <f ca="true">+IF(OFFSET('Sanitation Data'!$I$29,0,10*ROW('Sanitation Data'!I172))="","",OFFSET('Sanitation Data'!$I$29,0,10*ROW('Sanitation Data'!I172)))</f>
        <v/>
      </c>
      <c r="DL178" s="276" t="str">
        <f ca="true">+IF(OFFSET('Sanitation Data'!$I$30,0,10*ROW('Sanitation Data'!I172))="","",OFFSET('Sanitation Data'!$I$30,0,10*ROW('Sanitation Data'!I172)))</f>
        <v/>
      </c>
      <c r="DM178" s="276" t="str">
        <f ca="true">+IF(OFFSET('Sanitation Data'!$I$31,0,10*ROW('Sanitation Data'!I172))="","",OFFSET('Sanitation Data'!$I$31,0,10*ROW('Sanitation Data'!I172)))</f>
        <v/>
      </c>
      <c r="DN178" s="276" t="str">
        <f ca="true">+IF(OFFSET('Sanitation Data'!$I$32,0,10*ROW('Sanitation Data'!I172))="","",OFFSET('Sanitation Data'!$I$32,0,10*ROW('Sanitation Data'!I172)))</f>
        <v/>
      </c>
      <c r="DO178" s="276" t="str">
        <f ca="true">+IF(OFFSET('Hygiene Data'!$D$11,0,10*ROW('Hygiene Data'!D172))="","",OFFSET('Hygiene Data'!$D$11,0,10*ROW('Hygiene Data'!D172)))</f>
        <v/>
      </c>
      <c r="DP178" s="276" t="str">
        <f ca="true">+IF(OFFSET('Hygiene Data'!$D$12,0,10*ROW('Hygiene Data'!D172))="","",OFFSET('Hygiene Data'!$D$12,0,10*ROW('Hygiene Data'!D172)))</f>
        <v/>
      </c>
      <c r="DQ178" s="276" t="str">
        <f ca="true">+IF(OFFSET('Hygiene Data'!$D$13,0,10*ROW('Hygiene Data'!D172))="","",OFFSET('Hygiene Data'!$D$13,0,10*ROW('Hygiene Data'!D172)))</f>
        <v/>
      </c>
      <c r="DR178" s="276" t="str">
        <f ca="true">+IF(OFFSET('Hygiene Data'!$E$11,0,10*ROW('Hygiene Data'!E172))="","",OFFSET('Hygiene Data'!$E$11,0,10*ROW('Hygiene Data'!E172)))</f>
        <v/>
      </c>
      <c r="DS178" s="276" t="str">
        <f ca="true">+IF(OFFSET('Hygiene Data'!$E$12,0,10*ROW('Hygiene Data'!E172))="","",OFFSET('Hygiene Data'!$E$12,0,10*ROW('Hygiene Data'!E172)))</f>
        <v/>
      </c>
      <c r="DT178" s="276" t="str">
        <f ca="true">+IF(OFFSET('Hygiene Data'!$E$13,0,10*ROW('Hygiene Data'!E172))="","",OFFSET('Hygiene Data'!$E$13,0,10*ROW('Hygiene Data'!E172)))</f>
        <v/>
      </c>
      <c r="DU178" s="276" t="str">
        <f ca="true">+IF(OFFSET('Hygiene Data'!$F$11,0,10*ROW('Hygiene Data'!F172))="","",OFFSET('Hygiene Data'!$F$11,0,10*ROW('Hygiene Data'!F172)))</f>
        <v/>
      </c>
      <c r="DV178" s="276" t="str">
        <f ca="true">+IF(OFFSET('Hygiene Data'!$F$12,0,10*ROW('Hygiene Data'!F172))="","",OFFSET('Hygiene Data'!$F$12,0,10*ROW('Hygiene Data'!F172)))</f>
        <v/>
      </c>
      <c r="DW178" s="276" t="str">
        <f ca="true">+IF(OFFSET('Hygiene Data'!$F$13,0,10*ROW('Hygiene Data'!F172))="","",OFFSET('Hygiene Data'!$F$13,0,10*ROW('Hygiene Data'!F172)))</f>
        <v/>
      </c>
      <c r="DX178" s="276" t="str">
        <f ca="true">+IF(OFFSET('Hygiene Data'!$G$11,0,10*ROW('Hygiene Data'!G172))="","",OFFSET('Hygiene Data'!$G$11,0,10*ROW('Hygiene Data'!G172)))</f>
        <v/>
      </c>
      <c r="DY178" s="276" t="str">
        <f ca="true">+IF(OFFSET('Hygiene Data'!$G$12,0,10*ROW('Hygiene Data'!G172))="","",OFFSET('Hygiene Data'!$G$12,0,10*ROW('Hygiene Data'!G172)))</f>
        <v/>
      </c>
      <c r="DZ178" s="276" t="str">
        <f ca="true">+IF(OFFSET('Hygiene Data'!$G$13,0,10*ROW('Hygiene Data'!G172))="","",OFFSET('Hygiene Data'!$G$13,0,10*ROW('Hygiene Data'!G172)))</f>
        <v/>
      </c>
      <c r="EA178" s="276" t="str">
        <f ca="true">+IF(OFFSET('Hygiene Data'!$H$11,0,10*ROW('Hygiene Data'!H172))="","",OFFSET('Hygiene Data'!$H$11,0,10*ROW('Hygiene Data'!H172)))</f>
        <v/>
      </c>
      <c r="EB178" s="276" t="str">
        <f ca="true">+IF(OFFSET('Hygiene Data'!$H$12,0,10*ROW('Hygiene Data'!H172))="","",OFFSET('Hygiene Data'!$H$12,0,10*ROW('Hygiene Data'!H172)))</f>
        <v/>
      </c>
      <c r="EC178" s="276" t="str">
        <f ca="true">+IF(OFFSET('Hygiene Data'!$H$13,0,10*ROW('Hygiene Data'!H172))="","",OFFSET('Hygiene Data'!$H$13,0,10*ROW('Hygiene Data'!H172)))</f>
        <v/>
      </c>
      <c r="ED178" s="276" t="str">
        <f ca="true">+IF(OFFSET('Hygiene Data'!$I$11,0,10*ROW('Hygiene Data'!I172))="","",OFFSET('Hygiene Data'!$I$11,0,10*ROW('Hygiene Data'!I172)))</f>
        <v/>
      </c>
      <c r="EE178" s="276" t="str">
        <f ca="true">+IF(OFFSET('Hygiene Data'!$I$12,0,10*ROW('Hygiene Data'!I172))="","",OFFSET('Hygiene Data'!$I$12,0,10*ROW('Hygiene Data'!I172)))</f>
        <v/>
      </c>
      <c r="EF178" s="276" t="str">
        <f ca="true">+IF(OFFSET('Hygiene Data'!$I$13,0,10*ROW('Hygiene Data'!I172))="","",OFFSET('Hygiene Data'!$I$13,0,10*ROW('Hygiene Data'!I172)))</f>
        <v/>
      </c>
    </row>
    <row xmlns:x14ac="http://schemas.microsoft.com/office/spreadsheetml/2009/9/ac" r="179" x14ac:dyDescent="0.2">
      <c r="A179" s="38" t="str">
        <f ca="true">+IF(OFFSET('Water Data'!$B$2,0,10*ROW('Water Data'!E173))="","",OFFSET('Water Data'!$B$2,0,10*ROW('Water Data'!E173)))</f>
        <v/>
      </c>
      <c r="B179" s="38" t="str">
        <f ca="true">+IF(OFFSET('Water Data'!$C$2,0,10*ROW('Water Data'!F173))="","",OFFSET('Water Data'!$C$2,0,10*ROW('Water Data'!F173)))</f>
        <v/>
      </c>
      <c r="C179" s="332" t="str">
        <f t="shared" ca="true" si="2"/>
        <v/>
      </c>
      <c r="D179" s="99"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9"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9"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9"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9"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9"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9"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9"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9"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9"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9"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9"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9"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9"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9"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9"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9"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9"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100"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100"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100"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100"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100"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100"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100"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100"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100"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100"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100"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100"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100"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100"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100"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100"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100"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100"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100"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100"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100"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100"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100"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100"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100"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100"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100"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100"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100"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100"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101"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101"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101"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101"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101"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101"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101"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101"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101"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101"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101"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101"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101"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101"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101"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101"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101"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101"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6"/>
      <c r="BS179" s="276" t="str">
        <f ca="true">+IF(OFFSET('Water Data'!$D$27,0,10*ROW('Water Data'!D173))="","",OFFSET('Water Data'!$D$27,0,10*ROW('Water Data'!D173)))</f>
        <v/>
      </c>
      <c r="BT179" s="276" t="str">
        <f ca="true">+IF(OFFSET('Water Data'!$D$28,0,10*ROW('Water Data'!D173))="","",OFFSET('Water Data'!$D$28,0,10*ROW('Water Data'!D173)))</f>
        <v/>
      </c>
      <c r="BU179" s="276" t="str">
        <f ca="true">+IF(OFFSET('Water Data'!$D$29,0,10*ROW('Water Data'!D173))="","",OFFSET('Water Data'!$D$29,0,10*ROW('Water Data'!D173)))</f>
        <v/>
      </c>
      <c r="BV179" s="276" t="str">
        <f ca="true">+IF(OFFSET('Water Data'!$E$27,0,10*ROW('Water Data'!E173))="","",OFFSET('Water Data'!$E$27,0,10*ROW('Water Data'!E173)))</f>
        <v/>
      </c>
      <c r="BW179" s="276" t="str">
        <f ca="true">+IF(OFFSET('Water Data'!$E$28,0,10*ROW('Water Data'!E173))="","",OFFSET('Water Data'!$E$28,0,10*ROW('Water Data'!E173)))</f>
        <v/>
      </c>
      <c r="BX179" s="276" t="str">
        <f ca="true">+IF(OFFSET('Water Data'!$E$29,0,10*ROW('Water Data'!E173))="","",OFFSET('Water Data'!$E$29,0,10*ROW('Water Data'!E173)))</f>
        <v/>
      </c>
      <c r="BY179" s="276" t="str">
        <f ca="true">+IF(OFFSET('Water Data'!$F$27,0,10*ROW('Water Data'!F173))="","",OFFSET('Water Data'!$F$27,0,10*ROW('Water Data'!F173)))</f>
        <v/>
      </c>
      <c r="BZ179" s="276" t="str">
        <f ca="true">+IF(OFFSET('Water Data'!$F$28,0,10*ROW('Water Data'!F173))="","",OFFSET('Water Data'!$F$28,0,10*ROW('Water Data'!F173)))</f>
        <v/>
      </c>
      <c r="CA179" s="276" t="str">
        <f ca="true">+IF(OFFSET('Water Data'!$F$29,0,10*ROW('Water Data'!F173))="","",OFFSET('Water Data'!$F$29,0,10*ROW('Water Data'!F173)))</f>
        <v/>
      </c>
      <c r="CB179" s="276" t="str">
        <f ca="true">+IF(OFFSET('Water Data'!$G$27,0,10*ROW('Water Data'!G173))="","",OFFSET('Water Data'!$G$27,0,10*ROW('Water Data'!G173)))</f>
        <v/>
      </c>
      <c r="CC179" s="276" t="str">
        <f ca="true">+IF(OFFSET('Water Data'!$G$28,0,10*ROW('Water Data'!G173))="","",OFFSET('Water Data'!$G$28,0,10*ROW('Water Data'!G173)))</f>
        <v/>
      </c>
      <c r="CD179" s="276" t="str">
        <f ca="true">+IF(OFFSET('Water Data'!$G$29,0,10*ROW('Water Data'!G173))="","",OFFSET('Water Data'!$G$29,0,10*ROW('Water Data'!G173)))</f>
        <v/>
      </c>
      <c r="CE179" s="276" t="str">
        <f ca="true">+IF(OFFSET('Water Data'!$H$27,0,10*ROW('Water Data'!H173))="","",OFFSET('Water Data'!$H$27,0,10*ROW('Water Data'!H173)))</f>
        <v/>
      </c>
      <c r="CF179" s="276" t="str">
        <f ca="true">+IF(OFFSET('Water Data'!$H$28,0,10*ROW('Water Data'!H173))="","",OFFSET('Water Data'!$H$28,0,10*ROW('Water Data'!H173)))</f>
        <v/>
      </c>
      <c r="CG179" s="276" t="str">
        <f ca="true">+IF(OFFSET('Water Data'!$H$29,0,10*ROW('Water Data'!H173))="","",OFFSET('Water Data'!$H$29,0,10*ROW('Water Data'!H173)))</f>
        <v/>
      </c>
      <c r="CH179" s="276" t="str">
        <f ca="true">+IF(OFFSET('Water Data'!$I$27,0,10*ROW('Water Data'!I173))="","",OFFSET('Water Data'!$I$27,0,10*ROW('Water Data'!I173)))</f>
        <v/>
      </c>
      <c r="CI179" s="276" t="str">
        <f ca="true">+IF(OFFSET('Water Data'!$I$28,0,10*ROW('Water Data'!I173))="","",OFFSET('Water Data'!$I$28,0,10*ROW('Water Data'!I173)))</f>
        <v/>
      </c>
      <c r="CJ179" s="276" t="str">
        <f ca="true">+IF(OFFSET('Water Data'!$I$29,0,10*ROW('Water Data'!I173))="","",OFFSET('Water Data'!$I$29,0,10*ROW('Water Data'!I173)))</f>
        <v/>
      </c>
      <c r="CK179" s="276" t="str">
        <f ca="true">+IF(OFFSET('Sanitation Data'!$D$28,0,10*ROW('Sanitation Data'!D173))="","",OFFSET('Sanitation Data'!$D$28,0,10*ROW('Sanitation Data'!D173)))</f>
        <v/>
      </c>
      <c r="CL179" s="276" t="str">
        <f ca="true">+IF(OFFSET('Sanitation Data'!$D$29,0,10*ROW('Sanitation Data'!D173))="","",OFFSET('Sanitation Data'!$D$29,0,10*ROW('Sanitation Data'!D173)))</f>
        <v/>
      </c>
      <c r="CM179" s="276" t="str">
        <f ca="true">+IF(OFFSET('Sanitation Data'!$D$30,0,10*ROW('Sanitation Data'!D173))="","",OFFSET('Sanitation Data'!$D$30,0,10*ROW('Sanitation Data'!D173)))</f>
        <v/>
      </c>
      <c r="CN179" s="276" t="str">
        <f ca="true">+IF(OFFSET('Sanitation Data'!$D$31,0,10*ROW('Sanitation Data'!D173))="","",OFFSET('Sanitation Data'!$D$31,0,10*ROW('Sanitation Data'!D173)))</f>
        <v/>
      </c>
      <c r="CO179" s="276" t="str">
        <f ca="true">+IF(OFFSET('Sanitation Data'!$D$32,0,10*ROW('Sanitation Data'!D173))="","",OFFSET('Sanitation Data'!$D$32,0,10*ROW('Sanitation Data'!D173)))</f>
        <v/>
      </c>
      <c r="CP179" s="276" t="str">
        <f ca="true">+IF(OFFSET('Sanitation Data'!$E$28,0,10*ROW('Sanitation Data'!E173))="","",OFFSET('Sanitation Data'!$E$28,0,10*ROW('Sanitation Data'!E173)))</f>
        <v/>
      </c>
      <c r="CQ179" s="276" t="str">
        <f ca="true">+IF(OFFSET('Sanitation Data'!$E$29,0,10*ROW('Sanitation Data'!E173))="","",OFFSET('Sanitation Data'!$E$29,0,10*ROW('Sanitation Data'!E173)))</f>
        <v/>
      </c>
      <c r="CR179" s="276" t="str">
        <f ca="true">+IF(OFFSET('Sanitation Data'!$E$30,0,10*ROW('Sanitation Data'!E173))="","",OFFSET('Sanitation Data'!$E$30,0,10*ROW('Sanitation Data'!E173)))</f>
        <v/>
      </c>
      <c r="CS179" s="276" t="str">
        <f ca="true">+IF(OFFSET('Sanitation Data'!$E$31,0,10*ROW('Sanitation Data'!E173))="","",OFFSET('Sanitation Data'!$E$31,0,10*ROW('Sanitation Data'!E173)))</f>
        <v/>
      </c>
      <c r="CT179" s="276" t="str">
        <f ca="true">+IF(OFFSET('Sanitation Data'!$E$32,0,10*ROW('Sanitation Data'!E173))="","",OFFSET('Sanitation Data'!$E$32,0,10*ROW('Sanitation Data'!E173)))</f>
        <v/>
      </c>
      <c r="CU179" s="276" t="str">
        <f ca="true">+IF(OFFSET('Sanitation Data'!$F$28,0,10*ROW('Sanitation Data'!F173))="","",OFFSET('Sanitation Data'!$F$28,0,10*ROW('Sanitation Data'!F173)))</f>
        <v/>
      </c>
      <c r="CV179" s="276" t="str">
        <f ca="true">+IF(OFFSET('Sanitation Data'!$F$29,0,10*ROW('Sanitation Data'!F173))="","",OFFSET('Sanitation Data'!$F$29,0,10*ROW('Sanitation Data'!F173)))</f>
        <v/>
      </c>
      <c r="CW179" s="276" t="str">
        <f ca="true">+IF(OFFSET('Sanitation Data'!$F$30,0,10*ROW('Sanitation Data'!F173))="","",OFFSET('Sanitation Data'!$F$30,0,10*ROW('Sanitation Data'!F173)))</f>
        <v/>
      </c>
      <c r="CX179" s="276" t="str">
        <f ca="true">+IF(OFFSET('Sanitation Data'!$F$31,0,10*ROW('Sanitation Data'!F173))="","",OFFSET('Sanitation Data'!$F$31,0,10*ROW('Sanitation Data'!F173)))</f>
        <v/>
      </c>
      <c r="CY179" s="276" t="str">
        <f ca="true">+IF(OFFSET('Sanitation Data'!$F$32,0,10*ROW('Sanitation Data'!F173))="","",OFFSET('Sanitation Data'!$F$32,0,10*ROW('Sanitation Data'!F173)))</f>
        <v/>
      </c>
      <c r="CZ179" s="276" t="str">
        <f ca="true">+IF(OFFSET('Sanitation Data'!$G$28,0,10*ROW('Sanitation Data'!G173))="","",OFFSET('Sanitation Data'!$G$28,0,10*ROW('Sanitation Data'!G173)))</f>
        <v/>
      </c>
      <c r="DA179" s="276" t="str">
        <f ca="true">+IF(OFFSET('Sanitation Data'!$G$29,0,10*ROW('Sanitation Data'!G173))="","",OFFSET('Sanitation Data'!$G$29,0,10*ROW('Sanitation Data'!G173)))</f>
        <v/>
      </c>
      <c r="DB179" s="276" t="str">
        <f ca="true">+IF(OFFSET('Sanitation Data'!$G$30,0,10*ROW('Sanitation Data'!G173))="","",OFFSET('Sanitation Data'!$G$30,0,10*ROW('Sanitation Data'!G173)))</f>
        <v/>
      </c>
      <c r="DC179" s="276" t="str">
        <f ca="true">+IF(OFFSET('Sanitation Data'!$G$31,0,10*ROW('Sanitation Data'!G173))="","",OFFSET('Sanitation Data'!$G$31,0,10*ROW('Sanitation Data'!G173)))</f>
        <v/>
      </c>
      <c r="DD179" s="276" t="str">
        <f ca="true">+IF(OFFSET('Sanitation Data'!$G$32,0,10*ROW('Sanitation Data'!G173))="","",OFFSET('Sanitation Data'!$G$32,0,10*ROW('Sanitation Data'!G173)))</f>
        <v/>
      </c>
      <c r="DE179" s="276" t="str">
        <f ca="true">+IF(OFFSET('Sanitation Data'!$H$28,0,10*ROW('Sanitation Data'!H173))="","",OFFSET('Sanitation Data'!$H$28,0,10*ROW('Sanitation Data'!H173)))</f>
        <v/>
      </c>
      <c r="DF179" s="276" t="str">
        <f ca="true">+IF(OFFSET('Sanitation Data'!$H$29,0,10*ROW('Sanitation Data'!H173))="","",OFFSET('Sanitation Data'!$H$29,0,10*ROW('Sanitation Data'!H173)))</f>
        <v/>
      </c>
      <c r="DG179" s="276" t="str">
        <f ca="true">+IF(OFFSET('Sanitation Data'!$H$30,0,10*ROW('Sanitation Data'!H173))="","",OFFSET('Sanitation Data'!$H$30,0,10*ROW('Sanitation Data'!H173)))</f>
        <v/>
      </c>
      <c r="DH179" s="276" t="str">
        <f ca="true">+IF(OFFSET('Sanitation Data'!$H$31,0,10*ROW('Sanitation Data'!H173))="","",OFFSET('Sanitation Data'!$H$31,0,10*ROW('Sanitation Data'!H173)))</f>
        <v/>
      </c>
      <c r="DI179" s="276" t="str">
        <f ca="true">+IF(OFFSET('Sanitation Data'!$H$32,0,10*ROW('Sanitation Data'!H173))="","",OFFSET('Sanitation Data'!$H$32,0,10*ROW('Sanitation Data'!H173)))</f>
        <v/>
      </c>
      <c r="DJ179" s="276" t="str">
        <f ca="true">+IF(OFFSET('Sanitation Data'!$I$28,0,10*ROW('Sanitation Data'!I173))="","",OFFSET('Sanitation Data'!$I$28,0,10*ROW('Sanitation Data'!I173)))</f>
        <v/>
      </c>
      <c r="DK179" s="276" t="str">
        <f ca="true">+IF(OFFSET('Sanitation Data'!$I$29,0,10*ROW('Sanitation Data'!I173))="","",OFFSET('Sanitation Data'!$I$29,0,10*ROW('Sanitation Data'!I173)))</f>
        <v/>
      </c>
      <c r="DL179" s="276" t="str">
        <f ca="true">+IF(OFFSET('Sanitation Data'!$I$30,0,10*ROW('Sanitation Data'!I173))="","",OFFSET('Sanitation Data'!$I$30,0,10*ROW('Sanitation Data'!I173)))</f>
        <v/>
      </c>
      <c r="DM179" s="276" t="str">
        <f ca="true">+IF(OFFSET('Sanitation Data'!$I$31,0,10*ROW('Sanitation Data'!I173))="","",OFFSET('Sanitation Data'!$I$31,0,10*ROW('Sanitation Data'!I173)))</f>
        <v/>
      </c>
      <c r="DN179" s="276" t="str">
        <f ca="true">+IF(OFFSET('Sanitation Data'!$I$32,0,10*ROW('Sanitation Data'!I173))="","",OFFSET('Sanitation Data'!$I$32,0,10*ROW('Sanitation Data'!I173)))</f>
        <v/>
      </c>
      <c r="DO179" s="276" t="str">
        <f ca="true">+IF(OFFSET('Hygiene Data'!$D$11,0,10*ROW('Hygiene Data'!D173))="","",OFFSET('Hygiene Data'!$D$11,0,10*ROW('Hygiene Data'!D173)))</f>
        <v/>
      </c>
      <c r="DP179" s="276" t="str">
        <f ca="true">+IF(OFFSET('Hygiene Data'!$D$12,0,10*ROW('Hygiene Data'!D173))="","",OFFSET('Hygiene Data'!$D$12,0,10*ROW('Hygiene Data'!D173)))</f>
        <v/>
      </c>
      <c r="DQ179" s="276" t="str">
        <f ca="true">+IF(OFFSET('Hygiene Data'!$D$13,0,10*ROW('Hygiene Data'!D173))="","",OFFSET('Hygiene Data'!$D$13,0,10*ROW('Hygiene Data'!D173)))</f>
        <v/>
      </c>
      <c r="DR179" s="276" t="str">
        <f ca="true">+IF(OFFSET('Hygiene Data'!$E$11,0,10*ROW('Hygiene Data'!E173))="","",OFFSET('Hygiene Data'!$E$11,0,10*ROW('Hygiene Data'!E173)))</f>
        <v/>
      </c>
      <c r="DS179" s="276" t="str">
        <f ca="true">+IF(OFFSET('Hygiene Data'!$E$12,0,10*ROW('Hygiene Data'!E173))="","",OFFSET('Hygiene Data'!$E$12,0,10*ROW('Hygiene Data'!E173)))</f>
        <v/>
      </c>
      <c r="DT179" s="276" t="str">
        <f ca="true">+IF(OFFSET('Hygiene Data'!$E$13,0,10*ROW('Hygiene Data'!E173))="","",OFFSET('Hygiene Data'!$E$13,0,10*ROW('Hygiene Data'!E173)))</f>
        <v/>
      </c>
      <c r="DU179" s="276" t="str">
        <f ca="true">+IF(OFFSET('Hygiene Data'!$F$11,0,10*ROW('Hygiene Data'!F173))="","",OFFSET('Hygiene Data'!$F$11,0,10*ROW('Hygiene Data'!F173)))</f>
        <v/>
      </c>
      <c r="DV179" s="276" t="str">
        <f ca="true">+IF(OFFSET('Hygiene Data'!$F$12,0,10*ROW('Hygiene Data'!F173))="","",OFFSET('Hygiene Data'!$F$12,0,10*ROW('Hygiene Data'!F173)))</f>
        <v/>
      </c>
      <c r="DW179" s="276" t="str">
        <f ca="true">+IF(OFFSET('Hygiene Data'!$F$13,0,10*ROW('Hygiene Data'!F173))="","",OFFSET('Hygiene Data'!$F$13,0,10*ROW('Hygiene Data'!F173)))</f>
        <v/>
      </c>
      <c r="DX179" s="276" t="str">
        <f ca="true">+IF(OFFSET('Hygiene Data'!$G$11,0,10*ROW('Hygiene Data'!G173))="","",OFFSET('Hygiene Data'!$G$11,0,10*ROW('Hygiene Data'!G173)))</f>
        <v/>
      </c>
      <c r="DY179" s="276" t="str">
        <f ca="true">+IF(OFFSET('Hygiene Data'!$G$12,0,10*ROW('Hygiene Data'!G173))="","",OFFSET('Hygiene Data'!$G$12,0,10*ROW('Hygiene Data'!G173)))</f>
        <v/>
      </c>
      <c r="DZ179" s="276" t="str">
        <f ca="true">+IF(OFFSET('Hygiene Data'!$G$13,0,10*ROW('Hygiene Data'!G173))="","",OFFSET('Hygiene Data'!$G$13,0,10*ROW('Hygiene Data'!G173)))</f>
        <v/>
      </c>
      <c r="EA179" s="276" t="str">
        <f ca="true">+IF(OFFSET('Hygiene Data'!$H$11,0,10*ROW('Hygiene Data'!H173))="","",OFFSET('Hygiene Data'!$H$11,0,10*ROW('Hygiene Data'!H173)))</f>
        <v/>
      </c>
      <c r="EB179" s="276" t="str">
        <f ca="true">+IF(OFFSET('Hygiene Data'!$H$12,0,10*ROW('Hygiene Data'!H173))="","",OFFSET('Hygiene Data'!$H$12,0,10*ROW('Hygiene Data'!H173)))</f>
        <v/>
      </c>
      <c r="EC179" s="276" t="str">
        <f ca="true">+IF(OFFSET('Hygiene Data'!$H$13,0,10*ROW('Hygiene Data'!H173))="","",OFFSET('Hygiene Data'!$H$13,0,10*ROW('Hygiene Data'!H173)))</f>
        <v/>
      </c>
      <c r="ED179" s="276" t="str">
        <f ca="true">+IF(OFFSET('Hygiene Data'!$I$11,0,10*ROW('Hygiene Data'!I173))="","",OFFSET('Hygiene Data'!$I$11,0,10*ROW('Hygiene Data'!I173)))</f>
        <v/>
      </c>
      <c r="EE179" s="276" t="str">
        <f ca="true">+IF(OFFSET('Hygiene Data'!$I$12,0,10*ROW('Hygiene Data'!I173))="","",OFFSET('Hygiene Data'!$I$12,0,10*ROW('Hygiene Data'!I173)))</f>
        <v/>
      </c>
      <c r="EF179" s="276" t="str">
        <f ca="true">+IF(OFFSET('Hygiene Data'!$I$13,0,10*ROW('Hygiene Data'!I173))="","",OFFSET('Hygiene Data'!$I$13,0,10*ROW('Hygiene Data'!I173)))</f>
        <v/>
      </c>
    </row>
    <row xmlns:x14ac="http://schemas.microsoft.com/office/spreadsheetml/2009/9/ac" r="180" x14ac:dyDescent="0.2">
      <c r="A180" s="38" t="str">
        <f ca="true">+IF(OFFSET('Water Data'!$B$2,0,10*ROW('Water Data'!E174))="","",OFFSET('Water Data'!$B$2,0,10*ROW('Water Data'!E174)))</f>
        <v/>
      </c>
      <c r="B180" s="38" t="str">
        <f ca="true">+IF(OFFSET('Water Data'!$C$2,0,10*ROW('Water Data'!F174))="","",OFFSET('Water Data'!$C$2,0,10*ROW('Water Data'!F174)))</f>
        <v/>
      </c>
      <c r="C180" s="332" t="str">
        <f t="shared" ca="true" si="2"/>
        <v/>
      </c>
      <c r="D180" s="99"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9"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9"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9"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9"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9"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9"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9"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9"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9"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9"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9"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9"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9"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9"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9"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9"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9"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100"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100"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100"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100"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100"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100"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100"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100"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100"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100"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100"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100"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100"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100"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100"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100"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100"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100"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100"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100"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100"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100"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100"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100"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100"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100"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100"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100"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100"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100"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101"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101"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101"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101"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101"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101"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101"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101"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101"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101"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101"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101"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101"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101"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101"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101"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101"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101"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6"/>
      <c r="BS180" s="276" t="str">
        <f ca="true">+IF(OFFSET('Water Data'!$D$27,0,10*ROW('Water Data'!D174))="","",OFFSET('Water Data'!$D$27,0,10*ROW('Water Data'!D174)))</f>
        <v/>
      </c>
      <c r="BT180" s="276" t="str">
        <f ca="true">+IF(OFFSET('Water Data'!$D$28,0,10*ROW('Water Data'!D174))="","",OFFSET('Water Data'!$D$28,0,10*ROW('Water Data'!D174)))</f>
        <v/>
      </c>
      <c r="BU180" s="276" t="str">
        <f ca="true">+IF(OFFSET('Water Data'!$D$29,0,10*ROW('Water Data'!D174))="","",OFFSET('Water Data'!$D$29,0,10*ROW('Water Data'!D174)))</f>
        <v/>
      </c>
      <c r="BV180" s="276" t="str">
        <f ca="true">+IF(OFFSET('Water Data'!$E$27,0,10*ROW('Water Data'!E174))="","",OFFSET('Water Data'!$E$27,0,10*ROW('Water Data'!E174)))</f>
        <v/>
      </c>
      <c r="BW180" s="276" t="str">
        <f ca="true">+IF(OFFSET('Water Data'!$E$28,0,10*ROW('Water Data'!E174))="","",OFFSET('Water Data'!$E$28,0,10*ROW('Water Data'!E174)))</f>
        <v/>
      </c>
      <c r="BX180" s="276" t="str">
        <f ca="true">+IF(OFFSET('Water Data'!$E$29,0,10*ROW('Water Data'!E174))="","",OFFSET('Water Data'!$E$29,0,10*ROW('Water Data'!E174)))</f>
        <v/>
      </c>
      <c r="BY180" s="276" t="str">
        <f ca="true">+IF(OFFSET('Water Data'!$F$27,0,10*ROW('Water Data'!F174))="","",OFFSET('Water Data'!$F$27,0,10*ROW('Water Data'!F174)))</f>
        <v/>
      </c>
      <c r="BZ180" s="276" t="str">
        <f ca="true">+IF(OFFSET('Water Data'!$F$28,0,10*ROW('Water Data'!F174))="","",OFFSET('Water Data'!$F$28,0,10*ROW('Water Data'!F174)))</f>
        <v/>
      </c>
      <c r="CA180" s="276" t="str">
        <f ca="true">+IF(OFFSET('Water Data'!$F$29,0,10*ROW('Water Data'!F174))="","",OFFSET('Water Data'!$F$29,0,10*ROW('Water Data'!F174)))</f>
        <v/>
      </c>
      <c r="CB180" s="276" t="str">
        <f ca="true">+IF(OFFSET('Water Data'!$G$27,0,10*ROW('Water Data'!G174))="","",OFFSET('Water Data'!$G$27,0,10*ROW('Water Data'!G174)))</f>
        <v/>
      </c>
      <c r="CC180" s="276" t="str">
        <f ca="true">+IF(OFFSET('Water Data'!$G$28,0,10*ROW('Water Data'!G174))="","",OFFSET('Water Data'!$G$28,0,10*ROW('Water Data'!G174)))</f>
        <v/>
      </c>
      <c r="CD180" s="276" t="str">
        <f ca="true">+IF(OFFSET('Water Data'!$G$29,0,10*ROW('Water Data'!G174))="","",OFFSET('Water Data'!$G$29,0,10*ROW('Water Data'!G174)))</f>
        <v/>
      </c>
      <c r="CE180" s="276" t="str">
        <f ca="true">+IF(OFFSET('Water Data'!$H$27,0,10*ROW('Water Data'!H174))="","",OFFSET('Water Data'!$H$27,0,10*ROW('Water Data'!H174)))</f>
        <v/>
      </c>
      <c r="CF180" s="276" t="str">
        <f ca="true">+IF(OFFSET('Water Data'!$H$28,0,10*ROW('Water Data'!H174))="","",OFFSET('Water Data'!$H$28,0,10*ROW('Water Data'!H174)))</f>
        <v/>
      </c>
      <c r="CG180" s="276" t="str">
        <f ca="true">+IF(OFFSET('Water Data'!$H$29,0,10*ROW('Water Data'!H174))="","",OFFSET('Water Data'!$H$29,0,10*ROW('Water Data'!H174)))</f>
        <v/>
      </c>
      <c r="CH180" s="276" t="str">
        <f ca="true">+IF(OFFSET('Water Data'!$I$27,0,10*ROW('Water Data'!I174))="","",OFFSET('Water Data'!$I$27,0,10*ROW('Water Data'!I174)))</f>
        <v/>
      </c>
      <c r="CI180" s="276" t="str">
        <f ca="true">+IF(OFFSET('Water Data'!$I$28,0,10*ROW('Water Data'!I174))="","",OFFSET('Water Data'!$I$28,0,10*ROW('Water Data'!I174)))</f>
        <v/>
      </c>
      <c r="CJ180" s="276" t="str">
        <f ca="true">+IF(OFFSET('Water Data'!$I$29,0,10*ROW('Water Data'!I174))="","",OFFSET('Water Data'!$I$29,0,10*ROW('Water Data'!I174)))</f>
        <v/>
      </c>
      <c r="CK180" s="276" t="str">
        <f ca="true">+IF(OFFSET('Sanitation Data'!$D$28,0,10*ROW('Sanitation Data'!D174))="","",OFFSET('Sanitation Data'!$D$28,0,10*ROW('Sanitation Data'!D174)))</f>
        <v/>
      </c>
      <c r="CL180" s="276" t="str">
        <f ca="true">+IF(OFFSET('Sanitation Data'!$D$29,0,10*ROW('Sanitation Data'!D174))="","",OFFSET('Sanitation Data'!$D$29,0,10*ROW('Sanitation Data'!D174)))</f>
        <v/>
      </c>
      <c r="CM180" s="276" t="str">
        <f ca="true">+IF(OFFSET('Sanitation Data'!$D$30,0,10*ROW('Sanitation Data'!D174))="","",OFFSET('Sanitation Data'!$D$30,0,10*ROW('Sanitation Data'!D174)))</f>
        <v/>
      </c>
      <c r="CN180" s="276" t="str">
        <f ca="true">+IF(OFFSET('Sanitation Data'!$D$31,0,10*ROW('Sanitation Data'!D174))="","",OFFSET('Sanitation Data'!$D$31,0,10*ROW('Sanitation Data'!D174)))</f>
        <v/>
      </c>
      <c r="CO180" s="276" t="str">
        <f ca="true">+IF(OFFSET('Sanitation Data'!$D$32,0,10*ROW('Sanitation Data'!D174))="","",OFFSET('Sanitation Data'!$D$32,0,10*ROW('Sanitation Data'!D174)))</f>
        <v/>
      </c>
      <c r="CP180" s="276" t="str">
        <f ca="true">+IF(OFFSET('Sanitation Data'!$E$28,0,10*ROW('Sanitation Data'!E174))="","",OFFSET('Sanitation Data'!$E$28,0,10*ROW('Sanitation Data'!E174)))</f>
        <v/>
      </c>
      <c r="CQ180" s="276" t="str">
        <f ca="true">+IF(OFFSET('Sanitation Data'!$E$29,0,10*ROW('Sanitation Data'!E174))="","",OFFSET('Sanitation Data'!$E$29,0,10*ROW('Sanitation Data'!E174)))</f>
        <v/>
      </c>
      <c r="CR180" s="276" t="str">
        <f ca="true">+IF(OFFSET('Sanitation Data'!$E$30,0,10*ROW('Sanitation Data'!E174))="","",OFFSET('Sanitation Data'!$E$30,0,10*ROW('Sanitation Data'!E174)))</f>
        <v/>
      </c>
      <c r="CS180" s="276" t="str">
        <f ca="true">+IF(OFFSET('Sanitation Data'!$E$31,0,10*ROW('Sanitation Data'!E174))="","",OFFSET('Sanitation Data'!$E$31,0,10*ROW('Sanitation Data'!E174)))</f>
        <v/>
      </c>
      <c r="CT180" s="276" t="str">
        <f ca="true">+IF(OFFSET('Sanitation Data'!$E$32,0,10*ROW('Sanitation Data'!E174))="","",OFFSET('Sanitation Data'!$E$32,0,10*ROW('Sanitation Data'!E174)))</f>
        <v/>
      </c>
      <c r="CU180" s="276" t="str">
        <f ca="true">+IF(OFFSET('Sanitation Data'!$F$28,0,10*ROW('Sanitation Data'!F174))="","",OFFSET('Sanitation Data'!$F$28,0,10*ROW('Sanitation Data'!F174)))</f>
        <v/>
      </c>
      <c r="CV180" s="276" t="str">
        <f ca="true">+IF(OFFSET('Sanitation Data'!$F$29,0,10*ROW('Sanitation Data'!F174))="","",OFFSET('Sanitation Data'!$F$29,0,10*ROW('Sanitation Data'!F174)))</f>
        <v/>
      </c>
      <c r="CW180" s="276" t="str">
        <f ca="true">+IF(OFFSET('Sanitation Data'!$F$30,0,10*ROW('Sanitation Data'!F174))="","",OFFSET('Sanitation Data'!$F$30,0,10*ROW('Sanitation Data'!F174)))</f>
        <v/>
      </c>
      <c r="CX180" s="276" t="str">
        <f ca="true">+IF(OFFSET('Sanitation Data'!$F$31,0,10*ROW('Sanitation Data'!F174))="","",OFFSET('Sanitation Data'!$F$31,0,10*ROW('Sanitation Data'!F174)))</f>
        <v/>
      </c>
      <c r="CY180" s="276" t="str">
        <f ca="true">+IF(OFFSET('Sanitation Data'!$F$32,0,10*ROW('Sanitation Data'!F174))="","",OFFSET('Sanitation Data'!$F$32,0,10*ROW('Sanitation Data'!F174)))</f>
        <v/>
      </c>
      <c r="CZ180" s="276" t="str">
        <f ca="true">+IF(OFFSET('Sanitation Data'!$G$28,0,10*ROW('Sanitation Data'!G174))="","",OFFSET('Sanitation Data'!$G$28,0,10*ROW('Sanitation Data'!G174)))</f>
        <v/>
      </c>
      <c r="DA180" s="276" t="str">
        <f ca="true">+IF(OFFSET('Sanitation Data'!$G$29,0,10*ROW('Sanitation Data'!G174))="","",OFFSET('Sanitation Data'!$G$29,0,10*ROW('Sanitation Data'!G174)))</f>
        <v/>
      </c>
      <c r="DB180" s="276" t="str">
        <f ca="true">+IF(OFFSET('Sanitation Data'!$G$30,0,10*ROW('Sanitation Data'!G174))="","",OFFSET('Sanitation Data'!$G$30,0,10*ROW('Sanitation Data'!G174)))</f>
        <v/>
      </c>
      <c r="DC180" s="276" t="str">
        <f ca="true">+IF(OFFSET('Sanitation Data'!$G$31,0,10*ROW('Sanitation Data'!G174))="","",OFFSET('Sanitation Data'!$G$31,0,10*ROW('Sanitation Data'!G174)))</f>
        <v/>
      </c>
      <c r="DD180" s="276" t="str">
        <f ca="true">+IF(OFFSET('Sanitation Data'!$G$32,0,10*ROW('Sanitation Data'!G174))="","",OFFSET('Sanitation Data'!$G$32,0,10*ROW('Sanitation Data'!G174)))</f>
        <v/>
      </c>
      <c r="DE180" s="276" t="str">
        <f ca="true">+IF(OFFSET('Sanitation Data'!$H$28,0,10*ROW('Sanitation Data'!H174))="","",OFFSET('Sanitation Data'!$H$28,0,10*ROW('Sanitation Data'!H174)))</f>
        <v/>
      </c>
      <c r="DF180" s="276" t="str">
        <f ca="true">+IF(OFFSET('Sanitation Data'!$H$29,0,10*ROW('Sanitation Data'!H174))="","",OFFSET('Sanitation Data'!$H$29,0,10*ROW('Sanitation Data'!H174)))</f>
        <v/>
      </c>
      <c r="DG180" s="276" t="str">
        <f ca="true">+IF(OFFSET('Sanitation Data'!$H$30,0,10*ROW('Sanitation Data'!H174))="","",OFFSET('Sanitation Data'!$H$30,0,10*ROW('Sanitation Data'!H174)))</f>
        <v/>
      </c>
      <c r="DH180" s="276" t="str">
        <f ca="true">+IF(OFFSET('Sanitation Data'!$H$31,0,10*ROW('Sanitation Data'!H174))="","",OFFSET('Sanitation Data'!$H$31,0,10*ROW('Sanitation Data'!H174)))</f>
        <v/>
      </c>
      <c r="DI180" s="276" t="str">
        <f ca="true">+IF(OFFSET('Sanitation Data'!$H$32,0,10*ROW('Sanitation Data'!H174))="","",OFFSET('Sanitation Data'!$H$32,0,10*ROW('Sanitation Data'!H174)))</f>
        <v/>
      </c>
      <c r="DJ180" s="276" t="str">
        <f ca="true">+IF(OFFSET('Sanitation Data'!$I$28,0,10*ROW('Sanitation Data'!I174))="","",OFFSET('Sanitation Data'!$I$28,0,10*ROW('Sanitation Data'!I174)))</f>
        <v/>
      </c>
      <c r="DK180" s="276" t="str">
        <f ca="true">+IF(OFFSET('Sanitation Data'!$I$29,0,10*ROW('Sanitation Data'!I174))="","",OFFSET('Sanitation Data'!$I$29,0,10*ROW('Sanitation Data'!I174)))</f>
        <v/>
      </c>
      <c r="DL180" s="276" t="str">
        <f ca="true">+IF(OFFSET('Sanitation Data'!$I$30,0,10*ROW('Sanitation Data'!I174))="","",OFFSET('Sanitation Data'!$I$30,0,10*ROW('Sanitation Data'!I174)))</f>
        <v/>
      </c>
      <c r="DM180" s="276" t="str">
        <f ca="true">+IF(OFFSET('Sanitation Data'!$I$31,0,10*ROW('Sanitation Data'!I174))="","",OFFSET('Sanitation Data'!$I$31,0,10*ROW('Sanitation Data'!I174)))</f>
        <v/>
      </c>
      <c r="DN180" s="276" t="str">
        <f ca="true">+IF(OFFSET('Sanitation Data'!$I$32,0,10*ROW('Sanitation Data'!I174))="","",OFFSET('Sanitation Data'!$I$32,0,10*ROW('Sanitation Data'!I174)))</f>
        <v/>
      </c>
      <c r="DO180" s="276" t="str">
        <f ca="true">+IF(OFFSET('Hygiene Data'!$D$11,0,10*ROW('Hygiene Data'!D174))="","",OFFSET('Hygiene Data'!$D$11,0,10*ROW('Hygiene Data'!D174)))</f>
        <v/>
      </c>
      <c r="DP180" s="276" t="str">
        <f ca="true">+IF(OFFSET('Hygiene Data'!$D$12,0,10*ROW('Hygiene Data'!D174))="","",OFFSET('Hygiene Data'!$D$12,0,10*ROW('Hygiene Data'!D174)))</f>
        <v/>
      </c>
      <c r="DQ180" s="276" t="str">
        <f ca="true">+IF(OFFSET('Hygiene Data'!$D$13,0,10*ROW('Hygiene Data'!D174))="","",OFFSET('Hygiene Data'!$D$13,0,10*ROW('Hygiene Data'!D174)))</f>
        <v/>
      </c>
      <c r="DR180" s="276" t="str">
        <f ca="true">+IF(OFFSET('Hygiene Data'!$E$11,0,10*ROW('Hygiene Data'!E174))="","",OFFSET('Hygiene Data'!$E$11,0,10*ROW('Hygiene Data'!E174)))</f>
        <v/>
      </c>
      <c r="DS180" s="276" t="str">
        <f ca="true">+IF(OFFSET('Hygiene Data'!$E$12,0,10*ROW('Hygiene Data'!E174))="","",OFFSET('Hygiene Data'!$E$12,0,10*ROW('Hygiene Data'!E174)))</f>
        <v/>
      </c>
      <c r="DT180" s="276" t="str">
        <f ca="true">+IF(OFFSET('Hygiene Data'!$E$13,0,10*ROW('Hygiene Data'!E174))="","",OFFSET('Hygiene Data'!$E$13,0,10*ROW('Hygiene Data'!E174)))</f>
        <v/>
      </c>
      <c r="DU180" s="276" t="str">
        <f ca="true">+IF(OFFSET('Hygiene Data'!$F$11,0,10*ROW('Hygiene Data'!F174))="","",OFFSET('Hygiene Data'!$F$11,0,10*ROW('Hygiene Data'!F174)))</f>
        <v/>
      </c>
      <c r="DV180" s="276" t="str">
        <f ca="true">+IF(OFFSET('Hygiene Data'!$F$12,0,10*ROW('Hygiene Data'!F174))="","",OFFSET('Hygiene Data'!$F$12,0,10*ROW('Hygiene Data'!F174)))</f>
        <v/>
      </c>
      <c r="DW180" s="276" t="str">
        <f ca="true">+IF(OFFSET('Hygiene Data'!$F$13,0,10*ROW('Hygiene Data'!F174))="","",OFFSET('Hygiene Data'!$F$13,0,10*ROW('Hygiene Data'!F174)))</f>
        <v/>
      </c>
      <c r="DX180" s="276" t="str">
        <f ca="true">+IF(OFFSET('Hygiene Data'!$G$11,0,10*ROW('Hygiene Data'!G174))="","",OFFSET('Hygiene Data'!$G$11,0,10*ROW('Hygiene Data'!G174)))</f>
        <v/>
      </c>
      <c r="DY180" s="276" t="str">
        <f ca="true">+IF(OFFSET('Hygiene Data'!$G$12,0,10*ROW('Hygiene Data'!G174))="","",OFFSET('Hygiene Data'!$G$12,0,10*ROW('Hygiene Data'!G174)))</f>
        <v/>
      </c>
      <c r="DZ180" s="276" t="str">
        <f ca="true">+IF(OFFSET('Hygiene Data'!$G$13,0,10*ROW('Hygiene Data'!G174))="","",OFFSET('Hygiene Data'!$G$13,0,10*ROW('Hygiene Data'!G174)))</f>
        <v/>
      </c>
      <c r="EA180" s="276" t="str">
        <f ca="true">+IF(OFFSET('Hygiene Data'!$H$11,0,10*ROW('Hygiene Data'!H174))="","",OFFSET('Hygiene Data'!$H$11,0,10*ROW('Hygiene Data'!H174)))</f>
        <v/>
      </c>
      <c r="EB180" s="276" t="str">
        <f ca="true">+IF(OFFSET('Hygiene Data'!$H$12,0,10*ROW('Hygiene Data'!H174))="","",OFFSET('Hygiene Data'!$H$12,0,10*ROW('Hygiene Data'!H174)))</f>
        <v/>
      </c>
      <c r="EC180" s="276" t="str">
        <f ca="true">+IF(OFFSET('Hygiene Data'!$H$13,0,10*ROW('Hygiene Data'!H174))="","",OFFSET('Hygiene Data'!$H$13,0,10*ROW('Hygiene Data'!H174)))</f>
        <v/>
      </c>
      <c r="ED180" s="276" t="str">
        <f ca="true">+IF(OFFSET('Hygiene Data'!$I$11,0,10*ROW('Hygiene Data'!I174))="","",OFFSET('Hygiene Data'!$I$11,0,10*ROW('Hygiene Data'!I174)))</f>
        <v/>
      </c>
      <c r="EE180" s="276" t="str">
        <f ca="true">+IF(OFFSET('Hygiene Data'!$I$12,0,10*ROW('Hygiene Data'!I174))="","",OFFSET('Hygiene Data'!$I$12,0,10*ROW('Hygiene Data'!I174)))</f>
        <v/>
      </c>
      <c r="EF180" s="276" t="str">
        <f ca="true">+IF(OFFSET('Hygiene Data'!$I$13,0,10*ROW('Hygiene Data'!I174))="","",OFFSET('Hygiene Data'!$I$13,0,10*ROW('Hygiene Data'!I174)))</f>
        <v/>
      </c>
    </row>
    <row xmlns:x14ac="http://schemas.microsoft.com/office/spreadsheetml/2009/9/ac" r="181" x14ac:dyDescent="0.2">
      <c r="A181" s="38" t="str">
        <f ca="true">+IF(OFFSET('Water Data'!$B$2,0,10*ROW('Water Data'!E175))="","",OFFSET('Water Data'!$B$2,0,10*ROW('Water Data'!E175)))</f>
        <v/>
      </c>
      <c r="B181" s="38" t="str">
        <f ca="true">+IF(OFFSET('Water Data'!$C$2,0,10*ROW('Water Data'!F175))="","",OFFSET('Water Data'!$C$2,0,10*ROW('Water Data'!F175)))</f>
        <v/>
      </c>
      <c r="C181" s="332" t="str">
        <f t="shared" ca="true" si="2"/>
        <v/>
      </c>
      <c r="D181" s="99"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9"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9"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9"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9"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9"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9"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9"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9"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9"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9"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9"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9"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9"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9"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9"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9"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9"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100"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100"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100"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100"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100"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100"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100"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100"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100"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100"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100"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100"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100"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100"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100"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100"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100"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100"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100"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100"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100"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100"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100"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100"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100"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100"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100"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100"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100"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100"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101"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101"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101"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101"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101"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101"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101"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101"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101"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101"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101"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101"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101"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101"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101"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101"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101"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101"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6"/>
      <c r="BS181" s="276" t="str">
        <f ca="true">+IF(OFFSET('Water Data'!$D$27,0,10*ROW('Water Data'!D175))="","",OFFSET('Water Data'!$D$27,0,10*ROW('Water Data'!D175)))</f>
        <v/>
      </c>
      <c r="BT181" s="276" t="str">
        <f ca="true">+IF(OFFSET('Water Data'!$D$28,0,10*ROW('Water Data'!D175))="","",OFFSET('Water Data'!$D$28,0,10*ROW('Water Data'!D175)))</f>
        <v/>
      </c>
      <c r="BU181" s="276" t="str">
        <f ca="true">+IF(OFFSET('Water Data'!$D$29,0,10*ROW('Water Data'!D175))="","",OFFSET('Water Data'!$D$29,0,10*ROW('Water Data'!D175)))</f>
        <v/>
      </c>
      <c r="BV181" s="276" t="str">
        <f ca="true">+IF(OFFSET('Water Data'!$E$27,0,10*ROW('Water Data'!E175))="","",OFFSET('Water Data'!$E$27,0,10*ROW('Water Data'!E175)))</f>
        <v/>
      </c>
      <c r="BW181" s="276" t="str">
        <f ca="true">+IF(OFFSET('Water Data'!$E$28,0,10*ROW('Water Data'!E175))="","",OFFSET('Water Data'!$E$28,0,10*ROW('Water Data'!E175)))</f>
        <v/>
      </c>
      <c r="BX181" s="276" t="str">
        <f ca="true">+IF(OFFSET('Water Data'!$E$29,0,10*ROW('Water Data'!E175))="","",OFFSET('Water Data'!$E$29,0,10*ROW('Water Data'!E175)))</f>
        <v/>
      </c>
      <c r="BY181" s="276" t="str">
        <f ca="true">+IF(OFFSET('Water Data'!$F$27,0,10*ROW('Water Data'!F175))="","",OFFSET('Water Data'!$F$27,0,10*ROW('Water Data'!F175)))</f>
        <v/>
      </c>
      <c r="BZ181" s="276" t="str">
        <f ca="true">+IF(OFFSET('Water Data'!$F$28,0,10*ROW('Water Data'!F175))="","",OFFSET('Water Data'!$F$28,0,10*ROW('Water Data'!F175)))</f>
        <v/>
      </c>
      <c r="CA181" s="276" t="str">
        <f ca="true">+IF(OFFSET('Water Data'!$F$29,0,10*ROW('Water Data'!F175))="","",OFFSET('Water Data'!$F$29,0,10*ROW('Water Data'!F175)))</f>
        <v/>
      </c>
      <c r="CB181" s="276" t="str">
        <f ca="true">+IF(OFFSET('Water Data'!$G$27,0,10*ROW('Water Data'!G175))="","",OFFSET('Water Data'!$G$27,0,10*ROW('Water Data'!G175)))</f>
        <v/>
      </c>
      <c r="CC181" s="276" t="str">
        <f ca="true">+IF(OFFSET('Water Data'!$G$28,0,10*ROW('Water Data'!G175))="","",OFFSET('Water Data'!$G$28,0,10*ROW('Water Data'!G175)))</f>
        <v/>
      </c>
      <c r="CD181" s="276" t="str">
        <f ca="true">+IF(OFFSET('Water Data'!$G$29,0,10*ROW('Water Data'!G175))="","",OFFSET('Water Data'!$G$29,0,10*ROW('Water Data'!G175)))</f>
        <v/>
      </c>
      <c r="CE181" s="276" t="str">
        <f ca="true">+IF(OFFSET('Water Data'!$H$27,0,10*ROW('Water Data'!H175))="","",OFFSET('Water Data'!$H$27,0,10*ROW('Water Data'!H175)))</f>
        <v/>
      </c>
      <c r="CF181" s="276" t="str">
        <f ca="true">+IF(OFFSET('Water Data'!$H$28,0,10*ROW('Water Data'!H175))="","",OFFSET('Water Data'!$H$28,0,10*ROW('Water Data'!H175)))</f>
        <v/>
      </c>
      <c r="CG181" s="276" t="str">
        <f ca="true">+IF(OFFSET('Water Data'!$H$29,0,10*ROW('Water Data'!H175))="","",OFFSET('Water Data'!$H$29,0,10*ROW('Water Data'!H175)))</f>
        <v/>
      </c>
      <c r="CH181" s="276" t="str">
        <f ca="true">+IF(OFFSET('Water Data'!$I$27,0,10*ROW('Water Data'!I175))="","",OFFSET('Water Data'!$I$27,0,10*ROW('Water Data'!I175)))</f>
        <v/>
      </c>
      <c r="CI181" s="276" t="str">
        <f ca="true">+IF(OFFSET('Water Data'!$I$28,0,10*ROW('Water Data'!I175))="","",OFFSET('Water Data'!$I$28,0,10*ROW('Water Data'!I175)))</f>
        <v/>
      </c>
      <c r="CJ181" s="276" t="str">
        <f ca="true">+IF(OFFSET('Water Data'!$I$29,0,10*ROW('Water Data'!I175))="","",OFFSET('Water Data'!$I$29,0,10*ROW('Water Data'!I175)))</f>
        <v/>
      </c>
      <c r="CK181" s="276" t="str">
        <f ca="true">+IF(OFFSET('Sanitation Data'!$D$28,0,10*ROW('Sanitation Data'!D175))="","",OFFSET('Sanitation Data'!$D$28,0,10*ROW('Sanitation Data'!D175)))</f>
        <v/>
      </c>
      <c r="CL181" s="276" t="str">
        <f ca="true">+IF(OFFSET('Sanitation Data'!$D$29,0,10*ROW('Sanitation Data'!D175))="","",OFFSET('Sanitation Data'!$D$29,0,10*ROW('Sanitation Data'!D175)))</f>
        <v/>
      </c>
      <c r="CM181" s="276" t="str">
        <f ca="true">+IF(OFFSET('Sanitation Data'!$D$30,0,10*ROW('Sanitation Data'!D175))="","",OFFSET('Sanitation Data'!$D$30,0,10*ROW('Sanitation Data'!D175)))</f>
        <v/>
      </c>
      <c r="CN181" s="276" t="str">
        <f ca="true">+IF(OFFSET('Sanitation Data'!$D$31,0,10*ROW('Sanitation Data'!D175))="","",OFFSET('Sanitation Data'!$D$31,0,10*ROW('Sanitation Data'!D175)))</f>
        <v/>
      </c>
      <c r="CO181" s="276" t="str">
        <f ca="true">+IF(OFFSET('Sanitation Data'!$D$32,0,10*ROW('Sanitation Data'!D175))="","",OFFSET('Sanitation Data'!$D$32,0,10*ROW('Sanitation Data'!D175)))</f>
        <v/>
      </c>
      <c r="CP181" s="276" t="str">
        <f ca="true">+IF(OFFSET('Sanitation Data'!$E$28,0,10*ROW('Sanitation Data'!E175))="","",OFFSET('Sanitation Data'!$E$28,0,10*ROW('Sanitation Data'!E175)))</f>
        <v/>
      </c>
      <c r="CQ181" s="276" t="str">
        <f ca="true">+IF(OFFSET('Sanitation Data'!$E$29,0,10*ROW('Sanitation Data'!E175))="","",OFFSET('Sanitation Data'!$E$29,0,10*ROW('Sanitation Data'!E175)))</f>
        <v/>
      </c>
      <c r="CR181" s="276" t="str">
        <f ca="true">+IF(OFFSET('Sanitation Data'!$E$30,0,10*ROW('Sanitation Data'!E175))="","",OFFSET('Sanitation Data'!$E$30,0,10*ROW('Sanitation Data'!E175)))</f>
        <v/>
      </c>
      <c r="CS181" s="276" t="str">
        <f ca="true">+IF(OFFSET('Sanitation Data'!$E$31,0,10*ROW('Sanitation Data'!E175))="","",OFFSET('Sanitation Data'!$E$31,0,10*ROW('Sanitation Data'!E175)))</f>
        <v/>
      </c>
      <c r="CT181" s="276" t="str">
        <f ca="true">+IF(OFFSET('Sanitation Data'!$E$32,0,10*ROW('Sanitation Data'!E175))="","",OFFSET('Sanitation Data'!$E$32,0,10*ROW('Sanitation Data'!E175)))</f>
        <v/>
      </c>
      <c r="CU181" s="276" t="str">
        <f ca="true">+IF(OFFSET('Sanitation Data'!$F$28,0,10*ROW('Sanitation Data'!F175))="","",OFFSET('Sanitation Data'!$F$28,0,10*ROW('Sanitation Data'!F175)))</f>
        <v/>
      </c>
      <c r="CV181" s="276" t="str">
        <f ca="true">+IF(OFFSET('Sanitation Data'!$F$29,0,10*ROW('Sanitation Data'!F175))="","",OFFSET('Sanitation Data'!$F$29,0,10*ROW('Sanitation Data'!F175)))</f>
        <v/>
      </c>
      <c r="CW181" s="276" t="str">
        <f ca="true">+IF(OFFSET('Sanitation Data'!$F$30,0,10*ROW('Sanitation Data'!F175))="","",OFFSET('Sanitation Data'!$F$30,0,10*ROW('Sanitation Data'!F175)))</f>
        <v/>
      </c>
      <c r="CX181" s="276" t="str">
        <f ca="true">+IF(OFFSET('Sanitation Data'!$F$31,0,10*ROW('Sanitation Data'!F175))="","",OFFSET('Sanitation Data'!$F$31,0,10*ROW('Sanitation Data'!F175)))</f>
        <v/>
      </c>
      <c r="CY181" s="276" t="str">
        <f ca="true">+IF(OFFSET('Sanitation Data'!$F$32,0,10*ROW('Sanitation Data'!F175))="","",OFFSET('Sanitation Data'!$F$32,0,10*ROW('Sanitation Data'!F175)))</f>
        <v/>
      </c>
      <c r="CZ181" s="276" t="str">
        <f ca="true">+IF(OFFSET('Sanitation Data'!$G$28,0,10*ROW('Sanitation Data'!G175))="","",OFFSET('Sanitation Data'!$G$28,0,10*ROW('Sanitation Data'!G175)))</f>
        <v/>
      </c>
      <c r="DA181" s="276" t="str">
        <f ca="true">+IF(OFFSET('Sanitation Data'!$G$29,0,10*ROW('Sanitation Data'!G175))="","",OFFSET('Sanitation Data'!$G$29,0,10*ROW('Sanitation Data'!G175)))</f>
        <v/>
      </c>
      <c r="DB181" s="276" t="str">
        <f ca="true">+IF(OFFSET('Sanitation Data'!$G$30,0,10*ROW('Sanitation Data'!G175))="","",OFFSET('Sanitation Data'!$G$30,0,10*ROW('Sanitation Data'!G175)))</f>
        <v/>
      </c>
      <c r="DC181" s="276" t="str">
        <f ca="true">+IF(OFFSET('Sanitation Data'!$G$31,0,10*ROW('Sanitation Data'!G175))="","",OFFSET('Sanitation Data'!$G$31,0,10*ROW('Sanitation Data'!G175)))</f>
        <v/>
      </c>
      <c r="DD181" s="276" t="str">
        <f ca="true">+IF(OFFSET('Sanitation Data'!$G$32,0,10*ROW('Sanitation Data'!G175))="","",OFFSET('Sanitation Data'!$G$32,0,10*ROW('Sanitation Data'!G175)))</f>
        <v/>
      </c>
      <c r="DE181" s="276" t="str">
        <f ca="true">+IF(OFFSET('Sanitation Data'!$H$28,0,10*ROW('Sanitation Data'!H175))="","",OFFSET('Sanitation Data'!$H$28,0,10*ROW('Sanitation Data'!H175)))</f>
        <v/>
      </c>
      <c r="DF181" s="276" t="str">
        <f ca="true">+IF(OFFSET('Sanitation Data'!$H$29,0,10*ROW('Sanitation Data'!H175))="","",OFFSET('Sanitation Data'!$H$29,0,10*ROW('Sanitation Data'!H175)))</f>
        <v/>
      </c>
      <c r="DG181" s="276" t="str">
        <f ca="true">+IF(OFFSET('Sanitation Data'!$H$30,0,10*ROW('Sanitation Data'!H175))="","",OFFSET('Sanitation Data'!$H$30,0,10*ROW('Sanitation Data'!H175)))</f>
        <v/>
      </c>
      <c r="DH181" s="276" t="str">
        <f ca="true">+IF(OFFSET('Sanitation Data'!$H$31,0,10*ROW('Sanitation Data'!H175))="","",OFFSET('Sanitation Data'!$H$31,0,10*ROW('Sanitation Data'!H175)))</f>
        <v/>
      </c>
      <c r="DI181" s="276" t="str">
        <f ca="true">+IF(OFFSET('Sanitation Data'!$H$32,0,10*ROW('Sanitation Data'!H175))="","",OFFSET('Sanitation Data'!$H$32,0,10*ROW('Sanitation Data'!H175)))</f>
        <v/>
      </c>
      <c r="DJ181" s="276" t="str">
        <f ca="true">+IF(OFFSET('Sanitation Data'!$I$28,0,10*ROW('Sanitation Data'!I175))="","",OFFSET('Sanitation Data'!$I$28,0,10*ROW('Sanitation Data'!I175)))</f>
        <v/>
      </c>
      <c r="DK181" s="276" t="str">
        <f ca="true">+IF(OFFSET('Sanitation Data'!$I$29,0,10*ROW('Sanitation Data'!I175))="","",OFFSET('Sanitation Data'!$I$29,0,10*ROW('Sanitation Data'!I175)))</f>
        <v/>
      </c>
      <c r="DL181" s="276" t="str">
        <f ca="true">+IF(OFFSET('Sanitation Data'!$I$30,0,10*ROW('Sanitation Data'!I175))="","",OFFSET('Sanitation Data'!$I$30,0,10*ROW('Sanitation Data'!I175)))</f>
        <v/>
      </c>
      <c r="DM181" s="276" t="str">
        <f ca="true">+IF(OFFSET('Sanitation Data'!$I$31,0,10*ROW('Sanitation Data'!I175))="","",OFFSET('Sanitation Data'!$I$31,0,10*ROW('Sanitation Data'!I175)))</f>
        <v/>
      </c>
      <c r="DN181" s="276" t="str">
        <f ca="true">+IF(OFFSET('Sanitation Data'!$I$32,0,10*ROW('Sanitation Data'!I175))="","",OFFSET('Sanitation Data'!$I$32,0,10*ROW('Sanitation Data'!I175)))</f>
        <v/>
      </c>
      <c r="DO181" s="276" t="str">
        <f ca="true">+IF(OFFSET('Hygiene Data'!$D$11,0,10*ROW('Hygiene Data'!D175))="","",OFFSET('Hygiene Data'!$D$11,0,10*ROW('Hygiene Data'!D175)))</f>
        <v/>
      </c>
      <c r="DP181" s="276" t="str">
        <f ca="true">+IF(OFFSET('Hygiene Data'!$D$12,0,10*ROW('Hygiene Data'!D175))="","",OFFSET('Hygiene Data'!$D$12,0,10*ROW('Hygiene Data'!D175)))</f>
        <v/>
      </c>
      <c r="DQ181" s="276" t="str">
        <f ca="true">+IF(OFFSET('Hygiene Data'!$D$13,0,10*ROW('Hygiene Data'!D175))="","",OFFSET('Hygiene Data'!$D$13,0,10*ROW('Hygiene Data'!D175)))</f>
        <v/>
      </c>
      <c r="DR181" s="276" t="str">
        <f ca="true">+IF(OFFSET('Hygiene Data'!$E$11,0,10*ROW('Hygiene Data'!E175))="","",OFFSET('Hygiene Data'!$E$11,0,10*ROW('Hygiene Data'!E175)))</f>
        <v/>
      </c>
      <c r="DS181" s="276" t="str">
        <f ca="true">+IF(OFFSET('Hygiene Data'!$E$12,0,10*ROW('Hygiene Data'!E175))="","",OFFSET('Hygiene Data'!$E$12,0,10*ROW('Hygiene Data'!E175)))</f>
        <v/>
      </c>
      <c r="DT181" s="276" t="str">
        <f ca="true">+IF(OFFSET('Hygiene Data'!$E$13,0,10*ROW('Hygiene Data'!E175))="","",OFFSET('Hygiene Data'!$E$13,0,10*ROW('Hygiene Data'!E175)))</f>
        <v/>
      </c>
      <c r="DU181" s="276" t="str">
        <f ca="true">+IF(OFFSET('Hygiene Data'!$F$11,0,10*ROW('Hygiene Data'!F175))="","",OFFSET('Hygiene Data'!$F$11,0,10*ROW('Hygiene Data'!F175)))</f>
        <v/>
      </c>
      <c r="DV181" s="276" t="str">
        <f ca="true">+IF(OFFSET('Hygiene Data'!$F$12,0,10*ROW('Hygiene Data'!F175))="","",OFFSET('Hygiene Data'!$F$12,0,10*ROW('Hygiene Data'!F175)))</f>
        <v/>
      </c>
      <c r="DW181" s="276" t="str">
        <f ca="true">+IF(OFFSET('Hygiene Data'!$F$13,0,10*ROW('Hygiene Data'!F175))="","",OFFSET('Hygiene Data'!$F$13,0,10*ROW('Hygiene Data'!F175)))</f>
        <v/>
      </c>
      <c r="DX181" s="276" t="str">
        <f ca="true">+IF(OFFSET('Hygiene Data'!$G$11,0,10*ROW('Hygiene Data'!G175))="","",OFFSET('Hygiene Data'!$G$11,0,10*ROW('Hygiene Data'!G175)))</f>
        <v/>
      </c>
      <c r="DY181" s="276" t="str">
        <f ca="true">+IF(OFFSET('Hygiene Data'!$G$12,0,10*ROW('Hygiene Data'!G175))="","",OFFSET('Hygiene Data'!$G$12,0,10*ROW('Hygiene Data'!G175)))</f>
        <v/>
      </c>
      <c r="DZ181" s="276" t="str">
        <f ca="true">+IF(OFFSET('Hygiene Data'!$G$13,0,10*ROW('Hygiene Data'!G175))="","",OFFSET('Hygiene Data'!$G$13,0,10*ROW('Hygiene Data'!G175)))</f>
        <v/>
      </c>
      <c r="EA181" s="276" t="str">
        <f ca="true">+IF(OFFSET('Hygiene Data'!$H$11,0,10*ROW('Hygiene Data'!H175))="","",OFFSET('Hygiene Data'!$H$11,0,10*ROW('Hygiene Data'!H175)))</f>
        <v/>
      </c>
      <c r="EB181" s="276" t="str">
        <f ca="true">+IF(OFFSET('Hygiene Data'!$H$12,0,10*ROW('Hygiene Data'!H175))="","",OFFSET('Hygiene Data'!$H$12,0,10*ROW('Hygiene Data'!H175)))</f>
        <v/>
      </c>
      <c r="EC181" s="276" t="str">
        <f ca="true">+IF(OFFSET('Hygiene Data'!$H$13,0,10*ROW('Hygiene Data'!H175))="","",OFFSET('Hygiene Data'!$H$13,0,10*ROW('Hygiene Data'!H175)))</f>
        <v/>
      </c>
      <c r="ED181" s="276" t="str">
        <f ca="true">+IF(OFFSET('Hygiene Data'!$I$11,0,10*ROW('Hygiene Data'!I175))="","",OFFSET('Hygiene Data'!$I$11,0,10*ROW('Hygiene Data'!I175)))</f>
        <v/>
      </c>
      <c r="EE181" s="276" t="str">
        <f ca="true">+IF(OFFSET('Hygiene Data'!$I$12,0,10*ROW('Hygiene Data'!I175))="","",OFFSET('Hygiene Data'!$I$12,0,10*ROW('Hygiene Data'!I175)))</f>
        <v/>
      </c>
      <c r="EF181" s="276" t="str">
        <f ca="true">+IF(OFFSET('Hygiene Data'!$I$13,0,10*ROW('Hygiene Data'!I175))="","",OFFSET('Hygiene Data'!$I$13,0,10*ROW('Hygiene Data'!I175)))</f>
        <v/>
      </c>
    </row>
    <row xmlns:x14ac="http://schemas.microsoft.com/office/spreadsheetml/2009/9/ac" r="182" x14ac:dyDescent="0.2">
      <c r="A182" s="38" t="str">
        <f ca="true">+IF(OFFSET('Water Data'!$B$2,0,10*ROW('Water Data'!E176))="","",OFFSET('Water Data'!$B$2,0,10*ROW('Water Data'!E176)))</f>
        <v/>
      </c>
      <c r="B182" s="38" t="str">
        <f ca="true">+IF(OFFSET('Water Data'!$C$2,0,10*ROW('Water Data'!F176))="","",OFFSET('Water Data'!$C$2,0,10*ROW('Water Data'!F176)))</f>
        <v/>
      </c>
      <c r="C182" s="332" t="str">
        <f t="shared" ca="true" si="2"/>
        <v/>
      </c>
      <c r="D182" s="99"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9"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9"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9"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9"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9"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9"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9"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9"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9"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9"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9"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9"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9"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9"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9"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9"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9"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100"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100"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100"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100"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100"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100"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100"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100"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100"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100"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100"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100"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100"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100"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100"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100"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100"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100"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100"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100"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100"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100"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100"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100"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100"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100"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100"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100"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100"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100"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101"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101"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101"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101"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101"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101"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101"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101"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101"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101"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101"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101"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101"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101"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101"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101"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101"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101"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6"/>
      <c r="BS182" s="276" t="str">
        <f ca="true">+IF(OFFSET('Water Data'!$D$27,0,10*ROW('Water Data'!D176))="","",OFFSET('Water Data'!$D$27,0,10*ROW('Water Data'!D176)))</f>
        <v/>
      </c>
      <c r="BT182" s="276" t="str">
        <f ca="true">+IF(OFFSET('Water Data'!$D$28,0,10*ROW('Water Data'!D176))="","",OFFSET('Water Data'!$D$28,0,10*ROW('Water Data'!D176)))</f>
        <v/>
      </c>
      <c r="BU182" s="276" t="str">
        <f ca="true">+IF(OFFSET('Water Data'!$D$29,0,10*ROW('Water Data'!D176))="","",OFFSET('Water Data'!$D$29,0,10*ROW('Water Data'!D176)))</f>
        <v/>
      </c>
      <c r="BV182" s="276" t="str">
        <f ca="true">+IF(OFFSET('Water Data'!$E$27,0,10*ROW('Water Data'!E176))="","",OFFSET('Water Data'!$E$27,0,10*ROW('Water Data'!E176)))</f>
        <v/>
      </c>
      <c r="BW182" s="276" t="str">
        <f ca="true">+IF(OFFSET('Water Data'!$E$28,0,10*ROW('Water Data'!E176))="","",OFFSET('Water Data'!$E$28,0,10*ROW('Water Data'!E176)))</f>
        <v/>
      </c>
      <c r="BX182" s="276" t="str">
        <f ca="true">+IF(OFFSET('Water Data'!$E$29,0,10*ROW('Water Data'!E176))="","",OFFSET('Water Data'!$E$29,0,10*ROW('Water Data'!E176)))</f>
        <v/>
      </c>
      <c r="BY182" s="276" t="str">
        <f ca="true">+IF(OFFSET('Water Data'!$F$27,0,10*ROW('Water Data'!F176))="","",OFFSET('Water Data'!$F$27,0,10*ROW('Water Data'!F176)))</f>
        <v/>
      </c>
      <c r="BZ182" s="276" t="str">
        <f ca="true">+IF(OFFSET('Water Data'!$F$28,0,10*ROW('Water Data'!F176))="","",OFFSET('Water Data'!$F$28,0,10*ROW('Water Data'!F176)))</f>
        <v/>
      </c>
      <c r="CA182" s="276" t="str">
        <f ca="true">+IF(OFFSET('Water Data'!$F$29,0,10*ROW('Water Data'!F176))="","",OFFSET('Water Data'!$F$29,0,10*ROW('Water Data'!F176)))</f>
        <v/>
      </c>
      <c r="CB182" s="276" t="str">
        <f ca="true">+IF(OFFSET('Water Data'!$G$27,0,10*ROW('Water Data'!G176))="","",OFFSET('Water Data'!$G$27,0,10*ROW('Water Data'!G176)))</f>
        <v/>
      </c>
      <c r="CC182" s="276" t="str">
        <f ca="true">+IF(OFFSET('Water Data'!$G$28,0,10*ROW('Water Data'!G176))="","",OFFSET('Water Data'!$G$28,0,10*ROW('Water Data'!G176)))</f>
        <v/>
      </c>
      <c r="CD182" s="276" t="str">
        <f ca="true">+IF(OFFSET('Water Data'!$G$29,0,10*ROW('Water Data'!G176))="","",OFFSET('Water Data'!$G$29,0,10*ROW('Water Data'!G176)))</f>
        <v/>
      </c>
      <c r="CE182" s="276" t="str">
        <f ca="true">+IF(OFFSET('Water Data'!$H$27,0,10*ROW('Water Data'!H176))="","",OFFSET('Water Data'!$H$27,0,10*ROW('Water Data'!H176)))</f>
        <v/>
      </c>
      <c r="CF182" s="276" t="str">
        <f ca="true">+IF(OFFSET('Water Data'!$H$28,0,10*ROW('Water Data'!H176))="","",OFFSET('Water Data'!$H$28,0,10*ROW('Water Data'!H176)))</f>
        <v/>
      </c>
      <c r="CG182" s="276" t="str">
        <f ca="true">+IF(OFFSET('Water Data'!$H$29,0,10*ROW('Water Data'!H176))="","",OFFSET('Water Data'!$H$29,0,10*ROW('Water Data'!H176)))</f>
        <v/>
      </c>
      <c r="CH182" s="276" t="str">
        <f ca="true">+IF(OFFSET('Water Data'!$I$27,0,10*ROW('Water Data'!I176))="","",OFFSET('Water Data'!$I$27,0,10*ROW('Water Data'!I176)))</f>
        <v/>
      </c>
      <c r="CI182" s="276" t="str">
        <f ca="true">+IF(OFFSET('Water Data'!$I$28,0,10*ROW('Water Data'!I176))="","",OFFSET('Water Data'!$I$28,0,10*ROW('Water Data'!I176)))</f>
        <v/>
      </c>
      <c r="CJ182" s="276" t="str">
        <f ca="true">+IF(OFFSET('Water Data'!$I$29,0,10*ROW('Water Data'!I176))="","",OFFSET('Water Data'!$I$29,0,10*ROW('Water Data'!I176)))</f>
        <v/>
      </c>
      <c r="CK182" s="276" t="str">
        <f ca="true">+IF(OFFSET('Sanitation Data'!$D$28,0,10*ROW('Sanitation Data'!D176))="","",OFFSET('Sanitation Data'!$D$28,0,10*ROW('Sanitation Data'!D176)))</f>
        <v/>
      </c>
      <c r="CL182" s="276" t="str">
        <f ca="true">+IF(OFFSET('Sanitation Data'!$D$29,0,10*ROW('Sanitation Data'!D176))="","",OFFSET('Sanitation Data'!$D$29,0,10*ROW('Sanitation Data'!D176)))</f>
        <v/>
      </c>
      <c r="CM182" s="276" t="str">
        <f ca="true">+IF(OFFSET('Sanitation Data'!$D$30,0,10*ROW('Sanitation Data'!D176))="","",OFFSET('Sanitation Data'!$D$30,0,10*ROW('Sanitation Data'!D176)))</f>
        <v/>
      </c>
      <c r="CN182" s="276" t="str">
        <f ca="true">+IF(OFFSET('Sanitation Data'!$D$31,0,10*ROW('Sanitation Data'!D176))="","",OFFSET('Sanitation Data'!$D$31,0,10*ROW('Sanitation Data'!D176)))</f>
        <v/>
      </c>
      <c r="CO182" s="276" t="str">
        <f ca="true">+IF(OFFSET('Sanitation Data'!$D$32,0,10*ROW('Sanitation Data'!D176))="","",OFFSET('Sanitation Data'!$D$32,0,10*ROW('Sanitation Data'!D176)))</f>
        <v/>
      </c>
      <c r="CP182" s="276" t="str">
        <f ca="true">+IF(OFFSET('Sanitation Data'!$E$28,0,10*ROW('Sanitation Data'!E176))="","",OFFSET('Sanitation Data'!$E$28,0,10*ROW('Sanitation Data'!E176)))</f>
        <v/>
      </c>
      <c r="CQ182" s="276" t="str">
        <f ca="true">+IF(OFFSET('Sanitation Data'!$E$29,0,10*ROW('Sanitation Data'!E176))="","",OFFSET('Sanitation Data'!$E$29,0,10*ROW('Sanitation Data'!E176)))</f>
        <v/>
      </c>
      <c r="CR182" s="276" t="str">
        <f ca="true">+IF(OFFSET('Sanitation Data'!$E$30,0,10*ROW('Sanitation Data'!E176))="","",OFFSET('Sanitation Data'!$E$30,0,10*ROW('Sanitation Data'!E176)))</f>
        <v/>
      </c>
      <c r="CS182" s="276" t="str">
        <f ca="true">+IF(OFFSET('Sanitation Data'!$E$31,0,10*ROW('Sanitation Data'!E176))="","",OFFSET('Sanitation Data'!$E$31,0,10*ROW('Sanitation Data'!E176)))</f>
        <v/>
      </c>
      <c r="CT182" s="276" t="str">
        <f ca="true">+IF(OFFSET('Sanitation Data'!$E$32,0,10*ROW('Sanitation Data'!E176))="","",OFFSET('Sanitation Data'!$E$32,0,10*ROW('Sanitation Data'!E176)))</f>
        <v/>
      </c>
      <c r="CU182" s="276" t="str">
        <f ca="true">+IF(OFFSET('Sanitation Data'!$F$28,0,10*ROW('Sanitation Data'!F176))="","",OFFSET('Sanitation Data'!$F$28,0,10*ROW('Sanitation Data'!F176)))</f>
        <v/>
      </c>
      <c r="CV182" s="276" t="str">
        <f ca="true">+IF(OFFSET('Sanitation Data'!$F$29,0,10*ROW('Sanitation Data'!F176))="","",OFFSET('Sanitation Data'!$F$29,0,10*ROW('Sanitation Data'!F176)))</f>
        <v/>
      </c>
      <c r="CW182" s="276" t="str">
        <f ca="true">+IF(OFFSET('Sanitation Data'!$F$30,0,10*ROW('Sanitation Data'!F176))="","",OFFSET('Sanitation Data'!$F$30,0,10*ROW('Sanitation Data'!F176)))</f>
        <v/>
      </c>
      <c r="CX182" s="276" t="str">
        <f ca="true">+IF(OFFSET('Sanitation Data'!$F$31,0,10*ROW('Sanitation Data'!F176))="","",OFFSET('Sanitation Data'!$F$31,0,10*ROW('Sanitation Data'!F176)))</f>
        <v/>
      </c>
      <c r="CY182" s="276" t="str">
        <f ca="true">+IF(OFFSET('Sanitation Data'!$F$32,0,10*ROW('Sanitation Data'!F176))="","",OFFSET('Sanitation Data'!$F$32,0,10*ROW('Sanitation Data'!F176)))</f>
        <v/>
      </c>
      <c r="CZ182" s="276" t="str">
        <f ca="true">+IF(OFFSET('Sanitation Data'!$G$28,0,10*ROW('Sanitation Data'!G176))="","",OFFSET('Sanitation Data'!$G$28,0,10*ROW('Sanitation Data'!G176)))</f>
        <v/>
      </c>
      <c r="DA182" s="276" t="str">
        <f ca="true">+IF(OFFSET('Sanitation Data'!$G$29,0,10*ROW('Sanitation Data'!G176))="","",OFFSET('Sanitation Data'!$G$29,0,10*ROW('Sanitation Data'!G176)))</f>
        <v/>
      </c>
      <c r="DB182" s="276" t="str">
        <f ca="true">+IF(OFFSET('Sanitation Data'!$G$30,0,10*ROW('Sanitation Data'!G176))="","",OFFSET('Sanitation Data'!$G$30,0,10*ROW('Sanitation Data'!G176)))</f>
        <v/>
      </c>
      <c r="DC182" s="276" t="str">
        <f ca="true">+IF(OFFSET('Sanitation Data'!$G$31,0,10*ROW('Sanitation Data'!G176))="","",OFFSET('Sanitation Data'!$G$31,0,10*ROW('Sanitation Data'!G176)))</f>
        <v/>
      </c>
      <c r="DD182" s="276" t="str">
        <f ca="true">+IF(OFFSET('Sanitation Data'!$G$32,0,10*ROW('Sanitation Data'!G176))="","",OFFSET('Sanitation Data'!$G$32,0,10*ROW('Sanitation Data'!G176)))</f>
        <v/>
      </c>
      <c r="DE182" s="276" t="str">
        <f ca="true">+IF(OFFSET('Sanitation Data'!$H$28,0,10*ROW('Sanitation Data'!H176))="","",OFFSET('Sanitation Data'!$H$28,0,10*ROW('Sanitation Data'!H176)))</f>
        <v/>
      </c>
      <c r="DF182" s="276" t="str">
        <f ca="true">+IF(OFFSET('Sanitation Data'!$H$29,0,10*ROW('Sanitation Data'!H176))="","",OFFSET('Sanitation Data'!$H$29,0,10*ROW('Sanitation Data'!H176)))</f>
        <v/>
      </c>
      <c r="DG182" s="276" t="str">
        <f ca="true">+IF(OFFSET('Sanitation Data'!$H$30,0,10*ROW('Sanitation Data'!H176))="","",OFFSET('Sanitation Data'!$H$30,0,10*ROW('Sanitation Data'!H176)))</f>
        <v/>
      </c>
      <c r="DH182" s="276" t="str">
        <f ca="true">+IF(OFFSET('Sanitation Data'!$H$31,0,10*ROW('Sanitation Data'!H176))="","",OFFSET('Sanitation Data'!$H$31,0,10*ROW('Sanitation Data'!H176)))</f>
        <v/>
      </c>
      <c r="DI182" s="276" t="str">
        <f ca="true">+IF(OFFSET('Sanitation Data'!$H$32,0,10*ROW('Sanitation Data'!H176))="","",OFFSET('Sanitation Data'!$H$32,0,10*ROW('Sanitation Data'!H176)))</f>
        <v/>
      </c>
      <c r="DJ182" s="276" t="str">
        <f ca="true">+IF(OFFSET('Sanitation Data'!$I$28,0,10*ROW('Sanitation Data'!I176))="","",OFFSET('Sanitation Data'!$I$28,0,10*ROW('Sanitation Data'!I176)))</f>
        <v/>
      </c>
      <c r="DK182" s="276" t="str">
        <f ca="true">+IF(OFFSET('Sanitation Data'!$I$29,0,10*ROW('Sanitation Data'!I176))="","",OFFSET('Sanitation Data'!$I$29,0,10*ROW('Sanitation Data'!I176)))</f>
        <v/>
      </c>
      <c r="DL182" s="276" t="str">
        <f ca="true">+IF(OFFSET('Sanitation Data'!$I$30,0,10*ROW('Sanitation Data'!I176))="","",OFFSET('Sanitation Data'!$I$30,0,10*ROW('Sanitation Data'!I176)))</f>
        <v/>
      </c>
      <c r="DM182" s="276" t="str">
        <f ca="true">+IF(OFFSET('Sanitation Data'!$I$31,0,10*ROW('Sanitation Data'!I176))="","",OFFSET('Sanitation Data'!$I$31,0,10*ROW('Sanitation Data'!I176)))</f>
        <v/>
      </c>
      <c r="DN182" s="276" t="str">
        <f ca="true">+IF(OFFSET('Sanitation Data'!$I$32,0,10*ROW('Sanitation Data'!I176))="","",OFFSET('Sanitation Data'!$I$32,0,10*ROW('Sanitation Data'!I176)))</f>
        <v/>
      </c>
      <c r="DO182" s="276" t="str">
        <f ca="true">+IF(OFFSET('Hygiene Data'!$D$11,0,10*ROW('Hygiene Data'!D176))="","",OFFSET('Hygiene Data'!$D$11,0,10*ROW('Hygiene Data'!D176)))</f>
        <v/>
      </c>
      <c r="DP182" s="276" t="str">
        <f ca="true">+IF(OFFSET('Hygiene Data'!$D$12,0,10*ROW('Hygiene Data'!D176))="","",OFFSET('Hygiene Data'!$D$12,0,10*ROW('Hygiene Data'!D176)))</f>
        <v/>
      </c>
      <c r="DQ182" s="276" t="str">
        <f ca="true">+IF(OFFSET('Hygiene Data'!$D$13,0,10*ROW('Hygiene Data'!D176))="","",OFFSET('Hygiene Data'!$D$13,0,10*ROW('Hygiene Data'!D176)))</f>
        <v/>
      </c>
      <c r="DR182" s="276" t="str">
        <f ca="true">+IF(OFFSET('Hygiene Data'!$E$11,0,10*ROW('Hygiene Data'!E176))="","",OFFSET('Hygiene Data'!$E$11,0,10*ROW('Hygiene Data'!E176)))</f>
        <v/>
      </c>
      <c r="DS182" s="276" t="str">
        <f ca="true">+IF(OFFSET('Hygiene Data'!$E$12,0,10*ROW('Hygiene Data'!E176))="","",OFFSET('Hygiene Data'!$E$12,0,10*ROW('Hygiene Data'!E176)))</f>
        <v/>
      </c>
      <c r="DT182" s="276" t="str">
        <f ca="true">+IF(OFFSET('Hygiene Data'!$E$13,0,10*ROW('Hygiene Data'!E176))="","",OFFSET('Hygiene Data'!$E$13,0,10*ROW('Hygiene Data'!E176)))</f>
        <v/>
      </c>
      <c r="DU182" s="276" t="str">
        <f ca="true">+IF(OFFSET('Hygiene Data'!$F$11,0,10*ROW('Hygiene Data'!F176))="","",OFFSET('Hygiene Data'!$F$11,0,10*ROW('Hygiene Data'!F176)))</f>
        <v/>
      </c>
      <c r="DV182" s="276" t="str">
        <f ca="true">+IF(OFFSET('Hygiene Data'!$F$12,0,10*ROW('Hygiene Data'!F176))="","",OFFSET('Hygiene Data'!$F$12,0,10*ROW('Hygiene Data'!F176)))</f>
        <v/>
      </c>
      <c r="DW182" s="276" t="str">
        <f ca="true">+IF(OFFSET('Hygiene Data'!$F$13,0,10*ROW('Hygiene Data'!F176))="","",OFFSET('Hygiene Data'!$F$13,0,10*ROW('Hygiene Data'!F176)))</f>
        <v/>
      </c>
      <c r="DX182" s="276" t="str">
        <f ca="true">+IF(OFFSET('Hygiene Data'!$G$11,0,10*ROW('Hygiene Data'!G176))="","",OFFSET('Hygiene Data'!$G$11,0,10*ROW('Hygiene Data'!G176)))</f>
        <v/>
      </c>
      <c r="DY182" s="276" t="str">
        <f ca="true">+IF(OFFSET('Hygiene Data'!$G$12,0,10*ROW('Hygiene Data'!G176))="","",OFFSET('Hygiene Data'!$G$12,0,10*ROW('Hygiene Data'!G176)))</f>
        <v/>
      </c>
      <c r="DZ182" s="276" t="str">
        <f ca="true">+IF(OFFSET('Hygiene Data'!$G$13,0,10*ROW('Hygiene Data'!G176))="","",OFFSET('Hygiene Data'!$G$13,0,10*ROW('Hygiene Data'!G176)))</f>
        <v/>
      </c>
      <c r="EA182" s="276" t="str">
        <f ca="true">+IF(OFFSET('Hygiene Data'!$H$11,0,10*ROW('Hygiene Data'!H176))="","",OFFSET('Hygiene Data'!$H$11,0,10*ROW('Hygiene Data'!H176)))</f>
        <v/>
      </c>
      <c r="EB182" s="276" t="str">
        <f ca="true">+IF(OFFSET('Hygiene Data'!$H$12,0,10*ROW('Hygiene Data'!H176))="","",OFFSET('Hygiene Data'!$H$12,0,10*ROW('Hygiene Data'!H176)))</f>
        <v/>
      </c>
      <c r="EC182" s="276" t="str">
        <f ca="true">+IF(OFFSET('Hygiene Data'!$H$13,0,10*ROW('Hygiene Data'!H176))="","",OFFSET('Hygiene Data'!$H$13,0,10*ROW('Hygiene Data'!H176)))</f>
        <v/>
      </c>
      <c r="ED182" s="276" t="str">
        <f ca="true">+IF(OFFSET('Hygiene Data'!$I$11,0,10*ROW('Hygiene Data'!I176))="","",OFFSET('Hygiene Data'!$I$11,0,10*ROW('Hygiene Data'!I176)))</f>
        <v/>
      </c>
      <c r="EE182" s="276" t="str">
        <f ca="true">+IF(OFFSET('Hygiene Data'!$I$12,0,10*ROW('Hygiene Data'!I176))="","",OFFSET('Hygiene Data'!$I$12,0,10*ROW('Hygiene Data'!I176)))</f>
        <v/>
      </c>
      <c r="EF182" s="276" t="str">
        <f ca="true">+IF(OFFSET('Hygiene Data'!$I$13,0,10*ROW('Hygiene Data'!I176))="","",OFFSET('Hygiene Data'!$I$13,0,10*ROW('Hygiene Data'!I176)))</f>
        <v/>
      </c>
    </row>
    <row xmlns:x14ac="http://schemas.microsoft.com/office/spreadsheetml/2009/9/ac" r="183" x14ac:dyDescent="0.2">
      <c r="A183" s="38" t="str">
        <f ca="true">+IF(OFFSET('Water Data'!$B$2,0,10*ROW('Water Data'!E177))="","",OFFSET('Water Data'!$B$2,0,10*ROW('Water Data'!E177)))</f>
        <v/>
      </c>
      <c r="B183" s="38" t="str">
        <f ca="true">+IF(OFFSET('Water Data'!$C$2,0,10*ROW('Water Data'!F177))="","",OFFSET('Water Data'!$C$2,0,10*ROW('Water Data'!F177)))</f>
        <v/>
      </c>
      <c r="C183" s="332" t="str">
        <f t="shared" ca="true" si="2"/>
        <v/>
      </c>
      <c r="D183" s="99"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9"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9"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9"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9"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9"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9"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9"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9"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9"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9"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9"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9"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9"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9"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9"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9"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9"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100"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100"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100"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100"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100"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100"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100"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100"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100"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100"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100"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100"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100"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100"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100"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100"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100"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100"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100"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100"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100"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100"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100"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100"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100"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100"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100"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100"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100"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100"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101"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101"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101"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101"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101"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101"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101"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101"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101"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101"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101"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101"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101"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101"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101"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101"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101"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101"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6"/>
      <c r="BS183" s="276" t="str">
        <f ca="true">+IF(OFFSET('Water Data'!$D$27,0,10*ROW('Water Data'!D177))="","",OFFSET('Water Data'!$D$27,0,10*ROW('Water Data'!D177)))</f>
        <v/>
      </c>
      <c r="BT183" s="276" t="str">
        <f ca="true">+IF(OFFSET('Water Data'!$D$28,0,10*ROW('Water Data'!D177))="","",OFFSET('Water Data'!$D$28,0,10*ROW('Water Data'!D177)))</f>
        <v/>
      </c>
      <c r="BU183" s="276" t="str">
        <f ca="true">+IF(OFFSET('Water Data'!$D$29,0,10*ROW('Water Data'!D177))="","",OFFSET('Water Data'!$D$29,0,10*ROW('Water Data'!D177)))</f>
        <v/>
      </c>
      <c r="BV183" s="276" t="str">
        <f ca="true">+IF(OFFSET('Water Data'!$E$27,0,10*ROW('Water Data'!E177))="","",OFFSET('Water Data'!$E$27,0,10*ROW('Water Data'!E177)))</f>
        <v/>
      </c>
      <c r="BW183" s="276" t="str">
        <f ca="true">+IF(OFFSET('Water Data'!$E$28,0,10*ROW('Water Data'!E177))="","",OFFSET('Water Data'!$E$28,0,10*ROW('Water Data'!E177)))</f>
        <v/>
      </c>
      <c r="BX183" s="276" t="str">
        <f ca="true">+IF(OFFSET('Water Data'!$E$29,0,10*ROW('Water Data'!E177))="","",OFFSET('Water Data'!$E$29,0,10*ROW('Water Data'!E177)))</f>
        <v/>
      </c>
      <c r="BY183" s="276" t="str">
        <f ca="true">+IF(OFFSET('Water Data'!$F$27,0,10*ROW('Water Data'!F177))="","",OFFSET('Water Data'!$F$27,0,10*ROW('Water Data'!F177)))</f>
        <v/>
      </c>
      <c r="BZ183" s="276" t="str">
        <f ca="true">+IF(OFFSET('Water Data'!$F$28,0,10*ROW('Water Data'!F177))="","",OFFSET('Water Data'!$F$28,0,10*ROW('Water Data'!F177)))</f>
        <v/>
      </c>
      <c r="CA183" s="276" t="str">
        <f ca="true">+IF(OFFSET('Water Data'!$F$29,0,10*ROW('Water Data'!F177))="","",OFFSET('Water Data'!$F$29,0,10*ROW('Water Data'!F177)))</f>
        <v/>
      </c>
      <c r="CB183" s="276" t="str">
        <f ca="true">+IF(OFFSET('Water Data'!$G$27,0,10*ROW('Water Data'!G177))="","",OFFSET('Water Data'!$G$27,0,10*ROW('Water Data'!G177)))</f>
        <v/>
      </c>
      <c r="CC183" s="276" t="str">
        <f ca="true">+IF(OFFSET('Water Data'!$G$28,0,10*ROW('Water Data'!G177))="","",OFFSET('Water Data'!$G$28,0,10*ROW('Water Data'!G177)))</f>
        <v/>
      </c>
      <c r="CD183" s="276" t="str">
        <f ca="true">+IF(OFFSET('Water Data'!$G$29,0,10*ROW('Water Data'!G177))="","",OFFSET('Water Data'!$G$29,0,10*ROW('Water Data'!G177)))</f>
        <v/>
      </c>
      <c r="CE183" s="276" t="str">
        <f ca="true">+IF(OFFSET('Water Data'!$H$27,0,10*ROW('Water Data'!H177))="","",OFFSET('Water Data'!$H$27,0,10*ROW('Water Data'!H177)))</f>
        <v/>
      </c>
      <c r="CF183" s="276" t="str">
        <f ca="true">+IF(OFFSET('Water Data'!$H$28,0,10*ROW('Water Data'!H177))="","",OFFSET('Water Data'!$H$28,0,10*ROW('Water Data'!H177)))</f>
        <v/>
      </c>
      <c r="CG183" s="276" t="str">
        <f ca="true">+IF(OFFSET('Water Data'!$H$29,0,10*ROW('Water Data'!H177))="","",OFFSET('Water Data'!$H$29,0,10*ROW('Water Data'!H177)))</f>
        <v/>
      </c>
      <c r="CH183" s="276" t="str">
        <f ca="true">+IF(OFFSET('Water Data'!$I$27,0,10*ROW('Water Data'!I177))="","",OFFSET('Water Data'!$I$27,0,10*ROW('Water Data'!I177)))</f>
        <v/>
      </c>
      <c r="CI183" s="276" t="str">
        <f ca="true">+IF(OFFSET('Water Data'!$I$28,0,10*ROW('Water Data'!I177))="","",OFFSET('Water Data'!$I$28,0,10*ROW('Water Data'!I177)))</f>
        <v/>
      </c>
      <c r="CJ183" s="276" t="str">
        <f ca="true">+IF(OFFSET('Water Data'!$I$29,0,10*ROW('Water Data'!I177))="","",OFFSET('Water Data'!$I$29,0,10*ROW('Water Data'!I177)))</f>
        <v/>
      </c>
      <c r="CK183" s="276" t="str">
        <f ca="true">+IF(OFFSET('Sanitation Data'!$D$28,0,10*ROW('Sanitation Data'!D177))="","",OFFSET('Sanitation Data'!$D$28,0,10*ROW('Sanitation Data'!D177)))</f>
        <v/>
      </c>
      <c r="CL183" s="276" t="str">
        <f ca="true">+IF(OFFSET('Sanitation Data'!$D$29,0,10*ROW('Sanitation Data'!D177))="","",OFFSET('Sanitation Data'!$D$29,0,10*ROW('Sanitation Data'!D177)))</f>
        <v/>
      </c>
      <c r="CM183" s="276" t="str">
        <f ca="true">+IF(OFFSET('Sanitation Data'!$D$30,0,10*ROW('Sanitation Data'!D177))="","",OFFSET('Sanitation Data'!$D$30,0,10*ROW('Sanitation Data'!D177)))</f>
        <v/>
      </c>
      <c r="CN183" s="276" t="str">
        <f ca="true">+IF(OFFSET('Sanitation Data'!$D$31,0,10*ROW('Sanitation Data'!D177))="","",OFFSET('Sanitation Data'!$D$31,0,10*ROW('Sanitation Data'!D177)))</f>
        <v/>
      </c>
      <c r="CO183" s="276" t="str">
        <f ca="true">+IF(OFFSET('Sanitation Data'!$D$32,0,10*ROW('Sanitation Data'!D177))="","",OFFSET('Sanitation Data'!$D$32,0,10*ROW('Sanitation Data'!D177)))</f>
        <v/>
      </c>
      <c r="CP183" s="276" t="str">
        <f ca="true">+IF(OFFSET('Sanitation Data'!$E$28,0,10*ROW('Sanitation Data'!E177))="","",OFFSET('Sanitation Data'!$E$28,0,10*ROW('Sanitation Data'!E177)))</f>
        <v/>
      </c>
      <c r="CQ183" s="276" t="str">
        <f ca="true">+IF(OFFSET('Sanitation Data'!$E$29,0,10*ROW('Sanitation Data'!E177))="","",OFFSET('Sanitation Data'!$E$29,0,10*ROW('Sanitation Data'!E177)))</f>
        <v/>
      </c>
      <c r="CR183" s="276" t="str">
        <f ca="true">+IF(OFFSET('Sanitation Data'!$E$30,0,10*ROW('Sanitation Data'!E177))="","",OFFSET('Sanitation Data'!$E$30,0,10*ROW('Sanitation Data'!E177)))</f>
        <v/>
      </c>
      <c r="CS183" s="276" t="str">
        <f ca="true">+IF(OFFSET('Sanitation Data'!$E$31,0,10*ROW('Sanitation Data'!E177))="","",OFFSET('Sanitation Data'!$E$31,0,10*ROW('Sanitation Data'!E177)))</f>
        <v/>
      </c>
      <c r="CT183" s="276" t="str">
        <f ca="true">+IF(OFFSET('Sanitation Data'!$E$32,0,10*ROW('Sanitation Data'!E177))="","",OFFSET('Sanitation Data'!$E$32,0,10*ROW('Sanitation Data'!E177)))</f>
        <v/>
      </c>
      <c r="CU183" s="276" t="str">
        <f ca="true">+IF(OFFSET('Sanitation Data'!$F$28,0,10*ROW('Sanitation Data'!F177))="","",OFFSET('Sanitation Data'!$F$28,0,10*ROW('Sanitation Data'!F177)))</f>
        <v/>
      </c>
      <c r="CV183" s="276" t="str">
        <f ca="true">+IF(OFFSET('Sanitation Data'!$F$29,0,10*ROW('Sanitation Data'!F177))="","",OFFSET('Sanitation Data'!$F$29,0,10*ROW('Sanitation Data'!F177)))</f>
        <v/>
      </c>
      <c r="CW183" s="276" t="str">
        <f ca="true">+IF(OFFSET('Sanitation Data'!$F$30,0,10*ROW('Sanitation Data'!F177))="","",OFFSET('Sanitation Data'!$F$30,0,10*ROW('Sanitation Data'!F177)))</f>
        <v/>
      </c>
      <c r="CX183" s="276" t="str">
        <f ca="true">+IF(OFFSET('Sanitation Data'!$F$31,0,10*ROW('Sanitation Data'!F177))="","",OFFSET('Sanitation Data'!$F$31,0,10*ROW('Sanitation Data'!F177)))</f>
        <v/>
      </c>
      <c r="CY183" s="276" t="str">
        <f ca="true">+IF(OFFSET('Sanitation Data'!$F$32,0,10*ROW('Sanitation Data'!F177))="","",OFFSET('Sanitation Data'!$F$32,0,10*ROW('Sanitation Data'!F177)))</f>
        <v/>
      </c>
      <c r="CZ183" s="276" t="str">
        <f ca="true">+IF(OFFSET('Sanitation Data'!$G$28,0,10*ROW('Sanitation Data'!G177))="","",OFFSET('Sanitation Data'!$G$28,0,10*ROW('Sanitation Data'!G177)))</f>
        <v/>
      </c>
      <c r="DA183" s="276" t="str">
        <f ca="true">+IF(OFFSET('Sanitation Data'!$G$29,0,10*ROW('Sanitation Data'!G177))="","",OFFSET('Sanitation Data'!$G$29,0,10*ROW('Sanitation Data'!G177)))</f>
        <v/>
      </c>
      <c r="DB183" s="276" t="str">
        <f ca="true">+IF(OFFSET('Sanitation Data'!$G$30,0,10*ROW('Sanitation Data'!G177))="","",OFFSET('Sanitation Data'!$G$30,0,10*ROW('Sanitation Data'!G177)))</f>
        <v/>
      </c>
      <c r="DC183" s="276" t="str">
        <f ca="true">+IF(OFFSET('Sanitation Data'!$G$31,0,10*ROW('Sanitation Data'!G177))="","",OFFSET('Sanitation Data'!$G$31,0,10*ROW('Sanitation Data'!G177)))</f>
        <v/>
      </c>
      <c r="DD183" s="276" t="str">
        <f ca="true">+IF(OFFSET('Sanitation Data'!$G$32,0,10*ROW('Sanitation Data'!G177))="","",OFFSET('Sanitation Data'!$G$32,0,10*ROW('Sanitation Data'!G177)))</f>
        <v/>
      </c>
      <c r="DE183" s="276" t="str">
        <f ca="true">+IF(OFFSET('Sanitation Data'!$H$28,0,10*ROW('Sanitation Data'!H177))="","",OFFSET('Sanitation Data'!$H$28,0,10*ROW('Sanitation Data'!H177)))</f>
        <v/>
      </c>
      <c r="DF183" s="276" t="str">
        <f ca="true">+IF(OFFSET('Sanitation Data'!$H$29,0,10*ROW('Sanitation Data'!H177))="","",OFFSET('Sanitation Data'!$H$29,0,10*ROW('Sanitation Data'!H177)))</f>
        <v/>
      </c>
      <c r="DG183" s="276" t="str">
        <f ca="true">+IF(OFFSET('Sanitation Data'!$H$30,0,10*ROW('Sanitation Data'!H177))="","",OFFSET('Sanitation Data'!$H$30,0,10*ROW('Sanitation Data'!H177)))</f>
        <v/>
      </c>
      <c r="DH183" s="276" t="str">
        <f ca="true">+IF(OFFSET('Sanitation Data'!$H$31,0,10*ROW('Sanitation Data'!H177))="","",OFFSET('Sanitation Data'!$H$31,0,10*ROW('Sanitation Data'!H177)))</f>
        <v/>
      </c>
      <c r="DI183" s="276" t="str">
        <f ca="true">+IF(OFFSET('Sanitation Data'!$H$32,0,10*ROW('Sanitation Data'!H177))="","",OFFSET('Sanitation Data'!$H$32,0,10*ROW('Sanitation Data'!H177)))</f>
        <v/>
      </c>
      <c r="DJ183" s="276" t="str">
        <f ca="true">+IF(OFFSET('Sanitation Data'!$I$28,0,10*ROW('Sanitation Data'!I177))="","",OFFSET('Sanitation Data'!$I$28,0,10*ROW('Sanitation Data'!I177)))</f>
        <v/>
      </c>
      <c r="DK183" s="276" t="str">
        <f ca="true">+IF(OFFSET('Sanitation Data'!$I$29,0,10*ROW('Sanitation Data'!I177))="","",OFFSET('Sanitation Data'!$I$29,0,10*ROW('Sanitation Data'!I177)))</f>
        <v/>
      </c>
      <c r="DL183" s="276" t="str">
        <f ca="true">+IF(OFFSET('Sanitation Data'!$I$30,0,10*ROW('Sanitation Data'!I177))="","",OFFSET('Sanitation Data'!$I$30,0,10*ROW('Sanitation Data'!I177)))</f>
        <v/>
      </c>
      <c r="DM183" s="276" t="str">
        <f ca="true">+IF(OFFSET('Sanitation Data'!$I$31,0,10*ROW('Sanitation Data'!I177))="","",OFFSET('Sanitation Data'!$I$31,0,10*ROW('Sanitation Data'!I177)))</f>
        <v/>
      </c>
      <c r="DN183" s="276" t="str">
        <f ca="true">+IF(OFFSET('Sanitation Data'!$I$32,0,10*ROW('Sanitation Data'!I177))="","",OFFSET('Sanitation Data'!$I$32,0,10*ROW('Sanitation Data'!I177)))</f>
        <v/>
      </c>
      <c r="DO183" s="276" t="str">
        <f ca="true">+IF(OFFSET('Hygiene Data'!$D$11,0,10*ROW('Hygiene Data'!D177))="","",OFFSET('Hygiene Data'!$D$11,0,10*ROW('Hygiene Data'!D177)))</f>
        <v/>
      </c>
      <c r="DP183" s="276" t="str">
        <f ca="true">+IF(OFFSET('Hygiene Data'!$D$12,0,10*ROW('Hygiene Data'!D177))="","",OFFSET('Hygiene Data'!$D$12,0,10*ROW('Hygiene Data'!D177)))</f>
        <v/>
      </c>
      <c r="DQ183" s="276" t="str">
        <f ca="true">+IF(OFFSET('Hygiene Data'!$D$13,0,10*ROW('Hygiene Data'!D177))="","",OFFSET('Hygiene Data'!$D$13,0,10*ROW('Hygiene Data'!D177)))</f>
        <v/>
      </c>
      <c r="DR183" s="276" t="str">
        <f ca="true">+IF(OFFSET('Hygiene Data'!$E$11,0,10*ROW('Hygiene Data'!E177))="","",OFFSET('Hygiene Data'!$E$11,0,10*ROW('Hygiene Data'!E177)))</f>
        <v/>
      </c>
      <c r="DS183" s="276" t="str">
        <f ca="true">+IF(OFFSET('Hygiene Data'!$E$12,0,10*ROW('Hygiene Data'!E177))="","",OFFSET('Hygiene Data'!$E$12,0,10*ROW('Hygiene Data'!E177)))</f>
        <v/>
      </c>
      <c r="DT183" s="276" t="str">
        <f ca="true">+IF(OFFSET('Hygiene Data'!$E$13,0,10*ROW('Hygiene Data'!E177))="","",OFFSET('Hygiene Data'!$E$13,0,10*ROW('Hygiene Data'!E177)))</f>
        <v/>
      </c>
      <c r="DU183" s="276" t="str">
        <f ca="true">+IF(OFFSET('Hygiene Data'!$F$11,0,10*ROW('Hygiene Data'!F177))="","",OFFSET('Hygiene Data'!$F$11,0,10*ROW('Hygiene Data'!F177)))</f>
        <v/>
      </c>
      <c r="DV183" s="276" t="str">
        <f ca="true">+IF(OFFSET('Hygiene Data'!$F$12,0,10*ROW('Hygiene Data'!F177))="","",OFFSET('Hygiene Data'!$F$12,0,10*ROW('Hygiene Data'!F177)))</f>
        <v/>
      </c>
      <c r="DW183" s="276" t="str">
        <f ca="true">+IF(OFFSET('Hygiene Data'!$F$13,0,10*ROW('Hygiene Data'!F177))="","",OFFSET('Hygiene Data'!$F$13,0,10*ROW('Hygiene Data'!F177)))</f>
        <v/>
      </c>
      <c r="DX183" s="276" t="str">
        <f ca="true">+IF(OFFSET('Hygiene Data'!$G$11,0,10*ROW('Hygiene Data'!G177))="","",OFFSET('Hygiene Data'!$G$11,0,10*ROW('Hygiene Data'!G177)))</f>
        <v/>
      </c>
      <c r="DY183" s="276" t="str">
        <f ca="true">+IF(OFFSET('Hygiene Data'!$G$12,0,10*ROW('Hygiene Data'!G177))="","",OFFSET('Hygiene Data'!$G$12,0,10*ROW('Hygiene Data'!G177)))</f>
        <v/>
      </c>
      <c r="DZ183" s="276" t="str">
        <f ca="true">+IF(OFFSET('Hygiene Data'!$G$13,0,10*ROW('Hygiene Data'!G177))="","",OFFSET('Hygiene Data'!$G$13,0,10*ROW('Hygiene Data'!G177)))</f>
        <v/>
      </c>
      <c r="EA183" s="276" t="str">
        <f ca="true">+IF(OFFSET('Hygiene Data'!$H$11,0,10*ROW('Hygiene Data'!H177))="","",OFFSET('Hygiene Data'!$H$11,0,10*ROW('Hygiene Data'!H177)))</f>
        <v/>
      </c>
      <c r="EB183" s="276" t="str">
        <f ca="true">+IF(OFFSET('Hygiene Data'!$H$12,0,10*ROW('Hygiene Data'!H177))="","",OFFSET('Hygiene Data'!$H$12,0,10*ROW('Hygiene Data'!H177)))</f>
        <v/>
      </c>
      <c r="EC183" s="276" t="str">
        <f ca="true">+IF(OFFSET('Hygiene Data'!$H$13,0,10*ROW('Hygiene Data'!H177))="","",OFFSET('Hygiene Data'!$H$13,0,10*ROW('Hygiene Data'!H177)))</f>
        <v/>
      </c>
      <c r="ED183" s="276" t="str">
        <f ca="true">+IF(OFFSET('Hygiene Data'!$I$11,0,10*ROW('Hygiene Data'!I177))="","",OFFSET('Hygiene Data'!$I$11,0,10*ROW('Hygiene Data'!I177)))</f>
        <v/>
      </c>
      <c r="EE183" s="276" t="str">
        <f ca="true">+IF(OFFSET('Hygiene Data'!$I$12,0,10*ROW('Hygiene Data'!I177))="","",OFFSET('Hygiene Data'!$I$12,0,10*ROW('Hygiene Data'!I177)))</f>
        <v/>
      </c>
      <c r="EF183" s="276" t="str">
        <f ca="true">+IF(OFFSET('Hygiene Data'!$I$13,0,10*ROW('Hygiene Data'!I177))="","",OFFSET('Hygiene Data'!$I$13,0,10*ROW('Hygiene Data'!I177)))</f>
        <v/>
      </c>
    </row>
    <row xmlns:x14ac="http://schemas.microsoft.com/office/spreadsheetml/2009/9/ac" r="184" x14ac:dyDescent="0.2">
      <c r="A184" s="38" t="str">
        <f ca="true">+IF(OFFSET('Water Data'!$B$2,0,10*ROW('Water Data'!E178))="","",OFFSET('Water Data'!$B$2,0,10*ROW('Water Data'!E178)))</f>
        <v/>
      </c>
      <c r="B184" s="38" t="str">
        <f ca="true">+IF(OFFSET('Water Data'!$C$2,0,10*ROW('Water Data'!F178))="","",OFFSET('Water Data'!$C$2,0,10*ROW('Water Data'!F178)))</f>
        <v/>
      </c>
      <c r="C184" s="332" t="str">
        <f t="shared" ca="true" si="2"/>
        <v/>
      </c>
      <c r="D184" s="99"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9"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9"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9"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9"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9"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9"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9"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9"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9"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9"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9"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9"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9"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9"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9"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9"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9"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100"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100"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100"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100"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100"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100"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100"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100"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100"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100"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100"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100"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100"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100"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100"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100"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100"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100"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100"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100"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100"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100"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100"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100"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100"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100"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100"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100"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100"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100"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101"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101"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101"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101"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101"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101"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101"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101"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101"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101"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101"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101"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101"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101"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101"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101"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101"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101"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6"/>
      <c r="BS184" s="276" t="str">
        <f ca="true">+IF(OFFSET('Water Data'!$D$27,0,10*ROW('Water Data'!D178))="","",OFFSET('Water Data'!$D$27,0,10*ROW('Water Data'!D178)))</f>
        <v/>
      </c>
      <c r="BT184" s="276" t="str">
        <f ca="true">+IF(OFFSET('Water Data'!$D$28,0,10*ROW('Water Data'!D178))="","",OFFSET('Water Data'!$D$28,0,10*ROW('Water Data'!D178)))</f>
        <v/>
      </c>
      <c r="BU184" s="276" t="str">
        <f ca="true">+IF(OFFSET('Water Data'!$D$29,0,10*ROW('Water Data'!D178))="","",OFFSET('Water Data'!$D$29,0,10*ROW('Water Data'!D178)))</f>
        <v/>
      </c>
      <c r="BV184" s="276" t="str">
        <f ca="true">+IF(OFFSET('Water Data'!$E$27,0,10*ROW('Water Data'!E178))="","",OFFSET('Water Data'!$E$27,0,10*ROW('Water Data'!E178)))</f>
        <v/>
      </c>
      <c r="BW184" s="276" t="str">
        <f ca="true">+IF(OFFSET('Water Data'!$E$28,0,10*ROW('Water Data'!E178))="","",OFFSET('Water Data'!$E$28,0,10*ROW('Water Data'!E178)))</f>
        <v/>
      </c>
      <c r="BX184" s="276" t="str">
        <f ca="true">+IF(OFFSET('Water Data'!$E$29,0,10*ROW('Water Data'!E178))="","",OFFSET('Water Data'!$E$29,0,10*ROW('Water Data'!E178)))</f>
        <v/>
      </c>
      <c r="BY184" s="276" t="str">
        <f ca="true">+IF(OFFSET('Water Data'!$F$27,0,10*ROW('Water Data'!F178))="","",OFFSET('Water Data'!$F$27,0,10*ROW('Water Data'!F178)))</f>
        <v/>
      </c>
      <c r="BZ184" s="276" t="str">
        <f ca="true">+IF(OFFSET('Water Data'!$F$28,0,10*ROW('Water Data'!F178))="","",OFFSET('Water Data'!$F$28,0,10*ROW('Water Data'!F178)))</f>
        <v/>
      </c>
      <c r="CA184" s="276" t="str">
        <f ca="true">+IF(OFFSET('Water Data'!$F$29,0,10*ROW('Water Data'!F178))="","",OFFSET('Water Data'!$F$29,0,10*ROW('Water Data'!F178)))</f>
        <v/>
      </c>
      <c r="CB184" s="276" t="str">
        <f ca="true">+IF(OFFSET('Water Data'!$G$27,0,10*ROW('Water Data'!G178))="","",OFFSET('Water Data'!$G$27,0,10*ROW('Water Data'!G178)))</f>
        <v/>
      </c>
      <c r="CC184" s="276" t="str">
        <f ca="true">+IF(OFFSET('Water Data'!$G$28,0,10*ROW('Water Data'!G178))="","",OFFSET('Water Data'!$G$28,0,10*ROW('Water Data'!G178)))</f>
        <v/>
      </c>
      <c r="CD184" s="276" t="str">
        <f ca="true">+IF(OFFSET('Water Data'!$G$29,0,10*ROW('Water Data'!G178))="","",OFFSET('Water Data'!$G$29,0,10*ROW('Water Data'!G178)))</f>
        <v/>
      </c>
      <c r="CE184" s="276" t="str">
        <f ca="true">+IF(OFFSET('Water Data'!$H$27,0,10*ROW('Water Data'!H178))="","",OFFSET('Water Data'!$H$27,0,10*ROW('Water Data'!H178)))</f>
        <v/>
      </c>
      <c r="CF184" s="276" t="str">
        <f ca="true">+IF(OFFSET('Water Data'!$H$28,0,10*ROW('Water Data'!H178))="","",OFFSET('Water Data'!$H$28,0,10*ROW('Water Data'!H178)))</f>
        <v/>
      </c>
      <c r="CG184" s="276" t="str">
        <f ca="true">+IF(OFFSET('Water Data'!$H$29,0,10*ROW('Water Data'!H178))="","",OFFSET('Water Data'!$H$29,0,10*ROW('Water Data'!H178)))</f>
        <v/>
      </c>
      <c r="CH184" s="276" t="str">
        <f ca="true">+IF(OFFSET('Water Data'!$I$27,0,10*ROW('Water Data'!I178))="","",OFFSET('Water Data'!$I$27,0,10*ROW('Water Data'!I178)))</f>
        <v/>
      </c>
      <c r="CI184" s="276" t="str">
        <f ca="true">+IF(OFFSET('Water Data'!$I$28,0,10*ROW('Water Data'!I178))="","",OFFSET('Water Data'!$I$28,0,10*ROW('Water Data'!I178)))</f>
        <v/>
      </c>
      <c r="CJ184" s="276" t="str">
        <f ca="true">+IF(OFFSET('Water Data'!$I$29,0,10*ROW('Water Data'!I178))="","",OFFSET('Water Data'!$I$29,0,10*ROW('Water Data'!I178)))</f>
        <v/>
      </c>
      <c r="CK184" s="276" t="str">
        <f ca="true">+IF(OFFSET('Sanitation Data'!$D$28,0,10*ROW('Sanitation Data'!D178))="","",OFFSET('Sanitation Data'!$D$28,0,10*ROW('Sanitation Data'!D178)))</f>
        <v/>
      </c>
      <c r="CL184" s="276" t="str">
        <f ca="true">+IF(OFFSET('Sanitation Data'!$D$29,0,10*ROW('Sanitation Data'!D178))="","",OFFSET('Sanitation Data'!$D$29,0,10*ROW('Sanitation Data'!D178)))</f>
        <v/>
      </c>
      <c r="CM184" s="276" t="str">
        <f ca="true">+IF(OFFSET('Sanitation Data'!$D$30,0,10*ROW('Sanitation Data'!D178))="","",OFFSET('Sanitation Data'!$D$30,0,10*ROW('Sanitation Data'!D178)))</f>
        <v/>
      </c>
      <c r="CN184" s="276" t="str">
        <f ca="true">+IF(OFFSET('Sanitation Data'!$D$31,0,10*ROW('Sanitation Data'!D178))="","",OFFSET('Sanitation Data'!$D$31,0,10*ROW('Sanitation Data'!D178)))</f>
        <v/>
      </c>
      <c r="CO184" s="276" t="str">
        <f ca="true">+IF(OFFSET('Sanitation Data'!$D$32,0,10*ROW('Sanitation Data'!D178))="","",OFFSET('Sanitation Data'!$D$32,0,10*ROW('Sanitation Data'!D178)))</f>
        <v/>
      </c>
      <c r="CP184" s="276" t="str">
        <f ca="true">+IF(OFFSET('Sanitation Data'!$E$28,0,10*ROW('Sanitation Data'!E178))="","",OFFSET('Sanitation Data'!$E$28,0,10*ROW('Sanitation Data'!E178)))</f>
        <v/>
      </c>
      <c r="CQ184" s="276" t="str">
        <f ca="true">+IF(OFFSET('Sanitation Data'!$E$29,0,10*ROW('Sanitation Data'!E178))="","",OFFSET('Sanitation Data'!$E$29,0,10*ROW('Sanitation Data'!E178)))</f>
        <v/>
      </c>
      <c r="CR184" s="276" t="str">
        <f ca="true">+IF(OFFSET('Sanitation Data'!$E$30,0,10*ROW('Sanitation Data'!E178))="","",OFFSET('Sanitation Data'!$E$30,0,10*ROW('Sanitation Data'!E178)))</f>
        <v/>
      </c>
      <c r="CS184" s="276" t="str">
        <f ca="true">+IF(OFFSET('Sanitation Data'!$E$31,0,10*ROW('Sanitation Data'!E178))="","",OFFSET('Sanitation Data'!$E$31,0,10*ROW('Sanitation Data'!E178)))</f>
        <v/>
      </c>
      <c r="CT184" s="276" t="str">
        <f ca="true">+IF(OFFSET('Sanitation Data'!$E$32,0,10*ROW('Sanitation Data'!E178))="","",OFFSET('Sanitation Data'!$E$32,0,10*ROW('Sanitation Data'!E178)))</f>
        <v/>
      </c>
      <c r="CU184" s="276" t="str">
        <f ca="true">+IF(OFFSET('Sanitation Data'!$F$28,0,10*ROW('Sanitation Data'!F178))="","",OFFSET('Sanitation Data'!$F$28,0,10*ROW('Sanitation Data'!F178)))</f>
        <v/>
      </c>
      <c r="CV184" s="276" t="str">
        <f ca="true">+IF(OFFSET('Sanitation Data'!$F$29,0,10*ROW('Sanitation Data'!F178))="","",OFFSET('Sanitation Data'!$F$29,0,10*ROW('Sanitation Data'!F178)))</f>
        <v/>
      </c>
      <c r="CW184" s="276" t="str">
        <f ca="true">+IF(OFFSET('Sanitation Data'!$F$30,0,10*ROW('Sanitation Data'!F178))="","",OFFSET('Sanitation Data'!$F$30,0,10*ROW('Sanitation Data'!F178)))</f>
        <v/>
      </c>
      <c r="CX184" s="276" t="str">
        <f ca="true">+IF(OFFSET('Sanitation Data'!$F$31,0,10*ROW('Sanitation Data'!F178))="","",OFFSET('Sanitation Data'!$F$31,0,10*ROW('Sanitation Data'!F178)))</f>
        <v/>
      </c>
      <c r="CY184" s="276" t="str">
        <f ca="true">+IF(OFFSET('Sanitation Data'!$F$32,0,10*ROW('Sanitation Data'!F178))="","",OFFSET('Sanitation Data'!$F$32,0,10*ROW('Sanitation Data'!F178)))</f>
        <v/>
      </c>
      <c r="CZ184" s="276" t="str">
        <f ca="true">+IF(OFFSET('Sanitation Data'!$G$28,0,10*ROW('Sanitation Data'!G178))="","",OFFSET('Sanitation Data'!$G$28,0,10*ROW('Sanitation Data'!G178)))</f>
        <v/>
      </c>
      <c r="DA184" s="276" t="str">
        <f ca="true">+IF(OFFSET('Sanitation Data'!$G$29,0,10*ROW('Sanitation Data'!G178))="","",OFFSET('Sanitation Data'!$G$29,0,10*ROW('Sanitation Data'!G178)))</f>
        <v/>
      </c>
      <c r="DB184" s="276" t="str">
        <f ca="true">+IF(OFFSET('Sanitation Data'!$G$30,0,10*ROW('Sanitation Data'!G178))="","",OFFSET('Sanitation Data'!$G$30,0,10*ROW('Sanitation Data'!G178)))</f>
        <v/>
      </c>
      <c r="DC184" s="276" t="str">
        <f ca="true">+IF(OFFSET('Sanitation Data'!$G$31,0,10*ROW('Sanitation Data'!G178))="","",OFFSET('Sanitation Data'!$G$31,0,10*ROW('Sanitation Data'!G178)))</f>
        <v/>
      </c>
      <c r="DD184" s="276" t="str">
        <f ca="true">+IF(OFFSET('Sanitation Data'!$G$32,0,10*ROW('Sanitation Data'!G178))="","",OFFSET('Sanitation Data'!$G$32,0,10*ROW('Sanitation Data'!G178)))</f>
        <v/>
      </c>
      <c r="DE184" s="276" t="str">
        <f ca="true">+IF(OFFSET('Sanitation Data'!$H$28,0,10*ROW('Sanitation Data'!H178))="","",OFFSET('Sanitation Data'!$H$28,0,10*ROW('Sanitation Data'!H178)))</f>
        <v/>
      </c>
      <c r="DF184" s="276" t="str">
        <f ca="true">+IF(OFFSET('Sanitation Data'!$H$29,0,10*ROW('Sanitation Data'!H178))="","",OFFSET('Sanitation Data'!$H$29,0,10*ROW('Sanitation Data'!H178)))</f>
        <v/>
      </c>
      <c r="DG184" s="276" t="str">
        <f ca="true">+IF(OFFSET('Sanitation Data'!$H$30,0,10*ROW('Sanitation Data'!H178))="","",OFFSET('Sanitation Data'!$H$30,0,10*ROW('Sanitation Data'!H178)))</f>
        <v/>
      </c>
      <c r="DH184" s="276" t="str">
        <f ca="true">+IF(OFFSET('Sanitation Data'!$H$31,0,10*ROW('Sanitation Data'!H178))="","",OFFSET('Sanitation Data'!$H$31,0,10*ROW('Sanitation Data'!H178)))</f>
        <v/>
      </c>
      <c r="DI184" s="276" t="str">
        <f ca="true">+IF(OFFSET('Sanitation Data'!$H$32,0,10*ROW('Sanitation Data'!H178))="","",OFFSET('Sanitation Data'!$H$32,0,10*ROW('Sanitation Data'!H178)))</f>
        <v/>
      </c>
      <c r="DJ184" s="276" t="str">
        <f ca="true">+IF(OFFSET('Sanitation Data'!$I$28,0,10*ROW('Sanitation Data'!I178))="","",OFFSET('Sanitation Data'!$I$28,0,10*ROW('Sanitation Data'!I178)))</f>
        <v/>
      </c>
      <c r="DK184" s="276" t="str">
        <f ca="true">+IF(OFFSET('Sanitation Data'!$I$29,0,10*ROW('Sanitation Data'!I178))="","",OFFSET('Sanitation Data'!$I$29,0,10*ROW('Sanitation Data'!I178)))</f>
        <v/>
      </c>
      <c r="DL184" s="276" t="str">
        <f ca="true">+IF(OFFSET('Sanitation Data'!$I$30,0,10*ROW('Sanitation Data'!I178))="","",OFFSET('Sanitation Data'!$I$30,0,10*ROW('Sanitation Data'!I178)))</f>
        <v/>
      </c>
      <c r="DM184" s="276" t="str">
        <f ca="true">+IF(OFFSET('Sanitation Data'!$I$31,0,10*ROW('Sanitation Data'!I178))="","",OFFSET('Sanitation Data'!$I$31,0,10*ROW('Sanitation Data'!I178)))</f>
        <v/>
      </c>
      <c r="DN184" s="276" t="str">
        <f ca="true">+IF(OFFSET('Sanitation Data'!$I$32,0,10*ROW('Sanitation Data'!I178))="","",OFFSET('Sanitation Data'!$I$32,0,10*ROW('Sanitation Data'!I178)))</f>
        <v/>
      </c>
      <c r="DO184" s="276" t="str">
        <f ca="true">+IF(OFFSET('Hygiene Data'!$D$11,0,10*ROW('Hygiene Data'!D178))="","",OFFSET('Hygiene Data'!$D$11,0,10*ROW('Hygiene Data'!D178)))</f>
        <v/>
      </c>
      <c r="DP184" s="276" t="str">
        <f ca="true">+IF(OFFSET('Hygiene Data'!$D$12,0,10*ROW('Hygiene Data'!D178))="","",OFFSET('Hygiene Data'!$D$12,0,10*ROW('Hygiene Data'!D178)))</f>
        <v/>
      </c>
      <c r="DQ184" s="276" t="str">
        <f ca="true">+IF(OFFSET('Hygiene Data'!$D$13,0,10*ROW('Hygiene Data'!D178))="","",OFFSET('Hygiene Data'!$D$13,0,10*ROW('Hygiene Data'!D178)))</f>
        <v/>
      </c>
      <c r="DR184" s="276" t="str">
        <f ca="true">+IF(OFFSET('Hygiene Data'!$E$11,0,10*ROW('Hygiene Data'!E178))="","",OFFSET('Hygiene Data'!$E$11,0,10*ROW('Hygiene Data'!E178)))</f>
        <v/>
      </c>
      <c r="DS184" s="276" t="str">
        <f ca="true">+IF(OFFSET('Hygiene Data'!$E$12,0,10*ROW('Hygiene Data'!E178))="","",OFFSET('Hygiene Data'!$E$12,0,10*ROW('Hygiene Data'!E178)))</f>
        <v/>
      </c>
      <c r="DT184" s="276" t="str">
        <f ca="true">+IF(OFFSET('Hygiene Data'!$E$13,0,10*ROW('Hygiene Data'!E178))="","",OFFSET('Hygiene Data'!$E$13,0,10*ROW('Hygiene Data'!E178)))</f>
        <v/>
      </c>
      <c r="DU184" s="276" t="str">
        <f ca="true">+IF(OFFSET('Hygiene Data'!$F$11,0,10*ROW('Hygiene Data'!F178))="","",OFFSET('Hygiene Data'!$F$11,0,10*ROW('Hygiene Data'!F178)))</f>
        <v/>
      </c>
      <c r="DV184" s="276" t="str">
        <f ca="true">+IF(OFFSET('Hygiene Data'!$F$12,0,10*ROW('Hygiene Data'!F178))="","",OFFSET('Hygiene Data'!$F$12,0,10*ROW('Hygiene Data'!F178)))</f>
        <v/>
      </c>
      <c r="DW184" s="276" t="str">
        <f ca="true">+IF(OFFSET('Hygiene Data'!$F$13,0,10*ROW('Hygiene Data'!F178))="","",OFFSET('Hygiene Data'!$F$13,0,10*ROW('Hygiene Data'!F178)))</f>
        <v/>
      </c>
      <c r="DX184" s="276" t="str">
        <f ca="true">+IF(OFFSET('Hygiene Data'!$G$11,0,10*ROW('Hygiene Data'!G178))="","",OFFSET('Hygiene Data'!$G$11,0,10*ROW('Hygiene Data'!G178)))</f>
        <v/>
      </c>
      <c r="DY184" s="276" t="str">
        <f ca="true">+IF(OFFSET('Hygiene Data'!$G$12,0,10*ROW('Hygiene Data'!G178))="","",OFFSET('Hygiene Data'!$G$12,0,10*ROW('Hygiene Data'!G178)))</f>
        <v/>
      </c>
      <c r="DZ184" s="276" t="str">
        <f ca="true">+IF(OFFSET('Hygiene Data'!$G$13,0,10*ROW('Hygiene Data'!G178))="","",OFFSET('Hygiene Data'!$G$13,0,10*ROW('Hygiene Data'!G178)))</f>
        <v/>
      </c>
      <c r="EA184" s="276" t="str">
        <f ca="true">+IF(OFFSET('Hygiene Data'!$H$11,0,10*ROW('Hygiene Data'!H178))="","",OFFSET('Hygiene Data'!$H$11,0,10*ROW('Hygiene Data'!H178)))</f>
        <v/>
      </c>
      <c r="EB184" s="276" t="str">
        <f ca="true">+IF(OFFSET('Hygiene Data'!$H$12,0,10*ROW('Hygiene Data'!H178))="","",OFFSET('Hygiene Data'!$H$12,0,10*ROW('Hygiene Data'!H178)))</f>
        <v/>
      </c>
      <c r="EC184" s="276" t="str">
        <f ca="true">+IF(OFFSET('Hygiene Data'!$H$13,0,10*ROW('Hygiene Data'!H178))="","",OFFSET('Hygiene Data'!$H$13,0,10*ROW('Hygiene Data'!H178)))</f>
        <v/>
      </c>
      <c r="ED184" s="276" t="str">
        <f ca="true">+IF(OFFSET('Hygiene Data'!$I$11,0,10*ROW('Hygiene Data'!I178))="","",OFFSET('Hygiene Data'!$I$11,0,10*ROW('Hygiene Data'!I178)))</f>
        <v/>
      </c>
      <c r="EE184" s="276" t="str">
        <f ca="true">+IF(OFFSET('Hygiene Data'!$I$12,0,10*ROW('Hygiene Data'!I178))="","",OFFSET('Hygiene Data'!$I$12,0,10*ROW('Hygiene Data'!I178)))</f>
        <v/>
      </c>
      <c r="EF184" s="276" t="str">
        <f ca="true">+IF(OFFSET('Hygiene Data'!$I$13,0,10*ROW('Hygiene Data'!I178))="","",OFFSET('Hygiene Data'!$I$13,0,10*ROW('Hygiene Data'!I178)))</f>
        <v/>
      </c>
    </row>
    <row xmlns:x14ac="http://schemas.microsoft.com/office/spreadsheetml/2009/9/ac" r="185" x14ac:dyDescent="0.2">
      <c r="A185" s="38" t="str">
        <f ca="true">+IF(OFFSET('Water Data'!$B$2,0,10*ROW('Water Data'!E179))="","",OFFSET('Water Data'!$B$2,0,10*ROW('Water Data'!E179)))</f>
        <v/>
      </c>
      <c r="B185" s="38" t="str">
        <f ca="true">+IF(OFFSET('Water Data'!$C$2,0,10*ROW('Water Data'!F179))="","",OFFSET('Water Data'!$C$2,0,10*ROW('Water Data'!F179)))</f>
        <v/>
      </c>
      <c r="C185" s="332" t="str">
        <f t="shared" ca="true" si="2"/>
        <v/>
      </c>
      <c r="D185" s="99"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9"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9"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9"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9"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9"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9"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9"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9"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9"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9"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9"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9"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9"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9"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9"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9"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9"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100"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100"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100"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100"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100"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100"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100"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100"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100"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100"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100"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100"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100"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100"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100"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100"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100"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100"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100"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100"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100"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100"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100"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100"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100"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100"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100"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100"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100"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100"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101"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101"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101"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101"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101"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101"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101"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101"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101"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101"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101"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101"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101"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101"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101"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101"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101"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101"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6"/>
      <c r="BS185" s="276" t="str">
        <f ca="true">+IF(OFFSET('Water Data'!$D$27,0,10*ROW('Water Data'!D179))="","",OFFSET('Water Data'!$D$27,0,10*ROW('Water Data'!D179)))</f>
        <v/>
      </c>
      <c r="BT185" s="276" t="str">
        <f ca="true">+IF(OFFSET('Water Data'!$D$28,0,10*ROW('Water Data'!D179))="","",OFFSET('Water Data'!$D$28,0,10*ROW('Water Data'!D179)))</f>
        <v/>
      </c>
      <c r="BU185" s="276" t="str">
        <f ca="true">+IF(OFFSET('Water Data'!$D$29,0,10*ROW('Water Data'!D179))="","",OFFSET('Water Data'!$D$29,0,10*ROW('Water Data'!D179)))</f>
        <v/>
      </c>
      <c r="BV185" s="276" t="str">
        <f ca="true">+IF(OFFSET('Water Data'!$E$27,0,10*ROW('Water Data'!E179))="","",OFFSET('Water Data'!$E$27,0,10*ROW('Water Data'!E179)))</f>
        <v/>
      </c>
      <c r="BW185" s="276" t="str">
        <f ca="true">+IF(OFFSET('Water Data'!$E$28,0,10*ROW('Water Data'!E179))="","",OFFSET('Water Data'!$E$28,0,10*ROW('Water Data'!E179)))</f>
        <v/>
      </c>
      <c r="BX185" s="276" t="str">
        <f ca="true">+IF(OFFSET('Water Data'!$E$29,0,10*ROW('Water Data'!E179))="","",OFFSET('Water Data'!$E$29,0,10*ROW('Water Data'!E179)))</f>
        <v/>
      </c>
      <c r="BY185" s="276" t="str">
        <f ca="true">+IF(OFFSET('Water Data'!$F$27,0,10*ROW('Water Data'!F179))="","",OFFSET('Water Data'!$F$27,0,10*ROW('Water Data'!F179)))</f>
        <v/>
      </c>
      <c r="BZ185" s="276" t="str">
        <f ca="true">+IF(OFFSET('Water Data'!$F$28,0,10*ROW('Water Data'!F179))="","",OFFSET('Water Data'!$F$28,0,10*ROW('Water Data'!F179)))</f>
        <v/>
      </c>
      <c r="CA185" s="276" t="str">
        <f ca="true">+IF(OFFSET('Water Data'!$F$29,0,10*ROW('Water Data'!F179))="","",OFFSET('Water Data'!$F$29,0,10*ROW('Water Data'!F179)))</f>
        <v/>
      </c>
      <c r="CB185" s="276" t="str">
        <f ca="true">+IF(OFFSET('Water Data'!$G$27,0,10*ROW('Water Data'!G179))="","",OFFSET('Water Data'!$G$27,0,10*ROW('Water Data'!G179)))</f>
        <v/>
      </c>
      <c r="CC185" s="276" t="str">
        <f ca="true">+IF(OFFSET('Water Data'!$G$28,0,10*ROW('Water Data'!G179))="","",OFFSET('Water Data'!$G$28,0,10*ROW('Water Data'!G179)))</f>
        <v/>
      </c>
      <c r="CD185" s="276" t="str">
        <f ca="true">+IF(OFFSET('Water Data'!$G$29,0,10*ROW('Water Data'!G179))="","",OFFSET('Water Data'!$G$29,0,10*ROW('Water Data'!G179)))</f>
        <v/>
      </c>
      <c r="CE185" s="276" t="str">
        <f ca="true">+IF(OFFSET('Water Data'!$H$27,0,10*ROW('Water Data'!H179))="","",OFFSET('Water Data'!$H$27,0,10*ROW('Water Data'!H179)))</f>
        <v/>
      </c>
      <c r="CF185" s="276" t="str">
        <f ca="true">+IF(OFFSET('Water Data'!$H$28,0,10*ROW('Water Data'!H179))="","",OFFSET('Water Data'!$H$28,0,10*ROW('Water Data'!H179)))</f>
        <v/>
      </c>
      <c r="CG185" s="276" t="str">
        <f ca="true">+IF(OFFSET('Water Data'!$H$29,0,10*ROW('Water Data'!H179))="","",OFFSET('Water Data'!$H$29,0,10*ROW('Water Data'!H179)))</f>
        <v/>
      </c>
      <c r="CH185" s="276" t="str">
        <f ca="true">+IF(OFFSET('Water Data'!$I$27,0,10*ROW('Water Data'!I179))="","",OFFSET('Water Data'!$I$27,0,10*ROW('Water Data'!I179)))</f>
        <v/>
      </c>
      <c r="CI185" s="276" t="str">
        <f ca="true">+IF(OFFSET('Water Data'!$I$28,0,10*ROW('Water Data'!I179))="","",OFFSET('Water Data'!$I$28,0,10*ROW('Water Data'!I179)))</f>
        <v/>
      </c>
      <c r="CJ185" s="276" t="str">
        <f ca="true">+IF(OFFSET('Water Data'!$I$29,0,10*ROW('Water Data'!I179))="","",OFFSET('Water Data'!$I$29,0,10*ROW('Water Data'!I179)))</f>
        <v/>
      </c>
      <c r="CK185" s="276" t="str">
        <f ca="true">+IF(OFFSET('Sanitation Data'!$D$28,0,10*ROW('Sanitation Data'!D179))="","",OFFSET('Sanitation Data'!$D$28,0,10*ROW('Sanitation Data'!D179)))</f>
        <v/>
      </c>
      <c r="CL185" s="276" t="str">
        <f ca="true">+IF(OFFSET('Sanitation Data'!$D$29,0,10*ROW('Sanitation Data'!D179))="","",OFFSET('Sanitation Data'!$D$29,0,10*ROW('Sanitation Data'!D179)))</f>
        <v/>
      </c>
      <c r="CM185" s="276" t="str">
        <f ca="true">+IF(OFFSET('Sanitation Data'!$D$30,0,10*ROW('Sanitation Data'!D179))="","",OFFSET('Sanitation Data'!$D$30,0,10*ROW('Sanitation Data'!D179)))</f>
        <v/>
      </c>
      <c r="CN185" s="276" t="str">
        <f ca="true">+IF(OFFSET('Sanitation Data'!$D$31,0,10*ROW('Sanitation Data'!D179))="","",OFFSET('Sanitation Data'!$D$31,0,10*ROW('Sanitation Data'!D179)))</f>
        <v/>
      </c>
      <c r="CO185" s="276" t="str">
        <f ca="true">+IF(OFFSET('Sanitation Data'!$D$32,0,10*ROW('Sanitation Data'!D179))="","",OFFSET('Sanitation Data'!$D$32,0,10*ROW('Sanitation Data'!D179)))</f>
        <v/>
      </c>
      <c r="CP185" s="276" t="str">
        <f ca="true">+IF(OFFSET('Sanitation Data'!$E$28,0,10*ROW('Sanitation Data'!E179))="","",OFFSET('Sanitation Data'!$E$28,0,10*ROW('Sanitation Data'!E179)))</f>
        <v/>
      </c>
      <c r="CQ185" s="276" t="str">
        <f ca="true">+IF(OFFSET('Sanitation Data'!$E$29,0,10*ROW('Sanitation Data'!E179))="","",OFFSET('Sanitation Data'!$E$29,0,10*ROW('Sanitation Data'!E179)))</f>
        <v/>
      </c>
      <c r="CR185" s="276" t="str">
        <f ca="true">+IF(OFFSET('Sanitation Data'!$E$30,0,10*ROW('Sanitation Data'!E179))="","",OFFSET('Sanitation Data'!$E$30,0,10*ROW('Sanitation Data'!E179)))</f>
        <v/>
      </c>
      <c r="CS185" s="276" t="str">
        <f ca="true">+IF(OFFSET('Sanitation Data'!$E$31,0,10*ROW('Sanitation Data'!E179))="","",OFFSET('Sanitation Data'!$E$31,0,10*ROW('Sanitation Data'!E179)))</f>
        <v/>
      </c>
      <c r="CT185" s="276" t="str">
        <f ca="true">+IF(OFFSET('Sanitation Data'!$E$32,0,10*ROW('Sanitation Data'!E179))="","",OFFSET('Sanitation Data'!$E$32,0,10*ROW('Sanitation Data'!E179)))</f>
        <v/>
      </c>
      <c r="CU185" s="276" t="str">
        <f ca="true">+IF(OFFSET('Sanitation Data'!$F$28,0,10*ROW('Sanitation Data'!F179))="","",OFFSET('Sanitation Data'!$F$28,0,10*ROW('Sanitation Data'!F179)))</f>
        <v/>
      </c>
      <c r="CV185" s="276" t="str">
        <f ca="true">+IF(OFFSET('Sanitation Data'!$F$29,0,10*ROW('Sanitation Data'!F179))="","",OFFSET('Sanitation Data'!$F$29,0,10*ROW('Sanitation Data'!F179)))</f>
        <v/>
      </c>
      <c r="CW185" s="276" t="str">
        <f ca="true">+IF(OFFSET('Sanitation Data'!$F$30,0,10*ROW('Sanitation Data'!F179))="","",OFFSET('Sanitation Data'!$F$30,0,10*ROW('Sanitation Data'!F179)))</f>
        <v/>
      </c>
      <c r="CX185" s="276" t="str">
        <f ca="true">+IF(OFFSET('Sanitation Data'!$F$31,0,10*ROW('Sanitation Data'!F179))="","",OFFSET('Sanitation Data'!$F$31,0,10*ROW('Sanitation Data'!F179)))</f>
        <v/>
      </c>
      <c r="CY185" s="276" t="str">
        <f ca="true">+IF(OFFSET('Sanitation Data'!$F$32,0,10*ROW('Sanitation Data'!F179))="","",OFFSET('Sanitation Data'!$F$32,0,10*ROW('Sanitation Data'!F179)))</f>
        <v/>
      </c>
      <c r="CZ185" s="276" t="str">
        <f ca="true">+IF(OFFSET('Sanitation Data'!$G$28,0,10*ROW('Sanitation Data'!G179))="","",OFFSET('Sanitation Data'!$G$28,0,10*ROW('Sanitation Data'!G179)))</f>
        <v/>
      </c>
      <c r="DA185" s="276" t="str">
        <f ca="true">+IF(OFFSET('Sanitation Data'!$G$29,0,10*ROW('Sanitation Data'!G179))="","",OFFSET('Sanitation Data'!$G$29,0,10*ROW('Sanitation Data'!G179)))</f>
        <v/>
      </c>
      <c r="DB185" s="276" t="str">
        <f ca="true">+IF(OFFSET('Sanitation Data'!$G$30,0,10*ROW('Sanitation Data'!G179))="","",OFFSET('Sanitation Data'!$G$30,0,10*ROW('Sanitation Data'!G179)))</f>
        <v/>
      </c>
      <c r="DC185" s="276" t="str">
        <f ca="true">+IF(OFFSET('Sanitation Data'!$G$31,0,10*ROW('Sanitation Data'!G179))="","",OFFSET('Sanitation Data'!$G$31,0,10*ROW('Sanitation Data'!G179)))</f>
        <v/>
      </c>
      <c r="DD185" s="276" t="str">
        <f ca="true">+IF(OFFSET('Sanitation Data'!$G$32,0,10*ROW('Sanitation Data'!G179))="","",OFFSET('Sanitation Data'!$G$32,0,10*ROW('Sanitation Data'!G179)))</f>
        <v/>
      </c>
      <c r="DE185" s="276" t="str">
        <f ca="true">+IF(OFFSET('Sanitation Data'!$H$28,0,10*ROW('Sanitation Data'!H179))="","",OFFSET('Sanitation Data'!$H$28,0,10*ROW('Sanitation Data'!H179)))</f>
        <v/>
      </c>
      <c r="DF185" s="276" t="str">
        <f ca="true">+IF(OFFSET('Sanitation Data'!$H$29,0,10*ROW('Sanitation Data'!H179))="","",OFFSET('Sanitation Data'!$H$29,0,10*ROW('Sanitation Data'!H179)))</f>
        <v/>
      </c>
      <c r="DG185" s="276" t="str">
        <f ca="true">+IF(OFFSET('Sanitation Data'!$H$30,0,10*ROW('Sanitation Data'!H179))="","",OFFSET('Sanitation Data'!$H$30,0,10*ROW('Sanitation Data'!H179)))</f>
        <v/>
      </c>
      <c r="DH185" s="276" t="str">
        <f ca="true">+IF(OFFSET('Sanitation Data'!$H$31,0,10*ROW('Sanitation Data'!H179))="","",OFFSET('Sanitation Data'!$H$31,0,10*ROW('Sanitation Data'!H179)))</f>
        <v/>
      </c>
      <c r="DI185" s="276" t="str">
        <f ca="true">+IF(OFFSET('Sanitation Data'!$H$32,0,10*ROW('Sanitation Data'!H179))="","",OFFSET('Sanitation Data'!$H$32,0,10*ROW('Sanitation Data'!H179)))</f>
        <v/>
      </c>
      <c r="DJ185" s="276" t="str">
        <f ca="true">+IF(OFFSET('Sanitation Data'!$I$28,0,10*ROW('Sanitation Data'!I179))="","",OFFSET('Sanitation Data'!$I$28,0,10*ROW('Sanitation Data'!I179)))</f>
        <v/>
      </c>
      <c r="DK185" s="276" t="str">
        <f ca="true">+IF(OFFSET('Sanitation Data'!$I$29,0,10*ROW('Sanitation Data'!I179))="","",OFFSET('Sanitation Data'!$I$29,0,10*ROW('Sanitation Data'!I179)))</f>
        <v/>
      </c>
      <c r="DL185" s="276" t="str">
        <f ca="true">+IF(OFFSET('Sanitation Data'!$I$30,0,10*ROW('Sanitation Data'!I179))="","",OFFSET('Sanitation Data'!$I$30,0,10*ROW('Sanitation Data'!I179)))</f>
        <v/>
      </c>
      <c r="DM185" s="276" t="str">
        <f ca="true">+IF(OFFSET('Sanitation Data'!$I$31,0,10*ROW('Sanitation Data'!I179))="","",OFFSET('Sanitation Data'!$I$31,0,10*ROW('Sanitation Data'!I179)))</f>
        <v/>
      </c>
      <c r="DN185" s="276" t="str">
        <f ca="true">+IF(OFFSET('Sanitation Data'!$I$32,0,10*ROW('Sanitation Data'!I179))="","",OFFSET('Sanitation Data'!$I$32,0,10*ROW('Sanitation Data'!I179)))</f>
        <v/>
      </c>
      <c r="DO185" s="276" t="str">
        <f ca="true">+IF(OFFSET('Hygiene Data'!$D$11,0,10*ROW('Hygiene Data'!D179))="","",OFFSET('Hygiene Data'!$D$11,0,10*ROW('Hygiene Data'!D179)))</f>
        <v/>
      </c>
      <c r="DP185" s="276" t="str">
        <f ca="true">+IF(OFFSET('Hygiene Data'!$D$12,0,10*ROW('Hygiene Data'!D179))="","",OFFSET('Hygiene Data'!$D$12,0,10*ROW('Hygiene Data'!D179)))</f>
        <v/>
      </c>
      <c r="DQ185" s="276" t="str">
        <f ca="true">+IF(OFFSET('Hygiene Data'!$D$13,0,10*ROW('Hygiene Data'!D179))="","",OFFSET('Hygiene Data'!$D$13,0,10*ROW('Hygiene Data'!D179)))</f>
        <v/>
      </c>
      <c r="DR185" s="276" t="str">
        <f ca="true">+IF(OFFSET('Hygiene Data'!$E$11,0,10*ROW('Hygiene Data'!E179))="","",OFFSET('Hygiene Data'!$E$11,0,10*ROW('Hygiene Data'!E179)))</f>
        <v/>
      </c>
      <c r="DS185" s="276" t="str">
        <f ca="true">+IF(OFFSET('Hygiene Data'!$E$12,0,10*ROW('Hygiene Data'!E179))="","",OFFSET('Hygiene Data'!$E$12,0,10*ROW('Hygiene Data'!E179)))</f>
        <v/>
      </c>
      <c r="DT185" s="276" t="str">
        <f ca="true">+IF(OFFSET('Hygiene Data'!$E$13,0,10*ROW('Hygiene Data'!E179))="","",OFFSET('Hygiene Data'!$E$13,0,10*ROW('Hygiene Data'!E179)))</f>
        <v/>
      </c>
      <c r="DU185" s="276" t="str">
        <f ca="true">+IF(OFFSET('Hygiene Data'!$F$11,0,10*ROW('Hygiene Data'!F179))="","",OFFSET('Hygiene Data'!$F$11,0,10*ROW('Hygiene Data'!F179)))</f>
        <v/>
      </c>
      <c r="DV185" s="276" t="str">
        <f ca="true">+IF(OFFSET('Hygiene Data'!$F$12,0,10*ROW('Hygiene Data'!F179))="","",OFFSET('Hygiene Data'!$F$12,0,10*ROW('Hygiene Data'!F179)))</f>
        <v/>
      </c>
      <c r="DW185" s="276" t="str">
        <f ca="true">+IF(OFFSET('Hygiene Data'!$F$13,0,10*ROW('Hygiene Data'!F179))="","",OFFSET('Hygiene Data'!$F$13,0,10*ROW('Hygiene Data'!F179)))</f>
        <v/>
      </c>
      <c r="DX185" s="276" t="str">
        <f ca="true">+IF(OFFSET('Hygiene Data'!$G$11,0,10*ROW('Hygiene Data'!G179))="","",OFFSET('Hygiene Data'!$G$11,0,10*ROW('Hygiene Data'!G179)))</f>
        <v/>
      </c>
      <c r="DY185" s="276" t="str">
        <f ca="true">+IF(OFFSET('Hygiene Data'!$G$12,0,10*ROW('Hygiene Data'!G179))="","",OFFSET('Hygiene Data'!$G$12,0,10*ROW('Hygiene Data'!G179)))</f>
        <v/>
      </c>
      <c r="DZ185" s="276" t="str">
        <f ca="true">+IF(OFFSET('Hygiene Data'!$G$13,0,10*ROW('Hygiene Data'!G179))="","",OFFSET('Hygiene Data'!$G$13,0,10*ROW('Hygiene Data'!G179)))</f>
        <v/>
      </c>
      <c r="EA185" s="276" t="str">
        <f ca="true">+IF(OFFSET('Hygiene Data'!$H$11,0,10*ROW('Hygiene Data'!H179))="","",OFFSET('Hygiene Data'!$H$11,0,10*ROW('Hygiene Data'!H179)))</f>
        <v/>
      </c>
      <c r="EB185" s="276" t="str">
        <f ca="true">+IF(OFFSET('Hygiene Data'!$H$12,0,10*ROW('Hygiene Data'!H179))="","",OFFSET('Hygiene Data'!$H$12,0,10*ROW('Hygiene Data'!H179)))</f>
        <v/>
      </c>
      <c r="EC185" s="276" t="str">
        <f ca="true">+IF(OFFSET('Hygiene Data'!$H$13,0,10*ROW('Hygiene Data'!H179))="","",OFFSET('Hygiene Data'!$H$13,0,10*ROW('Hygiene Data'!H179)))</f>
        <v/>
      </c>
      <c r="ED185" s="276" t="str">
        <f ca="true">+IF(OFFSET('Hygiene Data'!$I$11,0,10*ROW('Hygiene Data'!I179))="","",OFFSET('Hygiene Data'!$I$11,0,10*ROW('Hygiene Data'!I179)))</f>
        <v/>
      </c>
      <c r="EE185" s="276" t="str">
        <f ca="true">+IF(OFFSET('Hygiene Data'!$I$12,0,10*ROW('Hygiene Data'!I179))="","",OFFSET('Hygiene Data'!$I$12,0,10*ROW('Hygiene Data'!I179)))</f>
        <v/>
      </c>
      <c r="EF185" s="276" t="str">
        <f ca="true">+IF(OFFSET('Hygiene Data'!$I$13,0,10*ROW('Hygiene Data'!I179))="","",OFFSET('Hygiene Data'!$I$13,0,10*ROW('Hygiene Data'!I179)))</f>
        <v/>
      </c>
    </row>
    <row xmlns:x14ac="http://schemas.microsoft.com/office/spreadsheetml/2009/9/ac" r="186" x14ac:dyDescent="0.2">
      <c r="A186" s="38" t="str">
        <f ca="true">+IF(OFFSET('Water Data'!$B$2,0,10*ROW('Water Data'!E180))="","",OFFSET('Water Data'!$B$2,0,10*ROW('Water Data'!E180)))</f>
        <v/>
      </c>
      <c r="B186" s="38" t="str">
        <f ca="true">+IF(OFFSET('Water Data'!$C$2,0,10*ROW('Water Data'!F180))="","",OFFSET('Water Data'!$C$2,0,10*ROW('Water Data'!F180)))</f>
        <v/>
      </c>
      <c r="C186" s="332" t="str">
        <f t="shared" ca="true" si="2"/>
        <v/>
      </c>
      <c r="D186" s="99"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9"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9"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9"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9"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9"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9"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9"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9"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9"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9"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9"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9"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9"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9"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9"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9"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9"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100"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100"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100"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100"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100"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100"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100"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100"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100"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100"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100"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100"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100"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100"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100"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100"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100"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100"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100"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100"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100"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100"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100"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100"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100"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100"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100"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100"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100"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100"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101"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101"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101"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101"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101"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101"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101"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101"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101"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101"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101"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101"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101"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101"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101"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101"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101"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101"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6"/>
      <c r="BS186" s="276" t="str">
        <f ca="true">+IF(OFFSET('Water Data'!$D$27,0,10*ROW('Water Data'!D180))="","",OFFSET('Water Data'!$D$27,0,10*ROW('Water Data'!D180)))</f>
        <v/>
      </c>
      <c r="BT186" s="276" t="str">
        <f ca="true">+IF(OFFSET('Water Data'!$D$28,0,10*ROW('Water Data'!D180))="","",OFFSET('Water Data'!$D$28,0,10*ROW('Water Data'!D180)))</f>
        <v/>
      </c>
      <c r="BU186" s="276" t="str">
        <f ca="true">+IF(OFFSET('Water Data'!$D$29,0,10*ROW('Water Data'!D180))="","",OFFSET('Water Data'!$D$29,0,10*ROW('Water Data'!D180)))</f>
        <v/>
      </c>
      <c r="BV186" s="276" t="str">
        <f ca="true">+IF(OFFSET('Water Data'!$E$27,0,10*ROW('Water Data'!E180))="","",OFFSET('Water Data'!$E$27,0,10*ROW('Water Data'!E180)))</f>
        <v/>
      </c>
      <c r="BW186" s="276" t="str">
        <f ca="true">+IF(OFFSET('Water Data'!$E$28,0,10*ROW('Water Data'!E180))="","",OFFSET('Water Data'!$E$28,0,10*ROW('Water Data'!E180)))</f>
        <v/>
      </c>
      <c r="BX186" s="276" t="str">
        <f ca="true">+IF(OFFSET('Water Data'!$E$29,0,10*ROW('Water Data'!E180))="","",OFFSET('Water Data'!$E$29,0,10*ROW('Water Data'!E180)))</f>
        <v/>
      </c>
      <c r="BY186" s="276" t="str">
        <f ca="true">+IF(OFFSET('Water Data'!$F$27,0,10*ROW('Water Data'!F180))="","",OFFSET('Water Data'!$F$27,0,10*ROW('Water Data'!F180)))</f>
        <v/>
      </c>
      <c r="BZ186" s="276" t="str">
        <f ca="true">+IF(OFFSET('Water Data'!$F$28,0,10*ROW('Water Data'!F180))="","",OFFSET('Water Data'!$F$28,0,10*ROW('Water Data'!F180)))</f>
        <v/>
      </c>
      <c r="CA186" s="276" t="str">
        <f ca="true">+IF(OFFSET('Water Data'!$F$29,0,10*ROW('Water Data'!F180))="","",OFFSET('Water Data'!$F$29,0,10*ROW('Water Data'!F180)))</f>
        <v/>
      </c>
      <c r="CB186" s="276" t="str">
        <f ca="true">+IF(OFFSET('Water Data'!$G$27,0,10*ROW('Water Data'!G180))="","",OFFSET('Water Data'!$G$27,0,10*ROW('Water Data'!G180)))</f>
        <v/>
      </c>
      <c r="CC186" s="276" t="str">
        <f ca="true">+IF(OFFSET('Water Data'!$G$28,0,10*ROW('Water Data'!G180))="","",OFFSET('Water Data'!$G$28,0,10*ROW('Water Data'!G180)))</f>
        <v/>
      </c>
      <c r="CD186" s="276" t="str">
        <f ca="true">+IF(OFFSET('Water Data'!$G$29,0,10*ROW('Water Data'!G180))="","",OFFSET('Water Data'!$G$29,0,10*ROW('Water Data'!G180)))</f>
        <v/>
      </c>
      <c r="CE186" s="276" t="str">
        <f ca="true">+IF(OFFSET('Water Data'!$H$27,0,10*ROW('Water Data'!H180))="","",OFFSET('Water Data'!$H$27,0,10*ROW('Water Data'!H180)))</f>
        <v/>
      </c>
      <c r="CF186" s="276" t="str">
        <f ca="true">+IF(OFFSET('Water Data'!$H$28,0,10*ROW('Water Data'!H180))="","",OFFSET('Water Data'!$H$28,0,10*ROW('Water Data'!H180)))</f>
        <v/>
      </c>
      <c r="CG186" s="276" t="str">
        <f ca="true">+IF(OFFSET('Water Data'!$H$29,0,10*ROW('Water Data'!H180))="","",OFFSET('Water Data'!$H$29,0,10*ROW('Water Data'!H180)))</f>
        <v/>
      </c>
      <c r="CH186" s="276" t="str">
        <f ca="true">+IF(OFFSET('Water Data'!$I$27,0,10*ROW('Water Data'!I180))="","",OFFSET('Water Data'!$I$27,0,10*ROW('Water Data'!I180)))</f>
        <v/>
      </c>
      <c r="CI186" s="276" t="str">
        <f ca="true">+IF(OFFSET('Water Data'!$I$28,0,10*ROW('Water Data'!I180))="","",OFFSET('Water Data'!$I$28,0,10*ROW('Water Data'!I180)))</f>
        <v/>
      </c>
      <c r="CJ186" s="276" t="str">
        <f ca="true">+IF(OFFSET('Water Data'!$I$29,0,10*ROW('Water Data'!I180))="","",OFFSET('Water Data'!$I$29,0,10*ROW('Water Data'!I180)))</f>
        <v/>
      </c>
      <c r="CK186" s="276" t="str">
        <f ca="true">+IF(OFFSET('Sanitation Data'!$D$28,0,10*ROW('Sanitation Data'!D180))="","",OFFSET('Sanitation Data'!$D$28,0,10*ROW('Sanitation Data'!D180)))</f>
        <v/>
      </c>
      <c r="CL186" s="276" t="str">
        <f ca="true">+IF(OFFSET('Sanitation Data'!$D$29,0,10*ROW('Sanitation Data'!D180))="","",OFFSET('Sanitation Data'!$D$29,0,10*ROW('Sanitation Data'!D180)))</f>
        <v/>
      </c>
      <c r="CM186" s="276" t="str">
        <f ca="true">+IF(OFFSET('Sanitation Data'!$D$30,0,10*ROW('Sanitation Data'!D180))="","",OFFSET('Sanitation Data'!$D$30,0,10*ROW('Sanitation Data'!D180)))</f>
        <v/>
      </c>
      <c r="CN186" s="276" t="str">
        <f ca="true">+IF(OFFSET('Sanitation Data'!$D$31,0,10*ROW('Sanitation Data'!D180))="","",OFFSET('Sanitation Data'!$D$31,0,10*ROW('Sanitation Data'!D180)))</f>
        <v/>
      </c>
      <c r="CO186" s="276" t="str">
        <f ca="true">+IF(OFFSET('Sanitation Data'!$D$32,0,10*ROW('Sanitation Data'!D180))="","",OFFSET('Sanitation Data'!$D$32,0,10*ROW('Sanitation Data'!D180)))</f>
        <v/>
      </c>
      <c r="CP186" s="276" t="str">
        <f ca="true">+IF(OFFSET('Sanitation Data'!$E$28,0,10*ROW('Sanitation Data'!E180))="","",OFFSET('Sanitation Data'!$E$28,0,10*ROW('Sanitation Data'!E180)))</f>
        <v/>
      </c>
      <c r="CQ186" s="276" t="str">
        <f ca="true">+IF(OFFSET('Sanitation Data'!$E$29,0,10*ROW('Sanitation Data'!E180))="","",OFFSET('Sanitation Data'!$E$29,0,10*ROW('Sanitation Data'!E180)))</f>
        <v/>
      </c>
      <c r="CR186" s="276" t="str">
        <f ca="true">+IF(OFFSET('Sanitation Data'!$E$30,0,10*ROW('Sanitation Data'!E180))="","",OFFSET('Sanitation Data'!$E$30,0,10*ROW('Sanitation Data'!E180)))</f>
        <v/>
      </c>
      <c r="CS186" s="276" t="str">
        <f ca="true">+IF(OFFSET('Sanitation Data'!$E$31,0,10*ROW('Sanitation Data'!E180))="","",OFFSET('Sanitation Data'!$E$31,0,10*ROW('Sanitation Data'!E180)))</f>
        <v/>
      </c>
      <c r="CT186" s="276" t="str">
        <f ca="true">+IF(OFFSET('Sanitation Data'!$E$32,0,10*ROW('Sanitation Data'!E180))="","",OFFSET('Sanitation Data'!$E$32,0,10*ROW('Sanitation Data'!E180)))</f>
        <v/>
      </c>
      <c r="CU186" s="276" t="str">
        <f ca="true">+IF(OFFSET('Sanitation Data'!$F$28,0,10*ROW('Sanitation Data'!F180))="","",OFFSET('Sanitation Data'!$F$28,0,10*ROW('Sanitation Data'!F180)))</f>
        <v/>
      </c>
      <c r="CV186" s="276" t="str">
        <f ca="true">+IF(OFFSET('Sanitation Data'!$F$29,0,10*ROW('Sanitation Data'!F180))="","",OFFSET('Sanitation Data'!$F$29,0,10*ROW('Sanitation Data'!F180)))</f>
        <v/>
      </c>
      <c r="CW186" s="276" t="str">
        <f ca="true">+IF(OFFSET('Sanitation Data'!$F$30,0,10*ROW('Sanitation Data'!F180))="","",OFFSET('Sanitation Data'!$F$30,0,10*ROW('Sanitation Data'!F180)))</f>
        <v/>
      </c>
      <c r="CX186" s="276" t="str">
        <f ca="true">+IF(OFFSET('Sanitation Data'!$F$31,0,10*ROW('Sanitation Data'!F180))="","",OFFSET('Sanitation Data'!$F$31,0,10*ROW('Sanitation Data'!F180)))</f>
        <v/>
      </c>
      <c r="CY186" s="276" t="str">
        <f ca="true">+IF(OFFSET('Sanitation Data'!$F$32,0,10*ROW('Sanitation Data'!F180))="","",OFFSET('Sanitation Data'!$F$32,0,10*ROW('Sanitation Data'!F180)))</f>
        <v/>
      </c>
      <c r="CZ186" s="276" t="str">
        <f ca="true">+IF(OFFSET('Sanitation Data'!$G$28,0,10*ROW('Sanitation Data'!G180))="","",OFFSET('Sanitation Data'!$G$28,0,10*ROW('Sanitation Data'!G180)))</f>
        <v/>
      </c>
      <c r="DA186" s="276" t="str">
        <f ca="true">+IF(OFFSET('Sanitation Data'!$G$29,0,10*ROW('Sanitation Data'!G180))="","",OFFSET('Sanitation Data'!$G$29,0,10*ROW('Sanitation Data'!G180)))</f>
        <v/>
      </c>
      <c r="DB186" s="276" t="str">
        <f ca="true">+IF(OFFSET('Sanitation Data'!$G$30,0,10*ROW('Sanitation Data'!G180))="","",OFFSET('Sanitation Data'!$G$30,0,10*ROW('Sanitation Data'!G180)))</f>
        <v/>
      </c>
      <c r="DC186" s="276" t="str">
        <f ca="true">+IF(OFFSET('Sanitation Data'!$G$31,0,10*ROW('Sanitation Data'!G180))="","",OFFSET('Sanitation Data'!$G$31,0,10*ROW('Sanitation Data'!G180)))</f>
        <v/>
      </c>
      <c r="DD186" s="276" t="str">
        <f ca="true">+IF(OFFSET('Sanitation Data'!$G$32,0,10*ROW('Sanitation Data'!G180))="","",OFFSET('Sanitation Data'!$G$32,0,10*ROW('Sanitation Data'!G180)))</f>
        <v/>
      </c>
      <c r="DE186" s="276" t="str">
        <f ca="true">+IF(OFFSET('Sanitation Data'!$H$28,0,10*ROW('Sanitation Data'!H180))="","",OFFSET('Sanitation Data'!$H$28,0,10*ROW('Sanitation Data'!H180)))</f>
        <v/>
      </c>
      <c r="DF186" s="276" t="str">
        <f ca="true">+IF(OFFSET('Sanitation Data'!$H$29,0,10*ROW('Sanitation Data'!H180))="","",OFFSET('Sanitation Data'!$H$29,0,10*ROW('Sanitation Data'!H180)))</f>
        <v/>
      </c>
      <c r="DG186" s="276" t="str">
        <f ca="true">+IF(OFFSET('Sanitation Data'!$H$30,0,10*ROW('Sanitation Data'!H180))="","",OFFSET('Sanitation Data'!$H$30,0,10*ROW('Sanitation Data'!H180)))</f>
        <v/>
      </c>
      <c r="DH186" s="276" t="str">
        <f ca="true">+IF(OFFSET('Sanitation Data'!$H$31,0,10*ROW('Sanitation Data'!H180))="","",OFFSET('Sanitation Data'!$H$31,0,10*ROW('Sanitation Data'!H180)))</f>
        <v/>
      </c>
      <c r="DI186" s="276" t="str">
        <f ca="true">+IF(OFFSET('Sanitation Data'!$H$32,0,10*ROW('Sanitation Data'!H180))="","",OFFSET('Sanitation Data'!$H$32,0,10*ROW('Sanitation Data'!H180)))</f>
        <v/>
      </c>
      <c r="DJ186" s="276" t="str">
        <f ca="true">+IF(OFFSET('Sanitation Data'!$I$28,0,10*ROW('Sanitation Data'!I180))="","",OFFSET('Sanitation Data'!$I$28,0,10*ROW('Sanitation Data'!I180)))</f>
        <v/>
      </c>
      <c r="DK186" s="276" t="str">
        <f ca="true">+IF(OFFSET('Sanitation Data'!$I$29,0,10*ROW('Sanitation Data'!I180))="","",OFFSET('Sanitation Data'!$I$29,0,10*ROW('Sanitation Data'!I180)))</f>
        <v/>
      </c>
      <c r="DL186" s="276" t="str">
        <f ca="true">+IF(OFFSET('Sanitation Data'!$I$30,0,10*ROW('Sanitation Data'!I180))="","",OFFSET('Sanitation Data'!$I$30,0,10*ROW('Sanitation Data'!I180)))</f>
        <v/>
      </c>
      <c r="DM186" s="276" t="str">
        <f ca="true">+IF(OFFSET('Sanitation Data'!$I$31,0,10*ROW('Sanitation Data'!I180))="","",OFFSET('Sanitation Data'!$I$31,0,10*ROW('Sanitation Data'!I180)))</f>
        <v/>
      </c>
      <c r="DN186" s="276" t="str">
        <f ca="true">+IF(OFFSET('Sanitation Data'!$I$32,0,10*ROW('Sanitation Data'!I180))="","",OFFSET('Sanitation Data'!$I$32,0,10*ROW('Sanitation Data'!I180)))</f>
        <v/>
      </c>
      <c r="DO186" s="276" t="str">
        <f ca="true">+IF(OFFSET('Hygiene Data'!$D$11,0,10*ROW('Hygiene Data'!D180))="","",OFFSET('Hygiene Data'!$D$11,0,10*ROW('Hygiene Data'!D180)))</f>
        <v/>
      </c>
      <c r="DP186" s="276" t="str">
        <f ca="true">+IF(OFFSET('Hygiene Data'!$D$12,0,10*ROW('Hygiene Data'!D180))="","",OFFSET('Hygiene Data'!$D$12,0,10*ROW('Hygiene Data'!D180)))</f>
        <v/>
      </c>
      <c r="DQ186" s="276" t="str">
        <f ca="true">+IF(OFFSET('Hygiene Data'!$D$13,0,10*ROW('Hygiene Data'!D180))="","",OFFSET('Hygiene Data'!$D$13,0,10*ROW('Hygiene Data'!D180)))</f>
        <v/>
      </c>
      <c r="DR186" s="276" t="str">
        <f ca="true">+IF(OFFSET('Hygiene Data'!$E$11,0,10*ROW('Hygiene Data'!E180))="","",OFFSET('Hygiene Data'!$E$11,0,10*ROW('Hygiene Data'!E180)))</f>
        <v/>
      </c>
      <c r="DS186" s="276" t="str">
        <f ca="true">+IF(OFFSET('Hygiene Data'!$E$12,0,10*ROW('Hygiene Data'!E180))="","",OFFSET('Hygiene Data'!$E$12,0,10*ROW('Hygiene Data'!E180)))</f>
        <v/>
      </c>
      <c r="DT186" s="276" t="str">
        <f ca="true">+IF(OFFSET('Hygiene Data'!$E$13,0,10*ROW('Hygiene Data'!E180))="","",OFFSET('Hygiene Data'!$E$13,0,10*ROW('Hygiene Data'!E180)))</f>
        <v/>
      </c>
      <c r="DU186" s="276" t="str">
        <f ca="true">+IF(OFFSET('Hygiene Data'!$F$11,0,10*ROW('Hygiene Data'!F180))="","",OFFSET('Hygiene Data'!$F$11,0,10*ROW('Hygiene Data'!F180)))</f>
        <v/>
      </c>
      <c r="DV186" s="276" t="str">
        <f ca="true">+IF(OFFSET('Hygiene Data'!$F$12,0,10*ROW('Hygiene Data'!F180))="","",OFFSET('Hygiene Data'!$F$12,0,10*ROW('Hygiene Data'!F180)))</f>
        <v/>
      </c>
      <c r="DW186" s="276" t="str">
        <f ca="true">+IF(OFFSET('Hygiene Data'!$F$13,0,10*ROW('Hygiene Data'!F180))="","",OFFSET('Hygiene Data'!$F$13,0,10*ROW('Hygiene Data'!F180)))</f>
        <v/>
      </c>
      <c r="DX186" s="276" t="str">
        <f ca="true">+IF(OFFSET('Hygiene Data'!$G$11,0,10*ROW('Hygiene Data'!G180))="","",OFFSET('Hygiene Data'!$G$11,0,10*ROW('Hygiene Data'!G180)))</f>
        <v/>
      </c>
      <c r="DY186" s="276" t="str">
        <f ca="true">+IF(OFFSET('Hygiene Data'!$G$12,0,10*ROW('Hygiene Data'!G180))="","",OFFSET('Hygiene Data'!$G$12,0,10*ROW('Hygiene Data'!G180)))</f>
        <v/>
      </c>
      <c r="DZ186" s="276" t="str">
        <f ca="true">+IF(OFFSET('Hygiene Data'!$G$13,0,10*ROW('Hygiene Data'!G180))="","",OFFSET('Hygiene Data'!$G$13,0,10*ROW('Hygiene Data'!G180)))</f>
        <v/>
      </c>
      <c r="EA186" s="276" t="str">
        <f ca="true">+IF(OFFSET('Hygiene Data'!$H$11,0,10*ROW('Hygiene Data'!H180))="","",OFFSET('Hygiene Data'!$H$11,0,10*ROW('Hygiene Data'!H180)))</f>
        <v/>
      </c>
      <c r="EB186" s="276" t="str">
        <f ca="true">+IF(OFFSET('Hygiene Data'!$H$12,0,10*ROW('Hygiene Data'!H180))="","",OFFSET('Hygiene Data'!$H$12,0,10*ROW('Hygiene Data'!H180)))</f>
        <v/>
      </c>
      <c r="EC186" s="276" t="str">
        <f ca="true">+IF(OFFSET('Hygiene Data'!$H$13,0,10*ROW('Hygiene Data'!H180))="","",OFFSET('Hygiene Data'!$H$13,0,10*ROW('Hygiene Data'!H180)))</f>
        <v/>
      </c>
      <c r="ED186" s="276" t="str">
        <f ca="true">+IF(OFFSET('Hygiene Data'!$I$11,0,10*ROW('Hygiene Data'!I180))="","",OFFSET('Hygiene Data'!$I$11,0,10*ROW('Hygiene Data'!I180)))</f>
        <v/>
      </c>
      <c r="EE186" s="276" t="str">
        <f ca="true">+IF(OFFSET('Hygiene Data'!$I$12,0,10*ROW('Hygiene Data'!I180))="","",OFFSET('Hygiene Data'!$I$12,0,10*ROW('Hygiene Data'!I180)))</f>
        <v/>
      </c>
      <c r="EF186" s="276" t="str">
        <f ca="true">+IF(OFFSET('Hygiene Data'!$I$13,0,10*ROW('Hygiene Data'!I180))="","",OFFSET('Hygiene Data'!$I$13,0,10*ROW('Hygiene Data'!I180)))</f>
        <v/>
      </c>
    </row>
    <row xmlns:x14ac="http://schemas.microsoft.com/office/spreadsheetml/2009/9/ac" r="187" x14ac:dyDescent="0.2">
      <c r="A187" s="38" t="str">
        <f ca="true">+IF(OFFSET('Water Data'!$B$2,0,10*ROW('Water Data'!E181))="","",OFFSET('Water Data'!$B$2,0,10*ROW('Water Data'!E181)))</f>
        <v/>
      </c>
      <c r="B187" s="38" t="str">
        <f ca="true">+IF(OFFSET('Water Data'!$C$2,0,10*ROW('Water Data'!F181))="","",OFFSET('Water Data'!$C$2,0,10*ROW('Water Data'!F181)))</f>
        <v/>
      </c>
      <c r="C187" s="332" t="str">
        <f t="shared" ca="true" si="2"/>
        <v/>
      </c>
      <c r="D187" s="99"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9"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9"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9"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9"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9"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9"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9"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9"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9"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9"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9"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9"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9"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9"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9"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9"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9"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100"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100"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100"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100"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100"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100"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100"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100"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100"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100"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100"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100"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100"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100"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100"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100"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100"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100"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100"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100"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100"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100"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100"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100"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100"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100"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100"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100"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100"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100"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101"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101"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101"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101"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101"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101"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101"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101"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101"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101"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101"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101"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101"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101"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101"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101"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101"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101"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6"/>
      <c r="BS187" s="276" t="str">
        <f ca="true">+IF(OFFSET('Water Data'!$D$27,0,10*ROW('Water Data'!D181))="","",OFFSET('Water Data'!$D$27,0,10*ROW('Water Data'!D181)))</f>
        <v/>
      </c>
      <c r="BT187" s="276" t="str">
        <f ca="true">+IF(OFFSET('Water Data'!$D$28,0,10*ROW('Water Data'!D181))="","",OFFSET('Water Data'!$D$28,0,10*ROW('Water Data'!D181)))</f>
        <v/>
      </c>
      <c r="BU187" s="276" t="str">
        <f ca="true">+IF(OFFSET('Water Data'!$D$29,0,10*ROW('Water Data'!D181))="","",OFFSET('Water Data'!$D$29,0,10*ROW('Water Data'!D181)))</f>
        <v/>
      </c>
      <c r="BV187" s="276" t="str">
        <f ca="true">+IF(OFFSET('Water Data'!$E$27,0,10*ROW('Water Data'!E181))="","",OFFSET('Water Data'!$E$27,0,10*ROW('Water Data'!E181)))</f>
        <v/>
      </c>
      <c r="BW187" s="276" t="str">
        <f ca="true">+IF(OFFSET('Water Data'!$E$28,0,10*ROW('Water Data'!E181))="","",OFFSET('Water Data'!$E$28,0,10*ROW('Water Data'!E181)))</f>
        <v/>
      </c>
      <c r="BX187" s="276" t="str">
        <f ca="true">+IF(OFFSET('Water Data'!$E$29,0,10*ROW('Water Data'!E181))="","",OFFSET('Water Data'!$E$29,0,10*ROW('Water Data'!E181)))</f>
        <v/>
      </c>
      <c r="BY187" s="276" t="str">
        <f ca="true">+IF(OFFSET('Water Data'!$F$27,0,10*ROW('Water Data'!F181))="","",OFFSET('Water Data'!$F$27,0,10*ROW('Water Data'!F181)))</f>
        <v/>
      </c>
      <c r="BZ187" s="276" t="str">
        <f ca="true">+IF(OFFSET('Water Data'!$F$28,0,10*ROW('Water Data'!F181))="","",OFFSET('Water Data'!$F$28,0,10*ROW('Water Data'!F181)))</f>
        <v/>
      </c>
      <c r="CA187" s="276" t="str">
        <f ca="true">+IF(OFFSET('Water Data'!$F$29,0,10*ROW('Water Data'!F181))="","",OFFSET('Water Data'!$F$29,0,10*ROW('Water Data'!F181)))</f>
        <v/>
      </c>
      <c r="CB187" s="276" t="str">
        <f ca="true">+IF(OFFSET('Water Data'!$G$27,0,10*ROW('Water Data'!G181))="","",OFFSET('Water Data'!$G$27,0,10*ROW('Water Data'!G181)))</f>
        <v/>
      </c>
      <c r="CC187" s="276" t="str">
        <f ca="true">+IF(OFFSET('Water Data'!$G$28,0,10*ROW('Water Data'!G181))="","",OFFSET('Water Data'!$G$28,0,10*ROW('Water Data'!G181)))</f>
        <v/>
      </c>
      <c r="CD187" s="276" t="str">
        <f ca="true">+IF(OFFSET('Water Data'!$G$29,0,10*ROW('Water Data'!G181))="","",OFFSET('Water Data'!$G$29,0,10*ROW('Water Data'!G181)))</f>
        <v/>
      </c>
      <c r="CE187" s="276" t="str">
        <f ca="true">+IF(OFFSET('Water Data'!$H$27,0,10*ROW('Water Data'!H181))="","",OFFSET('Water Data'!$H$27,0,10*ROW('Water Data'!H181)))</f>
        <v/>
      </c>
      <c r="CF187" s="276" t="str">
        <f ca="true">+IF(OFFSET('Water Data'!$H$28,0,10*ROW('Water Data'!H181))="","",OFFSET('Water Data'!$H$28,0,10*ROW('Water Data'!H181)))</f>
        <v/>
      </c>
      <c r="CG187" s="276" t="str">
        <f ca="true">+IF(OFFSET('Water Data'!$H$29,0,10*ROW('Water Data'!H181))="","",OFFSET('Water Data'!$H$29,0,10*ROW('Water Data'!H181)))</f>
        <v/>
      </c>
      <c r="CH187" s="276" t="str">
        <f ca="true">+IF(OFFSET('Water Data'!$I$27,0,10*ROW('Water Data'!I181))="","",OFFSET('Water Data'!$I$27,0,10*ROW('Water Data'!I181)))</f>
        <v/>
      </c>
      <c r="CI187" s="276" t="str">
        <f ca="true">+IF(OFFSET('Water Data'!$I$28,0,10*ROW('Water Data'!I181))="","",OFFSET('Water Data'!$I$28,0,10*ROW('Water Data'!I181)))</f>
        <v/>
      </c>
      <c r="CJ187" s="276" t="str">
        <f ca="true">+IF(OFFSET('Water Data'!$I$29,0,10*ROW('Water Data'!I181))="","",OFFSET('Water Data'!$I$29,0,10*ROW('Water Data'!I181)))</f>
        <v/>
      </c>
      <c r="CK187" s="276" t="str">
        <f ca="true">+IF(OFFSET('Sanitation Data'!$D$28,0,10*ROW('Sanitation Data'!D181))="","",OFFSET('Sanitation Data'!$D$28,0,10*ROW('Sanitation Data'!D181)))</f>
        <v/>
      </c>
      <c r="CL187" s="276" t="str">
        <f ca="true">+IF(OFFSET('Sanitation Data'!$D$29,0,10*ROW('Sanitation Data'!D181))="","",OFFSET('Sanitation Data'!$D$29,0,10*ROW('Sanitation Data'!D181)))</f>
        <v/>
      </c>
      <c r="CM187" s="276" t="str">
        <f ca="true">+IF(OFFSET('Sanitation Data'!$D$30,0,10*ROW('Sanitation Data'!D181))="","",OFFSET('Sanitation Data'!$D$30,0,10*ROW('Sanitation Data'!D181)))</f>
        <v/>
      </c>
      <c r="CN187" s="276" t="str">
        <f ca="true">+IF(OFFSET('Sanitation Data'!$D$31,0,10*ROW('Sanitation Data'!D181))="","",OFFSET('Sanitation Data'!$D$31,0,10*ROW('Sanitation Data'!D181)))</f>
        <v/>
      </c>
      <c r="CO187" s="276" t="str">
        <f ca="true">+IF(OFFSET('Sanitation Data'!$D$32,0,10*ROW('Sanitation Data'!D181))="","",OFFSET('Sanitation Data'!$D$32,0,10*ROW('Sanitation Data'!D181)))</f>
        <v/>
      </c>
      <c r="CP187" s="276" t="str">
        <f ca="true">+IF(OFFSET('Sanitation Data'!$E$28,0,10*ROW('Sanitation Data'!E181))="","",OFFSET('Sanitation Data'!$E$28,0,10*ROW('Sanitation Data'!E181)))</f>
        <v/>
      </c>
      <c r="CQ187" s="276" t="str">
        <f ca="true">+IF(OFFSET('Sanitation Data'!$E$29,0,10*ROW('Sanitation Data'!E181))="","",OFFSET('Sanitation Data'!$E$29,0,10*ROW('Sanitation Data'!E181)))</f>
        <v/>
      </c>
      <c r="CR187" s="276" t="str">
        <f ca="true">+IF(OFFSET('Sanitation Data'!$E$30,0,10*ROW('Sanitation Data'!E181))="","",OFFSET('Sanitation Data'!$E$30,0,10*ROW('Sanitation Data'!E181)))</f>
        <v/>
      </c>
      <c r="CS187" s="276" t="str">
        <f ca="true">+IF(OFFSET('Sanitation Data'!$E$31,0,10*ROW('Sanitation Data'!E181))="","",OFFSET('Sanitation Data'!$E$31,0,10*ROW('Sanitation Data'!E181)))</f>
        <v/>
      </c>
      <c r="CT187" s="276" t="str">
        <f ca="true">+IF(OFFSET('Sanitation Data'!$E$32,0,10*ROW('Sanitation Data'!E181))="","",OFFSET('Sanitation Data'!$E$32,0,10*ROW('Sanitation Data'!E181)))</f>
        <v/>
      </c>
      <c r="CU187" s="276" t="str">
        <f ca="true">+IF(OFFSET('Sanitation Data'!$F$28,0,10*ROW('Sanitation Data'!F181))="","",OFFSET('Sanitation Data'!$F$28,0,10*ROW('Sanitation Data'!F181)))</f>
        <v/>
      </c>
      <c r="CV187" s="276" t="str">
        <f ca="true">+IF(OFFSET('Sanitation Data'!$F$29,0,10*ROW('Sanitation Data'!F181))="","",OFFSET('Sanitation Data'!$F$29,0,10*ROW('Sanitation Data'!F181)))</f>
        <v/>
      </c>
      <c r="CW187" s="276" t="str">
        <f ca="true">+IF(OFFSET('Sanitation Data'!$F$30,0,10*ROW('Sanitation Data'!F181))="","",OFFSET('Sanitation Data'!$F$30,0,10*ROW('Sanitation Data'!F181)))</f>
        <v/>
      </c>
      <c r="CX187" s="276" t="str">
        <f ca="true">+IF(OFFSET('Sanitation Data'!$F$31,0,10*ROW('Sanitation Data'!F181))="","",OFFSET('Sanitation Data'!$F$31,0,10*ROW('Sanitation Data'!F181)))</f>
        <v/>
      </c>
      <c r="CY187" s="276" t="str">
        <f ca="true">+IF(OFFSET('Sanitation Data'!$F$32,0,10*ROW('Sanitation Data'!F181))="","",OFFSET('Sanitation Data'!$F$32,0,10*ROW('Sanitation Data'!F181)))</f>
        <v/>
      </c>
      <c r="CZ187" s="276" t="str">
        <f ca="true">+IF(OFFSET('Sanitation Data'!$G$28,0,10*ROW('Sanitation Data'!G181))="","",OFFSET('Sanitation Data'!$G$28,0,10*ROW('Sanitation Data'!G181)))</f>
        <v/>
      </c>
      <c r="DA187" s="276" t="str">
        <f ca="true">+IF(OFFSET('Sanitation Data'!$G$29,0,10*ROW('Sanitation Data'!G181))="","",OFFSET('Sanitation Data'!$G$29,0,10*ROW('Sanitation Data'!G181)))</f>
        <v/>
      </c>
      <c r="DB187" s="276" t="str">
        <f ca="true">+IF(OFFSET('Sanitation Data'!$G$30,0,10*ROW('Sanitation Data'!G181))="","",OFFSET('Sanitation Data'!$G$30,0,10*ROW('Sanitation Data'!G181)))</f>
        <v/>
      </c>
      <c r="DC187" s="276" t="str">
        <f ca="true">+IF(OFFSET('Sanitation Data'!$G$31,0,10*ROW('Sanitation Data'!G181))="","",OFFSET('Sanitation Data'!$G$31,0,10*ROW('Sanitation Data'!G181)))</f>
        <v/>
      </c>
      <c r="DD187" s="276" t="str">
        <f ca="true">+IF(OFFSET('Sanitation Data'!$G$32,0,10*ROW('Sanitation Data'!G181))="","",OFFSET('Sanitation Data'!$G$32,0,10*ROW('Sanitation Data'!G181)))</f>
        <v/>
      </c>
      <c r="DE187" s="276" t="str">
        <f ca="true">+IF(OFFSET('Sanitation Data'!$H$28,0,10*ROW('Sanitation Data'!H181))="","",OFFSET('Sanitation Data'!$H$28,0,10*ROW('Sanitation Data'!H181)))</f>
        <v/>
      </c>
      <c r="DF187" s="276" t="str">
        <f ca="true">+IF(OFFSET('Sanitation Data'!$H$29,0,10*ROW('Sanitation Data'!H181))="","",OFFSET('Sanitation Data'!$H$29,0,10*ROW('Sanitation Data'!H181)))</f>
        <v/>
      </c>
      <c r="DG187" s="276" t="str">
        <f ca="true">+IF(OFFSET('Sanitation Data'!$H$30,0,10*ROW('Sanitation Data'!H181))="","",OFFSET('Sanitation Data'!$H$30,0,10*ROW('Sanitation Data'!H181)))</f>
        <v/>
      </c>
      <c r="DH187" s="276" t="str">
        <f ca="true">+IF(OFFSET('Sanitation Data'!$H$31,0,10*ROW('Sanitation Data'!H181))="","",OFFSET('Sanitation Data'!$H$31,0,10*ROW('Sanitation Data'!H181)))</f>
        <v/>
      </c>
      <c r="DI187" s="276" t="str">
        <f ca="true">+IF(OFFSET('Sanitation Data'!$H$32,0,10*ROW('Sanitation Data'!H181))="","",OFFSET('Sanitation Data'!$H$32,0,10*ROW('Sanitation Data'!H181)))</f>
        <v/>
      </c>
      <c r="DJ187" s="276" t="str">
        <f ca="true">+IF(OFFSET('Sanitation Data'!$I$28,0,10*ROW('Sanitation Data'!I181))="","",OFFSET('Sanitation Data'!$I$28,0,10*ROW('Sanitation Data'!I181)))</f>
        <v/>
      </c>
      <c r="DK187" s="276" t="str">
        <f ca="true">+IF(OFFSET('Sanitation Data'!$I$29,0,10*ROW('Sanitation Data'!I181))="","",OFFSET('Sanitation Data'!$I$29,0,10*ROW('Sanitation Data'!I181)))</f>
        <v/>
      </c>
      <c r="DL187" s="276" t="str">
        <f ca="true">+IF(OFFSET('Sanitation Data'!$I$30,0,10*ROW('Sanitation Data'!I181))="","",OFFSET('Sanitation Data'!$I$30,0,10*ROW('Sanitation Data'!I181)))</f>
        <v/>
      </c>
      <c r="DM187" s="276" t="str">
        <f ca="true">+IF(OFFSET('Sanitation Data'!$I$31,0,10*ROW('Sanitation Data'!I181))="","",OFFSET('Sanitation Data'!$I$31,0,10*ROW('Sanitation Data'!I181)))</f>
        <v/>
      </c>
      <c r="DN187" s="276" t="str">
        <f ca="true">+IF(OFFSET('Sanitation Data'!$I$32,0,10*ROW('Sanitation Data'!I181))="","",OFFSET('Sanitation Data'!$I$32,0,10*ROW('Sanitation Data'!I181)))</f>
        <v/>
      </c>
      <c r="DO187" s="276" t="str">
        <f ca="true">+IF(OFFSET('Hygiene Data'!$D$11,0,10*ROW('Hygiene Data'!D181))="","",OFFSET('Hygiene Data'!$D$11,0,10*ROW('Hygiene Data'!D181)))</f>
        <v/>
      </c>
      <c r="DP187" s="276" t="str">
        <f ca="true">+IF(OFFSET('Hygiene Data'!$D$12,0,10*ROW('Hygiene Data'!D181))="","",OFFSET('Hygiene Data'!$D$12,0,10*ROW('Hygiene Data'!D181)))</f>
        <v/>
      </c>
      <c r="DQ187" s="276" t="str">
        <f ca="true">+IF(OFFSET('Hygiene Data'!$D$13,0,10*ROW('Hygiene Data'!D181))="","",OFFSET('Hygiene Data'!$D$13,0,10*ROW('Hygiene Data'!D181)))</f>
        <v/>
      </c>
      <c r="DR187" s="276" t="str">
        <f ca="true">+IF(OFFSET('Hygiene Data'!$E$11,0,10*ROW('Hygiene Data'!E181))="","",OFFSET('Hygiene Data'!$E$11,0,10*ROW('Hygiene Data'!E181)))</f>
        <v/>
      </c>
      <c r="DS187" s="276" t="str">
        <f ca="true">+IF(OFFSET('Hygiene Data'!$E$12,0,10*ROW('Hygiene Data'!E181))="","",OFFSET('Hygiene Data'!$E$12,0,10*ROW('Hygiene Data'!E181)))</f>
        <v/>
      </c>
      <c r="DT187" s="276" t="str">
        <f ca="true">+IF(OFFSET('Hygiene Data'!$E$13,0,10*ROW('Hygiene Data'!E181))="","",OFFSET('Hygiene Data'!$E$13,0,10*ROW('Hygiene Data'!E181)))</f>
        <v/>
      </c>
      <c r="DU187" s="276" t="str">
        <f ca="true">+IF(OFFSET('Hygiene Data'!$F$11,0,10*ROW('Hygiene Data'!F181))="","",OFFSET('Hygiene Data'!$F$11,0,10*ROW('Hygiene Data'!F181)))</f>
        <v/>
      </c>
      <c r="DV187" s="276" t="str">
        <f ca="true">+IF(OFFSET('Hygiene Data'!$F$12,0,10*ROW('Hygiene Data'!F181))="","",OFFSET('Hygiene Data'!$F$12,0,10*ROW('Hygiene Data'!F181)))</f>
        <v/>
      </c>
      <c r="DW187" s="276" t="str">
        <f ca="true">+IF(OFFSET('Hygiene Data'!$F$13,0,10*ROW('Hygiene Data'!F181))="","",OFFSET('Hygiene Data'!$F$13,0,10*ROW('Hygiene Data'!F181)))</f>
        <v/>
      </c>
      <c r="DX187" s="276" t="str">
        <f ca="true">+IF(OFFSET('Hygiene Data'!$G$11,0,10*ROW('Hygiene Data'!G181))="","",OFFSET('Hygiene Data'!$G$11,0,10*ROW('Hygiene Data'!G181)))</f>
        <v/>
      </c>
      <c r="DY187" s="276" t="str">
        <f ca="true">+IF(OFFSET('Hygiene Data'!$G$12,0,10*ROW('Hygiene Data'!G181))="","",OFFSET('Hygiene Data'!$G$12,0,10*ROW('Hygiene Data'!G181)))</f>
        <v/>
      </c>
      <c r="DZ187" s="276" t="str">
        <f ca="true">+IF(OFFSET('Hygiene Data'!$G$13,0,10*ROW('Hygiene Data'!G181))="","",OFFSET('Hygiene Data'!$G$13,0,10*ROW('Hygiene Data'!G181)))</f>
        <v/>
      </c>
      <c r="EA187" s="276" t="str">
        <f ca="true">+IF(OFFSET('Hygiene Data'!$H$11,0,10*ROW('Hygiene Data'!H181))="","",OFFSET('Hygiene Data'!$H$11,0,10*ROW('Hygiene Data'!H181)))</f>
        <v/>
      </c>
      <c r="EB187" s="276" t="str">
        <f ca="true">+IF(OFFSET('Hygiene Data'!$H$12,0,10*ROW('Hygiene Data'!H181))="","",OFFSET('Hygiene Data'!$H$12,0,10*ROW('Hygiene Data'!H181)))</f>
        <v/>
      </c>
      <c r="EC187" s="276" t="str">
        <f ca="true">+IF(OFFSET('Hygiene Data'!$H$13,0,10*ROW('Hygiene Data'!H181))="","",OFFSET('Hygiene Data'!$H$13,0,10*ROW('Hygiene Data'!H181)))</f>
        <v/>
      </c>
      <c r="ED187" s="276" t="str">
        <f ca="true">+IF(OFFSET('Hygiene Data'!$I$11,0,10*ROW('Hygiene Data'!I181))="","",OFFSET('Hygiene Data'!$I$11,0,10*ROW('Hygiene Data'!I181)))</f>
        <v/>
      </c>
      <c r="EE187" s="276" t="str">
        <f ca="true">+IF(OFFSET('Hygiene Data'!$I$12,0,10*ROW('Hygiene Data'!I181))="","",OFFSET('Hygiene Data'!$I$12,0,10*ROW('Hygiene Data'!I181)))</f>
        <v/>
      </c>
      <c r="EF187" s="276" t="str">
        <f ca="true">+IF(OFFSET('Hygiene Data'!$I$13,0,10*ROW('Hygiene Data'!I181))="","",OFFSET('Hygiene Data'!$I$13,0,10*ROW('Hygiene Data'!I181)))</f>
        <v/>
      </c>
    </row>
    <row xmlns:x14ac="http://schemas.microsoft.com/office/spreadsheetml/2009/9/ac" r="188" x14ac:dyDescent="0.2">
      <c r="A188" s="38" t="str">
        <f ca="true">+IF(OFFSET('Water Data'!$B$2,0,10*ROW('Water Data'!E182))="","",OFFSET('Water Data'!$B$2,0,10*ROW('Water Data'!E182)))</f>
        <v/>
      </c>
      <c r="B188" s="38" t="str">
        <f ca="true">+IF(OFFSET('Water Data'!$C$2,0,10*ROW('Water Data'!F182))="","",OFFSET('Water Data'!$C$2,0,10*ROW('Water Data'!F182)))</f>
        <v/>
      </c>
      <c r="C188" s="332" t="str">
        <f t="shared" ca="true" si="2"/>
        <v/>
      </c>
      <c r="D188" s="99"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9"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9"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9"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9"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9"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9"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9"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9"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9"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9"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9"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9"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9"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9"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9"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9"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9"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100"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100"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100"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100"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100"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100"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100"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100"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100"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100"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100"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100"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100"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100"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100"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100"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100"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100"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100"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100"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100"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100"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100"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100"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100"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100"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100"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100"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100"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100"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101"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101"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101"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101"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101"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101"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101"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101"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101"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101"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101"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101"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101"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101"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101"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101"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101"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101"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6"/>
      <c r="BS188" s="276" t="str">
        <f ca="true">+IF(OFFSET('Water Data'!$D$27,0,10*ROW('Water Data'!D182))="","",OFFSET('Water Data'!$D$27,0,10*ROW('Water Data'!D182)))</f>
        <v/>
      </c>
      <c r="BT188" s="276" t="str">
        <f ca="true">+IF(OFFSET('Water Data'!$D$28,0,10*ROW('Water Data'!D182))="","",OFFSET('Water Data'!$D$28,0,10*ROW('Water Data'!D182)))</f>
        <v/>
      </c>
      <c r="BU188" s="276" t="str">
        <f ca="true">+IF(OFFSET('Water Data'!$D$29,0,10*ROW('Water Data'!D182))="","",OFFSET('Water Data'!$D$29,0,10*ROW('Water Data'!D182)))</f>
        <v/>
      </c>
      <c r="BV188" s="276" t="str">
        <f ca="true">+IF(OFFSET('Water Data'!$E$27,0,10*ROW('Water Data'!E182))="","",OFFSET('Water Data'!$E$27,0,10*ROW('Water Data'!E182)))</f>
        <v/>
      </c>
      <c r="BW188" s="276" t="str">
        <f ca="true">+IF(OFFSET('Water Data'!$E$28,0,10*ROW('Water Data'!E182))="","",OFFSET('Water Data'!$E$28,0,10*ROW('Water Data'!E182)))</f>
        <v/>
      </c>
      <c r="BX188" s="276" t="str">
        <f ca="true">+IF(OFFSET('Water Data'!$E$29,0,10*ROW('Water Data'!E182))="","",OFFSET('Water Data'!$E$29,0,10*ROW('Water Data'!E182)))</f>
        <v/>
      </c>
      <c r="BY188" s="276" t="str">
        <f ca="true">+IF(OFFSET('Water Data'!$F$27,0,10*ROW('Water Data'!F182))="","",OFFSET('Water Data'!$F$27,0,10*ROW('Water Data'!F182)))</f>
        <v/>
      </c>
      <c r="BZ188" s="276" t="str">
        <f ca="true">+IF(OFFSET('Water Data'!$F$28,0,10*ROW('Water Data'!F182))="","",OFFSET('Water Data'!$F$28,0,10*ROW('Water Data'!F182)))</f>
        <v/>
      </c>
      <c r="CA188" s="276" t="str">
        <f ca="true">+IF(OFFSET('Water Data'!$F$29,0,10*ROW('Water Data'!F182))="","",OFFSET('Water Data'!$F$29,0,10*ROW('Water Data'!F182)))</f>
        <v/>
      </c>
      <c r="CB188" s="276" t="str">
        <f ca="true">+IF(OFFSET('Water Data'!$G$27,0,10*ROW('Water Data'!G182))="","",OFFSET('Water Data'!$G$27,0,10*ROW('Water Data'!G182)))</f>
        <v/>
      </c>
      <c r="CC188" s="276" t="str">
        <f ca="true">+IF(OFFSET('Water Data'!$G$28,0,10*ROW('Water Data'!G182))="","",OFFSET('Water Data'!$G$28,0,10*ROW('Water Data'!G182)))</f>
        <v/>
      </c>
      <c r="CD188" s="276" t="str">
        <f ca="true">+IF(OFFSET('Water Data'!$G$29,0,10*ROW('Water Data'!G182))="","",OFFSET('Water Data'!$G$29,0,10*ROW('Water Data'!G182)))</f>
        <v/>
      </c>
      <c r="CE188" s="276" t="str">
        <f ca="true">+IF(OFFSET('Water Data'!$H$27,0,10*ROW('Water Data'!H182))="","",OFFSET('Water Data'!$H$27,0,10*ROW('Water Data'!H182)))</f>
        <v/>
      </c>
      <c r="CF188" s="276" t="str">
        <f ca="true">+IF(OFFSET('Water Data'!$H$28,0,10*ROW('Water Data'!H182))="","",OFFSET('Water Data'!$H$28,0,10*ROW('Water Data'!H182)))</f>
        <v/>
      </c>
      <c r="CG188" s="276" t="str">
        <f ca="true">+IF(OFFSET('Water Data'!$H$29,0,10*ROW('Water Data'!H182))="","",OFFSET('Water Data'!$H$29,0,10*ROW('Water Data'!H182)))</f>
        <v/>
      </c>
      <c r="CH188" s="276" t="str">
        <f ca="true">+IF(OFFSET('Water Data'!$I$27,0,10*ROW('Water Data'!I182))="","",OFFSET('Water Data'!$I$27,0,10*ROW('Water Data'!I182)))</f>
        <v/>
      </c>
      <c r="CI188" s="276" t="str">
        <f ca="true">+IF(OFFSET('Water Data'!$I$28,0,10*ROW('Water Data'!I182))="","",OFFSET('Water Data'!$I$28,0,10*ROW('Water Data'!I182)))</f>
        <v/>
      </c>
      <c r="CJ188" s="276" t="str">
        <f ca="true">+IF(OFFSET('Water Data'!$I$29,0,10*ROW('Water Data'!I182))="","",OFFSET('Water Data'!$I$29,0,10*ROW('Water Data'!I182)))</f>
        <v/>
      </c>
      <c r="CK188" s="276" t="str">
        <f ca="true">+IF(OFFSET('Sanitation Data'!$D$28,0,10*ROW('Sanitation Data'!D182))="","",OFFSET('Sanitation Data'!$D$28,0,10*ROW('Sanitation Data'!D182)))</f>
        <v/>
      </c>
      <c r="CL188" s="276" t="str">
        <f ca="true">+IF(OFFSET('Sanitation Data'!$D$29,0,10*ROW('Sanitation Data'!D182))="","",OFFSET('Sanitation Data'!$D$29,0,10*ROW('Sanitation Data'!D182)))</f>
        <v/>
      </c>
      <c r="CM188" s="276" t="str">
        <f ca="true">+IF(OFFSET('Sanitation Data'!$D$30,0,10*ROW('Sanitation Data'!D182))="","",OFFSET('Sanitation Data'!$D$30,0,10*ROW('Sanitation Data'!D182)))</f>
        <v/>
      </c>
      <c r="CN188" s="276" t="str">
        <f ca="true">+IF(OFFSET('Sanitation Data'!$D$31,0,10*ROW('Sanitation Data'!D182))="","",OFFSET('Sanitation Data'!$D$31,0,10*ROW('Sanitation Data'!D182)))</f>
        <v/>
      </c>
      <c r="CO188" s="276" t="str">
        <f ca="true">+IF(OFFSET('Sanitation Data'!$D$32,0,10*ROW('Sanitation Data'!D182))="","",OFFSET('Sanitation Data'!$D$32,0,10*ROW('Sanitation Data'!D182)))</f>
        <v/>
      </c>
      <c r="CP188" s="276" t="str">
        <f ca="true">+IF(OFFSET('Sanitation Data'!$E$28,0,10*ROW('Sanitation Data'!E182))="","",OFFSET('Sanitation Data'!$E$28,0,10*ROW('Sanitation Data'!E182)))</f>
        <v/>
      </c>
      <c r="CQ188" s="276" t="str">
        <f ca="true">+IF(OFFSET('Sanitation Data'!$E$29,0,10*ROW('Sanitation Data'!E182))="","",OFFSET('Sanitation Data'!$E$29,0,10*ROW('Sanitation Data'!E182)))</f>
        <v/>
      </c>
      <c r="CR188" s="276" t="str">
        <f ca="true">+IF(OFFSET('Sanitation Data'!$E$30,0,10*ROW('Sanitation Data'!E182))="","",OFFSET('Sanitation Data'!$E$30,0,10*ROW('Sanitation Data'!E182)))</f>
        <v/>
      </c>
      <c r="CS188" s="276" t="str">
        <f ca="true">+IF(OFFSET('Sanitation Data'!$E$31,0,10*ROW('Sanitation Data'!E182))="","",OFFSET('Sanitation Data'!$E$31,0,10*ROW('Sanitation Data'!E182)))</f>
        <v/>
      </c>
      <c r="CT188" s="276" t="str">
        <f ca="true">+IF(OFFSET('Sanitation Data'!$E$32,0,10*ROW('Sanitation Data'!E182))="","",OFFSET('Sanitation Data'!$E$32,0,10*ROW('Sanitation Data'!E182)))</f>
        <v/>
      </c>
      <c r="CU188" s="276" t="str">
        <f ca="true">+IF(OFFSET('Sanitation Data'!$F$28,0,10*ROW('Sanitation Data'!F182))="","",OFFSET('Sanitation Data'!$F$28,0,10*ROW('Sanitation Data'!F182)))</f>
        <v/>
      </c>
      <c r="CV188" s="276" t="str">
        <f ca="true">+IF(OFFSET('Sanitation Data'!$F$29,0,10*ROW('Sanitation Data'!F182))="","",OFFSET('Sanitation Data'!$F$29,0,10*ROW('Sanitation Data'!F182)))</f>
        <v/>
      </c>
      <c r="CW188" s="276" t="str">
        <f ca="true">+IF(OFFSET('Sanitation Data'!$F$30,0,10*ROW('Sanitation Data'!F182))="","",OFFSET('Sanitation Data'!$F$30,0,10*ROW('Sanitation Data'!F182)))</f>
        <v/>
      </c>
      <c r="CX188" s="276" t="str">
        <f ca="true">+IF(OFFSET('Sanitation Data'!$F$31,0,10*ROW('Sanitation Data'!F182))="","",OFFSET('Sanitation Data'!$F$31,0,10*ROW('Sanitation Data'!F182)))</f>
        <v/>
      </c>
      <c r="CY188" s="276" t="str">
        <f ca="true">+IF(OFFSET('Sanitation Data'!$F$32,0,10*ROW('Sanitation Data'!F182))="","",OFFSET('Sanitation Data'!$F$32,0,10*ROW('Sanitation Data'!F182)))</f>
        <v/>
      </c>
      <c r="CZ188" s="276" t="str">
        <f ca="true">+IF(OFFSET('Sanitation Data'!$G$28,0,10*ROW('Sanitation Data'!G182))="","",OFFSET('Sanitation Data'!$G$28,0,10*ROW('Sanitation Data'!G182)))</f>
        <v/>
      </c>
      <c r="DA188" s="276" t="str">
        <f ca="true">+IF(OFFSET('Sanitation Data'!$G$29,0,10*ROW('Sanitation Data'!G182))="","",OFFSET('Sanitation Data'!$G$29,0,10*ROW('Sanitation Data'!G182)))</f>
        <v/>
      </c>
      <c r="DB188" s="276" t="str">
        <f ca="true">+IF(OFFSET('Sanitation Data'!$G$30,0,10*ROW('Sanitation Data'!G182))="","",OFFSET('Sanitation Data'!$G$30,0,10*ROW('Sanitation Data'!G182)))</f>
        <v/>
      </c>
      <c r="DC188" s="276" t="str">
        <f ca="true">+IF(OFFSET('Sanitation Data'!$G$31,0,10*ROW('Sanitation Data'!G182))="","",OFFSET('Sanitation Data'!$G$31,0,10*ROW('Sanitation Data'!G182)))</f>
        <v/>
      </c>
      <c r="DD188" s="276" t="str">
        <f ca="true">+IF(OFFSET('Sanitation Data'!$G$32,0,10*ROW('Sanitation Data'!G182))="","",OFFSET('Sanitation Data'!$G$32,0,10*ROW('Sanitation Data'!G182)))</f>
        <v/>
      </c>
      <c r="DE188" s="276" t="str">
        <f ca="true">+IF(OFFSET('Sanitation Data'!$H$28,0,10*ROW('Sanitation Data'!H182))="","",OFFSET('Sanitation Data'!$H$28,0,10*ROW('Sanitation Data'!H182)))</f>
        <v/>
      </c>
      <c r="DF188" s="276" t="str">
        <f ca="true">+IF(OFFSET('Sanitation Data'!$H$29,0,10*ROW('Sanitation Data'!H182))="","",OFFSET('Sanitation Data'!$H$29,0,10*ROW('Sanitation Data'!H182)))</f>
        <v/>
      </c>
      <c r="DG188" s="276" t="str">
        <f ca="true">+IF(OFFSET('Sanitation Data'!$H$30,0,10*ROW('Sanitation Data'!H182))="","",OFFSET('Sanitation Data'!$H$30,0,10*ROW('Sanitation Data'!H182)))</f>
        <v/>
      </c>
      <c r="DH188" s="276" t="str">
        <f ca="true">+IF(OFFSET('Sanitation Data'!$H$31,0,10*ROW('Sanitation Data'!H182))="","",OFFSET('Sanitation Data'!$H$31,0,10*ROW('Sanitation Data'!H182)))</f>
        <v/>
      </c>
      <c r="DI188" s="276" t="str">
        <f ca="true">+IF(OFFSET('Sanitation Data'!$H$32,0,10*ROW('Sanitation Data'!H182))="","",OFFSET('Sanitation Data'!$H$32,0,10*ROW('Sanitation Data'!H182)))</f>
        <v/>
      </c>
      <c r="DJ188" s="276" t="str">
        <f ca="true">+IF(OFFSET('Sanitation Data'!$I$28,0,10*ROW('Sanitation Data'!I182))="","",OFFSET('Sanitation Data'!$I$28,0,10*ROW('Sanitation Data'!I182)))</f>
        <v/>
      </c>
      <c r="DK188" s="276" t="str">
        <f ca="true">+IF(OFFSET('Sanitation Data'!$I$29,0,10*ROW('Sanitation Data'!I182))="","",OFFSET('Sanitation Data'!$I$29,0,10*ROW('Sanitation Data'!I182)))</f>
        <v/>
      </c>
      <c r="DL188" s="276" t="str">
        <f ca="true">+IF(OFFSET('Sanitation Data'!$I$30,0,10*ROW('Sanitation Data'!I182))="","",OFFSET('Sanitation Data'!$I$30,0,10*ROW('Sanitation Data'!I182)))</f>
        <v/>
      </c>
      <c r="DM188" s="276" t="str">
        <f ca="true">+IF(OFFSET('Sanitation Data'!$I$31,0,10*ROW('Sanitation Data'!I182))="","",OFFSET('Sanitation Data'!$I$31,0,10*ROW('Sanitation Data'!I182)))</f>
        <v/>
      </c>
      <c r="DN188" s="276" t="str">
        <f ca="true">+IF(OFFSET('Sanitation Data'!$I$32,0,10*ROW('Sanitation Data'!I182))="","",OFFSET('Sanitation Data'!$I$32,0,10*ROW('Sanitation Data'!I182)))</f>
        <v/>
      </c>
      <c r="DO188" s="276" t="str">
        <f ca="true">+IF(OFFSET('Hygiene Data'!$D$11,0,10*ROW('Hygiene Data'!D182))="","",OFFSET('Hygiene Data'!$D$11,0,10*ROW('Hygiene Data'!D182)))</f>
        <v/>
      </c>
      <c r="DP188" s="276" t="str">
        <f ca="true">+IF(OFFSET('Hygiene Data'!$D$12,0,10*ROW('Hygiene Data'!D182))="","",OFFSET('Hygiene Data'!$D$12,0,10*ROW('Hygiene Data'!D182)))</f>
        <v/>
      </c>
      <c r="DQ188" s="276" t="str">
        <f ca="true">+IF(OFFSET('Hygiene Data'!$D$13,0,10*ROW('Hygiene Data'!D182))="","",OFFSET('Hygiene Data'!$D$13,0,10*ROW('Hygiene Data'!D182)))</f>
        <v/>
      </c>
      <c r="DR188" s="276" t="str">
        <f ca="true">+IF(OFFSET('Hygiene Data'!$E$11,0,10*ROW('Hygiene Data'!E182))="","",OFFSET('Hygiene Data'!$E$11,0,10*ROW('Hygiene Data'!E182)))</f>
        <v/>
      </c>
      <c r="DS188" s="276" t="str">
        <f ca="true">+IF(OFFSET('Hygiene Data'!$E$12,0,10*ROW('Hygiene Data'!E182))="","",OFFSET('Hygiene Data'!$E$12,0,10*ROW('Hygiene Data'!E182)))</f>
        <v/>
      </c>
      <c r="DT188" s="276" t="str">
        <f ca="true">+IF(OFFSET('Hygiene Data'!$E$13,0,10*ROW('Hygiene Data'!E182))="","",OFFSET('Hygiene Data'!$E$13,0,10*ROW('Hygiene Data'!E182)))</f>
        <v/>
      </c>
      <c r="DU188" s="276" t="str">
        <f ca="true">+IF(OFFSET('Hygiene Data'!$F$11,0,10*ROW('Hygiene Data'!F182))="","",OFFSET('Hygiene Data'!$F$11,0,10*ROW('Hygiene Data'!F182)))</f>
        <v/>
      </c>
      <c r="DV188" s="276" t="str">
        <f ca="true">+IF(OFFSET('Hygiene Data'!$F$12,0,10*ROW('Hygiene Data'!F182))="","",OFFSET('Hygiene Data'!$F$12,0,10*ROW('Hygiene Data'!F182)))</f>
        <v/>
      </c>
      <c r="DW188" s="276" t="str">
        <f ca="true">+IF(OFFSET('Hygiene Data'!$F$13,0,10*ROW('Hygiene Data'!F182))="","",OFFSET('Hygiene Data'!$F$13,0,10*ROW('Hygiene Data'!F182)))</f>
        <v/>
      </c>
      <c r="DX188" s="276" t="str">
        <f ca="true">+IF(OFFSET('Hygiene Data'!$G$11,0,10*ROW('Hygiene Data'!G182))="","",OFFSET('Hygiene Data'!$G$11,0,10*ROW('Hygiene Data'!G182)))</f>
        <v/>
      </c>
      <c r="DY188" s="276" t="str">
        <f ca="true">+IF(OFFSET('Hygiene Data'!$G$12,0,10*ROW('Hygiene Data'!G182))="","",OFFSET('Hygiene Data'!$G$12,0,10*ROW('Hygiene Data'!G182)))</f>
        <v/>
      </c>
      <c r="DZ188" s="276" t="str">
        <f ca="true">+IF(OFFSET('Hygiene Data'!$G$13,0,10*ROW('Hygiene Data'!G182))="","",OFFSET('Hygiene Data'!$G$13,0,10*ROW('Hygiene Data'!G182)))</f>
        <v/>
      </c>
      <c r="EA188" s="276" t="str">
        <f ca="true">+IF(OFFSET('Hygiene Data'!$H$11,0,10*ROW('Hygiene Data'!H182))="","",OFFSET('Hygiene Data'!$H$11,0,10*ROW('Hygiene Data'!H182)))</f>
        <v/>
      </c>
      <c r="EB188" s="276" t="str">
        <f ca="true">+IF(OFFSET('Hygiene Data'!$H$12,0,10*ROW('Hygiene Data'!H182))="","",OFFSET('Hygiene Data'!$H$12,0,10*ROW('Hygiene Data'!H182)))</f>
        <v/>
      </c>
      <c r="EC188" s="276" t="str">
        <f ca="true">+IF(OFFSET('Hygiene Data'!$H$13,0,10*ROW('Hygiene Data'!H182))="","",OFFSET('Hygiene Data'!$H$13,0,10*ROW('Hygiene Data'!H182)))</f>
        <v/>
      </c>
      <c r="ED188" s="276" t="str">
        <f ca="true">+IF(OFFSET('Hygiene Data'!$I$11,0,10*ROW('Hygiene Data'!I182))="","",OFFSET('Hygiene Data'!$I$11,0,10*ROW('Hygiene Data'!I182)))</f>
        <v/>
      </c>
      <c r="EE188" s="276" t="str">
        <f ca="true">+IF(OFFSET('Hygiene Data'!$I$12,0,10*ROW('Hygiene Data'!I182))="","",OFFSET('Hygiene Data'!$I$12,0,10*ROW('Hygiene Data'!I182)))</f>
        <v/>
      </c>
      <c r="EF188" s="276" t="str">
        <f ca="true">+IF(OFFSET('Hygiene Data'!$I$13,0,10*ROW('Hygiene Data'!I182))="","",OFFSET('Hygiene Data'!$I$13,0,10*ROW('Hygiene Data'!I182)))</f>
        <v/>
      </c>
    </row>
    <row xmlns:x14ac="http://schemas.microsoft.com/office/spreadsheetml/2009/9/ac" r="189" x14ac:dyDescent="0.2">
      <c r="A189" s="38" t="str">
        <f ca="true">+IF(OFFSET('Water Data'!$B$2,0,10*ROW('Water Data'!E183))="","",OFFSET('Water Data'!$B$2,0,10*ROW('Water Data'!E183)))</f>
        <v/>
      </c>
      <c r="B189" s="38" t="str">
        <f ca="true">+IF(OFFSET('Water Data'!$C$2,0,10*ROW('Water Data'!F183))="","",OFFSET('Water Data'!$C$2,0,10*ROW('Water Data'!F183)))</f>
        <v/>
      </c>
      <c r="C189" s="332" t="str">
        <f t="shared" ca="true" si="2"/>
        <v/>
      </c>
      <c r="D189" s="99"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9"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9"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9"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9"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9"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9"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9"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9"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9"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9"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9"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9"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9"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9"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9"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9"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9"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100"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100"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100"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100"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100"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100"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100"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100"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100"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100"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100"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100"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100"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100"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100"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100"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100"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100"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100"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100"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100"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100"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100"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100"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100"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100"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100"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100"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100"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100"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101"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101"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101"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101"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101"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101"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101"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101"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101"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101"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101"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101"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101"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101"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101"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101"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101"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101"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6"/>
      <c r="BS189" s="276" t="str">
        <f ca="true">+IF(OFFSET('Water Data'!$D$27,0,10*ROW('Water Data'!D183))="","",OFFSET('Water Data'!$D$27,0,10*ROW('Water Data'!D183)))</f>
        <v/>
      </c>
      <c r="BT189" s="276" t="str">
        <f ca="true">+IF(OFFSET('Water Data'!$D$28,0,10*ROW('Water Data'!D183))="","",OFFSET('Water Data'!$D$28,0,10*ROW('Water Data'!D183)))</f>
        <v/>
      </c>
      <c r="BU189" s="276" t="str">
        <f ca="true">+IF(OFFSET('Water Data'!$D$29,0,10*ROW('Water Data'!D183))="","",OFFSET('Water Data'!$D$29,0,10*ROW('Water Data'!D183)))</f>
        <v/>
      </c>
      <c r="BV189" s="276" t="str">
        <f ca="true">+IF(OFFSET('Water Data'!$E$27,0,10*ROW('Water Data'!E183))="","",OFFSET('Water Data'!$E$27,0,10*ROW('Water Data'!E183)))</f>
        <v/>
      </c>
      <c r="BW189" s="276" t="str">
        <f ca="true">+IF(OFFSET('Water Data'!$E$28,0,10*ROW('Water Data'!E183))="","",OFFSET('Water Data'!$E$28,0,10*ROW('Water Data'!E183)))</f>
        <v/>
      </c>
      <c r="BX189" s="276" t="str">
        <f ca="true">+IF(OFFSET('Water Data'!$E$29,0,10*ROW('Water Data'!E183))="","",OFFSET('Water Data'!$E$29,0,10*ROW('Water Data'!E183)))</f>
        <v/>
      </c>
      <c r="BY189" s="276" t="str">
        <f ca="true">+IF(OFFSET('Water Data'!$F$27,0,10*ROW('Water Data'!F183))="","",OFFSET('Water Data'!$F$27,0,10*ROW('Water Data'!F183)))</f>
        <v/>
      </c>
      <c r="BZ189" s="276" t="str">
        <f ca="true">+IF(OFFSET('Water Data'!$F$28,0,10*ROW('Water Data'!F183))="","",OFFSET('Water Data'!$F$28,0,10*ROW('Water Data'!F183)))</f>
        <v/>
      </c>
      <c r="CA189" s="276" t="str">
        <f ca="true">+IF(OFFSET('Water Data'!$F$29,0,10*ROW('Water Data'!F183))="","",OFFSET('Water Data'!$F$29,0,10*ROW('Water Data'!F183)))</f>
        <v/>
      </c>
      <c r="CB189" s="276" t="str">
        <f ca="true">+IF(OFFSET('Water Data'!$G$27,0,10*ROW('Water Data'!G183))="","",OFFSET('Water Data'!$G$27,0,10*ROW('Water Data'!G183)))</f>
        <v/>
      </c>
      <c r="CC189" s="276" t="str">
        <f ca="true">+IF(OFFSET('Water Data'!$G$28,0,10*ROW('Water Data'!G183))="","",OFFSET('Water Data'!$G$28,0,10*ROW('Water Data'!G183)))</f>
        <v/>
      </c>
      <c r="CD189" s="276" t="str">
        <f ca="true">+IF(OFFSET('Water Data'!$G$29,0,10*ROW('Water Data'!G183))="","",OFFSET('Water Data'!$G$29,0,10*ROW('Water Data'!G183)))</f>
        <v/>
      </c>
      <c r="CE189" s="276" t="str">
        <f ca="true">+IF(OFFSET('Water Data'!$H$27,0,10*ROW('Water Data'!H183))="","",OFFSET('Water Data'!$H$27,0,10*ROW('Water Data'!H183)))</f>
        <v/>
      </c>
      <c r="CF189" s="276" t="str">
        <f ca="true">+IF(OFFSET('Water Data'!$H$28,0,10*ROW('Water Data'!H183))="","",OFFSET('Water Data'!$H$28,0,10*ROW('Water Data'!H183)))</f>
        <v/>
      </c>
      <c r="CG189" s="276" t="str">
        <f ca="true">+IF(OFFSET('Water Data'!$H$29,0,10*ROW('Water Data'!H183))="","",OFFSET('Water Data'!$H$29,0,10*ROW('Water Data'!H183)))</f>
        <v/>
      </c>
      <c r="CH189" s="276" t="str">
        <f ca="true">+IF(OFFSET('Water Data'!$I$27,0,10*ROW('Water Data'!I183))="","",OFFSET('Water Data'!$I$27,0,10*ROW('Water Data'!I183)))</f>
        <v/>
      </c>
      <c r="CI189" s="276" t="str">
        <f ca="true">+IF(OFFSET('Water Data'!$I$28,0,10*ROW('Water Data'!I183))="","",OFFSET('Water Data'!$I$28,0,10*ROW('Water Data'!I183)))</f>
        <v/>
      </c>
      <c r="CJ189" s="276" t="str">
        <f ca="true">+IF(OFFSET('Water Data'!$I$29,0,10*ROW('Water Data'!I183))="","",OFFSET('Water Data'!$I$29,0,10*ROW('Water Data'!I183)))</f>
        <v/>
      </c>
      <c r="CK189" s="276" t="str">
        <f ca="true">+IF(OFFSET('Sanitation Data'!$D$28,0,10*ROW('Sanitation Data'!D183))="","",OFFSET('Sanitation Data'!$D$28,0,10*ROW('Sanitation Data'!D183)))</f>
        <v/>
      </c>
      <c r="CL189" s="276" t="str">
        <f ca="true">+IF(OFFSET('Sanitation Data'!$D$29,0,10*ROW('Sanitation Data'!D183))="","",OFFSET('Sanitation Data'!$D$29,0,10*ROW('Sanitation Data'!D183)))</f>
        <v/>
      </c>
      <c r="CM189" s="276" t="str">
        <f ca="true">+IF(OFFSET('Sanitation Data'!$D$30,0,10*ROW('Sanitation Data'!D183))="","",OFFSET('Sanitation Data'!$D$30,0,10*ROW('Sanitation Data'!D183)))</f>
        <v/>
      </c>
      <c r="CN189" s="276" t="str">
        <f ca="true">+IF(OFFSET('Sanitation Data'!$D$31,0,10*ROW('Sanitation Data'!D183))="","",OFFSET('Sanitation Data'!$D$31,0,10*ROW('Sanitation Data'!D183)))</f>
        <v/>
      </c>
      <c r="CO189" s="276" t="str">
        <f ca="true">+IF(OFFSET('Sanitation Data'!$D$32,0,10*ROW('Sanitation Data'!D183))="","",OFFSET('Sanitation Data'!$D$32,0,10*ROW('Sanitation Data'!D183)))</f>
        <v/>
      </c>
      <c r="CP189" s="276" t="str">
        <f ca="true">+IF(OFFSET('Sanitation Data'!$E$28,0,10*ROW('Sanitation Data'!E183))="","",OFFSET('Sanitation Data'!$E$28,0,10*ROW('Sanitation Data'!E183)))</f>
        <v/>
      </c>
      <c r="CQ189" s="276" t="str">
        <f ca="true">+IF(OFFSET('Sanitation Data'!$E$29,0,10*ROW('Sanitation Data'!E183))="","",OFFSET('Sanitation Data'!$E$29,0,10*ROW('Sanitation Data'!E183)))</f>
        <v/>
      </c>
      <c r="CR189" s="276" t="str">
        <f ca="true">+IF(OFFSET('Sanitation Data'!$E$30,0,10*ROW('Sanitation Data'!E183))="","",OFFSET('Sanitation Data'!$E$30,0,10*ROW('Sanitation Data'!E183)))</f>
        <v/>
      </c>
      <c r="CS189" s="276" t="str">
        <f ca="true">+IF(OFFSET('Sanitation Data'!$E$31,0,10*ROW('Sanitation Data'!E183))="","",OFFSET('Sanitation Data'!$E$31,0,10*ROW('Sanitation Data'!E183)))</f>
        <v/>
      </c>
      <c r="CT189" s="276" t="str">
        <f ca="true">+IF(OFFSET('Sanitation Data'!$E$32,0,10*ROW('Sanitation Data'!E183))="","",OFFSET('Sanitation Data'!$E$32,0,10*ROW('Sanitation Data'!E183)))</f>
        <v/>
      </c>
      <c r="CU189" s="276" t="str">
        <f ca="true">+IF(OFFSET('Sanitation Data'!$F$28,0,10*ROW('Sanitation Data'!F183))="","",OFFSET('Sanitation Data'!$F$28,0,10*ROW('Sanitation Data'!F183)))</f>
        <v/>
      </c>
      <c r="CV189" s="276" t="str">
        <f ca="true">+IF(OFFSET('Sanitation Data'!$F$29,0,10*ROW('Sanitation Data'!F183))="","",OFFSET('Sanitation Data'!$F$29,0,10*ROW('Sanitation Data'!F183)))</f>
        <v/>
      </c>
      <c r="CW189" s="276" t="str">
        <f ca="true">+IF(OFFSET('Sanitation Data'!$F$30,0,10*ROW('Sanitation Data'!F183))="","",OFFSET('Sanitation Data'!$F$30,0,10*ROW('Sanitation Data'!F183)))</f>
        <v/>
      </c>
      <c r="CX189" s="276" t="str">
        <f ca="true">+IF(OFFSET('Sanitation Data'!$F$31,0,10*ROW('Sanitation Data'!F183))="","",OFFSET('Sanitation Data'!$F$31,0,10*ROW('Sanitation Data'!F183)))</f>
        <v/>
      </c>
      <c r="CY189" s="276" t="str">
        <f ca="true">+IF(OFFSET('Sanitation Data'!$F$32,0,10*ROW('Sanitation Data'!F183))="","",OFFSET('Sanitation Data'!$F$32,0,10*ROW('Sanitation Data'!F183)))</f>
        <v/>
      </c>
      <c r="CZ189" s="276" t="str">
        <f ca="true">+IF(OFFSET('Sanitation Data'!$G$28,0,10*ROW('Sanitation Data'!G183))="","",OFFSET('Sanitation Data'!$G$28,0,10*ROW('Sanitation Data'!G183)))</f>
        <v/>
      </c>
      <c r="DA189" s="276" t="str">
        <f ca="true">+IF(OFFSET('Sanitation Data'!$G$29,0,10*ROW('Sanitation Data'!G183))="","",OFFSET('Sanitation Data'!$G$29,0,10*ROW('Sanitation Data'!G183)))</f>
        <v/>
      </c>
      <c r="DB189" s="276" t="str">
        <f ca="true">+IF(OFFSET('Sanitation Data'!$G$30,0,10*ROW('Sanitation Data'!G183))="","",OFFSET('Sanitation Data'!$G$30,0,10*ROW('Sanitation Data'!G183)))</f>
        <v/>
      </c>
      <c r="DC189" s="276" t="str">
        <f ca="true">+IF(OFFSET('Sanitation Data'!$G$31,0,10*ROW('Sanitation Data'!G183))="","",OFFSET('Sanitation Data'!$G$31,0,10*ROW('Sanitation Data'!G183)))</f>
        <v/>
      </c>
      <c r="DD189" s="276" t="str">
        <f ca="true">+IF(OFFSET('Sanitation Data'!$G$32,0,10*ROW('Sanitation Data'!G183))="","",OFFSET('Sanitation Data'!$G$32,0,10*ROW('Sanitation Data'!G183)))</f>
        <v/>
      </c>
      <c r="DE189" s="276" t="str">
        <f ca="true">+IF(OFFSET('Sanitation Data'!$H$28,0,10*ROW('Sanitation Data'!H183))="","",OFFSET('Sanitation Data'!$H$28,0,10*ROW('Sanitation Data'!H183)))</f>
        <v/>
      </c>
      <c r="DF189" s="276" t="str">
        <f ca="true">+IF(OFFSET('Sanitation Data'!$H$29,0,10*ROW('Sanitation Data'!H183))="","",OFFSET('Sanitation Data'!$H$29,0,10*ROW('Sanitation Data'!H183)))</f>
        <v/>
      </c>
      <c r="DG189" s="276" t="str">
        <f ca="true">+IF(OFFSET('Sanitation Data'!$H$30,0,10*ROW('Sanitation Data'!H183))="","",OFFSET('Sanitation Data'!$H$30,0,10*ROW('Sanitation Data'!H183)))</f>
        <v/>
      </c>
      <c r="DH189" s="276" t="str">
        <f ca="true">+IF(OFFSET('Sanitation Data'!$H$31,0,10*ROW('Sanitation Data'!H183))="","",OFFSET('Sanitation Data'!$H$31,0,10*ROW('Sanitation Data'!H183)))</f>
        <v/>
      </c>
      <c r="DI189" s="276" t="str">
        <f ca="true">+IF(OFFSET('Sanitation Data'!$H$32,0,10*ROW('Sanitation Data'!H183))="","",OFFSET('Sanitation Data'!$H$32,0,10*ROW('Sanitation Data'!H183)))</f>
        <v/>
      </c>
      <c r="DJ189" s="276" t="str">
        <f ca="true">+IF(OFFSET('Sanitation Data'!$I$28,0,10*ROW('Sanitation Data'!I183))="","",OFFSET('Sanitation Data'!$I$28,0,10*ROW('Sanitation Data'!I183)))</f>
        <v/>
      </c>
      <c r="DK189" s="276" t="str">
        <f ca="true">+IF(OFFSET('Sanitation Data'!$I$29,0,10*ROW('Sanitation Data'!I183))="","",OFFSET('Sanitation Data'!$I$29,0,10*ROW('Sanitation Data'!I183)))</f>
        <v/>
      </c>
      <c r="DL189" s="276" t="str">
        <f ca="true">+IF(OFFSET('Sanitation Data'!$I$30,0,10*ROW('Sanitation Data'!I183))="","",OFFSET('Sanitation Data'!$I$30,0,10*ROW('Sanitation Data'!I183)))</f>
        <v/>
      </c>
      <c r="DM189" s="276" t="str">
        <f ca="true">+IF(OFFSET('Sanitation Data'!$I$31,0,10*ROW('Sanitation Data'!I183))="","",OFFSET('Sanitation Data'!$I$31,0,10*ROW('Sanitation Data'!I183)))</f>
        <v/>
      </c>
      <c r="DN189" s="276" t="str">
        <f ca="true">+IF(OFFSET('Sanitation Data'!$I$32,0,10*ROW('Sanitation Data'!I183))="","",OFFSET('Sanitation Data'!$I$32,0,10*ROW('Sanitation Data'!I183)))</f>
        <v/>
      </c>
      <c r="DO189" s="276" t="str">
        <f ca="true">+IF(OFFSET('Hygiene Data'!$D$11,0,10*ROW('Hygiene Data'!D183))="","",OFFSET('Hygiene Data'!$D$11,0,10*ROW('Hygiene Data'!D183)))</f>
        <v/>
      </c>
      <c r="DP189" s="276" t="str">
        <f ca="true">+IF(OFFSET('Hygiene Data'!$D$12,0,10*ROW('Hygiene Data'!D183))="","",OFFSET('Hygiene Data'!$D$12,0,10*ROW('Hygiene Data'!D183)))</f>
        <v/>
      </c>
      <c r="DQ189" s="276" t="str">
        <f ca="true">+IF(OFFSET('Hygiene Data'!$D$13,0,10*ROW('Hygiene Data'!D183))="","",OFFSET('Hygiene Data'!$D$13,0,10*ROW('Hygiene Data'!D183)))</f>
        <v/>
      </c>
      <c r="DR189" s="276" t="str">
        <f ca="true">+IF(OFFSET('Hygiene Data'!$E$11,0,10*ROW('Hygiene Data'!E183))="","",OFFSET('Hygiene Data'!$E$11,0,10*ROW('Hygiene Data'!E183)))</f>
        <v/>
      </c>
      <c r="DS189" s="276" t="str">
        <f ca="true">+IF(OFFSET('Hygiene Data'!$E$12,0,10*ROW('Hygiene Data'!E183))="","",OFFSET('Hygiene Data'!$E$12,0,10*ROW('Hygiene Data'!E183)))</f>
        <v/>
      </c>
      <c r="DT189" s="276" t="str">
        <f ca="true">+IF(OFFSET('Hygiene Data'!$E$13,0,10*ROW('Hygiene Data'!E183))="","",OFFSET('Hygiene Data'!$E$13,0,10*ROW('Hygiene Data'!E183)))</f>
        <v/>
      </c>
      <c r="DU189" s="276" t="str">
        <f ca="true">+IF(OFFSET('Hygiene Data'!$F$11,0,10*ROW('Hygiene Data'!F183))="","",OFFSET('Hygiene Data'!$F$11,0,10*ROW('Hygiene Data'!F183)))</f>
        <v/>
      </c>
      <c r="DV189" s="276" t="str">
        <f ca="true">+IF(OFFSET('Hygiene Data'!$F$12,0,10*ROW('Hygiene Data'!F183))="","",OFFSET('Hygiene Data'!$F$12,0,10*ROW('Hygiene Data'!F183)))</f>
        <v/>
      </c>
      <c r="DW189" s="276" t="str">
        <f ca="true">+IF(OFFSET('Hygiene Data'!$F$13,0,10*ROW('Hygiene Data'!F183))="","",OFFSET('Hygiene Data'!$F$13,0,10*ROW('Hygiene Data'!F183)))</f>
        <v/>
      </c>
      <c r="DX189" s="276" t="str">
        <f ca="true">+IF(OFFSET('Hygiene Data'!$G$11,0,10*ROW('Hygiene Data'!G183))="","",OFFSET('Hygiene Data'!$G$11,0,10*ROW('Hygiene Data'!G183)))</f>
        <v/>
      </c>
      <c r="DY189" s="276" t="str">
        <f ca="true">+IF(OFFSET('Hygiene Data'!$G$12,0,10*ROW('Hygiene Data'!G183))="","",OFFSET('Hygiene Data'!$G$12,0,10*ROW('Hygiene Data'!G183)))</f>
        <v/>
      </c>
      <c r="DZ189" s="276" t="str">
        <f ca="true">+IF(OFFSET('Hygiene Data'!$G$13,0,10*ROW('Hygiene Data'!G183))="","",OFFSET('Hygiene Data'!$G$13,0,10*ROW('Hygiene Data'!G183)))</f>
        <v/>
      </c>
      <c r="EA189" s="276" t="str">
        <f ca="true">+IF(OFFSET('Hygiene Data'!$H$11,0,10*ROW('Hygiene Data'!H183))="","",OFFSET('Hygiene Data'!$H$11,0,10*ROW('Hygiene Data'!H183)))</f>
        <v/>
      </c>
      <c r="EB189" s="276" t="str">
        <f ca="true">+IF(OFFSET('Hygiene Data'!$H$12,0,10*ROW('Hygiene Data'!H183))="","",OFFSET('Hygiene Data'!$H$12,0,10*ROW('Hygiene Data'!H183)))</f>
        <v/>
      </c>
      <c r="EC189" s="276" t="str">
        <f ca="true">+IF(OFFSET('Hygiene Data'!$H$13,0,10*ROW('Hygiene Data'!H183))="","",OFFSET('Hygiene Data'!$H$13,0,10*ROW('Hygiene Data'!H183)))</f>
        <v/>
      </c>
      <c r="ED189" s="276" t="str">
        <f ca="true">+IF(OFFSET('Hygiene Data'!$I$11,0,10*ROW('Hygiene Data'!I183))="","",OFFSET('Hygiene Data'!$I$11,0,10*ROW('Hygiene Data'!I183)))</f>
        <v/>
      </c>
      <c r="EE189" s="276" t="str">
        <f ca="true">+IF(OFFSET('Hygiene Data'!$I$12,0,10*ROW('Hygiene Data'!I183))="","",OFFSET('Hygiene Data'!$I$12,0,10*ROW('Hygiene Data'!I183)))</f>
        <v/>
      </c>
      <c r="EF189" s="276" t="str">
        <f ca="true">+IF(OFFSET('Hygiene Data'!$I$13,0,10*ROW('Hygiene Data'!I183))="","",OFFSET('Hygiene Data'!$I$13,0,10*ROW('Hygiene Data'!I183)))</f>
        <v/>
      </c>
    </row>
    <row xmlns:x14ac="http://schemas.microsoft.com/office/spreadsheetml/2009/9/ac" r="190" x14ac:dyDescent="0.2">
      <c r="A190" s="38" t="str">
        <f ca="true">+IF(OFFSET('Water Data'!$B$2,0,10*ROW('Water Data'!E184))="","",OFFSET('Water Data'!$B$2,0,10*ROW('Water Data'!E184)))</f>
        <v/>
      </c>
      <c r="B190" s="38" t="str">
        <f ca="true">+IF(OFFSET('Water Data'!$C$2,0,10*ROW('Water Data'!F184))="","",OFFSET('Water Data'!$C$2,0,10*ROW('Water Data'!F184)))</f>
        <v/>
      </c>
      <c r="C190" s="332" t="str">
        <f t="shared" ca="true" si="2"/>
        <v/>
      </c>
      <c r="D190" s="99"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9"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9"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9"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9"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9"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9"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9"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9"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9"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9"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9"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9"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9"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9"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9"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9"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9"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100"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100"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100"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100"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100"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100"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100"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100"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100"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100"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100"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100"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100"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100"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100"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100"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100"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100"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100"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100"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100"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100"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100"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100"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100"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100"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100"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100"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100"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100"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101"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101"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101"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101"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101"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101"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101"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101"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101"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101"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101"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101"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101"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101"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101"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101"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101"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101"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6"/>
      <c r="BS190" s="276" t="str">
        <f ca="true">+IF(OFFSET('Water Data'!$D$27,0,10*ROW('Water Data'!D184))="","",OFFSET('Water Data'!$D$27,0,10*ROW('Water Data'!D184)))</f>
        <v/>
      </c>
      <c r="BT190" s="276" t="str">
        <f ca="true">+IF(OFFSET('Water Data'!$D$28,0,10*ROW('Water Data'!D184))="","",OFFSET('Water Data'!$D$28,0,10*ROW('Water Data'!D184)))</f>
        <v/>
      </c>
      <c r="BU190" s="276" t="str">
        <f ca="true">+IF(OFFSET('Water Data'!$D$29,0,10*ROW('Water Data'!D184))="","",OFFSET('Water Data'!$D$29,0,10*ROW('Water Data'!D184)))</f>
        <v/>
      </c>
      <c r="BV190" s="276" t="str">
        <f ca="true">+IF(OFFSET('Water Data'!$E$27,0,10*ROW('Water Data'!E184))="","",OFFSET('Water Data'!$E$27,0,10*ROW('Water Data'!E184)))</f>
        <v/>
      </c>
      <c r="BW190" s="276" t="str">
        <f ca="true">+IF(OFFSET('Water Data'!$E$28,0,10*ROW('Water Data'!E184))="","",OFFSET('Water Data'!$E$28,0,10*ROW('Water Data'!E184)))</f>
        <v/>
      </c>
      <c r="BX190" s="276" t="str">
        <f ca="true">+IF(OFFSET('Water Data'!$E$29,0,10*ROW('Water Data'!E184))="","",OFFSET('Water Data'!$E$29,0,10*ROW('Water Data'!E184)))</f>
        <v/>
      </c>
      <c r="BY190" s="276" t="str">
        <f ca="true">+IF(OFFSET('Water Data'!$F$27,0,10*ROW('Water Data'!F184))="","",OFFSET('Water Data'!$F$27,0,10*ROW('Water Data'!F184)))</f>
        <v/>
      </c>
      <c r="BZ190" s="276" t="str">
        <f ca="true">+IF(OFFSET('Water Data'!$F$28,0,10*ROW('Water Data'!F184))="","",OFFSET('Water Data'!$F$28,0,10*ROW('Water Data'!F184)))</f>
        <v/>
      </c>
      <c r="CA190" s="276" t="str">
        <f ca="true">+IF(OFFSET('Water Data'!$F$29,0,10*ROW('Water Data'!F184))="","",OFFSET('Water Data'!$F$29,0,10*ROW('Water Data'!F184)))</f>
        <v/>
      </c>
      <c r="CB190" s="276" t="str">
        <f ca="true">+IF(OFFSET('Water Data'!$G$27,0,10*ROW('Water Data'!G184))="","",OFFSET('Water Data'!$G$27,0,10*ROW('Water Data'!G184)))</f>
        <v/>
      </c>
      <c r="CC190" s="276" t="str">
        <f ca="true">+IF(OFFSET('Water Data'!$G$28,0,10*ROW('Water Data'!G184))="","",OFFSET('Water Data'!$G$28,0,10*ROW('Water Data'!G184)))</f>
        <v/>
      </c>
      <c r="CD190" s="276" t="str">
        <f ca="true">+IF(OFFSET('Water Data'!$G$29,0,10*ROW('Water Data'!G184))="","",OFFSET('Water Data'!$G$29,0,10*ROW('Water Data'!G184)))</f>
        <v/>
      </c>
      <c r="CE190" s="276" t="str">
        <f ca="true">+IF(OFFSET('Water Data'!$H$27,0,10*ROW('Water Data'!H184))="","",OFFSET('Water Data'!$H$27,0,10*ROW('Water Data'!H184)))</f>
        <v/>
      </c>
      <c r="CF190" s="276" t="str">
        <f ca="true">+IF(OFFSET('Water Data'!$H$28,0,10*ROW('Water Data'!H184))="","",OFFSET('Water Data'!$H$28,0,10*ROW('Water Data'!H184)))</f>
        <v/>
      </c>
      <c r="CG190" s="276" t="str">
        <f ca="true">+IF(OFFSET('Water Data'!$H$29,0,10*ROW('Water Data'!H184))="","",OFFSET('Water Data'!$H$29,0,10*ROW('Water Data'!H184)))</f>
        <v/>
      </c>
      <c r="CH190" s="276" t="str">
        <f ca="true">+IF(OFFSET('Water Data'!$I$27,0,10*ROW('Water Data'!I184))="","",OFFSET('Water Data'!$I$27,0,10*ROW('Water Data'!I184)))</f>
        <v/>
      </c>
      <c r="CI190" s="276" t="str">
        <f ca="true">+IF(OFFSET('Water Data'!$I$28,0,10*ROW('Water Data'!I184))="","",OFFSET('Water Data'!$I$28,0,10*ROW('Water Data'!I184)))</f>
        <v/>
      </c>
      <c r="CJ190" s="276" t="str">
        <f ca="true">+IF(OFFSET('Water Data'!$I$29,0,10*ROW('Water Data'!I184))="","",OFFSET('Water Data'!$I$29,0,10*ROW('Water Data'!I184)))</f>
        <v/>
      </c>
      <c r="CK190" s="276" t="str">
        <f ca="true">+IF(OFFSET('Sanitation Data'!$D$28,0,10*ROW('Sanitation Data'!D184))="","",OFFSET('Sanitation Data'!$D$28,0,10*ROW('Sanitation Data'!D184)))</f>
        <v/>
      </c>
      <c r="CL190" s="276" t="str">
        <f ca="true">+IF(OFFSET('Sanitation Data'!$D$29,0,10*ROW('Sanitation Data'!D184))="","",OFFSET('Sanitation Data'!$D$29,0,10*ROW('Sanitation Data'!D184)))</f>
        <v/>
      </c>
      <c r="CM190" s="276" t="str">
        <f ca="true">+IF(OFFSET('Sanitation Data'!$D$30,0,10*ROW('Sanitation Data'!D184))="","",OFFSET('Sanitation Data'!$D$30,0,10*ROW('Sanitation Data'!D184)))</f>
        <v/>
      </c>
      <c r="CN190" s="276" t="str">
        <f ca="true">+IF(OFFSET('Sanitation Data'!$D$31,0,10*ROW('Sanitation Data'!D184))="","",OFFSET('Sanitation Data'!$D$31,0,10*ROW('Sanitation Data'!D184)))</f>
        <v/>
      </c>
      <c r="CO190" s="276" t="str">
        <f ca="true">+IF(OFFSET('Sanitation Data'!$D$32,0,10*ROW('Sanitation Data'!D184))="","",OFFSET('Sanitation Data'!$D$32,0,10*ROW('Sanitation Data'!D184)))</f>
        <v/>
      </c>
      <c r="CP190" s="276" t="str">
        <f ca="true">+IF(OFFSET('Sanitation Data'!$E$28,0,10*ROW('Sanitation Data'!E184))="","",OFFSET('Sanitation Data'!$E$28,0,10*ROW('Sanitation Data'!E184)))</f>
        <v/>
      </c>
      <c r="CQ190" s="276" t="str">
        <f ca="true">+IF(OFFSET('Sanitation Data'!$E$29,0,10*ROW('Sanitation Data'!E184))="","",OFFSET('Sanitation Data'!$E$29,0,10*ROW('Sanitation Data'!E184)))</f>
        <v/>
      </c>
      <c r="CR190" s="276" t="str">
        <f ca="true">+IF(OFFSET('Sanitation Data'!$E$30,0,10*ROW('Sanitation Data'!E184))="","",OFFSET('Sanitation Data'!$E$30,0,10*ROW('Sanitation Data'!E184)))</f>
        <v/>
      </c>
      <c r="CS190" s="276" t="str">
        <f ca="true">+IF(OFFSET('Sanitation Data'!$E$31,0,10*ROW('Sanitation Data'!E184))="","",OFFSET('Sanitation Data'!$E$31,0,10*ROW('Sanitation Data'!E184)))</f>
        <v/>
      </c>
      <c r="CT190" s="276" t="str">
        <f ca="true">+IF(OFFSET('Sanitation Data'!$E$32,0,10*ROW('Sanitation Data'!E184))="","",OFFSET('Sanitation Data'!$E$32,0,10*ROW('Sanitation Data'!E184)))</f>
        <v/>
      </c>
      <c r="CU190" s="276" t="str">
        <f ca="true">+IF(OFFSET('Sanitation Data'!$F$28,0,10*ROW('Sanitation Data'!F184))="","",OFFSET('Sanitation Data'!$F$28,0,10*ROW('Sanitation Data'!F184)))</f>
        <v/>
      </c>
      <c r="CV190" s="276" t="str">
        <f ca="true">+IF(OFFSET('Sanitation Data'!$F$29,0,10*ROW('Sanitation Data'!F184))="","",OFFSET('Sanitation Data'!$F$29,0,10*ROW('Sanitation Data'!F184)))</f>
        <v/>
      </c>
      <c r="CW190" s="276" t="str">
        <f ca="true">+IF(OFFSET('Sanitation Data'!$F$30,0,10*ROW('Sanitation Data'!F184))="","",OFFSET('Sanitation Data'!$F$30,0,10*ROW('Sanitation Data'!F184)))</f>
        <v/>
      </c>
      <c r="CX190" s="276" t="str">
        <f ca="true">+IF(OFFSET('Sanitation Data'!$F$31,0,10*ROW('Sanitation Data'!F184))="","",OFFSET('Sanitation Data'!$F$31,0,10*ROW('Sanitation Data'!F184)))</f>
        <v/>
      </c>
      <c r="CY190" s="276" t="str">
        <f ca="true">+IF(OFFSET('Sanitation Data'!$F$32,0,10*ROW('Sanitation Data'!F184))="","",OFFSET('Sanitation Data'!$F$32,0,10*ROW('Sanitation Data'!F184)))</f>
        <v/>
      </c>
      <c r="CZ190" s="276" t="str">
        <f ca="true">+IF(OFFSET('Sanitation Data'!$G$28,0,10*ROW('Sanitation Data'!G184))="","",OFFSET('Sanitation Data'!$G$28,0,10*ROW('Sanitation Data'!G184)))</f>
        <v/>
      </c>
      <c r="DA190" s="276" t="str">
        <f ca="true">+IF(OFFSET('Sanitation Data'!$G$29,0,10*ROW('Sanitation Data'!G184))="","",OFFSET('Sanitation Data'!$G$29,0,10*ROW('Sanitation Data'!G184)))</f>
        <v/>
      </c>
      <c r="DB190" s="276" t="str">
        <f ca="true">+IF(OFFSET('Sanitation Data'!$G$30,0,10*ROW('Sanitation Data'!G184))="","",OFFSET('Sanitation Data'!$G$30,0,10*ROW('Sanitation Data'!G184)))</f>
        <v/>
      </c>
      <c r="DC190" s="276" t="str">
        <f ca="true">+IF(OFFSET('Sanitation Data'!$G$31,0,10*ROW('Sanitation Data'!G184))="","",OFFSET('Sanitation Data'!$G$31,0,10*ROW('Sanitation Data'!G184)))</f>
        <v/>
      </c>
      <c r="DD190" s="276" t="str">
        <f ca="true">+IF(OFFSET('Sanitation Data'!$G$32,0,10*ROW('Sanitation Data'!G184))="","",OFFSET('Sanitation Data'!$G$32,0,10*ROW('Sanitation Data'!G184)))</f>
        <v/>
      </c>
      <c r="DE190" s="276" t="str">
        <f ca="true">+IF(OFFSET('Sanitation Data'!$H$28,0,10*ROW('Sanitation Data'!H184))="","",OFFSET('Sanitation Data'!$H$28,0,10*ROW('Sanitation Data'!H184)))</f>
        <v/>
      </c>
      <c r="DF190" s="276" t="str">
        <f ca="true">+IF(OFFSET('Sanitation Data'!$H$29,0,10*ROW('Sanitation Data'!H184))="","",OFFSET('Sanitation Data'!$H$29,0,10*ROW('Sanitation Data'!H184)))</f>
        <v/>
      </c>
      <c r="DG190" s="276" t="str">
        <f ca="true">+IF(OFFSET('Sanitation Data'!$H$30,0,10*ROW('Sanitation Data'!H184))="","",OFFSET('Sanitation Data'!$H$30,0,10*ROW('Sanitation Data'!H184)))</f>
        <v/>
      </c>
      <c r="DH190" s="276" t="str">
        <f ca="true">+IF(OFFSET('Sanitation Data'!$H$31,0,10*ROW('Sanitation Data'!H184))="","",OFFSET('Sanitation Data'!$H$31,0,10*ROW('Sanitation Data'!H184)))</f>
        <v/>
      </c>
      <c r="DI190" s="276" t="str">
        <f ca="true">+IF(OFFSET('Sanitation Data'!$H$32,0,10*ROW('Sanitation Data'!H184))="","",OFFSET('Sanitation Data'!$H$32,0,10*ROW('Sanitation Data'!H184)))</f>
        <v/>
      </c>
      <c r="DJ190" s="276" t="str">
        <f ca="true">+IF(OFFSET('Sanitation Data'!$I$28,0,10*ROW('Sanitation Data'!I184))="","",OFFSET('Sanitation Data'!$I$28,0,10*ROW('Sanitation Data'!I184)))</f>
        <v/>
      </c>
      <c r="DK190" s="276" t="str">
        <f ca="true">+IF(OFFSET('Sanitation Data'!$I$29,0,10*ROW('Sanitation Data'!I184))="","",OFFSET('Sanitation Data'!$I$29,0,10*ROW('Sanitation Data'!I184)))</f>
        <v/>
      </c>
      <c r="DL190" s="276" t="str">
        <f ca="true">+IF(OFFSET('Sanitation Data'!$I$30,0,10*ROW('Sanitation Data'!I184))="","",OFFSET('Sanitation Data'!$I$30,0,10*ROW('Sanitation Data'!I184)))</f>
        <v/>
      </c>
      <c r="DM190" s="276" t="str">
        <f ca="true">+IF(OFFSET('Sanitation Data'!$I$31,0,10*ROW('Sanitation Data'!I184))="","",OFFSET('Sanitation Data'!$I$31,0,10*ROW('Sanitation Data'!I184)))</f>
        <v/>
      </c>
      <c r="DN190" s="276" t="str">
        <f ca="true">+IF(OFFSET('Sanitation Data'!$I$32,0,10*ROW('Sanitation Data'!I184))="","",OFFSET('Sanitation Data'!$I$32,0,10*ROW('Sanitation Data'!I184)))</f>
        <v/>
      </c>
      <c r="DO190" s="276" t="str">
        <f ca="true">+IF(OFFSET('Hygiene Data'!$D$11,0,10*ROW('Hygiene Data'!D184))="","",OFFSET('Hygiene Data'!$D$11,0,10*ROW('Hygiene Data'!D184)))</f>
        <v/>
      </c>
      <c r="DP190" s="276" t="str">
        <f ca="true">+IF(OFFSET('Hygiene Data'!$D$12,0,10*ROW('Hygiene Data'!D184))="","",OFFSET('Hygiene Data'!$D$12,0,10*ROW('Hygiene Data'!D184)))</f>
        <v/>
      </c>
      <c r="DQ190" s="276" t="str">
        <f ca="true">+IF(OFFSET('Hygiene Data'!$D$13,0,10*ROW('Hygiene Data'!D184))="","",OFFSET('Hygiene Data'!$D$13,0,10*ROW('Hygiene Data'!D184)))</f>
        <v/>
      </c>
      <c r="DR190" s="276" t="str">
        <f ca="true">+IF(OFFSET('Hygiene Data'!$E$11,0,10*ROW('Hygiene Data'!E184))="","",OFFSET('Hygiene Data'!$E$11,0,10*ROW('Hygiene Data'!E184)))</f>
        <v/>
      </c>
      <c r="DS190" s="276" t="str">
        <f ca="true">+IF(OFFSET('Hygiene Data'!$E$12,0,10*ROW('Hygiene Data'!E184))="","",OFFSET('Hygiene Data'!$E$12,0,10*ROW('Hygiene Data'!E184)))</f>
        <v/>
      </c>
      <c r="DT190" s="276" t="str">
        <f ca="true">+IF(OFFSET('Hygiene Data'!$E$13,0,10*ROW('Hygiene Data'!E184))="","",OFFSET('Hygiene Data'!$E$13,0,10*ROW('Hygiene Data'!E184)))</f>
        <v/>
      </c>
      <c r="DU190" s="276" t="str">
        <f ca="true">+IF(OFFSET('Hygiene Data'!$F$11,0,10*ROW('Hygiene Data'!F184))="","",OFFSET('Hygiene Data'!$F$11,0,10*ROW('Hygiene Data'!F184)))</f>
        <v/>
      </c>
      <c r="DV190" s="276" t="str">
        <f ca="true">+IF(OFFSET('Hygiene Data'!$F$12,0,10*ROW('Hygiene Data'!F184))="","",OFFSET('Hygiene Data'!$F$12,0,10*ROW('Hygiene Data'!F184)))</f>
        <v/>
      </c>
      <c r="DW190" s="276" t="str">
        <f ca="true">+IF(OFFSET('Hygiene Data'!$F$13,0,10*ROW('Hygiene Data'!F184))="","",OFFSET('Hygiene Data'!$F$13,0,10*ROW('Hygiene Data'!F184)))</f>
        <v/>
      </c>
      <c r="DX190" s="276" t="str">
        <f ca="true">+IF(OFFSET('Hygiene Data'!$G$11,0,10*ROW('Hygiene Data'!G184))="","",OFFSET('Hygiene Data'!$G$11,0,10*ROW('Hygiene Data'!G184)))</f>
        <v/>
      </c>
      <c r="DY190" s="276" t="str">
        <f ca="true">+IF(OFFSET('Hygiene Data'!$G$12,0,10*ROW('Hygiene Data'!G184))="","",OFFSET('Hygiene Data'!$G$12,0,10*ROW('Hygiene Data'!G184)))</f>
        <v/>
      </c>
      <c r="DZ190" s="276" t="str">
        <f ca="true">+IF(OFFSET('Hygiene Data'!$G$13,0,10*ROW('Hygiene Data'!G184))="","",OFFSET('Hygiene Data'!$G$13,0,10*ROW('Hygiene Data'!G184)))</f>
        <v/>
      </c>
      <c r="EA190" s="276" t="str">
        <f ca="true">+IF(OFFSET('Hygiene Data'!$H$11,0,10*ROW('Hygiene Data'!H184))="","",OFFSET('Hygiene Data'!$H$11,0,10*ROW('Hygiene Data'!H184)))</f>
        <v/>
      </c>
      <c r="EB190" s="276" t="str">
        <f ca="true">+IF(OFFSET('Hygiene Data'!$H$12,0,10*ROW('Hygiene Data'!H184))="","",OFFSET('Hygiene Data'!$H$12,0,10*ROW('Hygiene Data'!H184)))</f>
        <v/>
      </c>
      <c r="EC190" s="276" t="str">
        <f ca="true">+IF(OFFSET('Hygiene Data'!$H$13,0,10*ROW('Hygiene Data'!H184))="","",OFFSET('Hygiene Data'!$H$13,0,10*ROW('Hygiene Data'!H184)))</f>
        <v/>
      </c>
      <c r="ED190" s="276" t="str">
        <f ca="true">+IF(OFFSET('Hygiene Data'!$I$11,0,10*ROW('Hygiene Data'!I184))="","",OFFSET('Hygiene Data'!$I$11,0,10*ROW('Hygiene Data'!I184)))</f>
        <v/>
      </c>
      <c r="EE190" s="276" t="str">
        <f ca="true">+IF(OFFSET('Hygiene Data'!$I$12,0,10*ROW('Hygiene Data'!I184))="","",OFFSET('Hygiene Data'!$I$12,0,10*ROW('Hygiene Data'!I184)))</f>
        <v/>
      </c>
      <c r="EF190" s="276" t="str">
        <f ca="true">+IF(OFFSET('Hygiene Data'!$I$13,0,10*ROW('Hygiene Data'!I184))="","",OFFSET('Hygiene Data'!$I$13,0,10*ROW('Hygiene Data'!I184)))</f>
        <v/>
      </c>
    </row>
    <row xmlns:x14ac="http://schemas.microsoft.com/office/spreadsheetml/2009/9/ac" r="191" x14ac:dyDescent="0.2">
      <c r="A191" s="38" t="str">
        <f ca="true">+IF(OFFSET('Water Data'!$B$2,0,10*ROW('Water Data'!E185))="","",OFFSET('Water Data'!$B$2,0,10*ROW('Water Data'!E185)))</f>
        <v/>
      </c>
      <c r="B191" s="38" t="str">
        <f ca="true">+IF(OFFSET('Water Data'!$C$2,0,10*ROW('Water Data'!F185))="","",OFFSET('Water Data'!$C$2,0,10*ROW('Water Data'!F185)))</f>
        <v/>
      </c>
      <c r="C191" s="332" t="str">
        <f t="shared" ca="true" si="2"/>
        <v/>
      </c>
      <c r="D191" s="99"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9"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9"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9"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9"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9"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9"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9"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9"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9"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9"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9"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9"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9"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9"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9"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9"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9"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100"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100"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100"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100"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100"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100"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100"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100"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100"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100"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100"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100"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100"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100"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100"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100"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100"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100"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100"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100"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100"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100"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100"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100"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100"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100"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100"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100"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100"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100"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101"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101"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101"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101"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101"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101"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101"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101"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101"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101"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101"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101"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101"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101"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101"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101"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101"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101"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6"/>
      <c r="BS191" s="276" t="str">
        <f ca="true">+IF(OFFSET('Water Data'!$D$27,0,10*ROW('Water Data'!D185))="","",OFFSET('Water Data'!$D$27,0,10*ROW('Water Data'!D185)))</f>
        <v/>
      </c>
      <c r="BT191" s="276" t="str">
        <f ca="true">+IF(OFFSET('Water Data'!$D$28,0,10*ROW('Water Data'!D185))="","",OFFSET('Water Data'!$D$28,0,10*ROW('Water Data'!D185)))</f>
        <v/>
      </c>
      <c r="BU191" s="276" t="str">
        <f ca="true">+IF(OFFSET('Water Data'!$D$29,0,10*ROW('Water Data'!D185))="","",OFFSET('Water Data'!$D$29,0,10*ROW('Water Data'!D185)))</f>
        <v/>
      </c>
      <c r="BV191" s="276" t="str">
        <f ca="true">+IF(OFFSET('Water Data'!$E$27,0,10*ROW('Water Data'!E185))="","",OFFSET('Water Data'!$E$27,0,10*ROW('Water Data'!E185)))</f>
        <v/>
      </c>
      <c r="BW191" s="276" t="str">
        <f ca="true">+IF(OFFSET('Water Data'!$E$28,0,10*ROW('Water Data'!E185))="","",OFFSET('Water Data'!$E$28,0,10*ROW('Water Data'!E185)))</f>
        <v/>
      </c>
      <c r="BX191" s="276" t="str">
        <f ca="true">+IF(OFFSET('Water Data'!$E$29,0,10*ROW('Water Data'!E185))="","",OFFSET('Water Data'!$E$29,0,10*ROW('Water Data'!E185)))</f>
        <v/>
      </c>
      <c r="BY191" s="276" t="str">
        <f ca="true">+IF(OFFSET('Water Data'!$F$27,0,10*ROW('Water Data'!F185))="","",OFFSET('Water Data'!$F$27,0,10*ROW('Water Data'!F185)))</f>
        <v/>
      </c>
      <c r="BZ191" s="276" t="str">
        <f ca="true">+IF(OFFSET('Water Data'!$F$28,0,10*ROW('Water Data'!F185))="","",OFFSET('Water Data'!$F$28,0,10*ROW('Water Data'!F185)))</f>
        <v/>
      </c>
      <c r="CA191" s="276" t="str">
        <f ca="true">+IF(OFFSET('Water Data'!$F$29,0,10*ROW('Water Data'!F185))="","",OFFSET('Water Data'!$F$29,0,10*ROW('Water Data'!F185)))</f>
        <v/>
      </c>
      <c r="CB191" s="276" t="str">
        <f ca="true">+IF(OFFSET('Water Data'!$G$27,0,10*ROW('Water Data'!G185))="","",OFFSET('Water Data'!$G$27,0,10*ROW('Water Data'!G185)))</f>
        <v/>
      </c>
      <c r="CC191" s="276" t="str">
        <f ca="true">+IF(OFFSET('Water Data'!$G$28,0,10*ROW('Water Data'!G185))="","",OFFSET('Water Data'!$G$28,0,10*ROW('Water Data'!G185)))</f>
        <v/>
      </c>
      <c r="CD191" s="276" t="str">
        <f ca="true">+IF(OFFSET('Water Data'!$G$29,0,10*ROW('Water Data'!G185))="","",OFFSET('Water Data'!$G$29,0,10*ROW('Water Data'!G185)))</f>
        <v/>
      </c>
      <c r="CE191" s="276" t="str">
        <f ca="true">+IF(OFFSET('Water Data'!$H$27,0,10*ROW('Water Data'!H185))="","",OFFSET('Water Data'!$H$27,0,10*ROW('Water Data'!H185)))</f>
        <v/>
      </c>
      <c r="CF191" s="276" t="str">
        <f ca="true">+IF(OFFSET('Water Data'!$H$28,0,10*ROW('Water Data'!H185))="","",OFFSET('Water Data'!$H$28,0,10*ROW('Water Data'!H185)))</f>
        <v/>
      </c>
      <c r="CG191" s="276" t="str">
        <f ca="true">+IF(OFFSET('Water Data'!$H$29,0,10*ROW('Water Data'!H185))="","",OFFSET('Water Data'!$H$29,0,10*ROW('Water Data'!H185)))</f>
        <v/>
      </c>
      <c r="CH191" s="276" t="str">
        <f ca="true">+IF(OFFSET('Water Data'!$I$27,0,10*ROW('Water Data'!I185))="","",OFFSET('Water Data'!$I$27,0,10*ROW('Water Data'!I185)))</f>
        <v/>
      </c>
      <c r="CI191" s="276" t="str">
        <f ca="true">+IF(OFFSET('Water Data'!$I$28,0,10*ROW('Water Data'!I185))="","",OFFSET('Water Data'!$I$28,0,10*ROW('Water Data'!I185)))</f>
        <v/>
      </c>
      <c r="CJ191" s="276" t="str">
        <f ca="true">+IF(OFFSET('Water Data'!$I$29,0,10*ROW('Water Data'!I185))="","",OFFSET('Water Data'!$I$29,0,10*ROW('Water Data'!I185)))</f>
        <v/>
      </c>
      <c r="CK191" s="276" t="str">
        <f ca="true">+IF(OFFSET('Sanitation Data'!$D$28,0,10*ROW('Sanitation Data'!D185))="","",OFFSET('Sanitation Data'!$D$28,0,10*ROW('Sanitation Data'!D185)))</f>
        <v/>
      </c>
      <c r="CL191" s="276" t="str">
        <f ca="true">+IF(OFFSET('Sanitation Data'!$D$29,0,10*ROW('Sanitation Data'!D185))="","",OFFSET('Sanitation Data'!$D$29,0,10*ROW('Sanitation Data'!D185)))</f>
        <v/>
      </c>
      <c r="CM191" s="276" t="str">
        <f ca="true">+IF(OFFSET('Sanitation Data'!$D$30,0,10*ROW('Sanitation Data'!D185))="","",OFFSET('Sanitation Data'!$D$30,0,10*ROW('Sanitation Data'!D185)))</f>
        <v/>
      </c>
      <c r="CN191" s="276" t="str">
        <f ca="true">+IF(OFFSET('Sanitation Data'!$D$31,0,10*ROW('Sanitation Data'!D185))="","",OFFSET('Sanitation Data'!$D$31,0,10*ROW('Sanitation Data'!D185)))</f>
        <v/>
      </c>
      <c r="CO191" s="276" t="str">
        <f ca="true">+IF(OFFSET('Sanitation Data'!$D$32,0,10*ROW('Sanitation Data'!D185))="","",OFFSET('Sanitation Data'!$D$32,0,10*ROW('Sanitation Data'!D185)))</f>
        <v/>
      </c>
      <c r="CP191" s="276" t="str">
        <f ca="true">+IF(OFFSET('Sanitation Data'!$E$28,0,10*ROW('Sanitation Data'!E185))="","",OFFSET('Sanitation Data'!$E$28,0,10*ROW('Sanitation Data'!E185)))</f>
        <v/>
      </c>
      <c r="CQ191" s="276" t="str">
        <f ca="true">+IF(OFFSET('Sanitation Data'!$E$29,0,10*ROW('Sanitation Data'!E185))="","",OFFSET('Sanitation Data'!$E$29,0,10*ROW('Sanitation Data'!E185)))</f>
        <v/>
      </c>
      <c r="CR191" s="276" t="str">
        <f ca="true">+IF(OFFSET('Sanitation Data'!$E$30,0,10*ROW('Sanitation Data'!E185))="","",OFFSET('Sanitation Data'!$E$30,0,10*ROW('Sanitation Data'!E185)))</f>
        <v/>
      </c>
      <c r="CS191" s="276" t="str">
        <f ca="true">+IF(OFFSET('Sanitation Data'!$E$31,0,10*ROW('Sanitation Data'!E185))="","",OFFSET('Sanitation Data'!$E$31,0,10*ROW('Sanitation Data'!E185)))</f>
        <v/>
      </c>
      <c r="CT191" s="276" t="str">
        <f ca="true">+IF(OFFSET('Sanitation Data'!$E$32,0,10*ROW('Sanitation Data'!E185))="","",OFFSET('Sanitation Data'!$E$32,0,10*ROW('Sanitation Data'!E185)))</f>
        <v/>
      </c>
      <c r="CU191" s="276" t="str">
        <f ca="true">+IF(OFFSET('Sanitation Data'!$F$28,0,10*ROW('Sanitation Data'!F185))="","",OFFSET('Sanitation Data'!$F$28,0,10*ROW('Sanitation Data'!F185)))</f>
        <v/>
      </c>
      <c r="CV191" s="276" t="str">
        <f ca="true">+IF(OFFSET('Sanitation Data'!$F$29,0,10*ROW('Sanitation Data'!F185))="","",OFFSET('Sanitation Data'!$F$29,0,10*ROW('Sanitation Data'!F185)))</f>
        <v/>
      </c>
      <c r="CW191" s="276" t="str">
        <f ca="true">+IF(OFFSET('Sanitation Data'!$F$30,0,10*ROW('Sanitation Data'!F185))="","",OFFSET('Sanitation Data'!$F$30,0,10*ROW('Sanitation Data'!F185)))</f>
        <v/>
      </c>
      <c r="CX191" s="276" t="str">
        <f ca="true">+IF(OFFSET('Sanitation Data'!$F$31,0,10*ROW('Sanitation Data'!F185))="","",OFFSET('Sanitation Data'!$F$31,0,10*ROW('Sanitation Data'!F185)))</f>
        <v/>
      </c>
      <c r="CY191" s="276" t="str">
        <f ca="true">+IF(OFFSET('Sanitation Data'!$F$32,0,10*ROW('Sanitation Data'!F185))="","",OFFSET('Sanitation Data'!$F$32,0,10*ROW('Sanitation Data'!F185)))</f>
        <v/>
      </c>
      <c r="CZ191" s="276" t="str">
        <f ca="true">+IF(OFFSET('Sanitation Data'!$G$28,0,10*ROW('Sanitation Data'!G185))="","",OFFSET('Sanitation Data'!$G$28,0,10*ROW('Sanitation Data'!G185)))</f>
        <v/>
      </c>
      <c r="DA191" s="276" t="str">
        <f ca="true">+IF(OFFSET('Sanitation Data'!$G$29,0,10*ROW('Sanitation Data'!G185))="","",OFFSET('Sanitation Data'!$G$29,0,10*ROW('Sanitation Data'!G185)))</f>
        <v/>
      </c>
      <c r="DB191" s="276" t="str">
        <f ca="true">+IF(OFFSET('Sanitation Data'!$G$30,0,10*ROW('Sanitation Data'!G185))="","",OFFSET('Sanitation Data'!$G$30,0,10*ROW('Sanitation Data'!G185)))</f>
        <v/>
      </c>
      <c r="DC191" s="276" t="str">
        <f ca="true">+IF(OFFSET('Sanitation Data'!$G$31,0,10*ROW('Sanitation Data'!G185))="","",OFFSET('Sanitation Data'!$G$31,0,10*ROW('Sanitation Data'!G185)))</f>
        <v/>
      </c>
      <c r="DD191" s="276" t="str">
        <f ca="true">+IF(OFFSET('Sanitation Data'!$G$32,0,10*ROW('Sanitation Data'!G185))="","",OFFSET('Sanitation Data'!$G$32,0,10*ROW('Sanitation Data'!G185)))</f>
        <v/>
      </c>
      <c r="DE191" s="276" t="str">
        <f ca="true">+IF(OFFSET('Sanitation Data'!$H$28,0,10*ROW('Sanitation Data'!H185))="","",OFFSET('Sanitation Data'!$H$28,0,10*ROW('Sanitation Data'!H185)))</f>
        <v/>
      </c>
      <c r="DF191" s="276" t="str">
        <f ca="true">+IF(OFFSET('Sanitation Data'!$H$29,0,10*ROW('Sanitation Data'!H185))="","",OFFSET('Sanitation Data'!$H$29,0,10*ROW('Sanitation Data'!H185)))</f>
        <v/>
      </c>
      <c r="DG191" s="276" t="str">
        <f ca="true">+IF(OFFSET('Sanitation Data'!$H$30,0,10*ROW('Sanitation Data'!H185))="","",OFFSET('Sanitation Data'!$H$30,0,10*ROW('Sanitation Data'!H185)))</f>
        <v/>
      </c>
      <c r="DH191" s="276" t="str">
        <f ca="true">+IF(OFFSET('Sanitation Data'!$H$31,0,10*ROW('Sanitation Data'!H185))="","",OFFSET('Sanitation Data'!$H$31,0,10*ROW('Sanitation Data'!H185)))</f>
        <v/>
      </c>
      <c r="DI191" s="276" t="str">
        <f ca="true">+IF(OFFSET('Sanitation Data'!$H$32,0,10*ROW('Sanitation Data'!H185))="","",OFFSET('Sanitation Data'!$H$32,0,10*ROW('Sanitation Data'!H185)))</f>
        <v/>
      </c>
      <c r="DJ191" s="276" t="str">
        <f ca="true">+IF(OFFSET('Sanitation Data'!$I$28,0,10*ROW('Sanitation Data'!I185))="","",OFFSET('Sanitation Data'!$I$28,0,10*ROW('Sanitation Data'!I185)))</f>
        <v/>
      </c>
      <c r="DK191" s="276" t="str">
        <f ca="true">+IF(OFFSET('Sanitation Data'!$I$29,0,10*ROW('Sanitation Data'!I185))="","",OFFSET('Sanitation Data'!$I$29,0,10*ROW('Sanitation Data'!I185)))</f>
        <v/>
      </c>
      <c r="DL191" s="276" t="str">
        <f ca="true">+IF(OFFSET('Sanitation Data'!$I$30,0,10*ROW('Sanitation Data'!I185))="","",OFFSET('Sanitation Data'!$I$30,0,10*ROW('Sanitation Data'!I185)))</f>
        <v/>
      </c>
      <c r="DM191" s="276" t="str">
        <f ca="true">+IF(OFFSET('Sanitation Data'!$I$31,0,10*ROW('Sanitation Data'!I185))="","",OFFSET('Sanitation Data'!$I$31,0,10*ROW('Sanitation Data'!I185)))</f>
        <v/>
      </c>
      <c r="DN191" s="276" t="str">
        <f ca="true">+IF(OFFSET('Sanitation Data'!$I$32,0,10*ROW('Sanitation Data'!I185))="","",OFFSET('Sanitation Data'!$I$32,0,10*ROW('Sanitation Data'!I185)))</f>
        <v/>
      </c>
      <c r="DO191" s="276" t="str">
        <f ca="true">+IF(OFFSET('Hygiene Data'!$D$11,0,10*ROW('Hygiene Data'!D185))="","",OFFSET('Hygiene Data'!$D$11,0,10*ROW('Hygiene Data'!D185)))</f>
        <v/>
      </c>
      <c r="DP191" s="276" t="str">
        <f ca="true">+IF(OFFSET('Hygiene Data'!$D$12,0,10*ROW('Hygiene Data'!D185))="","",OFFSET('Hygiene Data'!$D$12,0,10*ROW('Hygiene Data'!D185)))</f>
        <v/>
      </c>
      <c r="DQ191" s="276" t="str">
        <f ca="true">+IF(OFFSET('Hygiene Data'!$D$13,0,10*ROW('Hygiene Data'!D185))="","",OFFSET('Hygiene Data'!$D$13,0,10*ROW('Hygiene Data'!D185)))</f>
        <v/>
      </c>
      <c r="DR191" s="276" t="str">
        <f ca="true">+IF(OFFSET('Hygiene Data'!$E$11,0,10*ROW('Hygiene Data'!E185))="","",OFFSET('Hygiene Data'!$E$11,0,10*ROW('Hygiene Data'!E185)))</f>
        <v/>
      </c>
      <c r="DS191" s="276" t="str">
        <f ca="true">+IF(OFFSET('Hygiene Data'!$E$12,0,10*ROW('Hygiene Data'!E185))="","",OFFSET('Hygiene Data'!$E$12,0,10*ROW('Hygiene Data'!E185)))</f>
        <v/>
      </c>
      <c r="DT191" s="276" t="str">
        <f ca="true">+IF(OFFSET('Hygiene Data'!$E$13,0,10*ROW('Hygiene Data'!E185))="","",OFFSET('Hygiene Data'!$E$13,0,10*ROW('Hygiene Data'!E185)))</f>
        <v/>
      </c>
      <c r="DU191" s="276" t="str">
        <f ca="true">+IF(OFFSET('Hygiene Data'!$F$11,0,10*ROW('Hygiene Data'!F185))="","",OFFSET('Hygiene Data'!$F$11,0,10*ROW('Hygiene Data'!F185)))</f>
        <v/>
      </c>
      <c r="DV191" s="276" t="str">
        <f ca="true">+IF(OFFSET('Hygiene Data'!$F$12,0,10*ROW('Hygiene Data'!F185))="","",OFFSET('Hygiene Data'!$F$12,0,10*ROW('Hygiene Data'!F185)))</f>
        <v/>
      </c>
      <c r="DW191" s="276" t="str">
        <f ca="true">+IF(OFFSET('Hygiene Data'!$F$13,0,10*ROW('Hygiene Data'!F185))="","",OFFSET('Hygiene Data'!$F$13,0,10*ROW('Hygiene Data'!F185)))</f>
        <v/>
      </c>
      <c r="DX191" s="276" t="str">
        <f ca="true">+IF(OFFSET('Hygiene Data'!$G$11,0,10*ROW('Hygiene Data'!G185))="","",OFFSET('Hygiene Data'!$G$11,0,10*ROW('Hygiene Data'!G185)))</f>
        <v/>
      </c>
      <c r="DY191" s="276" t="str">
        <f ca="true">+IF(OFFSET('Hygiene Data'!$G$12,0,10*ROW('Hygiene Data'!G185))="","",OFFSET('Hygiene Data'!$G$12,0,10*ROW('Hygiene Data'!G185)))</f>
        <v/>
      </c>
      <c r="DZ191" s="276" t="str">
        <f ca="true">+IF(OFFSET('Hygiene Data'!$G$13,0,10*ROW('Hygiene Data'!G185))="","",OFFSET('Hygiene Data'!$G$13,0,10*ROW('Hygiene Data'!G185)))</f>
        <v/>
      </c>
      <c r="EA191" s="276" t="str">
        <f ca="true">+IF(OFFSET('Hygiene Data'!$H$11,0,10*ROW('Hygiene Data'!H185))="","",OFFSET('Hygiene Data'!$H$11,0,10*ROW('Hygiene Data'!H185)))</f>
        <v/>
      </c>
      <c r="EB191" s="276" t="str">
        <f ca="true">+IF(OFFSET('Hygiene Data'!$H$12,0,10*ROW('Hygiene Data'!H185))="","",OFFSET('Hygiene Data'!$H$12,0,10*ROW('Hygiene Data'!H185)))</f>
        <v/>
      </c>
      <c r="EC191" s="276" t="str">
        <f ca="true">+IF(OFFSET('Hygiene Data'!$H$13,0,10*ROW('Hygiene Data'!H185))="","",OFFSET('Hygiene Data'!$H$13,0,10*ROW('Hygiene Data'!H185)))</f>
        <v/>
      </c>
      <c r="ED191" s="276" t="str">
        <f ca="true">+IF(OFFSET('Hygiene Data'!$I$11,0,10*ROW('Hygiene Data'!I185))="","",OFFSET('Hygiene Data'!$I$11,0,10*ROW('Hygiene Data'!I185)))</f>
        <v/>
      </c>
      <c r="EE191" s="276" t="str">
        <f ca="true">+IF(OFFSET('Hygiene Data'!$I$12,0,10*ROW('Hygiene Data'!I185))="","",OFFSET('Hygiene Data'!$I$12,0,10*ROW('Hygiene Data'!I185)))</f>
        <v/>
      </c>
      <c r="EF191" s="276" t="str">
        <f ca="true">+IF(OFFSET('Hygiene Data'!$I$13,0,10*ROW('Hygiene Data'!I185))="","",OFFSET('Hygiene Data'!$I$13,0,10*ROW('Hygiene Data'!I185)))</f>
        <v/>
      </c>
    </row>
    <row xmlns:x14ac="http://schemas.microsoft.com/office/spreadsheetml/2009/9/ac" r="192" x14ac:dyDescent="0.2">
      <c r="A192" s="38" t="str">
        <f ca="true">+IF(OFFSET('Water Data'!$B$2,0,10*ROW('Water Data'!E186))="","",OFFSET('Water Data'!$B$2,0,10*ROW('Water Data'!E186)))</f>
        <v/>
      </c>
      <c r="B192" s="38" t="str">
        <f ca="true">+IF(OFFSET('Water Data'!$C$2,0,10*ROW('Water Data'!F186))="","",OFFSET('Water Data'!$C$2,0,10*ROW('Water Data'!F186)))</f>
        <v/>
      </c>
      <c r="C192" s="332" t="str">
        <f t="shared" ca="true" si="2"/>
        <v/>
      </c>
      <c r="D192" s="99"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9"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9"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9"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9"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9"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9"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9"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9"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9"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9"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9"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9"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9"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9"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9"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9"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9"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100"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100"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100"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100"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100"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100"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100"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100"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100"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100"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100"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100"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100"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100"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100"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100"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100"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100"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100"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100"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100"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100"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100"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100"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100"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100"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100"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100"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100"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100"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101"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101"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101"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101"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101"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101"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101"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101"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101"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101"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101"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101"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101"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101"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101"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101"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101"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101"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6"/>
      <c r="BS192" s="276" t="str">
        <f ca="true">+IF(OFFSET('Water Data'!$D$27,0,10*ROW('Water Data'!D186))="","",OFFSET('Water Data'!$D$27,0,10*ROW('Water Data'!D186)))</f>
        <v/>
      </c>
      <c r="BT192" s="276" t="str">
        <f ca="true">+IF(OFFSET('Water Data'!$D$28,0,10*ROW('Water Data'!D186))="","",OFFSET('Water Data'!$D$28,0,10*ROW('Water Data'!D186)))</f>
        <v/>
      </c>
      <c r="BU192" s="276" t="str">
        <f ca="true">+IF(OFFSET('Water Data'!$D$29,0,10*ROW('Water Data'!D186))="","",OFFSET('Water Data'!$D$29,0,10*ROW('Water Data'!D186)))</f>
        <v/>
      </c>
      <c r="BV192" s="276" t="str">
        <f ca="true">+IF(OFFSET('Water Data'!$E$27,0,10*ROW('Water Data'!E186))="","",OFFSET('Water Data'!$E$27,0,10*ROW('Water Data'!E186)))</f>
        <v/>
      </c>
      <c r="BW192" s="276" t="str">
        <f ca="true">+IF(OFFSET('Water Data'!$E$28,0,10*ROW('Water Data'!E186))="","",OFFSET('Water Data'!$E$28,0,10*ROW('Water Data'!E186)))</f>
        <v/>
      </c>
      <c r="BX192" s="276" t="str">
        <f ca="true">+IF(OFFSET('Water Data'!$E$29,0,10*ROW('Water Data'!E186))="","",OFFSET('Water Data'!$E$29,0,10*ROW('Water Data'!E186)))</f>
        <v/>
      </c>
      <c r="BY192" s="276" t="str">
        <f ca="true">+IF(OFFSET('Water Data'!$F$27,0,10*ROW('Water Data'!F186))="","",OFFSET('Water Data'!$F$27,0,10*ROW('Water Data'!F186)))</f>
        <v/>
      </c>
      <c r="BZ192" s="276" t="str">
        <f ca="true">+IF(OFFSET('Water Data'!$F$28,0,10*ROW('Water Data'!F186))="","",OFFSET('Water Data'!$F$28,0,10*ROW('Water Data'!F186)))</f>
        <v/>
      </c>
      <c r="CA192" s="276" t="str">
        <f ca="true">+IF(OFFSET('Water Data'!$F$29,0,10*ROW('Water Data'!F186))="","",OFFSET('Water Data'!$F$29,0,10*ROW('Water Data'!F186)))</f>
        <v/>
      </c>
      <c r="CB192" s="276" t="str">
        <f ca="true">+IF(OFFSET('Water Data'!$G$27,0,10*ROW('Water Data'!G186))="","",OFFSET('Water Data'!$G$27,0,10*ROW('Water Data'!G186)))</f>
        <v/>
      </c>
      <c r="CC192" s="276" t="str">
        <f ca="true">+IF(OFFSET('Water Data'!$G$28,0,10*ROW('Water Data'!G186))="","",OFFSET('Water Data'!$G$28,0,10*ROW('Water Data'!G186)))</f>
        <v/>
      </c>
      <c r="CD192" s="276" t="str">
        <f ca="true">+IF(OFFSET('Water Data'!$G$29,0,10*ROW('Water Data'!G186))="","",OFFSET('Water Data'!$G$29,0,10*ROW('Water Data'!G186)))</f>
        <v/>
      </c>
      <c r="CE192" s="276" t="str">
        <f ca="true">+IF(OFFSET('Water Data'!$H$27,0,10*ROW('Water Data'!H186))="","",OFFSET('Water Data'!$H$27,0,10*ROW('Water Data'!H186)))</f>
        <v/>
      </c>
      <c r="CF192" s="276" t="str">
        <f ca="true">+IF(OFFSET('Water Data'!$H$28,0,10*ROW('Water Data'!H186))="","",OFFSET('Water Data'!$H$28,0,10*ROW('Water Data'!H186)))</f>
        <v/>
      </c>
      <c r="CG192" s="276" t="str">
        <f ca="true">+IF(OFFSET('Water Data'!$H$29,0,10*ROW('Water Data'!H186))="","",OFFSET('Water Data'!$H$29,0,10*ROW('Water Data'!H186)))</f>
        <v/>
      </c>
      <c r="CH192" s="276" t="str">
        <f ca="true">+IF(OFFSET('Water Data'!$I$27,0,10*ROW('Water Data'!I186))="","",OFFSET('Water Data'!$I$27,0,10*ROW('Water Data'!I186)))</f>
        <v/>
      </c>
      <c r="CI192" s="276" t="str">
        <f ca="true">+IF(OFFSET('Water Data'!$I$28,0,10*ROW('Water Data'!I186))="","",OFFSET('Water Data'!$I$28,0,10*ROW('Water Data'!I186)))</f>
        <v/>
      </c>
      <c r="CJ192" s="276" t="str">
        <f ca="true">+IF(OFFSET('Water Data'!$I$29,0,10*ROW('Water Data'!I186))="","",OFFSET('Water Data'!$I$29,0,10*ROW('Water Data'!I186)))</f>
        <v/>
      </c>
      <c r="CK192" s="276" t="str">
        <f ca="true">+IF(OFFSET('Sanitation Data'!$D$28,0,10*ROW('Sanitation Data'!D186))="","",OFFSET('Sanitation Data'!$D$28,0,10*ROW('Sanitation Data'!D186)))</f>
        <v/>
      </c>
      <c r="CL192" s="276" t="str">
        <f ca="true">+IF(OFFSET('Sanitation Data'!$D$29,0,10*ROW('Sanitation Data'!D186))="","",OFFSET('Sanitation Data'!$D$29,0,10*ROW('Sanitation Data'!D186)))</f>
        <v/>
      </c>
      <c r="CM192" s="276" t="str">
        <f ca="true">+IF(OFFSET('Sanitation Data'!$D$30,0,10*ROW('Sanitation Data'!D186))="","",OFFSET('Sanitation Data'!$D$30,0,10*ROW('Sanitation Data'!D186)))</f>
        <v/>
      </c>
      <c r="CN192" s="276" t="str">
        <f ca="true">+IF(OFFSET('Sanitation Data'!$D$31,0,10*ROW('Sanitation Data'!D186))="","",OFFSET('Sanitation Data'!$D$31,0,10*ROW('Sanitation Data'!D186)))</f>
        <v/>
      </c>
      <c r="CO192" s="276" t="str">
        <f ca="true">+IF(OFFSET('Sanitation Data'!$D$32,0,10*ROW('Sanitation Data'!D186))="","",OFFSET('Sanitation Data'!$D$32,0,10*ROW('Sanitation Data'!D186)))</f>
        <v/>
      </c>
      <c r="CP192" s="276" t="str">
        <f ca="true">+IF(OFFSET('Sanitation Data'!$E$28,0,10*ROW('Sanitation Data'!E186))="","",OFFSET('Sanitation Data'!$E$28,0,10*ROW('Sanitation Data'!E186)))</f>
        <v/>
      </c>
      <c r="CQ192" s="276" t="str">
        <f ca="true">+IF(OFFSET('Sanitation Data'!$E$29,0,10*ROW('Sanitation Data'!E186))="","",OFFSET('Sanitation Data'!$E$29,0,10*ROW('Sanitation Data'!E186)))</f>
        <v/>
      </c>
      <c r="CR192" s="276" t="str">
        <f ca="true">+IF(OFFSET('Sanitation Data'!$E$30,0,10*ROW('Sanitation Data'!E186))="","",OFFSET('Sanitation Data'!$E$30,0,10*ROW('Sanitation Data'!E186)))</f>
        <v/>
      </c>
      <c r="CS192" s="276" t="str">
        <f ca="true">+IF(OFFSET('Sanitation Data'!$E$31,0,10*ROW('Sanitation Data'!E186))="","",OFFSET('Sanitation Data'!$E$31,0,10*ROW('Sanitation Data'!E186)))</f>
        <v/>
      </c>
      <c r="CT192" s="276" t="str">
        <f ca="true">+IF(OFFSET('Sanitation Data'!$E$32,0,10*ROW('Sanitation Data'!E186))="","",OFFSET('Sanitation Data'!$E$32,0,10*ROW('Sanitation Data'!E186)))</f>
        <v/>
      </c>
      <c r="CU192" s="276" t="str">
        <f ca="true">+IF(OFFSET('Sanitation Data'!$F$28,0,10*ROW('Sanitation Data'!F186))="","",OFFSET('Sanitation Data'!$F$28,0,10*ROW('Sanitation Data'!F186)))</f>
        <v/>
      </c>
      <c r="CV192" s="276" t="str">
        <f ca="true">+IF(OFFSET('Sanitation Data'!$F$29,0,10*ROW('Sanitation Data'!F186))="","",OFFSET('Sanitation Data'!$F$29,0,10*ROW('Sanitation Data'!F186)))</f>
        <v/>
      </c>
      <c r="CW192" s="276" t="str">
        <f ca="true">+IF(OFFSET('Sanitation Data'!$F$30,0,10*ROW('Sanitation Data'!F186))="","",OFFSET('Sanitation Data'!$F$30,0,10*ROW('Sanitation Data'!F186)))</f>
        <v/>
      </c>
      <c r="CX192" s="276" t="str">
        <f ca="true">+IF(OFFSET('Sanitation Data'!$F$31,0,10*ROW('Sanitation Data'!F186))="","",OFFSET('Sanitation Data'!$F$31,0,10*ROW('Sanitation Data'!F186)))</f>
        <v/>
      </c>
      <c r="CY192" s="276" t="str">
        <f ca="true">+IF(OFFSET('Sanitation Data'!$F$32,0,10*ROW('Sanitation Data'!F186))="","",OFFSET('Sanitation Data'!$F$32,0,10*ROW('Sanitation Data'!F186)))</f>
        <v/>
      </c>
      <c r="CZ192" s="276" t="str">
        <f ca="true">+IF(OFFSET('Sanitation Data'!$G$28,0,10*ROW('Sanitation Data'!G186))="","",OFFSET('Sanitation Data'!$G$28,0,10*ROW('Sanitation Data'!G186)))</f>
        <v/>
      </c>
      <c r="DA192" s="276" t="str">
        <f ca="true">+IF(OFFSET('Sanitation Data'!$G$29,0,10*ROW('Sanitation Data'!G186))="","",OFFSET('Sanitation Data'!$G$29,0,10*ROW('Sanitation Data'!G186)))</f>
        <v/>
      </c>
      <c r="DB192" s="276" t="str">
        <f ca="true">+IF(OFFSET('Sanitation Data'!$G$30,0,10*ROW('Sanitation Data'!G186))="","",OFFSET('Sanitation Data'!$G$30,0,10*ROW('Sanitation Data'!G186)))</f>
        <v/>
      </c>
      <c r="DC192" s="276" t="str">
        <f ca="true">+IF(OFFSET('Sanitation Data'!$G$31,0,10*ROW('Sanitation Data'!G186))="","",OFFSET('Sanitation Data'!$G$31,0,10*ROW('Sanitation Data'!G186)))</f>
        <v/>
      </c>
      <c r="DD192" s="276" t="str">
        <f ca="true">+IF(OFFSET('Sanitation Data'!$G$32,0,10*ROW('Sanitation Data'!G186))="","",OFFSET('Sanitation Data'!$G$32,0,10*ROW('Sanitation Data'!G186)))</f>
        <v/>
      </c>
      <c r="DE192" s="276" t="str">
        <f ca="true">+IF(OFFSET('Sanitation Data'!$H$28,0,10*ROW('Sanitation Data'!H186))="","",OFFSET('Sanitation Data'!$H$28,0,10*ROW('Sanitation Data'!H186)))</f>
        <v/>
      </c>
      <c r="DF192" s="276" t="str">
        <f ca="true">+IF(OFFSET('Sanitation Data'!$H$29,0,10*ROW('Sanitation Data'!H186))="","",OFFSET('Sanitation Data'!$H$29,0,10*ROW('Sanitation Data'!H186)))</f>
        <v/>
      </c>
      <c r="DG192" s="276" t="str">
        <f ca="true">+IF(OFFSET('Sanitation Data'!$H$30,0,10*ROW('Sanitation Data'!H186))="","",OFFSET('Sanitation Data'!$H$30,0,10*ROW('Sanitation Data'!H186)))</f>
        <v/>
      </c>
      <c r="DH192" s="276" t="str">
        <f ca="true">+IF(OFFSET('Sanitation Data'!$H$31,0,10*ROW('Sanitation Data'!H186))="","",OFFSET('Sanitation Data'!$H$31,0,10*ROW('Sanitation Data'!H186)))</f>
        <v/>
      </c>
      <c r="DI192" s="276" t="str">
        <f ca="true">+IF(OFFSET('Sanitation Data'!$H$32,0,10*ROW('Sanitation Data'!H186))="","",OFFSET('Sanitation Data'!$H$32,0,10*ROW('Sanitation Data'!H186)))</f>
        <v/>
      </c>
      <c r="DJ192" s="276" t="str">
        <f ca="true">+IF(OFFSET('Sanitation Data'!$I$28,0,10*ROW('Sanitation Data'!I186))="","",OFFSET('Sanitation Data'!$I$28,0,10*ROW('Sanitation Data'!I186)))</f>
        <v/>
      </c>
      <c r="DK192" s="276" t="str">
        <f ca="true">+IF(OFFSET('Sanitation Data'!$I$29,0,10*ROW('Sanitation Data'!I186))="","",OFFSET('Sanitation Data'!$I$29,0,10*ROW('Sanitation Data'!I186)))</f>
        <v/>
      </c>
      <c r="DL192" s="276" t="str">
        <f ca="true">+IF(OFFSET('Sanitation Data'!$I$30,0,10*ROW('Sanitation Data'!I186))="","",OFFSET('Sanitation Data'!$I$30,0,10*ROW('Sanitation Data'!I186)))</f>
        <v/>
      </c>
      <c r="DM192" s="276" t="str">
        <f ca="true">+IF(OFFSET('Sanitation Data'!$I$31,0,10*ROW('Sanitation Data'!I186))="","",OFFSET('Sanitation Data'!$I$31,0,10*ROW('Sanitation Data'!I186)))</f>
        <v/>
      </c>
      <c r="DN192" s="276" t="str">
        <f ca="true">+IF(OFFSET('Sanitation Data'!$I$32,0,10*ROW('Sanitation Data'!I186))="","",OFFSET('Sanitation Data'!$I$32,0,10*ROW('Sanitation Data'!I186)))</f>
        <v/>
      </c>
      <c r="DO192" s="276" t="str">
        <f ca="true">+IF(OFFSET('Hygiene Data'!$D$11,0,10*ROW('Hygiene Data'!D186))="","",OFFSET('Hygiene Data'!$D$11,0,10*ROW('Hygiene Data'!D186)))</f>
        <v/>
      </c>
      <c r="DP192" s="276" t="str">
        <f ca="true">+IF(OFFSET('Hygiene Data'!$D$12,0,10*ROW('Hygiene Data'!D186))="","",OFFSET('Hygiene Data'!$D$12,0,10*ROW('Hygiene Data'!D186)))</f>
        <v/>
      </c>
      <c r="DQ192" s="276" t="str">
        <f ca="true">+IF(OFFSET('Hygiene Data'!$D$13,0,10*ROW('Hygiene Data'!D186))="","",OFFSET('Hygiene Data'!$D$13,0,10*ROW('Hygiene Data'!D186)))</f>
        <v/>
      </c>
      <c r="DR192" s="276" t="str">
        <f ca="true">+IF(OFFSET('Hygiene Data'!$E$11,0,10*ROW('Hygiene Data'!E186))="","",OFFSET('Hygiene Data'!$E$11,0,10*ROW('Hygiene Data'!E186)))</f>
        <v/>
      </c>
      <c r="DS192" s="276" t="str">
        <f ca="true">+IF(OFFSET('Hygiene Data'!$E$12,0,10*ROW('Hygiene Data'!E186))="","",OFFSET('Hygiene Data'!$E$12,0,10*ROW('Hygiene Data'!E186)))</f>
        <v/>
      </c>
      <c r="DT192" s="276" t="str">
        <f ca="true">+IF(OFFSET('Hygiene Data'!$E$13,0,10*ROW('Hygiene Data'!E186))="","",OFFSET('Hygiene Data'!$E$13,0,10*ROW('Hygiene Data'!E186)))</f>
        <v/>
      </c>
      <c r="DU192" s="276" t="str">
        <f ca="true">+IF(OFFSET('Hygiene Data'!$F$11,0,10*ROW('Hygiene Data'!F186))="","",OFFSET('Hygiene Data'!$F$11,0,10*ROW('Hygiene Data'!F186)))</f>
        <v/>
      </c>
      <c r="DV192" s="276" t="str">
        <f ca="true">+IF(OFFSET('Hygiene Data'!$F$12,0,10*ROW('Hygiene Data'!F186))="","",OFFSET('Hygiene Data'!$F$12,0,10*ROW('Hygiene Data'!F186)))</f>
        <v/>
      </c>
      <c r="DW192" s="276" t="str">
        <f ca="true">+IF(OFFSET('Hygiene Data'!$F$13,0,10*ROW('Hygiene Data'!F186))="","",OFFSET('Hygiene Data'!$F$13,0,10*ROW('Hygiene Data'!F186)))</f>
        <v/>
      </c>
      <c r="DX192" s="276" t="str">
        <f ca="true">+IF(OFFSET('Hygiene Data'!$G$11,0,10*ROW('Hygiene Data'!G186))="","",OFFSET('Hygiene Data'!$G$11,0,10*ROW('Hygiene Data'!G186)))</f>
        <v/>
      </c>
      <c r="DY192" s="276" t="str">
        <f ca="true">+IF(OFFSET('Hygiene Data'!$G$12,0,10*ROW('Hygiene Data'!G186))="","",OFFSET('Hygiene Data'!$G$12,0,10*ROW('Hygiene Data'!G186)))</f>
        <v/>
      </c>
      <c r="DZ192" s="276" t="str">
        <f ca="true">+IF(OFFSET('Hygiene Data'!$G$13,0,10*ROW('Hygiene Data'!G186))="","",OFFSET('Hygiene Data'!$G$13,0,10*ROW('Hygiene Data'!G186)))</f>
        <v/>
      </c>
      <c r="EA192" s="276" t="str">
        <f ca="true">+IF(OFFSET('Hygiene Data'!$H$11,0,10*ROW('Hygiene Data'!H186))="","",OFFSET('Hygiene Data'!$H$11,0,10*ROW('Hygiene Data'!H186)))</f>
        <v/>
      </c>
      <c r="EB192" s="276" t="str">
        <f ca="true">+IF(OFFSET('Hygiene Data'!$H$12,0,10*ROW('Hygiene Data'!H186))="","",OFFSET('Hygiene Data'!$H$12,0,10*ROW('Hygiene Data'!H186)))</f>
        <v/>
      </c>
      <c r="EC192" s="276" t="str">
        <f ca="true">+IF(OFFSET('Hygiene Data'!$H$13,0,10*ROW('Hygiene Data'!H186))="","",OFFSET('Hygiene Data'!$H$13,0,10*ROW('Hygiene Data'!H186)))</f>
        <v/>
      </c>
      <c r="ED192" s="276" t="str">
        <f ca="true">+IF(OFFSET('Hygiene Data'!$I$11,0,10*ROW('Hygiene Data'!I186))="","",OFFSET('Hygiene Data'!$I$11,0,10*ROW('Hygiene Data'!I186)))</f>
        <v/>
      </c>
      <c r="EE192" s="276" t="str">
        <f ca="true">+IF(OFFSET('Hygiene Data'!$I$12,0,10*ROW('Hygiene Data'!I186))="","",OFFSET('Hygiene Data'!$I$12,0,10*ROW('Hygiene Data'!I186)))</f>
        <v/>
      </c>
      <c r="EF192" s="276" t="str">
        <f ca="true">+IF(OFFSET('Hygiene Data'!$I$13,0,10*ROW('Hygiene Data'!I186))="","",OFFSET('Hygiene Data'!$I$13,0,10*ROW('Hygiene Data'!I186)))</f>
        <v/>
      </c>
    </row>
    <row xmlns:x14ac="http://schemas.microsoft.com/office/spreadsheetml/2009/9/ac" r="193" x14ac:dyDescent="0.2">
      <c r="A193" s="38" t="str">
        <f ca="true">+IF(OFFSET('Water Data'!$B$2,0,10*ROW('Water Data'!E187))="","",OFFSET('Water Data'!$B$2,0,10*ROW('Water Data'!E187)))</f>
        <v/>
      </c>
      <c r="B193" s="38" t="str">
        <f ca="true">+IF(OFFSET('Water Data'!$C$2,0,10*ROW('Water Data'!F187))="","",OFFSET('Water Data'!$C$2,0,10*ROW('Water Data'!F187)))</f>
        <v/>
      </c>
      <c r="C193" s="332" t="str">
        <f t="shared" ca="true" si="2"/>
        <v/>
      </c>
      <c r="D193" s="99"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9"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9"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9"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9"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9"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9"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9"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9"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9"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9"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9"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9"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9"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9"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9"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9"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9"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100"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100"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100"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100"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100"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100"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100"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100"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100"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100"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100"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100"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100"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100"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100"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100"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100"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100"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100"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100"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100"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100"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100"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100"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100"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100"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100"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100"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100"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100"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101"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101"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101"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101"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101"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101"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101"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101"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101"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101"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101"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101"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101"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101"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101"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101"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101"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101"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6"/>
      <c r="BS193" s="276" t="str">
        <f ca="true">+IF(OFFSET('Water Data'!$D$27,0,10*ROW('Water Data'!D187))="","",OFFSET('Water Data'!$D$27,0,10*ROW('Water Data'!D187)))</f>
        <v/>
      </c>
      <c r="BT193" s="276" t="str">
        <f ca="true">+IF(OFFSET('Water Data'!$D$28,0,10*ROW('Water Data'!D187))="","",OFFSET('Water Data'!$D$28,0,10*ROW('Water Data'!D187)))</f>
        <v/>
      </c>
      <c r="BU193" s="276" t="str">
        <f ca="true">+IF(OFFSET('Water Data'!$D$29,0,10*ROW('Water Data'!D187))="","",OFFSET('Water Data'!$D$29,0,10*ROW('Water Data'!D187)))</f>
        <v/>
      </c>
      <c r="BV193" s="276" t="str">
        <f ca="true">+IF(OFFSET('Water Data'!$E$27,0,10*ROW('Water Data'!E187))="","",OFFSET('Water Data'!$E$27,0,10*ROW('Water Data'!E187)))</f>
        <v/>
      </c>
      <c r="BW193" s="276" t="str">
        <f ca="true">+IF(OFFSET('Water Data'!$E$28,0,10*ROW('Water Data'!E187))="","",OFFSET('Water Data'!$E$28,0,10*ROW('Water Data'!E187)))</f>
        <v/>
      </c>
      <c r="BX193" s="276" t="str">
        <f ca="true">+IF(OFFSET('Water Data'!$E$29,0,10*ROW('Water Data'!E187))="","",OFFSET('Water Data'!$E$29,0,10*ROW('Water Data'!E187)))</f>
        <v/>
      </c>
      <c r="BY193" s="276" t="str">
        <f ca="true">+IF(OFFSET('Water Data'!$F$27,0,10*ROW('Water Data'!F187))="","",OFFSET('Water Data'!$F$27,0,10*ROW('Water Data'!F187)))</f>
        <v/>
      </c>
      <c r="BZ193" s="276" t="str">
        <f ca="true">+IF(OFFSET('Water Data'!$F$28,0,10*ROW('Water Data'!F187))="","",OFFSET('Water Data'!$F$28,0,10*ROW('Water Data'!F187)))</f>
        <v/>
      </c>
      <c r="CA193" s="276" t="str">
        <f ca="true">+IF(OFFSET('Water Data'!$F$29,0,10*ROW('Water Data'!F187))="","",OFFSET('Water Data'!$F$29,0,10*ROW('Water Data'!F187)))</f>
        <v/>
      </c>
      <c r="CB193" s="276" t="str">
        <f ca="true">+IF(OFFSET('Water Data'!$G$27,0,10*ROW('Water Data'!G187))="","",OFFSET('Water Data'!$G$27,0,10*ROW('Water Data'!G187)))</f>
        <v/>
      </c>
      <c r="CC193" s="276" t="str">
        <f ca="true">+IF(OFFSET('Water Data'!$G$28,0,10*ROW('Water Data'!G187))="","",OFFSET('Water Data'!$G$28,0,10*ROW('Water Data'!G187)))</f>
        <v/>
      </c>
      <c r="CD193" s="276" t="str">
        <f ca="true">+IF(OFFSET('Water Data'!$G$29,0,10*ROW('Water Data'!G187))="","",OFFSET('Water Data'!$G$29,0,10*ROW('Water Data'!G187)))</f>
        <v/>
      </c>
      <c r="CE193" s="276" t="str">
        <f ca="true">+IF(OFFSET('Water Data'!$H$27,0,10*ROW('Water Data'!H187))="","",OFFSET('Water Data'!$H$27,0,10*ROW('Water Data'!H187)))</f>
        <v/>
      </c>
      <c r="CF193" s="276" t="str">
        <f ca="true">+IF(OFFSET('Water Data'!$H$28,0,10*ROW('Water Data'!H187))="","",OFFSET('Water Data'!$H$28,0,10*ROW('Water Data'!H187)))</f>
        <v/>
      </c>
      <c r="CG193" s="276" t="str">
        <f ca="true">+IF(OFFSET('Water Data'!$H$29,0,10*ROW('Water Data'!H187))="","",OFFSET('Water Data'!$H$29,0,10*ROW('Water Data'!H187)))</f>
        <v/>
      </c>
      <c r="CH193" s="276" t="str">
        <f ca="true">+IF(OFFSET('Water Data'!$I$27,0,10*ROW('Water Data'!I187))="","",OFFSET('Water Data'!$I$27,0,10*ROW('Water Data'!I187)))</f>
        <v/>
      </c>
      <c r="CI193" s="276" t="str">
        <f ca="true">+IF(OFFSET('Water Data'!$I$28,0,10*ROW('Water Data'!I187))="","",OFFSET('Water Data'!$I$28,0,10*ROW('Water Data'!I187)))</f>
        <v/>
      </c>
      <c r="CJ193" s="276" t="str">
        <f ca="true">+IF(OFFSET('Water Data'!$I$29,0,10*ROW('Water Data'!I187))="","",OFFSET('Water Data'!$I$29,0,10*ROW('Water Data'!I187)))</f>
        <v/>
      </c>
      <c r="CK193" s="276" t="str">
        <f ca="true">+IF(OFFSET('Sanitation Data'!$D$28,0,10*ROW('Sanitation Data'!D187))="","",OFFSET('Sanitation Data'!$D$28,0,10*ROW('Sanitation Data'!D187)))</f>
        <v/>
      </c>
      <c r="CL193" s="276" t="str">
        <f ca="true">+IF(OFFSET('Sanitation Data'!$D$29,0,10*ROW('Sanitation Data'!D187))="","",OFFSET('Sanitation Data'!$D$29,0,10*ROW('Sanitation Data'!D187)))</f>
        <v/>
      </c>
      <c r="CM193" s="276" t="str">
        <f ca="true">+IF(OFFSET('Sanitation Data'!$D$30,0,10*ROW('Sanitation Data'!D187))="","",OFFSET('Sanitation Data'!$D$30,0,10*ROW('Sanitation Data'!D187)))</f>
        <v/>
      </c>
      <c r="CN193" s="276" t="str">
        <f ca="true">+IF(OFFSET('Sanitation Data'!$D$31,0,10*ROW('Sanitation Data'!D187))="","",OFFSET('Sanitation Data'!$D$31,0,10*ROW('Sanitation Data'!D187)))</f>
        <v/>
      </c>
      <c r="CO193" s="276" t="str">
        <f ca="true">+IF(OFFSET('Sanitation Data'!$D$32,0,10*ROW('Sanitation Data'!D187))="","",OFFSET('Sanitation Data'!$D$32,0,10*ROW('Sanitation Data'!D187)))</f>
        <v/>
      </c>
      <c r="CP193" s="276" t="str">
        <f ca="true">+IF(OFFSET('Sanitation Data'!$E$28,0,10*ROW('Sanitation Data'!E187))="","",OFFSET('Sanitation Data'!$E$28,0,10*ROW('Sanitation Data'!E187)))</f>
        <v/>
      </c>
      <c r="CQ193" s="276" t="str">
        <f ca="true">+IF(OFFSET('Sanitation Data'!$E$29,0,10*ROW('Sanitation Data'!E187))="","",OFFSET('Sanitation Data'!$E$29,0,10*ROW('Sanitation Data'!E187)))</f>
        <v/>
      </c>
      <c r="CR193" s="276" t="str">
        <f ca="true">+IF(OFFSET('Sanitation Data'!$E$30,0,10*ROW('Sanitation Data'!E187))="","",OFFSET('Sanitation Data'!$E$30,0,10*ROW('Sanitation Data'!E187)))</f>
        <v/>
      </c>
      <c r="CS193" s="276" t="str">
        <f ca="true">+IF(OFFSET('Sanitation Data'!$E$31,0,10*ROW('Sanitation Data'!E187))="","",OFFSET('Sanitation Data'!$E$31,0,10*ROW('Sanitation Data'!E187)))</f>
        <v/>
      </c>
      <c r="CT193" s="276" t="str">
        <f ca="true">+IF(OFFSET('Sanitation Data'!$E$32,0,10*ROW('Sanitation Data'!E187))="","",OFFSET('Sanitation Data'!$E$32,0,10*ROW('Sanitation Data'!E187)))</f>
        <v/>
      </c>
      <c r="CU193" s="276" t="str">
        <f ca="true">+IF(OFFSET('Sanitation Data'!$F$28,0,10*ROW('Sanitation Data'!F187))="","",OFFSET('Sanitation Data'!$F$28,0,10*ROW('Sanitation Data'!F187)))</f>
        <v/>
      </c>
      <c r="CV193" s="276" t="str">
        <f ca="true">+IF(OFFSET('Sanitation Data'!$F$29,0,10*ROW('Sanitation Data'!F187))="","",OFFSET('Sanitation Data'!$F$29,0,10*ROW('Sanitation Data'!F187)))</f>
        <v/>
      </c>
      <c r="CW193" s="276" t="str">
        <f ca="true">+IF(OFFSET('Sanitation Data'!$F$30,0,10*ROW('Sanitation Data'!F187))="","",OFFSET('Sanitation Data'!$F$30,0,10*ROW('Sanitation Data'!F187)))</f>
        <v/>
      </c>
      <c r="CX193" s="276" t="str">
        <f ca="true">+IF(OFFSET('Sanitation Data'!$F$31,0,10*ROW('Sanitation Data'!F187))="","",OFFSET('Sanitation Data'!$F$31,0,10*ROW('Sanitation Data'!F187)))</f>
        <v/>
      </c>
      <c r="CY193" s="276" t="str">
        <f ca="true">+IF(OFFSET('Sanitation Data'!$F$32,0,10*ROW('Sanitation Data'!F187))="","",OFFSET('Sanitation Data'!$F$32,0,10*ROW('Sanitation Data'!F187)))</f>
        <v/>
      </c>
      <c r="CZ193" s="276" t="str">
        <f ca="true">+IF(OFFSET('Sanitation Data'!$G$28,0,10*ROW('Sanitation Data'!G187))="","",OFFSET('Sanitation Data'!$G$28,0,10*ROW('Sanitation Data'!G187)))</f>
        <v/>
      </c>
      <c r="DA193" s="276" t="str">
        <f ca="true">+IF(OFFSET('Sanitation Data'!$G$29,0,10*ROW('Sanitation Data'!G187))="","",OFFSET('Sanitation Data'!$G$29,0,10*ROW('Sanitation Data'!G187)))</f>
        <v/>
      </c>
      <c r="DB193" s="276" t="str">
        <f ca="true">+IF(OFFSET('Sanitation Data'!$G$30,0,10*ROW('Sanitation Data'!G187))="","",OFFSET('Sanitation Data'!$G$30,0,10*ROW('Sanitation Data'!G187)))</f>
        <v/>
      </c>
      <c r="DC193" s="276" t="str">
        <f ca="true">+IF(OFFSET('Sanitation Data'!$G$31,0,10*ROW('Sanitation Data'!G187))="","",OFFSET('Sanitation Data'!$G$31,0,10*ROW('Sanitation Data'!G187)))</f>
        <v/>
      </c>
      <c r="DD193" s="276" t="str">
        <f ca="true">+IF(OFFSET('Sanitation Data'!$G$32,0,10*ROW('Sanitation Data'!G187))="","",OFFSET('Sanitation Data'!$G$32,0,10*ROW('Sanitation Data'!G187)))</f>
        <v/>
      </c>
      <c r="DE193" s="276" t="str">
        <f ca="true">+IF(OFFSET('Sanitation Data'!$H$28,0,10*ROW('Sanitation Data'!H187))="","",OFFSET('Sanitation Data'!$H$28,0,10*ROW('Sanitation Data'!H187)))</f>
        <v/>
      </c>
      <c r="DF193" s="276" t="str">
        <f ca="true">+IF(OFFSET('Sanitation Data'!$H$29,0,10*ROW('Sanitation Data'!H187))="","",OFFSET('Sanitation Data'!$H$29,0,10*ROW('Sanitation Data'!H187)))</f>
        <v/>
      </c>
      <c r="DG193" s="276" t="str">
        <f ca="true">+IF(OFFSET('Sanitation Data'!$H$30,0,10*ROW('Sanitation Data'!H187))="","",OFFSET('Sanitation Data'!$H$30,0,10*ROW('Sanitation Data'!H187)))</f>
        <v/>
      </c>
      <c r="DH193" s="276" t="str">
        <f ca="true">+IF(OFFSET('Sanitation Data'!$H$31,0,10*ROW('Sanitation Data'!H187))="","",OFFSET('Sanitation Data'!$H$31,0,10*ROW('Sanitation Data'!H187)))</f>
        <v/>
      </c>
      <c r="DI193" s="276" t="str">
        <f ca="true">+IF(OFFSET('Sanitation Data'!$H$32,0,10*ROW('Sanitation Data'!H187))="","",OFFSET('Sanitation Data'!$H$32,0,10*ROW('Sanitation Data'!H187)))</f>
        <v/>
      </c>
      <c r="DJ193" s="276" t="str">
        <f ca="true">+IF(OFFSET('Sanitation Data'!$I$28,0,10*ROW('Sanitation Data'!I187))="","",OFFSET('Sanitation Data'!$I$28,0,10*ROW('Sanitation Data'!I187)))</f>
        <v/>
      </c>
      <c r="DK193" s="276" t="str">
        <f ca="true">+IF(OFFSET('Sanitation Data'!$I$29,0,10*ROW('Sanitation Data'!I187))="","",OFFSET('Sanitation Data'!$I$29,0,10*ROW('Sanitation Data'!I187)))</f>
        <v/>
      </c>
      <c r="DL193" s="276" t="str">
        <f ca="true">+IF(OFFSET('Sanitation Data'!$I$30,0,10*ROW('Sanitation Data'!I187))="","",OFFSET('Sanitation Data'!$I$30,0,10*ROW('Sanitation Data'!I187)))</f>
        <v/>
      </c>
      <c r="DM193" s="276" t="str">
        <f ca="true">+IF(OFFSET('Sanitation Data'!$I$31,0,10*ROW('Sanitation Data'!I187))="","",OFFSET('Sanitation Data'!$I$31,0,10*ROW('Sanitation Data'!I187)))</f>
        <v/>
      </c>
      <c r="DN193" s="276" t="str">
        <f ca="true">+IF(OFFSET('Sanitation Data'!$I$32,0,10*ROW('Sanitation Data'!I187))="","",OFFSET('Sanitation Data'!$I$32,0,10*ROW('Sanitation Data'!I187)))</f>
        <v/>
      </c>
      <c r="DO193" s="276" t="str">
        <f ca="true">+IF(OFFSET('Hygiene Data'!$D$11,0,10*ROW('Hygiene Data'!D187))="","",OFFSET('Hygiene Data'!$D$11,0,10*ROW('Hygiene Data'!D187)))</f>
        <v/>
      </c>
      <c r="DP193" s="276" t="str">
        <f ca="true">+IF(OFFSET('Hygiene Data'!$D$12,0,10*ROW('Hygiene Data'!D187))="","",OFFSET('Hygiene Data'!$D$12,0,10*ROW('Hygiene Data'!D187)))</f>
        <v/>
      </c>
      <c r="DQ193" s="276" t="str">
        <f ca="true">+IF(OFFSET('Hygiene Data'!$D$13,0,10*ROW('Hygiene Data'!D187))="","",OFFSET('Hygiene Data'!$D$13,0,10*ROW('Hygiene Data'!D187)))</f>
        <v/>
      </c>
      <c r="DR193" s="276" t="str">
        <f ca="true">+IF(OFFSET('Hygiene Data'!$E$11,0,10*ROW('Hygiene Data'!E187))="","",OFFSET('Hygiene Data'!$E$11,0,10*ROW('Hygiene Data'!E187)))</f>
        <v/>
      </c>
      <c r="DS193" s="276" t="str">
        <f ca="true">+IF(OFFSET('Hygiene Data'!$E$12,0,10*ROW('Hygiene Data'!E187))="","",OFFSET('Hygiene Data'!$E$12,0,10*ROW('Hygiene Data'!E187)))</f>
        <v/>
      </c>
      <c r="DT193" s="276" t="str">
        <f ca="true">+IF(OFFSET('Hygiene Data'!$E$13,0,10*ROW('Hygiene Data'!E187))="","",OFFSET('Hygiene Data'!$E$13,0,10*ROW('Hygiene Data'!E187)))</f>
        <v/>
      </c>
      <c r="DU193" s="276" t="str">
        <f ca="true">+IF(OFFSET('Hygiene Data'!$F$11,0,10*ROW('Hygiene Data'!F187))="","",OFFSET('Hygiene Data'!$F$11,0,10*ROW('Hygiene Data'!F187)))</f>
        <v/>
      </c>
      <c r="DV193" s="276" t="str">
        <f ca="true">+IF(OFFSET('Hygiene Data'!$F$12,0,10*ROW('Hygiene Data'!F187))="","",OFFSET('Hygiene Data'!$F$12,0,10*ROW('Hygiene Data'!F187)))</f>
        <v/>
      </c>
      <c r="DW193" s="276" t="str">
        <f ca="true">+IF(OFFSET('Hygiene Data'!$F$13,0,10*ROW('Hygiene Data'!F187))="","",OFFSET('Hygiene Data'!$F$13,0,10*ROW('Hygiene Data'!F187)))</f>
        <v/>
      </c>
      <c r="DX193" s="276" t="str">
        <f ca="true">+IF(OFFSET('Hygiene Data'!$G$11,0,10*ROW('Hygiene Data'!G187))="","",OFFSET('Hygiene Data'!$G$11,0,10*ROW('Hygiene Data'!G187)))</f>
        <v/>
      </c>
      <c r="DY193" s="276" t="str">
        <f ca="true">+IF(OFFSET('Hygiene Data'!$G$12,0,10*ROW('Hygiene Data'!G187))="","",OFFSET('Hygiene Data'!$G$12,0,10*ROW('Hygiene Data'!G187)))</f>
        <v/>
      </c>
      <c r="DZ193" s="276" t="str">
        <f ca="true">+IF(OFFSET('Hygiene Data'!$G$13,0,10*ROW('Hygiene Data'!G187))="","",OFFSET('Hygiene Data'!$G$13,0,10*ROW('Hygiene Data'!G187)))</f>
        <v/>
      </c>
      <c r="EA193" s="276" t="str">
        <f ca="true">+IF(OFFSET('Hygiene Data'!$H$11,0,10*ROW('Hygiene Data'!H187))="","",OFFSET('Hygiene Data'!$H$11,0,10*ROW('Hygiene Data'!H187)))</f>
        <v/>
      </c>
      <c r="EB193" s="276" t="str">
        <f ca="true">+IF(OFFSET('Hygiene Data'!$H$12,0,10*ROW('Hygiene Data'!H187))="","",OFFSET('Hygiene Data'!$H$12,0,10*ROW('Hygiene Data'!H187)))</f>
        <v/>
      </c>
      <c r="EC193" s="276" t="str">
        <f ca="true">+IF(OFFSET('Hygiene Data'!$H$13,0,10*ROW('Hygiene Data'!H187))="","",OFFSET('Hygiene Data'!$H$13,0,10*ROW('Hygiene Data'!H187)))</f>
        <v/>
      </c>
      <c r="ED193" s="276" t="str">
        <f ca="true">+IF(OFFSET('Hygiene Data'!$I$11,0,10*ROW('Hygiene Data'!I187))="","",OFFSET('Hygiene Data'!$I$11,0,10*ROW('Hygiene Data'!I187)))</f>
        <v/>
      </c>
      <c r="EE193" s="276" t="str">
        <f ca="true">+IF(OFFSET('Hygiene Data'!$I$12,0,10*ROW('Hygiene Data'!I187))="","",OFFSET('Hygiene Data'!$I$12,0,10*ROW('Hygiene Data'!I187)))</f>
        <v/>
      </c>
      <c r="EF193" s="276" t="str">
        <f ca="true">+IF(OFFSET('Hygiene Data'!$I$13,0,10*ROW('Hygiene Data'!I187))="","",OFFSET('Hygiene Data'!$I$13,0,10*ROW('Hygiene Data'!I187)))</f>
        <v/>
      </c>
    </row>
    <row xmlns:x14ac="http://schemas.microsoft.com/office/spreadsheetml/2009/9/ac" r="194" x14ac:dyDescent="0.2">
      <c r="A194" s="38" t="str">
        <f ca="true">+IF(OFFSET('Water Data'!$B$2,0,10*ROW('Water Data'!E188))="","",OFFSET('Water Data'!$B$2,0,10*ROW('Water Data'!E188)))</f>
        <v/>
      </c>
      <c r="B194" s="38" t="str">
        <f ca="true">+IF(OFFSET('Water Data'!$C$2,0,10*ROW('Water Data'!F188))="","",OFFSET('Water Data'!$C$2,0,10*ROW('Water Data'!F188)))</f>
        <v/>
      </c>
      <c r="C194" s="332" t="str">
        <f t="shared" ca="true" si="2"/>
        <v/>
      </c>
      <c r="D194" s="99"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9"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9"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9"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9"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9"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9"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9"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9"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9"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9"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9"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9"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9"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9"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9"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9"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9"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100"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100"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100"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100"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100"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100"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100"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100"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100"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100"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100"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100"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100"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100"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100"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100"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100"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100"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100"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100"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100"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100"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100"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100"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100"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100"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100"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100"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100"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100"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101"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101"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101"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101"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101"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101"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101"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101"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101"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101"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101"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101"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101"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101"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101"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101"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101"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101"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6"/>
      <c r="BS194" s="276" t="str">
        <f ca="true">+IF(OFFSET('Water Data'!$D$27,0,10*ROW('Water Data'!D188))="","",OFFSET('Water Data'!$D$27,0,10*ROW('Water Data'!D188)))</f>
        <v/>
      </c>
      <c r="BT194" s="276" t="str">
        <f ca="true">+IF(OFFSET('Water Data'!$D$28,0,10*ROW('Water Data'!D188))="","",OFFSET('Water Data'!$D$28,0,10*ROW('Water Data'!D188)))</f>
        <v/>
      </c>
      <c r="BU194" s="276" t="str">
        <f ca="true">+IF(OFFSET('Water Data'!$D$29,0,10*ROW('Water Data'!D188))="","",OFFSET('Water Data'!$D$29,0,10*ROW('Water Data'!D188)))</f>
        <v/>
      </c>
      <c r="BV194" s="276" t="str">
        <f ca="true">+IF(OFFSET('Water Data'!$E$27,0,10*ROW('Water Data'!E188))="","",OFFSET('Water Data'!$E$27,0,10*ROW('Water Data'!E188)))</f>
        <v/>
      </c>
      <c r="BW194" s="276" t="str">
        <f ca="true">+IF(OFFSET('Water Data'!$E$28,0,10*ROW('Water Data'!E188))="","",OFFSET('Water Data'!$E$28,0,10*ROW('Water Data'!E188)))</f>
        <v/>
      </c>
      <c r="BX194" s="276" t="str">
        <f ca="true">+IF(OFFSET('Water Data'!$E$29,0,10*ROW('Water Data'!E188))="","",OFFSET('Water Data'!$E$29,0,10*ROW('Water Data'!E188)))</f>
        <v/>
      </c>
      <c r="BY194" s="276" t="str">
        <f ca="true">+IF(OFFSET('Water Data'!$F$27,0,10*ROW('Water Data'!F188))="","",OFFSET('Water Data'!$F$27,0,10*ROW('Water Data'!F188)))</f>
        <v/>
      </c>
      <c r="BZ194" s="276" t="str">
        <f ca="true">+IF(OFFSET('Water Data'!$F$28,0,10*ROW('Water Data'!F188))="","",OFFSET('Water Data'!$F$28,0,10*ROW('Water Data'!F188)))</f>
        <v/>
      </c>
      <c r="CA194" s="276" t="str">
        <f ca="true">+IF(OFFSET('Water Data'!$F$29,0,10*ROW('Water Data'!F188))="","",OFFSET('Water Data'!$F$29,0,10*ROW('Water Data'!F188)))</f>
        <v/>
      </c>
      <c r="CB194" s="276" t="str">
        <f ca="true">+IF(OFFSET('Water Data'!$G$27,0,10*ROW('Water Data'!G188))="","",OFFSET('Water Data'!$G$27,0,10*ROW('Water Data'!G188)))</f>
        <v/>
      </c>
      <c r="CC194" s="276" t="str">
        <f ca="true">+IF(OFFSET('Water Data'!$G$28,0,10*ROW('Water Data'!G188))="","",OFFSET('Water Data'!$G$28,0,10*ROW('Water Data'!G188)))</f>
        <v/>
      </c>
      <c r="CD194" s="276" t="str">
        <f ca="true">+IF(OFFSET('Water Data'!$G$29,0,10*ROW('Water Data'!G188))="","",OFFSET('Water Data'!$G$29,0,10*ROW('Water Data'!G188)))</f>
        <v/>
      </c>
      <c r="CE194" s="276" t="str">
        <f ca="true">+IF(OFFSET('Water Data'!$H$27,0,10*ROW('Water Data'!H188))="","",OFFSET('Water Data'!$H$27,0,10*ROW('Water Data'!H188)))</f>
        <v/>
      </c>
      <c r="CF194" s="276" t="str">
        <f ca="true">+IF(OFFSET('Water Data'!$H$28,0,10*ROW('Water Data'!H188))="","",OFFSET('Water Data'!$H$28,0,10*ROW('Water Data'!H188)))</f>
        <v/>
      </c>
      <c r="CG194" s="276" t="str">
        <f ca="true">+IF(OFFSET('Water Data'!$H$29,0,10*ROW('Water Data'!H188))="","",OFFSET('Water Data'!$H$29,0,10*ROW('Water Data'!H188)))</f>
        <v/>
      </c>
      <c r="CH194" s="276" t="str">
        <f ca="true">+IF(OFFSET('Water Data'!$I$27,0,10*ROW('Water Data'!I188))="","",OFFSET('Water Data'!$I$27,0,10*ROW('Water Data'!I188)))</f>
        <v/>
      </c>
      <c r="CI194" s="276" t="str">
        <f ca="true">+IF(OFFSET('Water Data'!$I$28,0,10*ROW('Water Data'!I188))="","",OFFSET('Water Data'!$I$28,0,10*ROW('Water Data'!I188)))</f>
        <v/>
      </c>
      <c r="CJ194" s="276" t="str">
        <f ca="true">+IF(OFFSET('Water Data'!$I$29,0,10*ROW('Water Data'!I188))="","",OFFSET('Water Data'!$I$29,0,10*ROW('Water Data'!I188)))</f>
        <v/>
      </c>
      <c r="CK194" s="276" t="str">
        <f ca="true">+IF(OFFSET('Sanitation Data'!$D$28,0,10*ROW('Sanitation Data'!D188))="","",OFFSET('Sanitation Data'!$D$28,0,10*ROW('Sanitation Data'!D188)))</f>
        <v/>
      </c>
      <c r="CL194" s="276" t="str">
        <f ca="true">+IF(OFFSET('Sanitation Data'!$D$29,0,10*ROW('Sanitation Data'!D188))="","",OFFSET('Sanitation Data'!$D$29,0,10*ROW('Sanitation Data'!D188)))</f>
        <v/>
      </c>
      <c r="CM194" s="276" t="str">
        <f ca="true">+IF(OFFSET('Sanitation Data'!$D$30,0,10*ROW('Sanitation Data'!D188))="","",OFFSET('Sanitation Data'!$D$30,0,10*ROW('Sanitation Data'!D188)))</f>
        <v/>
      </c>
      <c r="CN194" s="276" t="str">
        <f ca="true">+IF(OFFSET('Sanitation Data'!$D$31,0,10*ROW('Sanitation Data'!D188))="","",OFFSET('Sanitation Data'!$D$31,0,10*ROW('Sanitation Data'!D188)))</f>
        <v/>
      </c>
      <c r="CO194" s="276" t="str">
        <f ca="true">+IF(OFFSET('Sanitation Data'!$D$32,0,10*ROW('Sanitation Data'!D188))="","",OFFSET('Sanitation Data'!$D$32,0,10*ROW('Sanitation Data'!D188)))</f>
        <v/>
      </c>
      <c r="CP194" s="276" t="str">
        <f ca="true">+IF(OFFSET('Sanitation Data'!$E$28,0,10*ROW('Sanitation Data'!E188))="","",OFFSET('Sanitation Data'!$E$28,0,10*ROW('Sanitation Data'!E188)))</f>
        <v/>
      </c>
      <c r="CQ194" s="276" t="str">
        <f ca="true">+IF(OFFSET('Sanitation Data'!$E$29,0,10*ROW('Sanitation Data'!E188))="","",OFFSET('Sanitation Data'!$E$29,0,10*ROW('Sanitation Data'!E188)))</f>
        <v/>
      </c>
      <c r="CR194" s="276" t="str">
        <f ca="true">+IF(OFFSET('Sanitation Data'!$E$30,0,10*ROW('Sanitation Data'!E188))="","",OFFSET('Sanitation Data'!$E$30,0,10*ROW('Sanitation Data'!E188)))</f>
        <v/>
      </c>
      <c r="CS194" s="276" t="str">
        <f ca="true">+IF(OFFSET('Sanitation Data'!$E$31,0,10*ROW('Sanitation Data'!E188))="","",OFFSET('Sanitation Data'!$E$31,0,10*ROW('Sanitation Data'!E188)))</f>
        <v/>
      </c>
      <c r="CT194" s="276" t="str">
        <f ca="true">+IF(OFFSET('Sanitation Data'!$E$32,0,10*ROW('Sanitation Data'!E188))="","",OFFSET('Sanitation Data'!$E$32,0,10*ROW('Sanitation Data'!E188)))</f>
        <v/>
      </c>
      <c r="CU194" s="276" t="str">
        <f ca="true">+IF(OFFSET('Sanitation Data'!$F$28,0,10*ROW('Sanitation Data'!F188))="","",OFFSET('Sanitation Data'!$F$28,0,10*ROW('Sanitation Data'!F188)))</f>
        <v/>
      </c>
      <c r="CV194" s="276" t="str">
        <f ca="true">+IF(OFFSET('Sanitation Data'!$F$29,0,10*ROW('Sanitation Data'!F188))="","",OFFSET('Sanitation Data'!$F$29,0,10*ROW('Sanitation Data'!F188)))</f>
        <v/>
      </c>
      <c r="CW194" s="276" t="str">
        <f ca="true">+IF(OFFSET('Sanitation Data'!$F$30,0,10*ROW('Sanitation Data'!F188))="","",OFFSET('Sanitation Data'!$F$30,0,10*ROW('Sanitation Data'!F188)))</f>
        <v/>
      </c>
      <c r="CX194" s="276" t="str">
        <f ca="true">+IF(OFFSET('Sanitation Data'!$F$31,0,10*ROW('Sanitation Data'!F188))="","",OFFSET('Sanitation Data'!$F$31,0,10*ROW('Sanitation Data'!F188)))</f>
        <v/>
      </c>
      <c r="CY194" s="276" t="str">
        <f ca="true">+IF(OFFSET('Sanitation Data'!$F$32,0,10*ROW('Sanitation Data'!F188))="","",OFFSET('Sanitation Data'!$F$32,0,10*ROW('Sanitation Data'!F188)))</f>
        <v/>
      </c>
      <c r="CZ194" s="276" t="str">
        <f ca="true">+IF(OFFSET('Sanitation Data'!$G$28,0,10*ROW('Sanitation Data'!G188))="","",OFFSET('Sanitation Data'!$G$28,0,10*ROW('Sanitation Data'!G188)))</f>
        <v/>
      </c>
      <c r="DA194" s="276" t="str">
        <f ca="true">+IF(OFFSET('Sanitation Data'!$G$29,0,10*ROW('Sanitation Data'!G188))="","",OFFSET('Sanitation Data'!$G$29,0,10*ROW('Sanitation Data'!G188)))</f>
        <v/>
      </c>
      <c r="DB194" s="276" t="str">
        <f ca="true">+IF(OFFSET('Sanitation Data'!$G$30,0,10*ROW('Sanitation Data'!G188))="","",OFFSET('Sanitation Data'!$G$30,0,10*ROW('Sanitation Data'!G188)))</f>
        <v/>
      </c>
      <c r="DC194" s="276" t="str">
        <f ca="true">+IF(OFFSET('Sanitation Data'!$G$31,0,10*ROW('Sanitation Data'!G188))="","",OFFSET('Sanitation Data'!$G$31,0,10*ROW('Sanitation Data'!G188)))</f>
        <v/>
      </c>
      <c r="DD194" s="276" t="str">
        <f ca="true">+IF(OFFSET('Sanitation Data'!$G$32,0,10*ROW('Sanitation Data'!G188))="","",OFFSET('Sanitation Data'!$G$32,0,10*ROW('Sanitation Data'!G188)))</f>
        <v/>
      </c>
      <c r="DE194" s="276" t="str">
        <f ca="true">+IF(OFFSET('Sanitation Data'!$H$28,0,10*ROW('Sanitation Data'!H188))="","",OFFSET('Sanitation Data'!$H$28,0,10*ROW('Sanitation Data'!H188)))</f>
        <v/>
      </c>
      <c r="DF194" s="276" t="str">
        <f ca="true">+IF(OFFSET('Sanitation Data'!$H$29,0,10*ROW('Sanitation Data'!H188))="","",OFFSET('Sanitation Data'!$H$29,0,10*ROW('Sanitation Data'!H188)))</f>
        <v/>
      </c>
      <c r="DG194" s="276" t="str">
        <f ca="true">+IF(OFFSET('Sanitation Data'!$H$30,0,10*ROW('Sanitation Data'!H188))="","",OFFSET('Sanitation Data'!$H$30,0,10*ROW('Sanitation Data'!H188)))</f>
        <v/>
      </c>
      <c r="DH194" s="276" t="str">
        <f ca="true">+IF(OFFSET('Sanitation Data'!$H$31,0,10*ROW('Sanitation Data'!H188))="","",OFFSET('Sanitation Data'!$H$31,0,10*ROW('Sanitation Data'!H188)))</f>
        <v/>
      </c>
      <c r="DI194" s="276" t="str">
        <f ca="true">+IF(OFFSET('Sanitation Data'!$H$32,0,10*ROW('Sanitation Data'!H188))="","",OFFSET('Sanitation Data'!$H$32,0,10*ROW('Sanitation Data'!H188)))</f>
        <v/>
      </c>
      <c r="DJ194" s="276" t="str">
        <f ca="true">+IF(OFFSET('Sanitation Data'!$I$28,0,10*ROW('Sanitation Data'!I188))="","",OFFSET('Sanitation Data'!$I$28,0,10*ROW('Sanitation Data'!I188)))</f>
        <v/>
      </c>
      <c r="DK194" s="276" t="str">
        <f ca="true">+IF(OFFSET('Sanitation Data'!$I$29,0,10*ROW('Sanitation Data'!I188))="","",OFFSET('Sanitation Data'!$I$29,0,10*ROW('Sanitation Data'!I188)))</f>
        <v/>
      </c>
      <c r="DL194" s="276" t="str">
        <f ca="true">+IF(OFFSET('Sanitation Data'!$I$30,0,10*ROW('Sanitation Data'!I188))="","",OFFSET('Sanitation Data'!$I$30,0,10*ROW('Sanitation Data'!I188)))</f>
        <v/>
      </c>
      <c r="DM194" s="276" t="str">
        <f ca="true">+IF(OFFSET('Sanitation Data'!$I$31,0,10*ROW('Sanitation Data'!I188))="","",OFFSET('Sanitation Data'!$I$31,0,10*ROW('Sanitation Data'!I188)))</f>
        <v/>
      </c>
      <c r="DN194" s="276" t="str">
        <f ca="true">+IF(OFFSET('Sanitation Data'!$I$32,0,10*ROW('Sanitation Data'!I188))="","",OFFSET('Sanitation Data'!$I$32,0,10*ROW('Sanitation Data'!I188)))</f>
        <v/>
      </c>
      <c r="DO194" s="276" t="str">
        <f ca="true">+IF(OFFSET('Hygiene Data'!$D$11,0,10*ROW('Hygiene Data'!D188))="","",OFFSET('Hygiene Data'!$D$11,0,10*ROW('Hygiene Data'!D188)))</f>
        <v/>
      </c>
      <c r="DP194" s="276" t="str">
        <f ca="true">+IF(OFFSET('Hygiene Data'!$D$12,0,10*ROW('Hygiene Data'!D188))="","",OFFSET('Hygiene Data'!$D$12,0,10*ROW('Hygiene Data'!D188)))</f>
        <v/>
      </c>
      <c r="DQ194" s="276" t="str">
        <f ca="true">+IF(OFFSET('Hygiene Data'!$D$13,0,10*ROW('Hygiene Data'!D188))="","",OFFSET('Hygiene Data'!$D$13,0,10*ROW('Hygiene Data'!D188)))</f>
        <v/>
      </c>
      <c r="DR194" s="276" t="str">
        <f ca="true">+IF(OFFSET('Hygiene Data'!$E$11,0,10*ROW('Hygiene Data'!E188))="","",OFFSET('Hygiene Data'!$E$11,0,10*ROW('Hygiene Data'!E188)))</f>
        <v/>
      </c>
      <c r="DS194" s="276" t="str">
        <f ca="true">+IF(OFFSET('Hygiene Data'!$E$12,0,10*ROW('Hygiene Data'!E188))="","",OFFSET('Hygiene Data'!$E$12,0,10*ROW('Hygiene Data'!E188)))</f>
        <v/>
      </c>
      <c r="DT194" s="276" t="str">
        <f ca="true">+IF(OFFSET('Hygiene Data'!$E$13,0,10*ROW('Hygiene Data'!E188))="","",OFFSET('Hygiene Data'!$E$13,0,10*ROW('Hygiene Data'!E188)))</f>
        <v/>
      </c>
      <c r="DU194" s="276" t="str">
        <f ca="true">+IF(OFFSET('Hygiene Data'!$F$11,0,10*ROW('Hygiene Data'!F188))="","",OFFSET('Hygiene Data'!$F$11,0,10*ROW('Hygiene Data'!F188)))</f>
        <v/>
      </c>
      <c r="DV194" s="276" t="str">
        <f ca="true">+IF(OFFSET('Hygiene Data'!$F$12,0,10*ROW('Hygiene Data'!F188))="","",OFFSET('Hygiene Data'!$F$12,0,10*ROW('Hygiene Data'!F188)))</f>
        <v/>
      </c>
      <c r="DW194" s="276" t="str">
        <f ca="true">+IF(OFFSET('Hygiene Data'!$F$13,0,10*ROW('Hygiene Data'!F188))="","",OFFSET('Hygiene Data'!$F$13,0,10*ROW('Hygiene Data'!F188)))</f>
        <v/>
      </c>
      <c r="DX194" s="276" t="str">
        <f ca="true">+IF(OFFSET('Hygiene Data'!$G$11,0,10*ROW('Hygiene Data'!G188))="","",OFFSET('Hygiene Data'!$G$11,0,10*ROW('Hygiene Data'!G188)))</f>
        <v/>
      </c>
      <c r="DY194" s="276" t="str">
        <f ca="true">+IF(OFFSET('Hygiene Data'!$G$12,0,10*ROW('Hygiene Data'!G188))="","",OFFSET('Hygiene Data'!$G$12,0,10*ROW('Hygiene Data'!G188)))</f>
        <v/>
      </c>
      <c r="DZ194" s="276" t="str">
        <f ca="true">+IF(OFFSET('Hygiene Data'!$G$13,0,10*ROW('Hygiene Data'!G188))="","",OFFSET('Hygiene Data'!$G$13,0,10*ROW('Hygiene Data'!G188)))</f>
        <v/>
      </c>
      <c r="EA194" s="276" t="str">
        <f ca="true">+IF(OFFSET('Hygiene Data'!$H$11,0,10*ROW('Hygiene Data'!H188))="","",OFFSET('Hygiene Data'!$H$11,0,10*ROW('Hygiene Data'!H188)))</f>
        <v/>
      </c>
      <c r="EB194" s="276" t="str">
        <f ca="true">+IF(OFFSET('Hygiene Data'!$H$12,0,10*ROW('Hygiene Data'!H188))="","",OFFSET('Hygiene Data'!$H$12,0,10*ROW('Hygiene Data'!H188)))</f>
        <v/>
      </c>
      <c r="EC194" s="276" t="str">
        <f ca="true">+IF(OFFSET('Hygiene Data'!$H$13,0,10*ROW('Hygiene Data'!H188))="","",OFFSET('Hygiene Data'!$H$13,0,10*ROW('Hygiene Data'!H188)))</f>
        <v/>
      </c>
      <c r="ED194" s="276" t="str">
        <f ca="true">+IF(OFFSET('Hygiene Data'!$I$11,0,10*ROW('Hygiene Data'!I188))="","",OFFSET('Hygiene Data'!$I$11,0,10*ROW('Hygiene Data'!I188)))</f>
        <v/>
      </c>
      <c r="EE194" s="276" t="str">
        <f ca="true">+IF(OFFSET('Hygiene Data'!$I$12,0,10*ROW('Hygiene Data'!I188))="","",OFFSET('Hygiene Data'!$I$12,0,10*ROW('Hygiene Data'!I188)))</f>
        <v/>
      </c>
      <c r="EF194" s="276" t="str">
        <f ca="true">+IF(OFFSET('Hygiene Data'!$I$13,0,10*ROW('Hygiene Data'!I188))="","",OFFSET('Hygiene Data'!$I$13,0,10*ROW('Hygiene Data'!I188)))</f>
        <v/>
      </c>
    </row>
    <row xmlns:x14ac="http://schemas.microsoft.com/office/spreadsheetml/2009/9/ac" r="195" x14ac:dyDescent="0.2">
      <c r="A195" s="38" t="str">
        <f ca="true">+IF(OFFSET('Water Data'!$B$2,0,10*ROW('Water Data'!E189))="","",OFFSET('Water Data'!$B$2,0,10*ROW('Water Data'!E189)))</f>
        <v/>
      </c>
      <c r="B195" s="38" t="str">
        <f ca="true">+IF(OFFSET('Water Data'!$C$2,0,10*ROW('Water Data'!F189))="","",OFFSET('Water Data'!$C$2,0,10*ROW('Water Data'!F189)))</f>
        <v/>
      </c>
      <c r="C195" s="332" t="str">
        <f t="shared" ca="true" si="2"/>
        <v/>
      </c>
      <c r="D195" s="99"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9"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9"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9"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9"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9"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9"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9"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9"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9"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9"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9"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9"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9"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9"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9"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9"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9"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100"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100"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100"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100"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100"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100"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100"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100"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100"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100"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100"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100"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100"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100"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100"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100"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100"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100"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100"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100"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100"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100"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100"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100"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100"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100"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100"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100"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100"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100"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101"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101"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101"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101"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101"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101"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101"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101"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101"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101"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101"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101"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101"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101"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101"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101"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101"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101"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6"/>
      <c r="BS195" s="276" t="str">
        <f ca="true">+IF(OFFSET('Water Data'!$D$27,0,10*ROW('Water Data'!D189))="","",OFFSET('Water Data'!$D$27,0,10*ROW('Water Data'!D189)))</f>
        <v/>
      </c>
      <c r="BT195" s="276" t="str">
        <f ca="true">+IF(OFFSET('Water Data'!$D$28,0,10*ROW('Water Data'!D189))="","",OFFSET('Water Data'!$D$28,0,10*ROW('Water Data'!D189)))</f>
        <v/>
      </c>
      <c r="BU195" s="276" t="str">
        <f ca="true">+IF(OFFSET('Water Data'!$D$29,0,10*ROW('Water Data'!D189))="","",OFFSET('Water Data'!$D$29,0,10*ROW('Water Data'!D189)))</f>
        <v/>
      </c>
      <c r="BV195" s="276" t="str">
        <f ca="true">+IF(OFFSET('Water Data'!$E$27,0,10*ROW('Water Data'!E189))="","",OFFSET('Water Data'!$E$27,0,10*ROW('Water Data'!E189)))</f>
        <v/>
      </c>
      <c r="BW195" s="276" t="str">
        <f ca="true">+IF(OFFSET('Water Data'!$E$28,0,10*ROW('Water Data'!E189))="","",OFFSET('Water Data'!$E$28,0,10*ROW('Water Data'!E189)))</f>
        <v/>
      </c>
      <c r="BX195" s="276" t="str">
        <f ca="true">+IF(OFFSET('Water Data'!$E$29,0,10*ROW('Water Data'!E189))="","",OFFSET('Water Data'!$E$29,0,10*ROW('Water Data'!E189)))</f>
        <v/>
      </c>
      <c r="BY195" s="276" t="str">
        <f ca="true">+IF(OFFSET('Water Data'!$F$27,0,10*ROW('Water Data'!F189))="","",OFFSET('Water Data'!$F$27,0,10*ROW('Water Data'!F189)))</f>
        <v/>
      </c>
      <c r="BZ195" s="276" t="str">
        <f ca="true">+IF(OFFSET('Water Data'!$F$28,0,10*ROW('Water Data'!F189))="","",OFFSET('Water Data'!$F$28,0,10*ROW('Water Data'!F189)))</f>
        <v/>
      </c>
      <c r="CA195" s="276" t="str">
        <f ca="true">+IF(OFFSET('Water Data'!$F$29,0,10*ROW('Water Data'!F189))="","",OFFSET('Water Data'!$F$29,0,10*ROW('Water Data'!F189)))</f>
        <v/>
      </c>
      <c r="CB195" s="276" t="str">
        <f ca="true">+IF(OFFSET('Water Data'!$G$27,0,10*ROW('Water Data'!G189))="","",OFFSET('Water Data'!$G$27,0,10*ROW('Water Data'!G189)))</f>
        <v/>
      </c>
      <c r="CC195" s="276" t="str">
        <f ca="true">+IF(OFFSET('Water Data'!$G$28,0,10*ROW('Water Data'!G189))="","",OFFSET('Water Data'!$G$28,0,10*ROW('Water Data'!G189)))</f>
        <v/>
      </c>
      <c r="CD195" s="276" t="str">
        <f ca="true">+IF(OFFSET('Water Data'!$G$29,0,10*ROW('Water Data'!G189))="","",OFFSET('Water Data'!$G$29,0,10*ROW('Water Data'!G189)))</f>
        <v/>
      </c>
      <c r="CE195" s="276" t="str">
        <f ca="true">+IF(OFFSET('Water Data'!$H$27,0,10*ROW('Water Data'!H189))="","",OFFSET('Water Data'!$H$27,0,10*ROW('Water Data'!H189)))</f>
        <v/>
      </c>
      <c r="CF195" s="276" t="str">
        <f ca="true">+IF(OFFSET('Water Data'!$H$28,0,10*ROW('Water Data'!H189))="","",OFFSET('Water Data'!$H$28,0,10*ROW('Water Data'!H189)))</f>
        <v/>
      </c>
      <c r="CG195" s="276" t="str">
        <f ca="true">+IF(OFFSET('Water Data'!$H$29,0,10*ROW('Water Data'!H189))="","",OFFSET('Water Data'!$H$29,0,10*ROW('Water Data'!H189)))</f>
        <v/>
      </c>
      <c r="CH195" s="276" t="str">
        <f ca="true">+IF(OFFSET('Water Data'!$I$27,0,10*ROW('Water Data'!I189))="","",OFFSET('Water Data'!$I$27,0,10*ROW('Water Data'!I189)))</f>
        <v/>
      </c>
      <c r="CI195" s="276" t="str">
        <f ca="true">+IF(OFFSET('Water Data'!$I$28,0,10*ROW('Water Data'!I189))="","",OFFSET('Water Data'!$I$28,0,10*ROW('Water Data'!I189)))</f>
        <v/>
      </c>
      <c r="CJ195" s="276" t="str">
        <f ca="true">+IF(OFFSET('Water Data'!$I$29,0,10*ROW('Water Data'!I189))="","",OFFSET('Water Data'!$I$29,0,10*ROW('Water Data'!I189)))</f>
        <v/>
      </c>
      <c r="CK195" s="276" t="str">
        <f ca="true">+IF(OFFSET('Sanitation Data'!$D$28,0,10*ROW('Sanitation Data'!D189))="","",OFFSET('Sanitation Data'!$D$28,0,10*ROW('Sanitation Data'!D189)))</f>
        <v/>
      </c>
      <c r="CL195" s="276" t="str">
        <f ca="true">+IF(OFFSET('Sanitation Data'!$D$29,0,10*ROW('Sanitation Data'!D189))="","",OFFSET('Sanitation Data'!$D$29,0,10*ROW('Sanitation Data'!D189)))</f>
        <v/>
      </c>
      <c r="CM195" s="276" t="str">
        <f ca="true">+IF(OFFSET('Sanitation Data'!$D$30,0,10*ROW('Sanitation Data'!D189))="","",OFFSET('Sanitation Data'!$D$30,0,10*ROW('Sanitation Data'!D189)))</f>
        <v/>
      </c>
      <c r="CN195" s="276" t="str">
        <f ca="true">+IF(OFFSET('Sanitation Data'!$D$31,0,10*ROW('Sanitation Data'!D189))="","",OFFSET('Sanitation Data'!$D$31,0,10*ROW('Sanitation Data'!D189)))</f>
        <v/>
      </c>
      <c r="CO195" s="276" t="str">
        <f ca="true">+IF(OFFSET('Sanitation Data'!$D$32,0,10*ROW('Sanitation Data'!D189))="","",OFFSET('Sanitation Data'!$D$32,0,10*ROW('Sanitation Data'!D189)))</f>
        <v/>
      </c>
      <c r="CP195" s="276" t="str">
        <f ca="true">+IF(OFFSET('Sanitation Data'!$E$28,0,10*ROW('Sanitation Data'!E189))="","",OFFSET('Sanitation Data'!$E$28,0,10*ROW('Sanitation Data'!E189)))</f>
        <v/>
      </c>
      <c r="CQ195" s="276" t="str">
        <f ca="true">+IF(OFFSET('Sanitation Data'!$E$29,0,10*ROW('Sanitation Data'!E189))="","",OFFSET('Sanitation Data'!$E$29,0,10*ROW('Sanitation Data'!E189)))</f>
        <v/>
      </c>
      <c r="CR195" s="276" t="str">
        <f ca="true">+IF(OFFSET('Sanitation Data'!$E$30,0,10*ROW('Sanitation Data'!E189))="","",OFFSET('Sanitation Data'!$E$30,0,10*ROW('Sanitation Data'!E189)))</f>
        <v/>
      </c>
      <c r="CS195" s="276" t="str">
        <f ca="true">+IF(OFFSET('Sanitation Data'!$E$31,0,10*ROW('Sanitation Data'!E189))="","",OFFSET('Sanitation Data'!$E$31,0,10*ROW('Sanitation Data'!E189)))</f>
        <v/>
      </c>
      <c r="CT195" s="276" t="str">
        <f ca="true">+IF(OFFSET('Sanitation Data'!$E$32,0,10*ROW('Sanitation Data'!E189))="","",OFFSET('Sanitation Data'!$E$32,0,10*ROW('Sanitation Data'!E189)))</f>
        <v/>
      </c>
      <c r="CU195" s="276" t="str">
        <f ca="true">+IF(OFFSET('Sanitation Data'!$F$28,0,10*ROW('Sanitation Data'!F189))="","",OFFSET('Sanitation Data'!$F$28,0,10*ROW('Sanitation Data'!F189)))</f>
        <v/>
      </c>
      <c r="CV195" s="276" t="str">
        <f ca="true">+IF(OFFSET('Sanitation Data'!$F$29,0,10*ROW('Sanitation Data'!F189))="","",OFFSET('Sanitation Data'!$F$29,0,10*ROW('Sanitation Data'!F189)))</f>
        <v/>
      </c>
      <c r="CW195" s="276" t="str">
        <f ca="true">+IF(OFFSET('Sanitation Data'!$F$30,0,10*ROW('Sanitation Data'!F189))="","",OFFSET('Sanitation Data'!$F$30,0,10*ROW('Sanitation Data'!F189)))</f>
        <v/>
      </c>
      <c r="CX195" s="276" t="str">
        <f ca="true">+IF(OFFSET('Sanitation Data'!$F$31,0,10*ROW('Sanitation Data'!F189))="","",OFFSET('Sanitation Data'!$F$31,0,10*ROW('Sanitation Data'!F189)))</f>
        <v/>
      </c>
      <c r="CY195" s="276" t="str">
        <f ca="true">+IF(OFFSET('Sanitation Data'!$F$32,0,10*ROW('Sanitation Data'!F189))="","",OFFSET('Sanitation Data'!$F$32,0,10*ROW('Sanitation Data'!F189)))</f>
        <v/>
      </c>
      <c r="CZ195" s="276" t="str">
        <f ca="true">+IF(OFFSET('Sanitation Data'!$G$28,0,10*ROW('Sanitation Data'!G189))="","",OFFSET('Sanitation Data'!$G$28,0,10*ROW('Sanitation Data'!G189)))</f>
        <v/>
      </c>
      <c r="DA195" s="276" t="str">
        <f ca="true">+IF(OFFSET('Sanitation Data'!$G$29,0,10*ROW('Sanitation Data'!G189))="","",OFFSET('Sanitation Data'!$G$29,0,10*ROW('Sanitation Data'!G189)))</f>
        <v/>
      </c>
      <c r="DB195" s="276" t="str">
        <f ca="true">+IF(OFFSET('Sanitation Data'!$G$30,0,10*ROW('Sanitation Data'!G189))="","",OFFSET('Sanitation Data'!$G$30,0,10*ROW('Sanitation Data'!G189)))</f>
        <v/>
      </c>
      <c r="DC195" s="276" t="str">
        <f ca="true">+IF(OFFSET('Sanitation Data'!$G$31,0,10*ROW('Sanitation Data'!G189))="","",OFFSET('Sanitation Data'!$G$31,0,10*ROW('Sanitation Data'!G189)))</f>
        <v/>
      </c>
      <c r="DD195" s="276" t="str">
        <f ca="true">+IF(OFFSET('Sanitation Data'!$G$32,0,10*ROW('Sanitation Data'!G189))="","",OFFSET('Sanitation Data'!$G$32,0,10*ROW('Sanitation Data'!G189)))</f>
        <v/>
      </c>
      <c r="DE195" s="276" t="str">
        <f ca="true">+IF(OFFSET('Sanitation Data'!$H$28,0,10*ROW('Sanitation Data'!H189))="","",OFFSET('Sanitation Data'!$H$28,0,10*ROW('Sanitation Data'!H189)))</f>
        <v/>
      </c>
      <c r="DF195" s="276" t="str">
        <f ca="true">+IF(OFFSET('Sanitation Data'!$H$29,0,10*ROW('Sanitation Data'!H189))="","",OFFSET('Sanitation Data'!$H$29,0,10*ROW('Sanitation Data'!H189)))</f>
        <v/>
      </c>
      <c r="DG195" s="276" t="str">
        <f ca="true">+IF(OFFSET('Sanitation Data'!$H$30,0,10*ROW('Sanitation Data'!H189))="","",OFFSET('Sanitation Data'!$H$30,0,10*ROW('Sanitation Data'!H189)))</f>
        <v/>
      </c>
      <c r="DH195" s="276" t="str">
        <f ca="true">+IF(OFFSET('Sanitation Data'!$H$31,0,10*ROW('Sanitation Data'!H189))="","",OFFSET('Sanitation Data'!$H$31,0,10*ROW('Sanitation Data'!H189)))</f>
        <v/>
      </c>
      <c r="DI195" s="276" t="str">
        <f ca="true">+IF(OFFSET('Sanitation Data'!$H$32,0,10*ROW('Sanitation Data'!H189))="","",OFFSET('Sanitation Data'!$H$32,0,10*ROW('Sanitation Data'!H189)))</f>
        <v/>
      </c>
      <c r="DJ195" s="276" t="str">
        <f ca="true">+IF(OFFSET('Sanitation Data'!$I$28,0,10*ROW('Sanitation Data'!I189))="","",OFFSET('Sanitation Data'!$I$28,0,10*ROW('Sanitation Data'!I189)))</f>
        <v/>
      </c>
      <c r="DK195" s="276" t="str">
        <f ca="true">+IF(OFFSET('Sanitation Data'!$I$29,0,10*ROW('Sanitation Data'!I189))="","",OFFSET('Sanitation Data'!$I$29,0,10*ROW('Sanitation Data'!I189)))</f>
        <v/>
      </c>
      <c r="DL195" s="276" t="str">
        <f ca="true">+IF(OFFSET('Sanitation Data'!$I$30,0,10*ROW('Sanitation Data'!I189))="","",OFFSET('Sanitation Data'!$I$30,0,10*ROW('Sanitation Data'!I189)))</f>
        <v/>
      </c>
      <c r="DM195" s="276" t="str">
        <f ca="true">+IF(OFFSET('Sanitation Data'!$I$31,0,10*ROW('Sanitation Data'!I189))="","",OFFSET('Sanitation Data'!$I$31,0,10*ROW('Sanitation Data'!I189)))</f>
        <v/>
      </c>
      <c r="DN195" s="276" t="str">
        <f ca="true">+IF(OFFSET('Sanitation Data'!$I$32,0,10*ROW('Sanitation Data'!I189))="","",OFFSET('Sanitation Data'!$I$32,0,10*ROW('Sanitation Data'!I189)))</f>
        <v/>
      </c>
      <c r="DO195" s="276" t="str">
        <f ca="true">+IF(OFFSET('Hygiene Data'!$D$11,0,10*ROW('Hygiene Data'!D189))="","",OFFSET('Hygiene Data'!$D$11,0,10*ROW('Hygiene Data'!D189)))</f>
        <v/>
      </c>
      <c r="DP195" s="276" t="str">
        <f ca="true">+IF(OFFSET('Hygiene Data'!$D$12,0,10*ROW('Hygiene Data'!D189))="","",OFFSET('Hygiene Data'!$D$12,0,10*ROW('Hygiene Data'!D189)))</f>
        <v/>
      </c>
      <c r="DQ195" s="276" t="str">
        <f ca="true">+IF(OFFSET('Hygiene Data'!$D$13,0,10*ROW('Hygiene Data'!D189))="","",OFFSET('Hygiene Data'!$D$13,0,10*ROW('Hygiene Data'!D189)))</f>
        <v/>
      </c>
      <c r="DR195" s="276" t="str">
        <f ca="true">+IF(OFFSET('Hygiene Data'!$E$11,0,10*ROW('Hygiene Data'!E189))="","",OFFSET('Hygiene Data'!$E$11,0,10*ROW('Hygiene Data'!E189)))</f>
        <v/>
      </c>
      <c r="DS195" s="276" t="str">
        <f ca="true">+IF(OFFSET('Hygiene Data'!$E$12,0,10*ROW('Hygiene Data'!E189))="","",OFFSET('Hygiene Data'!$E$12,0,10*ROW('Hygiene Data'!E189)))</f>
        <v/>
      </c>
      <c r="DT195" s="276" t="str">
        <f ca="true">+IF(OFFSET('Hygiene Data'!$E$13,0,10*ROW('Hygiene Data'!E189))="","",OFFSET('Hygiene Data'!$E$13,0,10*ROW('Hygiene Data'!E189)))</f>
        <v/>
      </c>
      <c r="DU195" s="276" t="str">
        <f ca="true">+IF(OFFSET('Hygiene Data'!$F$11,0,10*ROW('Hygiene Data'!F189))="","",OFFSET('Hygiene Data'!$F$11,0,10*ROW('Hygiene Data'!F189)))</f>
        <v/>
      </c>
      <c r="DV195" s="276" t="str">
        <f ca="true">+IF(OFFSET('Hygiene Data'!$F$12,0,10*ROW('Hygiene Data'!F189))="","",OFFSET('Hygiene Data'!$F$12,0,10*ROW('Hygiene Data'!F189)))</f>
        <v/>
      </c>
      <c r="DW195" s="276" t="str">
        <f ca="true">+IF(OFFSET('Hygiene Data'!$F$13,0,10*ROW('Hygiene Data'!F189))="","",OFFSET('Hygiene Data'!$F$13,0,10*ROW('Hygiene Data'!F189)))</f>
        <v/>
      </c>
      <c r="DX195" s="276" t="str">
        <f ca="true">+IF(OFFSET('Hygiene Data'!$G$11,0,10*ROW('Hygiene Data'!G189))="","",OFFSET('Hygiene Data'!$G$11,0,10*ROW('Hygiene Data'!G189)))</f>
        <v/>
      </c>
      <c r="DY195" s="276" t="str">
        <f ca="true">+IF(OFFSET('Hygiene Data'!$G$12,0,10*ROW('Hygiene Data'!G189))="","",OFFSET('Hygiene Data'!$G$12,0,10*ROW('Hygiene Data'!G189)))</f>
        <v/>
      </c>
      <c r="DZ195" s="276" t="str">
        <f ca="true">+IF(OFFSET('Hygiene Data'!$G$13,0,10*ROW('Hygiene Data'!G189))="","",OFFSET('Hygiene Data'!$G$13,0,10*ROW('Hygiene Data'!G189)))</f>
        <v/>
      </c>
      <c r="EA195" s="276" t="str">
        <f ca="true">+IF(OFFSET('Hygiene Data'!$H$11,0,10*ROW('Hygiene Data'!H189))="","",OFFSET('Hygiene Data'!$H$11,0,10*ROW('Hygiene Data'!H189)))</f>
        <v/>
      </c>
      <c r="EB195" s="276" t="str">
        <f ca="true">+IF(OFFSET('Hygiene Data'!$H$12,0,10*ROW('Hygiene Data'!H189))="","",OFFSET('Hygiene Data'!$H$12,0,10*ROW('Hygiene Data'!H189)))</f>
        <v/>
      </c>
      <c r="EC195" s="276" t="str">
        <f ca="true">+IF(OFFSET('Hygiene Data'!$H$13,0,10*ROW('Hygiene Data'!H189))="","",OFFSET('Hygiene Data'!$H$13,0,10*ROW('Hygiene Data'!H189)))</f>
        <v/>
      </c>
      <c r="ED195" s="276" t="str">
        <f ca="true">+IF(OFFSET('Hygiene Data'!$I$11,0,10*ROW('Hygiene Data'!I189))="","",OFFSET('Hygiene Data'!$I$11,0,10*ROW('Hygiene Data'!I189)))</f>
        <v/>
      </c>
      <c r="EE195" s="276" t="str">
        <f ca="true">+IF(OFFSET('Hygiene Data'!$I$12,0,10*ROW('Hygiene Data'!I189))="","",OFFSET('Hygiene Data'!$I$12,0,10*ROW('Hygiene Data'!I189)))</f>
        <v/>
      </c>
      <c r="EF195" s="276" t="str">
        <f ca="true">+IF(OFFSET('Hygiene Data'!$I$13,0,10*ROW('Hygiene Data'!I189))="","",OFFSET('Hygiene Data'!$I$13,0,10*ROW('Hygiene Data'!I189)))</f>
        <v/>
      </c>
    </row>
    <row xmlns:x14ac="http://schemas.microsoft.com/office/spreadsheetml/2009/9/ac" r="196" x14ac:dyDescent="0.2">
      <c r="A196" s="38" t="str">
        <f ca="true">+IF(OFFSET('Water Data'!$B$2,0,10*ROW('Water Data'!E190))="","",OFFSET('Water Data'!$B$2,0,10*ROW('Water Data'!E190)))</f>
        <v/>
      </c>
      <c r="B196" s="38" t="str">
        <f ca="true">+IF(OFFSET('Water Data'!$C$2,0,10*ROW('Water Data'!F190))="","",OFFSET('Water Data'!$C$2,0,10*ROW('Water Data'!F190)))</f>
        <v/>
      </c>
      <c r="C196" s="332" t="str">
        <f t="shared" ca="true" si="2"/>
        <v/>
      </c>
      <c r="D196" s="99"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9"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9"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9"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9"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9"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9"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9"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9"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9"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9"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9"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9"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9"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9"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9"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9"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9"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100"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100"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100"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100"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100"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100"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100"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100"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100"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100"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100"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100"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100"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100"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100"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100"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100"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100"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100"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100"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100"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100"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100"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100"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100"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100"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100"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100"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100"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100"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101"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101"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101"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101"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101"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101"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101"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101"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101"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101"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101"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101"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101"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101"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101"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101"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101"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101"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6"/>
      <c r="BS196" s="276" t="str">
        <f ca="true">+IF(OFFSET('Water Data'!$D$27,0,10*ROW('Water Data'!D190))="","",OFFSET('Water Data'!$D$27,0,10*ROW('Water Data'!D190)))</f>
        <v/>
      </c>
      <c r="BT196" s="276" t="str">
        <f ca="true">+IF(OFFSET('Water Data'!$D$28,0,10*ROW('Water Data'!D190))="","",OFFSET('Water Data'!$D$28,0,10*ROW('Water Data'!D190)))</f>
        <v/>
      </c>
      <c r="BU196" s="276" t="str">
        <f ca="true">+IF(OFFSET('Water Data'!$D$29,0,10*ROW('Water Data'!D190))="","",OFFSET('Water Data'!$D$29,0,10*ROW('Water Data'!D190)))</f>
        <v/>
      </c>
      <c r="BV196" s="276" t="str">
        <f ca="true">+IF(OFFSET('Water Data'!$E$27,0,10*ROW('Water Data'!E190))="","",OFFSET('Water Data'!$E$27,0,10*ROW('Water Data'!E190)))</f>
        <v/>
      </c>
      <c r="BW196" s="276" t="str">
        <f ca="true">+IF(OFFSET('Water Data'!$E$28,0,10*ROW('Water Data'!E190))="","",OFFSET('Water Data'!$E$28,0,10*ROW('Water Data'!E190)))</f>
        <v/>
      </c>
      <c r="BX196" s="276" t="str">
        <f ca="true">+IF(OFFSET('Water Data'!$E$29,0,10*ROW('Water Data'!E190))="","",OFFSET('Water Data'!$E$29,0,10*ROW('Water Data'!E190)))</f>
        <v/>
      </c>
      <c r="BY196" s="276" t="str">
        <f ca="true">+IF(OFFSET('Water Data'!$F$27,0,10*ROW('Water Data'!F190))="","",OFFSET('Water Data'!$F$27,0,10*ROW('Water Data'!F190)))</f>
        <v/>
      </c>
      <c r="BZ196" s="276" t="str">
        <f ca="true">+IF(OFFSET('Water Data'!$F$28,0,10*ROW('Water Data'!F190))="","",OFFSET('Water Data'!$F$28,0,10*ROW('Water Data'!F190)))</f>
        <v/>
      </c>
      <c r="CA196" s="276" t="str">
        <f ca="true">+IF(OFFSET('Water Data'!$F$29,0,10*ROW('Water Data'!F190))="","",OFFSET('Water Data'!$F$29,0,10*ROW('Water Data'!F190)))</f>
        <v/>
      </c>
      <c r="CB196" s="276" t="str">
        <f ca="true">+IF(OFFSET('Water Data'!$G$27,0,10*ROW('Water Data'!G190))="","",OFFSET('Water Data'!$G$27,0,10*ROW('Water Data'!G190)))</f>
        <v/>
      </c>
      <c r="CC196" s="276" t="str">
        <f ca="true">+IF(OFFSET('Water Data'!$G$28,0,10*ROW('Water Data'!G190))="","",OFFSET('Water Data'!$G$28,0,10*ROW('Water Data'!G190)))</f>
        <v/>
      </c>
      <c r="CD196" s="276" t="str">
        <f ca="true">+IF(OFFSET('Water Data'!$G$29,0,10*ROW('Water Data'!G190))="","",OFFSET('Water Data'!$G$29,0,10*ROW('Water Data'!G190)))</f>
        <v/>
      </c>
      <c r="CE196" s="276" t="str">
        <f ca="true">+IF(OFFSET('Water Data'!$H$27,0,10*ROW('Water Data'!H190))="","",OFFSET('Water Data'!$H$27,0,10*ROW('Water Data'!H190)))</f>
        <v/>
      </c>
      <c r="CF196" s="276" t="str">
        <f ca="true">+IF(OFFSET('Water Data'!$H$28,0,10*ROW('Water Data'!H190))="","",OFFSET('Water Data'!$H$28,0,10*ROW('Water Data'!H190)))</f>
        <v/>
      </c>
      <c r="CG196" s="276" t="str">
        <f ca="true">+IF(OFFSET('Water Data'!$H$29,0,10*ROW('Water Data'!H190))="","",OFFSET('Water Data'!$H$29,0,10*ROW('Water Data'!H190)))</f>
        <v/>
      </c>
      <c r="CH196" s="276" t="str">
        <f ca="true">+IF(OFFSET('Water Data'!$I$27,0,10*ROW('Water Data'!I190))="","",OFFSET('Water Data'!$I$27,0,10*ROW('Water Data'!I190)))</f>
        <v/>
      </c>
      <c r="CI196" s="276" t="str">
        <f ca="true">+IF(OFFSET('Water Data'!$I$28,0,10*ROW('Water Data'!I190))="","",OFFSET('Water Data'!$I$28,0,10*ROW('Water Data'!I190)))</f>
        <v/>
      </c>
      <c r="CJ196" s="276" t="str">
        <f ca="true">+IF(OFFSET('Water Data'!$I$29,0,10*ROW('Water Data'!I190))="","",OFFSET('Water Data'!$I$29,0,10*ROW('Water Data'!I190)))</f>
        <v/>
      </c>
      <c r="CK196" s="276" t="str">
        <f ca="true">+IF(OFFSET('Sanitation Data'!$D$28,0,10*ROW('Sanitation Data'!D190))="","",OFFSET('Sanitation Data'!$D$28,0,10*ROW('Sanitation Data'!D190)))</f>
        <v/>
      </c>
      <c r="CL196" s="276" t="str">
        <f ca="true">+IF(OFFSET('Sanitation Data'!$D$29,0,10*ROW('Sanitation Data'!D190))="","",OFFSET('Sanitation Data'!$D$29,0,10*ROW('Sanitation Data'!D190)))</f>
        <v/>
      </c>
      <c r="CM196" s="276" t="str">
        <f ca="true">+IF(OFFSET('Sanitation Data'!$D$30,0,10*ROW('Sanitation Data'!D190))="","",OFFSET('Sanitation Data'!$D$30,0,10*ROW('Sanitation Data'!D190)))</f>
        <v/>
      </c>
      <c r="CN196" s="276" t="str">
        <f ca="true">+IF(OFFSET('Sanitation Data'!$D$31,0,10*ROW('Sanitation Data'!D190))="","",OFFSET('Sanitation Data'!$D$31,0,10*ROW('Sanitation Data'!D190)))</f>
        <v/>
      </c>
      <c r="CO196" s="276" t="str">
        <f ca="true">+IF(OFFSET('Sanitation Data'!$D$32,0,10*ROW('Sanitation Data'!D190))="","",OFFSET('Sanitation Data'!$D$32,0,10*ROW('Sanitation Data'!D190)))</f>
        <v/>
      </c>
      <c r="CP196" s="276" t="str">
        <f ca="true">+IF(OFFSET('Sanitation Data'!$E$28,0,10*ROW('Sanitation Data'!E190))="","",OFFSET('Sanitation Data'!$E$28,0,10*ROW('Sanitation Data'!E190)))</f>
        <v/>
      </c>
      <c r="CQ196" s="276" t="str">
        <f ca="true">+IF(OFFSET('Sanitation Data'!$E$29,0,10*ROW('Sanitation Data'!E190))="","",OFFSET('Sanitation Data'!$E$29,0,10*ROW('Sanitation Data'!E190)))</f>
        <v/>
      </c>
      <c r="CR196" s="276" t="str">
        <f ca="true">+IF(OFFSET('Sanitation Data'!$E$30,0,10*ROW('Sanitation Data'!E190))="","",OFFSET('Sanitation Data'!$E$30,0,10*ROW('Sanitation Data'!E190)))</f>
        <v/>
      </c>
      <c r="CS196" s="276" t="str">
        <f ca="true">+IF(OFFSET('Sanitation Data'!$E$31,0,10*ROW('Sanitation Data'!E190))="","",OFFSET('Sanitation Data'!$E$31,0,10*ROW('Sanitation Data'!E190)))</f>
        <v/>
      </c>
      <c r="CT196" s="276" t="str">
        <f ca="true">+IF(OFFSET('Sanitation Data'!$E$32,0,10*ROW('Sanitation Data'!E190))="","",OFFSET('Sanitation Data'!$E$32,0,10*ROW('Sanitation Data'!E190)))</f>
        <v/>
      </c>
      <c r="CU196" s="276" t="str">
        <f ca="true">+IF(OFFSET('Sanitation Data'!$F$28,0,10*ROW('Sanitation Data'!F190))="","",OFFSET('Sanitation Data'!$F$28,0,10*ROW('Sanitation Data'!F190)))</f>
        <v/>
      </c>
      <c r="CV196" s="276" t="str">
        <f ca="true">+IF(OFFSET('Sanitation Data'!$F$29,0,10*ROW('Sanitation Data'!F190))="","",OFFSET('Sanitation Data'!$F$29,0,10*ROW('Sanitation Data'!F190)))</f>
        <v/>
      </c>
      <c r="CW196" s="276" t="str">
        <f ca="true">+IF(OFFSET('Sanitation Data'!$F$30,0,10*ROW('Sanitation Data'!F190))="","",OFFSET('Sanitation Data'!$F$30,0,10*ROW('Sanitation Data'!F190)))</f>
        <v/>
      </c>
      <c r="CX196" s="276" t="str">
        <f ca="true">+IF(OFFSET('Sanitation Data'!$F$31,0,10*ROW('Sanitation Data'!F190))="","",OFFSET('Sanitation Data'!$F$31,0,10*ROW('Sanitation Data'!F190)))</f>
        <v/>
      </c>
      <c r="CY196" s="276" t="str">
        <f ca="true">+IF(OFFSET('Sanitation Data'!$F$32,0,10*ROW('Sanitation Data'!F190))="","",OFFSET('Sanitation Data'!$F$32,0,10*ROW('Sanitation Data'!F190)))</f>
        <v/>
      </c>
      <c r="CZ196" s="276" t="str">
        <f ca="true">+IF(OFFSET('Sanitation Data'!$G$28,0,10*ROW('Sanitation Data'!G190))="","",OFFSET('Sanitation Data'!$G$28,0,10*ROW('Sanitation Data'!G190)))</f>
        <v/>
      </c>
      <c r="DA196" s="276" t="str">
        <f ca="true">+IF(OFFSET('Sanitation Data'!$G$29,0,10*ROW('Sanitation Data'!G190))="","",OFFSET('Sanitation Data'!$G$29,0,10*ROW('Sanitation Data'!G190)))</f>
        <v/>
      </c>
      <c r="DB196" s="276" t="str">
        <f ca="true">+IF(OFFSET('Sanitation Data'!$G$30,0,10*ROW('Sanitation Data'!G190))="","",OFFSET('Sanitation Data'!$G$30,0,10*ROW('Sanitation Data'!G190)))</f>
        <v/>
      </c>
      <c r="DC196" s="276" t="str">
        <f ca="true">+IF(OFFSET('Sanitation Data'!$G$31,0,10*ROW('Sanitation Data'!G190))="","",OFFSET('Sanitation Data'!$G$31,0,10*ROW('Sanitation Data'!G190)))</f>
        <v/>
      </c>
      <c r="DD196" s="276" t="str">
        <f ca="true">+IF(OFFSET('Sanitation Data'!$G$32,0,10*ROW('Sanitation Data'!G190))="","",OFFSET('Sanitation Data'!$G$32,0,10*ROW('Sanitation Data'!G190)))</f>
        <v/>
      </c>
      <c r="DE196" s="276" t="str">
        <f ca="true">+IF(OFFSET('Sanitation Data'!$H$28,0,10*ROW('Sanitation Data'!H190))="","",OFFSET('Sanitation Data'!$H$28,0,10*ROW('Sanitation Data'!H190)))</f>
        <v/>
      </c>
      <c r="DF196" s="276" t="str">
        <f ca="true">+IF(OFFSET('Sanitation Data'!$H$29,0,10*ROW('Sanitation Data'!H190))="","",OFFSET('Sanitation Data'!$H$29,0,10*ROW('Sanitation Data'!H190)))</f>
        <v/>
      </c>
      <c r="DG196" s="276" t="str">
        <f ca="true">+IF(OFFSET('Sanitation Data'!$H$30,0,10*ROW('Sanitation Data'!H190))="","",OFFSET('Sanitation Data'!$H$30,0,10*ROW('Sanitation Data'!H190)))</f>
        <v/>
      </c>
      <c r="DH196" s="276" t="str">
        <f ca="true">+IF(OFFSET('Sanitation Data'!$H$31,0,10*ROW('Sanitation Data'!H190))="","",OFFSET('Sanitation Data'!$H$31,0,10*ROW('Sanitation Data'!H190)))</f>
        <v/>
      </c>
      <c r="DI196" s="276" t="str">
        <f ca="true">+IF(OFFSET('Sanitation Data'!$H$32,0,10*ROW('Sanitation Data'!H190))="","",OFFSET('Sanitation Data'!$H$32,0,10*ROW('Sanitation Data'!H190)))</f>
        <v/>
      </c>
      <c r="DJ196" s="276" t="str">
        <f ca="true">+IF(OFFSET('Sanitation Data'!$I$28,0,10*ROW('Sanitation Data'!I190))="","",OFFSET('Sanitation Data'!$I$28,0,10*ROW('Sanitation Data'!I190)))</f>
        <v/>
      </c>
      <c r="DK196" s="276" t="str">
        <f ca="true">+IF(OFFSET('Sanitation Data'!$I$29,0,10*ROW('Sanitation Data'!I190))="","",OFFSET('Sanitation Data'!$I$29,0,10*ROW('Sanitation Data'!I190)))</f>
        <v/>
      </c>
      <c r="DL196" s="276" t="str">
        <f ca="true">+IF(OFFSET('Sanitation Data'!$I$30,0,10*ROW('Sanitation Data'!I190))="","",OFFSET('Sanitation Data'!$I$30,0,10*ROW('Sanitation Data'!I190)))</f>
        <v/>
      </c>
      <c r="DM196" s="276" t="str">
        <f ca="true">+IF(OFFSET('Sanitation Data'!$I$31,0,10*ROW('Sanitation Data'!I190))="","",OFFSET('Sanitation Data'!$I$31,0,10*ROW('Sanitation Data'!I190)))</f>
        <v/>
      </c>
      <c r="DN196" s="276" t="str">
        <f ca="true">+IF(OFFSET('Sanitation Data'!$I$32,0,10*ROW('Sanitation Data'!I190))="","",OFFSET('Sanitation Data'!$I$32,0,10*ROW('Sanitation Data'!I190)))</f>
        <v/>
      </c>
      <c r="DO196" s="276" t="str">
        <f ca="true">+IF(OFFSET('Hygiene Data'!$D$11,0,10*ROW('Hygiene Data'!D190))="","",OFFSET('Hygiene Data'!$D$11,0,10*ROW('Hygiene Data'!D190)))</f>
        <v/>
      </c>
      <c r="DP196" s="276" t="str">
        <f ca="true">+IF(OFFSET('Hygiene Data'!$D$12,0,10*ROW('Hygiene Data'!D190))="","",OFFSET('Hygiene Data'!$D$12,0,10*ROW('Hygiene Data'!D190)))</f>
        <v/>
      </c>
      <c r="DQ196" s="276" t="str">
        <f ca="true">+IF(OFFSET('Hygiene Data'!$D$13,0,10*ROW('Hygiene Data'!D190))="","",OFFSET('Hygiene Data'!$D$13,0,10*ROW('Hygiene Data'!D190)))</f>
        <v/>
      </c>
      <c r="DR196" s="276" t="str">
        <f ca="true">+IF(OFFSET('Hygiene Data'!$E$11,0,10*ROW('Hygiene Data'!E190))="","",OFFSET('Hygiene Data'!$E$11,0,10*ROW('Hygiene Data'!E190)))</f>
        <v/>
      </c>
      <c r="DS196" s="276" t="str">
        <f ca="true">+IF(OFFSET('Hygiene Data'!$E$12,0,10*ROW('Hygiene Data'!E190))="","",OFFSET('Hygiene Data'!$E$12,0,10*ROW('Hygiene Data'!E190)))</f>
        <v/>
      </c>
      <c r="DT196" s="276" t="str">
        <f ca="true">+IF(OFFSET('Hygiene Data'!$E$13,0,10*ROW('Hygiene Data'!E190))="","",OFFSET('Hygiene Data'!$E$13,0,10*ROW('Hygiene Data'!E190)))</f>
        <v/>
      </c>
      <c r="DU196" s="276" t="str">
        <f ca="true">+IF(OFFSET('Hygiene Data'!$F$11,0,10*ROW('Hygiene Data'!F190))="","",OFFSET('Hygiene Data'!$F$11,0,10*ROW('Hygiene Data'!F190)))</f>
        <v/>
      </c>
      <c r="DV196" s="276" t="str">
        <f ca="true">+IF(OFFSET('Hygiene Data'!$F$12,0,10*ROW('Hygiene Data'!F190))="","",OFFSET('Hygiene Data'!$F$12,0,10*ROW('Hygiene Data'!F190)))</f>
        <v/>
      </c>
      <c r="DW196" s="276" t="str">
        <f ca="true">+IF(OFFSET('Hygiene Data'!$F$13,0,10*ROW('Hygiene Data'!F190))="","",OFFSET('Hygiene Data'!$F$13,0,10*ROW('Hygiene Data'!F190)))</f>
        <v/>
      </c>
      <c r="DX196" s="276" t="str">
        <f ca="true">+IF(OFFSET('Hygiene Data'!$G$11,0,10*ROW('Hygiene Data'!G190))="","",OFFSET('Hygiene Data'!$G$11,0,10*ROW('Hygiene Data'!G190)))</f>
        <v/>
      </c>
      <c r="DY196" s="276" t="str">
        <f ca="true">+IF(OFFSET('Hygiene Data'!$G$12,0,10*ROW('Hygiene Data'!G190))="","",OFFSET('Hygiene Data'!$G$12,0,10*ROW('Hygiene Data'!G190)))</f>
        <v/>
      </c>
      <c r="DZ196" s="276" t="str">
        <f ca="true">+IF(OFFSET('Hygiene Data'!$G$13,0,10*ROW('Hygiene Data'!G190))="","",OFFSET('Hygiene Data'!$G$13,0,10*ROW('Hygiene Data'!G190)))</f>
        <v/>
      </c>
      <c r="EA196" s="276" t="str">
        <f ca="true">+IF(OFFSET('Hygiene Data'!$H$11,0,10*ROW('Hygiene Data'!H190))="","",OFFSET('Hygiene Data'!$H$11,0,10*ROW('Hygiene Data'!H190)))</f>
        <v/>
      </c>
      <c r="EB196" s="276" t="str">
        <f ca="true">+IF(OFFSET('Hygiene Data'!$H$12,0,10*ROW('Hygiene Data'!H190))="","",OFFSET('Hygiene Data'!$H$12,0,10*ROW('Hygiene Data'!H190)))</f>
        <v/>
      </c>
      <c r="EC196" s="276" t="str">
        <f ca="true">+IF(OFFSET('Hygiene Data'!$H$13,0,10*ROW('Hygiene Data'!H190))="","",OFFSET('Hygiene Data'!$H$13,0,10*ROW('Hygiene Data'!H190)))</f>
        <v/>
      </c>
      <c r="ED196" s="276" t="str">
        <f ca="true">+IF(OFFSET('Hygiene Data'!$I$11,0,10*ROW('Hygiene Data'!I190))="","",OFFSET('Hygiene Data'!$I$11,0,10*ROW('Hygiene Data'!I190)))</f>
        <v/>
      </c>
      <c r="EE196" s="276" t="str">
        <f ca="true">+IF(OFFSET('Hygiene Data'!$I$12,0,10*ROW('Hygiene Data'!I190))="","",OFFSET('Hygiene Data'!$I$12,0,10*ROW('Hygiene Data'!I190)))</f>
        <v/>
      </c>
      <c r="EF196" s="276" t="str">
        <f ca="true">+IF(OFFSET('Hygiene Data'!$I$13,0,10*ROW('Hygiene Data'!I190))="","",OFFSET('Hygiene Data'!$I$13,0,10*ROW('Hygiene Data'!I190)))</f>
        <v/>
      </c>
    </row>
    <row xmlns:x14ac="http://schemas.microsoft.com/office/spreadsheetml/2009/9/ac" r="197" x14ac:dyDescent="0.2">
      <c r="A197" s="38" t="str">
        <f ca="true">+IF(OFFSET('Water Data'!$B$2,0,10*ROW('Water Data'!E191))="","",OFFSET('Water Data'!$B$2,0,10*ROW('Water Data'!E191)))</f>
        <v/>
      </c>
      <c r="B197" s="38" t="str">
        <f ca="true">+IF(OFFSET('Water Data'!$C$2,0,10*ROW('Water Data'!F191))="","",OFFSET('Water Data'!$C$2,0,10*ROW('Water Data'!F191)))</f>
        <v/>
      </c>
      <c r="C197" s="332" t="str">
        <f t="shared" ca="true" si="2"/>
        <v/>
      </c>
      <c r="D197" s="99"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9"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9"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9"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9"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9"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9"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9"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9"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9"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9"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9"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9"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9"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9"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9"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9"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9"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100"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100"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100"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100"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100"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100"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100"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100"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100"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100"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100"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100"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100"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100"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100"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100"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100"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100"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100"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100"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100"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100"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100"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100"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100"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100"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100"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100"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100"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100"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101"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101"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101"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101"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101"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101"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101"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101"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101"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101"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101"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101"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101"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101"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101"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101"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101"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101"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6"/>
      <c r="BS197" s="276" t="str">
        <f ca="true">+IF(OFFSET('Water Data'!$D$27,0,10*ROW('Water Data'!D191))="","",OFFSET('Water Data'!$D$27,0,10*ROW('Water Data'!D191)))</f>
        <v/>
      </c>
      <c r="BT197" s="276" t="str">
        <f ca="true">+IF(OFFSET('Water Data'!$D$28,0,10*ROW('Water Data'!D191))="","",OFFSET('Water Data'!$D$28,0,10*ROW('Water Data'!D191)))</f>
        <v/>
      </c>
      <c r="BU197" s="276" t="str">
        <f ca="true">+IF(OFFSET('Water Data'!$D$29,0,10*ROW('Water Data'!D191))="","",OFFSET('Water Data'!$D$29,0,10*ROW('Water Data'!D191)))</f>
        <v/>
      </c>
      <c r="BV197" s="276" t="str">
        <f ca="true">+IF(OFFSET('Water Data'!$E$27,0,10*ROW('Water Data'!E191))="","",OFFSET('Water Data'!$E$27,0,10*ROW('Water Data'!E191)))</f>
        <v/>
      </c>
      <c r="BW197" s="276" t="str">
        <f ca="true">+IF(OFFSET('Water Data'!$E$28,0,10*ROW('Water Data'!E191))="","",OFFSET('Water Data'!$E$28,0,10*ROW('Water Data'!E191)))</f>
        <v/>
      </c>
      <c r="BX197" s="276" t="str">
        <f ca="true">+IF(OFFSET('Water Data'!$E$29,0,10*ROW('Water Data'!E191))="","",OFFSET('Water Data'!$E$29,0,10*ROW('Water Data'!E191)))</f>
        <v/>
      </c>
      <c r="BY197" s="276" t="str">
        <f ca="true">+IF(OFFSET('Water Data'!$F$27,0,10*ROW('Water Data'!F191))="","",OFFSET('Water Data'!$F$27,0,10*ROW('Water Data'!F191)))</f>
        <v/>
      </c>
      <c r="BZ197" s="276" t="str">
        <f ca="true">+IF(OFFSET('Water Data'!$F$28,0,10*ROW('Water Data'!F191))="","",OFFSET('Water Data'!$F$28,0,10*ROW('Water Data'!F191)))</f>
        <v/>
      </c>
      <c r="CA197" s="276" t="str">
        <f ca="true">+IF(OFFSET('Water Data'!$F$29,0,10*ROW('Water Data'!F191))="","",OFFSET('Water Data'!$F$29,0,10*ROW('Water Data'!F191)))</f>
        <v/>
      </c>
      <c r="CB197" s="276" t="str">
        <f ca="true">+IF(OFFSET('Water Data'!$G$27,0,10*ROW('Water Data'!G191))="","",OFFSET('Water Data'!$G$27,0,10*ROW('Water Data'!G191)))</f>
        <v/>
      </c>
      <c r="CC197" s="276" t="str">
        <f ca="true">+IF(OFFSET('Water Data'!$G$28,0,10*ROW('Water Data'!G191))="","",OFFSET('Water Data'!$G$28,0,10*ROW('Water Data'!G191)))</f>
        <v/>
      </c>
      <c r="CD197" s="276" t="str">
        <f ca="true">+IF(OFFSET('Water Data'!$G$29,0,10*ROW('Water Data'!G191))="","",OFFSET('Water Data'!$G$29,0,10*ROW('Water Data'!G191)))</f>
        <v/>
      </c>
      <c r="CE197" s="276" t="str">
        <f ca="true">+IF(OFFSET('Water Data'!$H$27,0,10*ROW('Water Data'!H191))="","",OFFSET('Water Data'!$H$27,0,10*ROW('Water Data'!H191)))</f>
        <v/>
      </c>
      <c r="CF197" s="276" t="str">
        <f ca="true">+IF(OFFSET('Water Data'!$H$28,0,10*ROW('Water Data'!H191))="","",OFFSET('Water Data'!$H$28,0,10*ROW('Water Data'!H191)))</f>
        <v/>
      </c>
      <c r="CG197" s="276" t="str">
        <f ca="true">+IF(OFFSET('Water Data'!$H$29,0,10*ROW('Water Data'!H191))="","",OFFSET('Water Data'!$H$29,0,10*ROW('Water Data'!H191)))</f>
        <v/>
      </c>
      <c r="CH197" s="276" t="str">
        <f ca="true">+IF(OFFSET('Water Data'!$I$27,0,10*ROW('Water Data'!I191))="","",OFFSET('Water Data'!$I$27,0,10*ROW('Water Data'!I191)))</f>
        <v/>
      </c>
      <c r="CI197" s="276" t="str">
        <f ca="true">+IF(OFFSET('Water Data'!$I$28,0,10*ROW('Water Data'!I191))="","",OFFSET('Water Data'!$I$28,0,10*ROW('Water Data'!I191)))</f>
        <v/>
      </c>
      <c r="CJ197" s="276" t="str">
        <f ca="true">+IF(OFFSET('Water Data'!$I$29,0,10*ROW('Water Data'!I191))="","",OFFSET('Water Data'!$I$29,0,10*ROW('Water Data'!I191)))</f>
        <v/>
      </c>
      <c r="CK197" s="276" t="str">
        <f ca="true">+IF(OFFSET('Sanitation Data'!$D$28,0,10*ROW('Sanitation Data'!D191))="","",OFFSET('Sanitation Data'!$D$28,0,10*ROW('Sanitation Data'!D191)))</f>
        <v/>
      </c>
      <c r="CL197" s="276" t="str">
        <f ca="true">+IF(OFFSET('Sanitation Data'!$D$29,0,10*ROW('Sanitation Data'!D191))="","",OFFSET('Sanitation Data'!$D$29,0,10*ROW('Sanitation Data'!D191)))</f>
        <v/>
      </c>
      <c r="CM197" s="276" t="str">
        <f ca="true">+IF(OFFSET('Sanitation Data'!$D$30,0,10*ROW('Sanitation Data'!D191))="","",OFFSET('Sanitation Data'!$D$30,0,10*ROW('Sanitation Data'!D191)))</f>
        <v/>
      </c>
      <c r="CN197" s="276" t="str">
        <f ca="true">+IF(OFFSET('Sanitation Data'!$D$31,0,10*ROW('Sanitation Data'!D191))="","",OFFSET('Sanitation Data'!$D$31,0,10*ROW('Sanitation Data'!D191)))</f>
        <v/>
      </c>
      <c r="CO197" s="276" t="str">
        <f ca="true">+IF(OFFSET('Sanitation Data'!$D$32,0,10*ROW('Sanitation Data'!D191))="","",OFFSET('Sanitation Data'!$D$32,0,10*ROW('Sanitation Data'!D191)))</f>
        <v/>
      </c>
      <c r="CP197" s="276" t="str">
        <f ca="true">+IF(OFFSET('Sanitation Data'!$E$28,0,10*ROW('Sanitation Data'!E191))="","",OFFSET('Sanitation Data'!$E$28,0,10*ROW('Sanitation Data'!E191)))</f>
        <v/>
      </c>
      <c r="CQ197" s="276" t="str">
        <f ca="true">+IF(OFFSET('Sanitation Data'!$E$29,0,10*ROW('Sanitation Data'!E191))="","",OFFSET('Sanitation Data'!$E$29,0,10*ROW('Sanitation Data'!E191)))</f>
        <v/>
      </c>
      <c r="CR197" s="276" t="str">
        <f ca="true">+IF(OFFSET('Sanitation Data'!$E$30,0,10*ROW('Sanitation Data'!E191))="","",OFFSET('Sanitation Data'!$E$30,0,10*ROW('Sanitation Data'!E191)))</f>
        <v/>
      </c>
      <c r="CS197" s="276" t="str">
        <f ca="true">+IF(OFFSET('Sanitation Data'!$E$31,0,10*ROW('Sanitation Data'!E191))="","",OFFSET('Sanitation Data'!$E$31,0,10*ROW('Sanitation Data'!E191)))</f>
        <v/>
      </c>
      <c r="CT197" s="276" t="str">
        <f ca="true">+IF(OFFSET('Sanitation Data'!$E$32,0,10*ROW('Sanitation Data'!E191))="","",OFFSET('Sanitation Data'!$E$32,0,10*ROW('Sanitation Data'!E191)))</f>
        <v/>
      </c>
      <c r="CU197" s="276" t="str">
        <f ca="true">+IF(OFFSET('Sanitation Data'!$F$28,0,10*ROW('Sanitation Data'!F191))="","",OFFSET('Sanitation Data'!$F$28,0,10*ROW('Sanitation Data'!F191)))</f>
        <v/>
      </c>
      <c r="CV197" s="276" t="str">
        <f ca="true">+IF(OFFSET('Sanitation Data'!$F$29,0,10*ROW('Sanitation Data'!F191))="","",OFFSET('Sanitation Data'!$F$29,0,10*ROW('Sanitation Data'!F191)))</f>
        <v/>
      </c>
      <c r="CW197" s="276" t="str">
        <f ca="true">+IF(OFFSET('Sanitation Data'!$F$30,0,10*ROW('Sanitation Data'!F191))="","",OFFSET('Sanitation Data'!$F$30,0,10*ROW('Sanitation Data'!F191)))</f>
        <v/>
      </c>
      <c r="CX197" s="276" t="str">
        <f ca="true">+IF(OFFSET('Sanitation Data'!$F$31,0,10*ROW('Sanitation Data'!F191))="","",OFFSET('Sanitation Data'!$F$31,0,10*ROW('Sanitation Data'!F191)))</f>
        <v/>
      </c>
      <c r="CY197" s="276" t="str">
        <f ca="true">+IF(OFFSET('Sanitation Data'!$F$32,0,10*ROW('Sanitation Data'!F191))="","",OFFSET('Sanitation Data'!$F$32,0,10*ROW('Sanitation Data'!F191)))</f>
        <v/>
      </c>
      <c r="CZ197" s="276" t="str">
        <f ca="true">+IF(OFFSET('Sanitation Data'!$G$28,0,10*ROW('Sanitation Data'!G191))="","",OFFSET('Sanitation Data'!$G$28,0,10*ROW('Sanitation Data'!G191)))</f>
        <v/>
      </c>
      <c r="DA197" s="276" t="str">
        <f ca="true">+IF(OFFSET('Sanitation Data'!$G$29,0,10*ROW('Sanitation Data'!G191))="","",OFFSET('Sanitation Data'!$G$29,0,10*ROW('Sanitation Data'!G191)))</f>
        <v/>
      </c>
      <c r="DB197" s="276" t="str">
        <f ca="true">+IF(OFFSET('Sanitation Data'!$G$30,0,10*ROW('Sanitation Data'!G191))="","",OFFSET('Sanitation Data'!$G$30,0,10*ROW('Sanitation Data'!G191)))</f>
        <v/>
      </c>
      <c r="DC197" s="276" t="str">
        <f ca="true">+IF(OFFSET('Sanitation Data'!$G$31,0,10*ROW('Sanitation Data'!G191))="","",OFFSET('Sanitation Data'!$G$31,0,10*ROW('Sanitation Data'!G191)))</f>
        <v/>
      </c>
      <c r="DD197" s="276" t="str">
        <f ca="true">+IF(OFFSET('Sanitation Data'!$G$32,0,10*ROW('Sanitation Data'!G191))="","",OFFSET('Sanitation Data'!$G$32,0,10*ROW('Sanitation Data'!G191)))</f>
        <v/>
      </c>
      <c r="DE197" s="276" t="str">
        <f ca="true">+IF(OFFSET('Sanitation Data'!$H$28,0,10*ROW('Sanitation Data'!H191))="","",OFFSET('Sanitation Data'!$H$28,0,10*ROW('Sanitation Data'!H191)))</f>
        <v/>
      </c>
      <c r="DF197" s="276" t="str">
        <f ca="true">+IF(OFFSET('Sanitation Data'!$H$29,0,10*ROW('Sanitation Data'!H191))="","",OFFSET('Sanitation Data'!$H$29,0,10*ROW('Sanitation Data'!H191)))</f>
        <v/>
      </c>
      <c r="DG197" s="276" t="str">
        <f ca="true">+IF(OFFSET('Sanitation Data'!$H$30,0,10*ROW('Sanitation Data'!H191))="","",OFFSET('Sanitation Data'!$H$30,0,10*ROW('Sanitation Data'!H191)))</f>
        <v/>
      </c>
      <c r="DH197" s="276" t="str">
        <f ca="true">+IF(OFFSET('Sanitation Data'!$H$31,0,10*ROW('Sanitation Data'!H191))="","",OFFSET('Sanitation Data'!$H$31,0,10*ROW('Sanitation Data'!H191)))</f>
        <v/>
      </c>
      <c r="DI197" s="276" t="str">
        <f ca="true">+IF(OFFSET('Sanitation Data'!$H$32,0,10*ROW('Sanitation Data'!H191))="","",OFFSET('Sanitation Data'!$H$32,0,10*ROW('Sanitation Data'!H191)))</f>
        <v/>
      </c>
      <c r="DJ197" s="276" t="str">
        <f ca="true">+IF(OFFSET('Sanitation Data'!$I$28,0,10*ROW('Sanitation Data'!I191))="","",OFFSET('Sanitation Data'!$I$28,0,10*ROW('Sanitation Data'!I191)))</f>
        <v/>
      </c>
      <c r="DK197" s="276" t="str">
        <f ca="true">+IF(OFFSET('Sanitation Data'!$I$29,0,10*ROW('Sanitation Data'!I191))="","",OFFSET('Sanitation Data'!$I$29,0,10*ROW('Sanitation Data'!I191)))</f>
        <v/>
      </c>
      <c r="DL197" s="276" t="str">
        <f ca="true">+IF(OFFSET('Sanitation Data'!$I$30,0,10*ROW('Sanitation Data'!I191))="","",OFFSET('Sanitation Data'!$I$30,0,10*ROW('Sanitation Data'!I191)))</f>
        <v/>
      </c>
      <c r="DM197" s="276" t="str">
        <f ca="true">+IF(OFFSET('Sanitation Data'!$I$31,0,10*ROW('Sanitation Data'!I191))="","",OFFSET('Sanitation Data'!$I$31,0,10*ROW('Sanitation Data'!I191)))</f>
        <v/>
      </c>
      <c r="DN197" s="276" t="str">
        <f ca="true">+IF(OFFSET('Sanitation Data'!$I$32,0,10*ROW('Sanitation Data'!I191))="","",OFFSET('Sanitation Data'!$I$32,0,10*ROW('Sanitation Data'!I191)))</f>
        <v/>
      </c>
      <c r="DO197" s="276" t="str">
        <f ca="true">+IF(OFFSET('Hygiene Data'!$D$11,0,10*ROW('Hygiene Data'!D191))="","",OFFSET('Hygiene Data'!$D$11,0,10*ROW('Hygiene Data'!D191)))</f>
        <v/>
      </c>
      <c r="DP197" s="276" t="str">
        <f ca="true">+IF(OFFSET('Hygiene Data'!$D$12,0,10*ROW('Hygiene Data'!D191))="","",OFFSET('Hygiene Data'!$D$12,0,10*ROW('Hygiene Data'!D191)))</f>
        <v/>
      </c>
      <c r="DQ197" s="276" t="str">
        <f ca="true">+IF(OFFSET('Hygiene Data'!$D$13,0,10*ROW('Hygiene Data'!D191))="","",OFFSET('Hygiene Data'!$D$13,0,10*ROW('Hygiene Data'!D191)))</f>
        <v/>
      </c>
      <c r="DR197" s="276" t="str">
        <f ca="true">+IF(OFFSET('Hygiene Data'!$E$11,0,10*ROW('Hygiene Data'!E191))="","",OFFSET('Hygiene Data'!$E$11,0,10*ROW('Hygiene Data'!E191)))</f>
        <v/>
      </c>
      <c r="DS197" s="276" t="str">
        <f ca="true">+IF(OFFSET('Hygiene Data'!$E$12,0,10*ROW('Hygiene Data'!E191))="","",OFFSET('Hygiene Data'!$E$12,0,10*ROW('Hygiene Data'!E191)))</f>
        <v/>
      </c>
      <c r="DT197" s="276" t="str">
        <f ca="true">+IF(OFFSET('Hygiene Data'!$E$13,0,10*ROW('Hygiene Data'!E191))="","",OFFSET('Hygiene Data'!$E$13,0,10*ROW('Hygiene Data'!E191)))</f>
        <v/>
      </c>
      <c r="DU197" s="276" t="str">
        <f ca="true">+IF(OFFSET('Hygiene Data'!$F$11,0,10*ROW('Hygiene Data'!F191))="","",OFFSET('Hygiene Data'!$F$11,0,10*ROW('Hygiene Data'!F191)))</f>
        <v/>
      </c>
      <c r="DV197" s="276" t="str">
        <f ca="true">+IF(OFFSET('Hygiene Data'!$F$12,0,10*ROW('Hygiene Data'!F191))="","",OFFSET('Hygiene Data'!$F$12,0,10*ROW('Hygiene Data'!F191)))</f>
        <v/>
      </c>
      <c r="DW197" s="276" t="str">
        <f ca="true">+IF(OFFSET('Hygiene Data'!$F$13,0,10*ROW('Hygiene Data'!F191))="","",OFFSET('Hygiene Data'!$F$13,0,10*ROW('Hygiene Data'!F191)))</f>
        <v/>
      </c>
      <c r="DX197" s="276" t="str">
        <f ca="true">+IF(OFFSET('Hygiene Data'!$G$11,0,10*ROW('Hygiene Data'!G191))="","",OFFSET('Hygiene Data'!$G$11,0,10*ROW('Hygiene Data'!G191)))</f>
        <v/>
      </c>
      <c r="DY197" s="276" t="str">
        <f ca="true">+IF(OFFSET('Hygiene Data'!$G$12,0,10*ROW('Hygiene Data'!G191))="","",OFFSET('Hygiene Data'!$G$12,0,10*ROW('Hygiene Data'!G191)))</f>
        <v/>
      </c>
      <c r="DZ197" s="276" t="str">
        <f ca="true">+IF(OFFSET('Hygiene Data'!$G$13,0,10*ROW('Hygiene Data'!G191))="","",OFFSET('Hygiene Data'!$G$13,0,10*ROW('Hygiene Data'!G191)))</f>
        <v/>
      </c>
      <c r="EA197" s="276" t="str">
        <f ca="true">+IF(OFFSET('Hygiene Data'!$H$11,0,10*ROW('Hygiene Data'!H191))="","",OFFSET('Hygiene Data'!$H$11,0,10*ROW('Hygiene Data'!H191)))</f>
        <v/>
      </c>
      <c r="EB197" s="276" t="str">
        <f ca="true">+IF(OFFSET('Hygiene Data'!$H$12,0,10*ROW('Hygiene Data'!H191))="","",OFFSET('Hygiene Data'!$H$12,0,10*ROW('Hygiene Data'!H191)))</f>
        <v/>
      </c>
      <c r="EC197" s="276" t="str">
        <f ca="true">+IF(OFFSET('Hygiene Data'!$H$13,0,10*ROW('Hygiene Data'!H191))="","",OFFSET('Hygiene Data'!$H$13,0,10*ROW('Hygiene Data'!H191)))</f>
        <v/>
      </c>
      <c r="ED197" s="276" t="str">
        <f ca="true">+IF(OFFSET('Hygiene Data'!$I$11,0,10*ROW('Hygiene Data'!I191))="","",OFFSET('Hygiene Data'!$I$11,0,10*ROW('Hygiene Data'!I191)))</f>
        <v/>
      </c>
      <c r="EE197" s="276" t="str">
        <f ca="true">+IF(OFFSET('Hygiene Data'!$I$12,0,10*ROW('Hygiene Data'!I191))="","",OFFSET('Hygiene Data'!$I$12,0,10*ROW('Hygiene Data'!I191)))</f>
        <v/>
      </c>
      <c r="EF197" s="276" t="str">
        <f ca="true">+IF(OFFSET('Hygiene Data'!$I$13,0,10*ROW('Hygiene Data'!I191))="","",OFFSET('Hygiene Data'!$I$13,0,10*ROW('Hygiene Data'!I191)))</f>
        <v/>
      </c>
    </row>
    <row xmlns:x14ac="http://schemas.microsoft.com/office/spreadsheetml/2009/9/ac" r="198" x14ac:dyDescent="0.2">
      <c r="A198" s="38" t="str">
        <f ca="true">+IF(OFFSET('Water Data'!$B$2,0,10*ROW('Water Data'!E192))="","",OFFSET('Water Data'!$B$2,0,10*ROW('Water Data'!E192)))</f>
        <v/>
      </c>
      <c r="B198" s="38" t="str">
        <f ca="true">+IF(OFFSET('Water Data'!$C$2,0,10*ROW('Water Data'!F192))="","",OFFSET('Water Data'!$C$2,0,10*ROW('Water Data'!F192)))</f>
        <v/>
      </c>
      <c r="C198" s="332" t="str">
        <f t="shared" ca="true" si="2"/>
        <v/>
      </c>
      <c r="D198" s="99"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9"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9"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9"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9"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9"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9"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9"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9"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9"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9"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9"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9"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9"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9"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9"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9"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9"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100"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100"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100"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100"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100"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100"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100"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100"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100"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100"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100"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100"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100"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100"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100"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100"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100"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100"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100"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100"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100"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100"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100"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100"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100"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100"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100"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100"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100"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100"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101"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101"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101"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101"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101"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101"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101"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101"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101"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101"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101"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101"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101"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101"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101"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101"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101"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101"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6"/>
      <c r="BS198" s="276" t="str">
        <f ca="true">+IF(OFFSET('Water Data'!$D$27,0,10*ROW('Water Data'!D192))="","",OFFSET('Water Data'!$D$27,0,10*ROW('Water Data'!D192)))</f>
        <v/>
      </c>
      <c r="BT198" s="276" t="str">
        <f ca="true">+IF(OFFSET('Water Data'!$D$28,0,10*ROW('Water Data'!D192))="","",OFFSET('Water Data'!$D$28,0,10*ROW('Water Data'!D192)))</f>
        <v/>
      </c>
      <c r="BU198" s="276" t="str">
        <f ca="true">+IF(OFFSET('Water Data'!$D$29,0,10*ROW('Water Data'!D192))="","",OFFSET('Water Data'!$D$29,0,10*ROW('Water Data'!D192)))</f>
        <v/>
      </c>
      <c r="BV198" s="276" t="str">
        <f ca="true">+IF(OFFSET('Water Data'!$E$27,0,10*ROW('Water Data'!E192))="","",OFFSET('Water Data'!$E$27,0,10*ROW('Water Data'!E192)))</f>
        <v/>
      </c>
      <c r="BW198" s="276" t="str">
        <f ca="true">+IF(OFFSET('Water Data'!$E$28,0,10*ROW('Water Data'!E192))="","",OFFSET('Water Data'!$E$28,0,10*ROW('Water Data'!E192)))</f>
        <v/>
      </c>
      <c r="BX198" s="276" t="str">
        <f ca="true">+IF(OFFSET('Water Data'!$E$29,0,10*ROW('Water Data'!E192))="","",OFFSET('Water Data'!$E$29,0,10*ROW('Water Data'!E192)))</f>
        <v/>
      </c>
      <c r="BY198" s="276" t="str">
        <f ca="true">+IF(OFFSET('Water Data'!$F$27,0,10*ROW('Water Data'!F192))="","",OFFSET('Water Data'!$F$27,0,10*ROW('Water Data'!F192)))</f>
        <v/>
      </c>
      <c r="BZ198" s="276" t="str">
        <f ca="true">+IF(OFFSET('Water Data'!$F$28,0,10*ROW('Water Data'!F192))="","",OFFSET('Water Data'!$F$28,0,10*ROW('Water Data'!F192)))</f>
        <v/>
      </c>
      <c r="CA198" s="276" t="str">
        <f ca="true">+IF(OFFSET('Water Data'!$F$29,0,10*ROW('Water Data'!F192))="","",OFFSET('Water Data'!$F$29,0,10*ROW('Water Data'!F192)))</f>
        <v/>
      </c>
      <c r="CB198" s="276" t="str">
        <f ca="true">+IF(OFFSET('Water Data'!$G$27,0,10*ROW('Water Data'!G192))="","",OFFSET('Water Data'!$G$27,0,10*ROW('Water Data'!G192)))</f>
        <v/>
      </c>
      <c r="CC198" s="276" t="str">
        <f ca="true">+IF(OFFSET('Water Data'!$G$28,0,10*ROW('Water Data'!G192))="","",OFFSET('Water Data'!$G$28,0,10*ROW('Water Data'!G192)))</f>
        <v/>
      </c>
      <c r="CD198" s="276" t="str">
        <f ca="true">+IF(OFFSET('Water Data'!$G$29,0,10*ROW('Water Data'!G192))="","",OFFSET('Water Data'!$G$29,0,10*ROW('Water Data'!G192)))</f>
        <v/>
      </c>
      <c r="CE198" s="276" t="str">
        <f ca="true">+IF(OFFSET('Water Data'!$H$27,0,10*ROW('Water Data'!H192))="","",OFFSET('Water Data'!$H$27,0,10*ROW('Water Data'!H192)))</f>
        <v/>
      </c>
      <c r="CF198" s="276" t="str">
        <f ca="true">+IF(OFFSET('Water Data'!$H$28,0,10*ROW('Water Data'!H192))="","",OFFSET('Water Data'!$H$28,0,10*ROW('Water Data'!H192)))</f>
        <v/>
      </c>
      <c r="CG198" s="276" t="str">
        <f ca="true">+IF(OFFSET('Water Data'!$H$29,0,10*ROW('Water Data'!H192))="","",OFFSET('Water Data'!$H$29,0,10*ROW('Water Data'!H192)))</f>
        <v/>
      </c>
      <c r="CH198" s="276" t="str">
        <f ca="true">+IF(OFFSET('Water Data'!$I$27,0,10*ROW('Water Data'!I192))="","",OFFSET('Water Data'!$I$27,0,10*ROW('Water Data'!I192)))</f>
        <v/>
      </c>
      <c r="CI198" s="276" t="str">
        <f ca="true">+IF(OFFSET('Water Data'!$I$28,0,10*ROW('Water Data'!I192))="","",OFFSET('Water Data'!$I$28,0,10*ROW('Water Data'!I192)))</f>
        <v/>
      </c>
      <c r="CJ198" s="276" t="str">
        <f ca="true">+IF(OFFSET('Water Data'!$I$29,0,10*ROW('Water Data'!I192))="","",OFFSET('Water Data'!$I$29,0,10*ROW('Water Data'!I192)))</f>
        <v/>
      </c>
      <c r="CK198" s="276" t="str">
        <f ca="true">+IF(OFFSET('Sanitation Data'!$D$28,0,10*ROW('Sanitation Data'!D192))="","",OFFSET('Sanitation Data'!$D$28,0,10*ROW('Sanitation Data'!D192)))</f>
        <v/>
      </c>
      <c r="CL198" s="276" t="str">
        <f ca="true">+IF(OFFSET('Sanitation Data'!$D$29,0,10*ROW('Sanitation Data'!D192))="","",OFFSET('Sanitation Data'!$D$29,0,10*ROW('Sanitation Data'!D192)))</f>
        <v/>
      </c>
      <c r="CM198" s="276" t="str">
        <f ca="true">+IF(OFFSET('Sanitation Data'!$D$30,0,10*ROW('Sanitation Data'!D192))="","",OFFSET('Sanitation Data'!$D$30,0,10*ROW('Sanitation Data'!D192)))</f>
        <v/>
      </c>
      <c r="CN198" s="276" t="str">
        <f ca="true">+IF(OFFSET('Sanitation Data'!$D$31,0,10*ROW('Sanitation Data'!D192))="","",OFFSET('Sanitation Data'!$D$31,0,10*ROW('Sanitation Data'!D192)))</f>
        <v/>
      </c>
      <c r="CO198" s="276" t="str">
        <f ca="true">+IF(OFFSET('Sanitation Data'!$D$32,0,10*ROW('Sanitation Data'!D192))="","",OFFSET('Sanitation Data'!$D$32,0,10*ROW('Sanitation Data'!D192)))</f>
        <v/>
      </c>
      <c r="CP198" s="276" t="str">
        <f ca="true">+IF(OFFSET('Sanitation Data'!$E$28,0,10*ROW('Sanitation Data'!E192))="","",OFFSET('Sanitation Data'!$E$28,0,10*ROW('Sanitation Data'!E192)))</f>
        <v/>
      </c>
      <c r="CQ198" s="276" t="str">
        <f ca="true">+IF(OFFSET('Sanitation Data'!$E$29,0,10*ROW('Sanitation Data'!E192))="","",OFFSET('Sanitation Data'!$E$29,0,10*ROW('Sanitation Data'!E192)))</f>
        <v/>
      </c>
      <c r="CR198" s="276" t="str">
        <f ca="true">+IF(OFFSET('Sanitation Data'!$E$30,0,10*ROW('Sanitation Data'!E192))="","",OFFSET('Sanitation Data'!$E$30,0,10*ROW('Sanitation Data'!E192)))</f>
        <v/>
      </c>
      <c r="CS198" s="276" t="str">
        <f ca="true">+IF(OFFSET('Sanitation Data'!$E$31,0,10*ROW('Sanitation Data'!E192))="","",OFFSET('Sanitation Data'!$E$31,0,10*ROW('Sanitation Data'!E192)))</f>
        <v/>
      </c>
      <c r="CT198" s="276" t="str">
        <f ca="true">+IF(OFFSET('Sanitation Data'!$E$32,0,10*ROW('Sanitation Data'!E192))="","",OFFSET('Sanitation Data'!$E$32,0,10*ROW('Sanitation Data'!E192)))</f>
        <v/>
      </c>
      <c r="CU198" s="276" t="str">
        <f ca="true">+IF(OFFSET('Sanitation Data'!$F$28,0,10*ROW('Sanitation Data'!F192))="","",OFFSET('Sanitation Data'!$F$28,0,10*ROW('Sanitation Data'!F192)))</f>
        <v/>
      </c>
      <c r="CV198" s="276" t="str">
        <f ca="true">+IF(OFFSET('Sanitation Data'!$F$29,0,10*ROW('Sanitation Data'!F192))="","",OFFSET('Sanitation Data'!$F$29,0,10*ROW('Sanitation Data'!F192)))</f>
        <v/>
      </c>
      <c r="CW198" s="276" t="str">
        <f ca="true">+IF(OFFSET('Sanitation Data'!$F$30,0,10*ROW('Sanitation Data'!F192))="","",OFFSET('Sanitation Data'!$F$30,0,10*ROW('Sanitation Data'!F192)))</f>
        <v/>
      </c>
      <c r="CX198" s="276" t="str">
        <f ca="true">+IF(OFFSET('Sanitation Data'!$F$31,0,10*ROW('Sanitation Data'!F192))="","",OFFSET('Sanitation Data'!$F$31,0,10*ROW('Sanitation Data'!F192)))</f>
        <v/>
      </c>
      <c r="CY198" s="276" t="str">
        <f ca="true">+IF(OFFSET('Sanitation Data'!$F$32,0,10*ROW('Sanitation Data'!F192))="","",OFFSET('Sanitation Data'!$F$32,0,10*ROW('Sanitation Data'!F192)))</f>
        <v/>
      </c>
      <c r="CZ198" s="276" t="str">
        <f ca="true">+IF(OFFSET('Sanitation Data'!$G$28,0,10*ROW('Sanitation Data'!G192))="","",OFFSET('Sanitation Data'!$G$28,0,10*ROW('Sanitation Data'!G192)))</f>
        <v/>
      </c>
      <c r="DA198" s="276" t="str">
        <f ca="true">+IF(OFFSET('Sanitation Data'!$G$29,0,10*ROW('Sanitation Data'!G192))="","",OFFSET('Sanitation Data'!$G$29,0,10*ROW('Sanitation Data'!G192)))</f>
        <v/>
      </c>
      <c r="DB198" s="276" t="str">
        <f ca="true">+IF(OFFSET('Sanitation Data'!$G$30,0,10*ROW('Sanitation Data'!G192))="","",OFFSET('Sanitation Data'!$G$30,0,10*ROW('Sanitation Data'!G192)))</f>
        <v/>
      </c>
      <c r="DC198" s="276" t="str">
        <f ca="true">+IF(OFFSET('Sanitation Data'!$G$31,0,10*ROW('Sanitation Data'!G192))="","",OFFSET('Sanitation Data'!$G$31,0,10*ROW('Sanitation Data'!G192)))</f>
        <v/>
      </c>
      <c r="DD198" s="276" t="str">
        <f ca="true">+IF(OFFSET('Sanitation Data'!$G$32,0,10*ROW('Sanitation Data'!G192))="","",OFFSET('Sanitation Data'!$G$32,0,10*ROW('Sanitation Data'!G192)))</f>
        <v/>
      </c>
      <c r="DE198" s="276" t="str">
        <f ca="true">+IF(OFFSET('Sanitation Data'!$H$28,0,10*ROW('Sanitation Data'!H192))="","",OFFSET('Sanitation Data'!$H$28,0,10*ROW('Sanitation Data'!H192)))</f>
        <v/>
      </c>
      <c r="DF198" s="276" t="str">
        <f ca="true">+IF(OFFSET('Sanitation Data'!$H$29,0,10*ROW('Sanitation Data'!H192))="","",OFFSET('Sanitation Data'!$H$29,0,10*ROW('Sanitation Data'!H192)))</f>
        <v/>
      </c>
      <c r="DG198" s="276" t="str">
        <f ca="true">+IF(OFFSET('Sanitation Data'!$H$30,0,10*ROW('Sanitation Data'!H192))="","",OFFSET('Sanitation Data'!$H$30,0,10*ROW('Sanitation Data'!H192)))</f>
        <v/>
      </c>
      <c r="DH198" s="276" t="str">
        <f ca="true">+IF(OFFSET('Sanitation Data'!$H$31,0,10*ROW('Sanitation Data'!H192))="","",OFFSET('Sanitation Data'!$H$31,0,10*ROW('Sanitation Data'!H192)))</f>
        <v/>
      </c>
      <c r="DI198" s="276" t="str">
        <f ca="true">+IF(OFFSET('Sanitation Data'!$H$32,0,10*ROW('Sanitation Data'!H192))="","",OFFSET('Sanitation Data'!$H$32,0,10*ROW('Sanitation Data'!H192)))</f>
        <v/>
      </c>
      <c r="DJ198" s="276" t="str">
        <f ca="true">+IF(OFFSET('Sanitation Data'!$I$28,0,10*ROW('Sanitation Data'!I192))="","",OFFSET('Sanitation Data'!$I$28,0,10*ROW('Sanitation Data'!I192)))</f>
        <v/>
      </c>
      <c r="DK198" s="276" t="str">
        <f ca="true">+IF(OFFSET('Sanitation Data'!$I$29,0,10*ROW('Sanitation Data'!I192))="","",OFFSET('Sanitation Data'!$I$29,0,10*ROW('Sanitation Data'!I192)))</f>
        <v/>
      </c>
      <c r="DL198" s="276" t="str">
        <f ca="true">+IF(OFFSET('Sanitation Data'!$I$30,0,10*ROW('Sanitation Data'!I192))="","",OFFSET('Sanitation Data'!$I$30,0,10*ROW('Sanitation Data'!I192)))</f>
        <v/>
      </c>
      <c r="DM198" s="276" t="str">
        <f ca="true">+IF(OFFSET('Sanitation Data'!$I$31,0,10*ROW('Sanitation Data'!I192))="","",OFFSET('Sanitation Data'!$I$31,0,10*ROW('Sanitation Data'!I192)))</f>
        <v/>
      </c>
      <c r="DN198" s="276" t="str">
        <f ca="true">+IF(OFFSET('Sanitation Data'!$I$32,0,10*ROW('Sanitation Data'!I192))="","",OFFSET('Sanitation Data'!$I$32,0,10*ROW('Sanitation Data'!I192)))</f>
        <v/>
      </c>
      <c r="DO198" s="276" t="str">
        <f ca="true">+IF(OFFSET('Hygiene Data'!$D$11,0,10*ROW('Hygiene Data'!D192))="","",OFFSET('Hygiene Data'!$D$11,0,10*ROW('Hygiene Data'!D192)))</f>
        <v/>
      </c>
      <c r="DP198" s="276" t="str">
        <f ca="true">+IF(OFFSET('Hygiene Data'!$D$12,0,10*ROW('Hygiene Data'!D192))="","",OFFSET('Hygiene Data'!$D$12,0,10*ROW('Hygiene Data'!D192)))</f>
        <v/>
      </c>
      <c r="DQ198" s="276" t="str">
        <f ca="true">+IF(OFFSET('Hygiene Data'!$D$13,0,10*ROW('Hygiene Data'!D192))="","",OFFSET('Hygiene Data'!$D$13,0,10*ROW('Hygiene Data'!D192)))</f>
        <v/>
      </c>
      <c r="DR198" s="276" t="str">
        <f ca="true">+IF(OFFSET('Hygiene Data'!$E$11,0,10*ROW('Hygiene Data'!E192))="","",OFFSET('Hygiene Data'!$E$11,0,10*ROW('Hygiene Data'!E192)))</f>
        <v/>
      </c>
      <c r="DS198" s="276" t="str">
        <f ca="true">+IF(OFFSET('Hygiene Data'!$E$12,0,10*ROW('Hygiene Data'!E192))="","",OFFSET('Hygiene Data'!$E$12,0,10*ROW('Hygiene Data'!E192)))</f>
        <v/>
      </c>
      <c r="DT198" s="276" t="str">
        <f ca="true">+IF(OFFSET('Hygiene Data'!$E$13,0,10*ROW('Hygiene Data'!E192))="","",OFFSET('Hygiene Data'!$E$13,0,10*ROW('Hygiene Data'!E192)))</f>
        <v/>
      </c>
      <c r="DU198" s="276" t="str">
        <f ca="true">+IF(OFFSET('Hygiene Data'!$F$11,0,10*ROW('Hygiene Data'!F192))="","",OFFSET('Hygiene Data'!$F$11,0,10*ROW('Hygiene Data'!F192)))</f>
        <v/>
      </c>
      <c r="DV198" s="276" t="str">
        <f ca="true">+IF(OFFSET('Hygiene Data'!$F$12,0,10*ROW('Hygiene Data'!F192))="","",OFFSET('Hygiene Data'!$F$12,0,10*ROW('Hygiene Data'!F192)))</f>
        <v/>
      </c>
      <c r="DW198" s="276" t="str">
        <f ca="true">+IF(OFFSET('Hygiene Data'!$F$13,0,10*ROW('Hygiene Data'!F192))="","",OFFSET('Hygiene Data'!$F$13,0,10*ROW('Hygiene Data'!F192)))</f>
        <v/>
      </c>
      <c r="DX198" s="276" t="str">
        <f ca="true">+IF(OFFSET('Hygiene Data'!$G$11,0,10*ROW('Hygiene Data'!G192))="","",OFFSET('Hygiene Data'!$G$11,0,10*ROW('Hygiene Data'!G192)))</f>
        <v/>
      </c>
      <c r="DY198" s="276" t="str">
        <f ca="true">+IF(OFFSET('Hygiene Data'!$G$12,0,10*ROW('Hygiene Data'!G192))="","",OFFSET('Hygiene Data'!$G$12,0,10*ROW('Hygiene Data'!G192)))</f>
        <v/>
      </c>
      <c r="DZ198" s="276" t="str">
        <f ca="true">+IF(OFFSET('Hygiene Data'!$G$13,0,10*ROW('Hygiene Data'!G192))="","",OFFSET('Hygiene Data'!$G$13,0,10*ROW('Hygiene Data'!G192)))</f>
        <v/>
      </c>
      <c r="EA198" s="276" t="str">
        <f ca="true">+IF(OFFSET('Hygiene Data'!$H$11,0,10*ROW('Hygiene Data'!H192))="","",OFFSET('Hygiene Data'!$H$11,0,10*ROW('Hygiene Data'!H192)))</f>
        <v/>
      </c>
      <c r="EB198" s="276" t="str">
        <f ca="true">+IF(OFFSET('Hygiene Data'!$H$12,0,10*ROW('Hygiene Data'!H192))="","",OFFSET('Hygiene Data'!$H$12,0,10*ROW('Hygiene Data'!H192)))</f>
        <v/>
      </c>
      <c r="EC198" s="276" t="str">
        <f ca="true">+IF(OFFSET('Hygiene Data'!$H$13,0,10*ROW('Hygiene Data'!H192))="","",OFFSET('Hygiene Data'!$H$13,0,10*ROW('Hygiene Data'!H192)))</f>
        <v/>
      </c>
      <c r="ED198" s="276" t="str">
        <f ca="true">+IF(OFFSET('Hygiene Data'!$I$11,0,10*ROW('Hygiene Data'!I192))="","",OFFSET('Hygiene Data'!$I$11,0,10*ROW('Hygiene Data'!I192)))</f>
        <v/>
      </c>
      <c r="EE198" s="276" t="str">
        <f ca="true">+IF(OFFSET('Hygiene Data'!$I$12,0,10*ROW('Hygiene Data'!I192))="","",OFFSET('Hygiene Data'!$I$12,0,10*ROW('Hygiene Data'!I192)))</f>
        <v/>
      </c>
      <c r="EF198" s="276" t="str">
        <f ca="true">+IF(OFFSET('Hygiene Data'!$I$13,0,10*ROW('Hygiene Data'!I192))="","",OFFSET('Hygiene Data'!$I$13,0,10*ROW('Hygiene Data'!I192)))</f>
        <v/>
      </c>
    </row>
    <row xmlns:x14ac="http://schemas.microsoft.com/office/spreadsheetml/2009/9/ac" r="199" x14ac:dyDescent="0.2">
      <c r="A199" s="38" t="str">
        <f ca="true">+IF(OFFSET('Water Data'!$B$2,0,10*ROW('Water Data'!E193))="","",OFFSET('Water Data'!$B$2,0,10*ROW('Water Data'!E193)))</f>
        <v/>
      </c>
      <c r="B199" s="38" t="str">
        <f ca="true">+IF(OFFSET('Water Data'!$C$2,0,10*ROW('Water Data'!F193))="","",OFFSET('Water Data'!$C$2,0,10*ROW('Water Data'!F193)))</f>
        <v/>
      </c>
      <c r="C199" s="332" t="str">
        <f t="shared" ref="C199:C207" ca="true" si="3">+IF(ISNUMBER(VALUE(MID(A199,5,4))), VALUE(MID(A199, 5,4)),"")</f>
        <v/>
      </c>
      <c r="D199" s="99"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9"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9"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9"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9"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9"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9"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9"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9"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9"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9"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9"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9"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9"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9"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9"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9"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9"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100"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100"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100"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100"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100"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100"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100"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100"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100"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100"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100"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100"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100"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100"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100"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100"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100"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100"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100"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100"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100"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100"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100"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100"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100"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100"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100"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100"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100"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100"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101"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101"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101"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101"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101"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101"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101"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101"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101"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101"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101"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101"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101"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101"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101"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101"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101"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101"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6"/>
      <c r="BS199" s="276" t="str">
        <f ca="true">+IF(OFFSET('Water Data'!$D$27,0,10*ROW('Water Data'!D193))="","",OFFSET('Water Data'!$D$27,0,10*ROW('Water Data'!D193)))</f>
        <v/>
      </c>
      <c r="BT199" s="276" t="str">
        <f ca="true">+IF(OFFSET('Water Data'!$D$28,0,10*ROW('Water Data'!D193))="","",OFFSET('Water Data'!$D$28,0,10*ROW('Water Data'!D193)))</f>
        <v/>
      </c>
      <c r="BU199" s="276" t="str">
        <f ca="true">+IF(OFFSET('Water Data'!$D$29,0,10*ROW('Water Data'!D193))="","",OFFSET('Water Data'!$D$29,0,10*ROW('Water Data'!D193)))</f>
        <v/>
      </c>
      <c r="BV199" s="276" t="str">
        <f ca="true">+IF(OFFSET('Water Data'!$E$27,0,10*ROW('Water Data'!E193))="","",OFFSET('Water Data'!$E$27,0,10*ROW('Water Data'!E193)))</f>
        <v/>
      </c>
      <c r="BW199" s="276" t="str">
        <f ca="true">+IF(OFFSET('Water Data'!$E$28,0,10*ROW('Water Data'!E193))="","",OFFSET('Water Data'!$E$28,0,10*ROW('Water Data'!E193)))</f>
        <v/>
      </c>
      <c r="BX199" s="276" t="str">
        <f ca="true">+IF(OFFSET('Water Data'!$E$29,0,10*ROW('Water Data'!E193))="","",OFFSET('Water Data'!$E$29,0,10*ROW('Water Data'!E193)))</f>
        <v/>
      </c>
      <c r="BY199" s="276" t="str">
        <f ca="true">+IF(OFFSET('Water Data'!$F$27,0,10*ROW('Water Data'!F193))="","",OFFSET('Water Data'!$F$27,0,10*ROW('Water Data'!F193)))</f>
        <v/>
      </c>
      <c r="BZ199" s="276" t="str">
        <f ca="true">+IF(OFFSET('Water Data'!$F$28,0,10*ROW('Water Data'!F193))="","",OFFSET('Water Data'!$F$28,0,10*ROW('Water Data'!F193)))</f>
        <v/>
      </c>
      <c r="CA199" s="276" t="str">
        <f ca="true">+IF(OFFSET('Water Data'!$F$29,0,10*ROW('Water Data'!F193))="","",OFFSET('Water Data'!$F$29,0,10*ROW('Water Data'!F193)))</f>
        <v/>
      </c>
      <c r="CB199" s="276" t="str">
        <f ca="true">+IF(OFFSET('Water Data'!$G$27,0,10*ROW('Water Data'!G193))="","",OFFSET('Water Data'!$G$27,0,10*ROW('Water Data'!G193)))</f>
        <v/>
      </c>
      <c r="CC199" s="276" t="str">
        <f ca="true">+IF(OFFSET('Water Data'!$G$28,0,10*ROW('Water Data'!G193))="","",OFFSET('Water Data'!$G$28,0,10*ROW('Water Data'!G193)))</f>
        <v/>
      </c>
      <c r="CD199" s="276" t="str">
        <f ca="true">+IF(OFFSET('Water Data'!$G$29,0,10*ROW('Water Data'!G193))="","",OFFSET('Water Data'!$G$29,0,10*ROW('Water Data'!G193)))</f>
        <v/>
      </c>
      <c r="CE199" s="276" t="str">
        <f ca="true">+IF(OFFSET('Water Data'!$H$27,0,10*ROW('Water Data'!H193))="","",OFFSET('Water Data'!$H$27,0,10*ROW('Water Data'!H193)))</f>
        <v/>
      </c>
      <c r="CF199" s="276" t="str">
        <f ca="true">+IF(OFFSET('Water Data'!$H$28,0,10*ROW('Water Data'!H193))="","",OFFSET('Water Data'!$H$28,0,10*ROW('Water Data'!H193)))</f>
        <v/>
      </c>
      <c r="CG199" s="276" t="str">
        <f ca="true">+IF(OFFSET('Water Data'!$H$29,0,10*ROW('Water Data'!H193))="","",OFFSET('Water Data'!$H$29,0,10*ROW('Water Data'!H193)))</f>
        <v/>
      </c>
      <c r="CH199" s="276" t="str">
        <f ca="true">+IF(OFFSET('Water Data'!$I$27,0,10*ROW('Water Data'!I193))="","",OFFSET('Water Data'!$I$27,0,10*ROW('Water Data'!I193)))</f>
        <v/>
      </c>
      <c r="CI199" s="276" t="str">
        <f ca="true">+IF(OFFSET('Water Data'!$I$28,0,10*ROW('Water Data'!I193))="","",OFFSET('Water Data'!$I$28,0,10*ROW('Water Data'!I193)))</f>
        <v/>
      </c>
      <c r="CJ199" s="276" t="str">
        <f ca="true">+IF(OFFSET('Water Data'!$I$29,0,10*ROW('Water Data'!I193))="","",OFFSET('Water Data'!$I$29,0,10*ROW('Water Data'!I193)))</f>
        <v/>
      </c>
      <c r="CK199" s="276" t="str">
        <f ca="true">+IF(OFFSET('Sanitation Data'!$D$28,0,10*ROW('Sanitation Data'!D193))="","",OFFSET('Sanitation Data'!$D$28,0,10*ROW('Sanitation Data'!D193)))</f>
        <v/>
      </c>
      <c r="CL199" s="276" t="str">
        <f ca="true">+IF(OFFSET('Sanitation Data'!$D$29,0,10*ROW('Sanitation Data'!D193))="","",OFFSET('Sanitation Data'!$D$29,0,10*ROW('Sanitation Data'!D193)))</f>
        <v/>
      </c>
      <c r="CM199" s="276" t="str">
        <f ca="true">+IF(OFFSET('Sanitation Data'!$D$30,0,10*ROW('Sanitation Data'!D193))="","",OFFSET('Sanitation Data'!$D$30,0,10*ROW('Sanitation Data'!D193)))</f>
        <v/>
      </c>
      <c r="CN199" s="276" t="str">
        <f ca="true">+IF(OFFSET('Sanitation Data'!$D$31,0,10*ROW('Sanitation Data'!D193))="","",OFFSET('Sanitation Data'!$D$31,0,10*ROW('Sanitation Data'!D193)))</f>
        <v/>
      </c>
      <c r="CO199" s="276" t="str">
        <f ca="true">+IF(OFFSET('Sanitation Data'!$D$32,0,10*ROW('Sanitation Data'!D193))="","",OFFSET('Sanitation Data'!$D$32,0,10*ROW('Sanitation Data'!D193)))</f>
        <v/>
      </c>
      <c r="CP199" s="276" t="str">
        <f ca="true">+IF(OFFSET('Sanitation Data'!$E$28,0,10*ROW('Sanitation Data'!E193))="","",OFFSET('Sanitation Data'!$E$28,0,10*ROW('Sanitation Data'!E193)))</f>
        <v/>
      </c>
      <c r="CQ199" s="276" t="str">
        <f ca="true">+IF(OFFSET('Sanitation Data'!$E$29,0,10*ROW('Sanitation Data'!E193))="","",OFFSET('Sanitation Data'!$E$29,0,10*ROW('Sanitation Data'!E193)))</f>
        <v/>
      </c>
      <c r="CR199" s="276" t="str">
        <f ca="true">+IF(OFFSET('Sanitation Data'!$E$30,0,10*ROW('Sanitation Data'!E193))="","",OFFSET('Sanitation Data'!$E$30,0,10*ROW('Sanitation Data'!E193)))</f>
        <v/>
      </c>
      <c r="CS199" s="276" t="str">
        <f ca="true">+IF(OFFSET('Sanitation Data'!$E$31,0,10*ROW('Sanitation Data'!E193))="","",OFFSET('Sanitation Data'!$E$31,0,10*ROW('Sanitation Data'!E193)))</f>
        <v/>
      </c>
      <c r="CT199" s="276" t="str">
        <f ca="true">+IF(OFFSET('Sanitation Data'!$E$32,0,10*ROW('Sanitation Data'!E193))="","",OFFSET('Sanitation Data'!$E$32,0,10*ROW('Sanitation Data'!E193)))</f>
        <v/>
      </c>
      <c r="CU199" s="276" t="str">
        <f ca="true">+IF(OFFSET('Sanitation Data'!$F$28,0,10*ROW('Sanitation Data'!F193))="","",OFFSET('Sanitation Data'!$F$28,0,10*ROW('Sanitation Data'!F193)))</f>
        <v/>
      </c>
      <c r="CV199" s="276" t="str">
        <f ca="true">+IF(OFFSET('Sanitation Data'!$F$29,0,10*ROW('Sanitation Data'!F193))="","",OFFSET('Sanitation Data'!$F$29,0,10*ROW('Sanitation Data'!F193)))</f>
        <v/>
      </c>
      <c r="CW199" s="276" t="str">
        <f ca="true">+IF(OFFSET('Sanitation Data'!$F$30,0,10*ROW('Sanitation Data'!F193))="","",OFFSET('Sanitation Data'!$F$30,0,10*ROW('Sanitation Data'!F193)))</f>
        <v/>
      </c>
      <c r="CX199" s="276" t="str">
        <f ca="true">+IF(OFFSET('Sanitation Data'!$F$31,0,10*ROW('Sanitation Data'!F193))="","",OFFSET('Sanitation Data'!$F$31,0,10*ROW('Sanitation Data'!F193)))</f>
        <v/>
      </c>
      <c r="CY199" s="276" t="str">
        <f ca="true">+IF(OFFSET('Sanitation Data'!$F$32,0,10*ROW('Sanitation Data'!F193))="","",OFFSET('Sanitation Data'!$F$32,0,10*ROW('Sanitation Data'!F193)))</f>
        <v/>
      </c>
      <c r="CZ199" s="276" t="str">
        <f ca="true">+IF(OFFSET('Sanitation Data'!$G$28,0,10*ROW('Sanitation Data'!G193))="","",OFFSET('Sanitation Data'!$G$28,0,10*ROW('Sanitation Data'!G193)))</f>
        <v/>
      </c>
      <c r="DA199" s="276" t="str">
        <f ca="true">+IF(OFFSET('Sanitation Data'!$G$29,0,10*ROW('Sanitation Data'!G193))="","",OFFSET('Sanitation Data'!$G$29,0,10*ROW('Sanitation Data'!G193)))</f>
        <v/>
      </c>
      <c r="DB199" s="276" t="str">
        <f ca="true">+IF(OFFSET('Sanitation Data'!$G$30,0,10*ROW('Sanitation Data'!G193))="","",OFFSET('Sanitation Data'!$G$30,0,10*ROW('Sanitation Data'!G193)))</f>
        <v/>
      </c>
      <c r="DC199" s="276" t="str">
        <f ca="true">+IF(OFFSET('Sanitation Data'!$G$31,0,10*ROW('Sanitation Data'!G193))="","",OFFSET('Sanitation Data'!$G$31,0,10*ROW('Sanitation Data'!G193)))</f>
        <v/>
      </c>
      <c r="DD199" s="276" t="str">
        <f ca="true">+IF(OFFSET('Sanitation Data'!$G$32,0,10*ROW('Sanitation Data'!G193))="","",OFFSET('Sanitation Data'!$G$32,0,10*ROW('Sanitation Data'!G193)))</f>
        <v/>
      </c>
      <c r="DE199" s="276" t="str">
        <f ca="true">+IF(OFFSET('Sanitation Data'!$H$28,0,10*ROW('Sanitation Data'!H193))="","",OFFSET('Sanitation Data'!$H$28,0,10*ROW('Sanitation Data'!H193)))</f>
        <v/>
      </c>
      <c r="DF199" s="276" t="str">
        <f ca="true">+IF(OFFSET('Sanitation Data'!$H$29,0,10*ROW('Sanitation Data'!H193))="","",OFFSET('Sanitation Data'!$H$29,0,10*ROW('Sanitation Data'!H193)))</f>
        <v/>
      </c>
      <c r="DG199" s="276" t="str">
        <f ca="true">+IF(OFFSET('Sanitation Data'!$H$30,0,10*ROW('Sanitation Data'!H193))="","",OFFSET('Sanitation Data'!$H$30,0,10*ROW('Sanitation Data'!H193)))</f>
        <v/>
      </c>
      <c r="DH199" s="276" t="str">
        <f ca="true">+IF(OFFSET('Sanitation Data'!$H$31,0,10*ROW('Sanitation Data'!H193))="","",OFFSET('Sanitation Data'!$H$31,0,10*ROW('Sanitation Data'!H193)))</f>
        <v/>
      </c>
      <c r="DI199" s="276" t="str">
        <f ca="true">+IF(OFFSET('Sanitation Data'!$H$32,0,10*ROW('Sanitation Data'!H193))="","",OFFSET('Sanitation Data'!$H$32,0,10*ROW('Sanitation Data'!H193)))</f>
        <v/>
      </c>
      <c r="DJ199" s="276" t="str">
        <f ca="true">+IF(OFFSET('Sanitation Data'!$I$28,0,10*ROW('Sanitation Data'!I193))="","",OFFSET('Sanitation Data'!$I$28,0,10*ROW('Sanitation Data'!I193)))</f>
        <v/>
      </c>
      <c r="DK199" s="276" t="str">
        <f ca="true">+IF(OFFSET('Sanitation Data'!$I$29,0,10*ROW('Sanitation Data'!I193))="","",OFFSET('Sanitation Data'!$I$29,0,10*ROW('Sanitation Data'!I193)))</f>
        <v/>
      </c>
      <c r="DL199" s="276" t="str">
        <f ca="true">+IF(OFFSET('Sanitation Data'!$I$30,0,10*ROW('Sanitation Data'!I193))="","",OFFSET('Sanitation Data'!$I$30,0,10*ROW('Sanitation Data'!I193)))</f>
        <v/>
      </c>
      <c r="DM199" s="276" t="str">
        <f ca="true">+IF(OFFSET('Sanitation Data'!$I$31,0,10*ROW('Sanitation Data'!I193))="","",OFFSET('Sanitation Data'!$I$31,0,10*ROW('Sanitation Data'!I193)))</f>
        <v/>
      </c>
      <c r="DN199" s="276" t="str">
        <f ca="true">+IF(OFFSET('Sanitation Data'!$I$32,0,10*ROW('Sanitation Data'!I193))="","",OFFSET('Sanitation Data'!$I$32,0,10*ROW('Sanitation Data'!I193)))</f>
        <v/>
      </c>
      <c r="DO199" s="276" t="str">
        <f ca="true">+IF(OFFSET('Hygiene Data'!$D$11,0,10*ROW('Hygiene Data'!D193))="","",OFFSET('Hygiene Data'!$D$11,0,10*ROW('Hygiene Data'!D193)))</f>
        <v/>
      </c>
      <c r="DP199" s="276" t="str">
        <f ca="true">+IF(OFFSET('Hygiene Data'!$D$12,0,10*ROW('Hygiene Data'!D193))="","",OFFSET('Hygiene Data'!$D$12,0,10*ROW('Hygiene Data'!D193)))</f>
        <v/>
      </c>
      <c r="DQ199" s="276" t="str">
        <f ca="true">+IF(OFFSET('Hygiene Data'!$D$13,0,10*ROW('Hygiene Data'!D193))="","",OFFSET('Hygiene Data'!$D$13,0,10*ROW('Hygiene Data'!D193)))</f>
        <v/>
      </c>
      <c r="DR199" s="276" t="str">
        <f ca="true">+IF(OFFSET('Hygiene Data'!$E$11,0,10*ROW('Hygiene Data'!E193))="","",OFFSET('Hygiene Data'!$E$11,0,10*ROW('Hygiene Data'!E193)))</f>
        <v/>
      </c>
      <c r="DS199" s="276" t="str">
        <f ca="true">+IF(OFFSET('Hygiene Data'!$E$12,0,10*ROW('Hygiene Data'!E193))="","",OFFSET('Hygiene Data'!$E$12,0,10*ROW('Hygiene Data'!E193)))</f>
        <v/>
      </c>
      <c r="DT199" s="276" t="str">
        <f ca="true">+IF(OFFSET('Hygiene Data'!$E$13,0,10*ROW('Hygiene Data'!E193))="","",OFFSET('Hygiene Data'!$E$13,0,10*ROW('Hygiene Data'!E193)))</f>
        <v/>
      </c>
      <c r="DU199" s="276" t="str">
        <f ca="true">+IF(OFFSET('Hygiene Data'!$F$11,0,10*ROW('Hygiene Data'!F193))="","",OFFSET('Hygiene Data'!$F$11,0,10*ROW('Hygiene Data'!F193)))</f>
        <v/>
      </c>
      <c r="DV199" s="276" t="str">
        <f ca="true">+IF(OFFSET('Hygiene Data'!$F$12,0,10*ROW('Hygiene Data'!F193))="","",OFFSET('Hygiene Data'!$F$12,0,10*ROW('Hygiene Data'!F193)))</f>
        <v/>
      </c>
      <c r="DW199" s="276" t="str">
        <f ca="true">+IF(OFFSET('Hygiene Data'!$F$13,0,10*ROW('Hygiene Data'!F193))="","",OFFSET('Hygiene Data'!$F$13,0,10*ROW('Hygiene Data'!F193)))</f>
        <v/>
      </c>
      <c r="DX199" s="276" t="str">
        <f ca="true">+IF(OFFSET('Hygiene Data'!$G$11,0,10*ROW('Hygiene Data'!G193))="","",OFFSET('Hygiene Data'!$G$11,0,10*ROW('Hygiene Data'!G193)))</f>
        <v/>
      </c>
      <c r="DY199" s="276" t="str">
        <f ca="true">+IF(OFFSET('Hygiene Data'!$G$12,0,10*ROW('Hygiene Data'!G193))="","",OFFSET('Hygiene Data'!$G$12,0,10*ROW('Hygiene Data'!G193)))</f>
        <v/>
      </c>
      <c r="DZ199" s="276" t="str">
        <f ca="true">+IF(OFFSET('Hygiene Data'!$G$13,0,10*ROW('Hygiene Data'!G193))="","",OFFSET('Hygiene Data'!$G$13,0,10*ROW('Hygiene Data'!G193)))</f>
        <v/>
      </c>
      <c r="EA199" s="276" t="str">
        <f ca="true">+IF(OFFSET('Hygiene Data'!$H$11,0,10*ROW('Hygiene Data'!H193))="","",OFFSET('Hygiene Data'!$H$11,0,10*ROW('Hygiene Data'!H193)))</f>
        <v/>
      </c>
      <c r="EB199" s="276" t="str">
        <f ca="true">+IF(OFFSET('Hygiene Data'!$H$12,0,10*ROW('Hygiene Data'!H193))="","",OFFSET('Hygiene Data'!$H$12,0,10*ROW('Hygiene Data'!H193)))</f>
        <v/>
      </c>
      <c r="EC199" s="276" t="str">
        <f ca="true">+IF(OFFSET('Hygiene Data'!$H$13,0,10*ROW('Hygiene Data'!H193))="","",OFFSET('Hygiene Data'!$H$13,0,10*ROW('Hygiene Data'!H193)))</f>
        <v/>
      </c>
      <c r="ED199" s="276" t="str">
        <f ca="true">+IF(OFFSET('Hygiene Data'!$I$11,0,10*ROW('Hygiene Data'!I193))="","",OFFSET('Hygiene Data'!$I$11,0,10*ROW('Hygiene Data'!I193)))</f>
        <v/>
      </c>
      <c r="EE199" s="276" t="str">
        <f ca="true">+IF(OFFSET('Hygiene Data'!$I$12,0,10*ROW('Hygiene Data'!I193))="","",OFFSET('Hygiene Data'!$I$12,0,10*ROW('Hygiene Data'!I193)))</f>
        <v/>
      </c>
      <c r="EF199" s="276" t="str">
        <f ca="true">+IF(OFFSET('Hygiene Data'!$I$13,0,10*ROW('Hygiene Data'!I193))="","",OFFSET('Hygiene Data'!$I$13,0,10*ROW('Hygiene Data'!I193)))</f>
        <v/>
      </c>
    </row>
    <row xmlns:x14ac="http://schemas.microsoft.com/office/spreadsheetml/2009/9/ac" r="200" x14ac:dyDescent="0.2">
      <c r="A200" s="38" t="str">
        <f ca="true">+IF(OFFSET('Water Data'!$B$2,0,10*ROW('Water Data'!E194))="","",OFFSET('Water Data'!$B$2,0,10*ROW('Water Data'!E194)))</f>
        <v/>
      </c>
      <c r="B200" s="38" t="str">
        <f ca="true">+IF(OFFSET('Water Data'!$C$2,0,10*ROW('Water Data'!F194))="","",OFFSET('Water Data'!$C$2,0,10*ROW('Water Data'!F194)))</f>
        <v/>
      </c>
      <c r="C200" s="332" t="str">
        <f t="shared" ca="true" si="3"/>
        <v/>
      </c>
      <c r="D200" s="99"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9"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9"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9"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9"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9"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9"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9"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9"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9"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9"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9"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9"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9"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9"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9"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9"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9"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100"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100"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100"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100"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100"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100"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100"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100"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100"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100"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100"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100"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100"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100"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100"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100"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100"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100"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100"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100"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100"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100"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100"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100"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100"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100"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100"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100"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100"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100"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101"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101"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101"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101"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101"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101"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101"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101"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101"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101"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101"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101"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101"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101"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101"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101"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101"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101"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6"/>
      <c r="BS200" s="276" t="str">
        <f ca="true">+IF(OFFSET('Water Data'!$D$27,0,10*ROW('Water Data'!D194))="","",OFFSET('Water Data'!$D$27,0,10*ROW('Water Data'!D194)))</f>
        <v/>
      </c>
      <c r="BT200" s="276" t="str">
        <f ca="true">+IF(OFFSET('Water Data'!$D$28,0,10*ROW('Water Data'!D194))="","",OFFSET('Water Data'!$D$28,0,10*ROW('Water Data'!D194)))</f>
        <v/>
      </c>
      <c r="BU200" s="276" t="str">
        <f ca="true">+IF(OFFSET('Water Data'!$D$29,0,10*ROW('Water Data'!D194))="","",OFFSET('Water Data'!$D$29,0,10*ROW('Water Data'!D194)))</f>
        <v/>
      </c>
      <c r="BV200" s="276" t="str">
        <f ca="true">+IF(OFFSET('Water Data'!$E$27,0,10*ROW('Water Data'!E194))="","",OFFSET('Water Data'!$E$27,0,10*ROW('Water Data'!E194)))</f>
        <v/>
      </c>
      <c r="BW200" s="276" t="str">
        <f ca="true">+IF(OFFSET('Water Data'!$E$28,0,10*ROW('Water Data'!E194))="","",OFFSET('Water Data'!$E$28,0,10*ROW('Water Data'!E194)))</f>
        <v/>
      </c>
      <c r="BX200" s="276" t="str">
        <f ca="true">+IF(OFFSET('Water Data'!$E$29,0,10*ROW('Water Data'!E194))="","",OFFSET('Water Data'!$E$29,0,10*ROW('Water Data'!E194)))</f>
        <v/>
      </c>
      <c r="BY200" s="276" t="str">
        <f ca="true">+IF(OFFSET('Water Data'!$F$27,0,10*ROW('Water Data'!F194))="","",OFFSET('Water Data'!$F$27,0,10*ROW('Water Data'!F194)))</f>
        <v/>
      </c>
      <c r="BZ200" s="276" t="str">
        <f ca="true">+IF(OFFSET('Water Data'!$F$28,0,10*ROW('Water Data'!F194))="","",OFFSET('Water Data'!$F$28,0,10*ROW('Water Data'!F194)))</f>
        <v/>
      </c>
      <c r="CA200" s="276" t="str">
        <f ca="true">+IF(OFFSET('Water Data'!$F$29,0,10*ROW('Water Data'!F194))="","",OFFSET('Water Data'!$F$29,0,10*ROW('Water Data'!F194)))</f>
        <v/>
      </c>
      <c r="CB200" s="276" t="str">
        <f ca="true">+IF(OFFSET('Water Data'!$G$27,0,10*ROW('Water Data'!G194))="","",OFFSET('Water Data'!$G$27,0,10*ROW('Water Data'!G194)))</f>
        <v/>
      </c>
      <c r="CC200" s="276" t="str">
        <f ca="true">+IF(OFFSET('Water Data'!$G$28,0,10*ROW('Water Data'!G194))="","",OFFSET('Water Data'!$G$28,0,10*ROW('Water Data'!G194)))</f>
        <v/>
      </c>
      <c r="CD200" s="276" t="str">
        <f ca="true">+IF(OFFSET('Water Data'!$G$29,0,10*ROW('Water Data'!G194))="","",OFFSET('Water Data'!$G$29,0,10*ROW('Water Data'!G194)))</f>
        <v/>
      </c>
      <c r="CE200" s="276" t="str">
        <f ca="true">+IF(OFFSET('Water Data'!$H$27,0,10*ROW('Water Data'!H194))="","",OFFSET('Water Data'!$H$27,0,10*ROW('Water Data'!H194)))</f>
        <v/>
      </c>
      <c r="CF200" s="276" t="str">
        <f ca="true">+IF(OFFSET('Water Data'!$H$28,0,10*ROW('Water Data'!H194))="","",OFFSET('Water Data'!$H$28,0,10*ROW('Water Data'!H194)))</f>
        <v/>
      </c>
      <c r="CG200" s="276" t="str">
        <f ca="true">+IF(OFFSET('Water Data'!$H$29,0,10*ROW('Water Data'!H194))="","",OFFSET('Water Data'!$H$29,0,10*ROW('Water Data'!H194)))</f>
        <v/>
      </c>
      <c r="CH200" s="276" t="str">
        <f ca="true">+IF(OFFSET('Water Data'!$I$27,0,10*ROW('Water Data'!I194))="","",OFFSET('Water Data'!$I$27,0,10*ROW('Water Data'!I194)))</f>
        <v/>
      </c>
      <c r="CI200" s="276" t="str">
        <f ca="true">+IF(OFFSET('Water Data'!$I$28,0,10*ROW('Water Data'!I194))="","",OFFSET('Water Data'!$I$28,0,10*ROW('Water Data'!I194)))</f>
        <v/>
      </c>
      <c r="CJ200" s="276" t="str">
        <f ca="true">+IF(OFFSET('Water Data'!$I$29,0,10*ROW('Water Data'!I194))="","",OFFSET('Water Data'!$I$29,0,10*ROW('Water Data'!I194)))</f>
        <v/>
      </c>
      <c r="CK200" s="276" t="str">
        <f ca="true">+IF(OFFSET('Sanitation Data'!$D$28,0,10*ROW('Sanitation Data'!D194))="","",OFFSET('Sanitation Data'!$D$28,0,10*ROW('Sanitation Data'!D194)))</f>
        <v/>
      </c>
      <c r="CL200" s="276" t="str">
        <f ca="true">+IF(OFFSET('Sanitation Data'!$D$29,0,10*ROW('Sanitation Data'!D194))="","",OFFSET('Sanitation Data'!$D$29,0,10*ROW('Sanitation Data'!D194)))</f>
        <v/>
      </c>
      <c r="CM200" s="276" t="str">
        <f ca="true">+IF(OFFSET('Sanitation Data'!$D$30,0,10*ROW('Sanitation Data'!D194))="","",OFFSET('Sanitation Data'!$D$30,0,10*ROW('Sanitation Data'!D194)))</f>
        <v/>
      </c>
      <c r="CN200" s="276" t="str">
        <f ca="true">+IF(OFFSET('Sanitation Data'!$D$31,0,10*ROW('Sanitation Data'!D194))="","",OFFSET('Sanitation Data'!$D$31,0,10*ROW('Sanitation Data'!D194)))</f>
        <v/>
      </c>
      <c r="CO200" s="276" t="str">
        <f ca="true">+IF(OFFSET('Sanitation Data'!$D$32,0,10*ROW('Sanitation Data'!D194))="","",OFFSET('Sanitation Data'!$D$32,0,10*ROW('Sanitation Data'!D194)))</f>
        <v/>
      </c>
      <c r="CP200" s="276" t="str">
        <f ca="true">+IF(OFFSET('Sanitation Data'!$E$28,0,10*ROW('Sanitation Data'!E194))="","",OFFSET('Sanitation Data'!$E$28,0,10*ROW('Sanitation Data'!E194)))</f>
        <v/>
      </c>
      <c r="CQ200" s="276" t="str">
        <f ca="true">+IF(OFFSET('Sanitation Data'!$E$29,0,10*ROW('Sanitation Data'!E194))="","",OFFSET('Sanitation Data'!$E$29,0,10*ROW('Sanitation Data'!E194)))</f>
        <v/>
      </c>
      <c r="CR200" s="276" t="str">
        <f ca="true">+IF(OFFSET('Sanitation Data'!$E$30,0,10*ROW('Sanitation Data'!E194))="","",OFFSET('Sanitation Data'!$E$30,0,10*ROW('Sanitation Data'!E194)))</f>
        <v/>
      </c>
      <c r="CS200" s="276" t="str">
        <f ca="true">+IF(OFFSET('Sanitation Data'!$E$31,0,10*ROW('Sanitation Data'!E194))="","",OFFSET('Sanitation Data'!$E$31,0,10*ROW('Sanitation Data'!E194)))</f>
        <v/>
      </c>
      <c r="CT200" s="276" t="str">
        <f ca="true">+IF(OFFSET('Sanitation Data'!$E$32,0,10*ROW('Sanitation Data'!E194))="","",OFFSET('Sanitation Data'!$E$32,0,10*ROW('Sanitation Data'!E194)))</f>
        <v/>
      </c>
      <c r="CU200" s="276" t="str">
        <f ca="true">+IF(OFFSET('Sanitation Data'!$F$28,0,10*ROW('Sanitation Data'!F194))="","",OFFSET('Sanitation Data'!$F$28,0,10*ROW('Sanitation Data'!F194)))</f>
        <v/>
      </c>
      <c r="CV200" s="276" t="str">
        <f ca="true">+IF(OFFSET('Sanitation Data'!$F$29,0,10*ROW('Sanitation Data'!F194))="","",OFFSET('Sanitation Data'!$F$29,0,10*ROW('Sanitation Data'!F194)))</f>
        <v/>
      </c>
      <c r="CW200" s="276" t="str">
        <f ca="true">+IF(OFFSET('Sanitation Data'!$F$30,0,10*ROW('Sanitation Data'!F194))="","",OFFSET('Sanitation Data'!$F$30,0,10*ROW('Sanitation Data'!F194)))</f>
        <v/>
      </c>
      <c r="CX200" s="276" t="str">
        <f ca="true">+IF(OFFSET('Sanitation Data'!$F$31,0,10*ROW('Sanitation Data'!F194))="","",OFFSET('Sanitation Data'!$F$31,0,10*ROW('Sanitation Data'!F194)))</f>
        <v/>
      </c>
      <c r="CY200" s="276" t="str">
        <f ca="true">+IF(OFFSET('Sanitation Data'!$F$32,0,10*ROW('Sanitation Data'!F194))="","",OFFSET('Sanitation Data'!$F$32,0,10*ROW('Sanitation Data'!F194)))</f>
        <v/>
      </c>
      <c r="CZ200" s="276" t="str">
        <f ca="true">+IF(OFFSET('Sanitation Data'!$G$28,0,10*ROW('Sanitation Data'!G194))="","",OFFSET('Sanitation Data'!$G$28,0,10*ROW('Sanitation Data'!G194)))</f>
        <v/>
      </c>
      <c r="DA200" s="276" t="str">
        <f ca="true">+IF(OFFSET('Sanitation Data'!$G$29,0,10*ROW('Sanitation Data'!G194))="","",OFFSET('Sanitation Data'!$G$29,0,10*ROW('Sanitation Data'!G194)))</f>
        <v/>
      </c>
      <c r="DB200" s="276" t="str">
        <f ca="true">+IF(OFFSET('Sanitation Data'!$G$30,0,10*ROW('Sanitation Data'!G194))="","",OFFSET('Sanitation Data'!$G$30,0,10*ROW('Sanitation Data'!G194)))</f>
        <v/>
      </c>
      <c r="DC200" s="276" t="str">
        <f ca="true">+IF(OFFSET('Sanitation Data'!$G$31,0,10*ROW('Sanitation Data'!G194))="","",OFFSET('Sanitation Data'!$G$31,0,10*ROW('Sanitation Data'!G194)))</f>
        <v/>
      </c>
      <c r="DD200" s="276" t="str">
        <f ca="true">+IF(OFFSET('Sanitation Data'!$G$32,0,10*ROW('Sanitation Data'!G194))="","",OFFSET('Sanitation Data'!$G$32,0,10*ROW('Sanitation Data'!G194)))</f>
        <v/>
      </c>
      <c r="DE200" s="276" t="str">
        <f ca="true">+IF(OFFSET('Sanitation Data'!$H$28,0,10*ROW('Sanitation Data'!H194))="","",OFFSET('Sanitation Data'!$H$28,0,10*ROW('Sanitation Data'!H194)))</f>
        <v/>
      </c>
      <c r="DF200" s="276" t="str">
        <f ca="true">+IF(OFFSET('Sanitation Data'!$H$29,0,10*ROW('Sanitation Data'!H194))="","",OFFSET('Sanitation Data'!$H$29,0,10*ROW('Sanitation Data'!H194)))</f>
        <v/>
      </c>
      <c r="DG200" s="276" t="str">
        <f ca="true">+IF(OFFSET('Sanitation Data'!$H$30,0,10*ROW('Sanitation Data'!H194))="","",OFFSET('Sanitation Data'!$H$30,0,10*ROW('Sanitation Data'!H194)))</f>
        <v/>
      </c>
      <c r="DH200" s="276" t="str">
        <f ca="true">+IF(OFFSET('Sanitation Data'!$H$31,0,10*ROW('Sanitation Data'!H194))="","",OFFSET('Sanitation Data'!$H$31,0,10*ROW('Sanitation Data'!H194)))</f>
        <v/>
      </c>
      <c r="DI200" s="276" t="str">
        <f ca="true">+IF(OFFSET('Sanitation Data'!$H$32,0,10*ROW('Sanitation Data'!H194))="","",OFFSET('Sanitation Data'!$H$32,0,10*ROW('Sanitation Data'!H194)))</f>
        <v/>
      </c>
      <c r="DJ200" s="276" t="str">
        <f ca="true">+IF(OFFSET('Sanitation Data'!$I$28,0,10*ROW('Sanitation Data'!I194))="","",OFFSET('Sanitation Data'!$I$28,0,10*ROW('Sanitation Data'!I194)))</f>
        <v/>
      </c>
      <c r="DK200" s="276" t="str">
        <f ca="true">+IF(OFFSET('Sanitation Data'!$I$29,0,10*ROW('Sanitation Data'!I194))="","",OFFSET('Sanitation Data'!$I$29,0,10*ROW('Sanitation Data'!I194)))</f>
        <v/>
      </c>
      <c r="DL200" s="276" t="str">
        <f ca="true">+IF(OFFSET('Sanitation Data'!$I$30,0,10*ROW('Sanitation Data'!I194))="","",OFFSET('Sanitation Data'!$I$30,0,10*ROW('Sanitation Data'!I194)))</f>
        <v/>
      </c>
      <c r="DM200" s="276" t="str">
        <f ca="true">+IF(OFFSET('Sanitation Data'!$I$31,0,10*ROW('Sanitation Data'!I194))="","",OFFSET('Sanitation Data'!$I$31,0,10*ROW('Sanitation Data'!I194)))</f>
        <v/>
      </c>
      <c r="DN200" s="276" t="str">
        <f ca="true">+IF(OFFSET('Sanitation Data'!$I$32,0,10*ROW('Sanitation Data'!I194))="","",OFFSET('Sanitation Data'!$I$32,0,10*ROW('Sanitation Data'!I194)))</f>
        <v/>
      </c>
      <c r="DO200" s="276" t="str">
        <f ca="true">+IF(OFFSET('Hygiene Data'!$D$11,0,10*ROW('Hygiene Data'!D194))="","",OFFSET('Hygiene Data'!$D$11,0,10*ROW('Hygiene Data'!D194)))</f>
        <v/>
      </c>
      <c r="DP200" s="276" t="str">
        <f ca="true">+IF(OFFSET('Hygiene Data'!$D$12,0,10*ROW('Hygiene Data'!D194))="","",OFFSET('Hygiene Data'!$D$12,0,10*ROW('Hygiene Data'!D194)))</f>
        <v/>
      </c>
      <c r="DQ200" s="276" t="str">
        <f ca="true">+IF(OFFSET('Hygiene Data'!$D$13,0,10*ROW('Hygiene Data'!D194))="","",OFFSET('Hygiene Data'!$D$13,0,10*ROW('Hygiene Data'!D194)))</f>
        <v/>
      </c>
      <c r="DR200" s="276" t="str">
        <f ca="true">+IF(OFFSET('Hygiene Data'!$E$11,0,10*ROW('Hygiene Data'!E194))="","",OFFSET('Hygiene Data'!$E$11,0,10*ROW('Hygiene Data'!E194)))</f>
        <v/>
      </c>
      <c r="DS200" s="276" t="str">
        <f ca="true">+IF(OFFSET('Hygiene Data'!$E$12,0,10*ROW('Hygiene Data'!E194))="","",OFFSET('Hygiene Data'!$E$12,0,10*ROW('Hygiene Data'!E194)))</f>
        <v/>
      </c>
      <c r="DT200" s="276" t="str">
        <f ca="true">+IF(OFFSET('Hygiene Data'!$E$13,0,10*ROW('Hygiene Data'!E194))="","",OFFSET('Hygiene Data'!$E$13,0,10*ROW('Hygiene Data'!E194)))</f>
        <v/>
      </c>
      <c r="DU200" s="276" t="str">
        <f ca="true">+IF(OFFSET('Hygiene Data'!$F$11,0,10*ROW('Hygiene Data'!F194))="","",OFFSET('Hygiene Data'!$F$11,0,10*ROW('Hygiene Data'!F194)))</f>
        <v/>
      </c>
      <c r="DV200" s="276" t="str">
        <f ca="true">+IF(OFFSET('Hygiene Data'!$F$12,0,10*ROW('Hygiene Data'!F194))="","",OFFSET('Hygiene Data'!$F$12,0,10*ROW('Hygiene Data'!F194)))</f>
        <v/>
      </c>
      <c r="DW200" s="276" t="str">
        <f ca="true">+IF(OFFSET('Hygiene Data'!$F$13,0,10*ROW('Hygiene Data'!F194))="","",OFFSET('Hygiene Data'!$F$13,0,10*ROW('Hygiene Data'!F194)))</f>
        <v/>
      </c>
      <c r="DX200" s="276" t="str">
        <f ca="true">+IF(OFFSET('Hygiene Data'!$G$11,0,10*ROW('Hygiene Data'!G194))="","",OFFSET('Hygiene Data'!$G$11,0,10*ROW('Hygiene Data'!G194)))</f>
        <v/>
      </c>
      <c r="DY200" s="276" t="str">
        <f ca="true">+IF(OFFSET('Hygiene Data'!$G$12,0,10*ROW('Hygiene Data'!G194))="","",OFFSET('Hygiene Data'!$G$12,0,10*ROW('Hygiene Data'!G194)))</f>
        <v/>
      </c>
      <c r="DZ200" s="276" t="str">
        <f ca="true">+IF(OFFSET('Hygiene Data'!$G$13,0,10*ROW('Hygiene Data'!G194))="","",OFFSET('Hygiene Data'!$G$13,0,10*ROW('Hygiene Data'!G194)))</f>
        <v/>
      </c>
      <c r="EA200" s="276" t="str">
        <f ca="true">+IF(OFFSET('Hygiene Data'!$H$11,0,10*ROW('Hygiene Data'!H194))="","",OFFSET('Hygiene Data'!$H$11,0,10*ROW('Hygiene Data'!H194)))</f>
        <v/>
      </c>
      <c r="EB200" s="276" t="str">
        <f ca="true">+IF(OFFSET('Hygiene Data'!$H$12,0,10*ROW('Hygiene Data'!H194))="","",OFFSET('Hygiene Data'!$H$12,0,10*ROW('Hygiene Data'!H194)))</f>
        <v/>
      </c>
      <c r="EC200" s="276" t="str">
        <f ca="true">+IF(OFFSET('Hygiene Data'!$H$13,0,10*ROW('Hygiene Data'!H194))="","",OFFSET('Hygiene Data'!$H$13,0,10*ROW('Hygiene Data'!H194)))</f>
        <v/>
      </c>
      <c r="ED200" s="276" t="str">
        <f ca="true">+IF(OFFSET('Hygiene Data'!$I$11,0,10*ROW('Hygiene Data'!I194))="","",OFFSET('Hygiene Data'!$I$11,0,10*ROW('Hygiene Data'!I194)))</f>
        <v/>
      </c>
      <c r="EE200" s="276" t="str">
        <f ca="true">+IF(OFFSET('Hygiene Data'!$I$12,0,10*ROW('Hygiene Data'!I194))="","",OFFSET('Hygiene Data'!$I$12,0,10*ROW('Hygiene Data'!I194)))</f>
        <v/>
      </c>
      <c r="EF200" s="276" t="str">
        <f ca="true">+IF(OFFSET('Hygiene Data'!$I$13,0,10*ROW('Hygiene Data'!I194))="","",OFFSET('Hygiene Data'!$I$13,0,10*ROW('Hygiene Data'!I194)))</f>
        <v/>
      </c>
    </row>
    <row xmlns:x14ac="http://schemas.microsoft.com/office/spreadsheetml/2009/9/ac" r="201" x14ac:dyDescent="0.2">
      <c r="A201" s="38" t="str">
        <f ca="true">+IF(OFFSET('Water Data'!$B$2,0,10*ROW('Water Data'!E195))="","",OFFSET('Water Data'!$B$2,0,10*ROW('Water Data'!E195)))</f>
        <v/>
      </c>
      <c r="B201" s="38" t="str">
        <f ca="true">+IF(OFFSET('Water Data'!$C$2,0,10*ROW('Water Data'!F195))="","",OFFSET('Water Data'!$C$2,0,10*ROW('Water Data'!F195)))</f>
        <v/>
      </c>
      <c r="C201" s="332" t="str">
        <f t="shared" ca="true" si="3"/>
        <v/>
      </c>
      <c r="D201" s="99"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9"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9"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9"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9"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9"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9"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9"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9"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9"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9"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9"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9"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9"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9"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9"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9"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9"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100"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100"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100"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100"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100"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100"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100"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100"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100"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100"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100"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100"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100"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100"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100"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100"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100"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100"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100"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100"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100"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100"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100"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100"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100"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100"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100"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100"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100"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100"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101"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101"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101"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101"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101"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101"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101"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101"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101"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101"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101"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101"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101"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101"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101"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101"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101"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101"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6"/>
      <c r="BS201" s="276" t="str">
        <f ca="true">+IF(OFFSET('Water Data'!$D$27,0,10*ROW('Water Data'!D195))="","",OFFSET('Water Data'!$D$27,0,10*ROW('Water Data'!D195)))</f>
        <v/>
      </c>
      <c r="BT201" s="276" t="str">
        <f ca="true">+IF(OFFSET('Water Data'!$D$28,0,10*ROW('Water Data'!D195))="","",OFFSET('Water Data'!$D$28,0,10*ROW('Water Data'!D195)))</f>
        <v/>
      </c>
      <c r="BU201" s="276" t="str">
        <f ca="true">+IF(OFFSET('Water Data'!$D$29,0,10*ROW('Water Data'!D195))="","",OFFSET('Water Data'!$D$29,0,10*ROW('Water Data'!D195)))</f>
        <v/>
      </c>
      <c r="BV201" s="276" t="str">
        <f ca="true">+IF(OFFSET('Water Data'!$E$27,0,10*ROW('Water Data'!E195))="","",OFFSET('Water Data'!$E$27,0,10*ROW('Water Data'!E195)))</f>
        <v/>
      </c>
      <c r="BW201" s="276" t="str">
        <f ca="true">+IF(OFFSET('Water Data'!$E$28,0,10*ROW('Water Data'!E195))="","",OFFSET('Water Data'!$E$28,0,10*ROW('Water Data'!E195)))</f>
        <v/>
      </c>
      <c r="BX201" s="276" t="str">
        <f ca="true">+IF(OFFSET('Water Data'!$E$29,0,10*ROW('Water Data'!E195))="","",OFFSET('Water Data'!$E$29,0,10*ROW('Water Data'!E195)))</f>
        <v/>
      </c>
      <c r="BY201" s="276" t="str">
        <f ca="true">+IF(OFFSET('Water Data'!$F$27,0,10*ROW('Water Data'!F195))="","",OFFSET('Water Data'!$F$27,0,10*ROW('Water Data'!F195)))</f>
        <v/>
      </c>
      <c r="BZ201" s="276" t="str">
        <f ca="true">+IF(OFFSET('Water Data'!$F$28,0,10*ROW('Water Data'!F195))="","",OFFSET('Water Data'!$F$28,0,10*ROW('Water Data'!F195)))</f>
        <v/>
      </c>
      <c r="CA201" s="276" t="str">
        <f ca="true">+IF(OFFSET('Water Data'!$F$29,0,10*ROW('Water Data'!F195))="","",OFFSET('Water Data'!$F$29,0,10*ROW('Water Data'!F195)))</f>
        <v/>
      </c>
      <c r="CB201" s="276" t="str">
        <f ca="true">+IF(OFFSET('Water Data'!$G$27,0,10*ROW('Water Data'!G195))="","",OFFSET('Water Data'!$G$27,0,10*ROW('Water Data'!G195)))</f>
        <v/>
      </c>
      <c r="CC201" s="276" t="str">
        <f ca="true">+IF(OFFSET('Water Data'!$G$28,0,10*ROW('Water Data'!G195))="","",OFFSET('Water Data'!$G$28,0,10*ROW('Water Data'!G195)))</f>
        <v/>
      </c>
      <c r="CD201" s="276" t="str">
        <f ca="true">+IF(OFFSET('Water Data'!$G$29,0,10*ROW('Water Data'!G195))="","",OFFSET('Water Data'!$G$29,0,10*ROW('Water Data'!G195)))</f>
        <v/>
      </c>
      <c r="CE201" s="276" t="str">
        <f ca="true">+IF(OFFSET('Water Data'!$H$27,0,10*ROW('Water Data'!H195))="","",OFFSET('Water Data'!$H$27,0,10*ROW('Water Data'!H195)))</f>
        <v/>
      </c>
      <c r="CF201" s="276" t="str">
        <f ca="true">+IF(OFFSET('Water Data'!$H$28,0,10*ROW('Water Data'!H195))="","",OFFSET('Water Data'!$H$28,0,10*ROW('Water Data'!H195)))</f>
        <v/>
      </c>
      <c r="CG201" s="276" t="str">
        <f ca="true">+IF(OFFSET('Water Data'!$H$29,0,10*ROW('Water Data'!H195))="","",OFFSET('Water Data'!$H$29,0,10*ROW('Water Data'!H195)))</f>
        <v/>
      </c>
      <c r="CH201" s="276" t="str">
        <f ca="true">+IF(OFFSET('Water Data'!$I$27,0,10*ROW('Water Data'!I195))="","",OFFSET('Water Data'!$I$27,0,10*ROW('Water Data'!I195)))</f>
        <v/>
      </c>
      <c r="CI201" s="276" t="str">
        <f ca="true">+IF(OFFSET('Water Data'!$I$28,0,10*ROW('Water Data'!I195))="","",OFFSET('Water Data'!$I$28,0,10*ROW('Water Data'!I195)))</f>
        <v/>
      </c>
      <c r="CJ201" s="276" t="str">
        <f ca="true">+IF(OFFSET('Water Data'!$I$29,0,10*ROW('Water Data'!I195))="","",OFFSET('Water Data'!$I$29,0,10*ROW('Water Data'!I195)))</f>
        <v/>
      </c>
      <c r="CK201" s="276" t="str">
        <f ca="true">+IF(OFFSET('Sanitation Data'!$D$28,0,10*ROW('Sanitation Data'!D195))="","",OFFSET('Sanitation Data'!$D$28,0,10*ROW('Sanitation Data'!D195)))</f>
        <v/>
      </c>
      <c r="CL201" s="276" t="str">
        <f ca="true">+IF(OFFSET('Sanitation Data'!$D$29,0,10*ROW('Sanitation Data'!D195))="","",OFFSET('Sanitation Data'!$D$29,0,10*ROW('Sanitation Data'!D195)))</f>
        <v/>
      </c>
      <c r="CM201" s="276" t="str">
        <f ca="true">+IF(OFFSET('Sanitation Data'!$D$30,0,10*ROW('Sanitation Data'!D195))="","",OFFSET('Sanitation Data'!$D$30,0,10*ROW('Sanitation Data'!D195)))</f>
        <v/>
      </c>
      <c r="CN201" s="276" t="str">
        <f ca="true">+IF(OFFSET('Sanitation Data'!$D$31,0,10*ROW('Sanitation Data'!D195))="","",OFFSET('Sanitation Data'!$D$31,0,10*ROW('Sanitation Data'!D195)))</f>
        <v/>
      </c>
      <c r="CO201" s="276" t="str">
        <f ca="true">+IF(OFFSET('Sanitation Data'!$D$32,0,10*ROW('Sanitation Data'!D195))="","",OFFSET('Sanitation Data'!$D$32,0,10*ROW('Sanitation Data'!D195)))</f>
        <v/>
      </c>
      <c r="CP201" s="276" t="str">
        <f ca="true">+IF(OFFSET('Sanitation Data'!$E$28,0,10*ROW('Sanitation Data'!E195))="","",OFFSET('Sanitation Data'!$E$28,0,10*ROW('Sanitation Data'!E195)))</f>
        <v/>
      </c>
      <c r="CQ201" s="276" t="str">
        <f ca="true">+IF(OFFSET('Sanitation Data'!$E$29,0,10*ROW('Sanitation Data'!E195))="","",OFFSET('Sanitation Data'!$E$29,0,10*ROW('Sanitation Data'!E195)))</f>
        <v/>
      </c>
      <c r="CR201" s="276" t="str">
        <f ca="true">+IF(OFFSET('Sanitation Data'!$E$30,0,10*ROW('Sanitation Data'!E195))="","",OFFSET('Sanitation Data'!$E$30,0,10*ROW('Sanitation Data'!E195)))</f>
        <v/>
      </c>
      <c r="CS201" s="276" t="str">
        <f ca="true">+IF(OFFSET('Sanitation Data'!$E$31,0,10*ROW('Sanitation Data'!E195))="","",OFFSET('Sanitation Data'!$E$31,0,10*ROW('Sanitation Data'!E195)))</f>
        <v/>
      </c>
      <c r="CT201" s="276" t="str">
        <f ca="true">+IF(OFFSET('Sanitation Data'!$E$32,0,10*ROW('Sanitation Data'!E195))="","",OFFSET('Sanitation Data'!$E$32,0,10*ROW('Sanitation Data'!E195)))</f>
        <v/>
      </c>
      <c r="CU201" s="276" t="str">
        <f ca="true">+IF(OFFSET('Sanitation Data'!$F$28,0,10*ROW('Sanitation Data'!F195))="","",OFFSET('Sanitation Data'!$F$28,0,10*ROW('Sanitation Data'!F195)))</f>
        <v/>
      </c>
      <c r="CV201" s="276" t="str">
        <f ca="true">+IF(OFFSET('Sanitation Data'!$F$29,0,10*ROW('Sanitation Data'!F195))="","",OFFSET('Sanitation Data'!$F$29,0,10*ROW('Sanitation Data'!F195)))</f>
        <v/>
      </c>
      <c r="CW201" s="276" t="str">
        <f ca="true">+IF(OFFSET('Sanitation Data'!$F$30,0,10*ROW('Sanitation Data'!F195))="","",OFFSET('Sanitation Data'!$F$30,0,10*ROW('Sanitation Data'!F195)))</f>
        <v/>
      </c>
      <c r="CX201" s="276" t="str">
        <f ca="true">+IF(OFFSET('Sanitation Data'!$F$31,0,10*ROW('Sanitation Data'!F195))="","",OFFSET('Sanitation Data'!$F$31,0,10*ROW('Sanitation Data'!F195)))</f>
        <v/>
      </c>
      <c r="CY201" s="276" t="str">
        <f ca="true">+IF(OFFSET('Sanitation Data'!$F$32,0,10*ROW('Sanitation Data'!F195))="","",OFFSET('Sanitation Data'!$F$32,0,10*ROW('Sanitation Data'!F195)))</f>
        <v/>
      </c>
      <c r="CZ201" s="276" t="str">
        <f ca="true">+IF(OFFSET('Sanitation Data'!$G$28,0,10*ROW('Sanitation Data'!G195))="","",OFFSET('Sanitation Data'!$G$28,0,10*ROW('Sanitation Data'!G195)))</f>
        <v/>
      </c>
      <c r="DA201" s="276" t="str">
        <f ca="true">+IF(OFFSET('Sanitation Data'!$G$29,0,10*ROW('Sanitation Data'!G195))="","",OFFSET('Sanitation Data'!$G$29,0,10*ROW('Sanitation Data'!G195)))</f>
        <v/>
      </c>
      <c r="DB201" s="276" t="str">
        <f ca="true">+IF(OFFSET('Sanitation Data'!$G$30,0,10*ROW('Sanitation Data'!G195))="","",OFFSET('Sanitation Data'!$G$30,0,10*ROW('Sanitation Data'!G195)))</f>
        <v/>
      </c>
      <c r="DC201" s="276" t="str">
        <f ca="true">+IF(OFFSET('Sanitation Data'!$G$31,0,10*ROW('Sanitation Data'!G195))="","",OFFSET('Sanitation Data'!$G$31,0,10*ROW('Sanitation Data'!G195)))</f>
        <v/>
      </c>
      <c r="DD201" s="276" t="str">
        <f ca="true">+IF(OFFSET('Sanitation Data'!$G$32,0,10*ROW('Sanitation Data'!G195))="","",OFFSET('Sanitation Data'!$G$32,0,10*ROW('Sanitation Data'!G195)))</f>
        <v/>
      </c>
      <c r="DE201" s="276" t="str">
        <f ca="true">+IF(OFFSET('Sanitation Data'!$H$28,0,10*ROW('Sanitation Data'!H195))="","",OFFSET('Sanitation Data'!$H$28,0,10*ROW('Sanitation Data'!H195)))</f>
        <v/>
      </c>
      <c r="DF201" s="276" t="str">
        <f ca="true">+IF(OFFSET('Sanitation Data'!$H$29,0,10*ROW('Sanitation Data'!H195))="","",OFFSET('Sanitation Data'!$H$29,0,10*ROW('Sanitation Data'!H195)))</f>
        <v/>
      </c>
      <c r="DG201" s="276" t="str">
        <f ca="true">+IF(OFFSET('Sanitation Data'!$H$30,0,10*ROW('Sanitation Data'!H195))="","",OFFSET('Sanitation Data'!$H$30,0,10*ROW('Sanitation Data'!H195)))</f>
        <v/>
      </c>
      <c r="DH201" s="276" t="str">
        <f ca="true">+IF(OFFSET('Sanitation Data'!$H$31,0,10*ROW('Sanitation Data'!H195))="","",OFFSET('Sanitation Data'!$H$31,0,10*ROW('Sanitation Data'!H195)))</f>
        <v/>
      </c>
      <c r="DI201" s="276" t="str">
        <f ca="true">+IF(OFFSET('Sanitation Data'!$H$32,0,10*ROW('Sanitation Data'!H195))="","",OFFSET('Sanitation Data'!$H$32,0,10*ROW('Sanitation Data'!H195)))</f>
        <v/>
      </c>
      <c r="DJ201" s="276" t="str">
        <f ca="true">+IF(OFFSET('Sanitation Data'!$I$28,0,10*ROW('Sanitation Data'!I195))="","",OFFSET('Sanitation Data'!$I$28,0,10*ROW('Sanitation Data'!I195)))</f>
        <v/>
      </c>
      <c r="DK201" s="276" t="str">
        <f ca="true">+IF(OFFSET('Sanitation Data'!$I$29,0,10*ROW('Sanitation Data'!I195))="","",OFFSET('Sanitation Data'!$I$29,0,10*ROW('Sanitation Data'!I195)))</f>
        <v/>
      </c>
      <c r="DL201" s="276" t="str">
        <f ca="true">+IF(OFFSET('Sanitation Data'!$I$30,0,10*ROW('Sanitation Data'!I195))="","",OFFSET('Sanitation Data'!$I$30,0,10*ROW('Sanitation Data'!I195)))</f>
        <v/>
      </c>
      <c r="DM201" s="276" t="str">
        <f ca="true">+IF(OFFSET('Sanitation Data'!$I$31,0,10*ROW('Sanitation Data'!I195))="","",OFFSET('Sanitation Data'!$I$31,0,10*ROW('Sanitation Data'!I195)))</f>
        <v/>
      </c>
      <c r="DN201" s="276" t="str">
        <f ca="true">+IF(OFFSET('Sanitation Data'!$I$32,0,10*ROW('Sanitation Data'!I195))="","",OFFSET('Sanitation Data'!$I$32,0,10*ROW('Sanitation Data'!I195)))</f>
        <v/>
      </c>
      <c r="DO201" s="276" t="str">
        <f ca="true">+IF(OFFSET('Hygiene Data'!$D$11,0,10*ROW('Hygiene Data'!D195))="","",OFFSET('Hygiene Data'!$D$11,0,10*ROW('Hygiene Data'!D195)))</f>
        <v/>
      </c>
      <c r="DP201" s="276" t="str">
        <f ca="true">+IF(OFFSET('Hygiene Data'!$D$12,0,10*ROW('Hygiene Data'!D195))="","",OFFSET('Hygiene Data'!$D$12,0,10*ROW('Hygiene Data'!D195)))</f>
        <v/>
      </c>
      <c r="DQ201" s="276" t="str">
        <f ca="true">+IF(OFFSET('Hygiene Data'!$D$13,0,10*ROW('Hygiene Data'!D195))="","",OFFSET('Hygiene Data'!$D$13,0,10*ROW('Hygiene Data'!D195)))</f>
        <v/>
      </c>
      <c r="DR201" s="276" t="str">
        <f ca="true">+IF(OFFSET('Hygiene Data'!$E$11,0,10*ROW('Hygiene Data'!E195))="","",OFFSET('Hygiene Data'!$E$11,0,10*ROW('Hygiene Data'!E195)))</f>
        <v/>
      </c>
      <c r="DS201" s="276" t="str">
        <f ca="true">+IF(OFFSET('Hygiene Data'!$E$12,0,10*ROW('Hygiene Data'!E195))="","",OFFSET('Hygiene Data'!$E$12,0,10*ROW('Hygiene Data'!E195)))</f>
        <v/>
      </c>
      <c r="DT201" s="276" t="str">
        <f ca="true">+IF(OFFSET('Hygiene Data'!$E$13,0,10*ROW('Hygiene Data'!E195))="","",OFFSET('Hygiene Data'!$E$13,0,10*ROW('Hygiene Data'!E195)))</f>
        <v/>
      </c>
      <c r="DU201" s="276" t="str">
        <f ca="true">+IF(OFFSET('Hygiene Data'!$F$11,0,10*ROW('Hygiene Data'!F195))="","",OFFSET('Hygiene Data'!$F$11,0,10*ROW('Hygiene Data'!F195)))</f>
        <v/>
      </c>
      <c r="DV201" s="276" t="str">
        <f ca="true">+IF(OFFSET('Hygiene Data'!$F$12,0,10*ROW('Hygiene Data'!F195))="","",OFFSET('Hygiene Data'!$F$12,0,10*ROW('Hygiene Data'!F195)))</f>
        <v/>
      </c>
      <c r="DW201" s="276" t="str">
        <f ca="true">+IF(OFFSET('Hygiene Data'!$F$13,0,10*ROW('Hygiene Data'!F195))="","",OFFSET('Hygiene Data'!$F$13,0,10*ROW('Hygiene Data'!F195)))</f>
        <v/>
      </c>
      <c r="DX201" s="276" t="str">
        <f ca="true">+IF(OFFSET('Hygiene Data'!$G$11,0,10*ROW('Hygiene Data'!G195))="","",OFFSET('Hygiene Data'!$G$11,0,10*ROW('Hygiene Data'!G195)))</f>
        <v/>
      </c>
      <c r="DY201" s="276" t="str">
        <f ca="true">+IF(OFFSET('Hygiene Data'!$G$12,0,10*ROW('Hygiene Data'!G195))="","",OFFSET('Hygiene Data'!$G$12,0,10*ROW('Hygiene Data'!G195)))</f>
        <v/>
      </c>
      <c r="DZ201" s="276" t="str">
        <f ca="true">+IF(OFFSET('Hygiene Data'!$G$13,0,10*ROW('Hygiene Data'!G195))="","",OFFSET('Hygiene Data'!$G$13,0,10*ROW('Hygiene Data'!G195)))</f>
        <v/>
      </c>
      <c r="EA201" s="276" t="str">
        <f ca="true">+IF(OFFSET('Hygiene Data'!$H$11,0,10*ROW('Hygiene Data'!H195))="","",OFFSET('Hygiene Data'!$H$11,0,10*ROW('Hygiene Data'!H195)))</f>
        <v/>
      </c>
      <c r="EB201" s="276" t="str">
        <f ca="true">+IF(OFFSET('Hygiene Data'!$H$12,0,10*ROW('Hygiene Data'!H195))="","",OFFSET('Hygiene Data'!$H$12,0,10*ROW('Hygiene Data'!H195)))</f>
        <v/>
      </c>
      <c r="EC201" s="276" t="str">
        <f ca="true">+IF(OFFSET('Hygiene Data'!$H$13,0,10*ROW('Hygiene Data'!H195))="","",OFFSET('Hygiene Data'!$H$13,0,10*ROW('Hygiene Data'!H195)))</f>
        <v/>
      </c>
      <c r="ED201" s="276" t="str">
        <f ca="true">+IF(OFFSET('Hygiene Data'!$I$11,0,10*ROW('Hygiene Data'!I195))="","",OFFSET('Hygiene Data'!$I$11,0,10*ROW('Hygiene Data'!I195)))</f>
        <v/>
      </c>
      <c r="EE201" s="276" t="str">
        <f ca="true">+IF(OFFSET('Hygiene Data'!$I$12,0,10*ROW('Hygiene Data'!I195))="","",OFFSET('Hygiene Data'!$I$12,0,10*ROW('Hygiene Data'!I195)))</f>
        <v/>
      </c>
      <c r="EF201" s="276" t="str">
        <f ca="true">+IF(OFFSET('Hygiene Data'!$I$13,0,10*ROW('Hygiene Data'!I195))="","",OFFSET('Hygiene Data'!$I$13,0,10*ROW('Hygiene Data'!I195)))</f>
        <v/>
      </c>
    </row>
    <row xmlns:x14ac="http://schemas.microsoft.com/office/spreadsheetml/2009/9/ac" r="202" x14ac:dyDescent="0.2">
      <c r="A202" s="38" t="str">
        <f ca="true">+IF(OFFSET('Water Data'!$B$2,0,10*ROW('Water Data'!E196))="","",OFFSET('Water Data'!$B$2,0,10*ROW('Water Data'!E196)))</f>
        <v/>
      </c>
      <c r="B202" s="38" t="str">
        <f ca="true">+IF(OFFSET('Water Data'!$C$2,0,10*ROW('Water Data'!F196))="","",OFFSET('Water Data'!$C$2,0,10*ROW('Water Data'!F196)))</f>
        <v/>
      </c>
      <c r="C202" s="332" t="str">
        <f t="shared" ca="true" si="3"/>
        <v/>
      </c>
      <c r="D202" s="99"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9"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9"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9"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9"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9"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9"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9"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9"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9"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9"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9"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9"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9"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9"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9"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9"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9"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100"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100"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100"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100"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100"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100"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100"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100"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100"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100"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100"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100"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100"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100"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100"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100"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100"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100"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100"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100"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100"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100"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100"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100"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100"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100"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100"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100"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100"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100"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101"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101"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101"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101"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101"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101"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101"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101"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101"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101"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101"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101"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101"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101"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101"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101"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101"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101"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6"/>
      <c r="BS202" s="276" t="str">
        <f ca="true">+IF(OFFSET('Water Data'!$D$27,0,10*ROW('Water Data'!D196))="","",OFFSET('Water Data'!$D$27,0,10*ROW('Water Data'!D196)))</f>
        <v/>
      </c>
      <c r="BT202" s="276" t="str">
        <f ca="true">+IF(OFFSET('Water Data'!$D$28,0,10*ROW('Water Data'!D196))="","",OFFSET('Water Data'!$D$28,0,10*ROW('Water Data'!D196)))</f>
        <v/>
      </c>
      <c r="BU202" s="276" t="str">
        <f ca="true">+IF(OFFSET('Water Data'!$D$29,0,10*ROW('Water Data'!D196))="","",OFFSET('Water Data'!$D$29,0,10*ROW('Water Data'!D196)))</f>
        <v/>
      </c>
      <c r="BV202" s="276" t="str">
        <f ca="true">+IF(OFFSET('Water Data'!$E$27,0,10*ROW('Water Data'!E196))="","",OFFSET('Water Data'!$E$27,0,10*ROW('Water Data'!E196)))</f>
        <v/>
      </c>
      <c r="BW202" s="276" t="str">
        <f ca="true">+IF(OFFSET('Water Data'!$E$28,0,10*ROW('Water Data'!E196))="","",OFFSET('Water Data'!$E$28,0,10*ROW('Water Data'!E196)))</f>
        <v/>
      </c>
      <c r="BX202" s="276" t="str">
        <f ca="true">+IF(OFFSET('Water Data'!$E$29,0,10*ROW('Water Data'!E196))="","",OFFSET('Water Data'!$E$29,0,10*ROW('Water Data'!E196)))</f>
        <v/>
      </c>
      <c r="BY202" s="276" t="str">
        <f ca="true">+IF(OFFSET('Water Data'!$F$27,0,10*ROW('Water Data'!F196))="","",OFFSET('Water Data'!$F$27,0,10*ROW('Water Data'!F196)))</f>
        <v/>
      </c>
      <c r="BZ202" s="276" t="str">
        <f ca="true">+IF(OFFSET('Water Data'!$F$28,0,10*ROW('Water Data'!F196))="","",OFFSET('Water Data'!$F$28,0,10*ROW('Water Data'!F196)))</f>
        <v/>
      </c>
      <c r="CA202" s="276" t="str">
        <f ca="true">+IF(OFFSET('Water Data'!$F$29,0,10*ROW('Water Data'!F196))="","",OFFSET('Water Data'!$F$29,0,10*ROW('Water Data'!F196)))</f>
        <v/>
      </c>
      <c r="CB202" s="276" t="str">
        <f ca="true">+IF(OFFSET('Water Data'!$G$27,0,10*ROW('Water Data'!G196))="","",OFFSET('Water Data'!$G$27,0,10*ROW('Water Data'!G196)))</f>
        <v/>
      </c>
      <c r="CC202" s="276" t="str">
        <f ca="true">+IF(OFFSET('Water Data'!$G$28,0,10*ROW('Water Data'!G196))="","",OFFSET('Water Data'!$G$28,0,10*ROW('Water Data'!G196)))</f>
        <v/>
      </c>
      <c r="CD202" s="276" t="str">
        <f ca="true">+IF(OFFSET('Water Data'!$G$29,0,10*ROW('Water Data'!G196))="","",OFFSET('Water Data'!$G$29,0,10*ROW('Water Data'!G196)))</f>
        <v/>
      </c>
      <c r="CE202" s="276" t="str">
        <f ca="true">+IF(OFFSET('Water Data'!$H$27,0,10*ROW('Water Data'!H196))="","",OFFSET('Water Data'!$H$27,0,10*ROW('Water Data'!H196)))</f>
        <v/>
      </c>
      <c r="CF202" s="276" t="str">
        <f ca="true">+IF(OFFSET('Water Data'!$H$28,0,10*ROW('Water Data'!H196))="","",OFFSET('Water Data'!$H$28,0,10*ROW('Water Data'!H196)))</f>
        <v/>
      </c>
      <c r="CG202" s="276" t="str">
        <f ca="true">+IF(OFFSET('Water Data'!$H$29,0,10*ROW('Water Data'!H196))="","",OFFSET('Water Data'!$H$29,0,10*ROW('Water Data'!H196)))</f>
        <v/>
      </c>
      <c r="CH202" s="276" t="str">
        <f ca="true">+IF(OFFSET('Water Data'!$I$27,0,10*ROW('Water Data'!I196))="","",OFFSET('Water Data'!$I$27,0,10*ROW('Water Data'!I196)))</f>
        <v/>
      </c>
      <c r="CI202" s="276" t="str">
        <f ca="true">+IF(OFFSET('Water Data'!$I$28,0,10*ROW('Water Data'!I196))="","",OFFSET('Water Data'!$I$28,0,10*ROW('Water Data'!I196)))</f>
        <v/>
      </c>
      <c r="CJ202" s="276" t="str">
        <f ca="true">+IF(OFFSET('Water Data'!$I$29,0,10*ROW('Water Data'!I196))="","",OFFSET('Water Data'!$I$29,0,10*ROW('Water Data'!I196)))</f>
        <v/>
      </c>
      <c r="CK202" s="276" t="str">
        <f ca="true">+IF(OFFSET('Sanitation Data'!$D$28,0,10*ROW('Sanitation Data'!D196))="","",OFFSET('Sanitation Data'!$D$28,0,10*ROW('Sanitation Data'!D196)))</f>
        <v/>
      </c>
      <c r="CL202" s="276" t="str">
        <f ca="true">+IF(OFFSET('Sanitation Data'!$D$29,0,10*ROW('Sanitation Data'!D196))="","",OFFSET('Sanitation Data'!$D$29,0,10*ROW('Sanitation Data'!D196)))</f>
        <v/>
      </c>
      <c r="CM202" s="276" t="str">
        <f ca="true">+IF(OFFSET('Sanitation Data'!$D$30,0,10*ROW('Sanitation Data'!D196))="","",OFFSET('Sanitation Data'!$D$30,0,10*ROW('Sanitation Data'!D196)))</f>
        <v/>
      </c>
      <c r="CN202" s="276" t="str">
        <f ca="true">+IF(OFFSET('Sanitation Data'!$D$31,0,10*ROW('Sanitation Data'!D196))="","",OFFSET('Sanitation Data'!$D$31,0,10*ROW('Sanitation Data'!D196)))</f>
        <v/>
      </c>
      <c r="CO202" s="276" t="str">
        <f ca="true">+IF(OFFSET('Sanitation Data'!$D$32,0,10*ROW('Sanitation Data'!D196))="","",OFFSET('Sanitation Data'!$D$32,0,10*ROW('Sanitation Data'!D196)))</f>
        <v/>
      </c>
      <c r="CP202" s="276" t="str">
        <f ca="true">+IF(OFFSET('Sanitation Data'!$E$28,0,10*ROW('Sanitation Data'!E196))="","",OFFSET('Sanitation Data'!$E$28,0,10*ROW('Sanitation Data'!E196)))</f>
        <v/>
      </c>
      <c r="CQ202" s="276" t="str">
        <f ca="true">+IF(OFFSET('Sanitation Data'!$E$29,0,10*ROW('Sanitation Data'!E196))="","",OFFSET('Sanitation Data'!$E$29,0,10*ROW('Sanitation Data'!E196)))</f>
        <v/>
      </c>
      <c r="CR202" s="276" t="str">
        <f ca="true">+IF(OFFSET('Sanitation Data'!$E$30,0,10*ROW('Sanitation Data'!E196))="","",OFFSET('Sanitation Data'!$E$30,0,10*ROW('Sanitation Data'!E196)))</f>
        <v/>
      </c>
      <c r="CS202" s="276" t="str">
        <f ca="true">+IF(OFFSET('Sanitation Data'!$E$31,0,10*ROW('Sanitation Data'!E196))="","",OFFSET('Sanitation Data'!$E$31,0,10*ROW('Sanitation Data'!E196)))</f>
        <v/>
      </c>
      <c r="CT202" s="276" t="str">
        <f ca="true">+IF(OFFSET('Sanitation Data'!$E$32,0,10*ROW('Sanitation Data'!E196))="","",OFFSET('Sanitation Data'!$E$32,0,10*ROW('Sanitation Data'!E196)))</f>
        <v/>
      </c>
      <c r="CU202" s="276" t="str">
        <f ca="true">+IF(OFFSET('Sanitation Data'!$F$28,0,10*ROW('Sanitation Data'!F196))="","",OFFSET('Sanitation Data'!$F$28,0,10*ROW('Sanitation Data'!F196)))</f>
        <v/>
      </c>
      <c r="CV202" s="276" t="str">
        <f ca="true">+IF(OFFSET('Sanitation Data'!$F$29,0,10*ROW('Sanitation Data'!F196))="","",OFFSET('Sanitation Data'!$F$29,0,10*ROW('Sanitation Data'!F196)))</f>
        <v/>
      </c>
      <c r="CW202" s="276" t="str">
        <f ca="true">+IF(OFFSET('Sanitation Data'!$F$30,0,10*ROW('Sanitation Data'!F196))="","",OFFSET('Sanitation Data'!$F$30,0,10*ROW('Sanitation Data'!F196)))</f>
        <v/>
      </c>
      <c r="CX202" s="276" t="str">
        <f ca="true">+IF(OFFSET('Sanitation Data'!$F$31,0,10*ROW('Sanitation Data'!F196))="","",OFFSET('Sanitation Data'!$F$31,0,10*ROW('Sanitation Data'!F196)))</f>
        <v/>
      </c>
      <c r="CY202" s="276" t="str">
        <f ca="true">+IF(OFFSET('Sanitation Data'!$F$32,0,10*ROW('Sanitation Data'!F196))="","",OFFSET('Sanitation Data'!$F$32,0,10*ROW('Sanitation Data'!F196)))</f>
        <v/>
      </c>
      <c r="CZ202" s="276" t="str">
        <f ca="true">+IF(OFFSET('Sanitation Data'!$G$28,0,10*ROW('Sanitation Data'!G196))="","",OFFSET('Sanitation Data'!$G$28,0,10*ROW('Sanitation Data'!G196)))</f>
        <v/>
      </c>
      <c r="DA202" s="276" t="str">
        <f ca="true">+IF(OFFSET('Sanitation Data'!$G$29,0,10*ROW('Sanitation Data'!G196))="","",OFFSET('Sanitation Data'!$G$29,0,10*ROW('Sanitation Data'!G196)))</f>
        <v/>
      </c>
      <c r="DB202" s="276" t="str">
        <f ca="true">+IF(OFFSET('Sanitation Data'!$G$30,0,10*ROW('Sanitation Data'!G196))="","",OFFSET('Sanitation Data'!$G$30,0,10*ROW('Sanitation Data'!G196)))</f>
        <v/>
      </c>
      <c r="DC202" s="276" t="str">
        <f ca="true">+IF(OFFSET('Sanitation Data'!$G$31,0,10*ROW('Sanitation Data'!G196))="","",OFFSET('Sanitation Data'!$G$31,0,10*ROW('Sanitation Data'!G196)))</f>
        <v/>
      </c>
      <c r="DD202" s="276" t="str">
        <f ca="true">+IF(OFFSET('Sanitation Data'!$G$32,0,10*ROW('Sanitation Data'!G196))="","",OFFSET('Sanitation Data'!$G$32,0,10*ROW('Sanitation Data'!G196)))</f>
        <v/>
      </c>
      <c r="DE202" s="276" t="str">
        <f ca="true">+IF(OFFSET('Sanitation Data'!$H$28,0,10*ROW('Sanitation Data'!H196))="","",OFFSET('Sanitation Data'!$H$28,0,10*ROW('Sanitation Data'!H196)))</f>
        <v/>
      </c>
      <c r="DF202" s="276" t="str">
        <f ca="true">+IF(OFFSET('Sanitation Data'!$H$29,0,10*ROW('Sanitation Data'!H196))="","",OFFSET('Sanitation Data'!$H$29,0,10*ROW('Sanitation Data'!H196)))</f>
        <v/>
      </c>
      <c r="DG202" s="276" t="str">
        <f ca="true">+IF(OFFSET('Sanitation Data'!$H$30,0,10*ROW('Sanitation Data'!H196))="","",OFFSET('Sanitation Data'!$H$30,0,10*ROW('Sanitation Data'!H196)))</f>
        <v/>
      </c>
      <c r="DH202" s="276" t="str">
        <f ca="true">+IF(OFFSET('Sanitation Data'!$H$31,0,10*ROW('Sanitation Data'!H196))="","",OFFSET('Sanitation Data'!$H$31,0,10*ROW('Sanitation Data'!H196)))</f>
        <v/>
      </c>
      <c r="DI202" s="276" t="str">
        <f ca="true">+IF(OFFSET('Sanitation Data'!$H$32,0,10*ROW('Sanitation Data'!H196))="","",OFFSET('Sanitation Data'!$H$32,0,10*ROW('Sanitation Data'!H196)))</f>
        <v/>
      </c>
      <c r="DJ202" s="276" t="str">
        <f ca="true">+IF(OFFSET('Sanitation Data'!$I$28,0,10*ROW('Sanitation Data'!I196))="","",OFFSET('Sanitation Data'!$I$28,0,10*ROW('Sanitation Data'!I196)))</f>
        <v/>
      </c>
      <c r="DK202" s="276" t="str">
        <f ca="true">+IF(OFFSET('Sanitation Data'!$I$29,0,10*ROW('Sanitation Data'!I196))="","",OFFSET('Sanitation Data'!$I$29,0,10*ROW('Sanitation Data'!I196)))</f>
        <v/>
      </c>
      <c r="DL202" s="276" t="str">
        <f ca="true">+IF(OFFSET('Sanitation Data'!$I$30,0,10*ROW('Sanitation Data'!I196))="","",OFFSET('Sanitation Data'!$I$30,0,10*ROW('Sanitation Data'!I196)))</f>
        <v/>
      </c>
      <c r="DM202" s="276" t="str">
        <f ca="true">+IF(OFFSET('Sanitation Data'!$I$31,0,10*ROW('Sanitation Data'!I196))="","",OFFSET('Sanitation Data'!$I$31,0,10*ROW('Sanitation Data'!I196)))</f>
        <v/>
      </c>
      <c r="DN202" s="276" t="str">
        <f ca="true">+IF(OFFSET('Sanitation Data'!$I$32,0,10*ROW('Sanitation Data'!I196))="","",OFFSET('Sanitation Data'!$I$32,0,10*ROW('Sanitation Data'!I196)))</f>
        <v/>
      </c>
      <c r="DO202" s="276" t="str">
        <f ca="true">+IF(OFFSET('Hygiene Data'!$D$11,0,10*ROW('Hygiene Data'!D196))="","",OFFSET('Hygiene Data'!$D$11,0,10*ROW('Hygiene Data'!D196)))</f>
        <v/>
      </c>
      <c r="DP202" s="276" t="str">
        <f ca="true">+IF(OFFSET('Hygiene Data'!$D$12,0,10*ROW('Hygiene Data'!D196))="","",OFFSET('Hygiene Data'!$D$12,0,10*ROW('Hygiene Data'!D196)))</f>
        <v/>
      </c>
      <c r="DQ202" s="276" t="str">
        <f ca="true">+IF(OFFSET('Hygiene Data'!$D$13,0,10*ROW('Hygiene Data'!D196))="","",OFFSET('Hygiene Data'!$D$13,0,10*ROW('Hygiene Data'!D196)))</f>
        <v/>
      </c>
      <c r="DR202" s="276" t="str">
        <f ca="true">+IF(OFFSET('Hygiene Data'!$E$11,0,10*ROW('Hygiene Data'!E196))="","",OFFSET('Hygiene Data'!$E$11,0,10*ROW('Hygiene Data'!E196)))</f>
        <v/>
      </c>
      <c r="DS202" s="276" t="str">
        <f ca="true">+IF(OFFSET('Hygiene Data'!$E$12,0,10*ROW('Hygiene Data'!E196))="","",OFFSET('Hygiene Data'!$E$12,0,10*ROW('Hygiene Data'!E196)))</f>
        <v/>
      </c>
      <c r="DT202" s="276" t="str">
        <f ca="true">+IF(OFFSET('Hygiene Data'!$E$13,0,10*ROW('Hygiene Data'!E196))="","",OFFSET('Hygiene Data'!$E$13,0,10*ROW('Hygiene Data'!E196)))</f>
        <v/>
      </c>
      <c r="DU202" s="276" t="str">
        <f ca="true">+IF(OFFSET('Hygiene Data'!$F$11,0,10*ROW('Hygiene Data'!F196))="","",OFFSET('Hygiene Data'!$F$11,0,10*ROW('Hygiene Data'!F196)))</f>
        <v/>
      </c>
      <c r="DV202" s="276" t="str">
        <f ca="true">+IF(OFFSET('Hygiene Data'!$F$12,0,10*ROW('Hygiene Data'!F196))="","",OFFSET('Hygiene Data'!$F$12,0,10*ROW('Hygiene Data'!F196)))</f>
        <v/>
      </c>
      <c r="DW202" s="276" t="str">
        <f ca="true">+IF(OFFSET('Hygiene Data'!$F$13,0,10*ROW('Hygiene Data'!F196))="","",OFFSET('Hygiene Data'!$F$13,0,10*ROW('Hygiene Data'!F196)))</f>
        <v/>
      </c>
      <c r="DX202" s="276" t="str">
        <f ca="true">+IF(OFFSET('Hygiene Data'!$G$11,0,10*ROW('Hygiene Data'!G196))="","",OFFSET('Hygiene Data'!$G$11,0,10*ROW('Hygiene Data'!G196)))</f>
        <v/>
      </c>
      <c r="DY202" s="276" t="str">
        <f ca="true">+IF(OFFSET('Hygiene Data'!$G$12,0,10*ROW('Hygiene Data'!G196))="","",OFFSET('Hygiene Data'!$G$12,0,10*ROW('Hygiene Data'!G196)))</f>
        <v/>
      </c>
      <c r="DZ202" s="276" t="str">
        <f ca="true">+IF(OFFSET('Hygiene Data'!$G$13,0,10*ROW('Hygiene Data'!G196))="","",OFFSET('Hygiene Data'!$G$13,0,10*ROW('Hygiene Data'!G196)))</f>
        <v/>
      </c>
      <c r="EA202" s="276" t="str">
        <f ca="true">+IF(OFFSET('Hygiene Data'!$H$11,0,10*ROW('Hygiene Data'!H196))="","",OFFSET('Hygiene Data'!$H$11,0,10*ROW('Hygiene Data'!H196)))</f>
        <v/>
      </c>
      <c r="EB202" s="276" t="str">
        <f ca="true">+IF(OFFSET('Hygiene Data'!$H$12,0,10*ROW('Hygiene Data'!H196))="","",OFFSET('Hygiene Data'!$H$12,0,10*ROW('Hygiene Data'!H196)))</f>
        <v/>
      </c>
      <c r="EC202" s="276" t="str">
        <f ca="true">+IF(OFFSET('Hygiene Data'!$H$13,0,10*ROW('Hygiene Data'!H196))="","",OFFSET('Hygiene Data'!$H$13,0,10*ROW('Hygiene Data'!H196)))</f>
        <v/>
      </c>
      <c r="ED202" s="276" t="str">
        <f ca="true">+IF(OFFSET('Hygiene Data'!$I$11,0,10*ROW('Hygiene Data'!I196))="","",OFFSET('Hygiene Data'!$I$11,0,10*ROW('Hygiene Data'!I196)))</f>
        <v/>
      </c>
      <c r="EE202" s="276" t="str">
        <f ca="true">+IF(OFFSET('Hygiene Data'!$I$12,0,10*ROW('Hygiene Data'!I196))="","",OFFSET('Hygiene Data'!$I$12,0,10*ROW('Hygiene Data'!I196)))</f>
        <v/>
      </c>
      <c r="EF202" s="276" t="str">
        <f ca="true">+IF(OFFSET('Hygiene Data'!$I$13,0,10*ROW('Hygiene Data'!I196))="","",OFFSET('Hygiene Data'!$I$13,0,10*ROW('Hygiene Data'!I196)))</f>
        <v/>
      </c>
    </row>
    <row xmlns:x14ac="http://schemas.microsoft.com/office/spreadsheetml/2009/9/ac" r="203" x14ac:dyDescent="0.2">
      <c r="A203" s="38" t="str">
        <f ca="true">+IF(OFFSET('Water Data'!$B$2,0,10*ROW('Water Data'!E197))="","",OFFSET('Water Data'!$B$2,0,10*ROW('Water Data'!E197)))</f>
        <v/>
      </c>
      <c r="B203" s="38" t="str">
        <f ca="true">+IF(OFFSET('Water Data'!$C$2,0,10*ROW('Water Data'!F197))="","",OFFSET('Water Data'!$C$2,0,10*ROW('Water Data'!F197)))</f>
        <v/>
      </c>
      <c r="C203" s="332" t="str">
        <f t="shared" ca="true" si="3"/>
        <v/>
      </c>
      <c r="D203" s="99"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9"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9"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9"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9"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9"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9"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9"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9"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9"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9"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9"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9"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9"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9"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9"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9"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9"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100"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100"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100"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100"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100"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100"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100"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100"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100"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100"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100"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100"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100"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100"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100"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100"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100"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100"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100"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100"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100"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100"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100"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100"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100"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100"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100"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100"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100"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100"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101"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101"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101"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101"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101"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101"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101"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101"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101"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101"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101"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101"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101"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101"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101"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101"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101"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101"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6"/>
      <c r="BS203" s="276" t="str">
        <f ca="true">+IF(OFFSET('Water Data'!$D$27,0,10*ROW('Water Data'!D197))="","",OFFSET('Water Data'!$D$27,0,10*ROW('Water Data'!D197)))</f>
        <v/>
      </c>
      <c r="BT203" s="276" t="str">
        <f ca="true">+IF(OFFSET('Water Data'!$D$28,0,10*ROW('Water Data'!D197))="","",OFFSET('Water Data'!$D$28,0,10*ROW('Water Data'!D197)))</f>
        <v/>
      </c>
      <c r="BU203" s="276" t="str">
        <f ca="true">+IF(OFFSET('Water Data'!$D$29,0,10*ROW('Water Data'!D197))="","",OFFSET('Water Data'!$D$29,0,10*ROW('Water Data'!D197)))</f>
        <v/>
      </c>
      <c r="BV203" s="276" t="str">
        <f ca="true">+IF(OFFSET('Water Data'!$E$27,0,10*ROW('Water Data'!E197))="","",OFFSET('Water Data'!$E$27,0,10*ROW('Water Data'!E197)))</f>
        <v/>
      </c>
      <c r="BW203" s="276" t="str">
        <f ca="true">+IF(OFFSET('Water Data'!$E$28,0,10*ROW('Water Data'!E197))="","",OFFSET('Water Data'!$E$28,0,10*ROW('Water Data'!E197)))</f>
        <v/>
      </c>
      <c r="BX203" s="276" t="str">
        <f ca="true">+IF(OFFSET('Water Data'!$E$29,0,10*ROW('Water Data'!E197))="","",OFFSET('Water Data'!$E$29,0,10*ROW('Water Data'!E197)))</f>
        <v/>
      </c>
      <c r="BY203" s="276" t="str">
        <f ca="true">+IF(OFFSET('Water Data'!$F$27,0,10*ROW('Water Data'!F197))="","",OFFSET('Water Data'!$F$27,0,10*ROW('Water Data'!F197)))</f>
        <v/>
      </c>
      <c r="BZ203" s="276" t="str">
        <f ca="true">+IF(OFFSET('Water Data'!$F$28,0,10*ROW('Water Data'!F197))="","",OFFSET('Water Data'!$F$28,0,10*ROW('Water Data'!F197)))</f>
        <v/>
      </c>
      <c r="CA203" s="276" t="str">
        <f ca="true">+IF(OFFSET('Water Data'!$F$29,0,10*ROW('Water Data'!F197))="","",OFFSET('Water Data'!$F$29,0,10*ROW('Water Data'!F197)))</f>
        <v/>
      </c>
      <c r="CB203" s="276" t="str">
        <f ca="true">+IF(OFFSET('Water Data'!$G$27,0,10*ROW('Water Data'!G197))="","",OFFSET('Water Data'!$G$27,0,10*ROW('Water Data'!G197)))</f>
        <v/>
      </c>
      <c r="CC203" s="276" t="str">
        <f ca="true">+IF(OFFSET('Water Data'!$G$28,0,10*ROW('Water Data'!G197))="","",OFFSET('Water Data'!$G$28,0,10*ROW('Water Data'!G197)))</f>
        <v/>
      </c>
      <c r="CD203" s="276" t="str">
        <f ca="true">+IF(OFFSET('Water Data'!$G$29,0,10*ROW('Water Data'!G197))="","",OFFSET('Water Data'!$G$29,0,10*ROW('Water Data'!G197)))</f>
        <v/>
      </c>
      <c r="CE203" s="276" t="str">
        <f ca="true">+IF(OFFSET('Water Data'!$H$27,0,10*ROW('Water Data'!H197))="","",OFFSET('Water Data'!$H$27,0,10*ROW('Water Data'!H197)))</f>
        <v/>
      </c>
      <c r="CF203" s="276" t="str">
        <f ca="true">+IF(OFFSET('Water Data'!$H$28,0,10*ROW('Water Data'!H197))="","",OFFSET('Water Data'!$H$28,0,10*ROW('Water Data'!H197)))</f>
        <v/>
      </c>
      <c r="CG203" s="276" t="str">
        <f ca="true">+IF(OFFSET('Water Data'!$H$29,0,10*ROW('Water Data'!H197))="","",OFFSET('Water Data'!$H$29,0,10*ROW('Water Data'!H197)))</f>
        <v/>
      </c>
      <c r="CH203" s="276" t="str">
        <f ca="true">+IF(OFFSET('Water Data'!$I$27,0,10*ROW('Water Data'!I197))="","",OFFSET('Water Data'!$I$27,0,10*ROW('Water Data'!I197)))</f>
        <v/>
      </c>
      <c r="CI203" s="276" t="str">
        <f ca="true">+IF(OFFSET('Water Data'!$I$28,0,10*ROW('Water Data'!I197))="","",OFFSET('Water Data'!$I$28,0,10*ROW('Water Data'!I197)))</f>
        <v/>
      </c>
      <c r="CJ203" s="276" t="str">
        <f ca="true">+IF(OFFSET('Water Data'!$I$29,0,10*ROW('Water Data'!I197))="","",OFFSET('Water Data'!$I$29,0,10*ROW('Water Data'!I197)))</f>
        <v/>
      </c>
      <c r="CK203" s="276" t="str">
        <f ca="true">+IF(OFFSET('Sanitation Data'!$D$28,0,10*ROW('Sanitation Data'!D197))="","",OFFSET('Sanitation Data'!$D$28,0,10*ROW('Sanitation Data'!D197)))</f>
        <v/>
      </c>
      <c r="CL203" s="276" t="str">
        <f ca="true">+IF(OFFSET('Sanitation Data'!$D$29,0,10*ROW('Sanitation Data'!D197))="","",OFFSET('Sanitation Data'!$D$29,0,10*ROW('Sanitation Data'!D197)))</f>
        <v/>
      </c>
      <c r="CM203" s="276" t="str">
        <f ca="true">+IF(OFFSET('Sanitation Data'!$D$30,0,10*ROW('Sanitation Data'!D197))="","",OFFSET('Sanitation Data'!$D$30,0,10*ROW('Sanitation Data'!D197)))</f>
        <v/>
      </c>
      <c r="CN203" s="276" t="str">
        <f ca="true">+IF(OFFSET('Sanitation Data'!$D$31,0,10*ROW('Sanitation Data'!D197))="","",OFFSET('Sanitation Data'!$D$31,0,10*ROW('Sanitation Data'!D197)))</f>
        <v/>
      </c>
      <c r="CO203" s="276" t="str">
        <f ca="true">+IF(OFFSET('Sanitation Data'!$D$32,0,10*ROW('Sanitation Data'!D197))="","",OFFSET('Sanitation Data'!$D$32,0,10*ROW('Sanitation Data'!D197)))</f>
        <v/>
      </c>
      <c r="CP203" s="276" t="str">
        <f ca="true">+IF(OFFSET('Sanitation Data'!$E$28,0,10*ROW('Sanitation Data'!E197))="","",OFFSET('Sanitation Data'!$E$28,0,10*ROW('Sanitation Data'!E197)))</f>
        <v/>
      </c>
      <c r="CQ203" s="276" t="str">
        <f ca="true">+IF(OFFSET('Sanitation Data'!$E$29,0,10*ROW('Sanitation Data'!E197))="","",OFFSET('Sanitation Data'!$E$29,0,10*ROW('Sanitation Data'!E197)))</f>
        <v/>
      </c>
      <c r="CR203" s="276" t="str">
        <f ca="true">+IF(OFFSET('Sanitation Data'!$E$30,0,10*ROW('Sanitation Data'!E197))="","",OFFSET('Sanitation Data'!$E$30,0,10*ROW('Sanitation Data'!E197)))</f>
        <v/>
      </c>
      <c r="CS203" s="276" t="str">
        <f ca="true">+IF(OFFSET('Sanitation Data'!$E$31,0,10*ROW('Sanitation Data'!E197))="","",OFFSET('Sanitation Data'!$E$31,0,10*ROW('Sanitation Data'!E197)))</f>
        <v/>
      </c>
      <c r="CT203" s="276" t="str">
        <f ca="true">+IF(OFFSET('Sanitation Data'!$E$32,0,10*ROW('Sanitation Data'!E197))="","",OFFSET('Sanitation Data'!$E$32,0,10*ROW('Sanitation Data'!E197)))</f>
        <v/>
      </c>
      <c r="CU203" s="276" t="str">
        <f ca="true">+IF(OFFSET('Sanitation Data'!$F$28,0,10*ROW('Sanitation Data'!F197))="","",OFFSET('Sanitation Data'!$F$28,0,10*ROW('Sanitation Data'!F197)))</f>
        <v/>
      </c>
      <c r="CV203" s="276" t="str">
        <f ca="true">+IF(OFFSET('Sanitation Data'!$F$29,0,10*ROW('Sanitation Data'!F197))="","",OFFSET('Sanitation Data'!$F$29,0,10*ROW('Sanitation Data'!F197)))</f>
        <v/>
      </c>
      <c r="CW203" s="276" t="str">
        <f ca="true">+IF(OFFSET('Sanitation Data'!$F$30,0,10*ROW('Sanitation Data'!F197))="","",OFFSET('Sanitation Data'!$F$30,0,10*ROW('Sanitation Data'!F197)))</f>
        <v/>
      </c>
      <c r="CX203" s="276" t="str">
        <f ca="true">+IF(OFFSET('Sanitation Data'!$F$31,0,10*ROW('Sanitation Data'!F197))="","",OFFSET('Sanitation Data'!$F$31,0,10*ROW('Sanitation Data'!F197)))</f>
        <v/>
      </c>
      <c r="CY203" s="276" t="str">
        <f ca="true">+IF(OFFSET('Sanitation Data'!$F$32,0,10*ROW('Sanitation Data'!F197))="","",OFFSET('Sanitation Data'!$F$32,0,10*ROW('Sanitation Data'!F197)))</f>
        <v/>
      </c>
      <c r="CZ203" s="276" t="str">
        <f ca="true">+IF(OFFSET('Sanitation Data'!$G$28,0,10*ROW('Sanitation Data'!G197))="","",OFFSET('Sanitation Data'!$G$28,0,10*ROW('Sanitation Data'!G197)))</f>
        <v/>
      </c>
      <c r="DA203" s="276" t="str">
        <f ca="true">+IF(OFFSET('Sanitation Data'!$G$29,0,10*ROW('Sanitation Data'!G197))="","",OFFSET('Sanitation Data'!$G$29,0,10*ROW('Sanitation Data'!G197)))</f>
        <v/>
      </c>
      <c r="DB203" s="276" t="str">
        <f ca="true">+IF(OFFSET('Sanitation Data'!$G$30,0,10*ROW('Sanitation Data'!G197))="","",OFFSET('Sanitation Data'!$G$30,0,10*ROW('Sanitation Data'!G197)))</f>
        <v/>
      </c>
      <c r="DC203" s="276" t="str">
        <f ca="true">+IF(OFFSET('Sanitation Data'!$G$31,0,10*ROW('Sanitation Data'!G197))="","",OFFSET('Sanitation Data'!$G$31,0,10*ROW('Sanitation Data'!G197)))</f>
        <v/>
      </c>
      <c r="DD203" s="276" t="str">
        <f ca="true">+IF(OFFSET('Sanitation Data'!$G$32,0,10*ROW('Sanitation Data'!G197))="","",OFFSET('Sanitation Data'!$G$32,0,10*ROW('Sanitation Data'!G197)))</f>
        <v/>
      </c>
      <c r="DE203" s="276" t="str">
        <f ca="true">+IF(OFFSET('Sanitation Data'!$H$28,0,10*ROW('Sanitation Data'!H197))="","",OFFSET('Sanitation Data'!$H$28,0,10*ROW('Sanitation Data'!H197)))</f>
        <v/>
      </c>
      <c r="DF203" s="276" t="str">
        <f ca="true">+IF(OFFSET('Sanitation Data'!$H$29,0,10*ROW('Sanitation Data'!H197))="","",OFFSET('Sanitation Data'!$H$29,0,10*ROW('Sanitation Data'!H197)))</f>
        <v/>
      </c>
      <c r="DG203" s="276" t="str">
        <f ca="true">+IF(OFFSET('Sanitation Data'!$H$30,0,10*ROW('Sanitation Data'!H197))="","",OFFSET('Sanitation Data'!$H$30,0,10*ROW('Sanitation Data'!H197)))</f>
        <v/>
      </c>
      <c r="DH203" s="276" t="str">
        <f ca="true">+IF(OFFSET('Sanitation Data'!$H$31,0,10*ROW('Sanitation Data'!H197))="","",OFFSET('Sanitation Data'!$H$31,0,10*ROW('Sanitation Data'!H197)))</f>
        <v/>
      </c>
      <c r="DI203" s="276" t="str">
        <f ca="true">+IF(OFFSET('Sanitation Data'!$H$32,0,10*ROW('Sanitation Data'!H197))="","",OFFSET('Sanitation Data'!$H$32,0,10*ROW('Sanitation Data'!H197)))</f>
        <v/>
      </c>
      <c r="DJ203" s="276" t="str">
        <f ca="true">+IF(OFFSET('Sanitation Data'!$I$28,0,10*ROW('Sanitation Data'!I197))="","",OFFSET('Sanitation Data'!$I$28,0,10*ROW('Sanitation Data'!I197)))</f>
        <v/>
      </c>
      <c r="DK203" s="276" t="str">
        <f ca="true">+IF(OFFSET('Sanitation Data'!$I$29,0,10*ROW('Sanitation Data'!I197))="","",OFFSET('Sanitation Data'!$I$29,0,10*ROW('Sanitation Data'!I197)))</f>
        <v/>
      </c>
      <c r="DL203" s="276" t="str">
        <f ca="true">+IF(OFFSET('Sanitation Data'!$I$30,0,10*ROW('Sanitation Data'!I197))="","",OFFSET('Sanitation Data'!$I$30,0,10*ROW('Sanitation Data'!I197)))</f>
        <v/>
      </c>
      <c r="DM203" s="276" t="str">
        <f ca="true">+IF(OFFSET('Sanitation Data'!$I$31,0,10*ROW('Sanitation Data'!I197))="","",OFFSET('Sanitation Data'!$I$31,0,10*ROW('Sanitation Data'!I197)))</f>
        <v/>
      </c>
      <c r="DN203" s="276" t="str">
        <f ca="true">+IF(OFFSET('Sanitation Data'!$I$32,0,10*ROW('Sanitation Data'!I197))="","",OFFSET('Sanitation Data'!$I$32,0,10*ROW('Sanitation Data'!I197)))</f>
        <v/>
      </c>
      <c r="DO203" s="276" t="str">
        <f ca="true">+IF(OFFSET('Hygiene Data'!$D$11,0,10*ROW('Hygiene Data'!D197))="","",OFFSET('Hygiene Data'!$D$11,0,10*ROW('Hygiene Data'!D197)))</f>
        <v/>
      </c>
      <c r="DP203" s="276" t="str">
        <f ca="true">+IF(OFFSET('Hygiene Data'!$D$12,0,10*ROW('Hygiene Data'!D197))="","",OFFSET('Hygiene Data'!$D$12,0,10*ROW('Hygiene Data'!D197)))</f>
        <v/>
      </c>
      <c r="DQ203" s="276" t="str">
        <f ca="true">+IF(OFFSET('Hygiene Data'!$D$13,0,10*ROW('Hygiene Data'!D197))="","",OFFSET('Hygiene Data'!$D$13,0,10*ROW('Hygiene Data'!D197)))</f>
        <v/>
      </c>
      <c r="DR203" s="276" t="str">
        <f ca="true">+IF(OFFSET('Hygiene Data'!$E$11,0,10*ROW('Hygiene Data'!E197))="","",OFFSET('Hygiene Data'!$E$11,0,10*ROW('Hygiene Data'!E197)))</f>
        <v/>
      </c>
      <c r="DS203" s="276" t="str">
        <f ca="true">+IF(OFFSET('Hygiene Data'!$E$12,0,10*ROW('Hygiene Data'!E197))="","",OFFSET('Hygiene Data'!$E$12,0,10*ROW('Hygiene Data'!E197)))</f>
        <v/>
      </c>
      <c r="DT203" s="276" t="str">
        <f ca="true">+IF(OFFSET('Hygiene Data'!$E$13,0,10*ROW('Hygiene Data'!E197))="","",OFFSET('Hygiene Data'!$E$13,0,10*ROW('Hygiene Data'!E197)))</f>
        <v/>
      </c>
      <c r="DU203" s="276" t="str">
        <f ca="true">+IF(OFFSET('Hygiene Data'!$F$11,0,10*ROW('Hygiene Data'!F197))="","",OFFSET('Hygiene Data'!$F$11,0,10*ROW('Hygiene Data'!F197)))</f>
        <v/>
      </c>
      <c r="DV203" s="276" t="str">
        <f ca="true">+IF(OFFSET('Hygiene Data'!$F$12,0,10*ROW('Hygiene Data'!F197))="","",OFFSET('Hygiene Data'!$F$12,0,10*ROW('Hygiene Data'!F197)))</f>
        <v/>
      </c>
      <c r="DW203" s="276" t="str">
        <f ca="true">+IF(OFFSET('Hygiene Data'!$F$13,0,10*ROW('Hygiene Data'!F197))="","",OFFSET('Hygiene Data'!$F$13,0,10*ROW('Hygiene Data'!F197)))</f>
        <v/>
      </c>
      <c r="DX203" s="276" t="str">
        <f ca="true">+IF(OFFSET('Hygiene Data'!$G$11,0,10*ROW('Hygiene Data'!G197))="","",OFFSET('Hygiene Data'!$G$11,0,10*ROW('Hygiene Data'!G197)))</f>
        <v/>
      </c>
      <c r="DY203" s="276" t="str">
        <f ca="true">+IF(OFFSET('Hygiene Data'!$G$12,0,10*ROW('Hygiene Data'!G197))="","",OFFSET('Hygiene Data'!$G$12,0,10*ROW('Hygiene Data'!G197)))</f>
        <v/>
      </c>
      <c r="DZ203" s="276" t="str">
        <f ca="true">+IF(OFFSET('Hygiene Data'!$G$13,0,10*ROW('Hygiene Data'!G197))="","",OFFSET('Hygiene Data'!$G$13,0,10*ROW('Hygiene Data'!G197)))</f>
        <v/>
      </c>
      <c r="EA203" s="276" t="str">
        <f ca="true">+IF(OFFSET('Hygiene Data'!$H$11,0,10*ROW('Hygiene Data'!H197))="","",OFFSET('Hygiene Data'!$H$11,0,10*ROW('Hygiene Data'!H197)))</f>
        <v/>
      </c>
      <c r="EB203" s="276" t="str">
        <f ca="true">+IF(OFFSET('Hygiene Data'!$H$12,0,10*ROW('Hygiene Data'!H197))="","",OFFSET('Hygiene Data'!$H$12,0,10*ROW('Hygiene Data'!H197)))</f>
        <v/>
      </c>
      <c r="EC203" s="276" t="str">
        <f ca="true">+IF(OFFSET('Hygiene Data'!$H$13,0,10*ROW('Hygiene Data'!H197))="","",OFFSET('Hygiene Data'!$H$13,0,10*ROW('Hygiene Data'!H197)))</f>
        <v/>
      </c>
      <c r="ED203" s="276" t="str">
        <f ca="true">+IF(OFFSET('Hygiene Data'!$I$11,0,10*ROW('Hygiene Data'!I197))="","",OFFSET('Hygiene Data'!$I$11,0,10*ROW('Hygiene Data'!I197)))</f>
        <v/>
      </c>
      <c r="EE203" s="276" t="str">
        <f ca="true">+IF(OFFSET('Hygiene Data'!$I$12,0,10*ROW('Hygiene Data'!I197))="","",OFFSET('Hygiene Data'!$I$12,0,10*ROW('Hygiene Data'!I197)))</f>
        <v/>
      </c>
      <c r="EF203" s="276" t="str">
        <f ca="true">+IF(OFFSET('Hygiene Data'!$I$13,0,10*ROW('Hygiene Data'!I197))="","",OFFSET('Hygiene Data'!$I$13,0,10*ROW('Hygiene Data'!I197)))</f>
        <v/>
      </c>
    </row>
    <row xmlns:x14ac="http://schemas.microsoft.com/office/spreadsheetml/2009/9/ac" r="204" x14ac:dyDescent="0.2">
      <c r="A204" s="38" t="str">
        <f ca="true">+IF(OFFSET('Water Data'!$B$2,0,10*ROW('Water Data'!E198))="","",OFFSET('Water Data'!$B$2,0,10*ROW('Water Data'!E198)))</f>
        <v/>
      </c>
      <c r="B204" s="38" t="str">
        <f ca="true">+IF(OFFSET('Water Data'!$C$2,0,10*ROW('Water Data'!F198))="","",OFFSET('Water Data'!$C$2,0,10*ROW('Water Data'!F198)))</f>
        <v/>
      </c>
      <c r="C204" s="332" t="str">
        <f t="shared" ca="true" si="3"/>
        <v/>
      </c>
      <c r="D204" s="99"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9"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9"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9"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9"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9"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9"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9"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9"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9"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9"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9"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9"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9"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9"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9"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9"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9"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100"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100"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100"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100"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100"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100"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100"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100"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100"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100"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100"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100"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100"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100"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100"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100"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100"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100"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100"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100"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100"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100"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100"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100"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100"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100"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100"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100"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100"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100"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101"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101"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101"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101"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101"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101"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101"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101"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101"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101"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101"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101"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101"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101"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101"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101"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101"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101"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6"/>
      <c r="BS204" s="276" t="str">
        <f ca="true">+IF(OFFSET('Water Data'!$D$27,0,10*ROW('Water Data'!D198))="","",OFFSET('Water Data'!$D$27,0,10*ROW('Water Data'!D198)))</f>
        <v/>
      </c>
      <c r="BT204" s="276" t="str">
        <f ca="true">+IF(OFFSET('Water Data'!$D$28,0,10*ROW('Water Data'!D198))="","",OFFSET('Water Data'!$D$28,0,10*ROW('Water Data'!D198)))</f>
        <v/>
      </c>
      <c r="BU204" s="276" t="str">
        <f ca="true">+IF(OFFSET('Water Data'!$D$29,0,10*ROW('Water Data'!D198))="","",OFFSET('Water Data'!$D$29,0,10*ROW('Water Data'!D198)))</f>
        <v/>
      </c>
      <c r="BV204" s="276" t="str">
        <f ca="true">+IF(OFFSET('Water Data'!$E$27,0,10*ROW('Water Data'!E198))="","",OFFSET('Water Data'!$E$27,0,10*ROW('Water Data'!E198)))</f>
        <v/>
      </c>
      <c r="BW204" s="276" t="str">
        <f ca="true">+IF(OFFSET('Water Data'!$E$28,0,10*ROW('Water Data'!E198))="","",OFFSET('Water Data'!$E$28,0,10*ROW('Water Data'!E198)))</f>
        <v/>
      </c>
      <c r="BX204" s="276" t="str">
        <f ca="true">+IF(OFFSET('Water Data'!$E$29,0,10*ROW('Water Data'!E198))="","",OFFSET('Water Data'!$E$29,0,10*ROW('Water Data'!E198)))</f>
        <v/>
      </c>
      <c r="BY204" s="276" t="str">
        <f ca="true">+IF(OFFSET('Water Data'!$F$27,0,10*ROW('Water Data'!F198))="","",OFFSET('Water Data'!$F$27,0,10*ROW('Water Data'!F198)))</f>
        <v/>
      </c>
      <c r="BZ204" s="276" t="str">
        <f ca="true">+IF(OFFSET('Water Data'!$F$28,0,10*ROW('Water Data'!F198))="","",OFFSET('Water Data'!$F$28,0,10*ROW('Water Data'!F198)))</f>
        <v/>
      </c>
      <c r="CA204" s="276" t="str">
        <f ca="true">+IF(OFFSET('Water Data'!$F$29,0,10*ROW('Water Data'!F198))="","",OFFSET('Water Data'!$F$29,0,10*ROW('Water Data'!F198)))</f>
        <v/>
      </c>
      <c r="CB204" s="276" t="str">
        <f ca="true">+IF(OFFSET('Water Data'!$G$27,0,10*ROW('Water Data'!G198))="","",OFFSET('Water Data'!$G$27,0,10*ROW('Water Data'!G198)))</f>
        <v/>
      </c>
      <c r="CC204" s="276" t="str">
        <f ca="true">+IF(OFFSET('Water Data'!$G$28,0,10*ROW('Water Data'!G198))="","",OFFSET('Water Data'!$G$28,0,10*ROW('Water Data'!G198)))</f>
        <v/>
      </c>
      <c r="CD204" s="276" t="str">
        <f ca="true">+IF(OFFSET('Water Data'!$G$29,0,10*ROW('Water Data'!G198))="","",OFFSET('Water Data'!$G$29,0,10*ROW('Water Data'!G198)))</f>
        <v/>
      </c>
      <c r="CE204" s="276" t="str">
        <f ca="true">+IF(OFFSET('Water Data'!$H$27,0,10*ROW('Water Data'!H198))="","",OFFSET('Water Data'!$H$27,0,10*ROW('Water Data'!H198)))</f>
        <v/>
      </c>
      <c r="CF204" s="276" t="str">
        <f ca="true">+IF(OFFSET('Water Data'!$H$28,0,10*ROW('Water Data'!H198))="","",OFFSET('Water Data'!$H$28,0,10*ROW('Water Data'!H198)))</f>
        <v/>
      </c>
      <c r="CG204" s="276" t="str">
        <f ca="true">+IF(OFFSET('Water Data'!$H$29,0,10*ROW('Water Data'!H198))="","",OFFSET('Water Data'!$H$29,0,10*ROW('Water Data'!H198)))</f>
        <v/>
      </c>
      <c r="CH204" s="276" t="str">
        <f ca="true">+IF(OFFSET('Water Data'!$I$27,0,10*ROW('Water Data'!I198))="","",OFFSET('Water Data'!$I$27,0,10*ROW('Water Data'!I198)))</f>
        <v/>
      </c>
      <c r="CI204" s="276" t="str">
        <f ca="true">+IF(OFFSET('Water Data'!$I$28,0,10*ROW('Water Data'!I198))="","",OFFSET('Water Data'!$I$28,0,10*ROW('Water Data'!I198)))</f>
        <v/>
      </c>
      <c r="CJ204" s="276" t="str">
        <f ca="true">+IF(OFFSET('Water Data'!$I$29,0,10*ROW('Water Data'!I198))="","",OFFSET('Water Data'!$I$29,0,10*ROW('Water Data'!I198)))</f>
        <v/>
      </c>
      <c r="CK204" s="276" t="str">
        <f ca="true">+IF(OFFSET('Sanitation Data'!$D$28,0,10*ROW('Sanitation Data'!D198))="","",OFFSET('Sanitation Data'!$D$28,0,10*ROW('Sanitation Data'!D198)))</f>
        <v/>
      </c>
      <c r="CL204" s="276" t="str">
        <f ca="true">+IF(OFFSET('Sanitation Data'!$D$29,0,10*ROW('Sanitation Data'!D198))="","",OFFSET('Sanitation Data'!$D$29,0,10*ROW('Sanitation Data'!D198)))</f>
        <v/>
      </c>
      <c r="CM204" s="276" t="str">
        <f ca="true">+IF(OFFSET('Sanitation Data'!$D$30,0,10*ROW('Sanitation Data'!D198))="","",OFFSET('Sanitation Data'!$D$30,0,10*ROW('Sanitation Data'!D198)))</f>
        <v/>
      </c>
      <c r="CN204" s="276" t="str">
        <f ca="true">+IF(OFFSET('Sanitation Data'!$D$31,0,10*ROW('Sanitation Data'!D198))="","",OFFSET('Sanitation Data'!$D$31,0,10*ROW('Sanitation Data'!D198)))</f>
        <v/>
      </c>
      <c r="CO204" s="276" t="str">
        <f ca="true">+IF(OFFSET('Sanitation Data'!$D$32,0,10*ROW('Sanitation Data'!D198))="","",OFFSET('Sanitation Data'!$D$32,0,10*ROW('Sanitation Data'!D198)))</f>
        <v/>
      </c>
      <c r="CP204" s="276" t="str">
        <f ca="true">+IF(OFFSET('Sanitation Data'!$E$28,0,10*ROW('Sanitation Data'!E198))="","",OFFSET('Sanitation Data'!$E$28,0,10*ROW('Sanitation Data'!E198)))</f>
        <v/>
      </c>
      <c r="CQ204" s="276" t="str">
        <f ca="true">+IF(OFFSET('Sanitation Data'!$E$29,0,10*ROW('Sanitation Data'!E198))="","",OFFSET('Sanitation Data'!$E$29,0,10*ROW('Sanitation Data'!E198)))</f>
        <v/>
      </c>
      <c r="CR204" s="276" t="str">
        <f ca="true">+IF(OFFSET('Sanitation Data'!$E$30,0,10*ROW('Sanitation Data'!E198))="","",OFFSET('Sanitation Data'!$E$30,0,10*ROW('Sanitation Data'!E198)))</f>
        <v/>
      </c>
      <c r="CS204" s="276" t="str">
        <f ca="true">+IF(OFFSET('Sanitation Data'!$E$31,0,10*ROW('Sanitation Data'!E198))="","",OFFSET('Sanitation Data'!$E$31,0,10*ROW('Sanitation Data'!E198)))</f>
        <v/>
      </c>
      <c r="CT204" s="276" t="str">
        <f ca="true">+IF(OFFSET('Sanitation Data'!$E$32,0,10*ROW('Sanitation Data'!E198))="","",OFFSET('Sanitation Data'!$E$32,0,10*ROW('Sanitation Data'!E198)))</f>
        <v/>
      </c>
      <c r="CU204" s="276" t="str">
        <f ca="true">+IF(OFFSET('Sanitation Data'!$F$28,0,10*ROW('Sanitation Data'!F198))="","",OFFSET('Sanitation Data'!$F$28,0,10*ROW('Sanitation Data'!F198)))</f>
        <v/>
      </c>
      <c r="CV204" s="276" t="str">
        <f ca="true">+IF(OFFSET('Sanitation Data'!$F$29,0,10*ROW('Sanitation Data'!F198))="","",OFFSET('Sanitation Data'!$F$29,0,10*ROW('Sanitation Data'!F198)))</f>
        <v/>
      </c>
      <c r="CW204" s="276" t="str">
        <f ca="true">+IF(OFFSET('Sanitation Data'!$F$30,0,10*ROW('Sanitation Data'!F198))="","",OFFSET('Sanitation Data'!$F$30,0,10*ROW('Sanitation Data'!F198)))</f>
        <v/>
      </c>
      <c r="CX204" s="276" t="str">
        <f ca="true">+IF(OFFSET('Sanitation Data'!$F$31,0,10*ROW('Sanitation Data'!F198))="","",OFFSET('Sanitation Data'!$F$31,0,10*ROW('Sanitation Data'!F198)))</f>
        <v/>
      </c>
      <c r="CY204" s="276" t="str">
        <f ca="true">+IF(OFFSET('Sanitation Data'!$F$32,0,10*ROW('Sanitation Data'!F198))="","",OFFSET('Sanitation Data'!$F$32,0,10*ROW('Sanitation Data'!F198)))</f>
        <v/>
      </c>
      <c r="CZ204" s="276" t="str">
        <f ca="true">+IF(OFFSET('Sanitation Data'!$G$28,0,10*ROW('Sanitation Data'!G198))="","",OFFSET('Sanitation Data'!$G$28,0,10*ROW('Sanitation Data'!G198)))</f>
        <v/>
      </c>
      <c r="DA204" s="276" t="str">
        <f ca="true">+IF(OFFSET('Sanitation Data'!$G$29,0,10*ROW('Sanitation Data'!G198))="","",OFFSET('Sanitation Data'!$G$29,0,10*ROW('Sanitation Data'!G198)))</f>
        <v/>
      </c>
      <c r="DB204" s="276" t="str">
        <f ca="true">+IF(OFFSET('Sanitation Data'!$G$30,0,10*ROW('Sanitation Data'!G198))="","",OFFSET('Sanitation Data'!$G$30,0,10*ROW('Sanitation Data'!G198)))</f>
        <v/>
      </c>
      <c r="DC204" s="276" t="str">
        <f ca="true">+IF(OFFSET('Sanitation Data'!$G$31,0,10*ROW('Sanitation Data'!G198))="","",OFFSET('Sanitation Data'!$G$31,0,10*ROW('Sanitation Data'!G198)))</f>
        <v/>
      </c>
      <c r="DD204" s="276" t="str">
        <f ca="true">+IF(OFFSET('Sanitation Data'!$G$32,0,10*ROW('Sanitation Data'!G198))="","",OFFSET('Sanitation Data'!$G$32,0,10*ROW('Sanitation Data'!G198)))</f>
        <v/>
      </c>
      <c r="DE204" s="276" t="str">
        <f ca="true">+IF(OFFSET('Sanitation Data'!$H$28,0,10*ROW('Sanitation Data'!H198))="","",OFFSET('Sanitation Data'!$H$28,0,10*ROW('Sanitation Data'!H198)))</f>
        <v/>
      </c>
      <c r="DF204" s="276" t="str">
        <f ca="true">+IF(OFFSET('Sanitation Data'!$H$29,0,10*ROW('Sanitation Data'!H198))="","",OFFSET('Sanitation Data'!$H$29,0,10*ROW('Sanitation Data'!H198)))</f>
        <v/>
      </c>
      <c r="DG204" s="276" t="str">
        <f ca="true">+IF(OFFSET('Sanitation Data'!$H$30,0,10*ROW('Sanitation Data'!H198))="","",OFFSET('Sanitation Data'!$H$30,0,10*ROW('Sanitation Data'!H198)))</f>
        <v/>
      </c>
      <c r="DH204" s="276" t="str">
        <f ca="true">+IF(OFFSET('Sanitation Data'!$H$31,0,10*ROW('Sanitation Data'!H198))="","",OFFSET('Sanitation Data'!$H$31,0,10*ROW('Sanitation Data'!H198)))</f>
        <v/>
      </c>
      <c r="DI204" s="276" t="str">
        <f ca="true">+IF(OFFSET('Sanitation Data'!$H$32,0,10*ROW('Sanitation Data'!H198))="","",OFFSET('Sanitation Data'!$H$32,0,10*ROW('Sanitation Data'!H198)))</f>
        <v/>
      </c>
      <c r="DJ204" s="276" t="str">
        <f ca="true">+IF(OFFSET('Sanitation Data'!$I$28,0,10*ROW('Sanitation Data'!I198))="","",OFFSET('Sanitation Data'!$I$28,0,10*ROW('Sanitation Data'!I198)))</f>
        <v/>
      </c>
      <c r="DK204" s="276" t="str">
        <f ca="true">+IF(OFFSET('Sanitation Data'!$I$29,0,10*ROW('Sanitation Data'!I198))="","",OFFSET('Sanitation Data'!$I$29,0,10*ROW('Sanitation Data'!I198)))</f>
        <v/>
      </c>
      <c r="DL204" s="276" t="str">
        <f ca="true">+IF(OFFSET('Sanitation Data'!$I$30,0,10*ROW('Sanitation Data'!I198))="","",OFFSET('Sanitation Data'!$I$30,0,10*ROW('Sanitation Data'!I198)))</f>
        <v/>
      </c>
      <c r="DM204" s="276" t="str">
        <f ca="true">+IF(OFFSET('Sanitation Data'!$I$31,0,10*ROW('Sanitation Data'!I198))="","",OFFSET('Sanitation Data'!$I$31,0,10*ROW('Sanitation Data'!I198)))</f>
        <v/>
      </c>
      <c r="DN204" s="276" t="str">
        <f ca="true">+IF(OFFSET('Sanitation Data'!$I$32,0,10*ROW('Sanitation Data'!I198))="","",OFFSET('Sanitation Data'!$I$32,0,10*ROW('Sanitation Data'!I198)))</f>
        <v/>
      </c>
      <c r="DO204" s="276" t="str">
        <f ca="true">+IF(OFFSET('Hygiene Data'!$D$11,0,10*ROW('Hygiene Data'!D198))="","",OFFSET('Hygiene Data'!$D$11,0,10*ROW('Hygiene Data'!D198)))</f>
        <v/>
      </c>
      <c r="DP204" s="276" t="str">
        <f ca="true">+IF(OFFSET('Hygiene Data'!$D$12,0,10*ROW('Hygiene Data'!D198))="","",OFFSET('Hygiene Data'!$D$12,0,10*ROW('Hygiene Data'!D198)))</f>
        <v/>
      </c>
      <c r="DQ204" s="276" t="str">
        <f ca="true">+IF(OFFSET('Hygiene Data'!$D$13,0,10*ROW('Hygiene Data'!D198))="","",OFFSET('Hygiene Data'!$D$13,0,10*ROW('Hygiene Data'!D198)))</f>
        <v/>
      </c>
      <c r="DR204" s="276" t="str">
        <f ca="true">+IF(OFFSET('Hygiene Data'!$E$11,0,10*ROW('Hygiene Data'!E198))="","",OFFSET('Hygiene Data'!$E$11,0,10*ROW('Hygiene Data'!E198)))</f>
        <v/>
      </c>
      <c r="DS204" s="276" t="str">
        <f ca="true">+IF(OFFSET('Hygiene Data'!$E$12,0,10*ROW('Hygiene Data'!E198))="","",OFFSET('Hygiene Data'!$E$12,0,10*ROW('Hygiene Data'!E198)))</f>
        <v/>
      </c>
      <c r="DT204" s="276" t="str">
        <f ca="true">+IF(OFFSET('Hygiene Data'!$E$13,0,10*ROW('Hygiene Data'!E198))="","",OFFSET('Hygiene Data'!$E$13,0,10*ROW('Hygiene Data'!E198)))</f>
        <v/>
      </c>
      <c r="DU204" s="276" t="str">
        <f ca="true">+IF(OFFSET('Hygiene Data'!$F$11,0,10*ROW('Hygiene Data'!F198))="","",OFFSET('Hygiene Data'!$F$11,0,10*ROW('Hygiene Data'!F198)))</f>
        <v/>
      </c>
      <c r="DV204" s="276" t="str">
        <f ca="true">+IF(OFFSET('Hygiene Data'!$F$12,0,10*ROW('Hygiene Data'!F198))="","",OFFSET('Hygiene Data'!$F$12,0,10*ROW('Hygiene Data'!F198)))</f>
        <v/>
      </c>
      <c r="DW204" s="276" t="str">
        <f ca="true">+IF(OFFSET('Hygiene Data'!$F$13,0,10*ROW('Hygiene Data'!F198))="","",OFFSET('Hygiene Data'!$F$13,0,10*ROW('Hygiene Data'!F198)))</f>
        <v/>
      </c>
      <c r="DX204" s="276" t="str">
        <f ca="true">+IF(OFFSET('Hygiene Data'!$G$11,0,10*ROW('Hygiene Data'!G198))="","",OFFSET('Hygiene Data'!$G$11,0,10*ROW('Hygiene Data'!G198)))</f>
        <v/>
      </c>
      <c r="DY204" s="276" t="str">
        <f ca="true">+IF(OFFSET('Hygiene Data'!$G$12,0,10*ROW('Hygiene Data'!G198))="","",OFFSET('Hygiene Data'!$G$12,0,10*ROW('Hygiene Data'!G198)))</f>
        <v/>
      </c>
      <c r="DZ204" s="276" t="str">
        <f ca="true">+IF(OFFSET('Hygiene Data'!$G$13,0,10*ROW('Hygiene Data'!G198))="","",OFFSET('Hygiene Data'!$G$13,0,10*ROW('Hygiene Data'!G198)))</f>
        <v/>
      </c>
      <c r="EA204" s="276" t="str">
        <f ca="true">+IF(OFFSET('Hygiene Data'!$H$11,0,10*ROW('Hygiene Data'!H198))="","",OFFSET('Hygiene Data'!$H$11,0,10*ROW('Hygiene Data'!H198)))</f>
        <v/>
      </c>
      <c r="EB204" s="276" t="str">
        <f ca="true">+IF(OFFSET('Hygiene Data'!$H$12,0,10*ROW('Hygiene Data'!H198))="","",OFFSET('Hygiene Data'!$H$12,0,10*ROW('Hygiene Data'!H198)))</f>
        <v/>
      </c>
      <c r="EC204" s="276" t="str">
        <f ca="true">+IF(OFFSET('Hygiene Data'!$H$13,0,10*ROW('Hygiene Data'!H198))="","",OFFSET('Hygiene Data'!$H$13,0,10*ROW('Hygiene Data'!H198)))</f>
        <v/>
      </c>
      <c r="ED204" s="276" t="str">
        <f ca="true">+IF(OFFSET('Hygiene Data'!$I$11,0,10*ROW('Hygiene Data'!I198))="","",OFFSET('Hygiene Data'!$I$11,0,10*ROW('Hygiene Data'!I198)))</f>
        <v/>
      </c>
      <c r="EE204" s="276" t="str">
        <f ca="true">+IF(OFFSET('Hygiene Data'!$I$12,0,10*ROW('Hygiene Data'!I198))="","",OFFSET('Hygiene Data'!$I$12,0,10*ROW('Hygiene Data'!I198)))</f>
        <v/>
      </c>
      <c r="EF204" s="276" t="str">
        <f ca="true">+IF(OFFSET('Hygiene Data'!$I$13,0,10*ROW('Hygiene Data'!I198))="","",OFFSET('Hygiene Data'!$I$13,0,10*ROW('Hygiene Data'!I198)))</f>
        <v/>
      </c>
    </row>
    <row xmlns:x14ac="http://schemas.microsoft.com/office/spreadsheetml/2009/9/ac" r="205" x14ac:dyDescent="0.2">
      <c r="A205" s="38" t="str">
        <f ca="true">+IF(OFFSET('Water Data'!$B$2,0,10*ROW('Water Data'!E199))="","",OFFSET('Water Data'!$B$2,0,10*ROW('Water Data'!E199)))</f>
        <v/>
      </c>
      <c r="B205" s="38" t="str">
        <f ca="true">+IF(OFFSET('Water Data'!$C$2,0,10*ROW('Water Data'!F199))="","",OFFSET('Water Data'!$C$2,0,10*ROW('Water Data'!F199)))</f>
        <v/>
      </c>
      <c r="C205" s="332" t="str">
        <f t="shared" ca="true" si="3"/>
        <v/>
      </c>
      <c r="D205" s="99"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9"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9"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9"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9"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9"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9"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9"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9"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9"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9"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9"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9"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9"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9"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9"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9"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9"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100"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100"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100"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100"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100"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100"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100"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100"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100"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100"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100"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100"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100"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100"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100"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100"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100"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100"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100"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100"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100"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100"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100"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100"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100"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100"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100"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100"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100"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100"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101"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101"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101"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101"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101"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101"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101"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101"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101"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101"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101"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101"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101"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101"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101"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101"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101"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101"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6"/>
      <c r="BS205" s="276" t="str">
        <f ca="true">+IF(OFFSET('Water Data'!$D$27,0,10*ROW('Water Data'!D199))="","",OFFSET('Water Data'!$D$27,0,10*ROW('Water Data'!D199)))</f>
        <v/>
      </c>
      <c r="BT205" s="276" t="str">
        <f ca="true">+IF(OFFSET('Water Data'!$D$28,0,10*ROW('Water Data'!D199))="","",OFFSET('Water Data'!$D$28,0,10*ROW('Water Data'!D199)))</f>
        <v/>
      </c>
      <c r="BU205" s="276" t="str">
        <f ca="true">+IF(OFFSET('Water Data'!$D$29,0,10*ROW('Water Data'!D199))="","",OFFSET('Water Data'!$D$29,0,10*ROW('Water Data'!D199)))</f>
        <v/>
      </c>
      <c r="BV205" s="276" t="str">
        <f ca="true">+IF(OFFSET('Water Data'!$E$27,0,10*ROW('Water Data'!E199))="","",OFFSET('Water Data'!$E$27,0,10*ROW('Water Data'!E199)))</f>
        <v/>
      </c>
      <c r="BW205" s="276" t="str">
        <f ca="true">+IF(OFFSET('Water Data'!$E$28,0,10*ROW('Water Data'!E199))="","",OFFSET('Water Data'!$E$28,0,10*ROW('Water Data'!E199)))</f>
        <v/>
      </c>
      <c r="BX205" s="276" t="str">
        <f ca="true">+IF(OFFSET('Water Data'!$E$29,0,10*ROW('Water Data'!E199))="","",OFFSET('Water Data'!$E$29,0,10*ROW('Water Data'!E199)))</f>
        <v/>
      </c>
      <c r="BY205" s="276" t="str">
        <f ca="true">+IF(OFFSET('Water Data'!$F$27,0,10*ROW('Water Data'!F199))="","",OFFSET('Water Data'!$F$27,0,10*ROW('Water Data'!F199)))</f>
        <v/>
      </c>
      <c r="BZ205" s="276" t="str">
        <f ca="true">+IF(OFFSET('Water Data'!$F$28,0,10*ROW('Water Data'!F199))="","",OFFSET('Water Data'!$F$28,0,10*ROW('Water Data'!F199)))</f>
        <v/>
      </c>
      <c r="CA205" s="276" t="str">
        <f ca="true">+IF(OFFSET('Water Data'!$F$29,0,10*ROW('Water Data'!F199))="","",OFFSET('Water Data'!$F$29,0,10*ROW('Water Data'!F199)))</f>
        <v/>
      </c>
      <c r="CB205" s="276" t="str">
        <f ca="true">+IF(OFFSET('Water Data'!$G$27,0,10*ROW('Water Data'!G199))="","",OFFSET('Water Data'!$G$27,0,10*ROW('Water Data'!G199)))</f>
        <v/>
      </c>
      <c r="CC205" s="276" t="str">
        <f ca="true">+IF(OFFSET('Water Data'!$G$28,0,10*ROW('Water Data'!G199))="","",OFFSET('Water Data'!$G$28,0,10*ROW('Water Data'!G199)))</f>
        <v/>
      </c>
      <c r="CD205" s="276" t="str">
        <f ca="true">+IF(OFFSET('Water Data'!$G$29,0,10*ROW('Water Data'!G199))="","",OFFSET('Water Data'!$G$29,0,10*ROW('Water Data'!G199)))</f>
        <v/>
      </c>
      <c r="CE205" s="276" t="str">
        <f ca="true">+IF(OFFSET('Water Data'!$H$27,0,10*ROW('Water Data'!H199))="","",OFFSET('Water Data'!$H$27,0,10*ROW('Water Data'!H199)))</f>
        <v/>
      </c>
      <c r="CF205" s="276" t="str">
        <f ca="true">+IF(OFFSET('Water Data'!$H$28,0,10*ROW('Water Data'!H199))="","",OFFSET('Water Data'!$H$28,0,10*ROW('Water Data'!H199)))</f>
        <v/>
      </c>
      <c r="CG205" s="276" t="str">
        <f ca="true">+IF(OFFSET('Water Data'!$H$29,0,10*ROW('Water Data'!H199))="","",OFFSET('Water Data'!$H$29,0,10*ROW('Water Data'!H199)))</f>
        <v/>
      </c>
      <c r="CH205" s="276" t="str">
        <f ca="true">+IF(OFFSET('Water Data'!$I$27,0,10*ROW('Water Data'!I199))="","",OFFSET('Water Data'!$I$27,0,10*ROW('Water Data'!I199)))</f>
        <v/>
      </c>
      <c r="CI205" s="276" t="str">
        <f ca="true">+IF(OFFSET('Water Data'!$I$28,0,10*ROW('Water Data'!I199))="","",OFFSET('Water Data'!$I$28,0,10*ROW('Water Data'!I199)))</f>
        <v/>
      </c>
      <c r="CJ205" s="276" t="str">
        <f ca="true">+IF(OFFSET('Water Data'!$I$29,0,10*ROW('Water Data'!I199))="","",OFFSET('Water Data'!$I$29,0,10*ROW('Water Data'!I199)))</f>
        <v/>
      </c>
      <c r="CK205" s="276" t="str">
        <f ca="true">+IF(OFFSET('Sanitation Data'!$D$28,0,10*ROW('Sanitation Data'!D199))="","",OFFSET('Sanitation Data'!$D$28,0,10*ROW('Sanitation Data'!D199)))</f>
        <v/>
      </c>
      <c r="CL205" s="276" t="str">
        <f ca="true">+IF(OFFSET('Sanitation Data'!$D$29,0,10*ROW('Sanitation Data'!D199))="","",OFFSET('Sanitation Data'!$D$29,0,10*ROW('Sanitation Data'!D199)))</f>
        <v/>
      </c>
      <c r="CM205" s="276" t="str">
        <f ca="true">+IF(OFFSET('Sanitation Data'!$D$30,0,10*ROW('Sanitation Data'!D199))="","",OFFSET('Sanitation Data'!$D$30,0,10*ROW('Sanitation Data'!D199)))</f>
        <v/>
      </c>
      <c r="CN205" s="276" t="str">
        <f ca="true">+IF(OFFSET('Sanitation Data'!$D$31,0,10*ROW('Sanitation Data'!D199))="","",OFFSET('Sanitation Data'!$D$31,0,10*ROW('Sanitation Data'!D199)))</f>
        <v/>
      </c>
      <c r="CO205" s="276" t="str">
        <f ca="true">+IF(OFFSET('Sanitation Data'!$D$32,0,10*ROW('Sanitation Data'!D199))="","",OFFSET('Sanitation Data'!$D$32,0,10*ROW('Sanitation Data'!D199)))</f>
        <v/>
      </c>
      <c r="CP205" s="276" t="str">
        <f ca="true">+IF(OFFSET('Sanitation Data'!$E$28,0,10*ROW('Sanitation Data'!E199))="","",OFFSET('Sanitation Data'!$E$28,0,10*ROW('Sanitation Data'!E199)))</f>
        <v/>
      </c>
      <c r="CQ205" s="276" t="str">
        <f ca="true">+IF(OFFSET('Sanitation Data'!$E$29,0,10*ROW('Sanitation Data'!E199))="","",OFFSET('Sanitation Data'!$E$29,0,10*ROW('Sanitation Data'!E199)))</f>
        <v/>
      </c>
      <c r="CR205" s="276" t="str">
        <f ca="true">+IF(OFFSET('Sanitation Data'!$E$30,0,10*ROW('Sanitation Data'!E199))="","",OFFSET('Sanitation Data'!$E$30,0,10*ROW('Sanitation Data'!E199)))</f>
        <v/>
      </c>
      <c r="CS205" s="276" t="str">
        <f ca="true">+IF(OFFSET('Sanitation Data'!$E$31,0,10*ROW('Sanitation Data'!E199))="","",OFFSET('Sanitation Data'!$E$31,0,10*ROW('Sanitation Data'!E199)))</f>
        <v/>
      </c>
      <c r="CT205" s="276" t="str">
        <f ca="true">+IF(OFFSET('Sanitation Data'!$E$32,0,10*ROW('Sanitation Data'!E199))="","",OFFSET('Sanitation Data'!$E$32,0,10*ROW('Sanitation Data'!E199)))</f>
        <v/>
      </c>
      <c r="CU205" s="276" t="str">
        <f ca="true">+IF(OFFSET('Sanitation Data'!$F$28,0,10*ROW('Sanitation Data'!F199))="","",OFFSET('Sanitation Data'!$F$28,0,10*ROW('Sanitation Data'!F199)))</f>
        <v/>
      </c>
      <c r="CV205" s="276" t="str">
        <f ca="true">+IF(OFFSET('Sanitation Data'!$F$29,0,10*ROW('Sanitation Data'!F199))="","",OFFSET('Sanitation Data'!$F$29,0,10*ROW('Sanitation Data'!F199)))</f>
        <v/>
      </c>
      <c r="CW205" s="276" t="str">
        <f ca="true">+IF(OFFSET('Sanitation Data'!$F$30,0,10*ROW('Sanitation Data'!F199))="","",OFFSET('Sanitation Data'!$F$30,0,10*ROW('Sanitation Data'!F199)))</f>
        <v/>
      </c>
      <c r="CX205" s="276" t="str">
        <f ca="true">+IF(OFFSET('Sanitation Data'!$F$31,0,10*ROW('Sanitation Data'!F199))="","",OFFSET('Sanitation Data'!$F$31,0,10*ROW('Sanitation Data'!F199)))</f>
        <v/>
      </c>
      <c r="CY205" s="276" t="str">
        <f ca="true">+IF(OFFSET('Sanitation Data'!$F$32,0,10*ROW('Sanitation Data'!F199))="","",OFFSET('Sanitation Data'!$F$32,0,10*ROW('Sanitation Data'!F199)))</f>
        <v/>
      </c>
      <c r="CZ205" s="276" t="str">
        <f ca="true">+IF(OFFSET('Sanitation Data'!$G$28,0,10*ROW('Sanitation Data'!G199))="","",OFFSET('Sanitation Data'!$G$28,0,10*ROW('Sanitation Data'!G199)))</f>
        <v/>
      </c>
      <c r="DA205" s="276" t="str">
        <f ca="true">+IF(OFFSET('Sanitation Data'!$G$29,0,10*ROW('Sanitation Data'!G199))="","",OFFSET('Sanitation Data'!$G$29,0,10*ROW('Sanitation Data'!G199)))</f>
        <v/>
      </c>
      <c r="DB205" s="276" t="str">
        <f ca="true">+IF(OFFSET('Sanitation Data'!$G$30,0,10*ROW('Sanitation Data'!G199))="","",OFFSET('Sanitation Data'!$G$30,0,10*ROW('Sanitation Data'!G199)))</f>
        <v/>
      </c>
      <c r="DC205" s="276" t="str">
        <f ca="true">+IF(OFFSET('Sanitation Data'!$G$31,0,10*ROW('Sanitation Data'!G199))="","",OFFSET('Sanitation Data'!$G$31,0,10*ROW('Sanitation Data'!G199)))</f>
        <v/>
      </c>
      <c r="DD205" s="276" t="str">
        <f ca="true">+IF(OFFSET('Sanitation Data'!$G$32,0,10*ROW('Sanitation Data'!G199))="","",OFFSET('Sanitation Data'!$G$32,0,10*ROW('Sanitation Data'!G199)))</f>
        <v/>
      </c>
      <c r="DE205" s="276" t="str">
        <f ca="true">+IF(OFFSET('Sanitation Data'!$H$28,0,10*ROW('Sanitation Data'!H199))="","",OFFSET('Sanitation Data'!$H$28,0,10*ROW('Sanitation Data'!H199)))</f>
        <v/>
      </c>
      <c r="DF205" s="276" t="str">
        <f ca="true">+IF(OFFSET('Sanitation Data'!$H$29,0,10*ROW('Sanitation Data'!H199))="","",OFFSET('Sanitation Data'!$H$29,0,10*ROW('Sanitation Data'!H199)))</f>
        <v/>
      </c>
      <c r="DG205" s="276" t="str">
        <f ca="true">+IF(OFFSET('Sanitation Data'!$H$30,0,10*ROW('Sanitation Data'!H199))="","",OFFSET('Sanitation Data'!$H$30,0,10*ROW('Sanitation Data'!H199)))</f>
        <v/>
      </c>
      <c r="DH205" s="276" t="str">
        <f ca="true">+IF(OFFSET('Sanitation Data'!$H$31,0,10*ROW('Sanitation Data'!H199))="","",OFFSET('Sanitation Data'!$H$31,0,10*ROW('Sanitation Data'!H199)))</f>
        <v/>
      </c>
      <c r="DI205" s="276" t="str">
        <f ca="true">+IF(OFFSET('Sanitation Data'!$H$32,0,10*ROW('Sanitation Data'!H199))="","",OFFSET('Sanitation Data'!$H$32,0,10*ROW('Sanitation Data'!H199)))</f>
        <v/>
      </c>
      <c r="DJ205" s="276" t="str">
        <f ca="true">+IF(OFFSET('Sanitation Data'!$I$28,0,10*ROW('Sanitation Data'!I199))="","",OFFSET('Sanitation Data'!$I$28,0,10*ROW('Sanitation Data'!I199)))</f>
        <v/>
      </c>
      <c r="DK205" s="276" t="str">
        <f ca="true">+IF(OFFSET('Sanitation Data'!$I$29,0,10*ROW('Sanitation Data'!I199))="","",OFFSET('Sanitation Data'!$I$29,0,10*ROW('Sanitation Data'!I199)))</f>
        <v/>
      </c>
      <c r="DL205" s="276" t="str">
        <f ca="true">+IF(OFFSET('Sanitation Data'!$I$30,0,10*ROW('Sanitation Data'!I199))="","",OFFSET('Sanitation Data'!$I$30,0,10*ROW('Sanitation Data'!I199)))</f>
        <v/>
      </c>
      <c r="DM205" s="276" t="str">
        <f ca="true">+IF(OFFSET('Sanitation Data'!$I$31,0,10*ROW('Sanitation Data'!I199))="","",OFFSET('Sanitation Data'!$I$31,0,10*ROW('Sanitation Data'!I199)))</f>
        <v/>
      </c>
      <c r="DN205" s="276" t="str">
        <f ca="true">+IF(OFFSET('Sanitation Data'!$I$32,0,10*ROW('Sanitation Data'!I199))="","",OFFSET('Sanitation Data'!$I$32,0,10*ROW('Sanitation Data'!I199)))</f>
        <v/>
      </c>
      <c r="DO205" s="276" t="str">
        <f ca="true">+IF(OFFSET('Hygiene Data'!$D$11,0,10*ROW('Hygiene Data'!D199))="","",OFFSET('Hygiene Data'!$D$11,0,10*ROW('Hygiene Data'!D199)))</f>
        <v/>
      </c>
      <c r="DP205" s="276" t="str">
        <f ca="true">+IF(OFFSET('Hygiene Data'!$D$12,0,10*ROW('Hygiene Data'!D199))="","",OFFSET('Hygiene Data'!$D$12,0,10*ROW('Hygiene Data'!D199)))</f>
        <v/>
      </c>
      <c r="DQ205" s="276" t="str">
        <f ca="true">+IF(OFFSET('Hygiene Data'!$D$13,0,10*ROW('Hygiene Data'!D199))="","",OFFSET('Hygiene Data'!$D$13,0,10*ROW('Hygiene Data'!D199)))</f>
        <v/>
      </c>
      <c r="DR205" s="276" t="str">
        <f ca="true">+IF(OFFSET('Hygiene Data'!$E$11,0,10*ROW('Hygiene Data'!E199))="","",OFFSET('Hygiene Data'!$E$11,0,10*ROW('Hygiene Data'!E199)))</f>
        <v/>
      </c>
      <c r="DS205" s="276" t="str">
        <f ca="true">+IF(OFFSET('Hygiene Data'!$E$12,0,10*ROW('Hygiene Data'!E199))="","",OFFSET('Hygiene Data'!$E$12,0,10*ROW('Hygiene Data'!E199)))</f>
        <v/>
      </c>
      <c r="DT205" s="276" t="str">
        <f ca="true">+IF(OFFSET('Hygiene Data'!$E$13,0,10*ROW('Hygiene Data'!E199))="","",OFFSET('Hygiene Data'!$E$13,0,10*ROW('Hygiene Data'!E199)))</f>
        <v/>
      </c>
      <c r="DU205" s="276" t="str">
        <f ca="true">+IF(OFFSET('Hygiene Data'!$F$11,0,10*ROW('Hygiene Data'!F199))="","",OFFSET('Hygiene Data'!$F$11,0,10*ROW('Hygiene Data'!F199)))</f>
        <v/>
      </c>
      <c r="DV205" s="276" t="str">
        <f ca="true">+IF(OFFSET('Hygiene Data'!$F$12,0,10*ROW('Hygiene Data'!F199))="","",OFFSET('Hygiene Data'!$F$12,0,10*ROW('Hygiene Data'!F199)))</f>
        <v/>
      </c>
      <c r="DW205" s="276" t="str">
        <f ca="true">+IF(OFFSET('Hygiene Data'!$F$13,0,10*ROW('Hygiene Data'!F199))="","",OFFSET('Hygiene Data'!$F$13,0,10*ROW('Hygiene Data'!F199)))</f>
        <v/>
      </c>
      <c r="DX205" s="276" t="str">
        <f ca="true">+IF(OFFSET('Hygiene Data'!$G$11,0,10*ROW('Hygiene Data'!G199))="","",OFFSET('Hygiene Data'!$G$11,0,10*ROW('Hygiene Data'!G199)))</f>
        <v/>
      </c>
      <c r="DY205" s="276" t="str">
        <f ca="true">+IF(OFFSET('Hygiene Data'!$G$12,0,10*ROW('Hygiene Data'!G199))="","",OFFSET('Hygiene Data'!$G$12,0,10*ROW('Hygiene Data'!G199)))</f>
        <v/>
      </c>
      <c r="DZ205" s="276" t="str">
        <f ca="true">+IF(OFFSET('Hygiene Data'!$G$13,0,10*ROW('Hygiene Data'!G199))="","",OFFSET('Hygiene Data'!$G$13,0,10*ROW('Hygiene Data'!G199)))</f>
        <v/>
      </c>
      <c r="EA205" s="276" t="str">
        <f ca="true">+IF(OFFSET('Hygiene Data'!$H$11,0,10*ROW('Hygiene Data'!H199))="","",OFFSET('Hygiene Data'!$H$11,0,10*ROW('Hygiene Data'!H199)))</f>
        <v/>
      </c>
      <c r="EB205" s="276" t="str">
        <f ca="true">+IF(OFFSET('Hygiene Data'!$H$12,0,10*ROW('Hygiene Data'!H199))="","",OFFSET('Hygiene Data'!$H$12,0,10*ROW('Hygiene Data'!H199)))</f>
        <v/>
      </c>
      <c r="EC205" s="276" t="str">
        <f ca="true">+IF(OFFSET('Hygiene Data'!$H$13,0,10*ROW('Hygiene Data'!H199))="","",OFFSET('Hygiene Data'!$H$13,0,10*ROW('Hygiene Data'!H199)))</f>
        <v/>
      </c>
      <c r="ED205" s="276" t="str">
        <f ca="true">+IF(OFFSET('Hygiene Data'!$I$11,0,10*ROW('Hygiene Data'!I199))="","",OFFSET('Hygiene Data'!$I$11,0,10*ROW('Hygiene Data'!I199)))</f>
        <v/>
      </c>
      <c r="EE205" s="276" t="str">
        <f ca="true">+IF(OFFSET('Hygiene Data'!$I$12,0,10*ROW('Hygiene Data'!I199))="","",OFFSET('Hygiene Data'!$I$12,0,10*ROW('Hygiene Data'!I199)))</f>
        <v/>
      </c>
      <c r="EF205" s="276" t="str">
        <f ca="true">+IF(OFFSET('Hygiene Data'!$I$13,0,10*ROW('Hygiene Data'!I199))="","",OFFSET('Hygiene Data'!$I$13,0,10*ROW('Hygiene Data'!I199)))</f>
        <v/>
      </c>
    </row>
    <row xmlns:x14ac="http://schemas.microsoft.com/office/spreadsheetml/2009/9/ac" r="206" x14ac:dyDescent="0.2">
      <c r="A206" s="38" t="str">
        <f ca="true">+IF(OFFSET('Water Data'!$B$2,0,10*ROW('Water Data'!E200))="","",OFFSET('Water Data'!$B$2,0,10*ROW('Water Data'!E200)))</f>
        <v/>
      </c>
      <c r="B206" s="38" t="str">
        <f ca="true">+IF(OFFSET('Water Data'!$C$2,0,10*ROW('Water Data'!F200))="","",OFFSET('Water Data'!$C$2,0,10*ROW('Water Data'!F200)))</f>
        <v/>
      </c>
      <c r="C206" s="332" t="str">
        <f t="shared" ca="true" si="3"/>
        <v/>
      </c>
      <c r="D206" s="99"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9"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9"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9"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9"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9"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9"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9"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9"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9"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9"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9"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9"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9"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9"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9"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9"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9"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100"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100"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100"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100"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100"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100"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100"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100"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100"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100"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100"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100"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100"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100"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100"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100"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100"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100"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100"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100"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100"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100"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100"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100"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100"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100"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100"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100"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100"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100"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101"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101"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101"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101"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101"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101"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101"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101"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101"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101"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101"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101"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101"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101"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101"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101"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101"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101"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6"/>
      <c r="BS206" s="276" t="str">
        <f ca="true">+IF(OFFSET('Water Data'!$D$27,0,10*ROW('Water Data'!D200))="","",OFFSET('Water Data'!$D$27,0,10*ROW('Water Data'!D200)))</f>
        <v/>
      </c>
      <c r="BT206" s="276" t="str">
        <f ca="true">+IF(OFFSET('Water Data'!$D$28,0,10*ROW('Water Data'!D200))="","",OFFSET('Water Data'!$D$28,0,10*ROW('Water Data'!D200)))</f>
        <v/>
      </c>
      <c r="BU206" s="276" t="str">
        <f ca="true">+IF(OFFSET('Water Data'!$D$29,0,10*ROW('Water Data'!D200))="","",OFFSET('Water Data'!$D$29,0,10*ROW('Water Data'!D200)))</f>
        <v/>
      </c>
      <c r="BV206" s="276" t="str">
        <f ca="true">+IF(OFFSET('Water Data'!$E$27,0,10*ROW('Water Data'!E200))="","",OFFSET('Water Data'!$E$27,0,10*ROW('Water Data'!E200)))</f>
        <v/>
      </c>
      <c r="BW206" s="276" t="str">
        <f ca="true">+IF(OFFSET('Water Data'!$E$28,0,10*ROW('Water Data'!E200))="","",OFFSET('Water Data'!$E$28,0,10*ROW('Water Data'!E200)))</f>
        <v/>
      </c>
      <c r="BX206" s="276" t="str">
        <f ca="true">+IF(OFFSET('Water Data'!$E$29,0,10*ROW('Water Data'!E200))="","",OFFSET('Water Data'!$E$29,0,10*ROW('Water Data'!E200)))</f>
        <v/>
      </c>
      <c r="BY206" s="276" t="str">
        <f ca="true">+IF(OFFSET('Water Data'!$F$27,0,10*ROW('Water Data'!F200))="","",OFFSET('Water Data'!$F$27,0,10*ROW('Water Data'!F200)))</f>
        <v/>
      </c>
      <c r="BZ206" s="276" t="str">
        <f ca="true">+IF(OFFSET('Water Data'!$F$28,0,10*ROW('Water Data'!F200))="","",OFFSET('Water Data'!$F$28,0,10*ROW('Water Data'!F200)))</f>
        <v/>
      </c>
      <c r="CA206" s="276" t="str">
        <f ca="true">+IF(OFFSET('Water Data'!$F$29,0,10*ROW('Water Data'!F200))="","",OFFSET('Water Data'!$F$29,0,10*ROW('Water Data'!F200)))</f>
        <v/>
      </c>
      <c r="CB206" s="276" t="str">
        <f ca="true">+IF(OFFSET('Water Data'!$G$27,0,10*ROW('Water Data'!G200))="","",OFFSET('Water Data'!$G$27,0,10*ROW('Water Data'!G200)))</f>
        <v/>
      </c>
      <c r="CC206" s="276" t="str">
        <f ca="true">+IF(OFFSET('Water Data'!$G$28,0,10*ROW('Water Data'!G200))="","",OFFSET('Water Data'!$G$28,0,10*ROW('Water Data'!G200)))</f>
        <v/>
      </c>
      <c r="CD206" s="276" t="str">
        <f ca="true">+IF(OFFSET('Water Data'!$G$29,0,10*ROW('Water Data'!G200))="","",OFFSET('Water Data'!$G$29,0,10*ROW('Water Data'!G200)))</f>
        <v/>
      </c>
      <c r="CE206" s="276" t="str">
        <f ca="true">+IF(OFFSET('Water Data'!$H$27,0,10*ROW('Water Data'!H200))="","",OFFSET('Water Data'!$H$27,0,10*ROW('Water Data'!H200)))</f>
        <v/>
      </c>
      <c r="CF206" s="276" t="str">
        <f ca="true">+IF(OFFSET('Water Data'!$H$28,0,10*ROW('Water Data'!H200))="","",OFFSET('Water Data'!$H$28,0,10*ROW('Water Data'!H200)))</f>
        <v/>
      </c>
      <c r="CG206" s="276" t="str">
        <f ca="true">+IF(OFFSET('Water Data'!$H$29,0,10*ROW('Water Data'!H200))="","",OFFSET('Water Data'!$H$29,0,10*ROW('Water Data'!H200)))</f>
        <v/>
      </c>
      <c r="CH206" s="276" t="str">
        <f ca="true">+IF(OFFSET('Water Data'!$I$27,0,10*ROW('Water Data'!I200))="","",OFFSET('Water Data'!$I$27,0,10*ROW('Water Data'!I200)))</f>
        <v/>
      </c>
      <c r="CI206" s="276" t="str">
        <f ca="true">+IF(OFFSET('Water Data'!$I$28,0,10*ROW('Water Data'!I200))="","",OFFSET('Water Data'!$I$28,0,10*ROW('Water Data'!I200)))</f>
        <v/>
      </c>
      <c r="CJ206" s="276" t="str">
        <f ca="true">+IF(OFFSET('Water Data'!$I$29,0,10*ROW('Water Data'!I200))="","",OFFSET('Water Data'!$I$29,0,10*ROW('Water Data'!I200)))</f>
        <v/>
      </c>
      <c r="CK206" s="276" t="str">
        <f ca="true">+IF(OFFSET('Sanitation Data'!$D$28,0,10*ROW('Sanitation Data'!D200))="","",OFFSET('Sanitation Data'!$D$28,0,10*ROW('Sanitation Data'!D200)))</f>
        <v/>
      </c>
      <c r="CL206" s="276" t="str">
        <f ca="true">+IF(OFFSET('Sanitation Data'!$D$29,0,10*ROW('Sanitation Data'!D200))="","",OFFSET('Sanitation Data'!$D$29,0,10*ROW('Sanitation Data'!D200)))</f>
        <v/>
      </c>
      <c r="CM206" s="276" t="str">
        <f ca="true">+IF(OFFSET('Sanitation Data'!$D$30,0,10*ROW('Sanitation Data'!D200))="","",OFFSET('Sanitation Data'!$D$30,0,10*ROW('Sanitation Data'!D200)))</f>
        <v/>
      </c>
      <c r="CN206" s="276" t="str">
        <f ca="true">+IF(OFFSET('Sanitation Data'!$D$31,0,10*ROW('Sanitation Data'!D200))="","",OFFSET('Sanitation Data'!$D$31,0,10*ROW('Sanitation Data'!D200)))</f>
        <v/>
      </c>
      <c r="CO206" s="276" t="str">
        <f ca="true">+IF(OFFSET('Sanitation Data'!$D$32,0,10*ROW('Sanitation Data'!D200))="","",OFFSET('Sanitation Data'!$D$32,0,10*ROW('Sanitation Data'!D200)))</f>
        <v/>
      </c>
      <c r="CP206" s="276" t="str">
        <f ca="true">+IF(OFFSET('Sanitation Data'!$E$28,0,10*ROW('Sanitation Data'!E200))="","",OFFSET('Sanitation Data'!$E$28,0,10*ROW('Sanitation Data'!E200)))</f>
        <v/>
      </c>
      <c r="CQ206" s="276" t="str">
        <f ca="true">+IF(OFFSET('Sanitation Data'!$E$29,0,10*ROW('Sanitation Data'!E200))="","",OFFSET('Sanitation Data'!$E$29,0,10*ROW('Sanitation Data'!E200)))</f>
        <v/>
      </c>
      <c r="CR206" s="276" t="str">
        <f ca="true">+IF(OFFSET('Sanitation Data'!$E$30,0,10*ROW('Sanitation Data'!E200))="","",OFFSET('Sanitation Data'!$E$30,0,10*ROW('Sanitation Data'!E200)))</f>
        <v/>
      </c>
      <c r="CS206" s="276" t="str">
        <f ca="true">+IF(OFFSET('Sanitation Data'!$E$31,0,10*ROW('Sanitation Data'!E200))="","",OFFSET('Sanitation Data'!$E$31,0,10*ROW('Sanitation Data'!E200)))</f>
        <v/>
      </c>
      <c r="CT206" s="276" t="str">
        <f ca="true">+IF(OFFSET('Sanitation Data'!$E$32,0,10*ROW('Sanitation Data'!E200))="","",OFFSET('Sanitation Data'!$E$32,0,10*ROW('Sanitation Data'!E200)))</f>
        <v/>
      </c>
      <c r="CU206" s="276" t="str">
        <f ca="true">+IF(OFFSET('Sanitation Data'!$F$28,0,10*ROW('Sanitation Data'!F200))="","",OFFSET('Sanitation Data'!$F$28,0,10*ROW('Sanitation Data'!F200)))</f>
        <v/>
      </c>
      <c r="CV206" s="276" t="str">
        <f ca="true">+IF(OFFSET('Sanitation Data'!$F$29,0,10*ROW('Sanitation Data'!F200))="","",OFFSET('Sanitation Data'!$F$29,0,10*ROW('Sanitation Data'!F200)))</f>
        <v/>
      </c>
      <c r="CW206" s="276" t="str">
        <f ca="true">+IF(OFFSET('Sanitation Data'!$F$30,0,10*ROW('Sanitation Data'!F200))="","",OFFSET('Sanitation Data'!$F$30,0,10*ROW('Sanitation Data'!F200)))</f>
        <v/>
      </c>
      <c r="CX206" s="276" t="str">
        <f ca="true">+IF(OFFSET('Sanitation Data'!$F$31,0,10*ROW('Sanitation Data'!F200))="","",OFFSET('Sanitation Data'!$F$31,0,10*ROW('Sanitation Data'!F200)))</f>
        <v/>
      </c>
      <c r="CY206" s="276" t="str">
        <f ca="true">+IF(OFFSET('Sanitation Data'!$F$32,0,10*ROW('Sanitation Data'!F200))="","",OFFSET('Sanitation Data'!$F$32,0,10*ROW('Sanitation Data'!F200)))</f>
        <v/>
      </c>
      <c r="CZ206" s="276" t="str">
        <f ca="true">+IF(OFFSET('Sanitation Data'!$G$28,0,10*ROW('Sanitation Data'!G200))="","",OFFSET('Sanitation Data'!$G$28,0,10*ROW('Sanitation Data'!G200)))</f>
        <v/>
      </c>
      <c r="DA206" s="276" t="str">
        <f ca="true">+IF(OFFSET('Sanitation Data'!$G$29,0,10*ROW('Sanitation Data'!G200))="","",OFFSET('Sanitation Data'!$G$29,0,10*ROW('Sanitation Data'!G200)))</f>
        <v/>
      </c>
      <c r="DB206" s="276" t="str">
        <f ca="true">+IF(OFFSET('Sanitation Data'!$G$30,0,10*ROW('Sanitation Data'!G200))="","",OFFSET('Sanitation Data'!$G$30,0,10*ROW('Sanitation Data'!G200)))</f>
        <v/>
      </c>
      <c r="DC206" s="276" t="str">
        <f ca="true">+IF(OFFSET('Sanitation Data'!$G$31,0,10*ROW('Sanitation Data'!G200))="","",OFFSET('Sanitation Data'!$G$31,0,10*ROW('Sanitation Data'!G200)))</f>
        <v/>
      </c>
      <c r="DD206" s="276" t="str">
        <f ca="true">+IF(OFFSET('Sanitation Data'!$G$32,0,10*ROW('Sanitation Data'!G200))="","",OFFSET('Sanitation Data'!$G$32,0,10*ROW('Sanitation Data'!G200)))</f>
        <v/>
      </c>
      <c r="DE206" s="276" t="str">
        <f ca="true">+IF(OFFSET('Sanitation Data'!$H$28,0,10*ROW('Sanitation Data'!H200))="","",OFFSET('Sanitation Data'!$H$28,0,10*ROW('Sanitation Data'!H200)))</f>
        <v/>
      </c>
      <c r="DF206" s="276" t="str">
        <f ca="true">+IF(OFFSET('Sanitation Data'!$H$29,0,10*ROW('Sanitation Data'!H200))="","",OFFSET('Sanitation Data'!$H$29,0,10*ROW('Sanitation Data'!H200)))</f>
        <v/>
      </c>
      <c r="DG206" s="276" t="str">
        <f ca="true">+IF(OFFSET('Sanitation Data'!$H$30,0,10*ROW('Sanitation Data'!H200))="","",OFFSET('Sanitation Data'!$H$30,0,10*ROW('Sanitation Data'!H200)))</f>
        <v/>
      </c>
      <c r="DH206" s="276" t="str">
        <f ca="true">+IF(OFFSET('Sanitation Data'!$H$31,0,10*ROW('Sanitation Data'!H200))="","",OFFSET('Sanitation Data'!$H$31,0,10*ROW('Sanitation Data'!H200)))</f>
        <v/>
      </c>
      <c r="DI206" s="276" t="str">
        <f ca="true">+IF(OFFSET('Sanitation Data'!$H$32,0,10*ROW('Sanitation Data'!H200))="","",OFFSET('Sanitation Data'!$H$32,0,10*ROW('Sanitation Data'!H200)))</f>
        <v/>
      </c>
      <c r="DJ206" s="276" t="str">
        <f ca="true">+IF(OFFSET('Sanitation Data'!$I$28,0,10*ROW('Sanitation Data'!I200))="","",OFFSET('Sanitation Data'!$I$28,0,10*ROW('Sanitation Data'!I200)))</f>
        <v/>
      </c>
      <c r="DK206" s="276" t="str">
        <f ca="true">+IF(OFFSET('Sanitation Data'!$I$29,0,10*ROW('Sanitation Data'!I200))="","",OFFSET('Sanitation Data'!$I$29,0,10*ROW('Sanitation Data'!I200)))</f>
        <v/>
      </c>
      <c r="DL206" s="276" t="str">
        <f ca="true">+IF(OFFSET('Sanitation Data'!$I$30,0,10*ROW('Sanitation Data'!I200))="","",OFFSET('Sanitation Data'!$I$30,0,10*ROW('Sanitation Data'!I200)))</f>
        <v/>
      </c>
      <c r="DM206" s="276" t="str">
        <f ca="true">+IF(OFFSET('Sanitation Data'!$I$31,0,10*ROW('Sanitation Data'!I200))="","",OFFSET('Sanitation Data'!$I$31,0,10*ROW('Sanitation Data'!I200)))</f>
        <v/>
      </c>
      <c r="DN206" s="276" t="str">
        <f ca="true">+IF(OFFSET('Sanitation Data'!$I$32,0,10*ROW('Sanitation Data'!I200))="","",OFFSET('Sanitation Data'!$I$32,0,10*ROW('Sanitation Data'!I200)))</f>
        <v/>
      </c>
      <c r="DO206" s="276" t="str">
        <f ca="true">+IF(OFFSET('Hygiene Data'!$D$11,0,10*ROW('Hygiene Data'!D200))="","",OFFSET('Hygiene Data'!$D$11,0,10*ROW('Hygiene Data'!D200)))</f>
        <v/>
      </c>
      <c r="DP206" s="276" t="str">
        <f ca="true">+IF(OFFSET('Hygiene Data'!$D$12,0,10*ROW('Hygiene Data'!D200))="","",OFFSET('Hygiene Data'!$D$12,0,10*ROW('Hygiene Data'!D200)))</f>
        <v/>
      </c>
      <c r="DQ206" s="276" t="str">
        <f ca="true">+IF(OFFSET('Hygiene Data'!$D$13,0,10*ROW('Hygiene Data'!D200))="","",OFFSET('Hygiene Data'!$D$13,0,10*ROW('Hygiene Data'!D200)))</f>
        <v/>
      </c>
      <c r="DR206" s="276" t="str">
        <f ca="true">+IF(OFFSET('Hygiene Data'!$E$11,0,10*ROW('Hygiene Data'!E200))="","",OFFSET('Hygiene Data'!$E$11,0,10*ROW('Hygiene Data'!E200)))</f>
        <v/>
      </c>
      <c r="DS206" s="276" t="str">
        <f ca="true">+IF(OFFSET('Hygiene Data'!$E$12,0,10*ROW('Hygiene Data'!E200))="","",OFFSET('Hygiene Data'!$E$12,0,10*ROW('Hygiene Data'!E200)))</f>
        <v/>
      </c>
      <c r="DT206" s="276" t="str">
        <f ca="true">+IF(OFFSET('Hygiene Data'!$E$13,0,10*ROW('Hygiene Data'!E200))="","",OFFSET('Hygiene Data'!$E$13,0,10*ROW('Hygiene Data'!E200)))</f>
        <v/>
      </c>
      <c r="DU206" s="276" t="str">
        <f ca="true">+IF(OFFSET('Hygiene Data'!$F$11,0,10*ROW('Hygiene Data'!F200))="","",OFFSET('Hygiene Data'!$F$11,0,10*ROW('Hygiene Data'!F200)))</f>
        <v/>
      </c>
      <c r="DV206" s="276" t="str">
        <f ca="true">+IF(OFFSET('Hygiene Data'!$F$12,0,10*ROW('Hygiene Data'!F200))="","",OFFSET('Hygiene Data'!$F$12,0,10*ROW('Hygiene Data'!F200)))</f>
        <v/>
      </c>
      <c r="DW206" s="276" t="str">
        <f ca="true">+IF(OFFSET('Hygiene Data'!$F$13,0,10*ROW('Hygiene Data'!F200))="","",OFFSET('Hygiene Data'!$F$13,0,10*ROW('Hygiene Data'!F200)))</f>
        <v/>
      </c>
      <c r="DX206" s="276" t="str">
        <f ca="true">+IF(OFFSET('Hygiene Data'!$G$11,0,10*ROW('Hygiene Data'!G200))="","",OFFSET('Hygiene Data'!$G$11,0,10*ROW('Hygiene Data'!G200)))</f>
        <v/>
      </c>
      <c r="DY206" s="276" t="str">
        <f ca="true">+IF(OFFSET('Hygiene Data'!$G$12,0,10*ROW('Hygiene Data'!G200))="","",OFFSET('Hygiene Data'!$G$12,0,10*ROW('Hygiene Data'!G200)))</f>
        <v/>
      </c>
      <c r="DZ206" s="276" t="str">
        <f ca="true">+IF(OFFSET('Hygiene Data'!$G$13,0,10*ROW('Hygiene Data'!G200))="","",OFFSET('Hygiene Data'!$G$13,0,10*ROW('Hygiene Data'!G200)))</f>
        <v/>
      </c>
      <c r="EA206" s="276" t="str">
        <f ca="true">+IF(OFFSET('Hygiene Data'!$H$11,0,10*ROW('Hygiene Data'!H200))="","",OFFSET('Hygiene Data'!$H$11,0,10*ROW('Hygiene Data'!H200)))</f>
        <v/>
      </c>
      <c r="EB206" s="276" t="str">
        <f ca="true">+IF(OFFSET('Hygiene Data'!$H$12,0,10*ROW('Hygiene Data'!H200))="","",OFFSET('Hygiene Data'!$H$12,0,10*ROW('Hygiene Data'!H200)))</f>
        <v/>
      </c>
      <c r="EC206" s="276" t="str">
        <f ca="true">+IF(OFFSET('Hygiene Data'!$H$13,0,10*ROW('Hygiene Data'!H200))="","",OFFSET('Hygiene Data'!$H$13,0,10*ROW('Hygiene Data'!H200)))</f>
        <v/>
      </c>
      <c r="ED206" s="276" t="str">
        <f ca="true">+IF(OFFSET('Hygiene Data'!$I$11,0,10*ROW('Hygiene Data'!I200))="","",OFFSET('Hygiene Data'!$I$11,0,10*ROW('Hygiene Data'!I200)))</f>
        <v/>
      </c>
      <c r="EE206" s="276" t="str">
        <f ca="true">+IF(OFFSET('Hygiene Data'!$I$12,0,10*ROW('Hygiene Data'!I200))="","",OFFSET('Hygiene Data'!$I$12,0,10*ROW('Hygiene Data'!I200)))</f>
        <v/>
      </c>
      <c r="EF206" s="276" t="str">
        <f ca="true">+IF(OFFSET('Hygiene Data'!$I$13,0,10*ROW('Hygiene Data'!I200))="","",OFFSET('Hygiene Data'!$I$13,0,10*ROW('Hygiene Data'!I200)))</f>
        <v/>
      </c>
    </row>
    <row xmlns:x14ac="http://schemas.microsoft.com/office/spreadsheetml/2009/9/ac" r="207" x14ac:dyDescent="0.2">
      <c r="A207" s="38" t="str">
        <f ca="true">+IF(OFFSET('Water Data'!$B$2,0,10*ROW('Water Data'!E201))="","",OFFSET('Water Data'!$B$2,0,10*ROW('Water Data'!E201)))</f>
        <v/>
      </c>
      <c r="B207" s="38" t="str">
        <f ca="true">+IF(OFFSET('Water Data'!$C$2,0,10*ROW('Water Data'!F201))="","",OFFSET('Water Data'!$C$2,0,10*ROW('Water Data'!F201)))</f>
        <v/>
      </c>
      <c r="C207" s="332" t="str">
        <f t="shared" ca="true" si="3"/>
        <v/>
      </c>
      <c r="D207" s="99"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9"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9"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9"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9"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9"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9"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9"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9"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9"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9"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9"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9"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9"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9"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9"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9"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9"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100"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100"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100"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100"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100"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100"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100"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100"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100"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100"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100"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100"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100"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100"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100"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100"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100"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100"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100"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100"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100"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100"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100"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100"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100"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100"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100"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100"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100"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100"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101"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101"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101"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101"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101"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101"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101"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101"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101"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101"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101"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101"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101"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101"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101"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101"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101"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101"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6"/>
      <c r="BS207" s="276" t="str">
        <f ca="true">+IF(OFFSET('Water Data'!$D$27,0,10*ROW('Water Data'!D201))="","",OFFSET('Water Data'!$D$27,0,10*ROW('Water Data'!D201)))</f>
        <v/>
      </c>
      <c r="BT207" s="276" t="str">
        <f ca="true">+IF(OFFSET('Water Data'!$D$28,0,10*ROW('Water Data'!D201))="","",OFFSET('Water Data'!$D$28,0,10*ROW('Water Data'!D201)))</f>
        <v/>
      </c>
      <c r="BU207" s="276" t="str">
        <f ca="true">+IF(OFFSET('Water Data'!$D$29,0,10*ROW('Water Data'!D201))="","",OFFSET('Water Data'!$D$29,0,10*ROW('Water Data'!D201)))</f>
        <v/>
      </c>
      <c r="BV207" s="276" t="str">
        <f ca="true">+IF(OFFSET('Water Data'!$E$27,0,10*ROW('Water Data'!E201))="","",OFFSET('Water Data'!$E$27,0,10*ROW('Water Data'!E201)))</f>
        <v/>
      </c>
      <c r="BW207" s="276" t="str">
        <f ca="true">+IF(OFFSET('Water Data'!$E$28,0,10*ROW('Water Data'!E201))="","",OFFSET('Water Data'!$E$28,0,10*ROW('Water Data'!E201)))</f>
        <v/>
      </c>
      <c r="BX207" s="276" t="str">
        <f ca="true">+IF(OFFSET('Water Data'!$E$29,0,10*ROW('Water Data'!E201))="","",OFFSET('Water Data'!$E$29,0,10*ROW('Water Data'!E201)))</f>
        <v/>
      </c>
      <c r="BY207" s="276" t="str">
        <f ca="true">+IF(OFFSET('Water Data'!$F$27,0,10*ROW('Water Data'!F201))="","",OFFSET('Water Data'!$F$27,0,10*ROW('Water Data'!F201)))</f>
        <v/>
      </c>
      <c r="BZ207" s="276" t="str">
        <f ca="true">+IF(OFFSET('Water Data'!$F$28,0,10*ROW('Water Data'!F201))="","",OFFSET('Water Data'!$F$28,0,10*ROW('Water Data'!F201)))</f>
        <v/>
      </c>
      <c r="CA207" s="276" t="str">
        <f ca="true">+IF(OFFSET('Water Data'!$F$29,0,10*ROW('Water Data'!F201))="","",OFFSET('Water Data'!$F$29,0,10*ROW('Water Data'!F201)))</f>
        <v/>
      </c>
      <c r="CB207" s="276" t="str">
        <f ca="true">+IF(OFFSET('Water Data'!$G$27,0,10*ROW('Water Data'!G201))="","",OFFSET('Water Data'!$G$27,0,10*ROW('Water Data'!G201)))</f>
        <v/>
      </c>
      <c r="CC207" s="276" t="str">
        <f ca="true">+IF(OFFSET('Water Data'!$G$28,0,10*ROW('Water Data'!G201))="","",OFFSET('Water Data'!$G$28,0,10*ROW('Water Data'!G201)))</f>
        <v/>
      </c>
      <c r="CD207" s="276" t="str">
        <f ca="true">+IF(OFFSET('Water Data'!$G$29,0,10*ROW('Water Data'!G201))="","",OFFSET('Water Data'!$G$29,0,10*ROW('Water Data'!G201)))</f>
        <v/>
      </c>
      <c r="CE207" s="276" t="str">
        <f ca="true">+IF(OFFSET('Water Data'!$H$27,0,10*ROW('Water Data'!H201))="","",OFFSET('Water Data'!$H$27,0,10*ROW('Water Data'!H201)))</f>
        <v/>
      </c>
      <c r="CF207" s="276" t="str">
        <f ca="true">+IF(OFFSET('Water Data'!$H$28,0,10*ROW('Water Data'!H201))="","",OFFSET('Water Data'!$H$28,0,10*ROW('Water Data'!H201)))</f>
        <v/>
      </c>
      <c r="CG207" s="276" t="str">
        <f ca="true">+IF(OFFSET('Water Data'!$H$29,0,10*ROW('Water Data'!H201))="","",OFFSET('Water Data'!$H$29,0,10*ROW('Water Data'!H201)))</f>
        <v/>
      </c>
      <c r="CH207" s="276" t="str">
        <f ca="true">+IF(OFFSET('Water Data'!$I$27,0,10*ROW('Water Data'!I201))="","",OFFSET('Water Data'!$I$27,0,10*ROW('Water Data'!I201)))</f>
        <v/>
      </c>
      <c r="CI207" s="276" t="str">
        <f ca="true">+IF(OFFSET('Water Data'!$I$28,0,10*ROW('Water Data'!I201))="","",OFFSET('Water Data'!$I$28,0,10*ROW('Water Data'!I201)))</f>
        <v/>
      </c>
      <c r="CJ207" s="276" t="str">
        <f ca="true">+IF(OFFSET('Water Data'!$I$29,0,10*ROW('Water Data'!I201))="","",OFFSET('Water Data'!$I$29,0,10*ROW('Water Data'!I201)))</f>
        <v/>
      </c>
      <c r="CK207" s="276" t="str">
        <f ca="true">+IF(OFFSET('Sanitation Data'!$D$28,0,10*ROW('Sanitation Data'!D201))="","",OFFSET('Sanitation Data'!$D$28,0,10*ROW('Sanitation Data'!D201)))</f>
        <v/>
      </c>
      <c r="CL207" s="276" t="str">
        <f ca="true">+IF(OFFSET('Sanitation Data'!$D$29,0,10*ROW('Sanitation Data'!D201))="","",OFFSET('Sanitation Data'!$D$29,0,10*ROW('Sanitation Data'!D201)))</f>
        <v/>
      </c>
      <c r="CM207" s="276" t="str">
        <f ca="true">+IF(OFFSET('Sanitation Data'!$D$30,0,10*ROW('Sanitation Data'!D201))="","",OFFSET('Sanitation Data'!$D$30,0,10*ROW('Sanitation Data'!D201)))</f>
        <v/>
      </c>
      <c r="CN207" s="276" t="str">
        <f ca="true">+IF(OFFSET('Sanitation Data'!$D$31,0,10*ROW('Sanitation Data'!D201))="","",OFFSET('Sanitation Data'!$D$31,0,10*ROW('Sanitation Data'!D201)))</f>
        <v/>
      </c>
      <c r="CO207" s="276" t="str">
        <f ca="true">+IF(OFFSET('Sanitation Data'!$D$32,0,10*ROW('Sanitation Data'!D201))="","",OFFSET('Sanitation Data'!$D$32,0,10*ROW('Sanitation Data'!D201)))</f>
        <v/>
      </c>
      <c r="CP207" s="276" t="str">
        <f ca="true">+IF(OFFSET('Sanitation Data'!$E$28,0,10*ROW('Sanitation Data'!E201))="","",OFFSET('Sanitation Data'!$E$28,0,10*ROW('Sanitation Data'!E201)))</f>
        <v/>
      </c>
      <c r="CQ207" s="276" t="str">
        <f ca="true">+IF(OFFSET('Sanitation Data'!$E$29,0,10*ROW('Sanitation Data'!E201))="","",OFFSET('Sanitation Data'!$E$29,0,10*ROW('Sanitation Data'!E201)))</f>
        <v/>
      </c>
      <c r="CR207" s="276" t="str">
        <f ca="true">+IF(OFFSET('Sanitation Data'!$E$30,0,10*ROW('Sanitation Data'!E201))="","",OFFSET('Sanitation Data'!$E$30,0,10*ROW('Sanitation Data'!E201)))</f>
        <v/>
      </c>
      <c r="CS207" s="276" t="str">
        <f ca="true">+IF(OFFSET('Sanitation Data'!$E$31,0,10*ROW('Sanitation Data'!E201))="","",OFFSET('Sanitation Data'!$E$31,0,10*ROW('Sanitation Data'!E201)))</f>
        <v/>
      </c>
      <c r="CT207" s="276" t="str">
        <f ca="true">+IF(OFFSET('Sanitation Data'!$E$32,0,10*ROW('Sanitation Data'!E201))="","",OFFSET('Sanitation Data'!$E$32,0,10*ROW('Sanitation Data'!E201)))</f>
        <v/>
      </c>
      <c r="CU207" s="276" t="str">
        <f ca="true">+IF(OFFSET('Sanitation Data'!$F$28,0,10*ROW('Sanitation Data'!F201))="","",OFFSET('Sanitation Data'!$F$28,0,10*ROW('Sanitation Data'!F201)))</f>
        <v/>
      </c>
      <c r="CV207" s="276" t="str">
        <f ca="true">+IF(OFFSET('Sanitation Data'!$F$29,0,10*ROW('Sanitation Data'!F201))="","",OFFSET('Sanitation Data'!$F$29,0,10*ROW('Sanitation Data'!F201)))</f>
        <v/>
      </c>
      <c r="CW207" s="276" t="str">
        <f ca="true">+IF(OFFSET('Sanitation Data'!$F$30,0,10*ROW('Sanitation Data'!F201))="","",OFFSET('Sanitation Data'!$F$30,0,10*ROW('Sanitation Data'!F201)))</f>
        <v/>
      </c>
      <c r="CX207" s="276" t="str">
        <f ca="true">+IF(OFFSET('Sanitation Data'!$F$31,0,10*ROW('Sanitation Data'!F201))="","",OFFSET('Sanitation Data'!$F$31,0,10*ROW('Sanitation Data'!F201)))</f>
        <v/>
      </c>
      <c r="CY207" s="276" t="str">
        <f ca="true">+IF(OFFSET('Sanitation Data'!$F$32,0,10*ROW('Sanitation Data'!F201))="","",OFFSET('Sanitation Data'!$F$32,0,10*ROW('Sanitation Data'!F201)))</f>
        <v/>
      </c>
      <c r="CZ207" s="276" t="str">
        <f ca="true">+IF(OFFSET('Sanitation Data'!$G$28,0,10*ROW('Sanitation Data'!G201))="","",OFFSET('Sanitation Data'!$G$28,0,10*ROW('Sanitation Data'!G201)))</f>
        <v/>
      </c>
      <c r="DA207" s="276" t="str">
        <f ca="true">+IF(OFFSET('Sanitation Data'!$G$29,0,10*ROW('Sanitation Data'!G201))="","",OFFSET('Sanitation Data'!$G$29,0,10*ROW('Sanitation Data'!G201)))</f>
        <v/>
      </c>
      <c r="DB207" s="276" t="str">
        <f ca="true">+IF(OFFSET('Sanitation Data'!$G$30,0,10*ROW('Sanitation Data'!G201))="","",OFFSET('Sanitation Data'!$G$30,0,10*ROW('Sanitation Data'!G201)))</f>
        <v/>
      </c>
      <c r="DC207" s="276" t="str">
        <f ca="true">+IF(OFFSET('Sanitation Data'!$G$31,0,10*ROW('Sanitation Data'!G201))="","",OFFSET('Sanitation Data'!$G$31,0,10*ROW('Sanitation Data'!G201)))</f>
        <v/>
      </c>
      <c r="DD207" s="276" t="str">
        <f ca="true">+IF(OFFSET('Sanitation Data'!$G$32,0,10*ROW('Sanitation Data'!G201))="","",OFFSET('Sanitation Data'!$G$32,0,10*ROW('Sanitation Data'!G201)))</f>
        <v/>
      </c>
      <c r="DE207" s="276" t="str">
        <f ca="true">+IF(OFFSET('Sanitation Data'!$H$28,0,10*ROW('Sanitation Data'!H201))="","",OFFSET('Sanitation Data'!$H$28,0,10*ROW('Sanitation Data'!H201)))</f>
        <v/>
      </c>
      <c r="DF207" s="276" t="str">
        <f ca="true">+IF(OFFSET('Sanitation Data'!$H$29,0,10*ROW('Sanitation Data'!H201))="","",OFFSET('Sanitation Data'!$H$29,0,10*ROW('Sanitation Data'!H201)))</f>
        <v/>
      </c>
      <c r="DG207" s="276" t="str">
        <f ca="true">+IF(OFFSET('Sanitation Data'!$H$30,0,10*ROW('Sanitation Data'!H201))="","",OFFSET('Sanitation Data'!$H$30,0,10*ROW('Sanitation Data'!H201)))</f>
        <v/>
      </c>
      <c r="DH207" s="276" t="str">
        <f ca="true">+IF(OFFSET('Sanitation Data'!$H$31,0,10*ROW('Sanitation Data'!H201))="","",OFFSET('Sanitation Data'!$H$31,0,10*ROW('Sanitation Data'!H201)))</f>
        <v/>
      </c>
      <c r="DI207" s="276" t="str">
        <f ca="true">+IF(OFFSET('Sanitation Data'!$H$32,0,10*ROW('Sanitation Data'!H201))="","",OFFSET('Sanitation Data'!$H$32,0,10*ROW('Sanitation Data'!H201)))</f>
        <v/>
      </c>
      <c r="DJ207" s="276" t="str">
        <f ca="true">+IF(OFFSET('Sanitation Data'!$I$28,0,10*ROW('Sanitation Data'!I201))="","",OFFSET('Sanitation Data'!$I$28,0,10*ROW('Sanitation Data'!I201)))</f>
        <v/>
      </c>
      <c r="DK207" s="276" t="str">
        <f ca="true">+IF(OFFSET('Sanitation Data'!$I$29,0,10*ROW('Sanitation Data'!I201))="","",OFFSET('Sanitation Data'!$I$29,0,10*ROW('Sanitation Data'!I201)))</f>
        <v/>
      </c>
      <c r="DL207" s="276" t="str">
        <f ca="true">+IF(OFFSET('Sanitation Data'!$I$30,0,10*ROW('Sanitation Data'!I201))="","",OFFSET('Sanitation Data'!$I$30,0,10*ROW('Sanitation Data'!I201)))</f>
        <v/>
      </c>
      <c r="DM207" s="276" t="str">
        <f ca="true">+IF(OFFSET('Sanitation Data'!$I$31,0,10*ROW('Sanitation Data'!I201))="","",OFFSET('Sanitation Data'!$I$31,0,10*ROW('Sanitation Data'!I201)))</f>
        <v/>
      </c>
      <c r="DN207" s="276" t="str">
        <f ca="true">+IF(OFFSET('Sanitation Data'!$I$32,0,10*ROW('Sanitation Data'!I201))="","",OFFSET('Sanitation Data'!$I$32,0,10*ROW('Sanitation Data'!I201)))</f>
        <v/>
      </c>
      <c r="DO207" s="276" t="str">
        <f ca="true">+IF(OFFSET('Hygiene Data'!$D$11,0,10*ROW('Hygiene Data'!D201))="","",OFFSET('Hygiene Data'!$D$11,0,10*ROW('Hygiene Data'!D201)))</f>
        <v/>
      </c>
      <c r="DP207" s="276" t="str">
        <f ca="true">+IF(OFFSET('Hygiene Data'!$D$12,0,10*ROW('Hygiene Data'!D201))="","",OFFSET('Hygiene Data'!$D$12,0,10*ROW('Hygiene Data'!D201)))</f>
        <v/>
      </c>
      <c r="DQ207" s="276" t="str">
        <f ca="true">+IF(OFFSET('Hygiene Data'!$D$13,0,10*ROW('Hygiene Data'!D201))="","",OFFSET('Hygiene Data'!$D$13,0,10*ROW('Hygiene Data'!D201)))</f>
        <v/>
      </c>
      <c r="DR207" s="276" t="str">
        <f ca="true">+IF(OFFSET('Hygiene Data'!$E$11,0,10*ROW('Hygiene Data'!E201))="","",OFFSET('Hygiene Data'!$E$11,0,10*ROW('Hygiene Data'!E201)))</f>
        <v/>
      </c>
      <c r="DS207" s="276" t="str">
        <f ca="true">+IF(OFFSET('Hygiene Data'!$E$12,0,10*ROW('Hygiene Data'!E201))="","",OFFSET('Hygiene Data'!$E$12,0,10*ROW('Hygiene Data'!E201)))</f>
        <v/>
      </c>
      <c r="DT207" s="276" t="str">
        <f ca="true">+IF(OFFSET('Hygiene Data'!$E$13,0,10*ROW('Hygiene Data'!E201))="","",OFFSET('Hygiene Data'!$E$13,0,10*ROW('Hygiene Data'!E201)))</f>
        <v/>
      </c>
      <c r="DU207" s="276" t="str">
        <f ca="true">+IF(OFFSET('Hygiene Data'!$F$11,0,10*ROW('Hygiene Data'!F201))="","",OFFSET('Hygiene Data'!$F$11,0,10*ROW('Hygiene Data'!F201)))</f>
        <v/>
      </c>
      <c r="DV207" s="276" t="str">
        <f ca="true">+IF(OFFSET('Hygiene Data'!$F$12,0,10*ROW('Hygiene Data'!F201))="","",OFFSET('Hygiene Data'!$F$12,0,10*ROW('Hygiene Data'!F201)))</f>
        <v/>
      </c>
      <c r="DW207" s="276" t="str">
        <f ca="true">+IF(OFFSET('Hygiene Data'!$F$13,0,10*ROW('Hygiene Data'!F201))="","",OFFSET('Hygiene Data'!$F$13,0,10*ROW('Hygiene Data'!F201)))</f>
        <v/>
      </c>
      <c r="DX207" s="276" t="str">
        <f ca="true">+IF(OFFSET('Hygiene Data'!$G$11,0,10*ROW('Hygiene Data'!G201))="","",OFFSET('Hygiene Data'!$G$11,0,10*ROW('Hygiene Data'!G201)))</f>
        <v/>
      </c>
      <c r="DY207" s="276" t="str">
        <f ca="true">+IF(OFFSET('Hygiene Data'!$G$12,0,10*ROW('Hygiene Data'!G201))="","",OFFSET('Hygiene Data'!$G$12,0,10*ROW('Hygiene Data'!G201)))</f>
        <v/>
      </c>
      <c r="DZ207" s="276" t="str">
        <f ca="true">+IF(OFFSET('Hygiene Data'!$G$13,0,10*ROW('Hygiene Data'!G201))="","",OFFSET('Hygiene Data'!$G$13,0,10*ROW('Hygiene Data'!G201)))</f>
        <v/>
      </c>
      <c r="EA207" s="276" t="str">
        <f ca="true">+IF(OFFSET('Hygiene Data'!$H$11,0,10*ROW('Hygiene Data'!H201))="","",OFFSET('Hygiene Data'!$H$11,0,10*ROW('Hygiene Data'!H201)))</f>
        <v/>
      </c>
      <c r="EB207" s="276" t="str">
        <f ca="true">+IF(OFFSET('Hygiene Data'!$H$12,0,10*ROW('Hygiene Data'!H201))="","",OFFSET('Hygiene Data'!$H$12,0,10*ROW('Hygiene Data'!H201)))</f>
        <v/>
      </c>
      <c r="EC207" s="276" t="str">
        <f ca="true">+IF(OFFSET('Hygiene Data'!$H$13,0,10*ROW('Hygiene Data'!H201))="","",OFFSET('Hygiene Data'!$H$13,0,10*ROW('Hygiene Data'!H201)))</f>
        <v/>
      </c>
      <c r="ED207" s="276" t="str">
        <f ca="true">+IF(OFFSET('Hygiene Data'!$I$11,0,10*ROW('Hygiene Data'!I201))="","",OFFSET('Hygiene Data'!$I$11,0,10*ROW('Hygiene Data'!I201)))</f>
        <v/>
      </c>
      <c r="EE207" s="276" t="str">
        <f ca="true">+IF(OFFSET('Hygiene Data'!$I$12,0,10*ROW('Hygiene Data'!I201))="","",OFFSET('Hygiene Data'!$I$12,0,10*ROW('Hygiene Data'!I201)))</f>
        <v/>
      </c>
      <c r="EF207" s="276" t="str">
        <f ca="true">+IF(OFFSET('Hygiene Data'!$I$13,0,10*ROW('Hygiene Data'!I201))="","",OFFSET('Hygiene Data'!$I$13,0,10*ROW('Hygiene Data'!I201)))</f>
        <v/>
      </c>
    </row>
    <row xmlns:x14ac="http://schemas.microsoft.com/office/spreadsheetml/2009/9/ac" r="208" s="35" customFormat="true" x14ac:dyDescent="0.2"/>
    <row xmlns:x14ac="http://schemas.microsoft.com/office/spreadsheetml/2009/9/ac" r="209" s="35" customFormat="true" x14ac:dyDescent="0.2"/>
    <row xmlns:x14ac="http://schemas.microsoft.com/office/spreadsheetml/2009/9/ac" r="210" s="35" customFormat="true" x14ac:dyDescent="0.2"/>
    <row xmlns:x14ac="http://schemas.microsoft.com/office/spreadsheetml/2009/9/ac" r="211" s="35" customFormat="true" x14ac:dyDescent="0.2"/>
    <row xmlns:x14ac="http://schemas.microsoft.com/office/spreadsheetml/2009/9/ac" r="212" s="35" customFormat="true" x14ac:dyDescent="0.2"/>
    <row xmlns:x14ac="http://schemas.microsoft.com/office/spreadsheetml/2009/9/ac" r="213" s="35" customFormat="true" x14ac:dyDescent="0.2"/>
    <row xmlns:x14ac="http://schemas.microsoft.com/office/spreadsheetml/2009/9/ac" r="214" s="35" customFormat="true" x14ac:dyDescent="0.2"/>
    <row xmlns:x14ac="http://schemas.microsoft.com/office/spreadsheetml/2009/9/ac" r="215" s="35" customFormat="true" x14ac:dyDescent="0.2"/>
    <row xmlns:x14ac="http://schemas.microsoft.com/office/spreadsheetml/2009/9/ac" r="216" s="35" customFormat="true" x14ac:dyDescent="0.2"/>
    <row xmlns:x14ac="http://schemas.microsoft.com/office/spreadsheetml/2009/9/ac" r="217" s="35" customFormat="true" x14ac:dyDescent="0.2"/>
    <row xmlns:x14ac="http://schemas.microsoft.com/office/spreadsheetml/2009/9/ac" r="218" s="35" customFormat="true" x14ac:dyDescent="0.2"/>
    <row xmlns:x14ac="http://schemas.microsoft.com/office/spreadsheetml/2009/9/ac" r="219" s="35" customFormat="true" x14ac:dyDescent="0.2"/>
    <row xmlns:x14ac="http://schemas.microsoft.com/office/spreadsheetml/2009/9/ac" r="220" s="35" customFormat="true" x14ac:dyDescent="0.2"/>
    <row xmlns:x14ac="http://schemas.microsoft.com/office/spreadsheetml/2009/9/ac" r="221" s="35" customFormat="true" x14ac:dyDescent="0.2"/>
    <row xmlns:x14ac="http://schemas.microsoft.com/office/spreadsheetml/2009/9/ac" r="222" s="35" customFormat="true" x14ac:dyDescent="0.2"/>
    <row xmlns:x14ac="http://schemas.microsoft.com/office/spreadsheetml/2009/9/ac" r="223" s="35" customFormat="true" x14ac:dyDescent="0.2"/>
    <row xmlns:x14ac="http://schemas.microsoft.com/office/spreadsheetml/2009/9/ac" r="224" s="35" customFormat="true" x14ac:dyDescent="0.2"/>
    <row xmlns:x14ac="http://schemas.microsoft.com/office/spreadsheetml/2009/9/ac" r="225" s="35" customFormat="true" x14ac:dyDescent="0.2"/>
    <row xmlns:x14ac="http://schemas.microsoft.com/office/spreadsheetml/2009/9/ac" r="226" s="35" customFormat="true" x14ac:dyDescent="0.2"/>
    <row xmlns:x14ac="http://schemas.microsoft.com/office/spreadsheetml/2009/9/ac" r="227" s="35" customFormat="true" x14ac:dyDescent="0.2"/>
    <row xmlns:x14ac="http://schemas.microsoft.com/office/spreadsheetml/2009/9/ac" r="228" s="35" customFormat="true" x14ac:dyDescent="0.2"/>
    <row xmlns:x14ac="http://schemas.microsoft.com/office/spreadsheetml/2009/9/ac" r="229" s="35" customFormat="true" x14ac:dyDescent="0.2"/>
    <row xmlns:x14ac="http://schemas.microsoft.com/office/spreadsheetml/2009/9/ac" r="230" s="35" customFormat="true" x14ac:dyDescent="0.2"/>
    <row xmlns:x14ac="http://schemas.microsoft.com/office/spreadsheetml/2009/9/ac" r="231" s="35" customFormat="true" x14ac:dyDescent="0.2"/>
    <row xmlns:x14ac="http://schemas.microsoft.com/office/spreadsheetml/2009/9/ac" r="232" s="35" customFormat="true" x14ac:dyDescent="0.2"/>
    <row xmlns:x14ac="http://schemas.microsoft.com/office/spreadsheetml/2009/9/ac" r="233" s="35" customFormat="true" x14ac:dyDescent="0.2"/>
    <row xmlns:x14ac="http://schemas.microsoft.com/office/spreadsheetml/2009/9/ac" r="234" s="35" customFormat="true" x14ac:dyDescent="0.2"/>
    <row xmlns:x14ac="http://schemas.microsoft.com/office/spreadsheetml/2009/9/ac" r="235" s="35" customFormat="true" x14ac:dyDescent="0.2"/>
    <row xmlns:x14ac="http://schemas.microsoft.com/office/spreadsheetml/2009/9/ac" r="236" s="35" customFormat="true" x14ac:dyDescent="0.2"/>
    <row xmlns:x14ac="http://schemas.microsoft.com/office/spreadsheetml/2009/9/ac" r="237" s="35" customFormat="true" x14ac:dyDescent="0.2"/>
    <row xmlns:x14ac="http://schemas.microsoft.com/office/spreadsheetml/2009/9/ac" r="238" s="35" customFormat="true" x14ac:dyDescent="0.2"/>
    <row xmlns:x14ac="http://schemas.microsoft.com/office/spreadsheetml/2009/9/ac" r="239" s="35" customFormat="true" x14ac:dyDescent="0.2"/>
    <row xmlns:x14ac="http://schemas.microsoft.com/office/spreadsheetml/2009/9/ac" r="240" s="35" customFormat="true" x14ac:dyDescent="0.2"/>
    <row xmlns:x14ac="http://schemas.microsoft.com/office/spreadsheetml/2009/9/ac" r="241" s="35" customFormat="true" x14ac:dyDescent="0.2"/>
    <row xmlns:x14ac="http://schemas.microsoft.com/office/spreadsheetml/2009/9/ac" r="242" s="35" customFormat="true" x14ac:dyDescent="0.2"/>
    <row xmlns:x14ac="http://schemas.microsoft.com/office/spreadsheetml/2009/9/ac" r="243" s="35" customFormat="true" x14ac:dyDescent="0.2"/>
    <row xmlns:x14ac="http://schemas.microsoft.com/office/spreadsheetml/2009/9/ac" r="244" s="35" customFormat="true" x14ac:dyDescent="0.2"/>
    <row xmlns:x14ac="http://schemas.microsoft.com/office/spreadsheetml/2009/9/ac" r="245" s="35" customFormat="true" x14ac:dyDescent="0.2"/>
    <row xmlns:x14ac="http://schemas.microsoft.com/office/spreadsheetml/2009/9/ac" r="246" s="35" customFormat="true" x14ac:dyDescent="0.2"/>
    <row xmlns:x14ac="http://schemas.microsoft.com/office/spreadsheetml/2009/9/ac" r="247" s="35" customFormat="true" x14ac:dyDescent="0.2"/>
    <row xmlns:x14ac="http://schemas.microsoft.com/office/spreadsheetml/2009/9/ac" r="248" s="35" customFormat="true" x14ac:dyDescent="0.2"/>
    <row xmlns:x14ac="http://schemas.microsoft.com/office/spreadsheetml/2009/9/ac" r="249" s="35" customFormat="true" x14ac:dyDescent="0.2"/>
    <row xmlns:x14ac="http://schemas.microsoft.com/office/spreadsheetml/2009/9/ac" r="250" s="35" customFormat="true" x14ac:dyDescent="0.2"/>
    <row xmlns:x14ac="http://schemas.microsoft.com/office/spreadsheetml/2009/9/ac" r="251" s="35" customFormat="true" x14ac:dyDescent="0.2"/>
    <row xmlns:x14ac="http://schemas.microsoft.com/office/spreadsheetml/2009/9/ac" r="252" s="35" customFormat="true" x14ac:dyDescent="0.2"/>
    <row xmlns:x14ac="http://schemas.microsoft.com/office/spreadsheetml/2009/9/ac" r="253" s="35" customFormat="true" x14ac:dyDescent="0.2"/>
    <row xmlns:x14ac="http://schemas.microsoft.com/office/spreadsheetml/2009/9/ac" r="254" s="35" customFormat="true" x14ac:dyDescent="0.2"/>
    <row xmlns:x14ac="http://schemas.microsoft.com/office/spreadsheetml/2009/9/ac" r="255" s="35" customFormat="true" x14ac:dyDescent="0.2"/>
    <row xmlns:x14ac="http://schemas.microsoft.com/office/spreadsheetml/2009/9/ac" r="256" s="35" customFormat="true" x14ac:dyDescent="0.2"/>
    <row xmlns:x14ac="http://schemas.microsoft.com/office/spreadsheetml/2009/9/ac" r="257" s="35" customFormat="true" x14ac:dyDescent="0.2"/>
    <row xmlns:x14ac="http://schemas.microsoft.com/office/spreadsheetml/2009/9/ac" r="258" s="35" customFormat="true" x14ac:dyDescent="0.2"/>
    <row xmlns:x14ac="http://schemas.microsoft.com/office/spreadsheetml/2009/9/ac" r="259" s="35" customFormat="true" x14ac:dyDescent="0.2"/>
    <row xmlns:x14ac="http://schemas.microsoft.com/office/spreadsheetml/2009/9/ac" r="260" s="35" customFormat="true" x14ac:dyDescent="0.2"/>
    <row xmlns:x14ac="http://schemas.microsoft.com/office/spreadsheetml/2009/9/ac" r="261" s="35" customFormat="true" x14ac:dyDescent="0.2"/>
    <row xmlns:x14ac="http://schemas.microsoft.com/office/spreadsheetml/2009/9/ac" r="262" s="35" customFormat="true" x14ac:dyDescent="0.2"/>
    <row xmlns:x14ac="http://schemas.microsoft.com/office/spreadsheetml/2009/9/ac" r="263" s="35" customFormat="true" x14ac:dyDescent="0.2"/>
    <row xmlns:x14ac="http://schemas.microsoft.com/office/spreadsheetml/2009/9/ac" r="264" s="35" customFormat="true" x14ac:dyDescent="0.2"/>
    <row xmlns:x14ac="http://schemas.microsoft.com/office/spreadsheetml/2009/9/ac" r="265" s="35" customFormat="true" x14ac:dyDescent="0.2"/>
    <row xmlns:x14ac="http://schemas.microsoft.com/office/spreadsheetml/2009/9/ac" r="266" s="35" customFormat="true" x14ac:dyDescent="0.2"/>
    <row xmlns:x14ac="http://schemas.microsoft.com/office/spreadsheetml/2009/9/ac" r="267" s="35" customFormat="true" x14ac:dyDescent="0.2"/>
    <row xmlns:x14ac="http://schemas.microsoft.com/office/spreadsheetml/2009/9/ac" r="268" s="35" customFormat="true" x14ac:dyDescent="0.2"/>
    <row xmlns:x14ac="http://schemas.microsoft.com/office/spreadsheetml/2009/9/ac" r="269" s="35" customFormat="true" x14ac:dyDescent="0.2"/>
    <row xmlns:x14ac="http://schemas.microsoft.com/office/spreadsheetml/2009/9/ac" r="270" s="35" customFormat="true" x14ac:dyDescent="0.2"/>
    <row xmlns:x14ac="http://schemas.microsoft.com/office/spreadsheetml/2009/9/ac" r="271" s="35" customFormat="true" x14ac:dyDescent="0.2"/>
    <row xmlns:x14ac="http://schemas.microsoft.com/office/spreadsheetml/2009/9/ac" r="272" s="35" customFormat="true" x14ac:dyDescent="0.2"/>
    <row xmlns:x14ac="http://schemas.microsoft.com/office/spreadsheetml/2009/9/ac" r="273" s="35" customFormat="true" x14ac:dyDescent="0.2"/>
    <row xmlns:x14ac="http://schemas.microsoft.com/office/spreadsheetml/2009/9/ac" r="274" s="35" customFormat="true" x14ac:dyDescent="0.2"/>
    <row xmlns:x14ac="http://schemas.microsoft.com/office/spreadsheetml/2009/9/ac" r="275" s="35" customFormat="true" x14ac:dyDescent="0.2"/>
    <row xmlns:x14ac="http://schemas.microsoft.com/office/spreadsheetml/2009/9/ac" r="276" s="35" customFormat="true" x14ac:dyDescent="0.2"/>
    <row xmlns:x14ac="http://schemas.microsoft.com/office/spreadsheetml/2009/9/ac" r="277" s="35" customFormat="true" x14ac:dyDescent="0.2"/>
    <row xmlns:x14ac="http://schemas.microsoft.com/office/spreadsheetml/2009/9/ac" r="278" s="35" customFormat="true" x14ac:dyDescent="0.2"/>
    <row xmlns:x14ac="http://schemas.microsoft.com/office/spreadsheetml/2009/9/ac" r="279" s="35" customFormat="true" x14ac:dyDescent="0.2"/>
    <row xmlns:x14ac="http://schemas.microsoft.com/office/spreadsheetml/2009/9/ac" r="280" s="35" customFormat="true" x14ac:dyDescent="0.2"/>
    <row xmlns:x14ac="http://schemas.microsoft.com/office/spreadsheetml/2009/9/ac" r="281" s="35" customFormat="true" x14ac:dyDescent="0.2"/>
    <row xmlns:x14ac="http://schemas.microsoft.com/office/spreadsheetml/2009/9/ac" r="282" s="35" customFormat="true" x14ac:dyDescent="0.2"/>
    <row xmlns:x14ac="http://schemas.microsoft.com/office/spreadsheetml/2009/9/ac" r="283" s="35" customFormat="true" x14ac:dyDescent="0.2"/>
    <row xmlns:x14ac="http://schemas.microsoft.com/office/spreadsheetml/2009/9/ac" r="284" s="35" customFormat="true" x14ac:dyDescent="0.2"/>
    <row xmlns:x14ac="http://schemas.microsoft.com/office/spreadsheetml/2009/9/ac" r="285" s="35" customFormat="true" x14ac:dyDescent="0.2"/>
    <row xmlns:x14ac="http://schemas.microsoft.com/office/spreadsheetml/2009/9/ac" r="286" s="35" customFormat="true" x14ac:dyDescent="0.2"/>
    <row xmlns:x14ac="http://schemas.microsoft.com/office/spreadsheetml/2009/9/ac" r="287" s="35" customFormat="true" x14ac:dyDescent="0.2"/>
    <row xmlns:x14ac="http://schemas.microsoft.com/office/spreadsheetml/2009/9/ac" r="288" s="35" customFormat="true" x14ac:dyDescent="0.2"/>
    <row xmlns:x14ac="http://schemas.microsoft.com/office/spreadsheetml/2009/9/ac" r="289" s="35" customFormat="true" x14ac:dyDescent="0.2"/>
    <row xmlns:x14ac="http://schemas.microsoft.com/office/spreadsheetml/2009/9/ac" r="290" s="35" customFormat="true" x14ac:dyDescent="0.2"/>
    <row xmlns:x14ac="http://schemas.microsoft.com/office/spreadsheetml/2009/9/ac" r="291" s="35" customFormat="true" x14ac:dyDescent="0.2"/>
    <row xmlns:x14ac="http://schemas.microsoft.com/office/spreadsheetml/2009/9/ac" r="292" s="35" customFormat="true" x14ac:dyDescent="0.2"/>
    <row xmlns:x14ac="http://schemas.microsoft.com/office/spreadsheetml/2009/9/ac" r="293" s="35" customFormat="true" x14ac:dyDescent="0.2"/>
    <row xmlns:x14ac="http://schemas.microsoft.com/office/spreadsheetml/2009/9/ac" r="294" s="35" customFormat="true" x14ac:dyDescent="0.2"/>
    <row xmlns:x14ac="http://schemas.microsoft.com/office/spreadsheetml/2009/9/ac" r="295" s="35" customFormat="true" x14ac:dyDescent="0.2"/>
    <row xmlns:x14ac="http://schemas.microsoft.com/office/spreadsheetml/2009/9/ac" r="296" s="35" customFormat="true" x14ac:dyDescent="0.2"/>
    <row xmlns:x14ac="http://schemas.microsoft.com/office/spreadsheetml/2009/9/ac" r="297" s="35" customFormat="true" x14ac:dyDescent="0.2"/>
    <row xmlns:x14ac="http://schemas.microsoft.com/office/spreadsheetml/2009/9/ac" r="298" s="35" customFormat="true" x14ac:dyDescent="0.2"/>
    <row xmlns:x14ac="http://schemas.microsoft.com/office/spreadsheetml/2009/9/ac" r="299" s="35" customFormat="true" x14ac:dyDescent="0.2"/>
    <row xmlns:x14ac="http://schemas.microsoft.com/office/spreadsheetml/2009/9/ac" r="300" s="35" customFormat="true" x14ac:dyDescent="0.2"/>
    <row xmlns:x14ac="http://schemas.microsoft.com/office/spreadsheetml/2009/9/ac" r="301" s="35" customFormat="true" x14ac:dyDescent="0.2"/>
    <row xmlns:x14ac="http://schemas.microsoft.com/office/spreadsheetml/2009/9/ac" r="302" s="35" customFormat="true" x14ac:dyDescent="0.2"/>
    <row xmlns:x14ac="http://schemas.microsoft.com/office/spreadsheetml/2009/9/ac" r="303" s="35" customFormat="true" x14ac:dyDescent="0.2"/>
    <row xmlns:x14ac="http://schemas.microsoft.com/office/spreadsheetml/2009/9/ac" r="304" s="35" customFormat="true" x14ac:dyDescent="0.2"/>
    <row xmlns:x14ac="http://schemas.microsoft.com/office/spreadsheetml/2009/9/ac" r="305" s="35" customFormat="true" x14ac:dyDescent="0.2"/>
    <row xmlns:x14ac="http://schemas.microsoft.com/office/spreadsheetml/2009/9/ac" r="306" s="35" customFormat="true" x14ac:dyDescent="0.2"/>
    <row xmlns:x14ac="http://schemas.microsoft.com/office/spreadsheetml/2009/9/ac" r="307" s="35" customFormat="true" x14ac:dyDescent="0.2"/>
    <row xmlns:x14ac="http://schemas.microsoft.com/office/spreadsheetml/2009/9/ac" r="308" s="35" customFormat="true" x14ac:dyDescent="0.2"/>
    <row xmlns:x14ac="http://schemas.microsoft.com/office/spreadsheetml/2009/9/ac" r="309" s="35" customFormat="true" x14ac:dyDescent="0.2"/>
    <row xmlns:x14ac="http://schemas.microsoft.com/office/spreadsheetml/2009/9/ac" r="310" s="35" customFormat="true" x14ac:dyDescent="0.2"/>
    <row xmlns:x14ac="http://schemas.microsoft.com/office/spreadsheetml/2009/9/ac" r="311" s="35" customFormat="true" x14ac:dyDescent="0.2"/>
    <row xmlns:x14ac="http://schemas.microsoft.com/office/spreadsheetml/2009/9/ac" r="312" s="35" customFormat="true" x14ac:dyDescent="0.2"/>
    <row xmlns:x14ac="http://schemas.microsoft.com/office/spreadsheetml/2009/9/ac" r="313" s="35" customFormat="true" x14ac:dyDescent="0.2"/>
    <row xmlns:x14ac="http://schemas.microsoft.com/office/spreadsheetml/2009/9/ac" r="314" s="35" customFormat="true" x14ac:dyDescent="0.2"/>
    <row xmlns:x14ac="http://schemas.microsoft.com/office/spreadsheetml/2009/9/ac" r="315" s="35" customFormat="true" x14ac:dyDescent="0.2"/>
    <row xmlns:x14ac="http://schemas.microsoft.com/office/spreadsheetml/2009/9/ac" r="316" s="35" customFormat="true" x14ac:dyDescent="0.2"/>
    <row xmlns:x14ac="http://schemas.microsoft.com/office/spreadsheetml/2009/9/ac" r="317" s="35" customFormat="true" x14ac:dyDescent="0.2"/>
    <row xmlns:x14ac="http://schemas.microsoft.com/office/spreadsheetml/2009/9/ac" r="318" s="35" customFormat="true" x14ac:dyDescent="0.2"/>
    <row xmlns:x14ac="http://schemas.microsoft.com/office/spreadsheetml/2009/9/ac" r="319" s="35" customFormat="true" x14ac:dyDescent="0.2"/>
    <row xmlns:x14ac="http://schemas.microsoft.com/office/spreadsheetml/2009/9/ac" r="320" s="35" customFormat="true" x14ac:dyDescent="0.2"/>
    <row xmlns:x14ac="http://schemas.microsoft.com/office/spreadsheetml/2009/9/ac" r="321" s="35" customFormat="true" x14ac:dyDescent="0.2"/>
    <row xmlns:x14ac="http://schemas.microsoft.com/office/spreadsheetml/2009/9/ac" r="322" s="35" customFormat="true" x14ac:dyDescent="0.2"/>
    <row xmlns:x14ac="http://schemas.microsoft.com/office/spreadsheetml/2009/9/ac" r="323" s="35" customFormat="true" x14ac:dyDescent="0.2"/>
    <row xmlns:x14ac="http://schemas.microsoft.com/office/spreadsheetml/2009/9/ac" r="324" s="35" customFormat="true" x14ac:dyDescent="0.2"/>
    <row xmlns:x14ac="http://schemas.microsoft.com/office/spreadsheetml/2009/9/ac" r="325" s="35" customFormat="true" x14ac:dyDescent="0.2"/>
    <row xmlns:x14ac="http://schemas.microsoft.com/office/spreadsheetml/2009/9/ac" r="326" s="35" customFormat="true" x14ac:dyDescent="0.2"/>
    <row xmlns:x14ac="http://schemas.microsoft.com/office/spreadsheetml/2009/9/ac" r="327" s="35" customFormat="true" x14ac:dyDescent="0.2"/>
    <row xmlns:x14ac="http://schemas.microsoft.com/office/spreadsheetml/2009/9/ac" r="328" s="35" customFormat="true" x14ac:dyDescent="0.2"/>
    <row xmlns:x14ac="http://schemas.microsoft.com/office/spreadsheetml/2009/9/ac" r="329" s="35" customFormat="true" x14ac:dyDescent="0.2"/>
    <row xmlns:x14ac="http://schemas.microsoft.com/office/spreadsheetml/2009/9/ac" r="330" s="35" customFormat="true" x14ac:dyDescent="0.2"/>
    <row xmlns:x14ac="http://schemas.microsoft.com/office/spreadsheetml/2009/9/ac" r="331" s="35" customFormat="true" x14ac:dyDescent="0.2"/>
    <row xmlns:x14ac="http://schemas.microsoft.com/office/spreadsheetml/2009/9/ac" r="332" s="35" customFormat="true" x14ac:dyDescent="0.2"/>
    <row xmlns:x14ac="http://schemas.microsoft.com/office/spreadsheetml/2009/9/ac" r="333" s="35" customFormat="true" x14ac:dyDescent="0.2"/>
    <row xmlns:x14ac="http://schemas.microsoft.com/office/spreadsheetml/2009/9/ac" r="334" s="35" customFormat="true" x14ac:dyDescent="0.2"/>
    <row xmlns:x14ac="http://schemas.microsoft.com/office/spreadsheetml/2009/9/ac" r="335" s="35" customFormat="true" x14ac:dyDescent="0.2"/>
    <row xmlns:x14ac="http://schemas.microsoft.com/office/spreadsheetml/2009/9/ac" r="336" s="35" customFormat="true" x14ac:dyDescent="0.2"/>
    <row xmlns:x14ac="http://schemas.microsoft.com/office/spreadsheetml/2009/9/ac" r="337" s="35" customFormat="true" x14ac:dyDescent="0.2"/>
    <row xmlns:x14ac="http://schemas.microsoft.com/office/spreadsheetml/2009/9/ac" r="338" s="35" customFormat="true" x14ac:dyDescent="0.2"/>
    <row xmlns:x14ac="http://schemas.microsoft.com/office/spreadsheetml/2009/9/ac" r="339" s="35" customFormat="true" x14ac:dyDescent="0.2"/>
    <row xmlns:x14ac="http://schemas.microsoft.com/office/spreadsheetml/2009/9/ac" r="340" s="35" customFormat="true" x14ac:dyDescent="0.2"/>
    <row xmlns:x14ac="http://schemas.microsoft.com/office/spreadsheetml/2009/9/ac" r="341" s="35" customFormat="true" x14ac:dyDescent="0.2"/>
    <row xmlns:x14ac="http://schemas.microsoft.com/office/spreadsheetml/2009/9/ac" r="342" s="35" customFormat="true" x14ac:dyDescent="0.2"/>
    <row xmlns:x14ac="http://schemas.microsoft.com/office/spreadsheetml/2009/9/ac" r="343" s="35" customFormat="true" x14ac:dyDescent="0.2"/>
    <row xmlns:x14ac="http://schemas.microsoft.com/office/spreadsheetml/2009/9/ac" r="344" s="35" customFormat="true" x14ac:dyDescent="0.2"/>
    <row xmlns:x14ac="http://schemas.microsoft.com/office/spreadsheetml/2009/9/ac" r="345" s="35" customFormat="true" x14ac:dyDescent="0.2"/>
    <row xmlns:x14ac="http://schemas.microsoft.com/office/spreadsheetml/2009/9/ac" r="346" s="35" customFormat="true" x14ac:dyDescent="0.2"/>
    <row xmlns:x14ac="http://schemas.microsoft.com/office/spreadsheetml/2009/9/ac" r="347" s="35" customFormat="true" x14ac:dyDescent="0.2"/>
    <row xmlns:x14ac="http://schemas.microsoft.com/office/spreadsheetml/2009/9/ac" r="348" s="35" customFormat="true" x14ac:dyDescent="0.2"/>
    <row xmlns:x14ac="http://schemas.microsoft.com/office/spreadsheetml/2009/9/ac" r="349" s="35" customFormat="true" x14ac:dyDescent="0.2"/>
    <row xmlns:x14ac="http://schemas.microsoft.com/office/spreadsheetml/2009/9/ac" r="350" s="35" customFormat="true" x14ac:dyDescent="0.2"/>
    <row xmlns:x14ac="http://schemas.microsoft.com/office/spreadsheetml/2009/9/ac" r="351" s="35" customFormat="true" x14ac:dyDescent="0.2"/>
    <row xmlns:x14ac="http://schemas.microsoft.com/office/spreadsheetml/2009/9/ac" r="352" s="35" customFormat="true" x14ac:dyDescent="0.2"/>
    <row xmlns:x14ac="http://schemas.microsoft.com/office/spreadsheetml/2009/9/ac" r="353" s="35" customFormat="true" x14ac:dyDescent="0.2"/>
    <row xmlns:x14ac="http://schemas.microsoft.com/office/spreadsheetml/2009/9/ac" r="354" s="35" customFormat="true" x14ac:dyDescent="0.2"/>
    <row xmlns:x14ac="http://schemas.microsoft.com/office/spreadsheetml/2009/9/ac" r="355" s="35" customFormat="true" x14ac:dyDescent="0.2"/>
    <row xmlns:x14ac="http://schemas.microsoft.com/office/spreadsheetml/2009/9/ac" r="356" s="35" customFormat="true" x14ac:dyDescent="0.2"/>
    <row xmlns:x14ac="http://schemas.microsoft.com/office/spreadsheetml/2009/9/ac" r="357" s="35" customFormat="true" x14ac:dyDescent="0.2"/>
    <row xmlns:x14ac="http://schemas.microsoft.com/office/spreadsheetml/2009/9/ac" r="358" s="35" customFormat="true" x14ac:dyDescent="0.2"/>
    <row xmlns:x14ac="http://schemas.microsoft.com/office/spreadsheetml/2009/9/ac" r="359" s="35" customFormat="true" x14ac:dyDescent="0.2"/>
    <row xmlns:x14ac="http://schemas.microsoft.com/office/spreadsheetml/2009/9/ac" r="360" s="35" customFormat="true" x14ac:dyDescent="0.2"/>
    <row xmlns:x14ac="http://schemas.microsoft.com/office/spreadsheetml/2009/9/ac" r="361" s="35" customFormat="true" x14ac:dyDescent="0.2"/>
    <row xmlns:x14ac="http://schemas.microsoft.com/office/spreadsheetml/2009/9/ac" r="362" s="35" customFormat="true" x14ac:dyDescent="0.2"/>
    <row xmlns:x14ac="http://schemas.microsoft.com/office/spreadsheetml/2009/9/ac" r="363" s="35" customFormat="true" x14ac:dyDescent="0.2"/>
    <row xmlns:x14ac="http://schemas.microsoft.com/office/spreadsheetml/2009/9/ac" r="364" s="35" customFormat="true" x14ac:dyDescent="0.2"/>
    <row xmlns:x14ac="http://schemas.microsoft.com/office/spreadsheetml/2009/9/ac" r="365" s="35" customFormat="true" x14ac:dyDescent="0.2"/>
    <row xmlns:x14ac="http://schemas.microsoft.com/office/spreadsheetml/2009/9/ac" r="366" s="35" customFormat="true" x14ac:dyDescent="0.2"/>
    <row xmlns:x14ac="http://schemas.microsoft.com/office/spreadsheetml/2009/9/ac" r="367" s="35" customFormat="true" x14ac:dyDescent="0.2"/>
    <row xmlns:x14ac="http://schemas.microsoft.com/office/spreadsheetml/2009/9/ac" r="368" s="35" customFormat="true" x14ac:dyDescent="0.2"/>
    <row xmlns:x14ac="http://schemas.microsoft.com/office/spreadsheetml/2009/9/ac" r="369" s="35" customFormat="true" x14ac:dyDescent="0.2"/>
    <row xmlns:x14ac="http://schemas.microsoft.com/office/spreadsheetml/2009/9/ac" r="370" s="35" customFormat="true" x14ac:dyDescent="0.2"/>
    <row xmlns:x14ac="http://schemas.microsoft.com/office/spreadsheetml/2009/9/ac" r="371" s="35" customFormat="true" x14ac:dyDescent="0.2"/>
    <row xmlns:x14ac="http://schemas.microsoft.com/office/spreadsheetml/2009/9/ac" r="372" s="35" customFormat="true" x14ac:dyDescent="0.2"/>
    <row xmlns:x14ac="http://schemas.microsoft.com/office/spreadsheetml/2009/9/ac" r="373" s="35" customFormat="true" x14ac:dyDescent="0.2"/>
    <row xmlns:x14ac="http://schemas.microsoft.com/office/spreadsheetml/2009/9/ac" r="374" s="35" customFormat="true" x14ac:dyDescent="0.2"/>
    <row xmlns:x14ac="http://schemas.microsoft.com/office/spreadsheetml/2009/9/ac" r="375" s="35" customFormat="true" x14ac:dyDescent="0.2"/>
    <row xmlns:x14ac="http://schemas.microsoft.com/office/spreadsheetml/2009/9/ac" r="376" s="35" customFormat="true" x14ac:dyDescent="0.2"/>
    <row xmlns:x14ac="http://schemas.microsoft.com/office/spreadsheetml/2009/9/ac" r="377" s="35" customFormat="true" x14ac:dyDescent="0.2"/>
    <row xmlns:x14ac="http://schemas.microsoft.com/office/spreadsheetml/2009/9/ac" r="378" s="35" customFormat="true" x14ac:dyDescent="0.2"/>
    <row xmlns:x14ac="http://schemas.microsoft.com/office/spreadsheetml/2009/9/ac" r="379" s="35" customFormat="true" x14ac:dyDescent="0.2"/>
    <row xmlns:x14ac="http://schemas.microsoft.com/office/spreadsheetml/2009/9/ac" r="380" s="35" customFormat="true" x14ac:dyDescent="0.2"/>
    <row xmlns:x14ac="http://schemas.microsoft.com/office/spreadsheetml/2009/9/ac" r="381" s="35" customFormat="true" x14ac:dyDescent="0.2"/>
    <row xmlns:x14ac="http://schemas.microsoft.com/office/spreadsheetml/2009/9/ac" r="382" s="35" customFormat="true" x14ac:dyDescent="0.2"/>
    <row xmlns:x14ac="http://schemas.microsoft.com/office/spreadsheetml/2009/9/ac" r="383" s="35" customFormat="true" x14ac:dyDescent="0.2"/>
    <row xmlns:x14ac="http://schemas.microsoft.com/office/spreadsheetml/2009/9/ac" r="384" s="35" customFormat="true" x14ac:dyDescent="0.2"/>
    <row xmlns:x14ac="http://schemas.microsoft.com/office/spreadsheetml/2009/9/ac" r="385" s="35" customFormat="true" x14ac:dyDescent="0.2"/>
    <row xmlns:x14ac="http://schemas.microsoft.com/office/spreadsheetml/2009/9/ac" r="386" s="35" customFormat="true" x14ac:dyDescent="0.2"/>
    <row xmlns:x14ac="http://schemas.microsoft.com/office/spreadsheetml/2009/9/ac" r="387" s="35" customFormat="true" x14ac:dyDescent="0.2"/>
    <row xmlns:x14ac="http://schemas.microsoft.com/office/spreadsheetml/2009/9/ac" r="388" s="35" customFormat="true" x14ac:dyDescent="0.2"/>
    <row xmlns:x14ac="http://schemas.microsoft.com/office/spreadsheetml/2009/9/ac" r="389" s="35" customFormat="true" x14ac:dyDescent="0.2"/>
    <row xmlns:x14ac="http://schemas.microsoft.com/office/spreadsheetml/2009/9/ac" r="390" s="35" customFormat="true" x14ac:dyDescent="0.2"/>
    <row xmlns:x14ac="http://schemas.microsoft.com/office/spreadsheetml/2009/9/ac" r="391" s="35" customFormat="true" x14ac:dyDescent="0.2"/>
    <row xmlns:x14ac="http://schemas.microsoft.com/office/spreadsheetml/2009/9/ac" r="392" s="35" customFormat="true" x14ac:dyDescent="0.2"/>
    <row xmlns:x14ac="http://schemas.microsoft.com/office/spreadsheetml/2009/9/ac" r="393" s="35" customFormat="true" x14ac:dyDescent="0.2"/>
    <row xmlns:x14ac="http://schemas.microsoft.com/office/spreadsheetml/2009/9/ac" r="394" s="35" customFormat="true" x14ac:dyDescent="0.2"/>
    <row xmlns:x14ac="http://schemas.microsoft.com/office/spreadsheetml/2009/9/ac" r="395" s="35" customFormat="true" x14ac:dyDescent="0.2"/>
    <row xmlns:x14ac="http://schemas.microsoft.com/office/spreadsheetml/2009/9/ac" r="396" s="35" customFormat="true" x14ac:dyDescent="0.2"/>
    <row xmlns:x14ac="http://schemas.microsoft.com/office/spreadsheetml/2009/9/ac" r="397" s="35" customFormat="true" x14ac:dyDescent="0.2"/>
    <row xmlns:x14ac="http://schemas.microsoft.com/office/spreadsheetml/2009/9/ac" r="398" s="35" customFormat="true" x14ac:dyDescent="0.2"/>
    <row xmlns:x14ac="http://schemas.microsoft.com/office/spreadsheetml/2009/9/ac" r="399" s="35" customFormat="true" x14ac:dyDescent="0.2"/>
    <row xmlns:x14ac="http://schemas.microsoft.com/office/spreadsheetml/2009/9/ac" r="400" s="35" customFormat="true" x14ac:dyDescent="0.2"/>
    <row xmlns:x14ac="http://schemas.microsoft.com/office/spreadsheetml/2009/9/ac" r="401" s="35" customFormat="true" x14ac:dyDescent="0.2"/>
    <row xmlns:x14ac="http://schemas.microsoft.com/office/spreadsheetml/2009/9/ac" r="402" s="35" customFormat="true" x14ac:dyDescent="0.2"/>
    <row xmlns:x14ac="http://schemas.microsoft.com/office/spreadsheetml/2009/9/ac" r="403" s="35" customFormat="true" x14ac:dyDescent="0.2"/>
    <row xmlns:x14ac="http://schemas.microsoft.com/office/spreadsheetml/2009/9/ac" r="404" s="35" customFormat="true" x14ac:dyDescent="0.2"/>
    <row xmlns:x14ac="http://schemas.microsoft.com/office/spreadsheetml/2009/9/ac" r="405" s="35" customFormat="true" x14ac:dyDescent="0.2"/>
    <row xmlns:x14ac="http://schemas.microsoft.com/office/spreadsheetml/2009/9/ac" r="406" s="35" customFormat="true" x14ac:dyDescent="0.2"/>
    <row xmlns:x14ac="http://schemas.microsoft.com/office/spreadsheetml/2009/9/ac" r="407" s="35" customFormat="true" x14ac:dyDescent="0.2"/>
    <row xmlns:x14ac="http://schemas.microsoft.com/office/spreadsheetml/2009/9/ac" r="408" s="35" customFormat="true" x14ac:dyDescent="0.2"/>
    <row xmlns:x14ac="http://schemas.microsoft.com/office/spreadsheetml/2009/9/ac" r="409" s="35" customFormat="true" x14ac:dyDescent="0.2"/>
    <row xmlns:x14ac="http://schemas.microsoft.com/office/spreadsheetml/2009/9/ac" r="410" s="35" customFormat="true" x14ac:dyDescent="0.2"/>
    <row xmlns:x14ac="http://schemas.microsoft.com/office/spreadsheetml/2009/9/ac" r="411" s="35" customFormat="true" x14ac:dyDescent="0.2"/>
    <row xmlns:x14ac="http://schemas.microsoft.com/office/spreadsheetml/2009/9/ac" r="412" s="35" customFormat="true" x14ac:dyDescent="0.2"/>
    <row xmlns:x14ac="http://schemas.microsoft.com/office/spreadsheetml/2009/9/ac" r="413" s="35" customFormat="true" x14ac:dyDescent="0.2"/>
    <row xmlns:x14ac="http://schemas.microsoft.com/office/spreadsheetml/2009/9/ac" r="414" s="35" customFormat="true" x14ac:dyDescent="0.2"/>
    <row xmlns:x14ac="http://schemas.microsoft.com/office/spreadsheetml/2009/9/ac" r="415" s="35" customFormat="true" x14ac:dyDescent="0.2"/>
    <row xmlns:x14ac="http://schemas.microsoft.com/office/spreadsheetml/2009/9/ac" r="416" s="35" customFormat="true" x14ac:dyDescent="0.2"/>
    <row xmlns:x14ac="http://schemas.microsoft.com/office/spreadsheetml/2009/9/ac" r="417" s="35" customFormat="true" x14ac:dyDescent="0.2"/>
    <row xmlns:x14ac="http://schemas.microsoft.com/office/spreadsheetml/2009/9/ac" r="418" s="35" customFormat="true" x14ac:dyDescent="0.2"/>
    <row xmlns:x14ac="http://schemas.microsoft.com/office/spreadsheetml/2009/9/ac" r="419" s="35" customFormat="true" x14ac:dyDescent="0.2"/>
    <row xmlns:x14ac="http://schemas.microsoft.com/office/spreadsheetml/2009/9/ac" r="420" s="35" customFormat="true" x14ac:dyDescent="0.2"/>
    <row xmlns:x14ac="http://schemas.microsoft.com/office/spreadsheetml/2009/9/ac" r="421" s="35" customFormat="true" x14ac:dyDescent="0.2"/>
    <row xmlns:x14ac="http://schemas.microsoft.com/office/spreadsheetml/2009/9/ac" r="422" s="35" customFormat="true" x14ac:dyDescent="0.2"/>
    <row xmlns:x14ac="http://schemas.microsoft.com/office/spreadsheetml/2009/9/ac" r="423" s="35" customFormat="true" x14ac:dyDescent="0.2"/>
    <row xmlns:x14ac="http://schemas.microsoft.com/office/spreadsheetml/2009/9/ac" r="424" s="35" customFormat="true" x14ac:dyDescent="0.2"/>
    <row xmlns:x14ac="http://schemas.microsoft.com/office/spreadsheetml/2009/9/ac" r="425" s="35" customFormat="true" x14ac:dyDescent="0.2"/>
    <row xmlns:x14ac="http://schemas.microsoft.com/office/spreadsheetml/2009/9/ac" r="426" s="35" customFormat="true" x14ac:dyDescent="0.2"/>
    <row xmlns:x14ac="http://schemas.microsoft.com/office/spreadsheetml/2009/9/ac" r="427" s="35" customFormat="true" x14ac:dyDescent="0.2"/>
    <row xmlns:x14ac="http://schemas.microsoft.com/office/spreadsheetml/2009/9/ac" r="428" s="35" customFormat="true" x14ac:dyDescent="0.2"/>
    <row xmlns:x14ac="http://schemas.microsoft.com/office/spreadsheetml/2009/9/ac" r="429" s="35" customFormat="true" x14ac:dyDescent="0.2"/>
    <row xmlns:x14ac="http://schemas.microsoft.com/office/spreadsheetml/2009/9/ac" r="430" s="35" customFormat="true" x14ac:dyDescent="0.2"/>
    <row xmlns:x14ac="http://schemas.microsoft.com/office/spreadsheetml/2009/9/ac" r="431" s="35" customFormat="true" x14ac:dyDescent="0.2"/>
    <row xmlns:x14ac="http://schemas.microsoft.com/office/spreadsheetml/2009/9/ac" r="432" s="35" customFormat="true" x14ac:dyDescent="0.2"/>
    <row xmlns:x14ac="http://schemas.microsoft.com/office/spreadsheetml/2009/9/ac" r="433" s="35" customFormat="true" x14ac:dyDescent="0.2"/>
    <row xmlns:x14ac="http://schemas.microsoft.com/office/spreadsheetml/2009/9/ac" r="434" s="35" customFormat="true" x14ac:dyDescent="0.2"/>
    <row xmlns:x14ac="http://schemas.microsoft.com/office/spreadsheetml/2009/9/ac" r="435" s="35" customFormat="true" x14ac:dyDescent="0.2"/>
    <row xmlns:x14ac="http://schemas.microsoft.com/office/spreadsheetml/2009/9/ac" r="436" s="35" customFormat="true" x14ac:dyDescent="0.2"/>
    <row xmlns:x14ac="http://schemas.microsoft.com/office/spreadsheetml/2009/9/ac" r="437" s="35" customFormat="true" x14ac:dyDescent="0.2"/>
    <row xmlns:x14ac="http://schemas.microsoft.com/office/spreadsheetml/2009/9/ac" r="438" s="35" customFormat="true" x14ac:dyDescent="0.2"/>
    <row xmlns:x14ac="http://schemas.microsoft.com/office/spreadsheetml/2009/9/ac" r="439" s="35" customFormat="true" x14ac:dyDescent="0.2"/>
    <row xmlns:x14ac="http://schemas.microsoft.com/office/spreadsheetml/2009/9/ac" r="440" s="35" customFormat="true" x14ac:dyDescent="0.2"/>
    <row xmlns:x14ac="http://schemas.microsoft.com/office/spreadsheetml/2009/9/ac" r="441" s="35" customFormat="true" x14ac:dyDescent="0.2"/>
    <row xmlns:x14ac="http://schemas.microsoft.com/office/spreadsheetml/2009/9/ac" r="442" s="35" customFormat="true" x14ac:dyDescent="0.2"/>
    <row xmlns:x14ac="http://schemas.microsoft.com/office/spreadsheetml/2009/9/ac" r="443" s="35" customFormat="true" x14ac:dyDescent="0.2"/>
    <row xmlns:x14ac="http://schemas.microsoft.com/office/spreadsheetml/2009/9/ac" r="444" s="35" customFormat="true" x14ac:dyDescent="0.2"/>
    <row xmlns:x14ac="http://schemas.microsoft.com/office/spreadsheetml/2009/9/ac" r="445" s="35" customFormat="true" x14ac:dyDescent="0.2"/>
    <row xmlns:x14ac="http://schemas.microsoft.com/office/spreadsheetml/2009/9/ac" r="446" s="35" customFormat="true" x14ac:dyDescent="0.2"/>
    <row xmlns:x14ac="http://schemas.microsoft.com/office/spreadsheetml/2009/9/ac" r="447" s="35" customFormat="true" x14ac:dyDescent="0.2"/>
    <row xmlns:x14ac="http://schemas.microsoft.com/office/spreadsheetml/2009/9/ac" r="448" s="35" customFormat="true" x14ac:dyDescent="0.2"/>
    <row xmlns:x14ac="http://schemas.microsoft.com/office/spreadsheetml/2009/9/ac" r="449" s="35" customFormat="true" x14ac:dyDescent="0.2"/>
    <row xmlns:x14ac="http://schemas.microsoft.com/office/spreadsheetml/2009/9/ac" r="450" s="35" customFormat="true" x14ac:dyDescent="0.2"/>
    <row xmlns:x14ac="http://schemas.microsoft.com/office/spreadsheetml/2009/9/ac" r="451" s="35" customFormat="true" x14ac:dyDescent="0.2"/>
    <row xmlns:x14ac="http://schemas.microsoft.com/office/spreadsheetml/2009/9/ac" r="452" s="35" customFormat="true" x14ac:dyDescent="0.2"/>
    <row xmlns:x14ac="http://schemas.microsoft.com/office/spreadsheetml/2009/9/ac" r="453" s="35" customFormat="true" x14ac:dyDescent="0.2"/>
    <row xmlns:x14ac="http://schemas.microsoft.com/office/spreadsheetml/2009/9/ac" r="454" s="35" customFormat="true" x14ac:dyDescent="0.2"/>
    <row xmlns:x14ac="http://schemas.microsoft.com/office/spreadsheetml/2009/9/ac" r="455" s="35" customFormat="true" x14ac:dyDescent="0.2"/>
    <row xmlns:x14ac="http://schemas.microsoft.com/office/spreadsheetml/2009/9/ac" r="456" s="35" customFormat="true" x14ac:dyDescent="0.2"/>
    <row xmlns:x14ac="http://schemas.microsoft.com/office/spreadsheetml/2009/9/ac" r="457" s="35" customFormat="true" x14ac:dyDescent="0.2"/>
    <row xmlns:x14ac="http://schemas.microsoft.com/office/spreadsheetml/2009/9/ac" r="458" s="35" customFormat="true" x14ac:dyDescent="0.2"/>
    <row xmlns:x14ac="http://schemas.microsoft.com/office/spreadsheetml/2009/9/ac" r="459" s="35" customFormat="true" x14ac:dyDescent="0.2"/>
    <row xmlns:x14ac="http://schemas.microsoft.com/office/spreadsheetml/2009/9/ac" r="460" s="35" customFormat="true" x14ac:dyDescent="0.2"/>
    <row xmlns:x14ac="http://schemas.microsoft.com/office/spreadsheetml/2009/9/ac" r="461" s="35" customFormat="true" x14ac:dyDescent="0.2"/>
    <row xmlns:x14ac="http://schemas.microsoft.com/office/spreadsheetml/2009/9/ac" r="462" s="35" customFormat="true" x14ac:dyDescent="0.2"/>
    <row xmlns:x14ac="http://schemas.microsoft.com/office/spreadsheetml/2009/9/ac" r="463" s="35" customFormat="true" x14ac:dyDescent="0.2"/>
    <row xmlns:x14ac="http://schemas.microsoft.com/office/spreadsheetml/2009/9/ac" r="464" s="35" customFormat="true" x14ac:dyDescent="0.2"/>
    <row xmlns:x14ac="http://schemas.microsoft.com/office/spreadsheetml/2009/9/ac" r="465" s="35" customFormat="true" x14ac:dyDescent="0.2"/>
    <row xmlns:x14ac="http://schemas.microsoft.com/office/spreadsheetml/2009/9/ac" r="466" s="35" customFormat="true" x14ac:dyDescent="0.2"/>
    <row xmlns:x14ac="http://schemas.microsoft.com/office/spreadsheetml/2009/9/ac" r="467" s="35" customFormat="true" x14ac:dyDescent="0.2"/>
    <row xmlns:x14ac="http://schemas.microsoft.com/office/spreadsheetml/2009/9/ac" r="468" s="35" customFormat="true" x14ac:dyDescent="0.2"/>
    <row xmlns:x14ac="http://schemas.microsoft.com/office/spreadsheetml/2009/9/ac" r="469" s="35" customFormat="true" x14ac:dyDescent="0.2"/>
    <row xmlns:x14ac="http://schemas.microsoft.com/office/spreadsheetml/2009/9/ac" r="470" s="35" customFormat="true" x14ac:dyDescent="0.2"/>
    <row xmlns:x14ac="http://schemas.microsoft.com/office/spreadsheetml/2009/9/ac" r="471" s="35" customFormat="true" x14ac:dyDescent="0.2"/>
    <row xmlns:x14ac="http://schemas.microsoft.com/office/spreadsheetml/2009/9/ac" r="472" s="35" customFormat="true" x14ac:dyDescent="0.2"/>
    <row xmlns:x14ac="http://schemas.microsoft.com/office/spreadsheetml/2009/9/ac" r="473" s="35" customFormat="true" x14ac:dyDescent="0.2"/>
    <row xmlns:x14ac="http://schemas.microsoft.com/office/spreadsheetml/2009/9/ac" r="474" s="35" customFormat="true" x14ac:dyDescent="0.2"/>
    <row xmlns:x14ac="http://schemas.microsoft.com/office/spreadsheetml/2009/9/ac" r="475" s="35" customFormat="true" x14ac:dyDescent="0.2"/>
    <row xmlns:x14ac="http://schemas.microsoft.com/office/spreadsheetml/2009/9/ac" r="476" s="35" customFormat="true" x14ac:dyDescent="0.2"/>
    <row xmlns:x14ac="http://schemas.microsoft.com/office/spreadsheetml/2009/9/ac" r="477" s="35" customFormat="true" x14ac:dyDescent="0.2"/>
    <row xmlns:x14ac="http://schemas.microsoft.com/office/spreadsheetml/2009/9/ac" r="478" s="35" customFormat="true" x14ac:dyDescent="0.2"/>
    <row xmlns:x14ac="http://schemas.microsoft.com/office/spreadsheetml/2009/9/ac" r="479" s="35" customFormat="true" x14ac:dyDescent="0.2"/>
    <row xmlns:x14ac="http://schemas.microsoft.com/office/spreadsheetml/2009/9/ac" r="480" s="35" customFormat="true" x14ac:dyDescent="0.2"/>
    <row xmlns:x14ac="http://schemas.microsoft.com/office/spreadsheetml/2009/9/ac" r="481" s="35" customFormat="true" x14ac:dyDescent="0.2"/>
    <row xmlns:x14ac="http://schemas.microsoft.com/office/spreadsheetml/2009/9/ac" r="482" s="35" customFormat="true" x14ac:dyDescent="0.2"/>
    <row xmlns:x14ac="http://schemas.microsoft.com/office/spreadsheetml/2009/9/ac" r="483" s="35" customFormat="true" x14ac:dyDescent="0.2"/>
    <row xmlns:x14ac="http://schemas.microsoft.com/office/spreadsheetml/2009/9/ac" r="484" s="35" customFormat="true" x14ac:dyDescent="0.2"/>
    <row xmlns:x14ac="http://schemas.microsoft.com/office/spreadsheetml/2009/9/ac" r="485" s="35" customFormat="true" x14ac:dyDescent="0.2"/>
    <row xmlns:x14ac="http://schemas.microsoft.com/office/spreadsheetml/2009/9/ac" r="486" s="35" customFormat="true" x14ac:dyDescent="0.2"/>
    <row xmlns:x14ac="http://schemas.microsoft.com/office/spreadsheetml/2009/9/ac" r="487" s="35" customFormat="true" x14ac:dyDescent="0.2"/>
    <row xmlns:x14ac="http://schemas.microsoft.com/office/spreadsheetml/2009/9/ac" r="488" s="35" customFormat="true" x14ac:dyDescent="0.2"/>
    <row xmlns:x14ac="http://schemas.microsoft.com/office/spreadsheetml/2009/9/ac" r="489" s="35" customFormat="true" x14ac:dyDescent="0.2"/>
    <row xmlns:x14ac="http://schemas.microsoft.com/office/spreadsheetml/2009/9/ac" r="490" s="35" customFormat="true" x14ac:dyDescent="0.2"/>
    <row xmlns:x14ac="http://schemas.microsoft.com/office/spreadsheetml/2009/9/ac" r="491" s="35" customFormat="true" x14ac:dyDescent="0.2"/>
    <row xmlns:x14ac="http://schemas.microsoft.com/office/spreadsheetml/2009/9/ac" r="492" s="35" customFormat="true" x14ac:dyDescent="0.2"/>
    <row xmlns:x14ac="http://schemas.microsoft.com/office/spreadsheetml/2009/9/ac" r="493" s="35" customFormat="true" x14ac:dyDescent="0.2"/>
    <row xmlns:x14ac="http://schemas.microsoft.com/office/spreadsheetml/2009/9/ac" r="494" s="35" customFormat="true" x14ac:dyDescent="0.2"/>
    <row xmlns:x14ac="http://schemas.microsoft.com/office/spreadsheetml/2009/9/ac" r="495" s="35" customFormat="true" x14ac:dyDescent="0.2"/>
    <row xmlns:x14ac="http://schemas.microsoft.com/office/spreadsheetml/2009/9/ac" r="496" s="35" customFormat="true" x14ac:dyDescent="0.2"/>
    <row xmlns:x14ac="http://schemas.microsoft.com/office/spreadsheetml/2009/9/ac" r="497" s="35" customFormat="true" x14ac:dyDescent="0.2"/>
    <row xmlns:x14ac="http://schemas.microsoft.com/office/spreadsheetml/2009/9/ac" r="498" s="35" customFormat="true" x14ac:dyDescent="0.2"/>
    <row xmlns:x14ac="http://schemas.microsoft.com/office/spreadsheetml/2009/9/ac" r="499" s="35" customFormat="true" x14ac:dyDescent="0.2"/>
    <row xmlns:x14ac="http://schemas.microsoft.com/office/spreadsheetml/2009/9/ac" r="500" s="35" customFormat="true" x14ac:dyDescent="0.2"/>
    <row xmlns:x14ac="http://schemas.microsoft.com/office/spreadsheetml/2009/9/ac" r="501" s="35" customFormat="true" x14ac:dyDescent="0.2"/>
    <row xmlns:x14ac="http://schemas.microsoft.com/office/spreadsheetml/2009/9/ac" r="502" s="35" customFormat="true" x14ac:dyDescent="0.2"/>
    <row xmlns:x14ac="http://schemas.microsoft.com/office/spreadsheetml/2009/9/ac" r="503" s="35" customFormat="true" x14ac:dyDescent="0.2"/>
    <row xmlns:x14ac="http://schemas.microsoft.com/office/spreadsheetml/2009/9/ac" r="504" s="35" customFormat="true" x14ac:dyDescent="0.2"/>
    <row xmlns:x14ac="http://schemas.microsoft.com/office/spreadsheetml/2009/9/ac" r="505" s="35" customFormat="true" x14ac:dyDescent="0.2"/>
    <row xmlns:x14ac="http://schemas.microsoft.com/office/spreadsheetml/2009/9/ac" r="506" s="35" customFormat="true" x14ac:dyDescent="0.2"/>
    <row xmlns:x14ac="http://schemas.microsoft.com/office/spreadsheetml/2009/9/ac" r="507" s="35" customFormat="true" x14ac:dyDescent="0.2"/>
    <row xmlns:x14ac="http://schemas.microsoft.com/office/spreadsheetml/2009/9/ac" r="508" s="35" customFormat="true" x14ac:dyDescent="0.2"/>
    <row xmlns:x14ac="http://schemas.microsoft.com/office/spreadsheetml/2009/9/ac" r="509" s="35" customFormat="true" x14ac:dyDescent="0.2"/>
    <row xmlns:x14ac="http://schemas.microsoft.com/office/spreadsheetml/2009/9/ac" r="510" s="35" customFormat="true" x14ac:dyDescent="0.2"/>
    <row xmlns:x14ac="http://schemas.microsoft.com/office/spreadsheetml/2009/9/ac" r="511" s="35" customFormat="true" x14ac:dyDescent="0.2"/>
    <row xmlns:x14ac="http://schemas.microsoft.com/office/spreadsheetml/2009/9/ac" r="512" s="35" customFormat="true" x14ac:dyDescent="0.2"/>
    <row xmlns:x14ac="http://schemas.microsoft.com/office/spreadsheetml/2009/9/ac" r="513" s="35" customFormat="true" x14ac:dyDescent="0.2"/>
    <row xmlns:x14ac="http://schemas.microsoft.com/office/spreadsheetml/2009/9/ac" r="514" s="35" customFormat="true" x14ac:dyDescent="0.2"/>
    <row xmlns:x14ac="http://schemas.microsoft.com/office/spreadsheetml/2009/9/ac" r="515" s="35" customFormat="true" x14ac:dyDescent="0.2"/>
    <row xmlns:x14ac="http://schemas.microsoft.com/office/spreadsheetml/2009/9/ac" r="516" s="35" customFormat="true" x14ac:dyDescent="0.2"/>
    <row xmlns:x14ac="http://schemas.microsoft.com/office/spreadsheetml/2009/9/ac" r="517" s="35" customFormat="true" x14ac:dyDescent="0.2"/>
    <row xmlns:x14ac="http://schemas.microsoft.com/office/spreadsheetml/2009/9/ac" r="518" s="35" customFormat="true" x14ac:dyDescent="0.2"/>
    <row xmlns:x14ac="http://schemas.microsoft.com/office/spreadsheetml/2009/9/ac" r="519" s="35" customFormat="true" x14ac:dyDescent="0.2"/>
    <row xmlns:x14ac="http://schemas.microsoft.com/office/spreadsheetml/2009/9/ac" r="520" s="35" customFormat="true" x14ac:dyDescent="0.2"/>
    <row xmlns:x14ac="http://schemas.microsoft.com/office/spreadsheetml/2009/9/ac" r="521" s="35" customFormat="true" x14ac:dyDescent="0.2"/>
    <row xmlns:x14ac="http://schemas.microsoft.com/office/spreadsheetml/2009/9/ac" r="522" s="35" customFormat="true" x14ac:dyDescent="0.2"/>
    <row xmlns:x14ac="http://schemas.microsoft.com/office/spreadsheetml/2009/9/ac" r="523" s="35" customFormat="true" x14ac:dyDescent="0.2"/>
    <row xmlns:x14ac="http://schemas.microsoft.com/office/spreadsheetml/2009/9/ac" r="524" s="35" customFormat="true" x14ac:dyDescent="0.2"/>
    <row xmlns:x14ac="http://schemas.microsoft.com/office/spreadsheetml/2009/9/ac" r="525" s="35" customFormat="true" x14ac:dyDescent="0.2"/>
    <row xmlns:x14ac="http://schemas.microsoft.com/office/spreadsheetml/2009/9/ac" r="526" s="35" customFormat="true" x14ac:dyDescent="0.2"/>
    <row xmlns:x14ac="http://schemas.microsoft.com/office/spreadsheetml/2009/9/ac" r="527" s="35" customFormat="true" x14ac:dyDescent="0.2"/>
    <row xmlns:x14ac="http://schemas.microsoft.com/office/spreadsheetml/2009/9/ac" r="528" s="35" customFormat="true" x14ac:dyDescent="0.2"/>
    <row xmlns:x14ac="http://schemas.microsoft.com/office/spreadsheetml/2009/9/ac" r="529" s="35" customFormat="true" x14ac:dyDescent="0.2"/>
    <row xmlns:x14ac="http://schemas.microsoft.com/office/spreadsheetml/2009/9/ac" r="530" s="35" customFormat="true" x14ac:dyDescent="0.2"/>
    <row xmlns:x14ac="http://schemas.microsoft.com/office/spreadsheetml/2009/9/ac" r="531" s="35" customFormat="true" x14ac:dyDescent="0.2"/>
    <row xmlns:x14ac="http://schemas.microsoft.com/office/spreadsheetml/2009/9/ac" r="532" s="35" customFormat="true" x14ac:dyDescent="0.2"/>
    <row xmlns:x14ac="http://schemas.microsoft.com/office/spreadsheetml/2009/9/ac" r="533" s="35" customFormat="true" x14ac:dyDescent="0.2"/>
    <row xmlns:x14ac="http://schemas.microsoft.com/office/spreadsheetml/2009/9/ac" r="534" s="35" customFormat="true" x14ac:dyDescent="0.2"/>
    <row xmlns:x14ac="http://schemas.microsoft.com/office/spreadsheetml/2009/9/ac" r="535" s="35" customFormat="true" x14ac:dyDescent="0.2"/>
    <row xmlns:x14ac="http://schemas.microsoft.com/office/spreadsheetml/2009/9/ac" r="536" s="35" customFormat="true" x14ac:dyDescent="0.2"/>
    <row xmlns:x14ac="http://schemas.microsoft.com/office/spreadsheetml/2009/9/ac" r="537" s="35" customFormat="true" x14ac:dyDescent="0.2"/>
    <row xmlns:x14ac="http://schemas.microsoft.com/office/spreadsheetml/2009/9/ac" r="538" s="35" customFormat="true" x14ac:dyDescent="0.2"/>
    <row xmlns:x14ac="http://schemas.microsoft.com/office/spreadsheetml/2009/9/ac" r="539" s="35" customFormat="true" x14ac:dyDescent="0.2"/>
    <row xmlns:x14ac="http://schemas.microsoft.com/office/spreadsheetml/2009/9/ac" r="540" s="35" customFormat="true" x14ac:dyDescent="0.2"/>
    <row xmlns:x14ac="http://schemas.microsoft.com/office/spreadsheetml/2009/9/ac" r="541" s="35" customFormat="true" x14ac:dyDescent="0.2"/>
    <row xmlns:x14ac="http://schemas.microsoft.com/office/spreadsheetml/2009/9/ac" r="542" s="35" customFormat="true" x14ac:dyDescent="0.2"/>
    <row xmlns:x14ac="http://schemas.microsoft.com/office/spreadsheetml/2009/9/ac" r="543" s="35" customFormat="true" x14ac:dyDescent="0.2"/>
    <row xmlns:x14ac="http://schemas.microsoft.com/office/spreadsheetml/2009/9/ac" r="544" s="35" customFormat="true" x14ac:dyDescent="0.2"/>
    <row xmlns:x14ac="http://schemas.microsoft.com/office/spreadsheetml/2009/9/ac" r="545" s="35" customFormat="true" x14ac:dyDescent="0.2"/>
    <row xmlns:x14ac="http://schemas.microsoft.com/office/spreadsheetml/2009/9/ac" r="546" s="35" customFormat="true" x14ac:dyDescent="0.2"/>
    <row xmlns:x14ac="http://schemas.microsoft.com/office/spreadsheetml/2009/9/ac" r="547" s="35" customFormat="true" x14ac:dyDescent="0.2"/>
    <row xmlns:x14ac="http://schemas.microsoft.com/office/spreadsheetml/2009/9/ac" r="548" s="35" customFormat="true" x14ac:dyDescent="0.2"/>
    <row xmlns:x14ac="http://schemas.microsoft.com/office/spreadsheetml/2009/9/ac" r="549" s="35" customFormat="true" x14ac:dyDescent="0.2"/>
    <row xmlns:x14ac="http://schemas.microsoft.com/office/spreadsheetml/2009/9/ac" r="550" s="35" customFormat="true" x14ac:dyDescent="0.2"/>
    <row xmlns:x14ac="http://schemas.microsoft.com/office/spreadsheetml/2009/9/ac" r="551" s="35" customFormat="true" x14ac:dyDescent="0.2"/>
    <row xmlns:x14ac="http://schemas.microsoft.com/office/spreadsheetml/2009/9/ac" r="552" s="35" customFormat="true" x14ac:dyDescent="0.2"/>
    <row xmlns:x14ac="http://schemas.microsoft.com/office/spreadsheetml/2009/9/ac" r="553" s="35" customFormat="true" x14ac:dyDescent="0.2"/>
    <row xmlns:x14ac="http://schemas.microsoft.com/office/spreadsheetml/2009/9/ac" r="554" s="35" customFormat="true" x14ac:dyDescent="0.2"/>
    <row xmlns:x14ac="http://schemas.microsoft.com/office/spreadsheetml/2009/9/ac" r="555" s="35" customFormat="true" x14ac:dyDescent="0.2"/>
    <row xmlns:x14ac="http://schemas.microsoft.com/office/spreadsheetml/2009/9/ac" r="556" s="35" customFormat="true" x14ac:dyDescent="0.2"/>
    <row xmlns:x14ac="http://schemas.microsoft.com/office/spreadsheetml/2009/9/ac" r="557" s="35" customFormat="true" x14ac:dyDescent="0.2"/>
    <row xmlns:x14ac="http://schemas.microsoft.com/office/spreadsheetml/2009/9/ac" r="558" s="35" customFormat="true" x14ac:dyDescent="0.2"/>
    <row xmlns:x14ac="http://schemas.microsoft.com/office/spreadsheetml/2009/9/ac" r="559" s="35" customFormat="true" x14ac:dyDescent="0.2"/>
    <row xmlns:x14ac="http://schemas.microsoft.com/office/spreadsheetml/2009/9/ac" r="560" s="35" customFormat="true" x14ac:dyDescent="0.2"/>
    <row xmlns:x14ac="http://schemas.microsoft.com/office/spreadsheetml/2009/9/ac" r="561" s="35" customFormat="true" x14ac:dyDescent="0.2"/>
    <row xmlns:x14ac="http://schemas.microsoft.com/office/spreadsheetml/2009/9/ac" r="562" s="35" customFormat="true" x14ac:dyDescent="0.2"/>
    <row xmlns:x14ac="http://schemas.microsoft.com/office/spreadsheetml/2009/9/ac" r="563" s="35" customFormat="true" x14ac:dyDescent="0.2"/>
    <row xmlns:x14ac="http://schemas.microsoft.com/office/spreadsheetml/2009/9/ac" r="564" s="35" customFormat="true" x14ac:dyDescent="0.2"/>
    <row xmlns:x14ac="http://schemas.microsoft.com/office/spreadsheetml/2009/9/ac" r="565" s="35" customFormat="true" x14ac:dyDescent="0.2"/>
    <row xmlns:x14ac="http://schemas.microsoft.com/office/spreadsheetml/2009/9/ac" r="566" s="35" customFormat="true" x14ac:dyDescent="0.2"/>
    <row xmlns:x14ac="http://schemas.microsoft.com/office/spreadsheetml/2009/9/ac" r="567" s="35" customFormat="true" x14ac:dyDescent="0.2"/>
    <row xmlns:x14ac="http://schemas.microsoft.com/office/spreadsheetml/2009/9/ac" r="568" s="35" customFormat="true" x14ac:dyDescent="0.2"/>
    <row xmlns:x14ac="http://schemas.microsoft.com/office/spreadsheetml/2009/9/ac" r="569" s="35" customFormat="true" x14ac:dyDescent="0.2"/>
    <row xmlns:x14ac="http://schemas.microsoft.com/office/spreadsheetml/2009/9/ac" r="570" s="35" customFormat="true" x14ac:dyDescent="0.2"/>
    <row xmlns:x14ac="http://schemas.microsoft.com/office/spreadsheetml/2009/9/ac" r="571" s="35" customFormat="true" x14ac:dyDescent="0.2"/>
    <row xmlns:x14ac="http://schemas.microsoft.com/office/spreadsheetml/2009/9/ac" r="572" s="35" customFormat="true" x14ac:dyDescent="0.2"/>
    <row xmlns:x14ac="http://schemas.microsoft.com/office/spreadsheetml/2009/9/ac" r="573" s="35" customFormat="true" x14ac:dyDescent="0.2"/>
    <row xmlns:x14ac="http://schemas.microsoft.com/office/spreadsheetml/2009/9/ac" r="574" s="35" customFormat="true" x14ac:dyDescent="0.2"/>
    <row xmlns:x14ac="http://schemas.microsoft.com/office/spreadsheetml/2009/9/ac" r="575" s="35" customFormat="true" x14ac:dyDescent="0.2"/>
    <row xmlns:x14ac="http://schemas.microsoft.com/office/spreadsheetml/2009/9/ac" r="576" s="35" customFormat="true" x14ac:dyDescent="0.2"/>
    <row xmlns:x14ac="http://schemas.microsoft.com/office/spreadsheetml/2009/9/ac" r="577" s="35" customFormat="true" x14ac:dyDescent="0.2"/>
    <row xmlns:x14ac="http://schemas.microsoft.com/office/spreadsheetml/2009/9/ac" r="578" s="35" customFormat="true" x14ac:dyDescent="0.2"/>
    <row xmlns:x14ac="http://schemas.microsoft.com/office/spreadsheetml/2009/9/ac" r="579" s="35" customFormat="true" x14ac:dyDescent="0.2"/>
    <row xmlns:x14ac="http://schemas.microsoft.com/office/spreadsheetml/2009/9/ac" r="580" s="35" customFormat="true" x14ac:dyDescent="0.2"/>
    <row xmlns:x14ac="http://schemas.microsoft.com/office/spreadsheetml/2009/9/ac" r="581" s="35" customFormat="true" x14ac:dyDescent="0.2"/>
    <row xmlns:x14ac="http://schemas.microsoft.com/office/spreadsheetml/2009/9/ac" r="582" s="35" customFormat="true" x14ac:dyDescent="0.2"/>
    <row xmlns:x14ac="http://schemas.microsoft.com/office/spreadsheetml/2009/9/ac" r="583" s="35" customFormat="true" x14ac:dyDescent="0.2"/>
    <row xmlns:x14ac="http://schemas.microsoft.com/office/spreadsheetml/2009/9/ac" r="584" s="35" customFormat="true" x14ac:dyDescent="0.2"/>
    <row xmlns:x14ac="http://schemas.microsoft.com/office/spreadsheetml/2009/9/ac" r="585" s="35" customFormat="true" x14ac:dyDescent="0.2"/>
    <row xmlns:x14ac="http://schemas.microsoft.com/office/spreadsheetml/2009/9/ac" r="586" s="35" customFormat="true" x14ac:dyDescent="0.2"/>
    <row xmlns:x14ac="http://schemas.microsoft.com/office/spreadsheetml/2009/9/ac" r="587" s="35" customFormat="true" x14ac:dyDescent="0.2"/>
    <row xmlns:x14ac="http://schemas.microsoft.com/office/spreadsheetml/2009/9/ac" r="588" s="35" customFormat="true" x14ac:dyDescent="0.2"/>
    <row xmlns:x14ac="http://schemas.microsoft.com/office/spreadsheetml/2009/9/ac" r="589" s="35" customFormat="true" x14ac:dyDescent="0.2"/>
    <row xmlns:x14ac="http://schemas.microsoft.com/office/spreadsheetml/2009/9/ac" r="590" s="35" customFormat="true" x14ac:dyDescent="0.2"/>
    <row xmlns:x14ac="http://schemas.microsoft.com/office/spreadsheetml/2009/9/ac" r="591" s="35" customFormat="true" x14ac:dyDescent="0.2"/>
    <row xmlns:x14ac="http://schemas.microsoft.com/office/spreadsheetml/2009/9/ac" r="592" s="35" customFormat="true" x14ac:dyDescent="0.2"/>
    <row xmlns:x14ac="http://schemas.microsoft.com/office/spreadsheetml/2009/9/ac" r="593" s="35" customFormat="true" x14ac:dyDescent="0.2"/>
    <row xmlns:x14ac="http://schemas.microsoft.com/office/spreadsheetml/2009/9/ac" r="594" s="35" customFormat="true" x14ac:dyDescent="0.2"/>
    <row xmlns:x14ac="http://schemas.microsoft.com/office/spreadsheetml/2009/9/ac" r="595" s="35" customFormat="true" x14ac:dyDescent="0.2"/>
    <row xmlns:x14ac="http://schemas.microsoft.com/office/spreadsheetml/2009/9/ac" r="596" s="35" customFormat="true" x14ac:dyDescent="0.2"/>
    <row xmlns:x14ac="http://schemas.microsoft.com/office/spreadsheetml/2009/9/ac" r="597" s="35" customFormat="true" x14ac:dyDescent="0.2"/>
    <row xmlns:x14ac="http://schemas.microsoft.com/office/spreadsheetml/2009/9/ac" r="598" s="35" customFormat="true" x14ac:dyDescent="0.2"/>
    <row xmlns:x14ac="http://schemas.microsoft.com/office/spreadsheetml/2009/9/ac" r="599" s="35" customFormat="true" x14ac:dyDescent="0.2"/>
    <row xmlns:x14ac="http://schemas.microsoft.com/office/spreadsheetml/2009/9/ac" r="600" s="35" customFormat="true" x14ac:dyDescent="0.2"/>
    <row xmlns:x14ac="http://schemas.microsoft.com/office/spreadsheetml/2009/9/ac" r="601" s="35" customFormat="true" x14ac:dyDescent="0.2"/>
    <row xmlns:x14ac="http://schemas.microsoft.com/office/spreadsheetml/2009/9/ac" r="602" s="35" customFormat="true" x14ac:dyDescent="0.2"/>
    <row xmlns:x14ac="http://schemas.microsoft.com/office/spreadsheetml/2009/9/ac" r="603" s="35" customFormat="true" x14ac:dyDescent="0.2"/>
    <row xmlns:x14ac="http://schemas.microsoft.com/office/spreadsheetml/2009/9/ac" r="604" s="35" customFormat="true" x14ac:dyDescent="0.2"/>
    <row xmlns:x14ac="http://schemas.microsoft.com/office/spreadsheetml/2009/9/ac" r="605" s="35" customFormat="true" x14ac:dyDescent="0.2"/>
    <row xmlns:x14ac="http://schemas.microsoft.com/office/spreadsheetml/2009/9/ac" r="606" s="35" customFormat="true" x14ac:dyDescent="0.2"/>
    <row xmlns:x14ac="http://schemas.microsoft.com/office/spreadsheetml/2009/9/ac" r="607" s="35" customFormat="true" x14ac:dyDescent="0.2"/>
    <row xmlns:x14ac="http://schemas.microsoft.com/office/spreadsheetml/2009/9/ac" r="608" s="35" customFormat="true" x14ac:dyDescent="0.2"/>
    <row xmlns:x14ac="http://schemas.microsoft.com/office/spreadsheetml/2009/9/ac" r="609" s="35" customFormat="true" x14ac:dyDescent="0.2"/>
    <row xmlns:x14ac="http://schemas.microsoft.com/office/spreadsheetml/2009/9/ac" r="610" s="35" customFormat="true" x14ac:dyDescent="0.2"/>
    <row xmlns:x14ac="http://schemas.microsoft.com/office/spreadsheetml/2009/9/ac" r="611" s="35" customFormat="true" x14ac:dyDescent="0.2"/>
    <row xmlns:x14ac="http://schemas.microsoft.com/office/spreadsheetml/2009/9/ac" r="612" s="35" customFormat="true" x14ac:dyDescent="0.2"/>
    <row xmlns:x14ac="http://schemas.microsoft.com/office/spreadsheetml/2009/9/ac" r="613" s="35" customFormat="true" x14ac:dyDescent="0.2"/>
    <row xmlns:x14ac="http://schemas.microsoft.com/office/spreadsheetml/2009/9/ac" r="614" s="35" customFormat="true" x14ac:dyDescent="0.2"/>
    <row xmlns:x14ac="http://schemas.microsoft.com/office/spreadsheetml/2009/9/ac" r="615" s="35" customFormat="true" x14ac:dyDescent="0.2"/>
    <row xmlns:x14ac="http://schemas.microsoft.com/office/spreadsheetml/2009/9/ac" r="616" s="35" customFormat="true" x14ac:dyDescent="0.2"/>
    <row xmlns:x14ac="http://schemas.microsoft.com/office/spreadsheetml/2009/9/ac" r="617" s="35" customFormat="true" x14ac:dyDescent="0.2"/>
    <row xmlns:x14ac="http://schemas.microsoft.com/office/spreadsheetml/2009/9/ac" r="618" s="35" customFormat="true" x14ac:dyDescent="0.2"/>
    <row xmlns:x14ac="http://schemas.microsoft.com/office/spreadsheetml/2009/9/ac" r="619" s="35" customFormat="true" x14ac:dyDescent="0.2"/>
    <row xmlns:x14ac="http://schemas.microsoft.com/office/spreadsheetml/2009/9/ac" r="620" s="35" customFormat="true" x14ac:dyDescent="0.2"/>
    <row xmlns:x14ac="http://schemas.microsoft.com/office/spreadsheetml/2009/9/ac" r="621" s="35" customFormat="true" x14ac:dyDescent="0.2"/>
    <row xmlns:x14ac="http://schemas.microsoft.com/office/spreadsheetml/2009/9/ac" r="622" s="35" customFormat="true" x14ac:dyDescent="0.2"/>
    <row xmlns:x14ac="http://schemas.microsoft.com/office/spreadsheetml/2009/9/ac" r="623" s="35" customFormat="true" x14ac:dyDescent="0.2"/>
    <row xmlns:x14ac="http://schemas.microsoft.com/office/spreadsheetml/2009/9/ac" r="624" s="35" customFormat="true" x14ac:dyDescent="0.2"/>
    <row xmlns:x14ac="http://schemas.microsoft.com/office/spreadsheetml/2009/9/ac" r="625" s="35" customFormat="true" x14ac:dyDescent="0.2"/>
    <row xmlns:x14ac="http://schemas.microsoft.com/office/spreadsheetml/2009/9/ac" r="626" s="35" customFormat="true" x14ac:dyDescent="0.2"/>
    <row xmlns:x14ac="http://schemas.microsoft.com/office/spreadsheetml/2009/9/ac" r="627" s="35" customFormat="true" x14ac:dyDescent="0.2"/>
    <row xmlns:x14ac="http://schemas.microsoft.com/office/spreadsheetml/2009/9/ac" r="628" s="35" customFormat="true" x14ac:dyDescent="0.2"/>
    <row xmlns:x14ac="http://schemas.microsoft.com/office/spreadsheetml/2009/9/ac" r="629" s="35" customFormat="true" x14ac:dyDescent="0.2"/>
    <row xmlns:x14ac="http://schemas.microsoft.com/office/spreadsheetml/2009/9/ac" r="630" s="35" customFormat="true" x14ac:dyDescent="0.2"/>
    <row xmlns:x14ac="http://schemas.microsoft.com/office/spreadsheetml/2009/9/ac" r="631" s="35" customFormat="true" x14ac:dyDescent="0.2"/>
    <row xmlns:x14ac="http://schemas.microsoft.com/office/spreadsheetml/2009/9/ac" r="632" s="35" customFormat="true" x14ac:dyDescent="0.2"/>
    <row xmlns:x14ac="http://schemas.microsoft.com/office/spreadsheetml/2009/9/ac" r="633" s="35" customFormat="true" x14ac:dyDescent="0.2"/>
    <row xmlns:x14ac="http://schemas.microsoft.com/office/spreadsheetml/2009/9/ac" r="634" s="35" customFormat="true" x14ac:dyDescent="0.2"/>
    <row xmlns:x14ac="http://schemas.microsoft.com/office/spreadsheetml/2009/9/ac" r="635" s="35"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7" customWidth="true"/>
    <col min="3" max="3" width="29.75" customWidth="true"/>
    <col min="4" max="9" width="7.875" customWidth="true"/>
    <col min="10" max="11" width="1.125" customWidth="true"/>
    <col min="12" max="12" width="24.625" style="127" customWidth="true"/>
    <col min="13" max="13" width="29.75" customWidth="true"/>
    <col min="14" max="19" width="7.875" customWidth="true"/>
    <col min="20" max="21" width="1.125" customWidth="true"/>
    <col min="22" max="22" width="24.625" style="127" customWidth="true"/>
    <col min="23" max="23" width="29.75" customWidth="true"/>
    <col min="24" max="29" width="7.875" customWidth="true"/>
    <col min="30" max="31" width="1.125" customWidth="true"/>
    <col min="32" max="32" width="24.625" style="127" customWidth="true"/>
    <col min="33" max="33" width="29.75" customWidth="true"/>
    <col min="34" max="39" width="7.875" customWidth="true"/>
    <col min="40" max="41" width="1.125" customWidth="true"/>
    <col min="42" max="42" width="24.625" style="127" customWidth="true"/>
    <col min="43" max="43" width="29.75" customWidth="true"/>
    <col min="44" max="49" width="7.875" customWidth="true"/>
    <col min="50" max="51" width="1.125" customWidth="true"/>
    <col min="52" max="52" width="24.625" style="127" customWidth="true"/>
    <col min="53" max="53" width="29.75" style="127" customWidth="true"/>
    <col min="54" max="59" width="7.875" customWidth="true"/>
    <col min="60" max="61" width="1.125" customWidth="true"/>
    <col min="62" max="62" width="24.625" style="127" customWidth="true"/>
    <col min="63" max="63" width="29.75" customWidth="true"/>
    <col min="64" max="69" width="7.875" customWidth="true"/>
    <col min="70" max="71" width="1.125" customWidth="true"/>
    <col min="72" max="72" width="24.625" style="127" customWidth="true"/>
    <col min="73" max="73" width="29.75" customWidth="true"/>
    <col min="74" max="79" width="7.875" customWidth="true"/>
    <col min="80" max="81" width="1.125" customWidth="true"/>
    <col min="82" max="82" width="24.625" style="127" customWidth="true"/>
    <col min="83" max="83" width="29.75" customWidth="true"/>
    <col min="84" max="89" width="7.875" customWidth="true"/>
    <col min="90" max="91" width="1.125" customWidth="true"/>
    <col min="92" max="92" width="24.625" style="127" customWidth="true"/>
    <col min="93" max="93" width="29.75" customWidth="true"/>
    <col min="94" max="99" width="7.875" customWidth="true"/>
    <col min="100" max="101" width="1.125" customWidth="true"/>
    <col min="102" max="102" width="24.625" style="127" customWidth="true"/>
    <col min="103" max="103" width="29.75" customWidth="true"/>
    <col min="104" max="109" width="7.875" customWidth="true"/>
    <col min="110" max="111" width="1.125" customWidth="true"/>
    <col min="112" max="112" width="24.625" style="127" customWidth="true"/>
    <col min="113" max="113" width="29.75" customWidth="true"/>
    <col min="114" max="119" width="7.875" customWidth="true"/>
    <col min="120" max="121" width="1.125" customWidth="true"/>
    <col min="122" max="122" width="24.625" style="127" customWidth="true"/>
    <col min="123" max="123" width="29.75" customWidth="true"/>
    <col min="124" max="129" width="7.875" customWidth="true"/>
    <col min="130" max="131" width="1.125" customWidth="true"/>
    <col min="132" max="132" width="24.625" style="127" customWidth="true"/>
    <col min="133" max="133" width="29.75" customWidth="true"/>
    <col min="134" max="139" width="7.875" customWidth="true"/>
    <col min="140" max="141" width="1.125" customWidth="true"/>
    <col min="142" max="142" width="24.625" style="127" customWidth="true"/>
    <col min="143" max="143" width="29.75" customWidth="true"/>
    <col min="144" max="149" width="7.875" customWidth="true"/>
    <col min="150" max="151" width="1.125" customWidth="true"/>
    <col min="152" max="152" width="24.625" style="127" customWidth="true"/>
    <col min="153" max="153" width="29.75" customWidth="true"/>
    <col min="154" max="159" width="7.875" customWidth="true"/>
    <col min="160" max="161" width="1.125" customWidth="true"/>
    <col min="162" max="162" width="24.625" style="127" customWidth="true"/>
    <col min="163" max="163" width="29.75" customWidth="true"/>
    <col min="164" max="169" width="7.875" customWidth="true"/>
    <col min="170" max="171" width="1.125" customWidth="true"/>
    <col min="172" max="172" width="24.625" style="127" customWidth="true"/>
    <col min="173" max="173" width="29.75" customWidth="true"/>
    <col min="174" max="179" width="7.875" customWidth="true"/>
    <col min="180" max="181" width="1.125" customWidth="true"/>
    <col min="182" max="182" width="24.625" style="127" customWidth="true"/>
    <col min="183" max="183" width="29.75" customWidth="true"/>
    <col min="184" max="189" width="7.875" customWidth="true"/>
    <col min="190" max="191" width="1.125" customWidth="true"/>
    <col min="192" max="192" width="24.625" style="127" customWidth="true"/>
    <col min="193" max="193" width="29.75" customWidth="true"/>
    <col min="194" max="199" width="7.875" customWidth="true"/>
    <col min="200" max="201" width="1.125" customWidth="true"/>
    <col min="202" max="202" width="24.625" style="127" customWidth="true"/>
    <col min="203" max="203" width="29.75" customWidth="true"/>
    <col min="204" max="209" width="7.875" customWidth="true"/>
    <col min="210" max="211" width="1.125" customWidth="true"/>
    <col min="212" max="212" width="24.625" style="127" customWidth="true"/>
    <col min="213" max="213" width="29.75" customWidth="true"/>
    <col min="214" max="219" width="7.875" customWidth="true"/>
    <col min="220" max="221" width="1.125" customWidth="true"/>
    <col min="222" max="222" width="24.625" style="127" customWidth="true"/>
    <col min="223" max="223" width="29.75" customWidth="true"/>
    <col min="224" max="229" width="7.875" customWidth="true"/>
    <col min="230" max="231" width="1.125" customWidth="true"/>
    <col min="232" max="232" width="24.625" style="127" customWidth="true"/>
    <col min="233" max="233" width="29.75" customWidth="true"/>
    <col min="234" max="239" width="7.875" customWidth="true"/>
    <col min="240" max="241" width="1.125" customWidth="true"/>
  </cols>
  <sheetData>
    <row xmlns:x14ac="http://schemas.microsoft.com/office/spreadsheetml/2009/9/ac" r="1" s="312" customFormat="true" ht="30" customHeight="true" x14ac:dyDescent="0.25">
      <c r="B1" s="326" t="s">
        <v>28</v>
      </c>
      <c r="C1" s="407" t="s">
        <v>258</v>
      </c>
      <c r="D1" s="321" t="s">
        <v>143</v>
      </c>
      <c r="E1" s="321"/>
      <c r="F1" s="321"/>
      <c r="G1" s="321"/>
      <c r="H1" s="321"/>
      <c r="I1" s="325"/>
      <c r="J1" s="313"/>
      <c r="K1" s="313"/>
      <c r="L1" s="326" t="s">
        <v>28</v>
      </c>
      <c r="M1" s="407" t="s">
        <v>259</v>
      </c>
      <c r="N1" s="321" t="s">
        <v>143</v>
      </c>
      <c r="O1" s="321"/>
      <c r="P1" s="321"/>
      <c r="Q1" s="321"/>
      <c r="R1" s="321"/>
      <c r="S1" s="325"/>
      <c r="T1" s="313"/>
      <c r="U1" s="313"/>
      <c r="V1" s="326" t="s">
        <v>28</v>
      </c>
      <c r="W1" s="407" t="s">
        <v>260</v>
      </c>
      <c r="X1" s="321" t="s">
        <v>143</v>
      </c>
      <c r="Y1" s="321"/>
      <c r="Z1" s="321"/>
      <c r="AA1" s="321"/>
      <c r="AB1" s="321"/>
      <c r="AC1" s="325"/>
      <c r="AD1" s="313"/>
      <c r="AE1" s="313"/>
      <c r="AF1" s="326" t="s">
        <v>28</v>
      </c>
      <c r="AG1" s="407" t="s">
        <v>261</v>
      </c>
      <c r="AH1" s="321" t="s">
        <v>143</v>
      </c>
      <c r="AI1" s="321"/>
      <c r="AJ1" s="321"/>
      <c r="AK1" s="321"/>
      <c r="AL1" s="321"/>
      <c r="AM1" s="325"/>
      <c r="AN1" s="313"/>
      <c r="AO1" s="313"/>
      <c r="AP1" s="326" t="s">
        <v>28</v>
      </c>
      <c r="AQ1" s="407" t="s">
        <v>262</v>
      </c>
      <c r="AR1" s="321" t="s">
        <v>143</v>
      </c>
      <c r="AS1" s="321"/>
      <c r="AT1" s="321"/>
      <c r="AU1" s="321"/>
      <c r="AV1" s="321"/>
      <c r="AW1" s="325"/>
      <c r="AX1" s="313"/>
      <c r="AY1" s="313"/>
      <c r="AZ1" s="326" t="s">
        <v>28</v>
      </c>
      <c r="BA1" s="407" t="s">
        <v>262</v>
      </c>
      <c r="BB1" s="321" t="s">
        <v>143</v>
      </c>
      <c r="BC1" s="321"/>
      <c r="BD1" s="321"/>
      <c r="BE1" s="321"/>
      <c r="BF1" s="321"/>
      <c r="BG1" s="325"/>
      <c r="BH1" s="313"/>
      <c r="BI1" s="313"/>
      <c r="BJ1" s="326" t="s">
        <v>28</v>
      </c>
      <c r="BK1" s="407" t="s">
        <v>263</v>
      </c>
      <c r="BL1" s="321" t="s">
        <v>143</v>
      </c>
      <c r="BM1" s="321"/>
      <c r="BN1" s="321"/>
      <c r="BO1" s="321"/>
      <c r="BP1" s="321"/>
      <c r="BQ1" s="325"/>
      <c r="BR1" s="313"/>
      <c r="BS1" s="313"/>
      <c r="BT1" s="326" t="s">
        <v>28</v>
      </c>
      <c r="BU1" s="407" t="s">
        <v>263</v>
      </c>
      <c r="BV1" s="321" t="s">
        <v>143</v>
      </c>
      <c r="BW1" s="321"/>
      <c r="BX1" s="321"/>
      <c r="BY1" s="321"/>
      <c r="BZ1" s="321"/>
      <c r="CA1" s="325"/>
      <c r="CB1" s="313"/>
      <c r="CC1" s="313"/>
      <c r="CD1" s="326" t="s">
        <v>28</v>
      </c>
      <c r="CE1" s="407" t="s">
        <v>264</v>
      </c>
      <c r="CF1" s="321" t="s">
        <v>143</v>
      </c>
      <c r="CG1" s="321"/>
      <c r="CH1" s="321"/>
      <c r="CI1" s="321"/>
      <c r="CJ1" s="321"/>
      <c r="CK1" s="325"/>
      <c r="CL1" s="313"/>
      <c r="CM1" s="313"/>
      <c r="CN1" s="326" t="s">
        <v>28</v>
      </c>
      <c r="CO1" s="407">
        <v>2019</v>
      </c>
      <c r="CP1" s="321" t="s">
        <v>143</v>
      </c>
      <c r="CQ1" s="321"/>
      <c r="CR1" s="321"/>
      <c r="CS1" s="321"/>
      <c r="CT1" s="321"/>
      <c r="CU1" s="325"/>
      <c r="CV1" s="313"/>
      <c r="CW1" s="313"/>
      <c r="CX1" s="326" t="s">
        <v>28</v>
      </c>
      <c r="CY1" s="407">
        <v>2022</v>
      </c>
      <c r="CZ1" s="321" t="s">
        <v>143</v>
      </c>
      <c r="DA1" s="321"/>
      <c r="DB1" s="321"/>
      <c r="DC1" s="321"/>
      <c r="DD1" s="321"/>
      <c r="DE1" s="325"/>
      <c r="DF1" s="313"/>
      <c r="DG1" s="313"/>
    </row>
    <row xmlns:x14ac="http://schemas.microsoft.com/office/spreadsheetml/2009/9/ac" r="2" s="312" customFormat="true" ht="30" customHeight="true" x14ac:dyDescent="0.25">
      <c r="A2" s="567" t="s">
        <v>314</v>
      </c>
      <c r="B2" s="322" t="s">
        <v>249</v>
      </c>
      <c r="C2" s="244" t="s">
        <v>185</v>
      </c>
      <c r="D2" s="244" t="s">
        <v>144</v>
      </c>
      <c r="E2" s="323"/>
      <c r="F2" s="323"/>
      <c r="G2" s="323"/>
      <c r="H2" s="323"/>
      <c r="I2" s="324"/>
      <c r="J2" s="313" t="s">
        <v>265</v>
      </c>
      <c r="K2" s="313"/>
      <c r="L2" s="322" t="s">
        <v>250</v>
      </c>
      <c r="M2" s="244" t="s">
        <v>185</v>
      </c>
      <c r="N2" s="244" t="s">
        <v>145</v>
      </c>
      <c r="O2" s="323"/>
      <c r="P2" s="323"/>
      <c r="Q2" s="323"/>
      <c r="R2" s="323"/>
      <c r="S2" s="324"/>
      <c r="T2" s="313" t="s">
        <v>265</v>
      </c>
      <c r="U2" s="313"/>
      <c r="V2" s="322" t="s">
        <v>251</v>
      </c>
      <c r="W2" s="244" t="s">
        <v>149</v>
      </c>
      <c r="X2" s="244" t="s">
        <v>146</v>
      </c>
      <c r="Y2" s="323"/>
      <c r="Z2" s="323"/>
      <c r="AA2" s="323"/>
      <c r="AB2" s="323"/>
      <c r="AC2" s="324"/>
      <c r="AD2" s="313" t="s">
        <v>265</v>
      </c>
      <c r="AE2" s="313"/>
      <c r="AF2" s="322" t="s">
        <v>252</v>
      </c>
      <c r="AG2" s="244" t="s">
        <v>185</v>
      </c>
      <c r="AH2" s="244" t="s">
        <v>147</v>
      </c>
      <c r="AI2" s="323"/>
      <c r="AJ2" s="323"/>
      <c r="AK2" s="323"/>
      <c r="AL2" s="323"/>
      <c r="AM2" s="324"/>
      <c r="AN2" s="313" t="s">
        <v>265</v>
      </c>
      <c r="AO2" s="313"/>
      <c r="AP2" s="322" t="s">
        <v>253</v>
      </c>
      <c r="AQ2" s="244" t="s">
        <v>185</v>
      </c>
      <c r="AR2" s="244" t="s">
        <v>148</v>
      </c>
      <c r="AS2" s="323"/>
      <c r="AT2" s="323"/>
      <c r="AU2" s="323"/>
      <c r="AV2" s="323"/>
      <c r="AW2" s="324"/>
      <c r="AX2" s="313" t="s">
        <v>265</v>
      </c>
      <c r="AY2" s="313"/>
      <c r="AZ2" s="322" t="s">
        <v>254</v>
      </c>
      <c r="BA2" s="244" t="s">
        <v>224</v>
      </c>
      <c r="BB2" s="244" t="s">
        <v>236</v>
      </c>
      <c r="BC2" s="323"/>
      <c r="BD2" s="323"/>
      <c r="BE2" s="323"/>
      <c r="BF2" s="323"/>
      <c r="BG2" s="324"/>
      <c r="BH2" s="313" t="s">
        <v>265</v>
      </c>
      <c r="BI2" s="313"/>
      <c r="BJ2" s="322" t="s">
        <v>255</v>
      </c>
      <c r="BK2" s="244" t="s">
        <v>212</v>
      </c>
      <c r="BL2" s="244" t="s">
        <v>211</v>
      </c>
      <c r="BM2" s="323"/>
      <c r="BN2" s="323"/>
      <c r="BO2" s="323"/>
      <c r="BP2" s="323"/>
      <c r="BQ2" s="324"/>
      <c r="BR2" s="313" t="s">
        <v>265</v>
      </c>
      <c r="BS2" s="313"/>
      <c r="BT2" s="322" t="s">
        <v>256</v>
      </c>
      <c r="BU2" s="244" t="s">
        <v>224</v>
      </c>
      <c r="BV2" s="244" t="s">
        <v>236</v>
      </c>
      <c r="BW2" s="323"/>
      <c r="BX2" s="323"/>
      <c r="BY2" s="323"/>
      <c r="BZ2" s="323"/>
      <c r="CA2" s="324"/>
      <c r="CB2" s="313" t="s">
        <v>265</v>
      </c>
      <c r="CC2" s="313"/>
      <c r="CD2" s="322" t="s">
        <v>257</v>
      </c>
      <c r="CE2" s="244" t="s">
        <v>224</v>
      </c>
      <c r="CF2" s="244" t="s">
        <v>236</v>
      </c>
      <c r="CG2" s="323"/>
      <c r="CH2" s="323"/>
      <c r="CI2" s="323"/>
      <c r="CJ2" s="323"/>
      <c r="CK2" s="324"/>
      <c r="CL2" s="313" t="s">
        <v>265</v>
      </c>
      <c r="CM2" s="313"/>
      <c r="CN2" s="322" t="s">
        <v>310</v>
      </c>
      <c r="CO2" s="244" t="s">
        <v>224</v>
      </c>
      <c r="CP2" s="244" t="s">
        <v>236</v>
      </c>
      <c r="CQ2" s="323"/>
      <c r="CR2" s="323"/>
      <c r="CS2" s="323"/>
      <c r="CT2" s="323"/>
      <c r="CU2" s="324"/>
      <c r="CV2" s="313" t="s">
        <v>265</v>
      </c>
      <c r="CW2" s="313"/>
      <c r="CX2" s="322" t="s">
        <v>319</v>
      </c>
      <c r="CY2" s="244" t="s">
        <v>212</v>
      </c>
      <c r="CZ2" s="244" t="s">
        <v>320</v>
      </c>
      <c r="DA2" s="323"/>
      <c r="DB2" s="323"/>
      <c r="DC2" s="323"/>
      <c r="DD2" s="323"/>
      <c r="DE2" s="324"/>
      <c r="DF2" s="313" t="s">
        <v>265</v>
      </c>
      <c r="DG2" s="313"/>
    </row>
    <row xmlns:x14ac="http://schemas.microsoft.com/office/spreadsheetml/2009/9/ac" r="3" s="252" customFormat="true" ht="18" customHeight="true" x14ac:dyDescent="0.25">
      <c r="A3" s="567"/>
      <c r="B3" s="245" t="s">
        <v>177</v>
      </c>
      <c r="C3" s="246" t="s">
        <v>54</v>
      </c>
      <c r="D3" s="247" t="s">
        <v>7</v>
      </c>
      <c r="E3" s="248" t="s">
        <v>1</v>
      </c>
      <c r="F3" s="248" t="s">
        <v>2</v>
      </c>
      <c r="G3" s="248" t="s">
        <v>16</v>
      </c>
      <c r="H3" s="248" t="s">
        <v>17</v>
      </c>
      <c r="I3" s="249" t="s">
        <v>18</v>
      </c>
      <c r="J3" s="250"/>
      <c r="K3" s="250"/>
      <c r="L3" s="245" t="s">
        <v>177</v>
      </c>
      <c r="M3" s="246" t="s">
        <v>54</v>
      </c>
      <c r="N3" s="247" t="s">
        <v>7</v>
      </c>
      <c r="O3" s="248" t="s">
        <v>1</v>
      </c>
      <c r="P3" s="248" t="s">
        <v>2</v>
      </c>
      <c r="Q3" s="248" t="s">
        <v>16</v>
      </c>
      <c r="R3" s="248" t="s">
        <v>17</v>
      </c>
      <c r="S3" s="249" t="s">
        <v>18</v>
      </c>
      <c r="T3" s="250"/>
      <c r="U3" s="250"/>
      <c r="V3" s="245" t="s">
        <v>177</v>
      </c>
      <c r="W3" s="246" t="s">
        <v>54</v>
      </c>
      <c r="X3" s="247" t="s">
        <v>7</v>
      </c>
      <c r="Y3" s="248" t="s">
        <v>1</v>
      </c>
      <c r="Z3" s="248" t="s">
        <v>2</v>
      </c>
      <c r="AA3" s="248" t="s">
        <v>16</v>
      </c>
      <c r="AB3" s="248" t="s">
        <v>17</v>
      </c>
      <c r="AC3" s="249" t="s">
        <v>18</v>
      </c>
      <c r="AD3" s="250"/>
      <c r="AE3" s="250"/>
      <c r="AF3" s="245" t="s">
        <v>177</v>
      </c>
      <c r="AG3" s="246" t="s">
        <v>54</v>
      </c>
      <c r="AH3" s="247" t="s">
        <v>7</v>
      </c>
      <c r="AI3" s="248" t="s">
        <v>1</v>
      </c>
      <c r="AJ3" s="248" t="s">
        <v>2</v>
      </c>
      <c r="AK3" s="248" t="s">
        <v>16</v>
      </c>
      <c r="AL3" s="248" t="s">
        <v>17</v>
      </c>
      <c r="AM3" s="249" t="s">
        <v>18</v>
      </c>
      <c r="AN3" s="250"/>
      <c r="AO3" s="250"/>
      <c r="AP3" s="245" t="s">
        <v>177</v>
      </c>
      <c r="AQ3" s="246" t="s">
        <v>54</v>
      </c>
      <c r="AR3" s="247" t="s">
        <v>7</v>
      </c>
      <c r="AS3" s="248" t="s">
        <v>1</v>
      </c>
      <c r="AT3" s="248" t="s">
        <v>2</v>
      </c>
      <c r="AU3" s="248" t="s">
        <v>16</v>
      </c>
      <c r="AV3" s="248" t="s">
        <v>17</v>
      </c>
      <c r="AW3" s="249" t="s">
        <v>18</v>
      </c>
      <c r="AX3" s="250"/>
      <c r="AY3" s="250"/>
      <c r="AZ3" s="245" t="s">
        <v>177</v>
      </c>
      <c r="BA3" s="246" t="s">
        <v>54</v>
      </c>
      <c r="BB3" s="247" t="s">
        <v>7</v>
      </c>
      <c r="BC3" s="248" t="s">
        <v>1</v>
      </c>
      <c r="BD3" s="248" t="s">
        <v>2</v>
      </c>
      <c r="BE3" s="248" t="s">
        <v>16</v>
      </c>
      <c r="BF3" s="248" t="s">
        <v>17</v>
      </c>
      <c r="BG3" s="249" t="s">
        <v>18</v>
      </c>
      <c r="BH3" s="250"/>
      <c r="BI3" s="250"/>
      <c r="BJ3" s="245" t="s">
        <v>177</v>
      </c>
      <c r="BK3" s="246" t="s">
        <v>54</v>
      </c>
      <c r="BL3" s="247" t="s">
        <v>7</v>
      </c>
      <c r="BM3" s="248" t="s">
        <v>1</v>
      </c>
      <c r="BN3" s="248" t="s">
        <v>2</v>
      </c>
      <c r="BO3" s="248" t="s">
        <v>16</v>
      </c>
      <c r="BP3" s="248" t="s">
        <v>17</v>
      </c>
      <c r="BQ3" s="249" t="s">
        <v>18</v>
      </c>
      <c r="BR3" s="250"/>
      <c r="BS3" s="250"/>
      <c r="BT3" s="245" t="s">
        <v>177</v>
      </c>
      <c r="BU3" s="246" t="s">
        <v>54</v>
      </c>
      <c r="BV3" s="247" t="s">
        <v>7</v>
      </c>
      <c r="BW3" s="248" t="s">
        <v>1</v>
      </c>
      <c r="BX3" s="248" t="s">
        <v>2</v>
      </c>
      <c r="BY3" s="248" t="s">
        <v>16</v>
      </c>
      <c r="BZ3" s="248" t="s">
        <v>17</v>
      </c>
      <c r="CA3" s="249" t="s">
        <v>18</v>
      </c>
      <c r="CB3" s="250"/>
      <c r="CC3" s="250"/>
      <c r="CD3" s="245" t="s">
        <v>177</v>
      </c>
      <c r="CE3" s="246" t="s">
        <v>54</v>
      </c>
      <c r="CF3" s="247" t="s">
        <v>7</v>
      </c>
      <c r="CG3" s="248" t="s">
        <v>1</v>
      </c>
      <c r="CH3" s="248" t="s">
        <v>2</v>
      </c>
      <c r="CI3" s="248" t="s">
        <v>16</v>
      </c>
      <c r="CJ3" s="248" t="s">
        <v>17</v>
      </c>
      <c r="CK3" s="249" t="s">
        <v>18</v>
      </c>
      <c r="CL3" s="250"/>
      <c r="CM3" s="250"/>
      <c r="CN3" s="245" t="s">
        <v>177</v>
      </c>
      <c r="CO3" s="246" t="s">
        <v>54</v>
      </c>
      <c r="CP3" s="247" t="s">
        <v>7</v>
      </c>
      <c r="CQ3" s="248" t="s">
        <v>1</v>
      </c>
      <c r="CR3" s="248" t="s">
        <v>2</v>
      </c>
      <c r="CS3" s="248" t="s">
        <v>16</v>
      </c>
      <c r="CT3" s="248" t="s">
        <v>17</v>
      </c>
      <c r="CU3" s="249" t="s">
        <v>18</v>
      </c>
      <c r="CV3" s="250"/>
      <c r="CW3" s="250"/>
      <c r="CX3" s="245" t="s">
        <v>177</v>
      </c>
      <c r="CY3" s="246" t="s">
        <v>54</v>
      </c>
      <c r="CZ3" s="247" t="s">
        <v>7</v>
      </c>
      <c r="DA3" s="248" t="s">
        <v>1</v>
      </c>
      <c r="DB3" s="248" t="s">
        <v>2</v>
      </c>
      <c r="DC3" s="248" t="s">
        <v>16</v>
      </c>
      <c r="DD3" s="248" t="s">
        <v>17</v>
      </c>
      <c r="DE3" s="249" t="s">
        <v>18</v>
      </c>
      <c r="DF3" s="250"/>
      <c r="DG3" s="250"/>
      <c r="DH3" s="251"/>
      <c r="DR3" s="251"/>
      <c r="EB3" s="251"/>
      <c r="EL3" s="251"/>
      <c r="EV3" s="251"/>
      <c r="FF3" s="251"/>
      <c r="FP3" s="251"/>
      <c r="FZ3" s="251"/>
      <c r="GJ3" s="251"/>
      <c r="GT3" s="251"/>
      <c r="HD3" s="251"/>
      <c r="HN3" s="251"/>
      <c r="HX3" s="251"/>
    </row>
    <row xmlns:x14ac="http://schemas.microsoft.com/office/spreadsheetml/2009/9/ac" r="4" s="4" customFormat="true" x14ac:dyDescent="0.25">
      <c r="A4" s="382" t="str">
        <f>IF(ISBLANK('Data Summary'!A6),"",'Data Summary'!A6)</f>
        <v>AFG_2010_EMIS</v>
      </c>
      <c r="B4" s="120"/>
      <c r="C4" s="15" t="s">
        <v>24</v>
      </c>
      <c r="D4" s="9" t="str">
        <f t="shared" ref="D4:I4" si="0">IF(COUNTA(D13)=0,"",D13)</f>
        <v/>
      </c>
      <c r="E4" s="9" t="str">
        <f t="shared" si="0"/>
        <v/>
      </c>
      <c r="F4" s="9" t="str">
        <f t="shared" si="0"/>
        <v/>
      </c>
      <c r="G4" s="9" t="str">
        <f t="shared" si="0"/>
        <v/>
      </c>
      <c r="H4" s="9" t="str">
        <f t="shared" si="0"/>
        <v/>
      </c>
      <c r="I4" s="31" t="str">
        <f t="shared" si="0"/>
        <v/>
      </c>
      <c r="J4" s="24"/>
      <c r="K4" s="24"/>
      <c r="L4" s="120"/>
      <c r="M4" s="15" t="s">
        <v>24</v>
      </c>
      <c r="N4" s="9" t="str">
        <f t="shared" ref="N4:S4" si="1">IF(COUNTA(N13)=0,"",N13)</f>
        <v/>
      </c>
      <c r="O4" s="9" t="str">
        <f t="shared" si="1"/>
        <v/>
      </c>
      <c r="P4" s="9" t="str">
        <f t="shared" si="1"/>
        <v/>
      </c>
      <c r="Q4" s="9" t="str">
        <f t="shared" si="1"/>
        <v/>
      </c>
      <c r="R4" s="9" t="str">
        <f t="shared" si="1"/>
        <v/>
      </c>
      <c r="S4" s="31" t="str">
        <f t="shared" si="1"/>
        <v/>
      </c>
      <c r="T4" s="24"/>
      <c r="U4" s="24"/>
      <c r="V4" s="120"/>
      <c r="W4" s="15" t="s">
        <v>24</v>
      </c>
      <c r="X4" s="9" t="str">
        <f t="shared" ref="X4:AC4" si="2">IF(COUNTA(X13)=0,"",X13)</f>
        <v/>
      </c>
      <c r="Y4" s="9" t="str">
        <f t="shared" si="2"/>
        <v/>
      </c>
      <c r="Z4" s="9" t="str">
        <f t="shared" si="2"/>
        <v/>
      </c>
      <c r="AA4" s="9" t="str">
        <f t="shared" si="2"/>
        <v/>
      </c>
      <c r="AB4" s="9" t="str">
        <f t="shared" si="2"/>
        <v/>
      </c>
      <c r="AC4" s="31" t="str">
        <f t="shared" si="2"/>
        <v/>
      </c>
      <c r="AD4" s="24"/>
      <c r="AE4" s="24"/>
      <c r="AF4" s="120"/>
      <c r="AG4" s="15" t="s">
        <v>24</v>
      </c>
      <c r="AH4" s="9" t="str">
        <f t="shared" ref="AH4:AM4" si="3">IF(COUNTA(AH13)=0,"",AH13)</f>
        <v/>
      </c>
      <c r="AI4" s="9" t="str">
        <f t="shared" si="3"/>
        <v/>
      </c>
      <c r="AJ4" s="9" t="str">
        <f t="shared" si="3"/>
        <v/>
      </c>
      <c r="AK4" s="9" t="str">
        <f t="shared" si="3"/>
        <v/>
      </c>
      <c r="AL4" s="9" t="str">
        <f t="shared" si="3"/>
        <v/>
      </c>
      <c r="AM4" s="31" t="str">
        <f t="shared" si="3"/>
        <v/>
      </c>
      <c r="AN4" s="24"/>
      <c r="AO4" s="24"/>
      <c r="AP4" s="120"/>
      <c r="AQ4" s="15" t="s">
        <v>24</v>
      </c>
      <c r="AR4" s="9">
        <f t="shared" ref="AR4:AW4" si="4">IF(COUNTA(AR13)=0,"",AR13)</f>
        <v>29.45</v>
      </c>
      <c r="AS4" s="9" t="str">
        <f t="shared" si="4"/>
        <v/>
      </c>
      <c r="AT4" s="9" t="str">
        <f t="shared" si="4"/>
        <v/>
      </c>
      <c r="AU4" s="9" t="str">
        <f t="shared" si="4"/>
        <v/>
      </c>
      <c r="AV4" s="9" t="str">
        <f t="shared" si="4"/>
        <v/>
      </c>
      <c r="AW4" s="31" t="str">
        <f t="shared" si="4"/>
        <v/>
      </c>
      <c r="AX4" s="24"/>
      <c r="AY4" s="24"/>
      <c r="AZ4" s="120"/>
      <c r="BA4" s="15" t="s">
        <v>24</v>
      </c>
      <c r="BB4" s="9" t="str">
        <f t="shared" ref="BB4:BG4" si="5">IF(COUNTA(BB13)=0,"",BB13)</f>
        <v/>
      </c>
      <c r="BC4" s="9" t="str">
        <f t="shared" si="5"/>
        <v/>
      </c>
      <c r="BD4" s="9" t="str">
        <f t="shared" si="5"/>
        <v/>
      </c>
      <c r="BE4" s="9" t="str">
        <f t="shared" si="5"/>
        <v/>
      </c>
      <c r="BF4" s="9" t="str">
        <f t="shared" si="5"/>
        <v/>
      </c>
      <c r="BG4" s="31" t="str">
        <f t="shared" si="5"/>
        <v/>
      </c>
      <c r="BH4" s="24"/>
      <c r="BI4" s="24"/>
      <c r="BJ4" s="120"/>
      <c r="BK4" s="15" t="s">
        <v>24</v>
      </c>
      <c r="BL4" s="9">
        <f t="shared" ref="BL4:BQ4" si="6">IF(COUNTA(BL13)=0,"",BL13)</f>
        <v>16.5</v>
      </c>
      <c r="BM4" s="9">
        <f t="shared" si="6"/>
        <v>17.307690000000001</v>
      </c>
      <c r="BN4" s="9">
        <f t="shared" si="6"/>
        <v>15.625</v>
      </c>
      <c r="BO4" s="9" t="str">
        <f t="shared" si="6"/>
        <v/>
      </c>
      <c r="BP4" s="9">
        <f t="shared" si="6"/>
        <v>16.5</v>
      </c>
      <c r="BQ4" s="31" t="str">
        <f t="shared" si="6"/>
        <v/>
      </c>
      <c r="BR4" s="24"/>
      <c r="BS4" s="24"/>
      <c r="BT4" s="120"/>
      <c r="BU4" s="15" t="s">
        <v>24</v>
      </c>
      <c r="BV4" s="9" t="str">
        <f t="shared" ref="BV4:CA4" si="7">IF(COUNTA(BV13)=0,"",BV13)</f>
        <v/>
      </c>
      <c r="BW4" s="9" t="str">
        <f t="shared" si="7"/>
        <v/>
      </c>
      <c r="BX4" s="9" t="str">
        <f t="shared" si="7"/>
        <v/>
      </c>
      <c r="BY4" s="9" t="str">
        <f t="shared" si="7"/>
        <v/>
      </c>
      <c r="BZ4" s="9" t="str">
        <f t="shared" si="7"/>
        <v/>
      </c>
      <c r="CA4" s="31" t="str">
        <f t="shared" si="7"/>
        <v/>
      </c>
      <c r="CB4" s="24"/>
      <c r="CC4" s="24"/>
      <c r="CD4" s="120"/>
      <c r="CE4" s="15" t="s">
        <v>24</v>
      </c>
      <c r="CF4" s="9" t="str">
        <f t="shared" ref="CF4:CK4" si="8">IF(COUNTA(CF13)=0,"",CF13)</f>
        <v/>
      </c>
      <c r="CG4" s="9" t="str">
        <f t="shared" si="8"/>
        <v/>
      </c>
      <c r="CH4" s="9" t="str">
        <f t="shared" si="8"/>
        <v/>
      </c>
      <c r="CI4" s="9" t="str">
        <f t="shared" si="8"/>
        <v/>
      </c>
      <c r="CJ4" s="9" t="str">
        <f t="shared" si="8"/>
        <v/>
      </c>
      <c r="CK4" s="31" t="str">
        <f t="shared" si="8"/>
        <v/>
      </c>
      <c r="CL4" s="24"/>
      <c r="CM4" s="24"/>
      <c r="CN4" s="120"/>
      <c r="CO4" s="15" t="s">
        <v>24</v>
      </c>
      <c r="CP4" s="9" t="str">
        <f t="shared" ref="CP4:CU4" si="9">IF(COUNTA(CP13)=0,"",CP13)</f>
        <v/>
      </c>
      <c r="CQ4" s="9" t="str">
        <f t="shared" si="9"/>
        <v/>
      </c>
      <c r="CR4" s="9" t="str">
        <f t="shared" si="9"/>
        <v/>
      </c>
      <c r="CS4" s="9" t="str">
        <f t="shared" si="9"/>
        <v/>
      </c>
      <c r="CT4" s="9" t="str">
        <f t="shared" si="9"/>
        <v/>
      </c>
      <c r="CU4" s="31" t="str">
        <f t="shared" si="9"/>
        <v/>
      </c>
      <c r="CV4" s="24"/>
      <c r="CW4" s="24"/>
      <c r="CX4" s="120"/>
      <c r="CY4" s="15" t="s">
        <v>24</v>
      </c>
      <c r="CZ4" s="9">
        <f t="shared" ref="CZ4:DE4" si="10">IF(COUNTA(CZ13)=0,"",CZ13)</f>
        <v>51.6965</v>
      </c>
      <c r="DA4" s="9">
        <f t="shared" si="10"/>
        <v>52.009259999999998</v>
      </c>
      <c r="DB4" s="9">
        <f t="shared" si="10"/>
        <v>51.581600000000002</v>
      </c>
      <c r="DC4" s="9" t="str">
        <f t="shared" si="10"/>
        <v/>
      </c>
      <c r="DD4" s="9" t="str">
        <f t="shared" si="10"/>
        <v/>
      </c>
      <c r="DE4" s="31" t="str">
        <f t="shared" si="10"/>
        <v/>
      </c>
      <c r="DF4" s="24"/>
      <c r="DG4" s="24"/>
      <c r="DH4" s="128"/>
      <c r="DR4" s="128"/>
      <c r="EB4" s="128"/>
      <c r="EL4" s="128"/>
      <c r="EV4" s="128"/>
      <c r="FF4" s="128"/>
      <c r="FP4" s="128"/>
      <c r="FZ4" s="128"/>
      <c r="GJ4" s="128"/>
      <c r="GT4" s="128"/>
      <c r="HD4" s="128"/>
      <c r="HN4" s="128"/>
      <c r="HX4" s="128"/>
    </row>
    <row xmlns:x14ac="http://schemas.microsoft.com/office/spreadsheetml/2009/9/ac" r="5" s="4" customFormat="true" x14ac:dyDescent="0.25">
      <c r="A5" s="382" t="str">
        <f ca="true">IF(ISBLANK('Data Summary'!A7),"",'Data Summary'!A7)</f>
        <v>AFG_2012_EMIS</v>
      </c>
      <c r="B5" s="120"/>
      <c r="C5" s="1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31" t="str">
        <f>IF((COUNTA(I14:I25)=0)+(COUNTA(I13)=0),"",100-I13-SUMPRODUCT(C14:C25,I14:I25))</f>
        <v/>
      </c>
      <c r="J5" s="24"/>
      <c r="K5" s="24"/>
      <c r="L5" s="120"/>
      <c r="M5" s="15"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31" t="str">
        <f>IF((COUNTA(S14:S25)=0)+(COUNTA(S13)=0),"",100-S13-SUMPRODUCT(M14:M25,S14:S25))</f>
        <v/>
      </c>
      <c r="T5" s="24"/>
      <c r="U5" s="24"/>
      <c r="V5" s="120"/>
      <c r="W5" s="15" t="s">
        <v>0</v>
      </c>
      <c r="X5" s="9"/>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31" t="str">
        <f>IF((COUNTA(AC14:AC25)=0)+(COUNTA(AC13)=0),"",100-AC13-SUMPRODUCT(W14:W25,AC14:AC25))</f>
        <v/>
      </c>
      <c r="AD5" s="24"/>
      <c r="AE5" s="24"/>
      <c r="AF5" s="120"/>
      <c r="AG5" s="15"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31" t="str">
        <f>IF((COUNTA(AM14:AM25)=0)+(COUNTA(AM13)=0),"",100-AM13-SUMPRODUCT(AG14:AG25,AM14:AM25))</f>
        <v/>
      </c>
      <c r="AN5" s="24"/>
      <c r="AO5" s="24"/>
      <c r="AP5" s="120"/>
      <c r="AQ5" s="15" t="s">
        <v>0</v>
      </c>
      <c r="AR5" s="9">
        <f>IF((COUNTA(AR14:AR25)=0)+(COUNTA(AR13)=0),"",100-AR13-SUMPRODUCT(AQ14:AQ25,AR14:AR25))</f>
        <v>26.934999999999995</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31" t="str">
        <f>IF((COUNTA(AW14:AW25)=0)+(COUNTA(AW13)=0),"",100-AW13-SUMPRODUCT(AQ14:AQ25,AW14:AW25))</f>
        <v/>
      </c>
      <c r="AX5" s="24"/>
      <c r="AY5" s="24"/>
      <c r="AZ5" s="120"/>
      <c r="BA5" s="15" t="s">
        <v>0</v>
      </c>
      <c r="BB5" s="9" t="str">
        <f>IF((COUNTA(BB14:BB25)=0)+(COUNTA(BB13)=0),"",100-BB13-SUMPRODUCT(BA14:BA25,BB14:BB25))</f>
        <v/>
      </c>
      <c r="BC5" s="9" t="str">
        <f>IF((COUNTA(BC14:BC25)=0)+(COUNTA(BC13)=0),"",100-BC13-SUMPRODUCT(BA14:BA25,BC14:BC25))</f>
        <v/>
      </c>
      <c r="BD5" s="9" t="str">
        <f>IF((COUNTA(BD14:BD25)=0)+(COUNTA(BD13)=0),"",100-BD13-SUMPRODUCT(BA14:BA25,BD14:BD25))</f>
        <v/>
      </c>
      <c r="BE5" s="9" t="str">
        <f>IF((COUNTA(BE14:BE25)=0)+(COUNTA(BE13)=0),"",100-BE13-SUMPRODUCT(BA14:BA25,BE14:BE25))</f>
        <v/>
      </c>
      <c r="BF5" s="9" t="str">
        <f>IF((COUNTA(BF14:BF25)=0)+(COUNTA(BF13)=0),"",100-BF13-SUMPRODUCT(BA14:BA25,BF14:BF25))</f>
        <v/>
      </c>
      <c r="BG5" s="31" t="str">
        <f>IF((COUNTA(BG14:BG25)=0)+(COUNTA(BG13)=0),"",100-BG13-SUMPRODUCT(BA14:BA25,BG14:BG25))</f>
        <v/>
      </c>
      <c r="BH5" s="24"/>
      <c r="BI5" s="24"/>
      <c r="BJ5" s="120"/>
      <c r="BK5" s="15" t="s">
        <v>0</v>
      </c>
      <c r="BL5" s="9">
        <f>IF((COUNTA(BL14:BL25)=0)+(COUNTA(BL13)=0),"",100-BL13-SUMPRODUCT(BK14:BK25,BL14:BL25))</f>
        <v>8</v>
      </c>
      <c r="BM5" s="9">
        <f>IF((COUNTA(BM14:BM25)=0)+(COUNTA(BM13)=0),"",100-BM13-SUMPRODUCT(BK14:BK25,BM14:BM25))</f>
        <v>6.2499799999999937</v>
      </c>
      <c r="BN5" s="9">
        <f>IF((COUNTA(BN14:BN25)=0)+(COUNTA(BN13)=0),"",100-BN13-SUMPRODUCT(BK14:BK25,BN14:BN25))</f>
        <v>9.8958349999999911</v>
      </c>
      <c r="BO5" s="9" t="str">
        <f>IF((COUNTA(BO14:BO25)=0)+(COUNTA(BO13)=0),"",100-BO13-SUMPRODUCT(BK14:BK25,BO14:BO25))</f>
        <v/>
      </c>
      <c r="BP5" s="9">
        <f>IF((COUNTA(BP14:BP25)=0)+(COUNTA(BP13)=0),"",100-BP13-SUMPRODUCT(BK14:BK25,BP14:BP25))</f>
        <v>8</v>
      </c>
      <c r="BQ5" s="31" t="str">
        <f>IF((COUNTA(BQ14:BQ25)=0)+(COUNTA(BQ13)=0),"",100-BQ13-SUMPRODUCT(BK14:BK25,BQ14:BQ25))</f>
        <v/>
      </c>
      <c r="BR5" s="24"/>
      <c r="BS5" s="24"/>
      <c r="BT5" s="120"/>
      <c r="BU5" s="15" t="s">
        <v>0</v>
      </c>
      <c r="BV5" s="9" t="str">
        <f>IF((COUNTA(BV14:BV25)=0)+(COUNTA(BV13)=0),"",100-BV13-SUMPRODUCT(BU14:BU25,BV14:BV25))</f>
        <v/>
      </c>
      <c r="BW5" s="9" t="str">
        <f>IF((COUNTA(BW14:BW25)=0)+(COUNTA(BW13)=0),"",100-BW13-SUMPRODUCT(BU14:BU25,BW14:BW25))</f>
        <v/>
      </c>
      <c r="BX5" s="9" t="str">
        <f>IF((COUNTA(BX14:BX25)=0)+(COUNTA(BX13)=0),"",100-BX13-SUMPRODUCT(BU14:BU25,BX14:BX25))</f>
        <v/>
      </c>
      <c r="BY5" s="9" t="str">
        <f>IF((COUNTA(BY14:BY25)=0)+(COUNTA(BY13)=0),"",100-BY13-SUMPRODUCT(BU14:BU25,BY14:BY25))</f>
        <v/>
      </c>
      <c r="BZ5" s="9" t="str">
        <f>IF((COUNTA(BZ14:BZ25)=0)+(COUNTA(BZ13)=0),"",100-BZ13-SUMPRODUCT(BU14:BU25,BZ14:BZ25))</f>
        <v/>
      </c>
      <c r="CA5" s="31" t="str">
        <f>IF((COUNTA(CA14:CA25)=0)+(COUNTA(CA13)=0),"",100-CA13-SUMPRODUCT(BU14:BU25,CA14:CA25))</f>
        <v/>
      </c>
      <c r="CB5" s="24"/>
      <c r="CC5" s="24"/>
      <c r="CD5" s="120"/>
      <c r="CE5" s="15" t="s">
        <v>0</v>
      </c>
      <c r="CF5" s="9" t="str">
        <f>IF((COUNTA(CF14:CF25)=0)+(COUNTA(CF13)=0),"",100-CF13-SUMPRODUCT(CE14:CE25,CF14:CF25))</f>
        <v/>
      </c>
      <c r="CG5" s="9" t="str">
        <f>IF((COUNTA(CG14:CG25)=0)+(COUNTA(CG13)=0),"",100-CG13-SUMPRODUCT(CE14:CE25,CG14:CG25))</f>
        <v/>
      </c>
      <c r="CH5" s="9" t="str">
        <f>IF((COUNTA(CH14:CH25)=0)+(COUNTA(CH13)=0),"",100-CH13-SUMPRODUCT(CE14:CE25,CH14:CH25))</f>
        <v/>
      </c>
      <c r="CI5" s="9" t="str">
        <f>IF((COUNTA(CI14:CI25)=0)+(COUNTA(CI13)=0),"",100-CI13-SUMPRODUCT(CE14:CE25,CI14:CI25))</f>
        <v/>
      </c>
      <c r="CJ5" s="9" t="str">
        <f>IF((COUNTA(CJ14:CJ25)=0)+(COUNTA(CJ13)=0),"",100-CJ13-SUMPRODUCT(CE14:CE25,CJ14:CJ25))</f>
        <v/>
      </c>
      <c r="CK5" s="31" t="str">
        <f>IF((COUNTA(CK14:CK25)=0)+(COUNTA(CK13)=0),"",100-CK13-SUMPRODUCT(CE14:CE25,CK14:CK25))</f>
        <v/>
      </c>
      <c r="CL5" s="24"/>
      <c r="CM5" s="24"/>
      <c r="CN5" s="120"/>
      <c r="CO5" s="15" t="s">
        <v>0</v>
      </c>
      <c r="CP5" s="9" t="str">
        <f>IF((COUNTA(CP14:CP25)=0)+(COUNTA(CP13)=0),"",100-CP13-SUMPRODUCT(CO14:CO25,CP14:CP25))</f>
        <v/>
      </c>
      <c r="CQ5" s="9" t="str">
        <f>IF((COUNTA(CQ14:CQ25)=0)+(COUNTA(CQ13)=0),"",100-CQ13-SUMPRODUCT(CO14:CO25,CQ14:CQ25))</f>
        <v/>
      </c>
      <c r="CR5" s="9" t="str">
        <f>IF((COUNTA(CR14:CR25)=0)+(COUNTA(CR13)=0),"",100-CR13-SUMPRODUCT(CO14:CO25,CR14:CR25))</f>
        <v/>
      </c>
      <c r="CS5" s="9" t="str">
        <f>IF((COUNTA(CS14:CS25)=0)+(COUNTA(CS13)=0),"",100-CS13-SUMPRODUCT(CO14:CO25,CS14:CS25))</f>
        <v/>
      </c>
      <c r="CT5" s="9" t="str">
        <f>IF((COUNTA(CT14:CT25)=0)+(COUNTA(CT13)=0),"",100-CT13-SUMPRODUCT(CO14:CO25,CT14:CT25))</f>
        <v/>
      </c>
      <c r="CU5" s="31" t="str">
        <f>IF((COUNTA(CU14:CU25)=0)+(COUNTA(CU13)=0),"",100-CU13-SUMPRODUCT(CO14:CO25,CU14:CU25))</f>
        <v/>
      </c>
      <c r="CV5" s="24"/>
      <c r="CW5" s="24"/>
      <c r="CX5" s="120"/>
      <c r="CY5" s="15" t="s">
        <v>0</v>
      </c>
      <c r="CZ5" s="9" t="str">
        <f>IF((COUNTA(CZ14:CZ25)=0)+(COUNTA(CZ13)=0),"",100-CZ13-SUMPRODUCT(CY14:CY25,CZ14:CZ25))</f>
        <v/>
      </c>
      <c r="DA5" s="9" t="str">
        <f>IF((COUNTA(DA14:DA25)=0)+(COUNTA(DA13)=0),"",100-DA13-SUMPRODUCT(CY14:CY25,DA14:DA25))</f>
        <v/>
      </c>
      <c r="DB5" s="9" t="str">
        <f>IF((COUNTA(DB14:DB25)=0)+(COUNTA(DB13)=0),"",100-DB13-SUMPRODUCT(CY14:CY25,DB14:DB25))</f>
        <v/>
      </c>
      <c r="DC5" s="9" t="str">
        <f>IF((COUNTA(DC14:DC25)=0)+(COUNTA(DC13)=0),"",100-DC13-SUMPRODUCT(CY14:CY25,DC14:DC25))</f>
        <v/>
      </c>
      <c r="DD5" s="9" t="str">
        <f>IF((COUNTA(DD14:DD25)=0)+(COUNTA(DD13)=0),"",100-DD13-SUMPRODUCT(CY14:CY25,DD14:DD25))</f>
        <v/>
      </c>
      <c r="DE5" s="31" t="str">
        <f>IF((COUNTA(DE14:DE25)=0)+(COUNTA(DE13)=0),"",100-DE13-SUMPRODUCT(CY14:CY25,DE14:DE25))</f>
        <v/>
      </c>
      <c r="DF5" s="24"/>
      <c r="DG5" s="24"/>
      <c r="DH5" s="128"/>
      <c r="DR5" s="128"/>
      <c r="EB5" s="128"/>
      <c r="EL5" s="128"/>
      <c r="EV5" s="128"/>
      <c r="FF5" s="128"/>
      <c r="FP5" s="128"/>
      <c r="FZ5" s="128"/>
      <c r="GJ5" s="128"/>
      <c r="GT5" s="128"/>
      <c r="HD5" s="128"/>
      <c r="HN5" s="128"/>
      <c r="HX5" s="128"/>
    </row>
    <row xmlns:x14ac="http://schemas.microsoft.com/office/spreadsheetml/2009/9/ac" r="6" s="4" customFormat="true" x14ac:dyDescent="0.25">
      <c r="A6" s="382" t="str">
        <f ca="true">IF(ISBLANK('Data Summary'!A8),"",'Data Summary'!A8)</f>
        <v>AFG_2013_UNES</v>
      </c>
      <c r="B6" s="120"/>
      <c r="C6" s="15"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31" t="str">
        <f>IF(COUNTA(I14:I25)=0,"",SUMPRODUCT(I14:I25,C14:C25))</f>
        <v/>
      </c>
      <c r="J6" s="24"/>
      <c r="K6" s="24"/>
      <c r="L6" s="120"/>
      <c r="M6" s="15"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31" t="str">
        <f>IF(COUNTA(S14:S25)=0,"",SUMPRODUCT(S14:S25,M14:M25))</f>
        <v/>
      </c>
      <c r="T6" s="24"/>
      <c r="U6" s="24"/>
      <c r="V6" s="120"/>
      <c r="W6" s="15" t="s">
        <v>19</v>
      </c>
      <c r="X6" s="9">
        <f>IF(COUNTA(X14:X25)=0,"",SUMPRODUCT(X14:X25,W14:W25))</f>
        <v>70</v>
      </c>
      <c r="Y6" s="9" t="str">
        <f>IF(COUNTA(Y14:Y25)=0,"",SUMPRODUCT(Y14:Y25,W14:W25))</f>
        <v/>
      </c>
      <c r="Z6" s="9" t="str">
        <f>IF(COUNTA(Z14:Z25)=0,"",SUMPRODUCT(Z14:Z25,W14:W25))</f>
        <v/>
      </c>
      <c r="AA6" s="9" t="str">
        <f>IF(COUNTA(AA14:AA25)=0,"",SUMPRODUCT(AA14:AA25,W14:W25))</f>
        <v/>
      </c>
      <c r="AB6" s="9" t="str">
        <f>IF(COUNTA(AB14:AB25)=0,"",SUMPRODUCT(AB14:AB25,W14:W25))</f>
        <v/>
      </c>
      <c r="AC6" s="31" t="str">
        <f>IF(COUNTA(AC14:AC25)=0,"",SUMPRODUCT(AC14:AC25,W14:W25))</f>
        <v/>
      </c>
      <c r="AD6" s="24"/>
      <c r="AE6" s="24"/>
      <c r="AF6" s="120"/>
      <c r="AG6" s="15" t="s">
        <v>19</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31" t="str">
        <f>IF(COUNTA(AM14:AM25)=0,"",SUMPRODUCT(AM14:AM25,AG14:AG25))</f>
        <v/>
      </c>
      <c r="AN6" s="24"/>
      <c r="AO6" s="24"/>
      <c r="AP6" s="120"/>
      <c r="AQ6" s="15" t="s">
        <v>19</v>
      </c>
      <c r="AR6" s="9">
        <f>IF(COUNTA(AR14:AR25)=0,"",SUMPRODUCT(AR14:AR25,AQ14:AQ25))</f>
        <v>43.615000000000002</v>
      </c>
      <c r="AS6" s="9" t="str">
        <f>IF(COUNTA(AS14:AS25)=0,"",SUMPRODUCT(AS14:AS25,AQ14:AQ25))</f>
        <v/>
      </c>
      <c r="AT6" s="9" t="str">
        <f>IF(COUNTA(AT14:AT25)=0,"",SUMPRODUCT(AT14:AT25,AQ14:AQ25))</f>
        <v/>
      </c>
      <c r="AU6" s="9" t="str">
        <f>IF(COUNTA(AU14:AU25)=0,"",SUMPRODUCT(AU14:AU25,AQ14:AQ25))</f>
        <v/>
      </c>
      <c r="AV6" s="9" t="str">
        <f>IF(COUNTA(AV14:AV25)=0,"",SUMPRODUCT(AV14:AV25,AQ14:AQ25))</f>
        <v/>
      </c>
      <c r="AW6" s="31" t="str">
        <f>IF(COUNTA(AW14:AW25)=0,"",SUMPRODUCT(AW14:AW25,AQ14:AQ25))</f>
        <v/>
      </c>
      <c r="AX6" s="24"/>
      <c r="AY6" s="24"/>
      <c r="AZ6" s="120"/>
      <c r="BA6" s="15" t="s">
        <v>19</v>
      </c>
      <c r="BB6" s="9" t="str">
        <f>IF(COUNTA(BB14:BB25)=0,"",SUMPRODUCT(BB14:BB25,BA14:BA25))</f>
        <v/>
      </c>
      <c r="BC6" s="9" t="str">
        <f>IF(COUNTA(BC14:BC25)=0,"",SUMPRODUCT(BC14:BC25,BA14:BA25))</f>
        <v/>
      </c>
      <c r="BD6" s="9" t="str">
        <f>IF(COUNTA(BD14:BD25)=0,"",SUMPRODUCT(BD14:BD25,BA14:BA25))</f>
        <v/>
      </c>
      <c r="BE6" s="9" t="str">
        <f>IF(COUNTA(BE14:BE25)=0,"",SUMPRODUCT(BE14:BE25,BA14:BA25))</f>
        <v/>
      </c>
      <c r="BF6" s="9" t="str">
        <f>IF(COUNTA(BF14:BF25)=0,"",SUMPRODUCT(BF14:BF25,BA14:BA25))</f>
        <v/>
      </c>
      <c r="BG6" s="31" t="str">
        <f>IF(COUNTA(BG14:BG25)=0,"",SUMPRODUCT(BG14:BG25,BA14:BA25))</f>
        <v/>
      </c>
      <c r="BH6" s="24"/>
      <c r="BI6" s="24"/>
      <c r="BJ6" s="120"/>
      <c r="BK6" s="15" t="s">
        <v>19</v>
      </c>
      <c r="BL6" s="9">
        <f>IF(COUNTA(BL14:BL25)=0,"",SUMPRODUCT(BL14:BL25,BK14:BK25))</f>
        <v>75.5</v>
      </c>
      <c r="BM6" s="9">
        <f>IF(COUNTA(BM14:BM25)=0,"",SUMPRODUCT(BM14:BM25,BK14:BK25))</f>
        <v>76.442329999999998</v>
      </c>
      <c r="BN6" s="9">
        <f>IF(COUNTA(BN14:BN25)=0,"",SUMPRODUCT(BN14:BN25,BK14:BK25))</f>
        <v>74.479165000000009</v>
      </c>
      <c r="BO6" s="9" t="str">
        <f>IF(COUNTA(BO14:BO25)=0,"",SUMPRODUCT(BO14:BO25,BK14:BK25))</f>
        <v/>
      </c>
      <c r="BP6" s="9">
        <f>IF(COUNTA(BP14:BP25)=0,"",SUMPRODUCT(BP14:BP25,BK14:BK25))</f>
        <v>75.5</v>
      </c>
      <c r="BQ6" s="31" t="str">
        <f>IF(COUNTA(BQ14:BQ25)=0,"",SUMPRODUCT(BQ14:BQ25,BK14:BK25))</f>
        <v/>
      </c>
      <c r="BR6" s="24"/>
      <c r="BS6" s="24"/>
      <c r="BT6" s="120"/>
      <c r="BU6" s="15" t="s">
        <v>19</v>
      </c>
      <c r="BV6" s="9" t="str">
        <f>IF(COUNTA(BV14:BV25)=0,"",SUMPRODUCT(BV14:BV25,BU14:BU25))</f>
        <v/>
      </c>
      <c r="BW6" s="9" t="str">
        <f>IF(COUNTA(BW14:BW25)=0,"",SUMPRODUCT(BW14:BW25,BU14:BU25))</f>
        <v/>
      </c>
      <c r="BX6" s="9" t="str">
        <f>IF(COUNTA(BX14:BX25)=0,"",SUMPRODUCT(BX14:BX25,BU14:BU25))</f>
        <v/>
      </c>
      <c r="BY6" s="9" t="str">
        <f>IF(COUNTA(BY14:BY25)=0,"",SUMPRODUCT(BY14:BY25,BU14:BU25))</f>
        <v/>
      </c>
      <c r="BZ6" s="9" t="str">
        <f>IF(COUNTA(BZ14:BZ25)=0,"",SUMPRODUCT(BZ14:BZ25,BU14:BU25))</f>
        <v/>
      </c>
      <c r="CA6" s="31" t="str">
        <f>IF(COUNTA(CA14:CA25)=0,"",SUMPRODUCT(CA14:CA25,BU14:BU25))</f>
        <v/>
      </c>
      <c r="CB6" s="24"/>
      <c r="CC6" s="24"/>
      <c r="CD6" s="120"/>
      <c r="CE6" s="15" t="s">
        <v>19</v>
      </c>
      <c r="CF6" s="9" t="str">
        <f>IF(COUNTA(CF14:CF25)=0,"",SUMPRODUCT(CF14:CF25,CE14:CE25))</f>
        <v/>
      </c>
      <c r="CG6" s="9" t="str">
        <f>IF(COUNTA(CG14:CG25)=0,"",SUMPRODUCT(CG14:CG25,CE14:CE25))</f>
        <v/>
      </c>
      <c r="CH6" s="9" t="str">
        <f>IF(COUNTA(CH14:CH25)=0,"",SUMPRODUCT(CH14:CH25,CE14:CE25))</f>
        <v/>
      </c>
      <c r="CI6" s="9" t="str">
        <f>IF(COUNTA(CI14:CI25)=0,"",SUMPRODUCT(CI14:CI25,CE14:CE25))</f>
        <v/>
      </c>
      <c r="CJ6" s="9" t="str">
        <f>IF(COUNTA(CJ14:CJ25)=0,"",SUMPRODUCT(CJ14:CJ25,CE14:CE25))</f>
        <v/>
      </c>
      <c r="CK6" s="31" t="str">
        <f>IF(COUNTA(CK14:CK25)=0,"",SUMPRODUCT(CK14:CK25,CE14:CE25))</f>
        <v/>
      </c>
      <c r="CL6" s="24"/>
      <c r="CM6" s="24"/>
      <c r="CN6" s="120"/>
      <c r="CO6" s="15" t="s">
        <v>19</v>
      </c>
      <c r="CP6" s="9" t="str">
        <f>IF(COUNTA(CP14:CP25)=0,"",SUMPRODUCT(CP14:CP25,CO14:CO25))</f>
        <v/>
      </c>
      <c r="CQ6" s="9" t="str">
        <f>IF(COUNTA(CQ14:CQ25)=0,"",SUMPRODUCT(CQ14:CQ25,CO14:CO25))</f>
        <v/>
      </c>
      <c r="CR6" s="9" t="str">
        <f>IF(COUNTA(CR14:CR25)=0,"",SUMPRODUCT(CR14:CR25,CO14:CO25))</f>
        <v/>
      </c>
      <c r="CS6" s="9" t="str">
        <f>IF(COUNTA(CS14:CS25)=0,"",SUMPRODUCT(CS14:CS25,CO14:CO25))</f>
        <v/>
      </c>
      <c r="CT6" s="9" t="str">
        <f>IF(COUNTA(CT14:CT25)=0,"",SUMPRODUCT(CT14:CT25,CO14:CO25))</f>
        <v/>
      </c>
      <c r="CU6" s="31" t="str">
        <f>IF(COUNTA(CU14:CU25)=0,"",SUMPRODUCT(CU14:CU25,CO14:CO25))</f>
        <v/>
      </c>
      <c r="CV6" s="24"/>
      <c r="CW6" s="24"/>
      <c r="CX6" s="120"/>
      <c r="CY6" s="15" t="s">
        <v>19</v>
      </c>
      <c r="CZ6" s="9" t="str">
        <f>IF(COUNTA(CZ14:CZ25)=0,"",SUMPRODUCT(CZ14:CZ25,CY14:CY25))</f>
        <v/>
      </c>
      <c r="DA6" s="9" t="str">
        <f>IF(COUNTA(DA14:DA25)=0,"",SUMPRODUCT(DA14:DA25,CY14:CY25))</f>
        <v/>
      </c>
      <c r="DB6" s="9" t="str">
        <f>IF(COUNTA(DB14:DB25)=0,"",SUMPRODUCT(DB14:DB25,CY14:CY25))</f>
        <v/>
      </c>
      <c r="DC6" s="9" t="str">
        <f>IF(COUNTA(DC14:DC25)=0,"",SUMPRODUCT(DC14:DC25,CY14:CY25))</f>
        <v/>
      </c>
      <c r="DD6" s="9" t="str">
        <f>IF(COUNTA(DD14:DD25)=0,"",SUMPRODUCT(DD14:DD25,CY14:CY25))</f>
        <v/>
      </c>
      <c r="DE6" s="31" t="str">
        <f>IF(COUNTA(DE14:DE25)=0,"",SUMPRODUCT(DE14:DE25,CY14:CY25))</f>
        <v/>
      </c>
      <c r="DF6" s="24"/>
      <c r="DG6" s="24"/>
      <c r="DH6" s="128"/>
      <c r="DR6" s="128"/>
      <c r="EB6" s="128"/>
      <c r="EL6" s="128"/>
      <c r="EV6" s="128"/>
      <c r="FF6" s="128"/>
      <c r="FP6" s="128"/>
      <c r="FZ6" s="128"/>
      <c r="GJ6" s="128"/>
      <c r="GT6" s="128"/>
      <c r="HD6" s="128"/>
      <c r="HN6" s="128"/>
      <c r="HX6" s="128"/>
    </row>
    <row xmlns:x14ac="http://schemas.microsoft.com/office/spreadsheetml/2009/9/ac" r="7" s="4" customFormat="true" x14ac:dyDescent="0.25">
      <c r="A7" s="382" t="str">
        <f ca="true">IF(ISBLANK('Data Summary'!A9),"",'Data Summary'!A9)</f>
        <v>AFG_2014_EMIS</v>
      </c>
      <c r="B7" s="120"/>
      <c r="C7" s="48" t="s">
        <v>38</v>
      </c>
      <c r="D7" s="8"/>
      <c r="E7" s="8"/>
      <c r="F7" s="8"/>
      <c r="G7" s="8"/>
      <c r="H7" s="8"/>
      <c r="I7" s="31"/>
      <c r="J7" s="24"/>
      <c r="K7" s="24"/>
      <c r="L7" s="120"/>
      <c r="M7" s="48" t="s">
        <v>38</v>
      </c>
      <c r="N7" s="8"/>
      <c r="O7" s="8"/>
      <c r="P7" s="8"/>
      <c r="Q7" s="8"/>
      <c r="R7" s="8"/>
      <c r="S7" s="31"/>
      <c r="T7" s="24"/>
      <c r="U7" s="24"/>
      <c r="V7" s="120"/>
      <c r="W7" s="48" t="s">
        <v>38</v>
      </c>
      <c r="X7" s="8"/>
      <c r="Y7" s="8"/>
      <c r="Z7" s="8"/>
      <c r="AA7" s="8"/>
      <c r="AB7" s="8"/>
      <c r="AC7" s="31"/>
      <c r="AD7" s="24"/>
      <c r="AE7" s="24"/>
      <c r="AF7" s="120"/>
      <c r="AG7" s="48" t="s">
        <v>38</v>
      </c>
      <c r="AH7" s="8"/>
      <c r="AI7" s="8"/>
      <c r="AJ7" s="8"/>
      <c r="AK7" s="8"/>
      <c r="AL7" s="8"/>
      <c r="AM7" s="31"/>
      <c r="AN7" s="24"/>
      <c r="AO7" s="24"/>
      <c r="AP7" s="120"/>
      <c r="AQ7" s="48" t="s">
        <v>38</v>
      </c>
      <c r="AR7" s="8"/>
      <c r="AS7" s="8"/>
      <c r="AT7" s="8"/>
      <c r="AU7" s="8"/>
      <c r="AV7" s="8"/>
      <c r="AW7" s="31"/>
      <c r="AX7" s="24"/>
      <c r="AY7" s="24"/>
      <c r="AZ7" s="120"/>
      <c r="BA7" s="48" t="s">
        <v>38</v>
      </c>
      <c r="BB7" s="8"/>
      <c r="BC7" s="8"/>
      <c r="BD7" s="8"/>
      <c r="BE7" s="8"/>
      <c r="BF7" s="8"/>
      <c r="BG7" s="31"/>
      <c r="BH7" s="24"/>
      <c r="BI7" s="24"/>
      <c r="BJ7" s="120"/>
      <c r="BK7" s="48" t="s">
        <v>38</v>
      </c>
      <c r="BL7" s="8"/>
      <c r="BM7" s="8"/>
      <c r="BN7" s="8"/>
      <c r="BO7" s="8"/>
      <c r="BP7" s="8"/>
      <c r="BQ7" s="31"/>
      <c r="BR7" s="24"/>
      <c r="BS7" s="24"/>
      <c r="BT7" s="120"/>
      <c r="BU7" s="48" t="s">
        <v>38</v>
      </c>
      <c r="BV7" s="8"/>
      <c r="BW7" s="8"/>
      <c r="BX7" s="8"/>
      <c r="BY7" s="8"/>
      <c r="BZ7" s="8"/>
      <c r="CA7" s="31"/>
      <c r="CB7" s="24"/>
      <c r="CC7" s="24"/>
      <c r="CD7" s="120"/>
      <c r="CE7" s="48" t="s">
        <v>38</v>
      </c>
      <c r="CF7" s="8"/>
      <c r="CG7" s="8"/>
      <c r="CH7" s="8"/>
      <c r="CI7" s="8"/>
      <c r="CJ7" s="8"/>
      <c r="CK7" s="31"/>
      <c r="CL7" s="24"/>
      <c r="CM7" s="24"/>
      <c r="CN7" s="120"/>
      <c r="CO7" s="48" t="s">
        <v>38</v>
      </c>
      <c r="CP7" s="8"/>
      <c r="CQ7" s="8"/>
      <c r="CR7" s="8"/>
      <c r="CS7" s="8"/>
      <c r="CT7" s="8"/>
      <c r="CU7" s="31"/>
      <c r="CV7" s="24"/>
      <c r="CW7" s="24"/>
      <c r="CX7" s="120"/>
      <c r="CY7" s="48" t="s">
        <v>38</v>
      </c>
      <c r="CZ7" s="8"/>
      <c r="DA7" s="8"/>
      <c r="DB7" s="8"/>
      <c r="DC7" s="8"/>
      <c r="DD7" s="8"/>
      <c r="DE7" s="31"/>
      <c r="DF7" s="24"/>
      <c r="DG7" s="24"/>
      <c r="DH7" s="128"/>
      <c r="DR7" s="128"/>
      <c r="EB7" s="128"/>
      <c r="EL7" s="128"/>
      <c r="EV7" s="128"/>
      <c r="FF7" s="128"/>
      <c r="FP7" s="128"/>
      <c r="FZ7" s="128"/>
      <c r="GJ7" s="128"/>
      <c r="GT7" s="128"/>
      <c r="HD7" s="128"/>
      <c r="HN7" s="128"/>
      <c r="HX7" s="128"/>
    </row>
    <row xmlns:x14ac="http://schemas.microsoft.com/office/spreadsheetml/2009/9/ac" r="8" s="4" customFormat="true" ht="15.6" customHeight="true" x14ac:dyDescent="0.25">
      <c r="A8" s="382" t="str">
        <f ca="true">IF(ISBLANK('Data Summary'!A10),"",'Data Summary'!A10)</f>
        <v>AFG_2016_EMIS</v>
      </c>
      <c r="B8" s="120"/>
      <c r="C8" s="48" t="s">
        <v>92</v>
      </c>
      <c r="D8" s="9"/>
      <c r="E8" s="9"/>
      <c r="F8" s="9"/>
      <c r="G8" s="9"/>
      <c r="H8" s="9"/>
      <c r="I8" s="31"/>
      <c r="J8" s="24"/>
      <c r="K8" s="24"/>
      <c r="L8" s="120"/>
      <c r="M8" s="48" t="s">
        <v>92</v>
      </c>
      <c r="N8" s="9"/>
      <c r="O8" s="9"/>
      <c r="P8" s="9"/>
      <c r="Q8" s="9"/>
      <c r="R8" s="9"/>
      <c r="S8" s="31"/>
      <c r="T8" s="24"/>
      <c r="U8" s="24"/>
      <c r="V8" s="120"/>
      <c r="W8" s="48" t="s">
        <v>92</v>
      </c>
      <c r="X8" s="9"/>
      <c r="Y8" s="9"/>
      <c r="Z8" s="9"/>
      <c r="AA8" s="9"/>
      <c r="AB8" s="9"/>
      <c r="AC8" s="31"/>
      <c r="AD8" s="24"/>
      <c r="AE8" s="24"/>
      <c r="AF8" s="120"/>
      <c r="AG8" s="48" t="s">
        <v>92</v>
      </c>
      <c r="AH8" s="9"/>
      <c r="AI8" s="9"/>
      <c r="AJ8" s="9"/>
      <c r="AK8" s="9"/>
      <c r="AL8" s="9"/>
      <c r="AM8" s="31"/>
      <c r="AN8" s="24"/>
      <c r="AO8" s="24"/>
      <c r="AP8" s="120"/>
      <c r="AQ8" s="48" t="s">
        <v>92</v>
      </c>
      <c r="AR8" s="9"/>
      <c r="AS8" s="9"/>
      <c r="AT8" s="9"/>
      <c r="AU8" s="9"/>
      <c r="AV8" s="9"/>
      <c r="AW8" s="31"/>
      <c r="AX8" s="24"/>
      <c r="AY8" s="24"/>
      <c r="AZ8" s="120"/>
      <c r="BA8" s="48" t="s">
        <v>92</v>
      </c>
      <c r="BB8" s="9"/>
      <c r="BC8" s="9"/>
      <c r="BD8" s="9"/>
      <c r="BE8" s="9"/>
      <c r="BF8" s="9"/>
      <c r="BG8" s="31"/>
      <c r="BH8" s="24"/>
      <c r="BI8" s="24"/>
      <c r="BJ8" s="120"/>
      <c r="BK8" s="48" t="s">
        <v>92</v>
      </c>
      <c r="BL8" s="9"/>
      <c r="BM8" s="9"/>
      <c r="BN8" s="9"/>
      <c r="BO8" s="9"/>
      <c r="BP8" s="9"/>
      <c r="BQ8" s="31"/>
      <c r="BR8" s="24"/>
      <c r="BS8" s="24"/>
      <c r="BT8" s="120"/>
      <c r="BU8" s="48" t="s">
        <v>92</v>
      </c>
      <c r="BV8" s="9"/>
      <c r="BW8" s="9"/>
      <c r="BX8" s="9"/>
      <c r="BY8" s="9"/>
      <c r="BZ8" s="9"/>
      <c r="CA8" s="31"/>
      <c r="CB8" s="24"/>
      <c r="CC8" s="24"/>
      <c r="CD8" s="120"/>
      <c r="CE8" s="48" t="s">
        <v>92</v>
      </c>
      <c r="CF8" s="9"/>
      <c r="CG8" s="9"/>
      <c r="CH8" s="9"/>
      <c r="CI8" s="9"/>
      <c r="CJ8" s="9"/>
      <c r="CK8" s="31"/>
      <c r="CL8" s="24"/>
      <c r="CM8" s="24"/>
      <c r="CN8" s="120"/>
      <c r="CO8" s="48" t="s">
        <v>92</v>
      </c>
      <c r="CP8" s="9"/>
      <c r="CQ8" s="9"/>
      <c r="CR8" s="9"/>
      <c r="CS8" s="9"/>
      <c r="CT8" s="9"/>
      <c r="CU8" s="31"/>
      <c r="CV8" s="24"/>
      <c r="CW8" s="24"/>
      <c r="CX8" s="120"/>
      <c r="CY8" s="48" t="s">
        <v>92</v>
      </c>
      <c r="CZ8" s="9"/>
      <c r="DA8" s="9"/>
      <c r="DB8" s="9"/>
      <c r="DC8" s="9"/>
      <c r="DD8" s="9"/>
      <c r="DE8" s="31"/>
      <c r="DF8" s="24"/>
      <c r="DG8" s="24"/>
      <c r="DH8" s="128"/>
      <c r="DR8" s="128"/>
      <c r="EB8" s="128"/>
      <c r="EL8" s="128"/>
      <c r="EV8" s="128"/>
      <c r="FF8" s="128"/>
      <c r="FP8" s="128"/>
      <c r="FZ8" s="128"/>
      <c r="GJ8" s="128"/>
      <c r="GT8" s="128"/>
      <c r="HD8" s="128"/>
      <c r="HN8" s="128"/>
      <c r="HX8" s="128"/>
    </row>
    <row xmlns:x14ac="http://schemas.microsoft.com/office/spreadsheetml/2009/9/ac" r="9" s="4" customFormat="true" x14ac:dyDescent="0.25">
      <c r="A9" s="382" t="str">
        <f ca="true">IF(ISBLANK('Data Summary'!A11),"",'Data Summary'!A11)</f>
        <v>AFG_2016_UIS</v>
      </c>
      <c r="B9" s="120"/>
      <c r="C9" s="67" t="s">
        <v>178</v>
      </c>
      <c r="D9" s="8"/>
      <c r="E9" s="7"/>
      <c r="F9" s="7"/>
      <c r="G9" s="7"/>
      <c r="H9" s="7"/>
      <c r="I9" s="26"/>
      <c r="J9" s="24"/>
      <c r="K9" s="24"/>
      <c r="L9" s="120"/>
      <c r="M9" s="67" t="s">
        <v>178</v>
      </c>
      <c r="N9" s="8"/>
      <c r="O9" s="8"/>
      <c r="P9" s="8"/>
      <c r="Q9" s="8"/>
      <c r="R9" s="8"/>
      <c r="S9" s="26"/>
      <c r="T9" s="24"/>
      <c r="U9" s="24"/>
      <c r="V9" s="120"/>
      <c r="W9" s="67" t="s">
        <v>178</v>
      </c>
      <c r="X9" s="8"/>
      <c r="Y9" s="7"/>
      <c r="Z9" s="7"/>
      <c r="AA9" s="7"/>
      <c r="AB9" s="7"/>
      <c r="AC9" s="26"/>
      <c r="AD9" s="24"/>
      <c r="AE9" s="24"/>
      <c r="AF9" s="120"/>
      <c r="AG9" s="67" t="s">
        <v>178</v>
      </c>
      <c r="AH9" s="8"/>
      <c r="AI9" s="7"/>
      <c r="AJ9" s="7"/>
      <c r="AK9" s="7"/>
      <c r="AL9" s="7"/>
      <c r="AM9" s="26"/>
      <c r="AN9" s="24"/>
      <c r="AO9" s="24"/>
      <c r="AP9" s="120"/>
      <c r="AQ9" s="67" t="s">
        <v>178</v>
      </c>
      <c r="AR9" s="8"/>
      <c r="AS9" s="7"/>
      <c r="AT9" s="7"/>
      <c r="AU9" s="7"/>
      <c r="AV9" s="7"/>
      <c r="AW9" s="26"/>
      <c r="AX9" s="24"/>
      <c r="AY9" s="24"/>
      <c r="AZ9" s="120" t="s">
        <v>237</v>
      </c>
      <c r="BA9" s="67" t="s">
        <v>178</v>
      </c>
      <c r="BB9" s="8"/>
      <c r="BC9" s="7"/>
      <c r="BD9" s="7"/>
      <c r="BE9" s="7"/>
      <c r="BF9" s="7"/>
      <c r="BG9" s="26">
        <v>73.8</v>
      </c>
      <c r="BH9" s="24"/>
      <c r="BI9" s="24"/>
      <c r="BJ9" s="120"/>
      <c r="BK9" s="67" t="s">
        <v>178</v>
      </c>
      <c r="BL9" s="8"/>
      <c r="BM9" s="7"/>
      <c r="BN9" s="7"/>
      <c r="BO9" s="7"/>
      <c r="BP9" s="7"/>
      <c r="BQ9" s="26"/>
      <c r="BR9" s="24"/>
      <c r="BS9" s="24"/>
      <c r="BT9" s="120" t="s">
        <v>237</v>
      </c>
      <c r="BU9" s="67" t="s">
        <v>178</v>
      </c>
      <c r="BV9" s="19">
        <f>(BZ9*Population!F22+CA9*Population!G22)/SUM(Population!F22:G22)</f>
        <v>65.238093715331871</v>
      </c>
      <c r="BW9" s="7"/>
      <c r="BX9" s="7"/>
      <c r="BY9" s="7"/>
      <c r="BZ9" s="7">
        <v>56.7</v>
      </c>
      <c r="CA9" s="26">
        <v>75</v>
      </c>
      <c r="CB9" s="24"/>
      <c r="CC9" s="24"/>
      <c r="CD9" s="120" t="s">
        <v>237</v>
      </c>
      <c r="CE9" s="67" t="s">
        <v>178</v>
      </c>
      <c r="CF9" s="19">
        <f>(CJ9*Population!F23+CK9*Population!G23)/SUM(Population!F23:G23)</f>
        <v>66.077402525590315</v>
      </c>
      <c r="CG9" s="7"/>
      <c r="CH9" s="7"/>
      <c r="CI9" s="7"/>
      <c r="CJ9" s="7">
        <v>59.6</v>
      </c>
      <c r="CK9" s="26">
        <v>73.400000000000006</v>
      </c>
      <c r="CL9" s="24"/>
      <c r="CM9" s="24"/>
      <c r="CN9" s="120" t="s">
        <v>237</v>
      </c>
      <c r="CO9" s="67" t="s">
        <v>178</v>
      </c>
      <c r="CP9" s="19"/>
      <c r="CQ9" s="7"/>
      <c r="CR9" s="7"/>
      <c r="CS9" s="7"/>
      <c r="CT9" s="7"/>
      <c r="CU9" s="26">
        <v>78.879459999999995</v>
      </c>
      <c r="CV9" s="24"/>
      <c r="CW9" s="24"/>
      <c r="CX9" s="120"/>
      <c r="CY9" s="67" t="s">
        <v>178</v>
      </c>
      <c r="CZ9" s="19"/>
      <c r="DA9" s="7"/>
      <c r="DB9" s="7"/>
      <c r="DC9" s="7"/>
      <c r="DD9" s="7"/>
      <c r="DE9" s="26"/>
      <c r="DF9" s="24"/>
      <c r="DG9" s="24"/>
      <c r="DH9" s="128"/>
      <c r="DR9" s="128"/>
      <c r="EB9" s="128"/>
      <c r="EL9" s="128"/>
      <c r="EV9" s="128"/>
      <c r="FF9" s="128"/>
      <c r="FP9" s="128"/>
      <c r="FZ9" s="128"/>
      <c r="GJ9" s="128"/>
      <c r="GT9" s="128"/>
      <c r="HD9" s="128"/>
      <c r="HN9" s="128"/>
      <c r="HX9" s="128"/>
    </row>
    <row xmlns:x14ac="http://schemas.microsoft.com/office/spreadsheetml/2009/9/ac" r="10" s="4" customFormat="true" ht="15.6" customHeight="true" x14ac:dyDescent="0.25">
      <c r="A10" s="382" t="str">
        <f ca="true">IF(ISBLANK('Data Summary'!A12),"",'Data Summary'!A12)</f>
        <v>AFG_2017_SABER</v>
      </c>
      <c r="B10" s="120"/>
      <c r="C10" s="67" t="s">
        <v>93</v>
      </c>
      <c r="D10" s="19"/>
      <c r="E10" s="7"/>
      <c r="F10" s="7"/>
      <c r="G10" s="7"/>
      <c r="H10" s="7"/>
      <c r="I10" s="26"/>
      <c r="J10" s="24"/>
      <c r="K10" s="24"/>
      <c r="L10" s="120"/>
      <c r="M10" s="67" t="s">
        <v>93</v>
      </c>
      <c r="N10" s="19"/>
      <c r="O10" s="7"/>
      <c r="P10" s="7"/>
      <c r="Q10" s="7"/>
      <c r="R10" s="7"/>
      <c r="S10" s="26"/>
      <c r="T10" s="24"/>
      <c r="U10" s="24"/>
      <c r="V10" s="120"/>
      <c r="W10" s="67" t="s">
        <v>93</v>
      </c>
      <c r="X10" s="19"/>
      <c r="Y10" s="7"/>
      <c r="Z10" s="7"/>
      <c r="AA10" s="7"/>
      <c r="AB10" s="7"/>
      <c r="AC10" s="26"/>
      <c r="AD10" s="24"/>
      <c r="AE10" s="24"/>
      <c r="AF10" s="120"/>
      <c r="AG10" s="67" t="s">
        <v>93</v>
      </c>
      <c r="AH10" s="19"/>
      <c r="AI10" s="7"/>
      <c r="AJ10" s="7"/>
      <c r="AK10" s="7"/>
      <c r="AL10" s="7"/>
      <c r="AM10" s="26"/>
      <c r="AN10" s="24"/>
      <c r="AO10" s="24"/>
      <c r="AP10" s="120"/>
      <c r="AQ10" s="67" t="s">
        <v>93</v>
      </c>
      <c r="AR10" s="19"/>
      <c r="AS10" s="7"/>
      <c r="AT10" s="7"/>
      <c r="AU10" s="7"/>
      <c r="AV10" s="7"/>
      <c r="AW10" s="26"/>
      <c r="AX10" s="24"/>
      <c r="AY10" s="24"/>
      <c r="AZ10" s="120"/>
      <c r="BA10" s="67" t="s">
        <v>93</v>
      </c>
      <c r="BB10" s="19"/>
      <c r="BC10" s="7"/>
      <c r="BD10" s="7"/>
      <c r="BE10" s="7"/>
      <c r="BF10" s="7"/>
      <c r="BG10" s="26"/>
      <c r="BH10" s="24"/>
      <c r="BI10" s="24"/>
      <c r="BJ10" s="120"/>
      <c r="BK10" s="67" t="s">
        <v>93</v>
      </c>
      <c r="BL10" s="19"/>
      <c r="BM10" s="7"/>
      <c r="BN10" s="7"/>
      <c r="BO10" s="7"/>
      <c r="BP10" s="7"/>
      <c r="BQ10" s="26"/>
      <c r="BR10" s="24"/>
      <c r="BS10" s="24"/>
      <c r="BT10" s="120"/>
      <c r="BU10" s="67" t="s">
        <v>93</v>
      </c>
      <c r="BV10" s="19"/>
      <c r="BW10" s="7"/>
      <c r="BX10" s="7"/>
      <c r="BY10" s="7"/>
      <c r="BZ10" s="7"/>
      <c r="CA10" s="26"/>
      <c r="CB10" s="24"/>
      <c r="CC10" s="24"/>
      <c r="CD10" s="120"/>
      <c r="CE10" s="67" t="s">
        <v>93</v>
      </c>
      <c r="CF10" s="19"/>
      <c r="CG10" s="7"/>
      <c r="CH10" s="7"/>
      <c r="CI10" s="7"/>
      <c r="CJ10" s="7"/>
      <c r="CK10" s="26"/>
      <c r="CL10" s="24"/>
      <c r="CM10" s="24"/>
      <c r="CN10" s="120"/>
      <c r="CO10" s="67" t="s">
        <v>93</v>
      </c>
      <c r="CP10" s="19"/>
      <c r="CQ10" s="7"/>
      <c r="CR10" s="7"/>
      <c r="CS10" s="7"/>
      <c r="CT10" s="7"/>
      <c r="CU10" s="26"/>
      <c r="CV10" s="24"/>
      <c r="CW10" s="24"/>
      <c r="CX10" s="120"/>
      <c r="CY10" s="67" t="s">
        <v>93</v>
      </c>
      <c r="CZ10" s="19"/>
      <c r="DA10" s="7"/>
      <c r="DB10" s="7"/>
      <c r="DC10" s="7"/>
      <c r="DD10" s="7"/>
      <c r="DE10" s="26"/>
      <c r="DF10" s="24"/>
      <c r="DG10" s="24"/>
      <c r="DH10" s="128"/>
      <c r="DR10" s="128"/>
      <c r="EB10" s="128"/>
      <c r="EL10" s="128"/>
      <c r="EV10" s="128"/>
      <c r="FF10" s="128"/>
      <c r="FP10" s="128"/>
      <c r="FZ10" s="128"/>
      <c r="GJ10" s="128"/>
      <c r="GT10" s="128"/>
      <c r="HD10" s="128"/>
      <c r="HN10" s="128"/>
      <c r="HX10" s="128"/>
    </row>
    <row xmlns:x14ac="http://schemas.microsoft.com/office/spreadsheetml/2009/9/ac" r="11" s="4" customFormat="true" ht="15.6" customHeight="true" x14ac:dyDescent="0.25">
      <c r="A11" s="382" t="str">
        <f ca="true">IF(ISBLANK('Data Summary'!A13),"",'Data Summary'!A13)</f>
        <v>AFG_2017_UIS</v>
      </c>
      <c r="B11" s="120"/>
      <c r="C11" s="67" t="s">
        <v>94</v>
      </c>
      <c r="D11" s="19"/>
      <c r="E11" s="7"/>
      <c r="F11" s="7"/>
      <c r="G11" s="7"/>
      <c r="H11" s="7"/>
      <c r="I11" s="26"/>
      <c r="J11" s="24"/>
      <c r="K11" s="24"/>
      <c r="L11" s="120"/>
      <c r="M11" s="67" t="s">
        <v>94</v>
      </c>
      <c r="N11" s="19"/>
      <c r="O11" s="7"/>
      <c r="P11" s="7"/>
      <c r="Q11" s="7"/>
      <c r="R11" s="7"/>
      <c r="S11" s="26"/>
      <c r="T11" s="24"/>
      <c r="U11" s="24"/>
      <c r="V11" s="120"/>
      <c r="W11" s="67" t="s">
        <v>94</v>
      </c>
      <c r="X11" s="19"/>
      <c r="Y11" s="7"/>
      <c r="Z11" s="7"/>
      <c r="AA11" s="7"/>
      <c r="AB11" s="7"/>
      <c r="AC11" s="26"/>
      <c r="AD11" s="24"/>
      <c r="AE11" s="24"/>
      <c r="AF11" s="120"/>
      <c r="AG11" s="67" t="s">
        <v>94</v>
      </c>
      <c r="AH11" s="19"/>
      <c r="AI11" s="7"/>
      <c r="AJ11" s="7"/>
      <c r="AK11" s="7"/>
      <c r="AL11" s="7"/>
      <c r="AM11" s="26"/>
      <c r="AN11" s="24"/>
      <c r="AO11" s="24"/>
      <c r="AP11" s="120"/>
      <c r="AQ11" s="67" t="s">
        <v>94</v>
      </c>
      <c r="AR11" s="19"/>
      <c r="AS11" s="7"/>
      <c r="AT11" s="7"/>
      <c r="AU11" s="7"/>
      <c r="AV11" s="7"/>
      <c r="AW11" s="26"/>
      <c r="AX11" s="24"/>
      <c r="AY11" s="24"/>
      <c r="AZ11" s="120"/>
      <c r="BA11" s="67" t="s">
        <v>94</v>
      </c>
      <c r="BB11" s="19"/>
      <c r="BC11" s="7"/>
      <c r="BD11" s="7"/>
      <c r="BE11" s="7"/>
      <c r="BF11" s="7"/>
      <c r="BG11" s="26"/>
      <c r="BH11" s="24"/>
      <c r="BI11" s="24"/>
      <c r="BJ11" s="120"/>
      <c r="BK11" s="67" t="s">
        <v>94</v>
      </c>
      <c r="BL11" s="19"/>
      <c r="BM11" s="7"/>
      <c r="BN11" s="7"/>
      <c r="BO11" s="7"/>
      <c r="BP11" s="7"/>
      <c r="BQ11" s="26"/>
      <c r="BR11" s="24"/>
      <c r="BS11" s="24"/>
      <c r="BT11" s="120"/>
      <c r="BU11" s="67" t="s">
        <v>94</v>
      </c>
      <c r="BV11" s="19"/>
      <c r="BW11" s="7"/>
      <c r="BX11" s="7"/>
      <c r="BY11" s="7"/>
      <c r="BZ11" s="7"/>
      <c r="CA11" s="26"/>
      <c r="CB11" s="24"/>
      <c r="CC11" s="24"/>
      <c r="CD11" s="120"/>
      <c r="CE11" s="67" t="s">
        <v>94</v>
      </c>
      <c r="CF11" s="19"/>
      <c r="CG11" s="7"/>
      <c r="CH11" s="7"/>
      <c r="CI11" s="7"/>
      <c r="CJ11" s="7"/>
      <c r="CK11" s="26"/>
      <c r="CL11" s="24"/>
      <c r="CM11" s="24"/>
      <c r="CN11" s="120"/>
      <c r="CO11" s="67" t="s">
        <v>94</v>
      </c>
      <c r="CP11" s="19"/>
      <c r="CQ11" s="7"/>
      <c r="CR11" s="7"/>
      <c r="CS11" s="7"/>
      <c r="CT11" s="7"/>
      <c r="CU11" s="26"/>
      <c r="CV11" s="24"/>
      <c r="CW11" s="24"/>
      <c r="CX11" s="120"/>
      <c r="CY11" s="67" t="s">
        <v>94</v>
      </c>
      <c r="CZ11" s="19"/>
      <c r="DA11" s="7"/>
      <c r="DB11" s="7"/>
      <c r="DC11" s="7"/>
      <c r="DD11" s="7"/>
      <c r="DE11" s="26"/>
      <c r="DF11" s="24"/>
      <c r="DG11" s="24"/>
      <c r="DH11" s="128"/>
      <c r="DR11" s="128"/>
      <c r="EB11" s="128"/>
      <c r="EL11" s="128"/>
      <c r="EV11" s="128"/>
      <c r="FF11" s="128"/>
      <c r="FP11" s="128"/>
      <c r="FZ11" s="128"/>
      <c r="GJ11" s="128"/>
      <c r="GT11" s="128"/>
      <c r="HD11" s="128"/>
      <c r="HN11" s="128"/>
      <c r="HX11" s="128"/>
    </row>
    <row xmlns:x14ac="http://schemas.microsoft.com/office/spreadsheetml/2009/9/ac" r="12" s="258" customFormat="true" ht="18" customHeight="true" x14ac:dyDescent="0.2">
      <c r="A12" s="382" t="str">
        <f ca="true">IF(ISBLANK('Data Summary'!A14),"",'Data Summary'!A14)</f>
        <v>AFG_2018_UIS</v>
      </c>
      <c r="B12" s="253" t="s">
        <v>55</v>
      </c>
      <c r="C12" s="254" t="s">
        <v>27</v>
      </c>
      <c r="D12" s="255"/>
      <c r="E12" s="255"/>
      <c r="F12" s="255"/>
      <c r="G12" s="255"/>
      <c r="H12" s="255"/>
      <c r="I12" s="256"/>
      <c r="J12" s="250"/>
      <c r="K12" s="250"/>
      <c r="L12" s="253" t="s">
        <v>55</v>
      </c>
      <c r="M12" s="254" t="s">
        <v>27</v>
      </c>
      <c r="N12" s="255"/>
      <c r="O12" s="255"/>
      <c r="P12" s="255"/>
      <c r="Q12" s="255"/>
      <c r="R12" s="255"/>
      <c r="S12" s="256"/>
      <c r="T12" s="250"/>
      <c r="U12" s="250"/>
      <c r="V12" s="253" t="s">
        <v>55</v>
      </c>
      <c r="W12" s="254" t="s">
        <v>27</v>
      </c>
      <c r="X12" s="255"/>
      <c r="Y12" s="255"/>
      <c r="Z12" s="255"/>
      <c r="AA12" s="255"/>
      <c r="AB12" s="255"/>
      <c r="AC12" s="256"/>
      <c r="AD12" s="250"/>
      <c r="AE12" s="250"/>
      <c r="AF12" s="253" t="s">
        <v>55</v>
      </c>
      <c r="AG12" s="254" t="s">
        <v>27</v>
      </c>
      <c r="AH12" s="255"/>
      <c r="AI12" s="255"/>
      <c r="AJ12" s="255"/>
      <c r="AK12" s="255"/>
      <c r="AL12" s="255"/>
      <c r="AM12" s="256"/>
      <c r="AN12" s="250"/>
      <c r="AO12" s="250"/>
      <c r="AP12" s="253" t="s">
        <v>55</v>
      </c>
      <c r="AQ12" s="254" t="s">
        <v>27</v>
      </c>
      <c r="AR12" s="255"/>
      <c r="AS12" s="255"/>
      <c r="AT12" s="255"/>
      <c r="AU12" s="255"/>
      <c r="AV12" s="255"/>
      <c r="AW12" s="256"/>
      <c r="AX12" s="250"/>
      <c r="AY12" s="250"/>
      <c r="AZ12" s="253" t="s">
        <v>55</v>
      </c>
      <c r="BA12" s="254" t="s">
        <v>27</v>
      </c>
      <c r="BB12" s="255"/>
      <c r="BC12" s="255"/>
      <c r="BD12" s="255"/>
      <c r="BE12" s="255"/>
      <c r="BF12" s="255"/>
      <c r="BG12" s="256"/>
      <c r="BH12" s="250"/>
      <c r="BI12" s="250"/>
      <c r="BJ12" s="253" t="s">
        <v>55</v>
      </c>
      <c r="BK12" s="254" t="s">
        <v>27</v>
      </c>
      <c r="BL12" s="255"/>
      <c r="BM12" s="255"/>
      <c r="BN12" s="255"/>
      <c r="BO12" s="255"/>
      <c r="BP12" s="255"/>
      <c r="BQ12" s="256"/>
      <c r="BR12" s="250"/>
      <c r="BS12" s="250"/>
      <c r="BT12" s="253" t="s">
        <v>55</v>
      </c>
      <c r="BU12" s="254" t="s">
        <v>27</v>
      </c>
      <c r="BV12" s="255"/>
      <c r="BW12" s="255"/>
      <c r="BX12" s="255"/>
      <c r="BY12" s="255"/>
      <c r="BZ12" s="255"/>
      <c r="CA12" s="256"/>
      <c r="CB12" s="250"/>
      <c r="CC12" s="250"/>
      <c r="CD12" s="253" t="s">
        <v>55</v>
      </c>
      <c r="CE12" s="254" t="s">
        <v>27</v>
      </c>
      <c r="CF12" s="255"/>
      <c r="CG12" s="255"/>
      <c r="CH12" s="255"/>
      <c r="CI12" s="255"/>
      <c r="CJ12" s="255"/>
      <c r="CK12" s="256"/>
      <c r="CL12" s="250"/>
      <c r="CM12" s="250"/>
      <c r="CN12" s="253" t="s">
        <v>55</v>
      </c>
      <c r="CO12" s="254" t="s">
        <v>27</v>
      </c>
      <c r="CP12" s="255"/>
      <c r="CQ12" s="255"/>
      <c r="CR12" s="255"/>
      <c r="CS12" s="255"/>
      <c r="CT12" s="255"/>
      <c r="CU12" s="256"/>
      <c r="CV12" s="250"/>
      <c r="CW12" s="250"/>
      <c r="CX12" s="253" t="s">
        <v>55</v>
      </c>
      <c r="CY12" s="254" t="s">
        <v>27</v>
      </c>
      <c r="CZ12" s="255"/>
      <c r="DA12" s="255"/>
      <c r="DB12" s="255"/>
      <c r="DC12" s="255"/>
      <c r="DD12" s="255"/>
      <c r="DE12" s="256"/>
      <c r="DF12" s="250"/>
      <c r="DG12" s="250"/>
      <c r="DH12" s="257"/>
      <c r="DR12" s="257"/>
      <c r="EB12" s="257"/>
      <c r="EL12" s="257"/>
      <c r="EV12" s="257"/>
      <c r="FF12" s="257"/>
      <c r="FP12" s="257"/>
      <c r="FZ12" s="257"/>
      <c r="GJ12" s="257"/>
      <c r="GT12" s="257"/>
      <c r="HD12" s="257"/>
      <c r="HN12" s="257"/>
      <c r="HX12" s="257"/>
    </row>
    <row xmlns:x14ac="http://schemas.microsoft.com/office/spreadsheetml/2009/9/ac" r="13" s="14" customFormat="true" ht="14.25" customHeight="true" x14ac:dyDescent="0.2">
      <c r="A13" s="382" t="str">
        <f ca="true">IF(ISBLANK('Data Summary'!A15),"",'Data Summary'!A15)</f>
        <v>AFG_2019_UIS</v>
      </c>
      <c r="B13" s="121" t="s">
        <v>53</v>
      </c>
      <c r="C13" s="5">
        <v>0</v>
      </c>
      <c r="D13" s="47"/>
      <c r="E13" s="47"/>
      <c r="F13" s="47"/>
      <c r="G13" s="47"/>
      <c r="H13" s="47"/>
      <c r="I13" s="68"/>
      <c r="J13" s="11"/>
      <c r="K13" s="11"/>
      <c r="L13" s="121" t="s">
        <v>53</v>
      </c>
      <c r="M13" s="5">
        <v>0</v>
      </c>
      <c r="N13" s="47"/>
      <c r="O13" s="47"/>
      <c r="P13" s="47"/>
      <c r="Q13" s="47"/>
      <c r="R13" s="47"/>
      <c r="S13" s="68"/>
      <c r="T13" s="11"/>
      <c r="U13" s="11"/>
      <c r="V13" s="121" t="s">
        <v>53</v>
      </c>
      <c r="W13" s="5">
        <v>0</v>
      </c>
      <c r="X13" s="47"/>
      <c r="Y13" s="47"/>
      <c r="Z13" s="47"/>
      <c r="AA13" s="47"/>
      <c r="AB13" s="47"/>
      <c r="AC13" s="68"/>
      <c r="AD13" s="11"/>
      <c r="AE13" s="11"/>
      <c r="AF13" s="121" t="s">
        <v>53</v>
      </c>
      <c r="AG13" s="5">
        <v>0</v>
      </c>
      <c r="AH13" s="47"/>
      <c r="AI13" s="47"/>
      <c r="AJ13" s="47"/>
      <c r="AK13" s="47"/>
      <c r="AL13" s="47"/>
      <c r="AM13" s="68"/>
      <c r="AN13" s="11"/>
      <c r="AO13" s="11"/>
      <c r="AP13" s="121" t="s">
        <v>53</v>
      </c>
      <c r="AQ13" s="5">
        <v>0</v>
      </c>
      <c r="AR13" s="47">
        <v>29.45</v>
      </c>
      <c r="AS13" s="47"/>
      <c r="AT13" s="47"/>
      <c r="AU13" s="47"/>
      <c r="AV13" s="47"/>
      <c r="AW13" s="68"/>
      <c r="AX13" s="11"/>
      <c r="AY13" s="11"/>
      <c r="AZ13" s="121" t="s">
        <v>53</v>
      </c>
      <c r="BA13" s="5">
        <v>0</v>
      </c>
      <c r="BB13" s="47"/>
      <c r="BC13" s="47"/>
      <c r="BD13" s="47"/>
      <c r="BE13" s="47"/>
      <c r="BF13" s="47"/>
      <c r="BG13" s="68"/>
      <c r="BH13" s="11"/>
      <c r="BI13" s="11"/>
      <c r="BJ13" s="121" t="s">
        <v>53</v>
      </c>
      <c r="BK13" s="5">
        <v>0</v>
      </c>
      <c r="BL13" s="47">
        <v>16.5</v>
      </c>
      <c r="BM13" s="47">
        <v>17.307690000000001</v>
      </c>
      <c r="BN13" s="47">
        <v>15.625</v>
      </c>
      <c r="BO13" s="47"/>
      <c r="BP13" s="47">
        <v>16.5</v>
      </c>
      <c r="BQ13" s="68"/>
      <c r="BR13" s="11"/>
      <c r="BS13" s="11"/>
      <c r="BT13" s="121" t="s">
        <v>53</v>
      </c>
      <c r="BU13" s="5">
        <v>0</v>
      </c>
      <c r="BV13" s="47"/>
      <c r="BW13" s="47"/>
      <c r="BX13" s="47"/>
      <c r="BY13" s="47"/>
      <c r="BZ13" s="47"/>
      <c r="CA13" s="68"/>
      <c r="CB13" s="11"/>
      <c r="CC13" s="11"/>
      <c r="CD13" s="121" t="s">
        <v>53</v>
      </c>
      <c r="CE13" s="5">
        <v>0</v>
      </c>
      <c r="CF13" s="47"/>
      <c r="CG13" s="47"/>
      <c r="CH13" s="47"/>
      <c r="CI13" s="47"/>
      <c r="CJ13" s="47"/>
      <c r="CK13" s="68"/>
      <c r="CL13" s="11"/>
      <c r="CM13" s="11"/>
      <c r="CN13" s="121" t="s">
        <v>53</v>
      </c>
      <c r="CO13" s="5">
        <v>0</v>
      </c>
      <c r="CP13" s="47"/>
      <c r="CQ13" s="47"/>
      <c r="CR13" s="47"/>
      <c r="CS13" s="47"/>
      <c r="CT13" s="47"/>
      <c r="CU13" s="68"/>
      <c r="CV13" s="11"/>
      <c r="CW13" s="11"/>
      <c r="CX13" s="121" t="s">
        <v>53</v>
      </c>
      <c r="CY13" s="5">
        <v>0</v>
      </c>
      <c r="CZ13" s="47">
        <v>51.6965</v>
      </c>
      <c r="DA13" s="47">
        <v>52.009259999999998</v>
      </c>
      <c r="DB13" s="47">
        <v>51.581600000000002</v>
      </c>
      <c r="DC13" s="47"/>
      <c r="DD13" s="47"/>
      <c r="DE13" s="68"/>
      <c r="DF13" s="11"/>
      <c r="DG13" s="11"/>
      <c r="DH13" s="130"/>
      <c r="DR13" s="130"/>
      <c r="EB13" s="130"/>
      <c r="EL13" s="130"/>
      <c r="EV13" s="130"/>
      <c r="FF13" s="130"/>
      <c r="FP13" s="130"/>
      <c r="FZ13" s="130"/>
      <c r="GJ13" s="130"/>
      <c r="GT13" s="130"/>
      <c r="HD13" s="130"/>
      <c r="HN13" s="130"/>
      <c r="HX13" s="130"/>
    </row>
    <row xmlns:x14ac="http://schemas.microsoft.com/office/spreadsheetml/2009/9/ac" r="14" x14ac:dyDescent="0.25">
      <c r="A14" s="382" t="str">
        <f ca="true">IF(ISBLANK('Data Summary'!A16),"",'Data Summary'!A16)</f>
        <v>AFG_2022_MSNA</v>
      </c>
      <c r="B14" s="122" t="s">
        <v>91</v>
      </c>
      <c r="C14" s="22">
        <v>0</v>
      </c>
      <c r="D14" s="47"/>
      <c r="E14" s="47"/>
      <c r="F14" s="47"/>
      <c r="G14" s="47"/>
      <c r="H14" s="47"/>
      <c r="I14" s="68"/>
      <c r="J14" s="11"/>
      <c r="K14" s="11"/>
      <c r="L14" s="122" t="s">
        <v>91</v>
      </c>
      <c r="M14" s="22">
        <v>0</v>
      </c>
      <c r="N14" s="47"/>
      <c r="O14" s="47"/>
      <c r="P14" s="47"/>
      <c r="Q14" s="47"/>
      <c r="R14" s="47"/>
      <c r="S14" s="68"/>
      <c r="T14" s="11"/>
      <c r="U14" s="11"/>
      <c r="V14" s="122" t="s">
        <v>91</v>
      </c>
      <c r="W14" s="22">
        <v>0</v>
      </c>
      <c r="X14" s="47"/>
      <c r="Y14" s="47"/>
      <c r="Z14" s="47"/>
      <c r="AA14" s="47"/>
      <c r="AB14" s="47"/>
      <c r="AC14" s="68"/>
      <c r="AD14" s="11"/>
      <c r="AE14" s="11"/>
      <c r="AF14" s="122" t="s">
        <v>91</v>
      </c>
      <c r="AG14" s="22">
        <v>0</v>
      </c>
      <c r="AH14" s="47"/>
      <c r="AI14" s="47"/>
      <c r="AJ14" s="47"/>
      <c r="AK14" s="47"/>
      <c r="AL14" s="47"/>
      <c r="AM14" s="68"/>
      <c r="AN14" s="11"/>
      <c r="AO14" s="11"/>
      <c r="AP14" s="122" t="s">
        <v>91</v>
      </c>
      <c r="AQ14" s="22">
        <v>0</v>
      </c>
      <c r="AR14" s="47"/>
      <c r="AS14" s="47"/>
      <c r="AT14" s="47"/>
      <c r="AU14" s="47"/>
      <c r="AV14" s="47"/>
      <c r="AW14" s="68"/>
      <c r="AX14" s="11"/>
      <c r="AY14" s="11"/>
      <c r="AZ14" s="122" t="s">
        <v>91</v>
      </c>
      <c r="BA14" s="22">
        <v>0</v>
      </c>
      <c r="BB14" s="47"/>
      <c r="BC14" s="47"/>
      <c r="BD14" s="47"/>
      <c r="BE14" s="47"/>
      <c r="BF14" s="47"/>
      <c r="BG14" s="68"/>
      <c r="BH14" s="11"/>
      <c r="BI14" s="11"/>
      <c r="BJ14" s="122" t="s">
        <v>91</v>
      </c>
      <c r="BK14" s="22">
        <v>0</v>
      </c>
      <c r="BL14" s="47">
        <v>0.5</v>
      </c>
      <c r="BM14" s="47">
        <v>0.96153999999999995</v>
      </c>
      <c r="BN14" s="47">
        <v>0</v>
      </c>
      <c r="BO14" s="47"/>
      <c r="BP14" s="47">
        <v>0.5</v>
      </c>
      <c r="BQ14" s="68"/>
      <c r="BR14" s="11"/>
      <c r="BS14" s="11"/>
      <c r="BT14" s="122" t="s">
        <v>91</v>
      </c>
      <c r="BU14" s="22">
        <v>0</v>
      </c>
      <c r="BV14" s="47"/>
      <c r="BW14" s="47"/>
      <c r="BX14" s="47"/>
      <c r="BY14" s="47"/>
      <c r="BZ14" s="47"/>
      <c r="CA14" s="68"/>
      <c r="CB14" s="11"/>
      <c r="CC14" s="11"/>
      <c r="CD14" s="122" t="s">
        <v>91</v>
      </c>
      <c r="CE14" s="22">
        <v>0</v>
      </c>
      <c r="CF14" s="47"/>
      <c r="CG14" s="47"/>
      <c r="CH14" s="47"/>
      <c r="CI14" s="47"/>
      <c r="CJ14" s="47"/>
      <c r="CK14" s="68"/>
      <c r="CL14" s="11"/>
      <c r="CM14" s="11"/>
      <c r="CN14" s="122" t="s">
        <v>91</v>
      </c>
      <c r="CO14" s="22">
        <v>0</v>
      </c>
      <c r="CP14" s="47"/>
      <c r="CQ14" s="47"/>
      <c r="CR14" s="47"/>
      <c r="CS14" s="47"/>
      <c r="CT14" s="47"/>
      <c r="CU14" s="68"/>
      <c r="CV14" s="11"/>
      <c r="CW14" s="11"/>
      <c r="CX14" s="122" t="s">
        <v>91</v>
      </c>
      <c r="CY14" s="22">
        <v>0</v>
      </c>
      <c r="CZ14" s="47"/>
      <c r="DA14" s="47"/>
      <c r="DB14" s="47"/>
      <c r="DC14" s="47"/>
      <c r="DD14" s="47"/>
      <c r="DE14" s="68"/>
      <c r="DF14" s="11"/>
      <c r="DG14" s="11"/>
    </row>
    <row xmlns:x14ac="http://schemas.microsoft.com/office/spreadsheetml/2009/9/ac" r="15" s="2" customFormat="true" x14ac:dyDescent="0.25">
      <c r="A15" s="383" t="str">
        <f ca="true">IF(ISBLANK('Data Summary'!A17),"",'Data Summary'!A17)</f>
        <v/>
      </c>
      <c r="B15" s="122"/>
      <c r="C15" s="6"/>
      <c r="D15" s="47"/>
      <c r="E15" s="7"/>
      <c r="F15" s="7"/>
      <c r="G15" s="7"/>
      <c r="H15" s="47"/>
      <c r="I15" s="68"/>
      <c r="J15" s="11"/>
      <c r="K15" s="11"/>
      <c r="L15" s="122"/>
      <c r="M15" s="6"/>
      <c r="N15" s="47"/>
      <c r="O15" s="7"/>
      <c r="P15" s="7"/>
      <c r="Q15" s="7"/>
      <c r="R15" s="47"/>
      <c r="S15" s="68"/>
      <c r="T15" s="11"/>
      <c r="U15" s="11"/>
      <c r="V15" s="122" t="s">
        <v>150</v>
      </c>
      <c r="W15" s="6">
        <v>1</v>
      </c>
      <c r="X15" s="47">
        <v>70</v>
      </c>
      <c r="Y15" s="7"/>
      <c r="Z15" s="7"/>
      <c r="AA15" s="7"/>
      <c r="AB15" s="47"/>
      <c r="AC15" s="68"/>
      <c r="AD15" s="11"/>
      <c r="AE15" s="11"/>
      <c r="AF15" s="122"/>
      <c r="AG15" s="6"/>
      <c r="AH15" s="47"/>
      <c r="AI15" s="7"/>
      <c r="AJ15" s="7"/>
      <c r="AK15" s="7"/>
      <c r="AL15" s="47"/>
      <c r="AM15" s="68"/>
      <c r="AN15" s="11"/>
      <c r="AO15" s="11"/>
      <c r="AP15" s="122" t="s">
        <v>151</v>
      </c>
      <c r="AQ15" s="6">
        <v>1</v>
      </c>
      <c r="AR15" s="47">
        <v>7.73</v>
      </c>
      <c r="AS15" s="7"/>
      <c r="AT15" s="7"/>
      <c r="AU15" s="7"/>
      <c r="AV15" s="47"/>
      <c r="AW15" s="68"/>
      <c r="AX15" s="11"/>
      <c r="AY15" s="11"/>
      <c r="AZ15" s="122"/>
      <c r="BA15" s="6"/>
      <c r="BB15" s="47"/>
      <c r="BC15" s="7"/>
      <c r="BD15" s="7"/>
      <c r="BE15" s="7"/>
      <c r="BF15" s="47"/>
      <c r="BG15" s="68"/>
      <c r="BH15" s="11"/>
      <c r="BI15" s="11"/>
      <c r="BJ15" s="122" t="s">
        <v>214</v>
      </c>
      <c r="BK15" s="6">
        <v>1</v>
      </c>
      <c r="BL15" s="47">
        <v>2.5</v>
      </c>
      <c r="BM15" s="7">
        <v>2.88462</v>
      </c>
      <c r="BN15" s="7">
        <v>2.0833300000000001</v>
      </c>
      <c r="BO15" s="7"/>
      <c r="BP15" s="47">
        <v>2.5</v>
      </c>
      <c r="BQ15" s="68"/>
      <c r="BR15" s="11"/>
      <c r="BS15" s="11"/>
      <c r="BT15" s="122"/>
      <c r="BU15" s="6"/>
      <c r="BV15" s="47"/>
      <c r="BW15" s="7"/>
      <c r="BX15" s="7"/>
      <c r="BY15" s="7"/>
      <c r="BZ15" s="47"/>
      <c r="CA15" s="68"/>
      <c r="CB15" s="11"/>
      <c r="CC15" s="11"/>
      <c r="CD15" s="122"/>
      <c r="CE15" s="6"/>
      <c r="CF15" s="47"/>
      <c r="CG15" s="7"/>
      <c r="CH15" s="7"/>
      <c r="CI15" s="7"/>
      <c r="CJ15" s="47"/>
      <c r="CK15" s="68"/>
      <c r="CL15" s="11"/>
      <c r="CM15" s="11"/>
      <c r="CN15" s="122"/>
      <c r="CO15" s="6"/>
      <c r="CP15" s="47"/>
      <c r="CQ15" s="7"/>
      <c r="CR15" s="7"/>
      <c r="CS15" s="7"/>
      <c r="CT15" s="47"/>
      <c r="CU15" s="68"/>
      <c r="CV15" s="11"/>
      <c r="CW15" s="11"/>
      <c r="CX15" s="122"/>
      <c r="CY15" s="6"/>
      <c r="CZ15" s="47"/>
      <c r="DA15" s="7"/>
      <c r="DB15" s="7"/>
      <c r="DC15" s="7"/>
      <c r="DD15" s="47"/>
      <c r="DE15" s="68"/>
      <c r="DF15" s="11"/>
      <c r="DG15" s="11"/>
      <c r="DH15" s="131"/>
      <c r="DR15" s="131"/>
      <c r="EB15" s="131"/>
      <c r="EL15" s="131"/>
      <c r="EV15" s="131"/>
      <c r="FF15" s="131"/>
      <c r="FP15" s="131"/>
      <c r="FZ15" s="131"/>
      <c r="GJ15" s="131"/>
      <c r="GT15" s="131"/>
      <c r="HD15" s="131"/>
      <c r="HN15" s="131"/>
      <c r="HX15" s="131"/>
    </row>
    <row xmlns:x14ac="http://schemas.microsoft.com/office/spreadsheetml/2009/9/ac" r="16" s="2" customFormat="true" x14ac:dyDescent="0.25">
      <c r="A16" s="383" t="str">
        <f ca="true">IF(ISBLANK('Data Summary'!A18),"",'Data Summary'!A18)</f>
        <v/>
      </c>
      <c r="B16" s="122"/>
      <c r="C16" s="13"/>
      <c r="D16" s="47"/>
      <c r="E16" s="7"/>
      <c r="F16" s="7"/>
      <c r="G16" s="7"/>
      <c r="H16" s="47"/>
      <c r="I16" s="68"/>
      <c r="J16" s="11"/>
      <c r="K16" s="11"/>
      <c r="L16" s="122"/>
      <c r="M16" s="13"/>
      <c r="N16" s="47"/>
      <c r="O16" s="7"/>
      <c r="P16" s="7"/>
      <c r="Q16" s="7"/>
      <c r="R16" s="47"/>
      <c r="S16" s="68"/>
      <c r="T16" s="11"/>
      <c r="U16" s="11"/>
      <c r="V16" s="122"/>
      <c r="W16" s="13"/>
      <c r="X16" s="47"/>
      <c r="Y16" s="7"/>
      <c r="Z16" s="7"/>
      <c r="AA16" s="7"/>
      <c r="AB16" s="47"/>
      <c r="AC16" s="68"/>
      <c r="AD16" s="11"/>
      <c r="AE16" s="11"/>
      <c r="AF16" s="122"/>
      <c r="AG16" s="13"/>
      <c r="AH16" s="47"/>
      <c r="AI16" s="7"/>
      <c r="AJ16" s="7"/>
      <c r="AK16" s="7"/>
      <c r="AL16" s="47"/>
      <c r="AM16" s="68"/>
      <c r="AN16" s="11"/>
      <c r="AO16" s="11"/>
      <c r="AP16" s="122" t="s">
        <v>152</v>
      </c>
      <c r="AQ16" s="13">
        <v>0</v>
      </c>
      <c r="AR16" s="47">
        <v>15.16</v>
      </c>
      <c r="AS16" s="7"/>
      <c r="AT16" s="7"/>
      <c r="AU16" s="7"/>
      <c r="AV16" s="47"/>
      <c r="AW16" s="68"/>
      <c r="AX16" s="11"/>
      <c r="AY16" s="11"/>
      <c r="AZ16" s="122"/>
      <c r="BA16" s="13"/>
      <c r="BB16" s="47"/>
      <c r="BC16" s="7"/>
      <c r="BD16" s="7"/>
      <c r="BE16" s="7"/>
      <c r="BF16" s="47"/>
      <c r="BG16" s="68"/>
      <c r="BH16" s="11"/>
      <c r="BI16" s="11"/>
      <c r="BJ16" s="122" t="s">
        <v>215</v>
      </c>
      <c r="BK16" s="13">
        <v>1</v>
      </c>
      <c r="BL16" s="47">
        <v>6.5</v>
      </c>
      <c r="BM16" s="7">
        <v>7.69231</v>
      </c>
      <c r="BN16" s="7">
        <v>5.2083300000000001</v>
      </c>
      <c r="BO16" s="7"/>
      <c r="BP16" s="47">
        <v>6.5</v>
      </c>
      <c r="BQ16" s="68"/>
      <c r="BR16" s="11"/>
      <c r="BS16" s="11"/>
      <c r="BT16" s="122"/>
      <c r="BU16" s="13"/>
      <c r="BV16" s="47"/>
      <c r="BW16" s="7"/>
      <c r="BX16" s="7"/>
      <c r="BY16" s="7"/>
      <c r="BZ16" s="47"/>
      <c r="CA16" s="68"/>
      <c r="CB16" s="11"/>
      <c r="CC16" s="11"/>
      <c r="CD16" s="122"/>
      <c r="CE16" s="13"/>
      <c r="CF16" s="47"/>
      <c r="CG16" s="7"/>
      <c r="CH16" s="7"/>
      <c r="CI16" s="7"/>
      <c r="CJ16" s="47"/>
      <c r="CK16" s="68"/>
      <c r="CL16" s="11"/>
      <c r="CM16" s="11"/>
      <c r="CN16" s="122"/>
      <c r="CO16" s="13"/>
      <c r="CP16" s="47"/>
      <c r="CQ16" s="7"/>
      <c r="CR16" s="7"/>
      <c r="CS16" s="7"/>
      <c r="CT16" s="47"/>
      <c r="CU16" s="68"/>
      <c r="CV16" s="11"/>
      <c r="CW16" s="11"/>
      <c r="CX16" s="122"/>
      <c r="CY16" s="13"/>
      <c r="CZ16" s="47"/>
      <c r="DA16" s="7"/>
      <c r="DB16" s="7"/>
      <c r="DC16" s="7"/>
      <c r="DD16" s="47"/>
      <c r="DE16" s="68"/>
      <c r="DF16" s="11"/>
      <c r="DG16" s="11"/>
      <c r="DH16" s="131"/>
      <c r="DR16" s="131"/>
      <c r="EB16" s="131"/>
      <c r="EL16" s="131"/>
      <c r="EV16" s="131"/>
      <c r="FF16" s="131"/>
      <c r="FP16" s="131"/>
      <c r="FZ16" s="131"/>
      <c r="GJ16" s="131"/>
      <c r="GT16" s="131"/>
      <c r="HD16" s="131"/>
      <c r="HN16" s="131"/>
      <c r="HX16" s="131"/>
    </row>
    <row xmlns:x14ac="http://schemas.microsoft.com/office/spreadsheetml/2009/9/ac" r="17" s="2" customFormat="true" x14ac:dyDescent="0.25">
      <c r="A17" s="383" t="str">
        <f ca="true">IF(ISBLANK('Data Summary'!A19),"",'Data Summary'!A19)</f>
        <v/>
      </c>
      <c r="B17" s="122"/>
      <c r="C17" s="13"/>
      <c r="D17" s="47"/>
      <c r="E17" s="7"/>
      <c r="F17" s="7"/>
      <c r="G17" s="7"/>
      <c r="H17" s="7"/>
      <c r="I17" s="26"/>
      <c r="J17" s="11"/>
      <c r="K17" s="11"/>
      <c r="L17" s="122"/>
      <c r="M17" s="13"/>
      <c r="N17" s="47"/>
      <c r="O17" s="7"/>
      <c r="P17" s="7"/>
      <c r="Q17" s="7"/>
      <c r="R17" s="7"/>
      <c r="S17" s="26"/>
      <c r="T17" s="11"/>
      <c r="U17" s="11"/>
      <c r="V17" s="122"/>
      <c r="W17" s="13"/>
      <c r="X17" s="47"/>
      <c r="Y17" s="7"/>
      <c r="Z17" s="7"/>
      <c r="AA17" s="7"/>
      <c r="AB17" s="7"/>
      <c r="AC17" s="26"/>
      <c r="AD17" s="11"/>
      <c r="AE17" s="11"/>
      <c r="AF17" s="122"/>
      <c r="AG17" s="13"/>
      <c r="AH17" s="47"/>
      <c r="AI17" s="7"/>
      <c r="AJ17" s="7"/>
      <c r="AK17" s="7"/>
      <c r="AL17" s="7"/>
      <c r="AM17" s="26"/>
      <c r="AN17" s="11"/>
      <c r="AO17" s="11"/>
      <c r="AP17" s="122" t="s">
        <v>153</v>
      </c>
      <c r="AQ17" s="13">
        <v>0</v>
      </c>
      <c r="AR17" s="47">
        <v>5.51</v>
      </c>
      <c r="AS17" s="7"/>
      <c r="AT17" s="7"/>
      <c r="AU17" s="7"/>
      <c r="AV17" s="7"/>
      <c r="AW17" s="26"/>
      <c r="AX17" s="11"/>
      <c r="AY17" s="11"/>
      <c r="AZ17" s="122"/>
      <c r="BA17" s="13"/>
      <c r="BB17" s="47"/>
      <c r="BC17" s="7"/>
      <c r="BD17" s="7"/>
      <c r="BE17" s="7"/>
      <c r="BF17" s="7"/>
      <c r="BG17" s="26"/>
      <c r="BH17" s="11"/>
      <c r="BI17" s="11"/>
      <c r="BJ17" s="122" t="s">
        <v>216</v>
      </c>
      <c r="BK17" s="13">
        <v>1</v>
      </c>
      <c r="BL17" s="47">
        <v>7.5</v>
      </c>
      <c r="BM17" s="7">
        <v>7.69231</v>
      </c>
      <c r="BN17" s="7">
        <v>7.2916699999999999</v>
      </c>
      <c r="BO17" s="7"/>
      <c r="BP17" s="7">
        <v>7.5</v>
      </c>
      <c r="BQ17" s="26"/>
      <c r="BR17" s="11"/>
      <c r="BS17" s="11"/>
      <c r="BT17" s="122"/>
      <c r="BU17" s="13"/>
      <c r="BV17" s="47"/>
      <c r="BW17" s="7"/>
      <c r="BX17" s="7"/>
      <c r="BY17" s="7"/>
      <c r="BZ17" s="7"/>
      <c r="CA17" s="26"/>
      <c r="CB17" s="11"/>
      <c r="CC17" s="11"/>
      <c r="CD17" s="122"/>
      <c r="CE17" s="13"/>
      <c r="CF17" s="47"/>
      <c r="CG17" s="7"/>
      <c r="CH17" s="7"/>
      <c r="CI17" s="7"/>
      <c r="CJ17" s="7"/>
      <c r="CK17" s="26"/>
      <c r="CL17" s="11"/>
      <c r="CM17" s="11"/>
      <c r="CN17" s="122"/>
      <c r="CO17" s="13"/>
      <c r="CP17" s="47"/>
      <c r="CQ17" s="7"/>
      <c r="CR17" s="7"/>
      <c r="CS17" s="7"/>
      <c r="CT17" s="7"/>
      <c r="CU17" s="26"/>
      <c r="CV17" s="11"/>
      <c r="CW17" s="11"/>
      <c r="CX17" s="122"/>
      <c r="CY17" s="13"/>
      <c r="CZ17" s="47"/>
      <c r="DA17" s="7"/>
      <c r="DB17" s="7"/>
      <c r="DC17" s="7"/>
      <c r="DD17" s="7"/>
      <c r="DE17" s="26"/>
      <c r="DF17" s="11"/>
      <c r="DG17" s="11"/>
      <c r="DH17" s="131"/>
      <c r="DR17" s="131"/>
      <c r="EB17" s="131"/>
      <c r="EL17" s="131"/>
      <c r="EV17" s="131"/>
      <c r="FF17" s="131"/>
      <c r="FP17" s="131"/>
      <c r="FZ17" s="131"/>
      <c r="GJ17" s="131"/>
      <c r="GT17" s="131"/>
      <c r="HD17" s="131"/>
      <c r="HN17" s="131"/>
      <c r="HX17" s="131"/>
    </row>
    <row xmlns:x14ac="http://schemas.microsoft.com/office/spreadsheetml/2009/9/ac" r="18" s="2" customFormat="true" x14ac:dyDescent="0.25">
      <c r="A18" s="383" t="str">
        <f ca="true">IF(ISBLANK('Data Summary'!A20),"",'Data Summary'!A20)</f>
        <v/>
      </c>
      <c r="B18" s="122"/>
      <c r="C18" s="13"/>
      <c r="D18" s="47"/>
      <c r="E18" s="69"/>
      <c r="F18" s="69"/>
      <c r="G18" s="7"/>
      <c r="H18" s="7"/>
      <c r="I18" s="26"/>
      <c r="J18" s="11"/>
      <c r="K18" s="11"/>
      <c r="L18" s="122"/>
      <c r="M18" s="13"/>
      <c r="N18" s="47"/>
      <c r="O18" s="69"/>
      <c r="P18" s="69"/>
      <c r="Q18" s="7"/>
      <c r="R18" s="7"/>
      <c r="S18" s="26"/>
      <c r="T18" s="11"/>
      <c r="U18" s="11"/>
      <c r="V18" s="122"/>
      <c r="W18" s="13"/>
      <c r="X18" s="47"/>
      <c r="Y18" s="69"/>
      <c r="Z18" s="69"/>
      <c r="AA18" s="7"/>
      <c r="AB18" s="7"/>
      <c r="AC18" s="26"/>
      <c r="AD18" s="11"/>
      <c r="AE18" s="11"/>
      <c r="AF18" s="122"/>
      <c r="AG18" s="13"/>
      <c r="AH18" s="47"/>
      <c r="AI18" s="69"/>
      <c r="AJ18" s="69"/>
      <c r="AK18" s="7"/>
      <c r="AL18" s="7"/>
      <c r="AM18" s="26"/>
      <c r="AN18" s="11"/>
      <c r="AO18" s="11"/>
      <c r="AP18" s="122" t="s">
        <v>154</v>
      </c>
      <c r="AQ18" s="13">
        <v>1</v>
      </c>
      <c r="AR18" s="47">
        <v>1.6</v>
      </c>
      <c r="AS18" s="69"/>
      <c r="AT18" s="69"/>
      <c r="AU18" s="7"/>
      <c r="AV18" s="7"/>
      <c r="AW18" s="26"/>
      <c r="AX18" s="11"/>
      <c r="AY18" s="11"/>
      <c r="AZ18" s="122"/>
      <c r="BA18" s="13"/>
      <c r="BB18" s="47"/>
      <c r="BC18" s="69"/>
      <c r="BD18" s="69"/>
      <c r="BE18" s="7"/>
      <c r="BF18" s="7"/>
      <c r="BG18" s="26"/>
      <c r="BH18" s="11"/>
      <c r="BI18" s="11"/>
      <c r="BJ18" s="122" t="s">
        <v>217</v>
      </c>
      <c r="BK18" s="13">
        <v>1</v>
      </c>
      <c r="BL18" s="47">
        <v>39</v>
      </c>
      <c r="BM18" s="69">
        <v>39.423079999999999</v>
      </c>
      <c r="BN18" s="69">
        <v>38.541670000000003</v>
      </c>
      <c r="BO18" s="7"/>
      <c r="BP18" s="7">
        <v>39</v>
      </c>
      <c r="BQ18" s="26"/>
      <c r="BR18" s="11"/>
      <c r="BS18" s="11"/>
      <c r="BT18" s="122"/>
      <c r="BU18" s="13"/>
      <c r="BV18" s="47"/>
      <c r="BW18" s="69"/>
      <c r="BX18" s="69"/>
      <c r="BY18" s="7"/>
      <c r="BZ18" s="7"/>
      <c r="CA18" s="26"/>
      <c r="CB18" s="11"/>
      <c r="CC18" s="11"/>
      <c r="CD18" s="122"/>
      <c r="CE18" s="13"/>
      <c r="CF18" s="47"/>
      <c r="CG18" s="69"/>
      <c r="CH18" s="69"/>
      <c r="CI18" s="7"/>
      <c r="CJ18" s="7"/>
      <c r="CK18" s="26"/>
      <c r="CL18" s="11"/>
      <c r="CM18" s="11"/>
      <c r="CN18" s="122"/>
      <c r="CO18" s="13"/>
      <c r="CP18" s="47"/>
      <c r="CQ18" s="69"/>
      <c r="CR18" s="69"/>
      <c r="CS18" s="7"/>
      <c r="CT18" s="7"/>
      <c r="CU18" s="26"/>
      <c r="CV18" s="11"/>
      <c r="CW18" s="11"/>
      <c r="CX18" s="122"/>
      <c r="CY18" s="13"/>
      <c r="CZ18" s="47"/>
      <c r="DA18" s="69"/>
      <c r="DB18" s="69"/>
      <c r="DC18" s="7"/>
      <c r="DD18" s="7"/>
      <c r="DE18" s="26"/>
      <c r="DF18" s="11"/>
      <c r="DG18" s="11"/>
      <c r="DH18" s="131"/>
      <c r="DR18" s="131"/>
      <c r="EB18" s="131"/>
      <c r="EL18" s="131"/>
      <c r="EV18" s="131"/>
      <c r="FF18" s="131"/>
      <c r="FP18" s="131"/>
      <c r="FZ18" s="131"/>
      <c r="GJ18" s="131"/>
      <c r="GT18" s="131"/>
      <c r="HD18" s="131"/>
      <c r="HN18" s="131"/>
      <c r="HX18" s="131"/>
    </row>
    <row xmlns:x14ac="http://schemas.microsoft.com/office/spreadsheetml/2009/9/ac" r="19" s="2" customFormat="true" x14ac:dyDescent="0.25">
      <c r="A19" s="383" t="str">
        <f ca="true">IF(ISBLANK('Data Summary'!A21),"",'Data Summary'!A21)</f>
        <v/>
      </c>
      <c r="B19" s="122"/>
      <c r="C19" s="6"/>
      <c r="D19" s="47"/>
      <c r="E19" s="69"/>
      <c r="F19" s="69"/>
      <c r="G19" s="69"/>
      <c r="H19" s="69"/>
      <c r="I19" s="70"/>
      <c r="J19" s="11"/>
      <c r="K19" s="11"/>
      <c r="L19" s="122"/>
      <c r="M19" s="6"/>
      <c r="N19" s="47"/>
      <c r="O19" s="69"/>
      <c r="P19" s="69"/>
      <c r="Q19" s="69"/>
      <c r="R19" s="69"/>
      <c r="S19" s="70"/>
      <c r="T19" s="11"/>
      <c r="U19" s="11"/>
      <c r="V19" s="122"/>
      <c r="W19" s="6"/>
      <c r="X19" s="47"/>
      <c r="Y19" s="69"/>
      <c r="Z19" s="69"/>
      <c r="AA19" s="69"/>
      <c r="AB19" s="69"/>
      <c r="AC19" s="70"/>
      <c r="AD19" s="11"/>
      <c r="AE19" s="11"/>
      <c r="AF19" s="122"/>
      <c r="AG19" s="6"/>
      <c r="AH19" s="47"/>
      <c r="AI19" s="69"/>
      <c r="AJ19" s="69"/>
      <c r="AK19" s="69"/>
      <c r="AL19" s="69"/>
      <c r="AM19" s="70"/>
      <c r="AN19" s="11"/>
      <c r="AO19" s="11"/>
      <c r="AP19" s="122" t="s">
        <v>155</v>
      </c>
      <c r="AQ19" s="6">
        <v>1</v>
      </c>
      <c r="AR19" s="47">
        <v>17.78</v>
      </c>
      <c r="AS19" s="69"/>
      <c r="AT19" s="69"/>
      <c r="AU19" s="69"/>
      <c r="AV19" s="69"/>
      <c r="AW19" s="70"/>
      <c r="AX19" s="11"/>
      <c r="AY19" s="11"/>
      <c r="AZ19" s="122"/>
      <c r="BA19" s="6"/>
      <c r="BB19" s="47"/>
      <c r="BC19" s="69"/>
      <c r="BD19" s="69"/>
      <c r="BE19" s="69"/>
      <c r="BF19" s="69"/>
      <c r="BG19" s="70"/>
      <c r="BH19" s="11"/>
      <c r="BI19" s="11"/>
      <c r="BJ19" s="122" t="s">
        <v>218</v>
      </c>
      <c r="BK19" s="6">
        <v>1</v>
      </c>
      <c r="BL19" s="47">
        <v>14</v>
      </c>
      <c r="BM19" s="69">
        <v>13.461539999999999</v>
      </c>
      <c r="BN19" s="69">
        <v>14.58333</v>
      </c>
      <c r="BO19" s="69"/>
      <c r="BP19" s="69">
        <v>14</v>
      </c>
      <c r="BQ19" s="70"/>
      <c r="BR19" s="11"/>
      <c r="BS19" s="11"/>
      <c r="BT19" s="122"/>
      <c r="BU19" s="6"/>
      <c r="BV19" s="47"/>
      <c r="BW19" s="69"/>
      <c r="BX19" s="69"/>
      <c r="BY19" s="69"/>
      <c r="BZ19" s="69"/>
      <c r="CA19" s="70"/>
      <c r="CB19" s="11"/>
      <c r="CC19" s="11"/>
      <c r="CD19" s="122"/>
      <c r="CE19" s="6"/>
      <c r="CF19" s="47"/>
      <c r="CG19" s="69"/>
      <c r="CH19" s="69"/>
      <c r="CI19" s="69"/>
      <c r="CJ19" s="69"/>
      <c r="CK19" s="70"/>
      <c r="CL19" s="11"/>
      <c r="CM19" s="11"/>
      <c r="CN19" s="122"/>
      <c r="CO19" s="6"/>
      <c r="CP19" s="47"/>
      <c r="CQ19" s="69"/>
      <c r="CR19" s="69"/>
      <c r="CS19" s="69"/>
      <c r="CT19" s="69"/>
      <c r="CU19" s="70"/>
      <c r="CV19" s="11"/>
      <c r="CW19" s="11"/>
      <c r="CX19" s="122"/>
      <c r="CY19" s="6"/>
      <c r="CZ19" s="47"/>
      <c r="DA19" s="69"/>
      <c r="DB19" s="69"/>
      <c r="DC19" s="69"/>
      <c r="DD19" s="69"/>
      <c r="DE19" s="70"/>
      <c r="DF19" s="11"/>
      <c r="DG19" s="11"/>
      <c r="DH19" s="131"/>
      <c r="DR19" s="131"/>
      <c r="EB19" s="131"/>
      <c r="EL19" s="131"/>
      <c r="EV19" s="131"/>
      <c r="FF19" s="131"/>
      <c r="FP19" s="131"/>
      <c r="FZ19" s="131"/>
      <c r="GJ19" s="131"/>
      <c r="GT19" s="131"/>
      <c r="HD19" s="131"/>
      <c r="HN19" s="131"/>
      <c r="HX19" s="131"/>
    </row>
    <row xmlns:x14ac="http://schemas.microsoft.com/office/spreadsheetml/2009/9/ac" r="20" s="2" customFormat="true" x14ac:dyDescent="0.25">
      <c r="A20" s="383" t="str">
        <f ca="true">IF(ISBLANK('Data Summary'!A22),"",'Data Summary'!A22)</f>
        <v/>
      </c>
      <c r="B20" s="122"/>
      <c r="C20" s="6"/>
      <c r="D20" s="69"/>
      <c r="E20" s="69"/>
      <c r="F20" s="69"/>
      <c r="G20" s="69"/>
      <c r="H20" s="69"/>
      <c r="I20" s="71"/>
      <c r="J20" s="11"/>
      <c r="K20" s="11"/>
      <c r="L20" s="122"/>
      <c r="M20" s="6"/>
      <c r="N20" s="69"/>
      <c r="O20" s="69"/>
      <c r="P20" s="69"/>
      <c r="Q20" s="69"/>
      <c r="R20" s="69"/>
      <c r="S20" s="71"/>
      <c r="T20" s="11"/>
      <c r="U20" s="11"/>
      <c r="V20" s="122"/>
      <c r="W20" s="6"/>
      <c r="X20" s="69"/>
      <c r="Y20" s="69"/>
      <c r="Z20" s="69"/>
      <c r="AA20" s="69"/>
      <c r="AB20" s="69"/>
      <c r="AC20" s="71"/>
      <c r="AD20" s="11"/>
      <c r="AE20" s="11"/>
      <c r="AF20" s="122"/>
      <c r="AG20" s="6"/>
      <c r="AH20" s="69"/>
      <c r="AI20" s="69"/>
      <c r="AJ20" s="69"/>
      <c r="AK20" s="69"/>
      <c r="AL20" s="69"/>
      <c r="AM20" s="71"/>
      <c r="AN20" s="11"/>
      <c r="AO20" s="11"/>
      <c r="AP20" s="122" t="s">
        <v>156</v>
      </c>
      <c r="AQ20" s="6">
        <v>1</v>
      </c>
      <c r="AR20" s="69">
        <v>8.1999999999999993</v>
      </c>
      <c r="AS20" s="69"/>
      <c r="AT20" s="69"/>
      <c r="AU20" s="69"/>
      <c r="AV20" s="69"/>
      <c r="AW20" s="71"/>
      <c r="AX20" s="11"/>
      <c r="AY20" s="11"/>
      <c r="AZ20" s="122"/>
      <c r="BA20" s="6"/>
      <c r="BB20" s="69"/>
      <c r="BC20" s="69"/>
      <c r="BD20" s="69"/>
      <c r="BE20" s="69"/>
      <c r="BF20" s="69"/>
      <c r="BG20" s="71"/>
      <c r="BH20" s="11"/>
      <c r="BI20" s="11"/>
      <c r="BJ20" s="122" t="s">
        <v>219</v>
      </c>
      <c r="BK20" s="6">
        <v>0</v>
      </c>
      <c r="BL20" s="69">
        <v>2</v>
      </c>
      <c r="BM20" s="69">
        <v>0.96153999999999995</v>
      </c>
      <c r="BN20" s="69">
        <v>3.125</v>
      </c>
      <c r="BO20" s="69"/>
      <c r="BP20" s="69">
        <v>2</v>
      </c>
      <c r="BQ20" s="71"/>
      <c r="BR20" s="11"/>
      <c r="BS20" s="11"/>
      <c r="BT20" s="122"/>
      <c r="BU20" s="6"/>
      <c r="BV20" s="69"/>
      <c r="BW20" s="69"/>
      <c r="BX20" s="69"/>
      <c r="BY20" s="69"/>
      <c r="BZ20" s="69"/>
      <c r="CA20" s="71"/>
      <c r="CB20" s="11"/>
      <c r="CC20" s="11"/>
      <c r="CD20" s="122"/>
      <c r="CE20" s="6"/>
      <c r="CF20" s="69"/>
      <c r="CG20" s="69"/>
      <c r="CH20" s="69"/>
      <c r="CI20" s="69"/>
      <c r="CJ20" s="69"/>
      <c r="CK20" s="71"/>
      <c r="CL20" s="11"/>
      <c r="CM20" s="11"/>
      <c r="CN20" s="122"/>
      <c r="CO20" s="6"/>
      <c r="CP20" s="69"/>
      <c r="CQ20" s="69"/>
      <c r="CR20" s="69"/>
      <c r="CS20" s="69"/>
      <c r="CT20" s="69"/>
      <c r="CU20" s="71"/>
      <c r="CV20" s="11"/>
      <c r="CW20" s="11"/>
      <c r="CX20" s="122"/>
      <c r="CY20" s="6"/>
      <c r="CZ20" s="69"/>
      <c r="DA20" s="69"/>
      <c r="DB20" s="69"/>
      <c r="DC20" s="69"/>
      <c r="DD20" s="69"/>
      <c r="DE20" s="71"/>
      <c r="DF20" s="11"/>
      <c r="DG20" s="11"/>
      <c r="DH20" s="131"/>
      <c r="DR20" s="131"/>
      <c r="EB20" s="131"/>
      <c r="EL20" s="131"/>
      <c r="EV20" s="131"/>
      <c r="FF20" s="131"/>
      <c r="FP20" s="131"/>
      <c r="FZ20" s="131"/>
      <c r="GJ20" s="131"/>
      <c r="GT20" s="131"/>
      <c r="HD20" s="131"/>
      <c r="HN20" s="131"/>
      <c r="HX20" s="131"/>
    </row>
    <row xmlns:x14ac="http://schemas.microsoft.com/office/spreadsheetml/2009/9/ac" r="21" s="2" customFormat="true" x14ac:dyDescent="0.25">
      <c r="A21" s="383" t="str">
        <f ca="true">IF(ISBLANK('Data Summary'!A23),"",'Data Summary'!A23)</f>
        <v/>
      </c>
      <c r="B21" s="122"/>
      <c r="C21" s="13"/>
      <c r="D21" s="7"/>
      <c r="E21" s="7"/>
      <c r="F21" s="7"/>
      <c r="G21" s="7"/>
      <c r="H21" s="7"/>
      <c r="I21" s="71"/>
      <c r="J21" s="11"/>
      <c r="K21" s="11"/>
      <c r="L21" s="122"/>
      <c r="M21" s="13"/>
      <c r="N21" s="7"/>
      <c r="O21" s="7"/>
      <c r="P21" s="7"/>
      <c r="Q21" s="7"/>
      <c r="R21" s="7"/>
      <c r="S21" s="71"/>
      <c r="T21" s="11"/>
      <c r="U21" s="11"/>
      <c r="V21" s="122"/>
      <c r="W21" s="13"/>
      <c r="X21" s="7"/>
      <c r="Y21" s="7"/>
      <c r="Z21" s="7"/>
      <c r="AA21" s="7"/>
      <c r="AB21" s="7"/>
      <c r="AC21" s="71"/>
      <c r="AD21" s="11"/>
      <c r="AE21" s="11"/>
      <c r="AF21" s="122"/>
      <c r="AG21" s="13"/>
      <c r="AH21" s="7"/>
      <c r="AI21" s="7"/>
      <c r="AJ21" s="7"/>
      <c r="AK21" s="7"/>
      <c r="AL21" s="7"/>
      <c r="AM21" s="71"/>
      <c r="AN21" s="11"/>
      <c r="AO21" s="11"/>
      <c r="AP21" s="122" t="s">
        <v>157</v>
      </c>
      <c r="AQ21" s="13">
        <v>0</v>
      </c>
      <c r="AR21" s="7">
        <v>1.91</v>
      </c>
      <c r="AS21" s="7"/>
      <c r="AT21" s="7"/>
      <c r="AU21" s="7"/>
      <c r="AV21" s="7"/>
      <c r="AW21" s="71"/>
      <c r="AX21" s="11"/>
      <c r="AY21" s="11"/>
      <c r="AZ21" s="122"/>
      <c r="BA21" s="13"/>
      <c r="BB21" s="7"/>
      <c r="BC21" s="7"/>
      <c r="BD21" s="7"/>
      <c r="BE21" s="7"/>
      <c r="BF21" s="7"/>
      <c r="BG21" s="71"/>
      <c r="BH21" s="11"/>
      <c r="BI21" s="11"/>
      <c r="BJ21" s="122" t="s">
        <v>220</v>
      </c>
      <c r="BK21" s="13">
        <v>1</v>
      </c>
      <c r="BL21" s="7">
        <v>1.5</v>
      </c>
      <c r="BM21" s="7">
        <v>0.96153999999999995</v>
      </c>
      <c r="BN21" s="7">
        <v>2.0833300000000001</v>
      </c>
      <c r="BO21" s="7"/>
      <c r="BP21" s="7">
        <v>1.5</v>
      </c>
      <c r="BQ21" s="71"/>
      <c r="BR21" s="11"/>
      <c r="BS21" s="11"/>
      <c r="BT21" s="122"/>
      <c r="BU21" s="13"/>
      <c r="BV21" s="7"/>
      <c r="BW21" s="7"/>
      <c r="BX21" s="7"/>
      <c r="BY21" s="7"/>
      <c r="BZ21" s="7"/>
      <c r="CA21" s="71"/>
      <c r="CB21" s="11"/>
      <c r="CC21" s="11"/>
      <c r="CD21" s="122"/>
      <c r="CE21" s="13"/>
      <c r="CF21" s="7"/>
      <c r="CG21" s="7"/>
      <c r="CH21" s="7"/>
      <c r="CI21" s="7"/>
      <c r="CJ21" s="7"/>
      <c r="CK21" s="71"/>
      <c r="CL21" s="11"/>
      <c r="CM21" s="11"/>
      <c r="CN21" s="122"/>
      <c r="CO21" s="13"/>
      <c r="CP21" s="7"/>
      <c r="CQ21" s="7"/>
      <c r="CR21" s="7"/>
      <c r="CS21" s="7"/>
      <c r="CT21" s="7"/>
      <c r="CU21" s="71"/>
      <c r="CV21" s="11"/>
      <c r="CW21" s="11"/>
      <c r="CX21" s="122"/>
      <c r="CY21" s="13"/>
      <c r="CZ21" s="7"/>
      <c r="DA21" s="7"/>
      <c r="DB21" s="7"/>
      <c r="DC21" s="7"/>
      <c r="DD21" s="7"/>
      <c r="DE21" s="71"/>
      <c r="DF21" s="11"/>
      <c r="DG21" s="11"/>
      <c r="DH21" s="131"/>
      <c r="DR21" s="131"/>
      <c r="EB21" s="131"/>
      <c r="EL21" s="131"/>
      <c r="EV21" s="131"/>
      <c r="FF21" s="131"/>
      <c r="FP21" s="131"/>
      <c r="FZ21" s="131"/>
      <c r="GJ21" s="131"/>
      <c r="GT21" s="131"/>
      <c r="HD21" s="131"/>
      <c r="HN21" s="131"/>
      <c r="HX21" s="131"/>
    </row>
    <row xmlns:x14ac="http://schemas.microsoft.com/office/spreadsheetml/2009/9/ac" r="22" s="2" customFormat="true" x14ac:dyDescent="0.25">
      <c r="A22" s="383" t="str">
        <f ca="true">IF(ISBLANK('Data Summary'!A24),"",'Data Summary'!A24)</f>
        <v/>
      </c>
      <c r="B22" s="122"/>
      <c r="C22" s="13"/>
      <c r="D22" s="7"/>
      <c r="E22" s="7"/>
      <c r="F22" s="7"/>
      <c r="G22" s="7"/>
      <c r="H22" s="7"/>
      <c r="I22" s="26"/>
      <c r="J22" s="11"/>
      <c r="K22" s="11"/>
      <c r="L22" s="122"/>
      <c r="M22" s="13"/>
      <c r="N22" s="7"/>
      <c r="O22" s="7"/>
      <c r="P22" s="7"/>
      <c r="Q22" s="7"/>
      <c r="R22" s="7"/>
      <c r="S22" s="26"/>
      <c r="T22" s="11"/>
      <c r="U22" s="11"/>
      <c r="V22" s="122"/>
      <c r="W22" s="13"/>
      <c r="X22" s="7"/>
      <c r="Y22" s="7"/>
      <c r="Z22" s="7"/>
      <c r="AA22" s="7"/>
      <c r="AB22" s="7"/>
      <c r="AC22" s="26"/>
      <c r="AD22" s="11"/>
      <c r="AE22" s="11"/>
      <c r="AF22" s="122"/>
      <c r="AG22" s="13"/>
      <c r="AH22" s="7"/>
      <c r="AI22" s="7"/>
      <c r="AJ22" s="7"/>
      <c r="AK22" s="7"/>
      <c r="AL22" s="7"/>
      <c r="AM22" s="26"/>
      <c r="AN22" s="11"/>
      <c r="AO22" s="11"/>
      <c r="AP22" s="122" t="s">
        <v>158</v>
      </c>
      <c r="AQ22" s="13">
        <v>0.5</v>
      </c>
      <c r="AR22" s="7">
        <v>3.81</v>
      </c>
      <c r="AS22" s="7"/>
      <c r="AT22" s="7"/>
      <c r="AU22" s="7"/>
      <c r="AV22" s="7"/>
      <c r="AW22" s="26"/>
      <c r="AX22" s="11"/>
      <c r="AY22" s="11"/>
      <c r="AZ22" s="122"/>
      <c r="BA22" s="13"/>
      <c r="BB22" s="7"/>
      <c r="BC22" s="7"/>
      <c r="BD22" s="7"/>
      <c r="BE22" s="7"/>
      <c r="BF22" s="7"/>
      <c r="BG22" s="26"/>
      <c r="BH22" s="11"/>
      <c r="BI22" s="11"/>
      <c r="BJ22" s="122" t="s">
        <v>221</v>
      </c>
      <c r="BK22" s="13">
        <v>0</v>
      </c>
      <c r="BL22" s="7">
        <v>2.5</v>
      </c>
      <c r="BM22" s="7">
        <v>2.88462</v>
      </c>
      <c r="BN22" s="7">
        <v>2.0833300000000001</v>
      </c>
      <c r="BO22" s="7"/>
      <c r="BP22" s="7">
        <v>2.5</v>
      </c>
      <c r="BQ22" s="26"/>
      <c r="BR22" s="11"/>
      <c r="BS22" s="11"/>
      <c r="BT22" s="122"/>
      <c r="BU22" s="13"/>
      <c r="BV22" s="7"/>
      <c r="BW22" s="7"/>
      <c r="BX22" s="7"/>
      <c r="BY22" s="7"/>
      <c r="BZ22" s="7"/>
      <c r="CA22" s="26"/>
      <c r="CB22" s="11"/>
      <c r="CC22" s="11"/>
      <c r="CD22" s="122"/>
      <c r="CE22" s="13"/>
      <c r="CF22" s="7"/>
      <c r="CG22" s="7"/>
      <c r="CH22" s="7"/>
      <c r="CI22" s="7"/>
      <c r="CJ22" s="7"/>
      <c r="CK22" s="26"/>
      <c r="CL22" s="11"/>
      <c r="CM22" s="11"/>
      <c r="CN22" s="122"/>
      <c r="CO22" s="13"/>
      <c r="CP22" s="7"/>
      <c r="CQ22" s="7"/>
      <c r="CR22" s="7"/>
      <c r="CS22" s="7"/>
      <c r="CT22" s="7"/>
      <c r="CU22" s="26"/>
      <c r="CV22" s="11"/>
      <c r="CW22" s="11"/>
      <c r="CX22" s="122"/>
      <c r="CY22" s="13"/>
      <c r="CZ22" s="7"/>
      <c r="DA22" s="7"/>
      <c r="DB22" s="7"/>
      <c r="DC22" s="7"/>
      <c r="DD22" s="7"/>
      <c r="DE22" s="26"/>
      <c r="DF22" s="11"/>
      <c r="DG22" s="11"/>
      <c r="DH22" s="131"/>
      <c r="DR22" s="131"/>
      <c r="EB22" s="131"/>
      <c r="EL22" s="131"/>
      <c r="EV22" s="131"/>
      <c r="FF22" s="131"/>
      <c r="FP22" s="131"/>
      <c r="FZ22" s="131"/>
      <c r="GJ22" s="131"/>
      <c r="GT22" s="131"/>
      <c r="HD22" s="131"/>
      <c r="HN22" s="131"/>
      <c r="HX22" s="131"/>
    </row>
    <row xmlns:x14ac="http://schemas.microsoft.com/office/spreadsheetml/2009/9/ac" r="23" s="2" customFormat="true" x14ac:dyDescent="0.25">
      <c r="A23" s="383" t="str">
        <f ca="true">IF(ISBLANK('Data Summary'!A25),"",'Data Summary'!A25)</f>
        <v/>
      </c>
      <c r="B23" s="122"/>
      <c r="C23" s="13"/>
      <c r="D23" s="7"/>
      <c r="E23" s="7"/>
      <c r="F23" s="7"/>
      <c r="G23" s="7"/>
      <c r="H23" s="7"/>
      <c r="I23" s="26"/>
      <c r="J23" s="11"/>
      <c r="K23" s="11"/>
      <c r="L23" s="122"/>
      <c r="M23" s="13"/>
      <c r="N23" s="7"/>
      <c r="O23" s="7"/>
      <c r="P23" s="7"/>
      <c r="Q23" s="7"/>
      <c r="R23" s="7"/>
      <c r="S23" s="26"/>
      <c r="T23" s="11"/>
      <c r="U23" s="11"/>
      <c r="V23" s="122"/>
      <c r="W23" s="13"/>
      <c r="X23" s="7"/>
      <c r="Y23" s="7"/>
      <c r="Z23" s="7"/>
      <c r="AA23" s="7"/>
      <c r="AB23" s="7"/>
      <c r="AC23" s="26"/>
      <c r="AD23" s="11"/>
      <c r="AE23" s="11"/>
      <c r="AF23" s="122"/>
      <c r="AG23" s="13"/>
      <c r="AH23" s="7"/>
      <c r="AI23" s="7"/>
      <c r="AJ23" s="7"/>
      <c r="AK23" s="7"/>
      <c r="AL23" s="7"/>
      <c r="AM23" s="26"/>
      <c r="AN23" s="11"/>
      <c r="AO23" s="11"/>
      <c r="AP23" s="122" t="s">
        <v>159</v>
      </c>
      <c r="AQ23" s="13">
        <v>0</v>
      </c>
      <c r="AR23" s="7">
        <v>2.46</v>
      </c>
      <c r="AS23" s="7"/>
      <c r="AT23" s="7"/>
      <c r="AU23" s="7"/>
      <c r="AV23" s="7"/>
      <c r="AW23" s="26"/>
      <c r="AX23" s="11"/>
      <c r="AY23" s="11"/>
      <c r="AZ23" s="122"/>
      <c r="BA23" s="13"/>
      <c r="BB23" s="7"/>
      <c r="BC23" s="7"/>
      <c r="BD23" s="7"/>
      <c r="BE23" s="7"/>
      <c r="BF23" s="7"/>
      <c r="BG23" s="26"/>
      <c r="BH23" s="11"/>
      <c r="BI23" s="11"/>
      <c r="BJ23" s="122" t="s">
        <v>222</v>
      </c>
      <c r="BK23" s="13">
        <v>1</v>
      </c>
      <c r="BL23" s="7">
        <v>3.5</v>
      </c>
      <c r="BM23" s="7">
        <v>2.88462</v>
      </c>
      <c r="BN23" s="7">
        <v>4.1666699999999999</v>
      </c>
      <c r="BO23" s="7"/>
      <c r="BP23" s="7">
        <v>3.5</v>
      </c>
      <c r="BQ23" s="26"/>
      <c r="BR23" s="11"/>
      <c r="BS23" s="11"/>
      <c r="BT23" s="122"/>
      <c r="BU23" s="13"/>
      <c r="BV23" s="7"/>
      <c r="BW23" s="7"/>
      <c r="BX23" s="7"/>
      <c r="BY23" s="7"/>
      <c r="BZ23" s="7"/>
      <c r="CA23" s="26"/>
      <c r="CB23" s="11"/>
      <c r="CC23" s="11"/>
      <c r="CD23" s="122"/>
      <c r="CE23" s="13"/>
      <c r="CF23" s="7"/>
      <c r="CG23" s="7"/>
      <c r="CH23" s="7"/>
      <c r="CI23" s="7"/>
      <c r="CJ23" s="7"/>
      <c r="CK23" s="26"/>
      <c r="CL23" s="11"/>
      <c r="CM23" s="11"/>
      <c r="CN23" s="122"/>
      <c r="CO23" s="13"/>
      <c r="CP23" s="7"/>
      <c r="CQ23" s="7"/>
      <c r="CR23" s="7"/>
      <c r="CS23" s="7"/>
      <c r="CT23" s="7"/>
      <c r="CU23" s="26"/>
      <c r="CV23" s="11"/>
      <c r="CW23" s="11"/>
      <c r="CX23" s="122"/>
      <c r="CY23" s="13"/>
      <c r="CZ23" s="7"/>
      <c r="DA23" s="7"/>
      <c r="DB23" s="7"/>
      <c r="DC23" s="7"/>
      <c r="DD23" s="7"/>
      <c r="DE23" s="26"/>
      <c r="DF23" s="11"/>
      <c r="DG23" s="11"/>
      <c r="DH23" s="131"/>
      <c r="DR23" s="131"/>
      <c r="EB23" s="131"/>
      <c r="EL23" s="131"/>
      <c r="EV23" s="131"/>
      <c r="FF23" s="131"/>
      <c r="FP23" s="131"/>
      <c r="FZ23" s="131"/>
      <c r="GJ23" s="131"/>
      <c r="GT23" s="131"/>
      <c r="HD23" s="131"/>
      <c r="HN23" s="131"/>
      <c r="HX23" s="131"/>
    </row>
    <row xmlns:x14ac="http://schemas.microsoft.com/office/spreadsheetml/2009/9/ac" r="24" s="2" customFormat="true" x14ac:dyDescent="0.25">
      <c r="A24" s="383" t="str">
        <f ca="true">IF(ISBLANK('Data Summary'!A26),"",'Data Summary'!A26)</f>
        <v/>
      </c>
      <c r="B24" s="122"/>
      <c r="C24" s="88"/>
      <c r="D24" s="7"/>
      <c r="E24" s="7"/>
      <c r="F24" s="7"/>
      <c r="G24" s="7"/>
      <c r="H24" s="7"/>
      <c r="I24" s="26"/>
      <c r="J24" s="11"/>
      <c r="K24" s="11"/>
      <c r="L24" s="122"/>
      <c r="M24" s="88"/>
      <c r="N24" s="7"/>
      <c r="O24" s="7"/>
      <c r="P24" s="7"/>
      <c r="Q24" s="7"/>
      <c r="R24" s="7"/>
      <c r="S24" s="26"/>
      <c r="T24" s="11"/>
      <c r="U24" s="11"/>
      <c r="V24" s="122"/>
      <c r="W24" s="88"/>
      <c r="X24" s="7"/>
      <c r="Y24" s="7"/>
      <c r="Z24" s="7"/>
      <c r="AA24" s="7"/>
      <c r="AB24" s="7"/>
      <c r="AC24" s="26"/>
      <c r="AD24" s="11"/>
      <c r="AE24" s="11"/>
      <c r="AF24" s="122"/>
      <c r="AG24" s="88"/>
      <c r="AH24" s="7"/>
      <c r="AI24" s="7"/>
      <c r="AJ24" s="7"/>
      <c r="AK24" s="7"/>
      <c r="AL24" s="7"/>
      <c r="AM24" s="26"/>
      <c r="AN24" s="11"/>
      <c r="AO24" s="11"/>
      <c r="AP24" s="122" t="s">
        <v>160</v>
      </c>
      <c r="AQ24" s="88">
        <v>1</v>
      </c>
      <c r="AR24" s="7">
        <v>6.4</v>
      </c>
      <c r="AS24" s="7"/>
      <c r="AT24" s="7"/>
      <c r="AU24" s="7"/>
      <c r="AV24" s="7"/>
      <c r="AW24" s="31"/>
      <c r="AX24" s="11"/>
      <c r="AY24" s="11"/>
      <c r="AZ24" s="122"/>
      <c r="BA24" s="88"/>
      <c r="BB24" s="7"/>
      <c r="BC24" s="7"/>
      <c r="BD24" s="7"/>
      <c r="BE24" s="7"/>
      <c r="BF24" s="7"/>
      <c r="BG24" s="31"/>
      <c r="BH24" s="11"/>
      <c r="BI24" s="11"/>
      <c r="BJ24" s="122" t="s">
        <v>223</v>
      </c>
      <c r="BK24" s="88">
        <v>0</v>
      </c>
      <c r="BL24" s="7">
        <v>2</v>
      </c>
      <c r="BM24" s="7">
        <v>0</v>
      </c>
      <c r="BN24" s="7">
        <v>4.1666699999999999</v>
      </c>
      <c r="BO24" s="7"/>
      <c r="BP24" s="7">
        <v>2</v>
      </c>
      <c r="BQ24" s="31"/>
      <c r="BR24" s="11"/>
      <c r="BS24" s="11"/>
      <c r="BT24" s="122"/>
      <c r="BU24" s="88"/>
      <c r="BV24" s="7"/>
      <c r="BW24" s="7"/>
      <c r="BX24" s="7"/>
      <c r="BY24" s="7"/>
      <c r="BZ24" s="7"/>
      <c r="CA24" s="31"/>
      <c r="CB24" s="11"/>
      <c r="CC24" s="11"/>
      <c r="CD24" s="122"/>
      <c r="CE24" s="88"/>
      <c r="CF24" s="7"/>
      <c r="CG24" s="7"/>
      <c r="CH24" s="7"/>
      <c r="CI24" s="7"/>
      <c r="CJ24" s="7"/>
      <c r="CK24" s="31"/>
      <c r="CL24" s="11"/>
      <c r="CM24" s="11"/>
      <c r="CN24" s="122"/>
      <c r="CO24" s="88"/>
      <c r="CP24" s="7"/>
      <c r="CQ24" s="7"/>
      <c r="CR24" s="7"/>
      <c r="CS24" s="7"/>
      <c r="CT24" s="7"/>
      <c r="CU24" s="31"/>
      <c r="CV24" s="11"/>
      <c r="CW24" s="11"/>
      <c r="CX24" s="122"/>
      <c r="CY24" s="88"/>
      <c r="CZ24" s="7"/>
      <c r="DA24" s="7"/>
      <c r="DB24" s="7"/>
      <c r="DC24" s="7"/>
      <c r="DD24" s="7"/>
      <c r="DE24" s="31"/>
      <c r="DF24" s="11"/>
      <c r="DG24" s="11"/>
      <c r="DH24" s="131"/>
      <c r="DR24" s="131"/>
      <c r="EB24" s="131"/>
      <c r="EL24" s="131"/>
      <c r="EV24" s="131"/>
      <c r="FF24" s="131"/>
      <c r="FP24" s="131"/>
      <c r="FZ24" s="131"/>
      <c r="GJ24" s="131"/>
      <c r="GT24" s="131"/>
      <c r="HD24" s="131"/>
      <c r="HN24" s="131"/>
      <c r="HX24" s="131"/>
    </row>
    <row xmlns:x14ac="http://schemas.microsoft.com/office/spreadsheetml/2009/9/ac" r="25" s="2" customFormat="true" x14ac:dyDescent="0.25">
      <c r="A25" s="383" t="str">
        <f ca="true">IF(ISBLANK('Data Summary'!A27),"",'Data Summary'!A27)</f>
        <v/>
      </c>
      <c r="B25" s="122"/>
      <c r="C25" s="88"/>
      <c r="D25" s="7"/>
      <c r="E25" s="7"/>
      <c r="F25" s="7"/>
      <c r="G25" s="7"/>
      <c r="H25" s="7"/>
      <c r="I25" s="26"/>
      <c r="J25" s="11"/>
      <c r="K25" s="11"/>
      <c r="L25" s="122"/>
      <c r="M25" s="88"/>
      <c r="N25" s="7"/>
      <c r="O25" s="7"/>
      <c r="P25" s="7"/>
      <c r="Q25" s="7"/>
      <c r="R25" s="7"/>
      <c r="S25" s="26"/>
      <c r="T25" s="11"/>
      <c r="U25" s="11"/>
      <c r="V25" s="122"/>
      <c r="W25" s="88"/>
      <c r="X25" s="7"/>
      <c r="Y25" s="7"/>
      <c r="Z25" s="7"/>
      <c r="AA25" s="7"/>
      <c r="AB25" s="7"/>
      <c r="AC25" s="26"/>
      <c r="AD25" s="11"/>
      <c r="AE25" s="11"/>
      <c r="AF25" s="122"/>
      <c r="AG25" s="88"/>
      <c r="AH25" s="7"/>
      <c r="AI25" s="7"/>
      <c r="AJ25" s="7"/>
      <c r="AK25" s="7"/>
      <c r="AL25" s="7"/>
      <c r="AM25" s="26"/>
      <c r="AN25" s="11"/>
      <c r="AO25" s="11"/>
      <c r="AP25" s="122"/>
      <c r="AQ25" s="88"/>
      <c r="AR25" s="7"/>
      <c r="AS25" s="7"/>
      <c r="AT25" s="7"/>
      <c r="AU25" s="7"/>
      <c r="AV25" s="7"/>
      <c r="AW25" s="26"/>
      <c r="AX25" s="11"/>
      <c r="AY25" s="11"/>
      <c r="AZ25" s="122"/>
      <c r="BA25" s="88"/>
      <c r="BB25" s="7"/>
      <c r="BC25" s="7"/>
      <c r="BD25" s="7"/>
      <c r="BE25" s="7"/>
      <c r="BF25" s="7"/>
      <c r="BG25" s="26"/>
      <c r="BH25" s="11"/>
      <c r="BI25" s="11"/>
      <c r="BJ25" s="122" t="s">
        <v>224</v>
      </c>
      <c r="BK25" s="88">
        <v>0.5</v>
      </c>
      <c r="BL25" s="7">
        <v>2</v>
      </c>
      <c r="BM25" s="7">
        <v>2.88462</v>
      </c>
      <c r="BN25" s="7">
        <v>1.0416700000000001</v>
      </c>
      <c r="BO25" s="7"/>
      <c r="BP25" s="7">
        <v>2</v>
      </c>
      <c r="BQ25" s="26"/>
      <c r="BR25" s="11"/>
      <c r="BS25" s="11"/>
      <c r="BT25" s="122"/>
      <c r="BU25" s="88"/>
      <c r="BV25" s="7"/>
      <c r="BW25" s="7"/>
      <c r="BX25" s="7"/>
      <c r="BY25" s="7"/>
      <c r="BZ25" s="7"/>
      <c r="CA25" s="26"/>
      <c r="CB25" s="11"/>
      <c r="CC25" s="11"/>
      <c r="CD25" s="122"/>
      <c r="CE25" s="88"/>
      <c r="CF25" s="7"/>
      <c r="CG25" s="7"/>
      <c r="CH25" s="7"/>
      <c r="CI25" s="7"/>
      <c r="CJ25" s="7"/>
      <c r="CK25" s="26"/>
      <c r="CL25" s="11"/>
      <c r="CM25" s="11"/>
      <c r="CN25" s="122"/>
      <c r="CO25" s="88"/>
      <c r="CP25" s="7"/>
      <c r="CQ25" s="7"/>
      <c r="CR25" s="7"/>
      <c r="CS25" s="7"/>
      <c r="CT25" s="7"/>
      <c r="CU25" s="26"/>
      <c r="CV25" s="11"/>
      <c r="CW25" s="11"/>
      <c r="CX25" s="122"/>
      <c r="CY25" s="88"/>
      <c r="CZ25" s="7"/>
      <c r="DA25" s="7"/>
      <c r="DB25" s="7"/>
      <c r="DC25" s="7"/>
      <c r="DD25" s="7"/>
      <c r="DE25" s="26"/>
      <c r="DF25" s="11"/>
      <c r="DG25" s="11"/>
      <c r="DH25" s="131"/>
      <c r="DR25" s="131"/>
      <c r="EB25" s="131"/>
      <c r="EL25" s="131"/>
      <c r="EV25" s="131"/>
      <c r="FF25" s="131"/>
      <c r="FP25" s="131"/>
      <c r="FZ25" s="131"/>
      <c r="GJ25" s="131"/>
      <c r="GT25" s="131"/>
      <c r="HD25" s="131"/>
      <c r="HN25" s="131"/>
      <c r="HX25" s="131"/>
    </row>
    <row xmlns:x14ac="http://schemas.microsoft.com/office/spreadsheetml/2009/9/ac" r="26" s="2" customFormat="true" ht="83.25" customHeight="true" x14ac:dyDescent="0.25">
      <c r="A26" s="383" t="str">
        <f ca="true">IF(ISBLANK('Data Summary'!A28),"",'Data Summary'!A28)</f>
        <v/>
      </c>
      <c r="B26" s="123" t="s">
        <v>12</v>
      </c>
      <c r="C26" s="564" t="s">
        <v>161</v>
      </c>
      <c r="D26" s="565"/>
      <c r="E26" s="565"/>
      <c r="F26" s="565"/>
      <c r="G26" s="565"/>
      <c r="H26" s="565"/>
      <c r="I26" s="566"/>
      <c r="J26" s="11"/>
      <c r="K26" s="11"/>
      <c r="L26" s="123" t="s">
        <v>12</v>
      </c>
      <c r="M26" s="564" t="s">
        <v>162</v>
      </c>
      <c r="N26" s="565"/>
      <c r="O26" s="565"/>
      <c r="P26" s="565"/>
      <c r="Q26" s="565"/>
      <c r="R26" s="565"/>
      <c r="S26" s="566"/>
      <c r="T26" s="11"/>
      <c r="U26" s="11"/>
      <c r="V26" s="123" t="s">
        <v>12</v>
      </c>
      <c r="W26" s="564" t="s">
        <v>172</v>
      </c>
      <c r="X26" s="565"/>
      <c r="Y26" s="565"/>
      <c r="Z26" s="565"/>
      <c r="AA26" s="565"/>
      <c r="AB26" s="565"/>
      <c r="AC26" s="566"/>
      <c r="AD26" s="11"/>
      <c r="AE26" s="11"/>
      <c r="AF26" s="123" t="s">
        <v>12</v>
      </c>
      <c r="AG26" s="564" t="s">
        <v>162</v>
      </c>
      <c r="AH26" s="565"/>
      <c r="AI26" s="565"/>
      <c r="AJ26" s="565"/>
      <c r="AK26" s="565"/>
      <c r="AL26" s="565"/>
      <c r="AM26" s="566"/>
      <c r="AN26" s="11"/>
      <c r="AO26" s="11"/>
      <c r="AP26" s="123" t="s">
        <v>12</v>
      </c>
      <c r="AQ26" s="564" t="s">
        <v>173</v>
      </c>
      <c r="AR26" s="565"/>
      <c r="AS26" s="565"/>
      <c r="AT26" s="565"/>
      <c r="AU26" s="565"/>
      <c r="AV26" s="565"/>
      <c r="AW26" s="566"/>
      <c r="AX26" s="11"/>
      <c r="AY26" s="11"/>
      <c r="AZ26" s="123" t="s">
        <v>12</v>
      </c>
      <c r="BA26" s="564" t="s">
        <v>242</v>
      </c>
      <c r="BB26" s="565"/>
      <c r="BC26" s="565"/>
      <c r="BD26" s="565"/>
      <c r="BE26" s="565"/>
      <c r="BF26" s="565"/>
      <c r="BG26" s="566"/>
      <c r="BH26" s="11"/>
      <c r="BI26" s="11"/>
      <c r="BJ26" s="123" t="s">
        <v>12</v>
      </c>
      <c r="BK26" s="564" t="s">
        <v>213</v>
      </c>
      <c r="BL26" s="565"/>
      <c r="BM26" s="565"/>
      <c r="BN26" s="565"/>
      <c r="BO26" s="565"/>
      <c r="BP26" s="565"/>
      <c r="BQ26" s="566"/>
      <c r="BR26" s="11"/>
      <c r="BS26" s="11"/>
      <c r="BT26" s="123" t="s">
        <v>12</v>
      </c>
      <c r="BU26" s="564" t="s">
        <v>244</v>
      </c>
      <c r="BV26" s="565"/>
      <c r="BW26" s="565"/>
      <c r="BX26" s="565"/>
      <c r="BY26" s="565"/>
      <c r="BZ26" s="565"/>
      <c r="CA26" s="566"/>
      <c r="CB26" s="11"/>
      <c r="CC26" s="11"/>
      <c r="CD26" s="123" t="s">
        <v>12</v>
      </c>
      <c r="CE26" s="564" t="s">
        <v>243</v>
      </c>
      <c r="CF26" s="565"/>
      <c r="CG26" s="565"/>
      <c r="CH26" s="565"/>
      <c r="CI26" s="565"/>
      <c r="CJ26" s="565"/>
      <c r="CK26" s="566"/>
      <c r="CL26" s="11"/>
      <c r="CM26" s="11"/>
      <c r="CN26" s="123" t="s">
        <v>12</v>
      </c>
      <c r="CO26" s="564" t="s">
        <v>311</v>
      </c>
      <c r="CP26" s="565"/>
      <c r="CQ26" s="565"/>
      <c r="CR26" s="565"/>
      <c r="CS26" s="565"/>
      <c r="CT26" s="565"/>
      <c r="CU26" s="566"/>
      <c r="CV26" s="11"/>
      <c r="CW26" s="11"/>
      <c r="CX26" s="123" t="s">
        <v>12</v>
      </c>
      <c r="CY26" s="564" t="s">
        <v>321</v>
      </c>
      <c r="CZ26" s="565"/>
      <c r="DA26" s="565"/>
      <c r="DB26" s="565"/>
      <c r="DC26" s="565"/>
      <c r="DD26" s="565"/>
      <c r="DE26" s="566"/>
      <c r="DF26" s="11"/>
      <c r="DG26" s="11"/>
      <c r="DH26" s="131"/>
      <c r="DR26" s="131"/>
      <c r="EB26" s="131"/>
      <c r="EL26" s="131"/>
      <c r="EV26" s="131"/>
      <c r="FF26" s="131"/>
      <c r="FP26" s="131"/>
      <c r="FZ26" s="131"/>
      <c r="GJ26" s="131"/>
      <c r="GT26" s="131"/>
      <c r="HD26" s="131"/>
      <c r="HN26" s="131"/>
      <c r="HX26" s="131"/>
    </row>
    <row xmlns:x14ac="http://schemas.microsoft.com/office/spreadsheetml/2009/9/ac" r="27" s="2" customFormat="true" ht="15.75" customHeight="true" x14ac:dyDescent="0.25">
      <c r="A27" s="383" t="str">
        <f ca="true">IF(ISBLANK('Data Summary'!A29),"",'Data Summary'!A29)</f>
        <v/>
      </c>
      <c r="B27" s="123"/>
      <c r="C27" s="66" t="s">
        <v>106</v>
      </c>
      <c r="D27" s="104"/>
      <c r="E27" s="104"/>
      <c r="F27" s="104"/>
      <c r="G27" s="104"/>
      <c r="H27" s="104"/>
      <c r="I27" s="105"/>
      <c r="J27" s="11"/>
      <c r="K27" s="11"/>
      <c r="L27" s="123"/>
      <c r="M27" s="66" t="s">
        <v>106</v>
      </c>
      <c r="N27" s="104"/>
      <c r="O27" s="104"/>
      <c r="P27" s="104"/>
      <c r="Q27" s="104"/>
      <c r="R27" s="104"/>
      <c r="S27" s="105"/>
      <c r="T27" s="11"/>
      <c r="U27" s="11"/>
      <c r="V27" s="123"/>
      <c r="W27" s="66" t="s">
        <v>106</v>
      </c>
      <c r="X27" s="104"/>
      <c r="Y27" s="104"/>
      <c r="Z27" s="104"/>
      <c r="AA27" s="104"/>
      <c r="AB27" s="104"/>
      <c r="AC27" s="105"/>
      <c r="AD27" s="11"/>
      <c r="AE27" s="11"/>
      <c r="AF27" s="123"/>
      <c r="AG27" s="66"/>
      <c r="AH27" s="104"/>
      <c r="AI27" s="104"/>
      <c r="AJ27" s="104"/>
      <c r="AK27" s="104"/>
      <c r="AL27" s="104"/>
      <c r="AM27" s="105"/>
      <c r="AN27" s="11"/>
      <c r="AO27" s="11"/>
      <c r="AP27" s="123"/>
      <c r="AQ27" s="66" t="s">
        <v>106</v>
      </c>
      <c r="AR27" s="55" t="s">
        <v>164</v>
      </c>
      <c r="AS27" s="104"/>
      <c r="AT27" s="104"/>
      <c r="AU27" s="104"/>
      <c r="AV27" s="104"/>
      <c r="AW27" s="105"/>
      <c r="AX27" s="11"/>
      <c r="AY27" s="11"/>
      <c r="AZ27" s="123"/>
      <c r="BA27" s="66" t="s">
        <v>106</v>
      </c>
      <c r="BB27" s="55"/>
      <c r="BC27" s="55"/>
      <c r="BD27" s="55"/>
      <c r="BE27" s="55"/>
      <c r="BF27" s="55"/>
      <c r="BG27" s="186"/>
      <c r="BH27" s="11"/>
      <c r="BI27" s="11"/>
      <c r="BJ27" s="123"/>
      <c r="BK27" s="66" t="s">
        <v>106</v>
      </c>
      <c r="BL27" s="55" t="s">
        <v>163</v>
      </c>
      <c r="BM27" s="55" t="s">
        <v>163</v>
      </c>
      <c r="BN27" s="55" t="s">
        <v>163</v>
      </c>
      <c r="BO27" s="55"/>
      <c r="BP27" s="55" t="s">
        <v>163</v>
      </c>
      <c r="BQ27" s="186"/>
      <c r="BR27" s="11"/>
      <c r="BS27" s="11"/>
      <c r="BT27" s="123"/>
      <c r="BU27" s="66" t="s">
        <v>106</v>
      </c>
      <c r="BV27" s="55"/>
      <c r="BW27" s="55"/>
      <c r="BX27" s="55"/>
      <c r="BY27" s="55"/>
      <c r="BZ27" s="55"/>
      <c r="CA27" s="186"/>
      <c r="CB27" s="11"/>
      <c r="CC27" s="11"/>
      <c r="CD27" s="123"/>
      <c r="CE27" s="66" t="s">
        <v>106</v>
      </c>
      <c r="CF27" s="55"/>
      <c r="CG27" s="55"/>
      <c r="CH27" s="55"/>
      <c r="CI27" s="55"/>
      <c r="CJ27" s="55"/>
      <c r="CK27" s="188"/>
      <c r="CL27" s="11"/>
      <c r="CM27" s="11"/>
      <c r="CN27" s="123"/>
      <c r="CO27" s="66" t="s">
        <v>106</v>
      </c>
      <c r="CP27" s="55"/>
      <c r="CQ27" s="55"/>
      <c r="CR27" s="55"/>
      <c r="CS27" s="55"/>
      <c r="CT27" s="55"/>
      <c r="CU27" s="377"/>
      <c r="CV27" s="11"/>
      <c r="CW27" s="11"/>
      <c r="CX27" s="123"/>
      <c r="CY27" s="66" t="s">
        <v>106</v>
      </c>
      <c r="CZ27" s="55" t="s">
        <v>164</v>
      </c>
      <c r="DA27" s="55" t="s">
        <v>164</v>
      </c>
      <c r="DB27" s="55" t="s">
        <v>164</v>
      </c>
      <c r="DC27" s="55"/>
      <c r="DD27" s="55"/>
      <c r="DE27" s="379"/>
      <c r="DF27" s="11"/>
      <c r="DG27" s="11"/>
      <c r="DH27" s="131"/>
      <c r="DR27" s="131"/>
      <c r="EB27" s="131"/>
      <c r="EL27" s="131"/>
      <c r="EV27" s="131"/>
      <c r="FF27" s="131"/>
      <c r="FP27" s="131"/>
      <c r="FZ27" s="131"/>
      <c r="GJ27" s="131"/>
      <c r="GT27" s="131"/>
      <c r="HD27" s="131"/>
      <c r="HN27" s="131"/>
      <c r="HX27" s="131"/>
    </row>
    <row xmlns:x14ac="http://schemas.microsoft.com/office/spreadsheetml/2009/9/ac" r="28" s="2" customFormat="true" ht="15.75" customHeight="true" x14ac:dyDescent="0.25">
      <c r="A28" s="383" t="str">
        <f ca="true">IF(ISBLANK('Data Summary'!A30),"",'Data Summary'!A30)</f>
        <v/>
      </c>
      <c r="B28" s="123"/>
      <c r="C28" s="66" t="s">
        <v>88</v>
      </c>
      <c r="D28" s="72"/>
      <c r="E28" s="54"/>
      <c r="F28" s="54"/>
      <c r="G28" s="54"/>
      <c r="H28" s="54"/>
      <c r="I28" s="103"/>
      <c r="J28" s="11"/>
      <c r="K28" s="11"/>
      <c r="L28" s="123"/>
      <c r="M28" s="66" t="s">
        <v>88</v>
      </c>
      <c r="N28" s="72"/>
      <c r="O28" s="54"/>
      <c r="P28" s="54"/>
      <c r="Q28" s="54"/>
      <c r="R28" s="54"/>
      <c r="S28" s="103"/>
      <c r="T28" s="11"/>
      <c r="U28" s="11"/>
      <c r="V28" s="123"/>
      <c r="W28" s="66" t="s">
        <v>88</v>
      </c>
      <c r="X28" s="72" t="s">
        <v>163</v>
      </c>
      <c r="Y28" s="54"/>
      <c r="Z28" s="54"/>
      <c r="AA28" s="54"/>
      <c r="AB28" s="54"/>
      <c r="AC28" s="103"/>
      <c r="AD28" s="11"/>
      <c r="AE28" s="11"/>
      <c r="AF28" s="123"/>
      <c r="AG28" s="66" t="s">
        <v>88</v>
      </c>
      <c r="AH28" s="72"/>
      <c r="AI28" s="54"/>
      <c r="AJ28" s="54"/>
      <c r="AK28" s="54"/>
      <c r="AL28" s="54"/>
      <c r="AM28" s="103"/>
      <c r="AN28" s="11"/>
      <c r="AO28" s="11"/>
      <c r="AP28" s="123"/>
      <c r="AQ28" s="66" t="s">
        <v>88</v>
      </c>
      <c r="AR28" s="72" t="s">
        <v>164</v>
      </c>
      <c r="AS28" s="54"/>
      <c r="AT28" s="54"/>
      <c r="AU28" s="54"/>
      <c r="AV28" s="54"/>
      <c r="AW28" s="103"/>
      <c r="AX28" s="11"/>
      <c r="AY28" s="11"/>
      <c r="AZ28" s="123"/>
      <c r="BA28" s="66" t="s">
        <v>88</v>
      </c>
      <c r="BB28" s="72"/>
      <c r="BC28" s="72"/>
      <c r="BD28" s="72"/>
      <c r="BE28" s="72"/>
      <c r="BF28" s="72"/>
      <c r="BG28" s="103"/>
      <c r="BH28" s="11"/>
      <c r="BI28" s="11"/>
      <c r="BJ28" s="123"/>
      <c r="BK28" s="66" t="s">
        <v>88</v>
      </c>
      <c r="BL28" s="72" t="s">
        <v>163</v>
      </c>
      <c r="BM28" s="72" t="s">
        <v>163</v>
      </c>
      <c r="BN28" s="72" t="s">
        <v>163</v>
      </c>
      <c r="BO28" s="72"/>
      <c r="BP28" s="72" t="s">
        <v>163</v>
      </c>
      <c r="BQ28" s="103"/>
      <c r="BR28" s="11"/>
      <c r="BS28" s="11"/>
      <c r="BT28" s="123"/>
      <c r="BU28" s="66" t="s">
        <v>88</v>
      </c>
      <c r="BV28" s="72"/>
      <c r="BW28" s="72"/>
      <c r="BX28" s="72"/>
      <c r="BY28" s="72"/>
      <c r="BZ28" s="72"/>
      <c r="CA28" s="103"/>
      <c r="CB28" s="11"/>
      <c r="CC28" s="11"/>
      <c r="CD28" s="123"/>
      <c r="CE28" s="66" t="s">
        <v>88</v>
      </c>
      <c r="CF28" s="72"/>
      <c r="CG28" s="72"/>
      <c r="CH28" s="72"/>
      <c r="CI28" s="72"/>
      <c r="CJ28" s="72"/>
      <c r="CK28" s="103"/>
      <c r="CL28" s="11"/>
      <c r="CM28" s="11"/>
      <c r="CN28" s="123"/>
      <c r="CO28" s="66" t="s">
        <v>88</v>
      </c>
      <c r="CP28" s="72"/>
      <c r="CQ28" s="72"/>
      <c r="CR28" s="72"/>
      <c r="CS28" s="72"/>
      <c r="CT28" s="72"/>
      <c r="CU28" s="103"/>
      <c r="CV28" s="11"/>
      <c r="CW28" s="11"/>
      <c r="CX28" s="123"/>
      <c r="CY28" s="66" t="s">
        <v>88</v>
      </c>
      <c r="CZ28" s="72"/>
      <c r="DA28" s="72"/>
      <c r="DB28" s="72"/>
      <c r="DC28" s="72"/>
      <c r="DD28" s="72"/>
      <c r="DE28" s="103"/>
      <c r="DF28" s="11"/>
      <c r="DG28" s="11"/>
      <c r="DH28" s="131"/>
      <c r="DR28" s="131"/>
      <c r="EB28" s="131"/>
      <c r="EL28" s="131"/>
      <c r="EV28" s="131"/>
      <c r="FF28" s="131"/>
      <c r="FP28" s="131"/>
      <c r="FZ28" s="131"/>
      <c r="GJ28" s="131"/>
      <c r="GT28" s="131"/>
      <c r="HD28" s="131"/>
      <c r="HN28" s="131"/>
      <c r="HX28" s="131"/>
    </row>
    <row xmlns:x14ac="http://schemas.microsoft.com/office/spreadsheetml/2009/9/ac" r="29" ht="15.75" customHeight="true" x14ac:dyDescent="0.25">
      <c r="A29" s="383" t="str">
        <f ca="true">IF(ISBLANK('Data Summary'!A31),"",'Data Summary'!A31)</f>
        <v/>
      </c>
      <c r="B29" s="123"/>
      <c r="C29" s="66" t="s">
        <v>89</v>
      </c>
      <c r="D29" s="54"/>
      <c r="E29" s="54"/>
      <c r="F29" s="54"/>
      <c r="G29" s="54"/>
      <c r="H29" s="54"/>
      <c r="I29" s="103"/>
      <c r="J29" s="11"/>
      <c r="K29" s="11"/>
      <c r="L29" s="123"/>
      <c r="M29" s="66" t="s">
        <v>89</v>
      </c>
      <c r="N29" s="54"/>
      <c r="O29" s="54"/>
      <c r="P29" s="54"/>
      <c r="Q29" s="54"/>
      <c r="R29" s="54"/>
      <c r="S29" s="103"/>
      <c r="T29" s="11"/>
      <c r="U29" s="11"/>
      <c r="V29" s="123"/>
      <c r="W29" s="66" t="s">
        <v>89</v>
      </c>
      <c r="X29" s="54"/>
      <c r="Y29" s="54"/>
      <c r="Z29" s="54"/>
      <c r="AA29" s="54"/>
      <c r="AB29" s="54"/>
      <c r="AC29" s="103"/>
      <c r="AD29" s="11"/>
      <c r="AE29" s="11"/>
      <c r="AF29" s="123"/>
      <c r="AG29" s="66" t="s">
        <v>89</v>
      </c>
      <c r="AH29" s="54"/>
      <c r="AI29" s="54"/>
      <c r="AJ29" s="54"/>
      <c r="AK29" s="54"/>
      <c r="AL29" s="54"/>
      <c r="AM29" s="103"/>
      <c r="AN29" s="11"/>
      <c r="AO29" s="11"/>
      <c r="AP29" s="123"/>
      <c r="AQ29" s="66" t="s">
        <v>89</v>
      </c>
      <c r="AR29" s="54"/>
      <c r="AS29" s="54"/>
      <c r="AT29" s="54"/>
      <c r="AU29" s="54"/>
      <c r="AV29" s="54"/>
      <c r="AW29" s="103"/>
      <c r="AX29" s="11"/>
      <c r="AY29" s="11"/>
      <c r="AZ29" s="123"/>
      <c r="BA29" s="66" t="s">
        <v>89</v>
      </c>
      <c r="BB29" s="54"/>
      <c r="BC29" s="54"/>
      <c r="BD29" s="54"/>
      <c r="BE29" s="54"/>
      <c r="BF29" s="54"/>
      <c r="BG29" s="103" t="s">
        <v>163</v>
      </c>
      <c r="BH29" s="11"/>
      <c r="BI29" s="11"/>
      <c r="BJ29" s="123"/>
      <c r="BK29" s="66" t="s">
        <v>89</v>
      </c>
      <c r="BL29" s="54"/>
      <c r="BM29" s="54"/>
      <c r="BN29" s="54"/>
      <c r="BO29" s="54"/>
      <c r="BP29" s="54"/>
      <c r="BQ29" s="103"/>
      <c r="BR29" s="11"/>
      <c r="BS29" s="11"/>
      <c r="BT29" s="123"/>
      <c r="BU29" s="66" t="s">
        <v>89</v>
      </c>
      <c r="BV29" s="54" t="s">
        <v>163</v>
      </c>
      <c r="BW29" s="54"/>
      <c r="BX29" s="54"/>
      <c r="BY29" s="54"/>
      <c r="BZ29" s="54" t="s">
        <v>163</v>
      </c>
      <c r="CA29" s="103" t="s">
        <v>163</v>
      </c>
      <c r="CB29" s="11"/>
      <c r="CC29" s="11"/>
      <c r="CD29" s="123"/>
      <c r="CE29" s="66" t="s">
        <v>89</v>
      </c>
      <c r="CF29" s="54" t="s">
        <v>163</v>
      </c>
      <c r="CG29" s="54"/>
      <c r="CH29" s="54"/>
      <c r="CI29" s="54"/>
      <c r="CJ29" s="54" t="s">
        <v>163</v>
      </c>
      <c r="CK29" s="103" t="s">
        <v>163</v>
      </c>
      <c r="CL29" s="11"/>
      <c r="CM29" s="11"/>
      <c r="CN29" s="123"/>
      <c r="CO29" s="66" t="s">
        <v>89</v>
      </c>
      <c r="CP29" s="54"/>
      <c r="CQ29" s="54"/>
      <c r="CR29" s="54"/>
      <c r="CS29" s="54"/>
      <c r="CT29" s="54"/>
      <c r="CU29" s="103" t="s">
        <v>163</v>
      </c>
      <c r="CV29" s="11"/>
      <c r="CW29" s="11"/>
      <c r="CX29" s="123"/>
      <c r="CY29" s="66" t="s">
        <v>89</v>
      </c>
      <c r="CZ29" s="54"/>
      <c r="DA29" s="54"/>
      <c r="DB29" s="54"/>
      <c r="DC29" s="54"/>
      <c r="DD29" s="54"/>
      <c r="DE29" s="103"/>
      <c r="DF29" s="11"/>
      <c r="DG29" s="11"/>
    </row>
    <row xmlns:x14ac="http://schemas.microsoft.com/office/spreadsheetml/2009/9/ac" r="30" ht="15.75" customHeight="true" x14ac:dyDescent="0.25">
      <c r="A30" s="383" t="str">
        <f ca="true">IF(ISBLANK('Data Summary'!A32),"",'Data Summary'!A32)</f>
        <v/>
      </c>
      <c r="B30" s="124"/>
      <c r="C30" s="12" t="s">
        <v>23</v>
      </c>
      <c r="D30" s="73"/>
      <c r="E30" s="73"/>
      <c r="F30" s="73"/>
      <c r="G30" s="74"/>
      <c r="H30" s="75"/>
      <c r="I30" s="76"/>
      <c r="J30" s="11"/>
      <c r="K30" s="11"/>
      <c r="L30" s="124"/>
      <c r="M30" s="12" t="s">
        <v>23</v>
      </c>
      <c r="N30" s="73"/>
      <c r="O30" s="73"/>
      <c r="P30" s="73"/>
      <c r="Q30" s="74"/>
      <c r="R30" s="75"/>
      <c r="S30" s="76"/>
      <c r="T30" s="11"/>
      <c r="U30" s="11"/>
      <c r="V30" s="124"/>
      <c r="W30" s="12" t="s">
        <v>23</v>
      </c>
      <c r="X30" s="73"/>
      <c r="Y30" s="73"/>
      <c r="Z30" s="73"/>
      <c r="AA30" s="74"/>
      <c r="AB30" s="75"/>
      <c r="AC30" s="76"/>
      <c r="AD30" s="11"/>
      <c r="AE30" s="11"/>
      <c r="AF30" s="124"/>
      <c r="AG30" s="12" t="s">
        <v>23</v>
      </c>
      <c r="AH30" s="73"/>
      <c r="AI30" s="73"/>
      <c r="AJ30" s="73"/>
      <c r="AK30" s="74"/>
      <c r="AL30" s="75"/>
      <c r="AM30" s="76"/>
      <c r="AN30" s="11"/>
      <c r="AO30" s="11"/>
      <c r="AP30" s="124"/>
      <c r="AQ30" s="12" t="s">
        <v>23</v>
      </c>
      <c r="AR30" s="73"/>
      <c r="AS30" s="73"/>
      <c r="AT30" s="73"/>
      <c r="AU30" s="74"/>
      <c r="AV30" s="75"/>
      <c r="AW30" s="76"/>
      <c r="AX30" s="11"/>
      <c r="AY30" s="11"/>
      <c r="AZ30" s="124"/>
      <c r="BA30" s="12" t="s">
        <v>23</v>
      </c>
      <c r="BB30" s="73"/>
      <c r="BC30" s="73"/>
      <c r="BD30" s="73"/>
      <c r="BE30" s="74"/>
      <c r="BF30" s="75"/>
      <c r="BG30" s="76"/>
      <c r="BH30" s="11"/>
      <c r="BI30" s="11"/>
      <c r="BJ30" s="124"/>
      <c r="BK30" s="12" t="s">
        <v>23</v>
      </c>
      <c r="BL30" s="73"/>
      <c r="BM30" s="73"/>
      <c r="BN30" s="73"/>
      <c r="BO30" s="74"/>
      <c r="BP30" s="75"/>
      <c r="BQ30" s="76"/>
      <c r="BR30" s="11"/>
      <c r="BS30" s="11"/>
      <c r="BT30" s="124"/>
      <c r="BU30" s="12" t="s">
        <v>23</v>
      </c>
      <c r="BV30" s="73"/>
      <c r="BW30" s="73"/>
      <c r="BX30" s="73"/>
      <c r="BY30" s="74"/>
      <c r="BZ30" s="75"/>
      <c r="CA30" s="76"/>
      <c r="CB30" s="11"/>
      <c r="CC30" s="11"/>
      <c r="CD30" s="124"/>
      <c r="CE30" s="12" t="s">
        <v>23</v>
      </c>
      <c r="CF30" s="73"/>
      <c r="CG30" s="73"/>
      <c r="CH30" s="73"/>
      <c r="CI30" s="74"/>
      <c r="CJ30" s="75"/>
      <c r="CK30" s="76"/>
      <c r="CL30" s="11"/>
      <c r="CM30" s="11"/>
      <c r="CN30" s="124"/>
      <c r="CO30" s="12" t="s">
        <v>23</v>
      </c>
      <c r="CP30" s="73"/>
      <c r="CQ30" s="73"/>
      <c r="CR30" s="73"/>
      <c r="CS30" s="74"/>
      <c r="CT30" s="75"/>
      <c r="CU30" s="76"/>
      <c r="CV30" s="11"/>
      <c r="CW30" s="11"/>
      <c r="CX30" s="124"/>
      <c r="CY30" s="12" t="s">
        <v>23</v>
      </c>
      <c r="CZ30" s="73"/>
      <c r="DA30" s="73"/>
      <c r="DB30" s="73"/>
      <c r="DC30" s="74"/>
      <c r="DD30" s="75"/>
      <c r="DE30" s="76"/>
      <c r="DF30" s="11"/>
      <c r="DG30" s="11"/>
    </row>
    <row xmlns:x14ac="http://schemas.microsoft.com/office/spreadsheetml/2009/9/ac" r="31" s="3" customFormat="true" ht="16.5" thickBot="true" x14ac:dyDescent="0.3">
      <c r="A31" s="383" t="str">
        <f ca="true">IF(ISBLANK('Data Summary'!A33),"",'Data Summary'!A33)</f>
        <v/>
      </c>
      <c r="B31" s="125"/>
      <c r="C31" s="77" t="s">
        <v>20</v>
      </c>
      <c r="D31" s="78">
        <v>11460</v>
      </c>
      <c r="E31" s="78">
        <v>1788</v>
      </c>
      <c r="F31" s="78">
        <v>9870</v>
      </c>
      <c r="G31" s="78"/>
      <c r="H31" s="78"/>
      <c r="I31" s="79"/>
      <c r="J31" s="11"/>
      <c r="K31" s="11"/>
      <c r="L31" s="125"/>
      <c r="M31" s="77" t="s">
        <v>20</v>
      </c>
      <c r="N31" s="83">
        <v>14034</v>
      </c>
      <c r="O31" s="78"/>
      <c r="P31" s="78"/>
      <c r="Q31" s="78"/>
      <c r="R31" s="78"/>
      <c r="S31" s="79"/>
      <c r="T31" s="11"/>
      <c r="U31" s="11"/>
      <c r="V31" s="125"/>
      <c r="W31" s="77" t="s">
        <v>20</v>
      </c>
      <c r="X31" s="78">
        <v>14600</v>
      </c>
      <c r="Y31" s="78"/>
      <c r="Z31" s="78"/>
      <c r="AA31" s="78"/>
      <c r="AB31" s="78"/>
      <c r="AC31" s="79"/>
      <c r="AD31" s="11"/>
      <c r="AE31" s="11"/>
      <c r="AF31" s="125"/>
      <c r="AG31" s="77" t="s">
        <v>20</v>
      </c>
      <c r="AH31" s="78"/>
      <c r="AI31" s="78"/>
      <c r="AJ31" s="78"/>
      <c r="AK31" s="78"/>
      <c r="AL31" s="78"/>
      <c r="AM31" s="79"/>
      <c r="AN31" s="11"/>
      <c r="AO31" s="11"/>
      <c r="AP31" s="125"/>
      <c r="AQ31" s="77" t="s">
        <v>20</v>
      </c>
      <c r="AR31" s="78">
        <v>16289</v>
      </c>
      <c r="AS31" s="78"/>
      <c r="AT31" s="78"/>
      <c r="AU31" s="78"/>
      <c r="AV31" s="78"/>
      <c r="AW31" s="79"/>
      <c r="AX31" s="11"/>
      <c r="AY31" s="11"/>
      <c r="AZ31" s="125"/>
      <c r="BA31" s="77" t="s">
        <v>20</v>
      </c>
      <c r="BB31" s="78"/>
      <c r="BC31" s="78"/>
      <c r="BD31" s="78"/>
      <c r="BE31" s="78"/>
      <c r="BF31" s="78"/>
      <c r="BG31" s="79"/>
      <c r="BH31" s="11"/>
      <c r="BI31" s="11"/>
      <c r="BJ31" s="125"/>
      <c r="BK31" s="77" t="s">
        <v>20</v>
      </c>
      <c r="BL31" s="78">
        <v>200</v>
      </c>
      <c r="BM31" s="78">
        <v>104</v>
      </c>
      <c r="BN31" s="78">
        <v>96</v>
      </c>
      <c r="BO31" s="78"/>
      <c r="BP31" s="78">
        <v>200</v>
      </c>
      <c r="BQ31" s="79"/>
      <c r="BR31" s="11"/>
      <c r="BS31" s="11"/>
      <c r="BT31" s="125"/>
      <c r="BU31" s="77" t="s">
        <v>20</v>
      </c>
      <c r="BV31" s="78"/>
      <c r="BW31" s="78"/>
      <c r="BX31" s="78"/>
      <c r="BY31" s="78"/>
      <c r="BZ31" s="78"/>
      <c r="CA31" s="79"/>
      <c r="CB31" s="11"/>
      <c r="CC31" s="11"/>
      <c r="CD31" s="125"/>
      <c r="CE31" s="77" t="s">
        <v>20</v>
      </c>
      <c r="CF31" s="78"/>
      <c r="CG31" s="78"/>
      <c r="CH31" s="78"/>
      <c r="CI31" s="78"/>
      <c r="CJ31" s="78"/>
      <c r="CK31" s="79"/>
      <c r="CL31" s="11"/>
      <c r="CM31" s="11"/>
      <c r="CN31" s="125"/>
      <c r="CO31" s="77" t="s">
        <v>20</v>
      </c>
      <c r="CP31" s="78"/>
      <c r="CQ31" s="78"/>
      <c r="CR31" s="78"/>
      <c r="CS31" s="78"/>
      <c r="CT31" s="78"/>
      <c r="CU31" s="79"/>
      <c r="CV31" s="11"/>
      <c r="CW31" s="11"/>
      <c r="CX31" s="125"/>
      <c r="CY31" s="77" t="s">
        <v>20</v>
      </c>
      <c r="CZ31" s="78"/>
      <c r="DA31" s="78"/>
      <c r="DB31" s="78"/>
      <c r="DC31" s="78"/>
      <c r="DD31" s="78"/>
      <c r="DE31" s="79"/>
      <c r="DF31" s="11"/>
      <c r="DG31" s="11"/>
      <c r="DH31" s="126"/>
      <c r="DR31" s="126"/>
      <c r="EB31" s="126"/>
      <c r="EL31" s="126"/>
      <c r="EV31" s="126"/>
      <c r="FF31" s="126"/>
      <c r="FP31" s="126"/>
      <c r="FZ31" s="126"/>
      <c r="GJ31" s="126"/>
      <c r="GT31" s="126"/>
      <c r="HD31" s="126"/>
      <c r="HN31" s="126"/>
      <c r="HX31" s="126"/>
    </row>
    <row xmlns:x14ac="http://schemas.microsoft.com/office/spreadsheetml/2009/9/ac" r="32" s="3" customFormat="true" x14ac:dyDescent="0.25">
      <c r="A32" s="383" t="str">
        <f ca="true">IF(ISBLANK('Data Summary'!A34),"",'Data Summary'!A34)</f>
        <v/>
      </c>
      <c r="B32" s="126"/>
      <c r="L32" s="126"/>
      <c r="V32" s="126"/>
      <c r="AF32" s="126"/>
      <c r="AP32" s="126"/>
      <c r="AZ32" s="126"/>
      <c r="BA32" s="126"/>
      <c r="BJ32" s="126"/>
      <c r="BT32" s="126"/>
      <c r="CD32" s="126"/>
      <c r="CN32" s="126"/>
      <c r="CX32" s="126"/>
      <c r="DH32" s="126"/>
      <c r="DR32" s="126"/>
      <c r="EB32" s="126"/>
      <c r="EL32" s="126"/>
      <c r="EV32" s="126"/>
      <c r="FF32" s="126"/>
      <c r="FP32" s="126"/>
      <c r="FZ32" s="126"/>
      <c r="GJ32" s="126"/>
      <c r="GT32" s="126"/>
      <c r="HD32" s="126"/>
      <c r="HN32" s="126"/>
      <c r="HX32" s="126"/>
    </row>
    <row xmlns:x14ac="http://schemas.microsoft.com/office/spreadsheetml/2009/9/ac" r="33" s="3" customFormat="true" x14ac:dyDescent="0.25">
      <c r="A33" s="383" t="str">
        <f ca="true">IF(ISBLANK('Data Summary'!A35),"",'Data Summary'!A35)</f>
        <v/>
      </c>
      <c r="B33" s="126"/>
      <c r="L33" s="126"/>
      <c r="V33" s="126"/>
      <c r="AF33" s="126"/>
      <c r="AP33" s="126"/>
      <c r="AZ33" s="126"/>
      <c r="BA33" s="126"/>
      <c r="BJ33" s="126"/>
      <c r="BT33" s="126"/>
      <c r="CD33" s="126"/>
      <c r="CN33" s="126"/>
      <c r="CX33" s="126"/>
      <c r="DH33" s="126"/>
      <c r="DR33" s="126"/>
      <c r="EB33" s="126"/>
      <c r="EL33" s="126"/>
      <c r="EV33" s="126"/>
      <c r="FF33" s="126"/>
      <c r="FP33" s="126"/>
      <c r="FZ33" s="126"/>
      <c r="GJ33" s="126"/>
      <c r="GT33" s="126"/>
      <c r="HD33" s="126"/>
      <c r="HN33" s="126"/>
      <c r="HX33" s="126"/>
    </row>
    <row xmlns:x14ac="http://schemas.microsoft.com/office/spreadsheetml/2009/9/ac" r="34" s="3" customFormat="true" x14ac:dyDescent="0.25">
      <c r="A34" s="383" t="str">
        <f ca="true">IF(ISBLANK('Data Summary'!A36),"",'Data Summary'!A36)</f>
        <v/>
      </c>
      <c r="B34" s="126"/>
      <c r="L34" s="126"/>
      <c r="V34" s="126"/>
      <c r="AF34" s="126"/>
      <c r="AP34" s="126"/>
      <c r="AZ34" s="126"/>
      <c r="BA34" s="126"/>
      <c r="BJ34" s="126"/>
      <c r="BT34" s="126"/>
      <c r="CD34" s="126"/>
      <c r="CN34" s="126"/>
      <c r="CX34" s="126"/>
      <c r="DH34" s="126"/>
      <c r="DR34" s="126"/>
      <c r="EB34" s="126"/>
      <c r="EL34" s="126"/>
      <c r="EV34" s="126"/>
      <c r="FF34" s="126"/>
      <c r="FP34" s="126"/>
      <c r="FZ34" s="126"/>
      <c r="GJ34" s="126"/>
      <c r="GT34" s="126"/>
      <c r="HD34" s="126"/>
      <c r="HN34" s="126"/>
      <c r="HX34" s="126"/>
    </row>
    <row xmlns:x14ac="http://schemas.microsoft.com/office/spreadsheetml/2009/9/ac" r="35" s="3" customFormat="true" x14ac:dyDescent="0.25">
      <c r="A35" s="383" t="str">
        <f ca="true">IF(ISBLANK('Data Summary'!A37),"",'Data Summary'!A37)</f>
        <v/>
      </c>
      <c r="B35" s="126"/>
      <c r="L35" s="126"/>
      <c r="V35" s="126"/>
      <c r="AF35" s="126"/>
      <c r="AP35" s="126"/>
      <c r="AZ35" s="126"/>
      <c r="BA35" s="126"/>
      <c r="BJ35" s="126"/>
      <c r="BT35" s="126"/>
      <c r="CD35" s="126"/>
      <c r="CN35" s="126"/>
      <c r="CX35" s="126"/>
      <c r="DH35" s="126"/>
      <c r="DR35" s="126"/>
      <c r="EB35" s="126"/>
      <c r="EL35" s="126"/>
      <c r="EV35" s="126"/>
      <c r="FF35" s="126"/>
      <c r="FP35" s="126"/>
      <c r="FZ35" s="126"/>
      <c r="GJ35" s="126"/>
      <c r="GT35" s="126"/>
      <c r="HD35" s="126"/>
      <c r="HN35" s="126"/>
      <c r="HX35" s="126"/>
    </row>
    <row xmlns:x14ac="http://schemas.microsoft.com/office/spreadsheetml/2009/9/ac" r="36" s="3" customFormat="true" x14ac:dyDescent="0.25">
      <c r="A36" s="383" t="str">
        <f ca="true">IF(ISBLANK('Data Summary'!A38),"",'Data Summary'!A38)</f>
        <v/>
      </c>
      <c r="B36" s="126"/>
      <c r="L36" s="126"/>
      <c r="V36" s="126"/>
      <c r="AF36" s="126"/>
      <c r="AP36" s="126"/>
      <c r="AZ36" s="126"/>
      <c r="BA36" s="126"/>
      <c r="BJ36" s="126"/>
      <c r="BT36" s="126"/>
      <c r="CD36" s="126"/>
      <c r="CN36" s="126"/>
      <c r="CX36" s="126"/>
      <c r="DH36" s="126"/>
      <c r="DR36" s="126"/>
      <c r="EB36" s="126"/>
      <c r="EL36" s="126"/>
      <c r="EV36" s="126"/>
      <c r="FF36" s="126"/>
      <c r="FP36" s="126"/>
      <c r="FZ36" s="126"/>
      <c r="GJ36" s="126"/>
      <c r="GT36" s="126"/>
      <c r="HD36" s="126"/>
      <c r="HN36" s="126"/>
      <c r="HX36" s="126"/>
    </row>
    <row xmlns:x14ac="http://schemas.microsoft.com/office/spreadsheetml/2009/9/ac" r="37" s="3" customFormat="true" x14ac:dyDescent="0.25">
      <c r="A37" s="383" t="str">
        <f ca="true">IF(ISBLANK('Data Summary'!A39),"",'Data Summary'!A39)</f>
        <v/>
      </c>
      <c r="B37" s="126"/>
      <c r="L37" s="126"/>
      <c r="V37" s="126"/>
      <c r="AF37" s="126"/>
      <c r="AP37" s="126"/>
      <c r="AZ37" s="126"/>
      <c r="BA37" s="126"/>
      <c r="BJ37" s="126"/>
      <c r="BT37" s="126"/>
      <c r="CD37" s="126"/>
      <c r="CN37" s="126"/>
      <c r="CX37" s="126"/>
      <c r="DH37" s="126"/>
      <c r="DR37" s="126"/>
      <c r="EB37" s="126"/>
      <c r="EL37" s="126"/>
      <c r="EV37" s="126"/>
      <c r="FF37" s="126"/>
      <c r="FP37" s="126"/>
      <c r="FZ37" s="126"/>
      <c r="GJ37" s="126"/>
      <c r="GT37" s="126"/>
      <c r="HD37" s="126"/>
      <c r="HN37" s="126"/>
      <c r="HX37" s="126"/>
    </row>
    <row xmlns:x14ac="http://schemas.microsoft.com/office/spreadsheetml/2009/9/ac" r="38" s="3" customFormat="true" x14ac:dyDescent="0.25">
      <c r="A38" s="383" t="str">
        <f ca="true">IF(ISBLANK('Data Summary'!A40),"",'Data Summary'!A40)</f>
        <v/>
      </c>
      <c r="B38" s="126"/>
      <c r="L38" s="126"/>
      <c r="V38" s="126"/>
      <c r="AF38" s="126"/>
      <c r="AP38" s="126"/>
      <c r="AZ38" s="126"/>
      <c r="BA38" s="126"/>
      <c r="BJ38" s="126"/>
      <c r="BT38" s="126"/>
      <c r="CD38" s="126"/>
      <c r="CN38" s="126"/>
      <c r="CX38" s="126"/>
      <c r="DH38" s="126"/>
      <c r="DR38" s="126"/>
      <c r="EB38" s="126"/>
      <c r="EL38" s="126"/>
      <c r="EV38" s="126"/>
      <c r="FF38" s="126"/>
      <c r="FP38" s="126"/>
      <c r="FZ38" s="126"/>
      <c r="GJ38" s="126"/>
      <c r="GT38" s="126"/>
      <c r="HD38" s="126"/>
      <c r="HN38" s="126"/>
      <c r="HX38" s="126"/>
    </row>
    <row xmlns:x14ac="http://schemas.microsoft.com/office/spreadsheetml/2009/9/ac" r="39" s="3" customFormat="true" x14ac:dyDescent="0.25">
      <c r="A39" s="383" t="str">
        <f ca="true">IF(ISBLANK('Data Summary'!A41),"",'Data Summary'!A41)</f>
        <v/>
      </c>
      <c r="B39" s="126"/>
      <c r="L39" s="126"/>
      <c r="V39" s="126"/>
      <c r="AF39" s="126"/>
      <c r="AP39" s="126"/>
      <c r="AZ39" s="126"/>
      <c r="BA39" s="126"/>
      <c r="BJ39" s="126"/>
      <c r="BT39" s="126"/>
      <c r="CD39" s="126"/>
      <c r="CN39" s="126"/>
      <c r="CX39" s="126"/>
      <c r="DH39" s="126"/>
      <c r="DR39" s="126"/>
      <c r="EB39" s="126"/>
      <c r="EL39" s="126"/>
      <c r="EV39" s="126"/>
      <c r="FF39" s="126"/>
      <c r="FP39" s="126"/>
      <c r="FZ39" s="126"/>
      <c r="GJ39" s="126"/>
      <c r="GT39" s="126"/>
      <c r="HD39" s="126"/>
      <c r="HN39" s="126"/>
      <c r="HX39" s="126"/>
    </row>
    <row xmlns:x14ac="http://schemas.microsoft.com/office/spreadsheetml/2009/9/ac" r="40" s="3" customFormat="true" x14ac:dyDescent="0.25">
      <c r="A40" s="383" t="str">
        <f ca="true">IF(ISBLANK('Data Summary'!A42),"",'Data Summary'!A42)</f>
        <v/>
      </c>
      <c r="B40" s="126"/>
      <c r="L40" s="126"/>
      <c r="V40" s="126"/>
      <c r="AF40" s="126"/>
      <c r="AP40" s="126"/>
      <c r="AZ40" s="126"/>
      <c r="BA40" s="126"/>
      <c r="BJ40" s="126"/>
      <c r="BT40" s="126"/>
      <c r="CD40" s="126"/>
      <c r="CN40" s="126"/>
      <c r="CX40" s="126"/>
      <c r="DH40" s="126"/>
      <c r="DR40" s="126"/>
      <c r="EB40" s="126"/>
      <c r="EL40" s="126"/>
      <c r="EV40" s="126"/>
      <c r="FF40" s="126"/>
      <c r="FP40" s="126"/>
      <c r="FZ40" s="126"/>
      <c r="GJ40" s="126"/>
      <c r="GT40" s="126"/>
      <c r="HD40" s="126"/>
      <c r="HN40" s="126"/>
      <c r="HX40" s="126"/>
    </row>
    <row xmlns:x14ac="http://schemas.microsoft.com/office/spreadsheetml/2009/9/ac" r="41" s="3" customFormat="true" x14ac:dyDescent="0.25">
      <c r="A41" s="383" t="str">
        <f ca="true">IF(ISBLANK('Data Summary'!A43),"",'Data Summary'!A43)</f>
        <v/>
      </c>
      <c r="B41" s="126"/>
      <c r="L41" s="126"/>
      <c r="V41" s="126"/>
      <c r="AF41" s="126"/>
      <c r="AP41" s="126"/>
      <c r="AZ41" s="126"/>
      <c r="BA41" s="126"/>
      <c r="BJ41" s="126"/>
      <c r="BT41" s="126"/>
      <c r="CD41" s="126"/>
      <c r="CN41" s="126"/>
      <c r="CX41" s="126"/>
      <c r="DH41" s="126"/>
      <c r="DR41" s="126"/>
      <c r="EB41" s="126"/>
      <c r="EL41" s="126"/>
      <c r="EV41" s="126"/>
      <c r="FF41" s="126"/>
      <c r="FP41" s="126"/>
      <c r="FZ41" s="126"/>
      <c r="GJ41" s="126"/>
      <c r="GT41" s="126"/>
      <c r="HD41" s="126"/>
      <c r="HN41" s="126"/>
      <c r="HX41" s="126"/>
    </row>
    <row xmlns:x14ac="http://schemas.microsoft.com/office/spreadsheetml/2009/9/ac" r="42" s="3" customFormat="true" x14ac:dyDescent="0.25">
      <c r="A42" s="383" t="str">
        <f ca="true">IF(ISBLANK('Data Summary'!A44),"",'Data Summary'!A44)</f>
        <v/>
      </c>
      <c r="B42" s="126"/>
      <c r="L42" s="126"/>
      <c r="V42" s="126"/>
      <c r="AF42" s="126"/>
      <c r="AP42" s="126"/>
      <c r="AZ42" s="126"/>
      <c r="BA42" s="126"/>
      <c r="BJ42" s="126"/>
      <c r="BT42" s="126"/>
      <c r="CD42" s="126"/>
      <c r="CN42" s="126"/>
      <c r="CX42" s="126"/>
      <c r="DH42" s="126"/>
      <c r="DR42" s="126"/>
      <c r="EB42" s="126"/>
      <c r="EL42" s="126"/>
      <c r="EV42" s="126"/>
      <c r="FF42" s="126"/>
      <c r="FP42" s="126"/>
      <c r="FZ42" s="126"/>
      <c r="GJ42" s="126"/>
      <c r="GT42" s="126"/>
      <c r="HD42" s="126"/>
      <c r="HN42" s="126"/>
      <c r="HX42" s="126"/>
    </row>
    <row xmlns:x14ac="http://schemas.microsoft.com/office/spreadsheetml/2009/9/ac" r="43" s="3" customFormat="true" x14ac:dyDescent="0.25">
      <c r="A43" s="383" t="str">
        <f ca="true">IF(ISBLANK('Data Summary'!A45),"",'Data Summary'!A45)</f>
        <v/>
      </c>
      <c r="B43" s="126"/>
      <c r="L43" s="126"/>
      <c r="V43" s="126"/>
      <c r="AF43" s="126"/>
      <c r="AP43" s="126"/>
      <c r="AZ43" s="126"/>
      <c r="BA43" s="126"/>
      <c r="BJ43" s="126"/>
      <c r="BT43" s="126"/>
      <c r="CD43" s="126"/>
      <c r="CN43" s="126"/>
      <c r="CX43" s="126"/>
      <c r="DH43" s="126"/>
      <c r="DR43" s="126"/>
      <c r="EB43" s="126"/>
      <c r="EL43" s="126"/>
      <c r="EV43" s="126"/>
      <c r="FF43" s="126"/>
      <c r="FP43" s="126"/>
      <c r="FZ43" s="126"/>
      <c r="GJ43" s="126"/>
      <c r="GT43" s="126"/>
      <c r="HD43" s="126"/>
      <c r="HN43" s="126"/>
      <c r="HX43" s="126"/>
    </row>
    <row xmlns:x14ac="http://schemas.microsoft.com/office/spreadsheetml/2009/9/ac" r="44" s="3" customFormat="true" x14ac:dyDescent="0.25">
      <c r="A44" s="383" t="str">
        <f ca="true">IF(ISBLANK('Data Summary'!A46),"",'Data Summary'!A46)</f>
        <v/>
      </c>
      <c r="B44" s="126"/>
      <c r="L44" s="126"/>
      <c r="V44" s="126"/>
      <c r="AF44" s="126"/>
      <c r="AP44" s="126"/>
      <c r="AZ44" s="126"/>
      <c r="BA44" s="126"/>
      <c r="BJ44" s="126"/>
      <c r="BT44" s="126"/>
      <c r="CD44" s="126"/>
      <c r="CN44" s="126"/>
      <c r="CX44" s="126"/>
      <c r="DH44" s="126"/>
      <c r="DR44" s="126"/>
      <c r="EB44" s="126"/>
      <c r="EL44" s="126"/>
      <c r="EV44" s="126"/>
      <c r="FF44" s="126"/>
      <c r="FP44" s="126"/>
      <c r="FZ44" s="126"/>
      <c r="GJ44" s="126"/>
      <c r="GT44" s="126"/>
      <c r="HD44" s="126"/>
      <c r="HN44" s="126"/>
      <c r="HX44" s="126"/>
    </row>
    <row xmlns:x14ac="http://schemas.microsoft.com/office/spreadsheetml/2009/9/ac" r="45" s="3" customFormat="true" x14ac:dyDescent="0.25">
      <c r="A45" s="383" t="str">
        <f ca="true">IF(ISBLANK('Data Summary'!A47),"",'Data Summary'!A47)</f>
        <v/>
      </c>
      <c r="B45" s="126"/>
      <c r="L45" s="126"/>
      <c r="V45" s="126"/>
      <c r="AF45" s="126"/>
      <c r="AP45" s="126"/>
      <c r="AZ45" s="126"/>
      <c r="BA45" s="126"/>
      <c r="BJ45" s="126"/>
      <c r="BT45" s="126"/>
      <c r="CD45" s="126"/>
      <c r="CN45" s="126"/>
      <c r="CX45" s="126"/>
      <c r="DH45" s="126"/>
      <c r="DR45" s="126"/>
      <c r="EB45" s="126"/>
      <c r="EL45" s="126"/>
      <c r="EV45" s="126"/>
      <c r="FF45" s="126"/>
      <c r="FP45" s="126"/>
      <c r="FZ45" s="126"/>
      <c r="GJ45" s="126"/>
      <c r="GT45" s="126"/>
      <c r="HD45" s="126"/>
      <c r="HN45" s="126"/>
      <c r="HX45" s="126"/>
    </row>
    <row xmlns:x14ac="http://schemas.microsoft.com/office/spreadsheetml/2009/9/ac" r="46" s="3" customFormat="true" x14ac:dyDescent="0.25">
      <c r="A46" s="383" t="str">
        <f ca="true">IF(ISBLANK('Data Summary'!A48),"",'Data Summary'!A48)</f>
        <v/>
      </c>
      <c r="B46" s="126"/>
      <c r="L46" s="126"/>
      <c r="V46" s="126"/>
      <c r="AF46" s="126"/>
      <c r="AP46" s="126"/>
      <c r="AZ46" s="126"/>
      <c r="BA46" s="126"/>
      <c r="BJ46" s="126"/>
      <c r="BT46" s="126"/>
      <c r="CD46" s="126"/>
      <c r="CN46" s="126"/>
      <c r="CX46" s="126"/>
      <c r="DH46" s="126"/>
      <c r="DR46" s="126"/>
      <c r="EB46" s="126"/>
      <c r="EL46" s="126"/>
      <c r="EV46" s="126"/>
      <c r="FF46" s="126"/>
      <c r="FP46" s="126"/>
      <c r="FZ46" s="126"/>
      <c r="GJ46" s="126"/>
      <c r="GT46" s="126"/>
      <c r="HD46" s="126"/>
      <c r="HN46" s="126"/>
      <c r="HX46" s="126"/>
    </row>
    <row xmlns:x14ac="http://schemas.microsoft.com/office/spreadsheetml/2009/9/ac" r="47" s="3" customFormat="true" x14ac:dyDescent="0.25">
      <c r="A47" s="383" t="str">
        <f ca="true">IF(ISBLANK('Data Summary'!A49),"",'Data Summary'!A49)</f>
        <v/>
      </c>
      <c r="B47" s="126"/>
      <c r="L47" s="126"/>
      <c r="V47" s="126"/>
      <c r="AF47" s="126"/>
      <c r="AP47" s="126"/>
      <c r="AZ47" s="126"/>
      <c r="BA47" s="126"/>
      <c r="BJ47" s="126"/>
      <c r="BT47" s="126"/>
      <c r="CD47" s="126"/>
      <c r="CN47" s="126"/>
      <c r="CX47" s="126"/>
      <c r="DH47" s="126"/>
      <c r="DR47" s="126"/>
      <c r="EB47" s="126"/>
      <c r="EL47" s="126"/>
      <c r="EV47" s="126"/>
      <c r="FF47" s="126"/>
      <c r="FP47" s="126"/>
      <c r="FZ47" s="126"/>
      <c r="GJ47" s="126"/>
      <c r="GT47" s="126"/>
      <c r="HD47" s="126"/>
      <c r="HN47" s="126"/>
      <c r="HX47" s="126"/>
    </row>
    <row xmlns:x14ac="http://schemas.microsoft.com/office/spreadsheetml/2009/9/ac" r="48" s="3" customFormat="true" x14ac:dyDescent="0.25">
      <c r="A48" s="383" t="str">
        <f ca="true">IF(ISBLANK('Data Summary'!A50),"",'Data Summary'!A50)</f>
        <v/>
      </c>
      <c r="B48" s="126"/>
      <c r="L48" s="126"/>
      <c r="V48" s="126"/>
      <c r="AF48" s="126"/>
      <c r="AP48" s="126"/>
      <c r="AZ48" s="126"/>
      <c r="BA48" s="126"/>
      <c r="BJ48" s="126"/>
      <c r="BT48" s="126"/>
      <c r="CD48" s="126"/>
      <c r="CN48" s="126"/>
      <c r="CX48" s="126"/>
      <c r="DH48" s="126"/>
      <c r="DR48" s="126"/>
      <c r="EB48" s="126"/>
      <c r="EL48" s="126"/>
      <c r="EV48" s="126"/>
      <c r="FF48" s="126"/>
      <c r="FP48" s="126"/>
      <c r="FZ48" s="126"/>
      <c r="GJ48" s="126"/>
      <c r="GT48" s="126"/>
      <c r="HD48" s="126"/>
      <c r="HN48" s="126"/>
      <c r="HX48" s="126"/>
    </row>
    <row xmlns:x14ac="http://schemas.microsoft.com/office/spreadsheetml/2009/9/ac" r="49" s="3" customFormat="true" x14ac:dyDescent="0.25">
      <c r="A49" s="383" t="str">
        <f ca="true">IF(ISBLANK('Data Summary'!A51),"",'Data Summary'!A51)</f>
        <v/>
      </c>
      <c r="B49" s="126"/>
      <c r="L49" s="126"/>
      <c r="V49" s="126"/>
      <c r="AF49" s="126"/>
      <c r="AP49" s="126"/>
      <c r="AZ49" s="126"/>
      <c r="BA49" s="126"/>
      <c r="BJ49" s="126"/>
      <c r="BT49" s="126"/>
      <c r="CD49" s="126"/>
      <c r="CN49" s="126"/>
      <c r="CX49" s="126"/>
      <c r="DH49" s="126"/>
      <c r="DR49" s="126"/>
      <c r="EB49" s="126"/>
      <c r="EL49" s="126"/>
      <c r="EV49" s="126"/>
      <c r="FF49" s="126"/>
      <c r="FP49" s="126"/>
      <c r="FZ49" s="126"/>
      <c r="GJ49" s="126"/>
      <c r="GT49" s="126"/>
      <c r="HD49" s="126"/>
      <c r="HN49" s="126"/>
      <c r="HX49" s="126"/>
    </row>
    <row xmlns:x14ac="http://schemas.microsoft.com/office/spreadsheetml/2009/9/ac" r="50" s="3" customFormat="true" x14ac:dyDescent="0.25">
      <c r="A50" s="383" t="str">
        <f ca="true">IF(ISBLANK('Data Summary'!A52),"",'Data Summary'!A52)</f>
        <v/>
      </c>
      <c r="B50" s="126"/>
      <c r="L50" s="126"/>
      <c r="V50" s="126"/>
      <c r="AF50" s="126"/>
      <c r="AP50" s="126"/>
      <c r="AZ50" s="126"/>
      <c r="BA50" s="126"/>
      <c r="BJ50" s="126"/>
      <c r="BT50" s="126"/>
      <c r="CD50" s="126"/>
      <c r="CN50" s="126"/>
      <c r="CX50" s="126"/>
      <c r="DH50" s="126"/>
      <c r="DR50" s="126"/>
      <c r="EB50" s="126"/>
      <c r="EL50" s="126"/>
      <c r="EV50" s="126"/>
      <c r="FF50" s="126"/>
      <c r="FP50" s="126"/>
      <c r="FZ50" s="126"/>
      <c r="GJ50" s="126"/>
      <c r="GT50" s="126"/>
      <c r="HD50" s="126"/>
      <c r="HN50" s="126"/>
      <c r="HX50" s="126"/>
    </row>
    <row xmlns:x14ac="http://schemas.microsoft.com/office/spreadsheetml/2009/9/ac" r="51" s="3" customFormat="true" x14ac:dyDescent="0.25">
      <c r="A51" s="383" t="str">
        <f ca="true">IF(ISBLANK('Data Summary'!A53),"",'Data Summary'!A53)</f>
        <v/>
      </c>
      <c r="B51" s="126"/>
      <c r="L51" s="126"/>
      <c r="V51" s="126"/>
      <c r="AF51" s="126"/>
      <c r="AP51" s="126"/>
      <c r="AZ51" s="126"/>
      <c r="BA51" s="126"/>
      <c r="BJ51" s="126"/>
      <c r="BT51" s="126"/>
      <c r="CD51" s="126"/>
      <c r="CN51" s="126"/>
      <c r="CX51" s="126"/>
      <c r="DH51" s="126"/>
      <c r="DR51" s="126"/>
      <c r="EB51" s="126"/>
      <c r="EL51" s="126"/>
      <c r="EV51" s="126"/>
      <c r="FF51" s="126"/>
      <c r="FP51" s="126"/>
      <c r="FZ51" s="126"/>
      <c r="GJ51" s="126"/>
      <c r="GT51" s="126"/>
      <c r="HD51" s="126"/>
      <c r="HN51" s="126"/>
      <c r="HX51" s="126"/>
    </row>
    <row xmlns:x14ac="http://schemas.microsoft.com/office/spreadsheetml/2009/9/ac" r="52" s="3" customFormat="true" x14ac:dyDescent="0.25">
      <c r="A52" s="383" t="str">
        <f ca="true">IF(ISBLANK('Data Summary'!A54),"",'Data Summary'!A54)</f>
        <v/>
      </c>
      <c r="B52" s="126"/>
      <c r="L52" s="126"/>
      <c r="V52" s="126"/>
      <c r="AF52" s="126"/>
      <c r="AP52" s="126"/>
      <c r="AZ52" s="126"/>
      <c r="BA52" s="126"/>
      <c r="BJ52" s="126"/>
      <c r="BT52" s="126"/>
      <c r="CD52" s="126"/>
      <c r="CN52" s="126"/>
      <c r="CX52" s="126"/>
      <c r="DH52" s="126"/>
      <c r="DR52" s="126"/>
      <c r="EB52" s="126"/>
      <c r="EL52" s="126"/>
      <c r="EV52" s="126"/>
      <c r="FF52" s="126"/>
      <c r="FP52" s="126"/>
      <c r="FZ52" s="126"/>
      <c r="GJ52" s="126"/>
      <c r="GT52" s="126"/>
      <c r="HD52" s="126"/>
      <c r="HN52" s="126"/>
      <c r="HX52" s="126"/>
    </row>
    <row xmlns:x14ac="http://schemas.microsoft.com/office/spreadsheetml/2009/9/ac" r="53" s="3" customFormat="true" x14ac:dyDescent="0.25">
      <c r="A53" s="383" t="str">
        <f ca="true">IF(ISBLANK('Data Summary'!A55),"",'Data Summary'!A55)</f>
        <v/>
      </c>
      <c r="B53" s="126"/>
      <c r="L53" s="126"/>
      <c r="V53" s="126"/>
      <c r="AF53" s="126"/>
      <c r="AP53" s="126"/>
      <c r="AZ53" s="126"/>
      <c r="BA53" s="126"/>
      <c r="BJ53" s="126"/>
      <c r="BT53" s="126"/>
      <c r="CD53" s="126"/>
      <c r="CN53" s="126"/>
      <c r="CX53" s="126"/>
      <c r="DH53" s="126"/>
      <c r="DR53" s="126"/>
      <c r="EB53" s="126"/>
      <c r="EL53" s="126"/>
      <c r="EV53" s="126"/>
      <c r="FF53" s="126"/>
      <c r="FP53" s="126"/>
      <c r="FZ53" s="126"/>
      <c r="GJ53" s="126"/>
      <c r="GT53" s="126"/>
      <c r="HD53" s="126"/>
      <c r="HN53" s="126"/>
      <c r="HX53" s="126"/>
    </row>
    <row xmlns:x14ac="http://schemas.microsoft.com/office/spreadsheetml/2009/9/ac" r="54" s="3" customFormat="true" x14ac:dyDescent="0.25">
      <c r="A54" s="383" t="str">
        <f ca="true">IF(ISBLANK('Data Summary'!A56),"",'Data Summary'!A56)</f>
        <v/>
      </c>
      <c r="B54" s="126"/>
      <c r="L54" s="126"/>
      <c r="V54" s="126"/>
      <c r="AF54" s="126"/>
      <c r="AP54" s="126"/>
      <c r="AZ54" s="126"/>
      <c r="BA54" s="126"/>
      <c r="BJ54" s="126"/>
      <c r="BT54" s="126"/>
      <c r="CD54" s="126"/>
      <c r="CN54" s="126"/>
      <c r="CX54" s="126"/>
      <c r="DH54" s="126"/>
      <c r="DR54" s="126"/>
      <c r="EB54" s="126"/>
      <c r="EL54" s="126"/>
      <c r="EV54" s="126"/>
      <c r="FF54" s="126"/>
      <c r="FP54" s="126"/>
      <c r="FZ54" s="126"/>
      <c r="GJ54" s="126"/>
      <c r="GT54" s="126"/>
      <c r="HD54" s="126"/>
      <c r="HN54" s="126"/>
      <c r="HX54" s="126"/>
    </row>
    <row xmlns:x14ac="http://schemas.microsoft.com/office/spreadsheetml/2009/9/ac" r="55" s="3" customFormat="true" x14ac:dyDescent="0.25">
      <c r="A55" s="383" t="str">
        <f ca="true">IF(ISBLANK('Data Summary'!A57),"",'Data Summary'!A57)</f>
        <v/>
      </c>
      <c r="B55" s="126"/>
      <c r="L55" s="126"/>
      <c r="V55" s="126"/>
      <c r="AF55" s="126"/>
      <c r="AP55" s="126"/>
      <c r="AZ55" s="126"/>
      <c r="BA55" s="126"/>
      <c r="BJ55" s="126"/>
      <c r="BT55" s="126"/>
      <c r="CD55" s="126"/>
      <c r="CN55" s="126"/>
      <c r="CX55" s="126"/>
      <c r="DH55" s="126"/>
      <c r="DR55" s="126"/>
      <c r="EB55" s="126"/>
      <c r="EL55" s="126"/>
      <c r="EV55" s="126"/>
      <c r="FF55" s="126"/>
      <c r="FP55" s="126"/>
      <c r="FZ55" s="126"/>
      <c r="GJ55" s="126"/>
      <c r="GT55" s="126"/>
      <c r="HD55" s="126"/>
      <c r="HN55" s="126"/>
      <c r="HX55" s="126"/>
    </row>
    <row xmlns:x14ac="http://schemas.microsoft.com/office/spreadsheetml/2009/9/ac" r="56" s="3" customFormat="true" x14ac:dyDescent="0.25">
      <c r="A56" s="383" t="str">
        <f ca="true">IF(ISBLANK('Data Summary'!A58),"",'Data Summary'!A58)</f>
        <v/>
      </c>
      <c r="B56" s="126"/>
      <c r="L56" s="126"/>
      <c r="V56" s="126"/>
      <c r="AF56" s="126"/>
      <c r="AP56" s="126"/>
      <c r="AZ56" s="126"/>
      <c r="BA56" s="126"/>
      <c r="BJ56" s="126"/>
      <c r="BT56" s="126"/>
      <c r="CD56" s="126"/>
      <c r="CN56" s="126"/>
      <c r="CX56" s="126"/>
      <c r="DH56" s="126"/>
      <c r="DR56" s="126"/>
      <c r="EB56" s="126"/>
      <c r="EL56" s="126"/>
      <c r="EV56" s="126"/>
      <c r="FF56" s="126"/>
      <c r="FP56" s="126"/>
      <c r="FZ56" s="126"/>
      <c r="GJ56" s="126"/>
      <c r="GT56" s="126"/>
      <c r="HD56" s="126"/>
      <c r="HN56" s="126"/>
      <c r="HX56" s="126"/>
    </row>
    <row xmlns:x14ac="http://schemas.microsoft.com/office/spreadsheetml/2009/9/ac" r="57" s="3" customFormat="true" x14ac:dyDescent="0.25">
      <c r="A57" s="383" t="str">
        <f ca="true">IF(ISBLANK('Data Summary'!A59),"",'Data Summary'!A59)</f>
        <v/>
      </c>
      <c r="B57" s="126"/>
      <c r="L57" s="126"/>
      <c r="V57" s="126"/>
      <c r="AF57" s="126"/>
      <c r="AP57" s="126"/>
      <c r="AZ57" s="126"/>
      <c r="BA57" s="126"/>
      <c r="BJ57" s="126"/>
      <c r="BT57" s="126"/>
      <c r="CD57" s="126"/>
      <c r="CN57" s="126"/>
      <c r="CX57" s="126"/>
      <c r="DH57" s="126"/>
      <c r="DR57" s="126"/>
      <c r="EB57" s="126"/>
      <c r="EL57" s="126"/>
      <c r="EV57" s="126"/>
      <c r="FF57" s="126"/>
      <c r="FP57" s="126"/>
      <c r="FZ57" s="126"/>
      <c r="GJ57" s="126"/>
      <c r="GT57" s="126"/>
      <c r="HD57" s="126"/>
      <c r="HN57" s="126"/>
      <c r="HX57" s="126"/>
    </row>
    <row xmlns:x14ac="http://schemas.microsoft.com/office/spreadsheetml/2009/9/ac" r="58" s="3" customFormat="true" x14ac:dyDescent="0.25">
      <c r="A58" s="383" t="str">
        <f ca="true">IF(ISBLANK('Data Summary'!A60),"",'Data Summary'!A60)</f>
        <v/>
      </c>
      <c r="B58" s="126"/>
      <c r="L58" s="126"/>
      <c r="V58" s="126"/>
      <c r="AF58" s="126"/>
      <c r="AP58" s="126"/>
      <c r="AZ58" s="126"/>
      <c r="BA58" s="126"/>
      <c r="BJ58" s="126"/>
      <c r="BT58" s="126"/>
      <c r="CD58" s="126"/>
      <c r="CN58" s="126"/>
      <c r="CX58" s="126"/>
      <c r="DH58" s="126"/>
      <c r="DR58" s="126"/>
      <c r="EB58" s="126"/>
      <c r="EL58" s="126"/>
      <c r="EV58" s="126"/>
      <c r="FF58" s="126"/>
      <c r="FP58" s="126"/>
      <c r="FZ58" s="126"/>
      <c r="GJ58" s="126"/>
      <c r="GT58" s="126"/>
      <c r="HD58" s="126"/>
      <c r="HN58" s="126"/>
      <c r="HX58" s="126"/>
    </row>
    <row xmlns:x14ac="http://schemas.microsoft.com/office/spreadsheetml/2009/9/ac" r="59" s="3" customFormat="true" x14ac:dyDescent="0.25">
      <c r="A59" s="383" t="str">
        <f ca="true">IF(ISBLANK('Data Summary'!A61),"",'Data Summary'!A61)</f>
        <v/>
      </c>
      <c r="B59" s="126"/>
      <c r="L59" s="126"/>
      <c r="V59" s="126"/>
      <c r="AF59" s="126"/>
      <c r="AP59" s="126"/>
      <c r="AZ59" s="126"/>
      <c r="BA59" s="126"/>
      <c r="BJ59" s="126"/>
      <c r="BT59" s="126"/>
      <c r="CD59" s="126"/>
      <c r="CN59" s="126"/>
      <c r="CX59" s="126"/>
      <c r="DH59" s="126"/>
      <c r="DR59" s="126"/>
      <c r="EB59" s="126"/>
      <c r="EL59" s="126"/>
      <c r="EV59" s="126"/>
      <c r="FF59" s="126"/>
      <c r="FP59" s="126"/>
      <c r="FZ59" s="126"/>
      <c r="GJ59" s="126"/>
      <c r="GT59" s="126"/>
      <c r="HD59" s="126"/>
      <c r="HN59" s="126"/>
      <c r="HX59" s="126"/>
    </row>
    <row xmlns:x14ac="http://schemas.microsoft.com/office/spreadsheetml/2009/9/ac" r="60" s="3" customFormat="true" x14ac:dyDescent="0.25">
      <c r="A60" s="383" t="str">
        <f ca="true">IF(ISBLANK('Data Summary'!A62),"",'Data Summary'!A62)</f>
        <v/>
      </c>
      <c r="B60" s="126"/>
      <c r="L60" s="126"/>
      <c r="V60" s="126"/>
      <c r="AF60" s="126"/>
      <c r="AP60" s="126"/>
      <c r="AZ60" s="126"/>
      <c r="BA60" s="126"/>
      <c r="BJ60" s="126"/>
      <c r="BT60" s="126"/>
      <c r="CD60" s="126"/>
      <c r="CN60" s="126"/>
      <c r="CX60" s="126"/>
      <c r="DH60" s="126"/>
      <c r="DR60" s="126"/>
      <c r="EB60" s="126"/>
      <c r="EL60" s="126"/>
      <c r="EV60" s="126"/>
      <c r="FF60" s="126"/>
      <c r="FP60" s="126"/>
      <c r="FZ60" s="126"/>
      <c r="GJ60" s="126"/>
      <c r="GT60" s="126"/>
      <c r="HD60" s="126"/>
      <c r="HN60" s="126"/>
      <c r="HX60" s="126"/>
    </row>
    <row xmlns:x14ac="http://schemas.microsoft.com/office/spreadsheetml/2009/9/ac" r="61" s="3" customFormat="true" x14ac:dyDescent="0.25">
      <c r="A61" s="383" t="str">
        <f ca="true">IF(ISBLANK('Data Summary'!A63),"",'Data Summary'!A63)</f>
        <v/>
      </c>
      <c r="B61" s="126"/>
      <c r="L61" s="126"/>
      <c r="V61" s="126"/>
      <c r="AF61" s="126"/>
      <c r="AP61" s="126"/>
      <c r="AZ61" s="126"/>
      <c r="BA61" s="126"/>
      <c r="BJ61" s="126"/>
      <c r="BT61" s="126"/>
      <c r="CD61" s="126"/>
      <c r="CN61" s="126"/>
      <c r="CX61" s="126"/>
      <c r="DH61" s="126"/>
      <c r="DR61" s="126"/>
      <c r="EB61" s="126"/>
      <c r="EL61" s="126"/>
      <c r="EV61" s="126"/>
      <c r="FF61" s="126"/>
      <c r="FP61" s="126"/>
      <c r="FZ61" s="126"/>
      <c r="GJ61" s="126"/>
      <c r="GT61" s="126"/>
      <c r="HD61" s="126"/>
      <c r="HN61" s="126"/>
      <c r="HX61" s="126"/>
    </row>
    <row xmlns:x14ac="http://schemas.microsoft.com/office/spreadsheetml/2009/9/ac" r="62" s="3" customFormat="true" x14ac:dyDescent="0.25">
      <c r="A62" s="383" t="str">
        <f ca="true">IF(ISBLANK('Data Summary'!A64),"",'Data Summary'!A64)</f>
        <v/>
      </c>
      <c r="B62" s="126"/>
      <c r="L62" s="126"/>
      <c r="V62" s="126"/>
      <c r="AF62" s="126"/>
      <c r="AP62" s="126"/>
      <c r="AZ62" s="126"/>
      <c r="BA62" s="126"/>
      <c r="BJ62" s="126"/>
      <c r="BT62" s="126"/>
      <c r="CD62" s="126"/>
      <c r="CN62" s="126"/>
      <c r="CX62" s="126"/>
      <c r="DH62" s="126"/>
      <c r="DR62" s="126"/>
      <c r="EB62" s="126"/>
      <c r="EL62" s="126"/>
      <c r="EV62" s="126"/>
      <c r="FF62" s="126"/>
      <c r="FP62" s="126"/>
      <c r="FZ62" s="126"/>
      <c r="GJ62" s="126"/>
      <c r="GT62" s="126"/>
      <c r="HD62" s="126"/>
      <c r="HN62" s="126"/>
      <c r="HX62" s="126"/>
    </row>
    <row xmlns:x14ac="http://schemas.microsoft.com/office/spreadsheetml/2009/9/ac" r="63" s="3" customFormat="true" x14ac:dyDescent="0.25">
      <c r="A63" s="383" t="str">
        <f ca="true">IF(ISBLANK('Data Summary'!A65),"",'Data Summary'!A65)</f>
        <v/>
      </c>
      <c r="B63" s="126"/>
      <c r="L63" s="126"/>
      <c r="V63" s="126"/>
      <c r="AF63" s="126"/>
      <c r="AP63" s="126"/>
      <c r="AZ63" s="126"/>
      <c r="BA63" s="126"/>
      <c r="BJ63" s="126"/>
      <c r="BT63" s="126"/>
      <c r="CD63" s="126"/>
      <c r="CN63" s="126"/>
      <c r="CX63" s="126"/>
      <c r="DH63" s="126"/>
      <c r="DR63" s="126"/>
      <c r="EB63" s="126"/>
      <c r="EL63" s="126"/>
      <c r="EV63" s="126"/>
      <c r="FF63" s="126"/>
      <c r="FP63" s="126"/>
      <c r="FZ63" s="126"/>
      <c r="GJ63" s="126"/>
      <c r="GT63" s="126"/>
      <c r="HD63" s="126"/>
      <c r="HN63" s="126"/>
      <c r="HX63" s="126"/>
    </row>
    <row xmlns:x14ac="http://schemas.microsoft.com/office/spreadsheetml/2009/9/ac" r="64" s="3" customFormat="true" x14ac:dyDescent="0.25">
      <c r="A64" s="383" t="str">
        <f ca="true">IF(ISBLANK('Data Summary'!A66),"",'Data Summary'!A66)</f>
        <v/>
      </c>
      <c r="B64" s="126"/>
      <c r="L64" s="126"/>
      <c r="V64" s="126"/>
      <c r="AF64" s="126"/>
      <c r="AP64" s="126"/>
      <c r="AZ64" s="126"/>
      <c r="BA64" s="126"/>
      <c r="BJ64" s="126"/>
      <c r="BT64" s="126"/>
      <c r="CD64" s="126"/>
      <c r="CN64" s="126"/>
      <c r="CX64" s="126"/>
      <c r="DH64" s="126"/>
      <c r="DR64" s="126"/>
      <c r="EB64" s="126"/>
      <c r="EL64" s="126"/>
      <c r="EV64" s="126"/>
      <c r="FF64" s="126"/>
      <c r="FP64" s="126"/>
      <c r="FZ64" s="126"/>
      <c r="GJ64" s="126"/>
      <c r="GT64" s="126"/>
      <c r="HD64" s="126"/>
      <c r="HN64" s="126"/>
      <c r="HX64" s="126"/>
    </row>
    <row xmlns:x14ac="http://schemas.microsoft.com/office/spreadsheetml/2009/9/ac" r="65" s="3" customFormat="true" x14ac:dyDescent="0.25">
      <c r="A65" s="383" t="str">
        <f ca="true">IF(ISBLANK('Data Summary'!A67),"",'Data Summary'!A67)</f>
        <v/>
      </c>
      <c r="B65" s="126"/>
      <c r="L65" s="126"/>
      <c r="V65" s="126"/>
      <c r="AF65" s="126"/>
      <c r="AP65" s="126"/>
      <c r="AZ65" s="126"/>
      <c r="BA65" s="126"/>
      <c r="BJ65" s="126"/>
      <c r="BT65" s="126"/>
      <c r="CD65" s="126"/>
      <c r="CN65" s="126"/>
      <c r="CX65" s="126"/>
      <c r="DH65" s="126"/>
      <c r="DR65" s="126"/>
      <c r="EB65" s="126"/>
      <c r="EL65" s="126"/>
      <c r="EV65" s="126"/>
      <c r="FF65" s="126"/>
      <c r="FP65" s="126"/>
      <c r="FZ65" s="126"/>
      <c r="GJ65" s="126"/>
      <c r="GT65" s="126"/>
      <c r="HD65" s="126"/>
      <c r="HN65" s="126"/>
      <c r="HX65" s="126"/>
    </row>
    <row xmlns:x14ac="http://schemas.microsoft.com/office/spreadsheetml/2009/9/ac" r="66" s="3" customFormat="true" x14ac:dyDescent="0.25">
      <c r="A66" s="383" t="str">
        <f ca="true">IF(ISBLANK('Data Summary'!A68),"",'Data Summary'!A68)</f>
        <v/>
      </c>
      <c r="B66" s="126"/>
      <c r="L66" s="126"/>
      <c r="V66" s="126"/>
      <c r="AF66" s="126"/>
      <c r="AP66" s="126"/>
      <c r="AZ66" s="126"/>
      <c r="BA66" s="126"/>
      <c r="BJ66" s="126"/>
      <c r="BT66" s="126"/>
      <c r="CD66" s="126"/>
      <c r="CN66" s="126"/>
      <c r="CX66" s="126"/>
      <c r="DH66" s="126"/>
      <c r="DR66" s="126"/>
      <c r="EB66" s="126"/>
      <c r="EL66" s="126"/>
      <c r="EV66" s="126"/>
      <c r="FF66" s="126"/>
      <c r="FP66" s="126"/>
      <c r="FZ66" s="126"/>
      <c r="GJ66" s="126"/>
      <c r="GT66" s="126"/>
      <c r="HD66" s="126"/>
      <c r="HN66" s="126"/>
      <c r="HX66" s="126"/>
    </row>
    <row xmlns:x14ac="http://schemas.microsoft.com/office/spreadsheetml/2009/9/ac" r="67" s="3" customFormat="true" x14ac:dyDescent="0.25">
      <c r="A67" s="383" t="str">
        <f ca="true">IF(ISBLANK('Data Summary'!A69),"",'Data Summary'!A69)</f>
        <v/>
      </c>
      <c r="B67" s="126"/>
      <c r="L67" s="126"/>
      <c r="V67" s="126"/>
      <c r="AF67" s="126"/>
      <c r="AP67" s="126"/>
      <c r="AZ67" s="126"/>
      <c r="BA67" s="126"/>
      <c r="BJ67" s="126"/>
      <c r="BT67" s="126"/>
      <c r="CD67" s="126"/>
      <c r="CN67" s="126"/>
      <c r="CX67" s="126"/>
      <c r="DH67" s="126"/>
      <c r="DR67" s="126"/>
      <c r="EB67" s="126"/>
      <c r="EL67" s="126"/>
      <c r="EV67" s="126"/>
      <c r="FF67" s="126"/>
      <c r="FP67" s="126"/>
      <c r="FZ67" s="126"/>
      <c r="GJ67" s="126"/>
      <c r="GT67" s="126"/>
      <c r="HD67" s="126"/>
      <c r="HN67" s="126"/>
      <c r="HX67" s="126"/>
    </row>
    <row xmlns:x14ac="http://schemas.microsoft.com/office/spreadsheetml/2009/9/ac" r="68" s="3" customFormat="true" x14ac:dyDescent="0.25">
      <c r="A68" s="383" t="str">
        <f ca="true">IF(ISBLANK('Data Summary'!A70),"",'Data Summary'!A70)</f>
        <v/>
      </c>
      <c r="B68" s="126"/>
      <c r="L68" s="126"/>
      <c r="V68" s="126"/>
      <c r="AF68" s="126"/>
      <c r="AP68" s="126"/>
      <c r="AZ68" s="126"/>
      <c r="BA68" s="126"/>
      <c r="BJ68" s="126"/>
      <c r="BT68" s="126"/>
      <c r="CD68" s="126"/>
      <c r="CN68" s="126"/>
      <c r="CX68" s="126"/>
      <c r="DH68" s="126"/>
      <c r="DR68" s="126"/>
      <c r="EB68" s="126"/>
      <c r="EL68" s="126"/>
      <c r="EV68" s="126"/>
      <c r="FF68" s="126"/>
      <c r="FP68" s="126"/>
      <c r="FZ68" s="126"/>
      <c r="GJ68" s="126"/>
      <c r="GT68" s="126"/>
      <c r="HD68" s="126"/>
      <c r="HN68" s="126"/>
      <c r="HX68" s="126"/>
    </row>
    <row xmlns:x14ac="http://schemas.microsoft.com/office/spreadsheetml/2009/9/ac" r="69" s="3" customFormat="true" x14ac:dyDescent="0.25">
      <c r="A69" s="383" t="str">
        <f ca="true">IF(ISBLANK('Data Summary'!A71),"",'Data Summary'!A71)</f>
        <v/>
      </c>
      <c r="B69" s="126"/>
      <c r="L69" s="126"/>
      <c r="V69" s="126"/>
      <c r="AF69" s="126"/>
      <c r="AP69" s="126"/>
      <c r="AZ69" s="126"/>
      <c r="BA69" s="126"/>
      <c r="BJ69" s="126"/>
      <c r="BT69" s="126"/>
      <c r="CD69" s="126"/>
      <c r="CN69" s="126"/>
      <c r="CX69" s="126"/>
      <c r="DH69" s="126"/>
      <c r="DR69" s="126"/>
      <c r="EB69" s="126"/>
      <c r="EL69" s="126"/>
      <c r="EV69" s="126"/>
      <c r="FF69" s="126"/>
      <c r="FP69" s="126"/>
      <c r="FZ69" s="126"/>
      <c r="GJ69" s="126"/>
      <c r="GT69" s="126"/>
      <c r="HD69" s="126"/>
      <c r="HN69" s="126"/>
      <c r="HX69" s="126"/>
    </row>
    <row xmlns:x14ac="http://schemas.microsoft.com/office/spreadsheetml/2009/9/ac" r="70" s="3" customFormat="true" x14ac:dyDescent="0.25">
      <c r="A70" s="383" t="str">
        <f ca="true">IF(ISBLANK('Data Summary'!A72),"",'Data Summary'!A72)</f>
        <v/>
      </c>
      <c r="B70" s="126"/>
      <c r="L70" s="126"/>
      <c r="V70" s="126"/>
      <c r="AF70" s="126"/>
      <c r="AP70" s="126"/>
      <c r="AZ70" s="126"/>
      <c r="BA70" s="126"/>
      <c r="BJ70" s="126"/>
      <c r="BT70" s="126"/>
      <c r="CD70" s="126"/>
      <c r="CN70" s="126"/>
      <c r="CX70" s="126"/>
      <c r="DH70" s="126"/>
      <c r="DR70" s="126"/>
      <c r="EB70" s="126"/>
      <c r="EL70" s="126"/>
      <c r="EV70" s="126"/>
      <c r="FF70" s="126"/>
      <c r="FP70" s="126"/>
      <c r="FZ70" s="126"/>
      <c r="GJ70" s="126"/>
      <c r="GT70" s="126"/>
      <c r="HD70" s="126"/>
      <c r="HN70" s="126"/>
      <c r="HX70" s="126"/>
    </row>
    <row xmlns:x14ac="http://schemas.microsoft.com/office/spreadsheetml/2009/9/ac" r="71" s="3" customFormat="true" x14ac:dyDescent="0.25">
      <c r="A71" s="383" t="str">
        <f ca="true">IF(ISBLANK('Data Summary'!A73),"",'Data Summary'!A73)</f>
        <v/>
      </c>
      <c r="B71" s="126"/>
      <c r="L71" s="126"/>
      <c r="V71" s="126"/>
      <c r="AF71" s="126"/>
      <c r="AP71" s="126"/>
      <c r="AZ71" s="126"/>
      <c r="BA71" s="126"/>
      <c r="BJ71" s="126"/>
      <c r="BT71" s="126"/>
      <c r="CD71" s="126"/>
      <c r="CN71" s="126"/>
      <c r="CX71" s="126"/>
      <c r="DH71" s="126"/>
      <c r="DR71" s="126"/>
      <c r="EB71" s="126"/>
      <c r="EL71" s="126"/>
      <c r="EV71" s="126"/>
      <c r="FF71" s="126"/>
      <c r="FP71" s="126"/>
      <c r="FZ71" s="126"/>
      <c r="GJ71" s="126"/>
      <c r="GT71" s="126"/>
      <c r="HD71" s="126"/>
      <c r="HN71" s="126"/>
      <c r="HX71" s="126"/>
    </row>
    <row xmlns:x14ac="http://schemas.microsoft.com/office/spreadsheetml/2009/9/ac" r="72" s="3" customFormat="true" x14ac:dyDescent="0.25">
      <c r="A72" s="383" t="str">
        <f ca="true">IF(ISBLANK('Data Summary'!A74),"",'Data Summary'!A74)</f>
        <v/>
      </c>
      <c r="B72" s="126"/>
      <c r="L72" s="126"/>
      <c r="V72" s="126"/>
      <c r="AF72" s="126"/>
      <c r="AP72" s="126"/>
      <c r="AZ72" s="126"/>
      <c r="BA72" s="126"/>
      <c r="BJ72" s="126"/>
      <c r="BT72" s="126"/>
      <c r="CD72" s="126"/>
      <c r="CN72" s="126"/>
      <c r="CX72" s="126"/>
      <c r="DH72" s="126"/>
      <c r="DR72" s="126"/>
      <c r="EB72" s="126"/>
      <c r="EL72" s="126"/>
      <c r="EV72" s="126"/>
      <c r="FF72" s="126"/>
      <c r="FP72" s="126"/>
      <c r="FZ72" s="126"/>
      <c r="GJ72" s="126"/>
      <c r="GT72" s="126"/>
      <c r="HD72" s="126"/>
      <c r="HN72" s="126"/>
      <c r="HX72" s="126"/>
    </row>
    <row xmlns:x14ac="http://schemas.microsoft.com/office/spreadsheetml/2009/9/ac" r="73" s="3" customFormat="true" x14ac:dyDescent="0.25">
      <c r="A73" s="383" t="str">
        <f ca="true">IF(ISBLANK('Data Summary'!A75),"",'Data Summary'!A75)</f>
        <v/>
      </c>
      <c r="B73" s="126"/>
      <c r="L73" s="126"/>
      <c r="V73" s="126"/>
      <c r="AF73" s="126"/>
      <c r="AP73" s="126"/>
      <c r="AZ73" s="126"/>
      <c r="BA73" s="126"/>
      <c r="BJ73" s="126"/>
      <c r="BT73" s="126"/>
      <c r="CD73" s="126"/>
      <c r="CN73" s="126"/>
      <c r="CX73" s="126"/>
      <c r="DH73" s="126"/>
      <c r="DR73" s="126"/>
      <c r="EB73" s="126"/>
      <c r="EL73" s="126"/>
      <c r="EV73" s="126"/>
      <c r="FF73" s="126"/>
      <c r="FP73" s="126"/>
      <c r="FZ73" s="126"/>
      <c r="GJ73" s="126"/>
      <c r="GT73" s="126"/>
      <c r="HD73" s="126"/>
      <c r="HN73" s="126"/>
      <c r="HX73" s="126"/>
    </row>
    <row xmlns:x14ac="http://schemas.microsoft.com/office/spreadsheetml/2009/9/ac" r="74" s="3" customFormat="true" x14ac:dyDescent="0.25">
      <c r="A74" s="383" t="str">
        <f ca="true">IF(ISBLANK('Data Summary'!A76),"",'Data Summary'!A76)</f>
        <v/>
      </c>
      <c r="B74" s="126"/>
      <c r="L74" s="126"/>
      <c r="V74" s="126"/>
      <c r="AF74" s="126"/>
      <c r="AP74" s="126"/>
      <c r="AZ74" s="126"/>
      <c r="BA74" s="126"/>
      <c r="BJ74" s="126"/>
      <c r="BT74" s="126"/>
      <c r="CD74" s="126"/>
      <c r="CN74" s="126"/>
      <c r="CX74" s="126"/>
      <c r="DH74" s="126"/>
      <c r="DR74" s="126"/>
      <c r="EB74" s="126"/>
      <c r="EL74" s="126"/>
      <c r="EV74" s="126"/>
      <c r="FF74" s="126"/>
      <c r="FP74" s="126"/>
      <c r="FZ74" s="126"/>
      <c r="GJ74" s="126"/>
      <c r="GT74" s="126"/>
      <c r="HD74" s="126"/>
      <c r="HN74" s="126"/>
      <c r="HX74" s="126"/>
    </row>
    <row xmlns:x14ac="http://schemas.microsoft.com/office/spreadsheetml/2009/9/ac" r="75" s="3" customFormat="true" x14ac:dyDescent="0.25">
      <c r="A75" s="383" t="str">
        <f ca="true">IF(ISBLANK('Data Summary'!A77),"",'Data Summary'!A77)</f>
        <v/>
      </c>
      <c r="B75" s="126"/>
      <c r="L75" s="126"/>
      <c r="V75" s="126"/>
      <c r="AF75" s="126"/>
      <c r="AP75" s="126"/>
      <c r="AZ75" s="126"/>
      <c r="BA75" s="126"/>
      <c r="BJ75" s="126"/>
      <c r="BT75" s="126"/>
      <c r="CD75" s="126"/>
      <c r="CN75" s="126"/>
      <c r="CX75" s="126"/>
      <c r="DH75" s="126"/>
      <c r="DR75" s="126"/>
      <c r="EB75" s="126"/>
      <c r="EL75" s="126"/>
      <c r="EV75" s="126"/>
      <c r="FF75" s="126"/>
      <c r="FP75" s="126"/>
      <c r="FZ75" s="126"/>
      <c r="GJ75" s="126"/>
      <c r="GT75" s="126"/>
      <c r="HD75" s="126"/>
      <c r="HN75" s="126"/>
      <c r="HX75" s="126"/>
    </row>
    <row xmlns:x14ac="http://schemas.microsoft.com/office/spreadsheetml/2009/9/ac" r="76" s="3" customFormat="true" x14ac:dyDescent="0.25">
      <c r="A76" s="383" t="str">
        <f ca="true">IF(ISBLANK('Data Summary'!A78),"",'Data Summary'!A78)</f>
        <v/>
      </c>
      <c r="B76" s="126"/>
      <c r="L76" s="126"/>
      <c r="V76" s="126"/>
      <c r="AF76" s="126"/>
      <c r="AP76" s="126"/>
      <c r="AZ76" s="126"/>
      <c r="BA76" s="126"/>
      <c r="BJ76" s="126"/>
      <c r="BT76" s="126"/>
      <c r="CD76" s="126"/>
      <c r="CN76" s="126"/>
      <c r="CX76" s="126"/>
      <c r="DH76" s="126"/>
      <c r="DR76" s="126"/>
      <c r="EB76" s="126"/>
      <c r="EL76" s="126"/>
      <c r="EV76" s="126"/>
      <c r="FF76" s="126"/>
      <c r="FP76" s="126"/>
      <c r="FZ76" s="126"/>
      <c r="GJ76" s="126"/>
      <c r="GT76" s="126"/>
      <c r="HD76" s="126"/>
      <c r="HN76" s="126"/>
      <c r="HX76" s="126"/>
    </row>
    <row xmlns:x14ac="http://schemas.microsoft.com/office/spreadsheetml/2009/9/ac" r="77" s="3" customFormat="true" x14ac:dyDescent="0.25">
      <c r="A77" s="383" t="str">
        <f ca="true">IF(ISBLANK('Data Summary'!A79),"",'Data Summary'!A79)</f>
        <v/>
      </c>
      <c r="B77" s="126"/>
      <c r="L77" s="126"/>
      <c r="V77" s="126"/>
      <c r="AF77" s="126"/>
      <c r="AP77" s="126"/>
      <c r="AZ77" s="126"/>
      <c r="BA77" s="126"/>
      <c r="BJ77" s="126"/>
      <c r="BT77" s="126"/>
      <c r="CD77" s="126"/>
      <c r="CN77" s="126"/>
      <c r="CX77" s="126"/>
      <c r="DH77" s="126"/>
      <c r="DR77" s="126"/>
      <c r="EB77" s="126"/>
      <c r="EL77" s="126"/>
      <c r="EV77" s="126"/>
      <c r="FF77" s="126"/>
      <c r="FP77" s="126"/>
      <c r="FZ77" s="126"/>
      <c r="GJ77" s="126"/>
      <c r="GT77" s="126"/>
      <c r="HD77" s="126"/>
      <c r="HN77" s="126"/>
      <c r="HX77" s="126"/>
    </row>
    <row xmlns:x14ac="http://schemas.microsoft.com/office/spreadsheetml/2009/9/ac" r="78" s="3" customFormat="true" x14ac:dyDescent="0.25">
      <c r="A78" s="383" t="str">
        <f ca="true">IF(ISBLANK('Data Summary'!A80),"",'Data Summary'!A80)</f>
        <v/>
      </c>
      <c r="B78" s="126"/>
      <c r="L78" s="126"/>
      <c r="V78" s="126"/>
      <c r="AF78" s="126"/>
      <c r="AP78" s="126"/>
      <c r="AZ78" s="126"/>
      <c r="BA78" s="126"/>
      <c r="BJ78" s="126"/>
      <c r="BT78" s="126"/>
      <c r="CD78" s="126"/>
      <c r="CN78" s="126"/>
      <c r="CX78" s="126"/>
      <c r="DH78" s="126"/>
      <c r="DR78" s="126"/>
      <c r="EB78" s="126"/>
      <c r="EL78" s="126"/>
      <c r="EV78" s="126"/>
      <c r="FF78" s="126"/>
      <c r="FP78" s="126"/>
      <c r="FZ78" s="126"/>
      <c r="GJ78" s="126"/>
      <c r="GT78" s="126"/>
      <c r="HD78" s="126"/>
      <c r="HN78" s="126"/>
      <c r="HX78" s="126"/>
    </row>
    <row xmlns:x14ac="http://schemas.microsoft.com/office/spreadsheetml/2009/9/ac" r="79" s="3" customFormat="true" x14ac:dyDescent="0.25">
      <c r="A79" s="383" t="str">
        <f ca="true">IF(ISBLANK('Data Summary'!A81),"",'Data Summary'!A81)</f>
        <v/>
      </c>
      <c r="B79" s="126"/>
      <c r="L79" s="126"/>
      <c r="V79" s="126"/>
      <c r="AF79" s="126"/>
      <c r="AP79" s="126"/>
      <c r="AZ79" s="126"/>
      <c r="BA79" s="126"/>
      <c r="BJ79" s="126"/>
      <c r="BT79" s="126"/>
      <c r="CD79" s="126"/>
      <c r="CN79" s="126"/>
      <c r="CX79" s="126"/>
      <c r="DH79" s="126"/>
      <c r="DR79" s="126"/>
      <c r="EB79" s="126"/>
      <c r="EL79" s="126"/>
      <c r="EV79" s="126"/>
      <c r="FF79" s="126"/>
      <c r="FP79" s="126"/>
      <c r="FZ79" s="126"/>
      <c r="GJ79" s="126"/>
      <c r="GT79" s="126"/>
      <c r="HD79" s="126"/>
      <c r="HN79" s="126"/>
      <c r="HX79" s="126"/>
    </row>
    <row xmlns:x14ac="http://schemas.microsoft.com/office/spreadsheetml/2009/9/ac" r="80" s="3" customFormat="true" x14ac:dyDescent="0.25">
      <c r="A80" s="383" t="str">
        <f ca="true">IF(ISBLANK('Data Summary'!A82),"",'Data Summary'!A82)</f>
        <v/>
      </c>
      <c r="B80" s="126"/>
      <c r="L80" s="126"/>
      <c r="V80" s="126"/>
      <c r="AF80" s="126"/>
      <c r="AP80" s="126"/>
      <c r="AZ80" s="126"/>
      <c r="BA80" s="126"/>
      <c r="BJ80" s="126"/>
      <c r="BT80" s="126"/>
      <c r="CD80" s="126"/>
      <c r="CN80" s="126"/>
      <c r="CX80" s="126"/>
      <c r="DH80" s="126"/>
      <c r="DR80" s="126"/>
      <c r="EB80" s="126"/>
      <c r="EL80" s="126"/>
      <c r="EV80" s="126"/>
      <c r="FF80" s="126"/>
      <c r="FP80" s="126"/>
      <c r="FZ80" s="126"/>
      <c r="GJ80" s="126"/>
      <c r="GT80" s="126"/>
      <c r="HD80" s="126"/>
      <c r="HN80" s="126"/>
      <c r="HX80" s="126"/>
    </row>
    <row xmlns:x14ac="http://schemas.microsoft.com/office/spreadsheetml/2009/9/ac" r="81" s="3" customFormat="true" x14ac:dyDescent="0.25">
      <c r="A81" s="383" t="str">
        <f ca="true">IF(ISBLANK('Data Summary'!A83),"",'Data Summary'!A83)</f>
        <v/>
      </c>
      <c r="B81" s="126"/>
      <c r="L81" s="126"/>
      <c r="V81" s="126"/>
      <c r="AF81" s="126"/>
      <c r="AP81" s="126"/>
      <c r="AZ81" s="126"/>
      <c r="BA81" s="126"/>
      <c r="BJ81" s="126"/>
      <c r="BT81" s="126"/>
      <c r="CD81" s="126"/>
      <c r="CN81" s="126"/>
      <c r="CX81" s="126"/>
      <c r="DH81" s="126"/>
      <c r="DR81" s="126"/>
      <c r="EB81" s="126"/>
      <c r="EL81" s="126"/>
      <c r="EV81" s="126"/>
      <c r="FF81" s="126"/>
      <c r="FP81" s="126"/>
      <c r="FZ81" s="126"/>
      <c r="GJ81" s="126"/>
      <c r="GT81" s="126"/>
      <c r="HD81" s="126"/>
      <c r="HN81" s="126"/>
      <c r="HX81" s="126"/>
    </row>
    <row xmlns:x14ac="http://schemas.microsoft.com/office/spreadsheetml/2009/9/ac" r="82" s="3" customFormat="true" x14ac:dyDescent="0.25">
      <c r="A82" s="383" t="str">
        <f ca="true">IF(ISBLANK('Data Summary'!A84),"",'Data Summary'!A84)</f>
        <v/>
      </c>
      <c r="B82" s="126"/>
      <c r="L82" s="126"/>
      <c r="V82" s="126"/>
      <c r="AF82" s="126"/>
      <c r="AP82" s="126"/>
      <c r="AZ82" s="126"/>
      <c r="BA82" s="126"/>
      <c r="BJ82" s="126"/>
      <c r="BT82" s="126"/>
      <c r="CD82" s="126"/>
      <c r="CN82" s="126"/>
      <c r="CX82" s="126"/>
      <c r="DH82" s="126"/>
      <c r="DR82" s="126"/>
      <c r="EB82" s="126"/>
      <c r="EL82" s="126"/>
      <c r="EV82" s="126"/>
      <c r="FF82" s="126"/>
      <c r="FP82" s="126"/>
      <c r="FZ82" s="126"/>
      <c r="GJ82" s="126"/>
      <c r="GT82" s="126"/>
      <c r="HD82" s="126"/>
      <c r="HN82" s="126"/>
      <c r="HX82" s="126"/>
    </row>
    <row xmlns:x14ac="http://schemas.microsoft.com/office/spreadsheetml/2009/9/ac" r="83" s="3" customFormat="true" x14ac:dyDescent="0.25">
      <c r="A83" s="383" t="str">
        <f ca="true">IF(ISBLANK('Data Summary'!A85),"",'Data Summary'!A85)</f>
        <v/>
      </c>
      <c r="B83" s="126"/>
      <c r="L83" s="126"/>
      <c r="V83" s="126"/>
      <c r="AF83" s="126"/>
      <c r="AP83" s="126"/>
      <c r="AZ83" s="126"/>
      <c r="BA83" s="126"/>
      <c r="BJ83" s="126"/>
      <c r="BT83" s="126"/>
      <c r="CD83" s="126"/>
      <c r="CN83" s="126"/>
      <c r="CX83" s="126"/>
      <c r="DH83" s="126"/>
      <c r="DR83" s="126"/>
      <c r="EB83" s="126"/>
      <c r="EL83" s="126"/>
      <c r="EV83" s="126"/>
      <c r="FF83" s="126"/>
      <c r="FP83" s="126"/>
      <c r="FZ83" s="126"/>
      <c r="GJ83" s="126"/>
      <c r="GT83" s="126"/>
      <c r="HD83" s="126"/>
      <c r="HN83" s="126"/>
      <c r="HX83" s="126"/>
    </row>
    <row xmlns:x14ac="http://schemas.microsoft.com/office/spreadsheetml/2009/9/ac" r="84" s="3" customFormat="true" x14ac:dyDescent="0.25">
      <c r="A84" s="383" t="str">
        <f ca="true">IF(ISBLANK('Data Summary'!A86),"",'Data Summary'!A86)</f>
        <v/>
      </c>
      <c r="B84" s="126"/>
      <c r="L84" s="126"/>
      <c r="V84" s="126"/>
      <c r="AF84" s="126"/>
      <c r="AP84" s="126"/>
      <c r="AZ84" s="126"/>
      <c r="BA84" s="126"/>
      <c r="BJ84" s="126"/>
      <c r="BT84" s="126"/>
      <c r="CD84" s="126"/>
      <c r="CN84" s="126"/>
      <c r="CX84" s="126"/>
      <c r="DH84" s="126"/>
      <c r="DR84" s="126"/>
      <c r="EB84" s="126"/>
      <c r="EL84" s="126"/>
      <c r="EV84" s="126"/>
      <c r="FF84" s="126"/>
      <c r="FP84" s="126"/>
      <c r="FZ84" s="126"/>
      <c r="GJ84" s="126"/>
      <c r="GT84" s="126"/>
      <c r="HD84" s="126"/>
      <c r="HN84" s="126"/>
      <c r="HX84" s="126"/>
    </row>
    <row xmlns:x14ac="http://schemas.microsoft.com/office/spreadsheetml/2009/9/ac" r="85" s="3" customFormat="true" x14ac:dyDescent="0.25">
      <c r="A85" s="383" t="str">
        <f ca="true">IF(ISBLANK('Data Summary'!A87),"",'Data Summary'!A87)</f>
        <v/>
      </c>
      <c r="B85" s="126"/>
      <c r="L85" s="126"/>
      <c r="V85" s="126"/>
      <c r="AF85" s="126"/>
      <c r="AP85" s="126"/>
      <c r="AZ85" s="126"/>
      <c r="BA85" s="126"/>
      <c r="BJ85" s="126"/>
      <c r="BT85" s="126"/>
      <c r="CD85" s="126"/>
      <c r="CN85" s="126"/>
      <c r="CX85" s="126"/>
      <c r="DH85" s="126"/>
      <c r="DR85" s="126"/>
      <c r="EB85" s="126"/>
      <c r="EL85" s="126"/>
      <c r="EV85" s="126"/>
      <c r="FF85" s="126"/>
      <c r="FP85" s="126"/>
      <c r="FZ85" s="126"/>
      <c r="GJ85" s="126"/>
      <c r="GT85" s="126"/>
      <c r="HD85" s="126"/>
      <c r="HN85" s="126"/>
      <c r="HX85" s="126"/>
    </row>
    <row xmlns:x14ac="http://schemas.microsoft.com/office/spreadsheetml/2009/9/ac" r="86" s="3" customFormat="true" x14ac:dyDescent="0.25">
      <c r="A86" s="383" t="str">
        <f ca="true">IF(ISBLANK('Data Summary'!A88),"",'Data Summary'!A88)</f>
        <v/>
      </c>
      <c r="B86" s="126"/>
      <c r="L86" s="126"/>
      <c r="V86" s="126"/>
      <c r="AF86" s="126"/>
      <c r="AP86" s="126"/>
      <c r="AZ86" s="126"/>
      <c r="BA86" s="126"/>
      <c r="BJ86" s="126"/>
      <c r="BT86" s="126"/>
      <c r="CD86" s="126"/>
      <c r="CN86" s="126"/>
      <c r="CX86" s="126"/>
      <c r="DH86" s="126"/>
      <c r="DR86" s="126"/>
      <c r="EB86" s="126"/>
      <c r="EL86" s="126"/>
      <c r="EV86" s="126"/>
      <c r="FF86" s="126"/>
      <c r="FP86" s="126"/>
      <c r="FZ86" s="126"/>
      <c r="GJ86" s="126"/>
      <c r="GT86" s="126"/>
      <c r="HD86" s="126"/>
      <c r="HN86" s="126"/>
      <c r="HX86" s="126"/>
    </row>
    <row xmlns:x14ac="http://schemas.microsoft.com/office/spreadsheetml/2009/9/ac" r="87" s="3" customFormat="true" x14ac:dyDescent="0.25">
      <c r="A87" s="383" t="str">
        <f ca="true">IF(ISBLANK('Data Summary'!A89),"",'Data Summary'!A89)</f>
        <v/>
      </c>
      <c r="B87" s="126"/>
      <c r="L87" s="126"/>
      <c r="V87" s="126"/>
      <c r="AF87" s="126"/>
      <c r="AP87" s="126"/>
      <c r="AZ87" s="126"/>
      <c r="BA87" s="126"/>
      <c r="BJ87" s="126"/>
      <c r="BT87" s="126"/>
      <c r="CD87" s="126"/>
      <c r="CN87" s="126"/>
      <c r="CX87" s="126"/>
      <c r="DH87" s="126"/>
      <c r="DR87" s="126"/>
      <c r="EB87" s="126"/>
      <c r="EL87" s="126"/>
      <c r="EV87" s="126"/>
      <c r="FF87" s="126"/>
      <c r="FP87" s="126"/>
      <c r="FZ87" s="126"/>
      <c r="GJ87" s="126"/>
      <c r="GT87" s="126"/>
      <c r="HD87" s="126"/>
      <c r="HN87" s="126"/>
      <c r="HX87" s="126"/>
    </row>
    <row xmlns:x14ac="http://schemas.microsoft.com/office/spreadsheetml/2009/9/ac" r="88" s="3" customFormat="true" x14ac:dyDescent="0.25">
      <c r="A88" s="383" t="str">
        <f ca="true">IF(ISBLANK('Data Summary'!A90),"",'Data Summary'!A90)</f>
        <v/>
      </c>
      <c r="B88" s="126"/>
      <c r="L88" s="126"/>
      <c r="V88" s="126"/>
      <c r="AF88" s="126"/>
      <c r="AP88" s="126"/>
      <c r="AZ88" s="126"/>
      <c r="BA88" s="126"/>
      <c r="BJ88" s="126"/>
      <c r="BT88" s="126"/>
      <c r="CD88" s="126"/>
      <c r="CN88" s="126"/>
      <c r="CX88" s="126"/>
      <c r="DH88" s="126"/>
      <c r="DR88" s="126"/>
      <c r="EB88" s="126"/>
      <c r="EL88" s="126"/>
      <c r="EV88" s="126"/>
      <c r="FF88" s="126"/>
      <c r="FP88" s="126"/>
      <c r="FZ88" s="126"/>
      <c r="GJ88" s="126"/>
      <c r="GT88" s="126"/>
      <c r="HD88" s="126"/>
      <c r="HN88" s="126"/>
      <c r="HX88" s="126"/>
    </row>
    <row xmlns:x14ac="http://schemas.microsoft.com/office/spreadsheetml/2009/9/ac" r="89" s="3" customFormat="true" x14ac:dyDescent="0.25">
      <c r="A89" s="383" t="str">
        <f ca="true">IF(ISBLANK('Data Summary'!A91),"",'Data Summary'!A91)</f>
        <v/>
      </c>
      <c r="B89" s="126"/>
      <c r="L89" s="126"/>
      <c r="V89" s="126"/>
      <c r="AF89" s="126"/>
      <c r="AP89" s="126"/>
      <c r="AZ89" s="126"/>
      <c r="BA89" s="126"/>
      <c r="BJ89" s="126"/>
      <c r="BT89" s="126"/>
      <c r="CD89" s="126"/>
      <c r="CN89" s="126"/>
      <c r="CX89" s="126"/>
      <c r="DH89" s="126"/>
      <c r="DR89" s="126"/>
      <c r="EB89" s="126"/>
      <c r="EL89" s="126"/>
      <c r="EV89" s="126"/>
      <c r="FF89" s="126"/>
      <c r="FP89" s="126"/>
      <c r="FZ89" s="126"/>
      <c r="GJ89" s="126"/>
      <c r="GT89" s="126"/>
      <c r="HD89" s="126"/>
      <c r="HN89" s="126"/>
      <c r="HX89" s="126"/>
    </row>
    <row xmlns:x14ac="http://schemas.microsoft.com/office/spreadsheetml/2009/9/ac" r="90" s="3" customFormat="true" x14ac:dyDescent="0.25">
      <c r="A90" s="383" t="str">
        <f ca="true">IF(ISBLANK('Data Summary'!A92),"",'Data Summary'!A92)</f>
        <v/>
      </c>
      <c r="B90" s="126"/>
      <c r="L90" s="126"/>
      <c r="V90" s="126"/>
      <c r="AF90" s="126"/>
      <c r="AP90" s="126"/>
      <c r="AZ90" s="126"/>
      <c r="BA90" s="126"/>
      <c r="BJ90" s="126"/>
      <c r="BT90" s="126"/>
      <c r="CD90" s="126"/>
      <c r="CN90" s="126"/>
      <c r="CX90" s="126"/>
      <c r="DH90" s="126"/>
      <c r="DR90" s="126"/>
      <c r="EB90" s="126"/>
      <c r="EL90" s="126"/>
      <c r="EV90" s="126"/>
      <c r="FF90" s="126"/>
      <c r="FP90" s="126"/>
      <c r="FZ90" s="126"/>
      <c r="GJ90" s="126"/>
      <c r="GT90" s="126"/>
      <c r="HD90" s="126"/>
      <c r="HN90" s="126"/>
      <c r="HX90" s="126"/>
    </row>
    <row xmlns:x14ac="http://schemas.microsoft.com/office/spreadsheetml/2009/9/ac" r="91" s="3" customFormat="true" x14ac:dyDescent="0.25">
      <c r="A91" s="383" t="str">
        <f ca="true">IF(ISBLANK('Data Summary'!A93),"",'Data Summary'!A93)</f>
        <v/>
      </c>
      <c r="B91" s="126"/>
      <c r="L91" s="126"/>
      <c r="V91" s="126"/>
      <c r="AF91" s="126"/>
      <c r="AP91" s="126"/>
      <c r="AZ91" s="126"/>
      <c r="BA91" s="126"/>
      <c r="BJ91" s="126"/>
      <c r="BT91" s="126"/>
      <c r="CD91" s="126"/>
      <c r="CN91" s="126"/>
      <c r="CX91" s="126"/>
      <c r="DH91" s="126"/>
      <c r="DR91" s="126"/>
      <c r="EB91" s="126"/>
      <c r="EL91" s="126"/>
      <c r="EV91" s="126"/>
      <c r="FF91" s="126"/>
      <c r="FP91" s="126"/>
      <c r="FZ91" s="126"/>
      <c r="GJ91" s="126"/>
      <c r="GT91" s="126"/>
      <c r="HD91" s="126"/>
      <c r="HN91" s="126"/>
      <c r="HX91" s="126"/>
    </row>
    <row xmlns:x14ac="http://schemas.microsoft.com/office/spreadsheetml/2009/9/ac" r="92" s="3" customFormat="true" x14ac:dyDescent="0.25">
      <c r="A92" s="383" t="str">
        <f ca="true">IF(ISBLANK('Data Summary'!A94),"",'Data Summary'!A94)</f>
        <v/>
      </c>
      <c r="B92" s="126"/>
      <c r="L92" s="126"/>
      <c r="V92" s="126"/>
      <c r="AF92" s="126"/>
      <c r="AP92" s="126"/>
      <c r="AZ92" s="126"/>
      <c r="BA92" s="126"/>
      <c r="BJ92" s="126"/>
      <c r="BT92" s="126"/>
      <c r="CD92" s="126"/>
      <c r="CN92" s="126"/>
      <c r="CX92" s="126"/>
      <c r="DH92" s="126"/>
      <c r="DR92" s="126"/>
      <c r="EB92" s="126"/>
      <c r="EL92" s="126"/>
      <c r="EV92" s="126"/>
      <c r="FF92" s="126"/>
      <c r="FP92" s="126"/>
      <c r="FZ92" s="126"/>
      <c r="GJ92" s="126"/>
      <c r="GT92" s="126"/>
      <c r="HD92" s="126"/>
      <c r="HN92" s="126"/>
      <c r="HX92" s="126"/>
    </row>
    <row xmlns:x14ac="http://schemas.microsoft.com/office/spreadsheetml/2009/9/ac" r="93" s="3" customFormat="true" x14ac:dyDescent="0.25">
      <c r="A93" s="383" t="str">
        <f ca="true">IF(ISBLANK('Data Summary'!A95),"",'Data Summary'!A95)</f>
        <v/>
      </c>
      <c r="B93" s="126"/>
      <c r="L93" s="126"/>
      <c r="V93" s="126"/>
      <c r="AF93" s="126"/>
      <c r="AP93" s="126"/>
      <c r="AZ93" s="126"/>
      <c r="BA93" s="126"/>
      <c r="BJ93" s="126"/>
      <c r="BT93" s="126"/>
      <c r="CD93" s="126"/>
      <c r="CN93" s="126"/>
      <c r="CX93" s="126"/>
      <c r="DH93" s="126"/>
      <c r="DR93" s="126"/>
      <c r="EB93" s="126"/>
      <c r="EL93" s="126"/>
      <c r="EV93" s="126"/>
      <c r="FF93" s="126"/>
      <c r="FP93" s="126"/>
      <c r="FZ93" s="126"/>
      <c r="GJ93" s="126"/>
      <c r="GT93" s="126"/>
      <c r="HD93" s="126"/>
      <c r="HN93" s="126"/>
      <c r="HX93" s="126"/>
    </row>
    <row xmlns:x14ac="http://schemas.microsoft.com/office/spreadsheetml/2009/9/ac" r="94" s="3" customFormat="true" x14ac:dyDescent="0.25">
      <c r="A94" s="383" t="str">
        <f ca="true">IF(ISBLANK('Data Summary'!A96),"",'Data Summary'!A96)</f>
        <v/>
      </c>
      <c r="B94" s="126"/>
      <c r="L94" s="126"/>
      <c r="V94" s="126"/>
      <c r="AF94" s="126"/>
      <c r="AP94" s="126"/>
      <c r="AZ94" s="126"/>
      <c r="BA94" s="126"/>
      <c r="BJ94" s="126"/>
      <c r="BT94" s="126"/>
      <c r="CD94" s="126"/>
      <c r="CN94" s="126"/>
      <c r="CX94" s="126"/>
      <c r="DH94" s="126"/>
      <c r="DR94" s="126"/>
      <c r="EB94" s="126"/>
      <c r="EL94" s="126"/>
      <c r="EV94" s="126"/>
      <c r="FF94" s="126"/>
      <c r="FP94" s="126"/>
      <c r="FZ94" s="126"/>
      <c r="GJ94" s="126"/>
      <c r="GT94" s="126"/>
      <c r="HD94" s="126"/>
      <c r="HN94" s="126"/>
      <c r="HX94" s="126"/>
    </row>
    <row xmlns:x14ac="http://schemas.microsoft.com/office/spreadsheetml/2009/9/ac" r="95" s="3" customFormat="true" x14ac:dyDescent="0.25">
      <c r="A95" s="383" t="str">
        <f ca="true">IF(ISBLANK('Data Summary'!A97),"",'Data Summary'!A97)</f>
        <v/>
      </c>
      <c r="B95" s="126"/>
      <c r="L95" s="126"/>
      <c r="V95" s="126"/>
      <c r="AF95" s="126"/>
      <c r="AP95" s="126"/>
      <c r="AZ95" s="126"/>
      <c r="BA95" s="126"/>
      <c r="BJ95" s="126"/>
      <c r="BT95" s="126"/>
      <c r="CD95" s="126"/>
      <c r="CN95" s="126"/>
      <c r="CX95" s="126"/>
      <c r="DH95" s="126"/>
      <c r="DR95" s="126"/>
      <c r="EB95" s="126"/>
      <c r="EL95" s="126"/>
      <c r="EV95" s="126"/>
      <c r="FF95" s="126"/>
      <c r="FP95" s="126"/>
      <c r="FZ95" s="126"/>
      <c r="GJ95" s="126"/>
      <c r="GT95" s="126"/>
      <c r="HD95" s="126"/>
      <c r="HN95" s="126"/>
      <c r="HX95" s="126"/>
    </row>
    <row xmlns:x14ac="http://schemas.microsoft.com/office/spreadsheetml/2009/9/ac" r="96" s="3" customFormat="true" x14ac:dyDescent="0.25">
      <c r="A96" s="383" t="str">
        <f ca="true">IF(ISBLANK('Data Summary'!A98),"",'Data Summary'!A98)</f>
        <v/>
      </c>
      <c r="B96" s="126"/>
      <c r="L96" s="126"/>
      <c r="V96" s="126"/>
      <c r="AF96" s="126"/>
      <c r="AP96" s="126"/>
      <c r="AZ96" s="126"/>
      <c r="BA96" s="126"/>
      <c r="BJ96" s="126"/>
      <c r="BT96" s="126"/>
      <c r="CD96" s="126"/>
      <c r="CN96" s="126"/>
      <c r="CX96" s="126"/>
      <c r="DH96" s="126"/>
      <c r="DR96" s="126"/>
      <c r="EB96" s="126"/>
      <c r="EL96" s="126"/>
      <c r="EV96" s="126"/>
      <c r="FF96" s="126"/>
      <c r="FP96" s="126"/>
      <c r="FZ96" s="126"/>
      <c r="GJ96" s="126"/>
      <c r="GT96" s="126"/>
      <c r="HD96" s="126"/>
      <c r="HN96" s="126"/>
      <c r="HX96" s="126"/>
    </row>
    <row xmlns:x14ac="http://schemas.microsoft.com/office/spreadsheetml/2009/9/ac" r="97" s="3" customFormat="true" x14ac:dyDescent="0.25">
      <c r="A97" s="383" t="str">
        <f ca="true">IF(ISBLANK('Data Summary'!A99),"",'Data Summary'!A99)</f>
        <v/>
      </c>
      <c r="B97" s="126"/>
      <c r="L97" s="126"/>
      <c r="V97" s="126"/>
      <c r="AF97" s="126"/>
      <c r="AP97" s="126"/>
      <c r="AZ97" s="126"/>
      <c r="BA97" s="126"/>
      <c r="BJ97" s="126"/>
      <c r="BT97" s="126"/>
      <c r="CD97" s="126"/>
      <c r="CN97" s="126"/>
      <c r="CX97" s="126"/>
      <c r="DH97" s="126"/>
      <c r="DR97" s="126"/>
      <c r="EB97" s="126"/>
      <c r="EL97" s="126"/>
      <c r="EV97" s="126"/>
      <c r="FF97" s="126"/>
      <c r="FP97" s="126"/>
      <c r="FZ97" s="126"/>
      <c r="GJ97" s="126"/>
      <c r="GT97" s="126"/>
      <c r="HD97" s="126"/>
      <c r="HN97" s="126"/>
      <c r="HX97" s="126"/>
    </row>
    <row xmlns:x14ac="http://schemas.microsoft.com/office/spreadsheetml/2009/9/ac" r="98" s="3" customFormat="true" x14ac:dyDescent="0.25">
      <c r="A98" s="383" t="str">
        <f ca="true">IF(ISBLANK('Data Summary'!A100),"",'Data Summary'!A100)</f>
        <v/>
      </c>
      <c r="B98" s="126"/>
      <c r="L98" s="126"/>
      <c r="V98" s="126"/>
      <c r="AF98" s="126"/>
      <c r="AP98" s="126"/>
      <c r="AZ98" s="126"/>
      <c r="BA98" s="126"/>
      <c r="BJ98" s="126"/>
      <c r="BT98" s="126"/>
      <c r="CD98" s="126"/>
      <c r="CN98" s="126"/>
      <c r="CX98" s="126"/>
      <c r="DH98" s="126"/>
      <c r="DR98" s="126"/>
      <c r="EB98" s="126"/>
      <c r="EL98" s="126"/>
      <c r="EV98" s="126"/>
      <c r="FF98" s="126"/>
      <c r="FP98" s="126"/>
      <c r="FZ98" s="126"/>
      <c r="GJ98" s="126"/>
      <c r="GT98" s="126"/>
      <c r="HD98" s="126"/>
      <c r="HN98" s="126"/>
      <c r="HX98" s="126"/>
    </row>
    <row xmlns:x14ac="http://schemas.microsoft.com/office/spreadsheetml/2009/9/ac" r="99" s="3" customFormat="true" x14ac:dyDescent="0.25">
      <c r="A99" s="383" t="str">
        <f ca="true">IF(ISBLANK('Data Summary'!A101),"",'Data Summary'!A101)</f>
        <v/>
      </c>
      <c r="B99" s="126"/>
      <c r="L99" s="126"/>
      <c r="V99" s="126"/>
      <c r="AF99" s="126"/>
      <c r="AP99" s="126"/>
      <c r="AZ99" s="126"/>
      <c r="BA99" s="126"/>
      <c r="BJ99" s="126"/>
      <c r="BT99" s="126"/>
      <c r="CD99" s="126"/>
      <c r="CN99" s="126"/>
      <c r="CX99" s="126"/>
      <c r="DH99" s="126"/>
      <c r="DR99" s="126"/>
      <c r="EB99" s="126"/>
      <c r="EL99" s="126"/>
      <c r="EV99" s="126"/>
      <c r="FF99" s="126"/>
      <c r="FP99" s="126"/>
      <c r="FZ99" s="126"/>
      <c r="GJ99" s="126"/>
      <c r="GT99" s="126"/>
      <c r="HD99" s="126"/>
      <c r="HN99" s="126"/>
      <c r="HX99" s="126"/>
    </row>
    <row xmlns:x14ac="http://schemas.microsoft.com/office/spreadsheetml/2009/9/ac" r="100" s="3" customFormat="true" x14ac:dyDescent="0.25">
      <c r="A100" s="383" t="str">
        <f ca="true">IF(ISBLANK('Data Summary'!A102),"",'Data Summary'!A102)</f>
        <v/>
      </c>
      <c r="B100" s="126"/>
      <c r="L100" s="126"/>
      <c r="V100" s="126"/>
      <c r="AF100" s="126"/>
      <c r="AP100" s="126"/>
      <c r="AZ100" s="126"/>
      <c r="BA100" s="126"/>
      <c r="BJ100" s="126"/>
      <c r="BT100" s="126"/>
      <c r="CD100" s="126"/>
      <c r="CN100" s="126"/>
      <c r="CX100" s="126"/>
      <c r="DH100" s="126"/>
      <c r="DR100" s="126"/>
      <c r="EB100" s="126"/>
      <c r="EL100" s="126"/>
      <c r="EV100" s="126"/>
      <c r="FF100" s="126"/>
      <c r="FP100" s="126"/>
      <c r="FZ100" s="126"/>
      <c r="GJ100" s="126"/>
      <c r="GT100" s="126"/>
      <c r="HD100" s="126"/>
      <c r="HN100" s="126"/>
      <c r="HX100" s="126"/>
    </row>
    <row xmlns:x14ac="http://schemas.microsoft.com/office/spreadsheetml/2009/9/ac" r="101" s="3" customFormat="true" x14ac:dyDescent="0.25">
      <c r="A101" s="383" t="str">
        <f ca="true">IF(ISBLANK('Data Summary'!A103),"",'Data Summary'!A103)</f>
        <v/>
      </c>
      <c r="B101" s="126"/>
      <c r="L101" s="126"/>
      <c r="V101" s="126"/>
      <c r="AF101" s="126"/>
      <c r="AP101" s="126"/>
      <c r="AZ101" s="126"/>
      <c r="BA101" s="126"/>
      <c r="BJ101" s="126"/>
      <c r="BT101" s="126"/>
      <c r="CD101" s="126"/>
      <c r="CN101" s="126"/>
      <c r="CX101" s="126"/>
      <c r="DH101" s="126"/>
      <c r="DR101" s="126"/>
      <c r="EB101" s="126"/>
      <c r="EL101" s="126"/>
      <c r="EV101" s="126"/>
      <c r="FF101" s="126"/>
      <c r="FP101" s="126"/>
      <c r="FZ101" s="126"/>
      <c r="GJ101" s="126"/>
      <c r="GT101" s="126"/>
      <c r="HD101" s="126"/>
      <c r="HN101" s="126"/>
      <c r="HX101" s="126"/>
    </row>
    <row xmlns:x14ac="http://schemas.microsoft.com/office/spreadsheetml/2009/9/ac" r="102" s="3" customFormat="true" x14ac:dyDescent="0.25">
      <c r="A102" s="383" t="str">
        <f ca="true">IF(ISBLANK('Data Summary'!A104),"",'Data Summary'!A104)</f>
        <v/>
      </c>
      <c r="B102" s="126"/>
      <c r="L102" s="126"/>
      <c r="V102" s="126"/>
      <c r="AF102" s="126"/>
      <c r="AP102" s="126"/>
      <c r="AZ102" s="126"/>
      <c r="BA102" s="126"/>
      <c r="BJ102" s="126"/>
      <c r="BT102" s="126"/>
      <c r="CD102" s="126"/>
      <c r="CN102" s="126"/>
      <c r="CX102" s="126"/>
      <c r="DH102" s="126"/>
      <c r="DR102" s="126"/>
      <c r="EB102" s="126"/>
      <c r="EL102" s="126"/>
      <c r="EV102" s="126"/>
      <c r="FF102" s="126"/>
      <c r="FP102" s="126"/>
      <c r="FZ102" s="126"/>
      <c r="GJ102" s="126"/>
      <c r="GT102" s="126"/>
      <c r="HD102" s="126"/>
      <c r="HN102" s="126"/>
      <c r="HX102" s="126"/>
    </row>
    <row xmlns:x14ac="http://schemas.microsoft.com/office/spreadsheetml/2009/9/ac" r="103" s="3" customFormat="true" x14ac:dyDescent="0.25">
      <c r="A103" s="383" t="str">
        <f ca="true">IF(ISBLANK('Data Summary'!A105),"",'Data Summary'!A105)</f>
        <v/>
      </c>
      <c r="B103" s="126"/>
      <c r="L103" s="126"/>
      <c r="V103" s="126"/>
      <c r="AF103" s="126"/>
      <c r="AP103" s="126"/>
      <c r="AZ103" s="126"/>
      <c r="BA103" s="126"/>
      <c r="BJ103" s="126"/>
      <c r="BT103" s="126"/>
      <c r="CD103" s="126"/>
      <c r="CN103" s="126"/>
      <c r="CX103" s="126"/>
      <c r="DH103" s="126"/>
      <c r="DR103" s="126"/>
      <c r="EB103" s="126"/>
      <c r="EL103" s="126"/>
      <c r="EV103" s="126"/>
      <c r="FF103" s="126"/>
      <c r="FP103" s="126"/>
      <c r="FZ103" s="126"/>
      <c r="GJ103" s="126"/>
      <c r="GT103" s="126"/>
      <c r="HD103" s="126"/>
      <c r="HN103" s="126"/>
      <c r="HX103" s="126"/>
    </row>
    <row xmlns:x14ac="http://schemas.microsoft.com/office/spreadsheetml/2009/9/ac" r="104" s="3" customFormat="true" x14ac:dyDescent="0.25">
      <c r="A104" s="383" t="str">
        <f ca="true">IF(ISBLANK('Data Summary'!A106),"",'Data Summary'!A106)</f>
        <v/>
      </c>
      <c r="B104" s="126"/>
      <c r="L104" s="126"/>
      <c r="V104" s="126"/>
      <c r="AF104" s="126"/>
      <c r="AP104" s="126"/>
      <c r="AZ104" s="126"/>
      <c r="BA104" s="126"/>
      <c r="BJ104" s="126"/>
      <c r="BT104" s="126"/>
      <c r="CD104" s="126"/>
      <c r="CN104" s="126"/>
      <c r="CX104" s="126"/>
      <c r="DH104" s="126"/>
      <c r="DR104" s="126"/>
      <c r="EB104" s="126"/>
      <c r="EL104" s="126"/>
      <c r="EV104" s="126"/>
      <c r="FF104" s="126"/>
      <c r="FP104" s="126"/>
      <c r="FZ104" s="126"/>
      <c r="GJ104" s="126"/>
      <c r="GT104" s="126"/>
      <c r="HD104" s="126"/>
      <c r="HN104" s="126"/>
      <c r="HX104" s="126"/>
    </row>
    <row xmlns:x14ac="http://schemas.microsoft.com/office/spreadsheetml/2009/9/ac" r="105" s="3" customFormat="true" x14ac:dyDescent="0.25">
      <c r="A105" s="383" t="str">
        <f ca="true">IF(ISBLANK('Data Summary'!A107),"",'Data Summary'!A107)</f>
        <v/>
      </c>
      <c r="B105" s="126"/>
      <c r="L105" s="126"/>
      <c r="V105" s="126"/>
      <c r="AF105" s="126"/>
      <c r="AP105" s="126"/>
      <c r="AZ105" s="126"/>
      <c r="BA105" s="126"/>
      <c r="BJ105" s="126"/>
      <c r="BT105" s="126"/>
      <c r="CD105" s="126"/>
      <c r="CN105" s="126"/>
      <c r="CX105" s="126"/>
      <c r="DH105" s="126"/>
      <c r="DR105" s="126"/>
      <c r="EB105" s="126"/>
      <c r="EL105" s="126"/>
      <c r="EV105" s="126"/>
      <c r="FF105" s="126"/>
      <c r="FP105" s="126"/>
      <c r="FZ105" s="126"/>
      <c r="GJ105" s="126"/>
      <c r="GT105" s="126"/>
      <c r="HD105" s="126"/>
      <c r="HN105" s="126"/>
      <c r="HX105" s="126"/>
    </row>
    <row xmlns:x14ac="http://schemas.microsoft.com/office/spreadsheetml/2009/9/ac" r="106" s="3" customFormat="true" x14ac:dyDescent="0.25">
      <c r="A106" s="383" t="str">
        <f ca="true">IF(ISBLANK('Data Summary'!A108),"",'Data Summary'!A108)</f>
        <v/>
      </c>
      <c r="B106" s="126"/>
      <c r="L106" s="126"/>
      <c r="V106" s="126"/>
      <c r="AF106" s="126"/>
      <c r="AP106" s="126"/>
      <c r="AZ106" s="126"/>
      <c r="BA106" s="126"/>
      <c r="BJ106" s="126"/>
      <c r="BT106" s="126"/>
      <c r="CD106" s="126"/>
      <c r="CN106" s="126"/>
      <c r="CX106" s="126"/>
      <c r="DH106" s="126"/>
      <c r="DR106" s="126"/>
      <c r="EB106" s="126"/>
      <c r="EL106" s="126"/>
      <c r="EV106" s="126"/>
      <c r="FF106" s="126"/>
      <c r="FP106" s="126"/>
      <c r="FZ106" s="126"/>
      <c r="GJ106" s="126"/>
      <c r="GT106" s="126"/>
      <c r="HD106" s="126"/>
      <c r="HN106" s="126"/>
      <c r="HX106" s="126"/>
    </row>
    <row xmlns:x14ac="http://schemas.microsoft.com/office/spreadsheetml/2009/9/ac" r="107" s="3" customFormat="true" x14ac:dyDescent="0.25">
      <c r="A107" s="383" t="str">
        <f ca="true">IF(ISBLANK('Data Summary'!A109),"",'Data Summary'!A109)</f>
        <v/>
      </c>
      <c r="B107" s="126"/>
      <c r="L107" s="126"/>
      <c r="V107" s="126"/>
      <c r="AF107" s="126"/>
      <c r="AP107" s="126"/>
      <c r="AZ107" s="126"/>
      <c r="BA107" s="126"/>
      <c r="BJ107" s="126"/>
      <c r="BT107" s="126"/>
      <c r="CD107" s="126"/>
      <c r="CN107" s="126"/>
      <c r="CX107" s="126"/>
      <c r="DH107" s="126"/>
      <c r="DR107" s="126"/>
      <c r="EB107" s="126"/>
      <c r="EL107" s="126"/>
      <c r="EV107" s="126"/>
      <c r="FF107" s="126"/>
      <c r="FP107" s="126"/>
      <c r="FZ107" s="126"/>
      <c r="GJ107" s="126"/>
      <c r="GT107" s="126"/>
      <c r="HD107" s="126"/>
      <c r="HN107" s="126"/>
      <c r="HX107" s="126"/>
    </row>
    <row xmlns:x14ac="http://schemas.microsoft.com/office/spreadsheetml/2009/9/ac" r="108" s="3" customFormat="true" x14ac:dyDescent="0.25">
      <c r="A108" s="383" t="str">
        <f ca="true">IF(ISBLANK('Data Summary'!A110),"",'Data Summary'!A110)</f>
        <v/>
      </c>
      <c r="B108" s="126"/>
      <c r="L108" s="126"/>
      <c r="V108" s="126"/>
      <c r="AF108" s="126"/>
      <c r="AP108" s="126"/>
      <c r="AZ108" s="126"/>
      <c r="BA108" s="126"/>
      <c r="BJ108" s="126"/>
      <c r="BT108" s="126"/>
      <c r="CD108" s="126"/>
      <c r="CN108" s="126"/>
      <c r="CX108" s="126"/>
      <c r="DH108" s="126"/>
      <c r="DR108" s="126"/>
      <c r="EB108" s="126"/>
      <c r="EL108" s="126"/>
      <c r="EV108" s="126"/>
      <c r="FF108" s="126"/>
      <c r="FP108" s="126"/>
      <c r="FZ108" s="126"/>
      <c r="GJ108" s="126"/>
      <c r="GT108" s="126"/>
      <c r="HD108" s="126"/>
      <c r="HN108" s="126"/>
      <c r="HX108" s="126"/>
    </row>
    <row xmlns:x14ac="http://schemas.microsoft.com/office/spreadsheetml/2009/9/ac" r="109" s="3" customFormat="true" x14ac:dyDescent="0.25">
      <c r="A109" s="383" t="str">
        <f ca="true">IF(ISBLANK('Data Summary'!A111),"",'Data Summary'!A111)</f>
        <v/>
      </c>
      <c r="B109" s="126"/>
      <c r="L109" s="126"/>
      <c r="V109" s="126"/>
      <c r="AF109" s="126"/>
      <c r="AP109" s="126"/>
      <c r="AZ109" s="126"/>
      <c r="BA109" s="126"/>
      <c r="BJ109" s="126"/>
      <c r="BT109" s="126"/>
      <c r="CD109" s="126"/>
      <c r="CN109" s="126"/>
      <c r="CX109" s="126"/>
      <c r="DH109" s="126"/>
      <c r="DR109" s="126"/>
      <c r="EB109" s="126"/>
      <c r="EL109" s="126"/>
      <c r="EV109" s="126"/>
      <c r="FF109" s="126"/>
      <c r="FP109" s="126"/>
      <c r="FZ109" s="126"/>
      <c r="GJ109" s="126"/>
      <c r="GT109" s="126"/>
      <c r="HD109" s="126"/>
      <c r="HN109" s="126"/>
      <c r="HX109" s="126"/>
    </row>
    <row xmlns:x14ac="http://schemas.microsoft.com/office/spreadsheetml/2009/9/ac" r="110" s="3" customFormat="true" x14ac:dyDescent="0.25">
      <c r="A110" s="383" t="str">
        <f ca="true">IF(ISBLANK('Data Summary'!A112),"",'Data Summary'!A112)</f>
        <v/>
      </c>
      <c r="B110" s="126"/>
      <c r="L110" s="126"/>
      <c r="V110" s="126"/>
      <c r="AF110" s="126"/>
      <c r="AP110" s="126"/>
      <c r="AZ110" s="126"/>
      <c r="BA110" s="126"/>
      <c r="BJ110" s="126"/>
      <c r="BT110" s="126"/>
      <c r="CD110" s="126"/>
      <c r="CN110" s="126"/>
      <c r="CX110" s="126"/>
      <c r="DH110" s="126"/>
      <c r="DR110" s="126"/>
      <c r="EB110" s="126"/>
      <c r="EL110" s="126"/>
      <c r="EV110" s="126"/>
      <c r="FF110" s="126"/>
      <c r="FP110" s="126"/>
      <c r="FZ110" s="126"/>
      <c r="GJ110" s="126"/>
      <c r="GT110" s="126"/>
      <c r="HD110" s="126"/>
      <c r="HN110" s="126"/>
      <c r="HX110" s="126"/>
    </row>
    <row xmlns:x14ac="http://schemas.microsoft.com/office/spreadsheetml/2009/9/ac" r="111" s="3" customFormat="true" x14ac:dyDescent="0.25">
      <c r="A111" s="383" t="str">
        <f ca="true">IF(ISBLANK('Data Summary'!A113),"",'Data Summary'!A113)</f>
        <v/>
      </c>
      <c r="B111" s="126"/>
      <c r="L111" s="126"/>
      <c r="V111" s="126"/>
      <c r="AF111" s="126"/>
      <c r="AP111" s="126"/>
      <c r="AZ111" s="126"/>
      <c r="BA111" s="126"/>
      <c r="BJ111" s="126"/>
      <c r="BT111" s="126"/>
      <c r="CD111" s="126"/>
      <c r="CN111" s="126"/>
      <c r="CX111" s="126"/>
      <c r="DH111" s="126"/>
      <c r="DR111" s="126"/>
      <c r="EB111" s="126"/>
      <c r="EL111" s="126"/>
      <c r="EV111" s="126"/>
      <c r="FF111" s="126"/>
      <c r="FP111" s="126"/>
      <c r="FZ111" s="126"/>
      <c r="GJ111" s="126"/>
      <c r="GT111" s="126"/>
      <c r="HD111" s="126"/>
      <c r="HN111" s="126"/>
      <c r="HX111" s="126"/>
    </row>
    <row xmlns:x14ac="http://schemas.microsoft.com/office/spreadsheetml/2009/9/ac" r="112" s="3" customFormat="true" x14ac:dyDescent="0.25">
      <c r="A112" s="383" t="str">
        <f ca="true">IF(ISBLANK('Data Summary'!A114),"",'Data Summary'!A114)</f>
        <v/>
      </c>
      <c r="B112" s="126"/>
      <c r="L112" s="126"/>
      <c r="V112" s="126"/>
      <c r="AF112" s="126"/>
      <c r="AP112" s="126"/>
      <c r="AZ112" s="126"/>
      <c r="BA112" s="126"/>
      <c r="BJ112" s="126"/>
      <c r="BT112" s="126"/>
      <c r="CD112" s="126"/>
      <c r="CN112" s="126"/>
      <c r="CX112" s="126"/>
      <c r="DH112" s="126"/>
      <c r="DR112" s="126"/>
      <c r="EB112" s="126"/>
      <c r="EL112" s="126"/>
      <c r="EV112" s="126"/>
      <c r="FF112" s="126"/>
      <c r="FP112" s="126"/>
      <c r="FZ112" s="126"/>
      <c r="GJ112" s="126"/>
      <c r="GT112" s="126"/>
      <c r="HD112" s="126"/>
      <c r="HN112" s="126"/>
      <c r="HX112" s="126"/>
    </row>
    <row xmlns:x14ac="http://schemas.microsoft.com/office/spreadsheetml/2009/9/ac" r="113" s="3" customFormat="true" x14ac:dyDescent="0.25">
      <c r="A113" s="383" t="str">
        <f ca="true">IF(ISBLANK('Data Summary'!A115),"",'Data Summary'!A115)</f>
        <v/>
      </c>
      <c r="B113" s="126"/>
      <c r="L113" s="126"/>
      <c r="V113" s="126"/>
      <c r="AF113" s="126"/>
      <c r="AP113" s="126"/>
      <c r="AZ113" s="126"/>
      <c r="BA113" s="126"/>
      <c r="BJ113" s="126"/>
      <c r="BT113" s="126"/>
      <c r="CD113" s="126"/>
      <c r="CN113" s="126"/>
      <c r="CX113" s="126"/>
      <c r="DH113" s="126"/>
      <c r="DR113" s="126"/>
      <c r="EB113" s="126"/>
      <c r="EL113" s="126"/>
      <c r="EV113" s="126"/>
      <c r="FF113" s="126"/>
      <c r="FP113" s="126"/>
      <c r="FZ113" s="126"/>
      <c r="GJ113" s="126"/>
      <c r="GT113" s="126"/>
      <c r="HD113" s="126"/>
      <c r="HN113" s="126"/>
      <c r="HX113" s="126"/>
    </row>
    <row xmlns:x14ac="http://schemas.microsoft.com/office/spreadsheetml/2009/9/ac" r="114" s="3" customFormat="true" x14ac:dyDescent="0.25">
      <c r="A114" s="383" t="str">
        <f ca="true">IF(ISBLANK('Data Summary'!A116),"",'Data Summary'!A116)</f>
        <v/>
      </c>
      <c r="B114" s="126"/>
      <c r="L114" s="126"/>
      <c r="V114" s="126"/>
      <c r="AF114" s="126"/>
      <c r="AP114" s="126"/>
      <c r="AZ114" s="126"/>
      <c r="BA114" s="126"/>
      <c r="BJ114" s="126"/>
      <c r="BT114" s="126"/>
      <c r="CD114" s="126"/>
      <c r="CN114" s="126"/>
      <c r="CX114" s="126"/>
      <c r="DH114" s="126"/>
      <c r="DR114" s="126"/>
      <c r="EB114" s="126"/>
      <c r="EL114" s="126"/>
      <c r="EV114" s="126"/>
      <c r="FF114" s="126"/>
      <c r="FP114" s="126"/>
      <c r="FZ114" s="126"/>
      <c r="GJ114" s="126"/>
      <c r="GT114" s="126"/>
      <c r="HD114" s="126"/>
      <c r="HN114" s="126"/>
      <c r="HX114" s="126"/>
    </row>
    <row xmlns:x14ac="http://schemas.microsoft.com/office/spreadsheetml/2009/9/ac" r="115" s="3" customFormat="true" x14ac:dyDescent="0.25">
      <c r="A115" s="383" t="str">
        <f ca="true">IF(ISBLANK('Data Summary'!A117),"",'Data Summary'!A117)</f>
        <v/>
      </c>
      <c r="B115" s="126"/>
      <c r="L115" s="126"/>
      <c r="V115" s="126"/>
      <c r="AF115" s="126"/>
      <c r="AP115" s="126"/>
      <c r="AZ115" s="126"/>
      <c r="BA115" s="126"/>
      <c r="BJ115" s="126"/>
      <c r="BT115" s="126"/>
      <c r="CD115" s="126"/>
      <c r="CN115" s="126"/>
      <c r="CX115" s="126"/>
      <c r="DH115" s="126"/>
      <c r="DR115" s="126"/>
      <c r="EB115" s="126"/>
      <c r="EL115" s="126"/>
      <c r="EV115" s="126"/>
      <c r="FF115" s="126"/>
      <c r="FP115" s="126"/>
      <c r="FZ115" s="126"/>
      <c r="GJ115" s="126"/>
      <c r="GT115" s="126"/>
      <c r="HD115" s="126"/>
      <c r="HN115" s="126"/>
      <c r="HX115" s="126"/>
    </row>
    <row xmlns:x14ac="http://schemas.microsoft.com/office/spreadsheetml/2009/9/ac" r="116" s="3" customFormat="true" x14ac:dyDescent="0.25">
      <c r="A116" s="383" t="str">
        <f ca="true">IF(ISBLANK('Data Summary'!A118),"",'Data Summary'!A118)</f>
        <v/>
      </c>
      <c r="B116" s="126"/>
      <c r="L116" s="126"/>
      <c r="V116" s="126"/>
      <c r="AF116" s="126"/>
      <c r="AP116" s="126"/>
      <c r="AZ116" s="126"/>
      <c r="BA116" s="126"/>
      <c r="BJ116" s="126"/>
      <c r="BT116" s="126"/>
      <c r="CD116" s="126"/>
      <c r="CN116" s="126"/>
      <c r="CX116" s="126"/>
      <c r="DH116" s="126"/>
      <c r="DR116" s="126"/>
      <c r="EB116" s="126"/>
      <c r="EL116" s="126"/>
      <c r="EV116" s="126"/>
      <c r="FF116" s="126"/>
      <c r="FP116" s="126"/>
      <c r="FZ116" s="126"/>
      <c r="GJ116" s="126"/>
      <c r="GT116" s="126"/>
      <c r="HD116" s="126"/>
      <c r="HN116" s="126"/>
      <c r="HX116" s="126"/>
    </row>
    <row xmlns:x14ac="http://schemas.microsoft.com/office/spreadsheetml/2009/9/ac" r="117" s="3" customFormat="true" x14ac:dyDescent="0.25">
      <c r="A117" s="383" t="str">
        <f ca="true">IF(ISBLANK('Data Summary'!A119),"",'Data Summary'!A119)</f>
        <v/>
      </c>
      <c r="B117" s="126"/>
      <c r="L117" s="126"/>
      <c r="V117" s="126"/>
      <c r="AF117" s="126"/>
      <c r="AP117" s="126"/>
      <c r="AZ117" s="126"/>
      <c r="BA117" s="126"/>
      <c r="BJ117" s="126"/>
      <c r="BT117" s="126"/>
      <c r="CD117" s="126"/>
      <c r="CN117" s="126"/>
      <c r="CX117" s="126"/>
      <c r="DH117" s="126"/>
      <c r="DR117" s="126"/>
      <c r="EB117" s="126"/>
      <c r="EL117" s="126"/>
      <c r="EV117" s="126"/>
      <c r="FF117" s="126"/>
      <c r="FP117" s="126"/>
      <c r="FZ117" s="126"/>
      <c r="GJ117" s="126"/>
      <c r="GT117" s="126"/>
      <c r="HD117" s="126"/>
      <c r="HN117" s="126"/>
      <c r="HX117" s="126"/>
    </row>
    <row xmlns:x14ac="http://schemas.microsoft.com/office/spreadsheetml/2009/9/ac" r="118" s="3" customFormat="true" x14ac:dyDescent="0.25">
      <c r="A118" s="383" t="str">
        <f ca="true">IF(ISBLANK('Data Summary'!A120),"",'Data Summary'!A120)</f>
        <v/>
      </c>
      <c r="B118" s="126"/>
      <c r="L118" s="126"/>
      <c r="V118" s="126"/>
      <c r="AF118" s="126"/>
      <c r="AP118" s="126"/>
      <c r="AZ118" s="126"/>
      <c r="BA118" s="126"/>
      <c r="BJ118" s="126"/>
      <c r="BT118" s="126"/>
      <c r="CD118" s="126"/>
      <c r="CN118" s="126"/>
      <c r="CX118" s="126"/>
      <c r="DH118" s="126"/>
      <c r="DR118" s="126"/>
      <c r="EB118" s="126"/>
      <c r="EL118" s="126"/>
      <c r="EV118" s="126"/>
      <c r="FF118" s="126"/>
      <c r="FP118" s="126"/>
      <c r="FZ118" s="126"/>
      <c r="GJ118" s="126"/>
      <c r="GT118" s="126"/>
      <c r="HD118" s="126"/>
      <c r="HN118" s="126"/>
      <c r="HX118" s="126"/>
    </row>
    <row xmlns:x14ac="http://schemas.microsoft.com/office/spreadsheetml/2009/9/ac" r="119" s="3" customFormat="true" x14ac:dyDescent="0.25">
      <c r="A119" s="383" t="str">
        <f ca="true">IF(ISBLANK('Data Summary'!A121),"",'Data Summary'!A121)</f>
        <v/>
      </c>
      <c r="B119" s="126"/>
      <c r="L119" s="126"/>
      <c r="V119" s="126"/>
      <c r="AF119" s="126"/>
      <c r="AP119" s="126"/>
      <c r="AZ119" s="126"/>
      <c r="BA119" s="126"/>
      <c r="BJ119" s="126"/>
      <c r="BT119" s="126"/>
      <c r="CD119" s="126"/>
      <c r="CN119" s="126"/>
      <c r="CX119" s="126"/>
      <c r="DH119" s="126"/>
      <c r="DR119" s="126"/>
      <c r="EB119" s="126"/>
      <c r="EL119" s="126"/>
      <c r="EV119" s="126"/>
      <c r="FF119" s="126"/>
      <c r="FP119" s="126"/>
      <c r="FZ119" s="126"/>
      <c r="GJ119" s="126"/>
      <c r="GT119" s="126"/>
      <c r="HD119" s="126"/>
      <c r="HN119" s="126"/>
      <c r="HX119" s="126"/>
    </row>
    <row xmlns:x14ac="http://schemas.microsoft.com/office/spreadsheetml/2009/9/ac" r="120" s="3" customFormat="true" x14ac:dyDescent="0.25">
      <c r="A120" s="383" t="str">
        <f ca="true">IF(ISBLANK('Data Summary'!A122),"",'Data Summary'!A122)</f>
        <v/>
      </c>
      <c r="B120" s="126"/>
      <c r="L120" s="126"/>
      <c r="V120" s="126"/>
      <c r="AF120" s="126"/>
      <c r="AP120" s="126"/>
      <c r="AZ120" s="126"/>
      <c r="BA120" s="126"/>
      <c r="BJ120" s="126"/>
      <c r="BT120" s="126"/>
      <c r="CD120" s="126"/>
      <c r="CN120" s="126"/>
      <c r="CX120" s="126"/>
      <c r="DH120" s="126"/>
      <c r="DR120" s="126"/>
      <c r="EB120" s="126"/>
      <c r="EL120" s="126"/>
      <c r="EV120" s="126"/>
      <c r="FF120" s="126"/>
      <c r="FP120" s="126"/>
      <c r="FZ120" s="126"/>
      <c r="GJ120" s="126"/>
      <c r="GT120" s="126"/>
      <c r="HD120" s="126"/>
      <c r="HN120" s="126"/>
      <c r="HX120" s="126"/>
    </row>
    <row xmlns:x14ac="http://schemas.microsoft.com/office/spreadsheetml/2009/9/ac" r="121" s="3" customFormat="true" x14ac:dyDescent="0.25">
      <c r="A121" s="383" t="str">
        <f ca="true">IF(ISBLANK('Data Summary'!A123),"",'Data Summary'!A123)</f>
        <v/>
      </c>
      <c r="B121" s="126"/>
      <c r="L121" s="126"/>
      <c r="V121" s="126"/>
      <c r="AF121" s="126"/>
      <c r="AP121" s="126"/>
      <c r="AZ121" s="126"/>
      <c r="BA121" s="126"/>
      <c r="BJ121" s="126"/>
      <c r="BT121" s="126"/>
      <c r="CD121" s="126"/>
      <c r="CN121" s="126"/>
      <c r="CX121" s="126"/>
      <c r="DH121" s="126"/>
      <c r="DR121" s="126"/>
      <c r="EB121" s="126"/>
      <c r="EL121" s="126"/>
      <c r="EV121" s="126"/>
      <c r="FF121" s="126"/>
      <c r="FP121" s="126"/>
      <c r="FZ121" s="126"/>
      <c r="GJ121" s="126"/>
      <c r="GT121" s="126"/>
      <c r="HD121" s="126"/>
      <c r="HN121" s="126"/>
      <c r="HX121" s="126"/>
    </row>
    <row xmlns:x14ac="http://schemas.microsoft.com/office/spreadsheetml/2009/9/ac" r="122" s="3" customFormat="true" x14ac:dyDescent="0.25">
      <c r="A122" s="383" t="str">
        <f ca="true">IF(ISBLANK('Data Summary'!A124),"",'Data Summary'!A124)</f>
        <v/>
      </c>
      <c r="B122" s="126"/>
      <c r="L122" s="126"/>
      <c r="V122" s="126"/>
      <c r="AF122" s="126"/>
      <c r="AP122" s="126"/>
      <c r="AZ122" s="126"/>
      <c r="BA122" s="126"/>
      <c r="BJ122" s="126"/>
      <c r="BT122" s="126"/>
      <c r="CD122" s="126"/>
      <c r="CN122" s="126"/>
      <c r="CX122" s="126"/>
      <c r="DH122" s="126"/>
      <c r="DR122" s="126"/>
      <c r="EB122" s="126"/>
      <c r="EL122" s="126"/>
      <c r="EV122" s="126"/>
      <c r="FF122" s="126"/>
      <c r="FP122" s="126"/>
      <c r="FZ122" s="126"/>
      <c r="GJ122" s="126"/>
      <c r="GT122" s="126"/>
      <c r="HD122" s="126"/>
      <c r="HN122" s="126"/>
      <c r="HX122" s="126"/>
    </row>
    <row xmlns:x14ac="http://schemas.microsoft.com/office/spreadsheetml/2009/9/ac" r="123" s="3" customFormat="true" x14ac:dyDescent="0.25">
      <c r="A123" s="383" t="str">
        <f ca="true">IF(ISBLANK('Data Summary'!A125),"",'Data Summary'!A125)</f>
        <v/>
      </c>
      <c r="B123" s="126"/>
      <c r="L123" s="126"/>
      <c r="V123" s="126"/>
      <c r="AF123" s="126"/>
      <c r="AP123" s="126"/>
      <c r="AZ123" s="126"/>
      <c r="BA123" s="126"/>
      <c r="BJ123" s="126"/>
      <c r="BT123" s="126"/>
      <c r="CD123" s="126"/>
      <c r="CN123" s="126"/>
      <c r="CX123" s="126"/>
      <c r="DH123" s="126"/>
      <c r="DR123" s="126"/>
      <c r="EB123" s="126"/>
      <c r="EL123" s="126"/>
      <c r="EV123" s="126"/>
      <c r="FF123" s="126"/>
      <c r="FP123" s="126"/>
      <c r="FZ123" s="126"/>
      <c r="GJ123" s="126"/>
      <c r="GT123" s="126"/>
      <c r="HD123" s="126"/>
      <c r="HN123" s="126"/>
      <c r="HX123" s="126"/>
    </row>
    <row xmlns:x14ac="http://schemas.microsoft.com/office/spreadsheetml/2009/9/ac" r="124" s="3" customFormat="true" x14ac:dyDescent="0.25">
      <c r="A124" s="383" t="str">
        <f ca="true">IF(ISBLANK('Data Summary'!A126),"",'Data Summary'!A126)</f>
        <v/>
      </c>
      <c r="B124" s="126"/>
      <c r="L124" s="126"/>
      <c r="V124" s="126"/>
      <c r="AF124" s="126"/>
      <c r="AP124" s="126"/>
      <c r="AZ124" s="126"/>
      <c r="BA124" s="126"/>
      <c r="BJ124" s="126"/>
      <c r="BT124" s="126"/>
      <c r="CD124" s="126"/>
      <c r="CN124" s="126"/>
      <c r="CX124" s="126"/>
      <c r="DH124" s="126"/>
      <c r="DR124" s="126"/>
      <c r="EB124" s="126"/>
      <c r="EL124" s="126"/>
      <c r="EV124" s="126"/>
      <c r="FF124" s="126"/>
      <c r="FP124" s="126"/>
      <c r="FZ124" s="126"/>
      <c r="GJ124" s="126"/>
      <c r="GT124" s="126"/>
      <c r="HD124" s="126"/>
      <c r="HN124" s="126"/>
      <c r="HX124" s="126"/>
    </row>
    <row xmlns:x14ac="http://schemas.microsoft.com/office/spreadsheetml/2009/9/ac" r="125" s="3" customFormat="true" x14ac:dyDescent="0.25">
      <c r="A125" s="383" t="str">
        <f ca="true">IF(ISBLANK('Data Summary'!A127),"",'Data Summary'!A127)</f>
        <v/>
      </c>
      <c r="B125" s="126"/>
      <c r="L125" s="126"/>
      <c r="V125" s="126"/>
      <c r="AF125" s="126"/>
      <c r="AP125" s="126"/>
      <c r="AZ125" s="126"/>
      <c r="BA125" s="126"/>
      <c r="BJ125" s="126"/>
      <c r="BT125" s="126"/>
      <c r="CD125" s="126"/>
      <c r="CN125" s="126"/>
      <c r="CX125" s="126"/>
      <c r="DH125" s="126"/>
      <c r="DR125" s="126"/>
      <c r="EB125" s="126"/>
      <c r="EL125" s="126"/>
      <c r="EV125" s="126"/>
      <c r="FF125" s="126"/>
      <c r="FP125" s="126"/>
      <c r="FZ125" s="126"/>
      <c r="GJ125" s="126"/>
      <c r="GT125" s="126"/>
      <c r="HD125" s="126"/>
      <c r="HN125" s="126"/>
      <c r="HX125" s="126"/>
    </row>
    <row xmlns:x14ac="http://schemas.microsoft.com/office/spreadsheetml/2009/9/ac" r="126" s="3" customFormat="true" x14ac:dyDescent="0.25">
      <c r="A126" s="383" t="str">
        <f ca="true">IF(ISBLANK('Data Summary'!A128),"",'Data Summary'!A128)</f>
        <v/>
      </c>
      <c r="B126" s="126"/>
      <c r="L126" s="126"/>
      <c r="V126" s="126"/>
      <c r="AF126" s="126"/>
      <c r="AP126" s="126"/>
      <c r="AZ126" s="126"/>
      <c r="BA126" s="126"/>
      <c r="BJ126" s="126"/>
      <c r="BT126" s="126"/>
      <c r="CD126" s="126"/>
      <c r="CN126" s="126"/>
      <c r="CX126" s="126"/>
      <c r="DH126" s="126"/>
      <c r="DR126" s="126"/>
      <c r="EB126" s="126"/>
      <c r="EL126" s="126"/>
      <c r="EV126" s="126"/>
      <c r="FF126" s="126"/>
      <c r="FP126" s="126"/>
      <c r="FZ126" s="126"/>
      <c r="GJ126" s="126"/>
      <c r="GT126" s="126"/>
      <c r="HD126" s="126"/>
      <c r="HN126" s="126"/>
      <c r="HX126" s="126"/>
    </row>
    <row xmlns:x14ac="http://schemas.microsoft.com/office/spreadsheetml/2009/9/ac" r="127" s="3" customFormat="true" x14ac:dyDescent="0.25">
      <c r="A127" s="383" t="str">
        <f ca="true">IF(ISBLANK('Data Summary'!A129),"",'Data Summary'!A129)</f>
        <v/>
      </c>
      <c r="B127" s="126"/>
      <c r="L127" s="126"/>
      <c r="V127" s="126"/>
      <c r="AF127" s="126"/>
      <c r="AP127" s="126"/>
      <c r="AZ127" s="126"/>
      <c r="BA127" s="126"/>
      <c r="BJ127" s="126"/>
      <c r="BT127" s="126"/>
      <c r="CD127" s="126"/>
      <c r="CN127" s="126"/>
      <c r="CX127" s="126"/>
      <c r="DH127" s="126"/>
      <c r="DR127" s="126"/>
      <c r="EB127" s="126"/>
      <c r="EL127" s="126"/>
      <c r="EV127" s="126"/>
      <c r="FF127" s="126"/>
      <c r="FP127" s="126"/>
      <c r="FZ127" s="126"/>
      <c r="GJ127" s="126"/>
      <c r="GT127" s="126"/>
      <c r="HD127" s="126"/>
      <c r="HN127" s="126"/>
      <c r="HX127" s="126"/>
    </row>
    <row xmlns:x14ac="http://schemas.microsoft.com/office/spreadsheetml/2009/9/ac" r="128" s="3" customFormat="true" x14ac:dyDescent="0.25">
      <c r="A128" s="383" t="str">
        <f ca="true">IF(ISBLANK('Data Summary'!A130),"",'Data Summary'!A130)</f>
        <v/>
      </c>
      <c r="B128" s="126"/>
      <c r="L128" s="126"/>
      <c r="V128" s="126"/>
      <c r="AF128" s="126"/>
      <c r="AP128" s="126"/>
      <c r="AZ128" s="126"/>
      <c r="BA128" s="126"/>
      <c r="BJ128" s="126"/>
      <c r="BT128" s="126"/>
      <c r="CD128" s="126"/>
      <c r="CN128" s="126"/>
      <c r="CX128" s="126"/>
      <c r="DH128" s="126"/>
      <c r="DR128" s="126"/>
      <c r="EB128" s="126"/>
      <c r="EL128" s="126"/>
      <c r="EV128" s="126"/>
      <c r="FF128" s="126"/>
      <c r="FP128" s="126"/>
      <c r="FZ128" s="126"/>
      <c r="GJ128" s="126"/>
      <c r="GT128" s="126"/>
      <c r="HD128" s="126"/>
      <c r="HN128" s="126"/>
      <c r="HX128" s="126"/>
    </row>
    <row xmlns:x14ac="http://schemas.microsoft.com/office/spreadsheetml/2009/9/ac" r="129" s="3" customFormat="true" x14ac:dyDescent="0.25">
      <c r="A129" s="383" t="str">
        <f ca="true">IF(ISBLANK('Data Summary'!A131),"",'Data Summary'!A131)</f>
        <v/>
      </c>
      <c r="B129" s="126"/>
      <c r="L129" s="126"/>
      <c r="V129" s="126"/>
      <c r="AF129" s="126"/>
      <c r="AP129" s="126"/>
      <c r="AZ129" s="126"/>
      <c r="BA129" s="126"/>
      <c r="BJ129" s="126"/>
      <c r="BT129" s="126"/>
      <c r="CD129" s="126"/>
      <c r="CN129" s="126"/>
      <c r="CX129" s="126"/>
      <c r="DH129" s="126"/>
      <c r="DR129" s="126"/>
      <c r="EB129" s="126"/>
      <c r="EL129" s="126"/>
      <c r="EV129" s="126"/>
      <c r="FF129" s="126"/>
      <c r="FP129" s="126"/>
      <c r="FZ129" s="126"/>
      <c r="GJ129" s="126"/>
      <c r="GT129" s="126"/>
      <c r="HD129" s="126"/>
      <c r="HN129" s="126"/>
      <c r="HX129" s="126"/>
    </row>
    <row xmlns:x14ac="http://schemas.microsoft.com/office/spreadsheetml/2009/9/ac" r="130" s="3" customFormat="true" x14ac:dyDescent="0.25">
      <c r="A130" s="383" t="str">
        <f ca="true">IF(ISBLANK('Data Summary'!A132),"",'Data Summary'!A132)</f>
        <v/>
      </c>
      <c r="B130" s="126"/>
      <c r="L130" s="126"/>
      <c r="V130" s="126"/>
      <c r="AF130" s="126"/>
      <c r="AP130" s="126"/>
      <c r="AZ130" s="126"/>
      <c r="BA130" s="126"/>
      <c r="BJ130" s="126"/>
      <c r="BT130" s="126"/>
      <c r="CD130" s="126"/>
      <c r="CN130" s="126"/>
      <c r="CX130" s="126"/>
      <c r="DH130" s="126"/>
      <c r="DR130" s="126"/>
      <c r="EB130" s="126"/>
      <c r="EL130" s="126"/>
      <c r="EV130" s="126"/>
      <c r="FF130" s="126"/>
      <c r="FP130" s="126"/>
      <c r="FZ130" s="126"/>
      <c r="GJ130" s="126"/>
      <c r="GT130" s="126"/>
      <c r="HD130" s="126"/>
      <c r="HN130" s="126"/>
      <c r="HX130" s="126"/>
    </row>
    <row xmlns:x14ac="http://schemas.microsoft.com/office/spreadsheetml/2009/9/ac" r="131" s="3" customFormat="true" x14ac:dyDescent="0.25">
      <c r="A131" s="383" t="str">
        <f ca="true">IF(ISBLANK('Data Summary'!A133),"",'Data Summary'!A133)</f>
        <v/>
      </c>
      <c r="B131" s="126"/>
      <c r="L131" s="126"/>
      <c r="V131" s="126"/>
      <c r="AF131" s="126"/>
      <c r="AP131" s="126"/>
      <c r="AZ131" s="126"/>
      <c r="BA131" s="126"/>
      <c r="BJ131" s="126"/>
      <c r="BT131" s="126"/>
      <c r="CD131" s="126"/>
      <c r="CN131" s="126"/>
      <c r="CX131" s="126"/>
      <c r="DH131" s="126"/>
      <c r="DR131" s="126"/>
      <c r="EB131" s="126"/>
      <c r="EL131" s="126"/>
      <c r="EV131" s="126"/>
      <c r="FF131" s="126"/>
      <c r="FP131" s="126"/>
      <c r="FZ131" s="126"/>
      <c r="GJ131" s="126"/>
      <c r="GT131" s="126"/>
      <c r="HD131" s="126"/>
      <c r="HN131" s="126"/>
      <c r="HX131" s="126"/>
    </row>
    <row xmlns:x14ac="http://schemas.microsoft.com/office/spreadsheetml/2009/9/ac" r="132" s="3" customFormat="true" x14ac:dyDescent="0.25">
      <c r="A132" s="383" t="str">
        <f ca="true">IF(ISBLANK('Data Summary'!A134),"",'Data Summary'!A134)</f>
        <v/>
      </c>
      <c r="B132" s="126"/>
      <c r="L132" s="126"/>
      <c r="V132" s="126"/>
      <c r="AF132" s="126"/>
      <c r="AP132" s="126"/>
      <c r="AZ132" s="126"/>
      <c r="BA132" s="126"/>
      <c r="BJ132" s="126"/>
      <c r="BT132" s="126"/>
      <c r="CD132" s="126"/>
      <c r="CN132" s="126"/>
      <c r="CX132" s="126"/>
      <c r="DH132" s="126"/>
      <c r="DR132" s="126"/>
      <c r="EB132" s="126"/>
      <c r="EL132" s="126"/>
      <c r="EV132" s="126"/>
      <c r="FF132" s="126"/>
      <c r="FP132" s="126"/>
      <c r="FZ132" s="126"/>
      <c r="GJ132" s="126"/>
      <c r="GT132" s="126"/>
      <c r="HD132" s="126"/>
      <c r="HN132" s="126"/>
      <c r="HX132" s="126"/>
    </row>
    <row xmlns:x14ac="http://schemas.microsoft.com/office/spreadsheetml/2009/9/ac" r="133" s="3" customFormat="true" x14ac:dyDescent="0.25">
      <c r="A133" s="383" t="str">
        <f ca="true">IF(ISBLANK('Data Summary'!A135),"",'Data Summary'!A135)</f>
        <v/>
      </c>
      <c r="B133" s="126"/>
      <c r="L133" s="126"/>
      <c r="V133" s="126"/>
      <c r="AF133" s="126"/>
      <c r="AP133" s="126"/>
      <c r="AZ133" s="126"/>
      <c r="BA133" s="126"/>
      <c r="BJ133" s="126"/>
      <c r="BT133" s="126"/>
      <c r="CD133" s="126"/>
      <c r="CN133" s="126"/>
      <c r="CX133" s="126"/>
      <c r="DH133" s="126"/>
      <c r="DR133" s="126"/>
      <c r="EB133" s="126"/>
      <c r="EL133" s="126"/>
      <c r="EV133" s="126"/>
      <c r="FF133" s="126"/>
      <c r="FP133" s="126"/>
      <c r="FZ133" s="126"/>
      <c r="GJ133" s="126"/>
      <c r="GT133" s="126"/>
      <c r="HD133" s="126"/>
      <c r="HN133" s="126"/>
      <c r="HX133" s="126"/>
    </row>
    <row xmlns:x14ac="http://schemas.microsoft.com/office/spreadsheetml/2009/9/ac" r="134" s="3" customFormat="true" x14ac:dyDescent="0.25">
      <c r="A134" s="383" t="str">
        <f ca="true">IF(ISBLANK('Data Summary'!A136),"",'Data Summary'!A136)</f>
        <v/>
      </c>
      <c r="B134" s="126"/>
      <c r="L134" s="126"/>
      <c r="V134" s="126"/>
      <c r="AF134" s="126"/>
      <c r="AP134" s="126"/>
      <c r="AZ134" s="126"/>
      <c r="BA134" s="126"/>
      <c r="BJ134" s="126"/>
      <c r="BT134" s="126"/>
      <c r="CD134" s="126"/>
      <c r="CN134" s="126"/>
      <c r="CX134" s="126"/>
      <c r="DH134" s="126"/>
      <c r="DR134" s="126"/>
      <c r="EB134" s="126"/>
      <c r="EL134" s="126"/>
      <c r="EV134" s="126"/>
      <c r="FF134" s="126"/>
      <c r="FP134" s="126"/>
      <c r="FZ134" s="126"/>
      <c r="GJ134" s="126"/>
      <c r="GT134" s="126"/>
      <c r="HD134" s="126"/>
      <c r="HN134" s="126"/>
      <c r="HX134" s="126"/>
    </row>
    <row xmlns:x14ac="http://schemas.microsoft.com/office/spreadsheetml/2009/9/ac" r="135" s="3" customFormat="true" x14ac:dyDescent="0.25">
      <c r="A135" s="383" t="str">
        <f ca="true">IF(ISBLANK('Data Summary'!A137),"",'Data Summary'!A137)</f>
        <v/>
      </c>
      <c r="B135" s="126"/>
      <c r="L135" s="126"/>
      <c r="V135" s="126"/>
      <c r="AF135" s="126"/>
      <c r="AP135" s="126"/>
      <c r="AZ135" s="126"/>
      <c r="BA135" s="126"/>
      <c r="BJ135" s="126"/>
      <c r="BT135" s="126"/>
      <c r="CD135" s="126"/>
      <c r="CN135" s="126"/>
      <c r="CX135" s="126"/>
      <c r="DH135" s="126"/>
      <c r="DR135" s="126"/>
      <c r="EB135" s="126"/>
      <c r="EL135" s="126"/>
      <c r="EV135" s="126"/>
      <c r="FF135" s="126"/>
      <c r="FP135" s="126"/>
      <c r="FZ135" s="126"/>
      <c r="GJ135" s="126"/>
      <c r="GT135" s="126"/>
      <c r="HD135" s="126"/>
      <c r="HN135" s="126"/>
      <c r="HX135" s="126"/>
    </row>
    <row xmlns:x14ac="http://schemas.microsoft.com/office/spreadsheetml/2009/9/ac" r="136" s="3" customFormat="true" x14ac:dyDescent="0.25">
      <c r="A136" s="383" t="str">
        <f ca="true">IF(ISBLANK('Data Summary'!A138),"",'Data Summary'!A138)</f>
        <v/>
      </c>
      <c r="B136" s="126"/>
      <c r="L136" s="126"/>
      <c r="V136" s="126"/>
      <c r="AF136" s="126"/>
      <c r="AP136" s="126"/>
      <c r="AZ136" s="126"/>
      <c r="BA136" s="126"/>
      <c r="BJ136" s="126"/>
      <c r="BT136" s="126"/>
      <c r="CD136" s="126"/>
      <c r="CN136" s="126"/>
      <c r="CX136" s="126"/>
      <c r="DH136" s="126"/>
      <c r="DR136" s="126"/>
      <c r="EB136" s="126"/>
      <c r="EL136" s="126"/>
      <c r="EV136" s="126"/>
      <c r="FF136" s="126"/>
      <c r="FP136" s="126"/>
      <c r="FZ136" s="126"/>
      <c r="GJ136" s="126"/>
      <c r="GT136" s="126"/>
      <c r="HD136" s="126"/>
      <c r="HN136" s="126"/>
      <c r="HX136" s="126"/>
    </row>
    <row xmlns:x14ac="http://schemas.microsoft.com/office/spreadsheetml/2009/9/ac" r="137" s="3" customFormat="true" x14ac:dyDescent="0.25">
      <c r="A137" s="383" t="str">
        <f ca="true">IF(ISBLANK('Data Summary'!A139),"",'Data Summary'!A139)</f>
        <v/>
      </c>
      <c r="B137" s="126"/>
      <c r="L137" s="126"/>
      <c r="V137" s="126"/>
      <c r="AF137" s="126"/>
      <c r="AP137" s="126"/>
      <c r="AZ137" s="126"/>
      <c r="BA137" s="126"/>
      <c r="BJ137" s="126"/>
      <c r="BT137" s="126"/>
      <c r="CD137" s="126"/>
      <c r="CN137" s="126"/>
      <c r="CX137" s="126"/>
      <c r="DH137" s="126"/>
      <c r="DR137" s="126"/>
      <c r="EB137" s="126"/>
      <c r="EL137" s="126"/>
      <c r="EV137" s="126"/>
      <c r="FF137" s="126"/>
      <c r="FP137" s="126"/>
      <c r="FZ137" s="126"/>
      <c r="GJ137" s="126"/>
      <c r="GT137" s="126"/>
      <c r="HD137" s="126"/>
      <c r="HN137" s="126"/>
      <c r="HX137" s="126"/>
    </row>
    <row xmlns:x14ac="http://schemas.microsoft.com/office/spreadsheetml/2009/9/ac" r="138" s="3" customFormat="true" x14ac:dyDescent="0.25">
      <c r="A138" s="383" t="str">
        <f ca="true">IF(ISBLANK('Data Summary'!A140),"",'Data Summary'!A140)</f>
        <v/>
      </c>
      <c r="B138" s="126"/>
      <c r="L138" s="126"/>
      <c r="V138" s="126"/>
      <c r="AF138" s="126"/>
      <c r="AP138" s="126"/>
      <c r="AZ138" s="126"/>
      <c r="BA138" s="126"/>
      <c r="BJ138" s="126"/>
      <c r="BT138" s="126"/>
      <c r="CD138" s="126"/>
      <c r="CN138" s="126"/>
      <c r="CX138" s="126"/>
      <c r="DH138" s="126"/>
      <c r="DR138" s="126"/>
      <c r="EB138" s="126"/>
      <c r="EL138" s="126"/>
      <c r="EV138" s="126"/>
      <c r="FF138" s="126"/>
      <c r="FP138" s="126"/>
      <c r="FZ138" s="126"/>
      <c r="GJ138" s="126"/>
      <c r="GT138" s="126"/>
      <c r="HD138" s="126"/>
      <c r="HN138" s="126"/>
      <c r="HX138" s="126"/>
    </row>
    <row xmlns:x14ac="http://schemas.microsoft.com/office/spreadsheetml/2009/9/ac" r="139" s="3" customFormat="true" x14ac:dyDescent="0.25">
      <c r="A139" s="383" t="str">
        <f ca="true">IF(ISBLANK('Data Summary'!A141),"",'Data Summary'!A141)</f>
        <v/>
      </c>
      <c r="B139" s="126"/>
      <c r="L139" s="126"/>
      <c r="V139" s="126"/>
      <c r="AF139" s="126"/>
      <c r="AP139" s="126"/>
      <c r="AZ139" s="126"/>
      <c r="BA139" s="126"/>
      <c r="BJ139" s="126"/>
      <c r="BT139" s="126"/>
      <c r="CD139" s="126"/>
      <c r="CN139" s="126"/>
      <c r="CX139" s="126"/>
      <c r="DH139" s="126"/>
      <c r="DR139" s="126"/>
      <c r="EB139" s="126"/>
      <c r="EL139" s="126"/>
      <c r="EV139" s="126"/>
      <c r="FF139" s="126"/>
      <c r="FP139" s="126"/>
      <c r="FZ139" s="126"/>
      <c r="GJ139" s="126"/>
      <c r="GT139" s="126"/>
      <c r="HD139" s="126"/>
      <c r="HN139" s="126"/>
      <c r="HX139" s="126"/>
    </row>
    <row xmlns:x14ac="http://schemas.microsoft.com/office/spreadsheetml/2009/9/ac" r="140" s="3" customFormat="true" x14ac:dyDescent="0.25">
      <c r="A140" s="383" t="str">
        <f ca="true">IF(ISBLANK('Data Summary'!A142),"",'Data Summary'!A142)</f>
        <v/>
      </c>
      <c r="B140" s="126"/>
      <c r="L140" s="126"/>
      <c r="V140" s="126"/>
      <c r="AF140" s="126"/>
      <c r="AP140" s="126"/>
      <c r="AZ140" s="126"/>
      <c r="BA140" s="126"/>
      <c r="BJ140" s="126"/>
      <c r="BT140" s="126"/>
      <c r="CD140" s="126"/>
      <c r="CN140" s="126"/>
      <c r="CX140" s="126"/>
      <c r="DH140" s="126"/>
      <c r="DR140" s="126"/>
      <c r="EB140" s="126"/>
      <c r="EL140" s="126"/>
      <c r="EV140" s="126"/>
      <c r="FF140" s="126"/>
      <c r="FP140" s="126"/>
      <c r="FZ140" s="126"/>
      <c r="GJ140" s="126"/>
      <c r="GT140" s="126"/>
      <c r="HD140" s="126"/>
      <c r="HN140" s="126"/>
      <c r="HX140" s="126"/>
    </row>
    <row xmlns:x14ac="http://schemas.microsoft.com/office/spreadsheetml/2009/9/ac" r="141" s="3" customFormat="true" x14ac:dyDescent="0.25">
      <c r="A141" s="383" t="str">
        <f ca="true">IF(ISBLANK('Data Summary'!A143),"",'Data Summary'!A143)</f>
        <v/>
      </c>
      <c r="B141" s="126"/>
      <c r="L141" s="126"/>
      <c r="V141" s="126"/>
      <c r="AF141" s="126"/>
      <c r="AP141" s="126"/>
      <c r="AZ141" s="126"/>
      <c r="BA141" s="126"/>
      <c r="BJ141" s="126"/>
      <c r="BT141" s="126"/>
      <c r="CD141" s="126"/>
      <c r="CN141" s="126"/>
      <c r="CX141" s="126"/>
      <c r="DH141" s="126"/>
      <c r="DR141" s="126"/>
      <c r="EB141" s="126"/>
      <c r="EL141" s="126"/>
      <c r="EV141" s="126"/>
      <c r="FF141" s="126"/>
      <c r="FP141" s="126"/>
      <c r="FZ141" s="126"/>
      <c r="GJ141" s="126"/>
      <c r="GT141" s="126"/>
      <c r="HD141" s="126"/>
      <c r="HN141" s="126"/>
      <c r="HX141" s="126"/>
    </row>
    <row xmlns:x14ac="http://schemas.microsoft.com/office/spreadsheetml/2009/9/ac" r="142" s="3" customFormat="true" x14ac:dyDescent="0.25">
      <c r="A142" s="383" t="str">
        <f ca="true">IF(ISBLANK('Data Summary'!A144),"",'Data Summary'!A144)</f>
        <v/>
      </c>
      <c r="B142" s="126"/>
      <c r="L142" s="126"/>
      <c r="V142" s="126"/>
      <c r="AF142" s="126"/>
      <c r="AP142" s="126"/>
      <c r="AZ142" s="126"/>
      <c r="BA142" s="126"/>
      <c r="BJ142" s="126"/>
      <c r="BT142" s="126"/>
      <c r="CD142" s="126"/>
      <c r="CN142" s="126"/>
      <c r="CX142" s="126"/>
      <c r="DH142" s="126"/>
      <c r="DR142" s="126"/>
      <c r="EB142" s="126"/>
      <c r="EL142" s="126"/>
      <c r="EV142" s="126"/>
      <c r="FF142" s="126"/>
      <c r="FP142" s="126"/>
      <c r="FZ142" s="126"/>
      <c r="GJ142" s="126"/>
      <c r="GT142" s="126"/>
      <c r="HD142" s="126"/>
      <c r="HN142" s="126"/>
      <c r="HX142" s="126"/>
    </row>
    <row xmlns:x14ac="http://schemas.microsoft.com/office/spreadsheetml/2009/9/ac" r="143" s="3" customFormat="true" x14ac:dyDescent="0.25">
      <c r="A143" s="383" t="str">
        <f ca="true">IF(ISBLANK('Data Summary'!A145),"",'Data Summary'!A145)</f>
        <v/>
      </c>
      <c r="B143" s="126"/>
      <c r="L143" s="126"/>
      <c r="V143" s="126"/>
      <c r="AF143" s="126"/>
      <c r="AP143" s="126"/>
      <c r="AZ143" s="126"/>
      <c r="BA143" s="126"/>
      <c r="BJ143" s="126"/>
      <c r="BT143" s="126"/>
      <c r="CD143" s="126"/>
      <c r="CN143" s="126"/>
      <c r="CX143" s="126"/>
      <c r="DH143" s="126"/>
      <c r="DR143" s="126"/>
      <c r="EB143" s="126"/>
      <c r="EL143" s="126"/>
      <c r="EV143" s="126"/>
      <c r="FF143" s="126"/>
      <c r="FP143" s="126"/>
      <c r="FZ143" s="126"/>
      <c r="GJ143" s="126"/>
      <c r="GT143" s="126"/>
      <c r="HD143" s="126"/>
      <c r="HN143" s="126"/>
      <c r="HX143" s="126"/>
    </row>
    <row xmlns:x14ac="http://schemas.microsoft.com/office/spreadsheetml/2009/9/ac" r="144" s="3" customFormat="true" x14ac:dyDescent="0.25">
      <c r="A144" s="383" t="str">
        <f ca="true">IF(ISBLANK('Data Summary'!A146),"",'Data Summary'!A146)</f>
        <v/>
      </c>
      <c r="B144" s="126"/>
      <c r="L144" s="126"/>
      <c r="V144" s="126"/>
      <c r="AF144" s="126"/>
      <c r="AP144" s="126"/>
      <c r="AZ144" s="126"/>
      <c r="BA144" s="126"/>
      <c r="BJ144" s="126"/>
      <c r="BT144" s="126"/>
      <c r="CD144" s="126"/>
      <c r="CN144" s="126"/>
      <c r="CX144" s="126"/>
      <c r="DH144" s="126"/>
      <c r="DR144" s="126"/>
      <c r="EB144" s="126"/>
      <c r="EL144" s="126"/>
      <c r="EV144" s="126"/>
      <c r="FF144" s="126"/>
      <c r="FP144" s="126"/>
      <c r="FZ144" s="126"/>
      <c r="GJ144" s="126"/>
      <c r="GT144" s="126"/>
      <c r="HD144" s="126"/>
      <c r="HN144" s="126"/>
      <c r="HX144" s="126"/>
    </row>
    <row xmlns:x14ac="http://schemas.microsoft.com/office/spreadsheetml/2009/9/ac" r="145" s="3" customFormat="true" x14ac:dyDescent="0.25">
      <c r="A145" s="383" t="str">
        <f ca="true">IF(ISBLANK('Data Summary'!A147),"",'Data Summary'!A147)</f>
        <v/>
      </c>
      <c r="B145" s="126"/>
      <c r="L145" s="126"/>
      <c r="V145" s="126"/>
      <c r="AF145" s="126"/>
      <c r="AP145" s="126"/>
      <c r="AZ145" s="126"/>
      <c r="BA145" s="126"/>
      <c r="BJ145" s="126"/>
      <c r="BT145" s="126"/>
      <c r="CD145" s="126"/>
      <c r="CN145" s="126"/>
      <c r="CX145" s="126"/>
      <c r="DH145" s="126"/>
      <c r="DR145" s="126"/>
      <c r="EB145" s="126"/>
      <c r="EL145" s="126"/>
      <c r="EV145" s="126"/>
      <c r="FF145" s="126"/>
      <c r="FP145" s="126"/>
      <c r="FZ145" s="126"/>
      <c r="GJ145" s="126"/>
      <c r="GT145" s="126"/>
      <c r="HD145" s="126"/>
      <c r="HN145" s="126"/>
      <c r="HX145" s="126"/>
    </row>
    <row xmlns:x14ac="http://schemas.microsoft.com/office/spreadsheetml/2009/9/ac" r="146" s="3" customFormat="true" x14ac:dyDescent="0.25">
      <c r="A146" s="383" t="str">
        <f ca="true">IF(ISBLANK('Data Summary'!A148),"",'Data Summary'!A148)</f>
        <v/>
      </c>
      <c r="B146" s="126"/>
      <c r="L146" s="126"/>
      <c r="V146" s="126"/>
      <c r="AF146" s="126"/>
      <c r="AP146" s="126"/>
      <c r="AZ146" s="126"/>
      <c r="BA146" s="126"/>
      <c r="BJ146" s="126"/>
      <c r="BT146" s="126"/>
      <c r="CD146" s="126"/>
      <c r="CN146" s="126"/>
      <c r="CX146" s="126"/>
      <c r="DH146" s="126"/>
      <c r="DR146" s="126"/>
      <c r="EB146" s="126"/>
      <c r="EL146" s="126"/>
      <c r="EV146" s="126"/>
      <c r="FF146" s="126"/>
      <c r="FP146" s="126"/>
      <c r="FZ146" s="126"/>
      <c r="GJ146" s="126"/>
      <c r="GT146" s="126"/>
      <c r="HD146" s="126"/>
      <c r="HN146" s="126"/>
      <c r="HX146" s="126"/>
    </row>
    <row xmlns:x14ac="http://schemas.microsoft.com/office/spreadsheetml/2009/9/ac" r="147" s="3" customFormat="true" x14ac:dyDescent="0.25">
      <c r="A147" s="383" t="str">
        <f ca="true">IF(ISBLANK('Data Summary'!A149),"",'Data Summary'!A149)</f>
        <v/>
      </c>
      <c r="B147" s="126"/>
      <c r="L147" s="126"/>
      <c r="V147" s="126"/>
      <c r="AF147" s="126"/>
      <c r="AP147" s="126"/>
      <c r="AZ147" s="126"/>
      <c r="BA147" s="126"/>
      <c r="BJ147" s="126"/>
      <c r="BT147" s="126"/>
      <c r="CD147" s="126"/>
      <c r="CN147" s="126"/>
      <c r="CX147" s="126"/>
      <c r="DH147" s="126"/>
      <c r="DR147" s="126"/>
      <c r="EB147" s="126"/>
      <c r="EL147" s="126"/>
      <c r="EV147" s="126"/>
      <c r="FF147" s="126"/>
      <c r="FP147" s="126"/>
      <c r="FZ147" s="126"/>
      <c r="GJ147" s="126"/>
      <c r="GT147" s="126"/>
      <c r="HD147" s="126"/>
      <c r="HN147" s="126"/>
      <c r="HX147" s="126"/>
    </row>
    <row xmlns:x14ac="http://schemas.microsoft.com/office/spreadsheetml/2009/9/ac" r="148" s="3" customFormat="true" x14ac:dyDescent="0.25">
      <c r="A148" s="383" t="str">
        <f ca="true">IF(ISBLANK('Data Summary'!A150),"",'Data Summary'!A150)</f>
        <v/>
      </c>
      <c r="B148" s="126"/>
      <c r="L148" s="126"/>
      <c r="V148" s="126"/>
      <c r="AF148" s="126"/>
      <c r="AP148" s="126"/>
      <c r="AZ148" s="126"/>
      <c r="BA148" s="126"/>
      <c r="BJ148" s="126"/>
      <c r="BT148" s="126"/>
      <c r="CD148" s="126"/>
      <c r="CN148" s="126"/>
      <c r="CX148" s="126"/>
      <c r="DH148" s="126"/>
      <c r="DR148" s="126"/>
      <c r="EB148" s="126"/>
      <c r="EL148" s="126"/>
      <c r="EV148" s="126"/>
      <c r="FF148" s="126"/>
      <c r="FP148" s="126"/>
      <c r="FZ148" s="126"/>
      <c r="GJ148" s="126"/>
      <c r="GT148" s="126"/>
      <c r="HD148" s="126"/>
      <c r="HN148" s="126"/>
      <c r="HX148" s="126"/>
    </row>
    <row xmlns:x14ac="http://schemas.microsoft.com/office/spreadsheetml/2009/9/ac" r="149" s="3" customFormat="true" x14ac:dyDescent="0.25">
      <c r="A149" s="383" t="str">
        <f ca="true">IF(ISBLANK('Data Summary'!A151),"",'Data Summary'!A151)</f>
        <v/>
      </c>
      <c r="B149" s="126"/>
      <c r="L149" s="126"/>
      <c r="V149" s="126"/>
      <c r="AF149" s="126"/>
      <c r="AP149" s="126"/>
      <c r="AZ149" s="126"/>
      <c r="BA149" s="126"/>
      <c r="BJ149" s="126"/>
      <c r="BT149" s="126"/>
      <c r="CD149" s="126"/>
      <c r="CN149" s="126"/>
      <c r="CX149" s="126"/>
      <c r="DH149" s="126"/>
      <c r="DR149" s="126"/>
      <c r="EB149" s="126"/>
      <c r="EL149" s="126"/>
      <c r="EV149" s="126"/>
      <c r="FF149" s="126"/>
      <c r="FP149" s="126"/>
      <c r="FZ149" s="126"/>
      <c r="GJ149" s="126"/>
      <c r="GT149" s="126"/>
      <c r="HD149" s="126"/>
      <c r="HN149" s="126"/>
      <c r="HX149" s="126"/>
    </row>
    <row xmlns:x14ac="http://schemas.microsoft.com/office/spreadsheetml/2009/9/ac" r="150" s="3" customFormat="true" x14ac:dyDescent="0.25">
      <c r="A150" s="383" t="str">
        <f ca="true">IF(ISBLANK('Data Summary'!A152),"",'Data Summary'!A152)</f>
        <v/>
      </c>
      <c r="B150" s="126"/>
      <c r="L150" s="126"/>
      <c r="V150" s="126"/>
      <c r="AF150" s="126"/>
      <c r="AP150" s="126"/>
      <c r="AZ150" s="126"/>
      <c r="BA150" s="126"/>
      <c r="BJ150" s="126"/>
      <c r="BT150" s="126"/>
      <c r="CD150" s="126"/>
      <c r="CN150" s="126"/>
      <c r="CX150" s="126"/>
      <c r="DH150" s="126"/>
      <c r="DR150" s="126"/>
      <c r="EB150" s="126"/>
      <c r="EL150" s="126"/>
      <c r="EV150" s="126"/>
      <c r="FF150" s="126"/>
      <c r="FP150" s="126"/>
      <c r="FZ150" s="126"/>
      <c r="GJ150" s="126"/>
      <c r="GT150" s="126"/>
      <c r="HD150" s="126"/>
      <c r="HN150" s="126"/>
      <c r="HX150" s="126"/>
    </row>
    <row xmlns:x14ac="http://schemas.microsoft.com/office/spreadsheetml/2009/9/ac" r="151" s="3" customFormat="true" x14ac:dyDescent="0.25">
      <c r="A151" s="383" t="str">
        <f ca="true">IF(ISBLANK('Data Summary'!A153),"",'Data Summary'!A153)</f>
        <v/>
      </c>
      <c r="B151" s="126"/>
      <c r="L151" s="126"/>
      <c r="V151" s="126"/>
      <c r="AF151" s="126"/>
      <c r="AP151" s="126"/>
      <c r="AZ151" s="126"/>
      <c r="BA151" s="126"/>
      <c r="BJ151" s="126"/>
      <c r="BT151" s="126"/>
      <c r="CD151" s="126"/>
      <c r="CN151" s="126"/>
      <c r="CX151" s="126"/>
      <c r="DH151" s="126"/>
      <c r="DR151" s="126"/>
      <c r="EB151" s="126"/>
      <c r="EL151" s="126"/>
      <c r="EV151" s="126"/>
      <c r="FF151" s="126"/>
      <c r="FP151" s="126"/>
      <c r="FZ151" s="126"/>
      <c r="GJ151" s="126"/>
      <c r="GT151" s="126"/>
      <c r="HD151" s="126"/>
      <c r="HN151" s="126"/>
      <c r="HX151" s="126"/>
    </row>
    <row xmlns:x14ac="http://schemas.microsoft.com/office/spreadsheetml/2009/9/ac" r="152" s="3" customFormat="true" x14ac:dyDescent="0.25">
      <c r="A152" s="381"/>
      <c r="B152" s="126"/>
      <c r="L152" s="126"/>
      <c r="V152" s="126"/>
      <c r="AF152" s="126"/>
      <c r="AP152" s="126"/>
      <c r="AZ152" s="126"/>
      <c r="BA152" s="126"/>
      <c r="BJ152" s="126"/>
      <c r="BT152" s="126"/>
      <c r="CD152" s="126"/>
      <c r="CN152" s="126"/>
      <c r="CX152" s="126"/>
      <c r="DH152" s="126"/>
      <c r="DR152" s="126"/>
      <c r="EB152" s="126"/>
      <c r="EL152" s="126"/>
      <c r="EV152" s="126"/>
      <c r="FF152" s="126"/>
      <c r="FP152" s="126"/>
      <c r="FZ152" s="126"/>
      <c r="GJ152" s="126"/>
      <c r="GT152" s="126"/>
      <c r="HD152" s="126"/>
      <c r="HN152" s="126"/>
      <c r="HX152" s="126"/>
    </row>
    <row xmlns:x14ac="http://schemas.microsoft.com/office/spreadsheetml/2009/9/ac" r="153" s="3" customFormat="true" x14ac:dyDescent="0.25">
      <c r="A153" s="381"/>
      <c r="B153" s="126"/>
      <c r="L153" s="126"/>
      <c r="V153" s="126"/>
      <c r="AF153" s="126"/>
      <c r="AP153" s="126"/>
      <c r="AZ153" s="126"/>
      <c r="BA153" s="126"/>
      <c r="BJ153" s="126"/>
      <c r="BT153" s="126"/>
      <c r="CD153" s="126"/>
      <c r="CN153" s="126"/>
      <c r="CX153" s="126"/>
      <c r="DH153" s="126"/>
      <c r="DR153" s="126"/>
      <c r="EB153" s="126"/>
      <c r="EL153" s="126"/>
      <c r="EV153" s="126"/>
      <c r="FF153" s="126"/>
      <c r="FP153" s="126"/>
      <c r="FZ153" s="126"/>
      <c r="GJ153" s="126"/>
      <c r="GT153" s="126"/>
      <c r="HD153" s="126"/>
      <c r="HN153" s="126"/>
      <c r="HX153" s="126"/>
    </row>
    <row xmlns:x14ac="http://schemas.microsoft.com/office/spreadsheetml/2009/9/ac" r="154" s="3" customFormat="true" x14ac:dyDescent="0.25">
      <c r="A154" s="381"/>
      <c r="B154" s="126"/>
      <c r="L154" s="126"/>
      <c r="V154" s="126"/>
      <c r="AF154" s="126"/>
      <c r="AP154" s="126"/>
      <c r="AZ154" s="126"/>
      <c r="BA154" s="126"/>
      <c r="BJ154" s="126"/>
      <c r="BT154" s="126"/>
      <c r="CD154" s="126"/>
      <c r="CN154" s="126"/>
      <c r="CX154" s="126"/>
      <c r="DH154" s="126"/>
      <c r="DR154" s="126"/>
      <c r="EB154" s="126"/>
      <c r="EL154" s="126"/>
      <c r="EV154" s="126"/>
      <c r="FF154" s="126"/>
      <c r="FP154" s="126"/>
      <c r="FZ154" s="126"/>
      <c r="GJ154" s="126"/>
      <c r="GT154" s="126"/>
      <c r="HD154" s="126"/>
      <c r="HN154" s="126"/>
      <c r="HX154" s="126"/>
    </row>
    <row xmlns:x14ac="http://schemas.microsoft.com/office/spreadsheetml/2009/9/ac" r="155" s="3" customFormat="true" x14ac:dyDescent="0.25">
      <c r="A155" s="381"/>
      <c r="B155" s="126"/>
      <c r="L155" s="126"/>
      <c r="V155" s="126"/>
      <c r="AF155" s="126"/>
      <c r="AP155" s="126"/>
      <c r="AZ155" s="126"/>
      <c r="BA155" s="126"/>
      <c r="BJ155" s="126"/>
      <c r="BT155" s="126"/>
      <c r="CD155" s="126"/>
      <c r="CN155" s="126"/>
      <c r="CX155" s="126"/>
      <c r="DH155" s="126"/>
      <c r="DR155" s="126"/>
      <c r="EB155" s="126"/>
      <c r="EL155" s="126"/>
      <c r="EV155" s="126"/>
      <c r="FF155" s="126"/>
      <c r="FP155" s="126"/>
      <c r="FZ155" s="126"/>
      <c r="GJ155" s="126"/>
      <c r="GT155" s="126"/>
      <c r="HD155" s="126"/>
      <c r="HN155" s="126"/>
      <c r="HX155" s="126"/>
    </row>
    <row xmlns:x14ac="http://schemas.microsoft.com/office/spreadsheetml/2009/9/ac" r="156" s="3" customFormat="true" x14ac:dyDescent="0.25">
      <c r="A156" s="381"/>
      <c r="B156" s="126"/>
      <c r="L156" s="126"/>
      <c r="V156" s="126"/>
      <c r="AF156" s="126"/>
      <c r="AP156" s="126"/>
      <c r="AZ156" s="126"/>
      <c r="BA156" s="126"/>
      <c r="BJ156" s="126"/>
      <c r="BT156" s="126"/>
      <c r="CD156" s="126"/>
      <c r="CN156" s="126"/>
      <c r="CX156" s="126"/>
      <c r="DH156" s="126"/>
      <c r="DR156" s="126"/>
      <c r="EB156" s="126"/>
      <c r="EL156" s="126"/>
      <c r="EV156" s="126"/>
      <c r="FF156" s="126"/>
      <c r="FP156" s="126"/>
      <c r="FZ156" s="126"/>
      <c r="GJ156" s="126"/>
      <c r="GT156" s="126"/>
      <c r="HD156" s="126"/>
      <c r="HN156" s="126"/>
      <c r="HX156" s="126"/>
    </row>
    <row xmlns:x14ac="http://schemas.microsoft.com/office/spreadsheetml/2009/9/ac" r="157" s="3" customFormat="true" x14ac:dyDescent="0.25">
      <c r="A157" s="381"/>
      <c r="B157" s="126"/>
      <c r="L157" s="126"/>
      <c r="V157" s="126"/>
      <c r="AF157" s="126"/>
      <c r="AP157" s="126"/>
      <c r="AZ157" s="126"/>
      <c r="BA157" s="126"/>
      <c r="BJ157" s="126"/>
      <c r="BT157" s="126"/>
      <c r="CD157" s="126"/>
      <c r="CN157" s="126"/>
      <c r="CX157" s="126"/>
      <c r="DH157" s="126"/>
      <c r="DR157" s="126"/>
      <c r="EB157" s="126"/>
      <c r="EL157" s="126"/>
      <c r="EV157" s="126"/>
      <c r="FF157" s="126"/>
      <c r="FP157" s="126"/>
      <c r="FZ157" s="126"/>
      <c r="GJ157" s="126"/>
      <c r="GT157" s="126"/>
      <c r="HD157" s="126"/>
      <c r="HN157" s="126"/>
      <c r="HX157" s="126"/>
    </row>
    <row xmlns:x14ac="http://schemas.microsoft.com/office/spreadsheetml/2009/9/ac" r="158" s="3" customFormat="true" x14ac:dyDescent="0.25">
      <c r="A158" s="381"/>
      <c r="B158" s="126"/>
      <c r="L158" s="126"/>
      <c r="V158" s="126"/>
      <c r="AF158" s="126"/>
      <c r="AP158" s="126"/>
      <c r="AZ158" s="126"/>
      <c r="BA158" s="126"/>
      <c r="BJ158" s="126"/>
      <c r="BT158" s="126"/>
      <c r="CD158" s="126"/>
      <c r="CN158" s="126"/>
      <c r="CX158" s="126"/>
      <c r="DH158" s="126"/>
      <c r="DR158" s="126"/>
      <c r="EB158" s="126"/>
      <c r="EL158" s="126"/>
      <c r="EV158" s="126"/>
      <c r="FF158" s="126"/>
      <c r="FP158" s="126"/>
      <c r="FZ158" s="126"/>
      <c r="GJ158" s="126"/>
      <c r="GT158" s="126"/>
      <c r="HD158" s="126"/>
      <c r="HN158" s="126"/>
      <c r="HX158" s="126"/>
    </row>
    <row xmlns:x14ac="http://schemas.microsoft.com/office/spreadsheetml/2009/9/ac" r="159" s="3" customFormat="true" x14ac:dyDescent="0.25">
      <c r="A159" s="381"/>
      <c r="B159" s="126"/>
      <c r="L159" s="126"/>
      <c r="V159" s="126"/>
      <c r="AF159" s="126"/>
      <c r="AP159" s="126"/>
      <c r="AZ159" s="126"/>
      <c r="BA159" s="126"/>
      <c r="BJ159" s="126"/>
      <c r="BT159" s="126"/>
      <c r="CD159" s="126"/>
      <c r="CN159" s="126"/>
      <c r="CX159" s="126"/>
      <c r="DH159" s="126"/>
      <c r="DR159" s="126"/>
      <c r="EB159" s="126"/>
      <c r="EL159" s="126"/>
      <c r="EV159" s="126"/>
      <c r="FF159" s="126"/>
      <c r="FP159" s="126"/>
      <c r="FZ159" s="126"/>
      <c r="GJ159" s="126"/>
      <c r="GT159" s="126"/>
      <c r="HD159" s="126"/>
      <c r="HN159" s="126"/>
      <c r="HX159" s="126"/>
    </row>
    <row xmlns:x14ac="http://schemas.microsoft.com/office/spreadsheetml/2009/9/ac" r="160" s="3" customFormat="true" x14ac:dyDescent="0.25">
      <c r="A160" s="381"/>
      <c r="B160" s="126"/>
      <c r="L160" s="126"/>
      <c r="V160" s="126"/>
      <c r="AF160" s="126"/>
      <c r="AP160" s="126"/>
      <c r="AZ160" s="126"/>
      <c r="BA160" s="126"/>
      <c r="BJ160" s="126"/>
      <c r="BT160" s="126"/>
      <c r="CD160" s="126"/>
      <c r="CN160" s="126"/>
      <c r="CX160" s="126"/>
      <c r="DH160" s="126"/>
      <c r="DR160" s="126"/>
      <c r="EB160" s="126"/>
      <c r="EL160" s="126"/>
      <c r="EV160" s="126"/>
      <c r="FF160" s="126"/>
      <c r="FP160" s="126"/>
      <c r="FZ160" s="126"/>
      <c r="GJ160" s="126"/>
      <c r="GT160" s="126"/>
      <c r="HD160" s="126"/>
      <c r="HN160" s="126"/>
      <c r="HX160" s="126"/>
    </row>
    <row xmlns:x14ac="http://schemas.microsoft.com/office/spreadsheetml/2009/9/ac" r="161" s="3" customFormat="true" x14ac:dyDescent="0.25">
      <c r="A161" s="381"/>
      <c r="B161" s="126"/>
      <c r="L161" s="126"/>
      <c r="V161" s="126"/>
      <c r="AF161" s="126"/>
      <c r="AP161" s="126"/>
      <c r="AZ161" s="126"/>
      <c r="BA161" s="126"/>
      <c r="BJ161" s="126"/>
      <c r="BT161" s="126"/>
      <c r="CD161" s="126"/>
      <c r="CN161" s="126"/>
      <c r="CX161" s="126"/>
      <c r="DH161" s="126"/>
      <c r="DR161" s="126"/>
      <c r="EB161" s="126"/>
      <c r="EL161" s="126"/>
      <c r="EV161" s="126"/>
      <c r="FF161" s="126"/>
      <c r="FP161" s="126"/>
      <c r="FZ161" s="126"/>
      <c r="GJ161" s="126"/>
      <c r="GT161" s="126"/>
      <c r="HD161" s="126"/>
      <c r="HN161" s="126"/>
      <c r="HX161" s="126"/>
    </row>
    <row xmlns:x14ac="http://schemas.microsoft.com/office/spreadsheetml/2009/9/ac" r="162" s="3" customFormat="true" x14ac:dyDescent="0.25">
      <c r="A162" s="381"/>
      <c r="B162" s="126"/>
      <c r="L162" s="126"/>
      <c r="V162" s="126"/>
      <c r="AF162" s="126"/>
      <c r="AP162" s="126"/>
      <c r="AZ162" s="126"/>
      <c r="BA162" s="126"/>
      <c r="BJ162" s="126"/>
      <c r="BT162" s="126"/>
      <c r="CD162" s="126"/>
      <c r="CN162" s="126"/>
      <c r="CX162" s="126"/>
      <c r="DH162" s="126"/>
      <c r="DR162" s="126"/>
      <c r="EB162" s="126"/>
      <c r="EL162" s="126"/>
      <c r="EV162" s="126"/>
      <c r="FF162" s="126"/>
      <c r="FP162" s="126"/>
      <c r="FZ162" s="126"/>
      <c r="GJ162" s="126"/>
      <c r="GT162" s="126"/>
      <c r="HD162" s="126"/>
      <c r="HN162" s="126"/>
      <c r="HX162" s="126"/>
    </row>
    <row xmlns:x14ac="http://schemas.microsoft.com/office/spreadsheetml/2009/9/ac" r="163" s="3" customFormat="true" x14ac:dyDescent="0.25">
      <c r="A163" s="381"/>
      <c r="B163" s="126"/>
      <c r="L163" s="126"/>
      <c r="V163" s="126"/>
      <c r="AF163" s="126"/>
      <c r="AP163" s="126"/>
      <c r="AZ163" s="126"/>
      <c r="BA163" s="126"/>
      <c r="BJ163" s="126"/>
      <c r="BT163" s="126"/>
      <c r="CD163" s="126"/>
      <c r="CN163" s="126"/>
      <c r="CX163" s="126"/>
      <c r="DH163" s="126"/>
      <c r="DR163" s="126"/>
      <c r="EB163" s="126"/>
      <c r="EL163" s="126"/>
      <c r="EV163" s="126"/>
      <c r="FF163" s="126"/>
      <c r="FP163" s="126"/>
      <c r="FZ163" s="126"/>
      <c r="GJ163" s="126"/>
      <c r="GT163" s="126"/>
      <c r="HD163" s="126"/>
      <c r="HN163" s="126"/>
      <c r="HX163" s="126"/>
    </row>
    <row xmlns:x14ac="http://schemas.microsoft.com/office/spreadsheetml/2009/9/ac" r="164" s="3" customFormat="true" x14ac:dyDescent="0.25">
      <c r="A164" s="381"/>
      <c r="B164" s="126"/>
      <c r="L164" s="126"/>
      <c r="V164" s="126"/>
      <c r="AF164" s="126"/>
      <c r="AP164" s="126"/>
      <c r="AZ164" s="126"/>
      <c r="BA164" s="126"/>
      <c r="BJ164" s="126"/>
      <c r="BT164" s="126"/>
      <c r="CD164" s="126"/>
      <c r="CN164" s="126"/>
      <c r="CX164" s="126"/>
      <c r="DH164" s="126"/>
      <c r="DR164" s="126"/>
      <c r="EB164" s="126"/>
      <c r="EL164" s="126"/>
      <c r="EV164" s="126"/>
      <c r="FF164" s="126"/>
      <c r="FP164" s="126"/>
      <c r="FZ164" s="126"/>
      <c r="GJ164" s="126"/>
      <c r="GT164" s="126"/>
      <c r="HD164" s="126"/>
      <c r="HN164" s="126"/>
      <c r="HX164" s="126"/>
    </row>
    <row xmlns:x14ac="http://schemas.microsoft.com/office/spreadsheetml/2009/9/ac" r="165" s="3" customFormat="true" x14ac:dyDescent="0.25">
      <c r="A165" s="381"/>
      <c r="B165" s="126"/>
      <c r="L165" s="126"/>
      <c r="V165" s="126"/>
      <c r="AF165" s="126"/>
      <c r="AP165" s="126"/>
      <c r="AZ165" s="126"/>
      <c r="BA165" s="126"/>
      <c r="BJ165" s="126"/>
      <c r="BT165" s="126"/>
      <c r="CD165" s="126"/>
      <c r="CN165" s="126"/>
      <c r="CX165" s="126"/>
      <c r="DH165" s="126"/>
      <c r="DR165" s="126"/>
      <c r="EB165" s="126"/>
      <c r="EL165" s="126"/>
      <c r="EV165" s="126"/>
      <c r="FF165" s="126"/>
      <c r="FP165" s="126"/>
      <c r="FZ165" s="126"/>
      <c r="GJ165" s="126"/>
      <c r="GT165" s="126"/>
      <c r="HD165" s="126"/>
      <c r="HN165" s="126"/>
      <c r="HX165" s="126"/>
    </row>
    <row xmlns:x14ac="http://schemas.microsoft.com/office/spreadsheetml/2009/9/ac" r="166" s="3" customFormat="true" x14ac:dyDescent="0.25">
      <c r="A166" s="381"/>
      <c r="B166" s="126"/>
      <c r="L166" s="126"/>
      <c r="V166" s="126"/>
      <c r="AF166" s="126"/>
      <c r="AP166" s="126"/>
      <c r="AZ166" s="126"/>
      <c r="BA166" s="126"/>
      <c r="BJ166" s="126"/>
      <c r="BT166" s="126"/>
      <c r="CD166" s="126"/>
      <c r="CN166" s="126"/>
      <c r="CX166" s="126"/>
      <c r="DH166" s="126"/>
      <c r="DR166" s="126"/>
      <c r="EB166" s="126"/>
      <c r="EL166" s="126"/>
      <c r="EV166" s="126"/>
      <c r="FF166" s="126"/>
      <c r="FP166" s="126"/>
      <c r="FZ166" s="126"/>
      <c r="GJ166" s="126"/>
      <c r="GT166" s="126"/>
      <c r="HD166" s="126"/>
      <c r="HN166" s="126"/>
      <c r="HX166" s="126"/>
    </row>
    <row xmlns:x14ac="http://schemas.microsoft.com/office/spreadsheetml/2009/9/ac" r="167" s="3" customFormat="true" x14ac:dyDescent="0.25">
      <c r="A167" s="381"/>
      <c r="B167" s="126"/>
      <c r="L167" s="126"/>
      <c r="V167" s="126"/>
      <c r="AF167" s="126"/>
      <c r="AP167" s="126"/>
      <c r="AZ167" s="126"/>
      <c r="BA167" s="126"/>
      <c r="BJ167" s="126"/>
      <c r="BT167" s="126"/>
      <c r="CD167" s="126"/>
      <c r="CN167" s="126"/>
      <c r="CX167" s="126"/>
      <c r="DH167" s="126"/>
      <c r="DR167" s="126"/>
      <c r="EB167" s="126"/>
      <c r="EL167" s="126"/>
      <c r="EV167" s="126"/>
      <c r="FF167" s="126"/>
      <c r="FP167" s="126"/>
      <c r="FZ167" s="126"/>
      <c r="GJ167" s="126"/>
      <c r="GT167" s="126"/>
      <c r="HD167" s="126"/>
      <c r="HN167" s="126"/>
      <c r="HX167" s="126"/>
    </row>
    <row xmlns:x14ac="http://schemas.microsoft.com/office/spreadsheetml/2009/9/ac" r="168" s="3" customFormat="true" x14ac:dyDescent="0.25">
      <c r="A168" s="381"/>
      <c r="B168" s="126"/>
      <c r="L168" s="126"/>
      <c r="V168" s="126"/>
      <c r="AF168" s="126"/>
      <c r="AP168" s="126"/>
      <c r="AZ168" s="126"/>
      <c r="BA168" s="126"/>
      <c r="BJ168" s="126"/>
      <c r="BT168" s="126"/>
      <c r="CD168" s="126"/>
      <c r="CN168" s="126"/>
      <c r="CX168" s="126"/>
      <c r="DH168" s="126"/>
      <c r="DR168" s="126"/>
      <c r="EB168" s="126"/>
      <c r="EL168" s="126"/>
      <c r="EV168" s="126"/>
      <c r="FF168" s="126"/>
      <c r="FP168" s="126"/>
      <c r="FZ168" s="126"/>
      <c r="GJ168" s="126"/>
      <c r="GT168" s="126"/>
      <c r="HD168" s="126"/>
      <c r="HN168" s="126"/>
      <c r="HX168" s="126"/>
    </row>
    <row xmlns:x14ac="http://schemas.microsoft.com/office/spreadsheetml/2009/9/ac" r="169" s="3" customFormat="true" x14ac:dyDescent="0.25">
      <c r="A169" s="381"/>
      <c r="B169" s="126"/>
      <c r="L169" s="126"/>
      <c r="V169" s="126"/>
      <c r="AF169" s="126"/>
      <c r="AP169" s="126"/>
      <c r="AZ169" s="126"/>
      <c r="BA169" s="126"/>
      <c r="BJ169" s="126"/>
      <c r="BT169" s="126"/>
      <c r="CD169" s="126"/>
      <c r="CN169" s="126"/>
      <c r="CX169" s="126"/>
      <c r="DH169" s="126"/>
      <c r="DR169" s="126"/>
      <c r="EB169" s="126"/>
      <c r="EL169" s="126"/>
      <c r="EV169" s="126"/>
      <c r="FF169" s="126"/>
      <c r="FP169" s="126"/>
      <c r="FZ169" s="126"/>
      <c r="GJ169" s="126"/>
      <c r="GT169" s="126"/>
      <c r="HD169" s="126"/>
      <c r="HN169" s="126"/>
      <c r="HX169" s="126"/>
    </row>
    <row xmlns:x14ac="http://schemas.microsoft.com/office/spreadsheetml/2009/9/ac" r="170" s="3" customFormat="true" x14ac:dyDescent="0.25">
      <c r="A170" s="381"/>
      <c r="B170" s="126"/>
      <c r="L170" s="126"/>
      <c r="V170" s="126"/>
      <c r="AF170" s="126"/>
      <c r="AP170" s="126"/>
      <c r="AZ170" s="126"/>
      <c r="BA170" s="126"/>
      <c r="BJ170" s="126"/>
      <c r="BT170" s="126"/>
      <c r="CD170" s="126"/>
      <c r="CN170" s="126"/>
      <c r="CX170" s="126"/>
      <c r="DH170" s="126"/>
      <c r="DR170" s="126"/>
      <c r="EB170" s="126"/>
      <c r="EL170" s="126"/>
      <c r="EV170" s="126"/>
      <c r="FF170" s="126"/>
      <c r="FP170" s="126"/>
      <c r="FZ170" s="126"/>
      <c r="GJ170" s="126"/>
      <c r="GT170" s="126"/>
      <c r="HD170" s="126"/>
      <c r="HN170" s="126"/>
      <c r="HX170" s="126"/>
    </row>
    <row xmlns:x14ac="http://schemas.microsoft.com/office/spreadsheetml/2009/9/ac" r="171" s="3" customFormat="true" x14ac:dyDescent="0.25">
      <c r="A171" s="381"/>
      <c r="B171" s="126"/>
      <c r="L171" s="126"/>
      <c r="V171" s="126"/>
      <c r="AF171" s="126"/>
      <c r="AP171" s="126"/>
      <c r="AZ171" s="126"/>
      <c r="BA171" s="126"/>
      <c r="BJ171" s="126"/>
      <c r="BT171" s="126"/>
      <c r="CD171" s="126"/>
      <c r="CN171" s="126"/>
      <c r="CX171" s="126"/>
      <c r="DH171" s="126"/>
      <c r="DR171" s="126"/>
      <c r="EB171" s="126"/>
      <c r="EL171" s="126"/>
      <c r="EV171" s="126"/>
      <c r="FF171" s="126"/>
      <c r="FP171" s="126"/>
      <c r="FZ171" s="126"/>
      <c r="GJ171" s="126"/>
      <c r="GT171" s="126"/>
      <c r="HD171" s="126"/>
      <c r="HN171" s="126"/>
      <c r="HX171" s="126"/>
    </row>
    <row xmlns:x14ac="http://schemas.microsoft.com/office/spreadsheetml/2009/9/ac" r="172" s="3" customFormat="true" x14ac:dyDescent="0.25">
      <c r="A172" s="381"/>
      <c r="B172" s="126"/>
      <c r="L172" s="126"/>
      <c r="V172" s="126"/>
      <c r="AF172" s="126"/>
      <c r="AP172" s="126"/>
      <c r="AZ172" s="126"/>
      <c r="BA172" s="126"/>
      <c r="BJ172" s="126"/>
      <c r="BT172" s="126"/>
      <c r="CD172" s="126"/>
      <c r="CN172" s="126"/>
      <c r="CX172" s="126"/>
      <c r="DH172" s="126"/>
      <c r="DR172" s="126"/>
      <c r="EB172" s="126"/>
      <c r="EL172" s="126"/>
      <c r="EV172" s="126"/>
      <c r="FF172" s="126"/>
      <c r="FP172" s="126"/>
      <c r="FZ172" s="126"/>
      <c r="GJ172" s="126"/>
      <c r="GT172" s="126"/>
      <c r="HD172" s="126"/>
      <c r="HN172" s="126"/>
      <c r="HX172" s="126"/>
    </row>
    <row xmlns:x14ac="http://schemas.microsoft.com/office/spreadsheetml/2009/9/ac" r="173" s="3" customFormat="true" x14ac:dyDescent="0.25">
      <c r="A173" s="381"/>
      <c r="B173" s="126"/>
      <c r="L173" s="126"/>
      <c r="V173" s="126"/>
      <c r="AF173" s="126"/>
      <c r="AP173" s="126"/>
      <c r="AZ173" s="126"/>
      <c r="BA173" s="126"/>
      <c r="BJ173" s="126"/>
      <c r="BT173" s="126"/>
      <c r="CD173" s="126"/>
      <c r="CN173" s="126"/>
      <c r="CX173" s="126"/>
      <c r="DH173" s="126"/>
      <c r="DR173" s="126"/>
      <c r="EB173" s="126"/>
      <c r="EL173" s="126"/>
      <c r="EV173" s="126"/>
      <c r="FF173" s="126"/>
      <c r="FP173" s="126"/>
      <c r="FZ173" s="126"/>
      <c r="GJ173" s="126"/>
      <c r="GT173" s="126"/>
      <c r="HD173" s="126"/>
      <c r="HN173" s="126"/>
      <c r="HX173" s="126"/>
    </row>
    <row xmlns:x14ac="http://schemas.microsoft.com/office/spreadsheetml/2009/9/ac" r="174" s="3" customFormat="true" x14ac:dyDescent="0.25">
      <c r="A174" s="381"/>
      <c r="B174" s="126"/>
      <c r="L174" s="126"/>
      <c r="V174" s="126"/>
      <c r="AF174" s="126"/>
      <c r="AP174" s="126"/>
      <c r="AZ174" s="126"/>
      <c r="BA174" s="126"/>
      <c r="BJ174" s="126"/>
      <c r="BT174" s="126"/>
      <c r="CD174" s="126"/>
      <c r="CN174" s="126"/>
      <c r="CX174" s="126"/>
      <c r="DH174" s="126"/>
      <c r="DR174" s="126"/>
      <c r="EB174" s="126"/>
      <c r="EL174" s="126"/>
      <c r="EV174" s="126"/>
      <c r="FF174" s="126"/>
      <c r="FP174" s="126"/>
      <c r="FZ174" s="126"/>
      <c r="GJ174" s="126"/>
      <c r="GT174" s="126"/>
      <c r="HD174" s="126"/>
      <c r="HN174" s="126"/>
      <c r="HX174" s="126"/>
    </row>
    <row xmlns:x14ac="http://schemas.microsoft.com/office/spreadsheetml/2009/9/ac" r="175" s="3" customFormat="true" x14ac:dyDescent="0.25">
      <c r="A175" s="381"/>
      <c r="B175" s="126"/>
      <c r="L175" s="126"/>
      <c r="V175" s="126"/>
      <c r="AF175" s="126"/>
      <c r="AP175" s="126"/>
      <c r="AZ175" s="126"/>
      <c r="BA175" s="126"/>
      <c r="BJ175" s="126"/>
      <c r="BT175" s="126"/>
      <c r="CD175" s="126"/>
      <c r="CN175" s="126"/>
      <c r="CX175" s="126"/>
      <c r="DH175" s="126"/>
      <c r="DR175" s="126"/>
      <c r="EB175" s="126"/>
      <c r="EL175" s="126"/>
      <c r="EV175" s="126"/>
      <c r="FF175" s="126"/>
      <c r="FP175" s="126"/>
      <c r="FZ175" s="126"/>
      <c r="GJ175" s="126"/>
      <c r="GT175" s="126"/>
      <c r="HD175" s="126"/>
      <c r="HN175" s="126"/>
      <c r="HX175" s="126"/>
    </row>
    <row xmlns:x14ac="http://schemas.microsoft.com/office/spreadsheetml/2009/9/ac" r="176" s="3" customFormat="true" x14ac:dyDescent="0.25">
      <c r="A176" s="381"/>
      <c r="B176" s="126"/>
      <c r="L176" s="126"/>
      <c r="V176" s="126"/>
      <c r="AF176" s="126"/>
      <c r="AP176" s="126"/>
      <c r="AZ176" s="126"/>
      <c r="BA176" s="126"/>
      <c r="BJ176" s="126"/>
      <c r="BT176" s="126"/>
      <c r="CD176" s="126"/>
      <c r="CN176" s="126"/>
      <c r="CX176" s="126"/>
      <c r="DH176" s="126"/>
      <c r="DR176" s="126"/>
      <c r="EB176" s="126"/>
      <c r="EL176" s="126"/>
      <c r="EV176" s="126"/>
      <c r="FF176" s="126"/>
      <c r="FP176" s="126"/>
      <c r="FZ176" s="126"/>
      <c r="GJ176" s="126"/>
      <c r="GT176" s="126"/>
      <c r="HD176" s="126"/>
      <c r="HN176" s="126"/>
      <c r="HX176" s="126"/>
    </row>
    <row xmlns:x14ac="http://schemas.microsoft.com/office/spreadsheetml/2009/9/ac" r="177" s="3" customFormat="true" x14ac:dyDescent="0.25">
      <c r="A177" s="381"/>
      <c r="B177" s="126"/>
      <c r="L177" s="126"/>
      <c r="V177" s="126"/>
      <c r="AF177" s="126"/>
      <c r="AP177" s="126"/>
      <c r="AZ177" s="126"/>
      <c r="BA177" s="126"/>
      <c r="BJ177" s="126"/>
      <c r="BT177" s="126"/>
      <c r="CD177" s="126"/>
      <c r="CN177" s="126"/>
      <c r="CX177" s="126"/>
      <c r="DH177" s="126"/>
      <c r="DR177" s="126"/>
      <c r="EB177" s="126"/>
      <c r="EL177" s="126"/>
      <c r="EV177" s="126"/>
      <c r="FF177" s="126"/>
      <c r="FP177" s="126"/>
      <c r="FZ177" s="126"/>
      <c r="GJ177" s="126"/>
      <c r="GT177" s="126"/>
      <c r="HD177" s="126"/>
      <c r="HN177" s="126"/>
      <c r="HX177" s="126"/>
    </row>
    <row xmlns:x14ac="http://schemas.microsoft.com/office/spreadsheetml/2009/9/ac" r="178" s="3" customFormat="true" x14ac:dyDescent="0.25">
      <c r="A178" s="381"/>
      <c r="B178" s="126"/>
      <c r="L178" s="126"/>
      <c r="V178" s="126"/>
      <c r="AF178" s="126"/>
      <c r="AP178" s="126"/>
      <c r="AZ178" s="126"/>
      <c r="BA178" s="126"/>
      <c r="BJ178" s="126"/>
      <c r="BT178" s="126"/>
      <c r="CD178" s="126"/>
      <c r="CN178" s="126"/>
      <c r="CX178" s="126"/>
      <c r="DH178" s="126"/>
      <c r="DR178" s="126"/>
      <c r="EB178" s="126"/>
      <c r="EL178" s="126"/>
      <c r="EV178" s="126"/>
      <c r="FF178" s="126"/>
      <c r="FP178" s="126"/>
      <c r="FZ178" s="126"/>
      <c r="GJ178" s="126"/>
      <c r="GT178" s="126"/>
      <c r="HD178" s="126"/>
      <c r="HN178" s="126"/>
      <c r="HX178" s="126"/>
    </row>
    <row xmlns:x14ac="http://schemas.microsoft.com/office/spreadsheetml/2009/9/ac" r="179" s="3" customFormat="true" x14ac:dyDescent="0.25">
      <c r="A179" s="381"/>
      <c r="B179" s="126"/>
      <c r="L179" s="126"/>
      <c r="V179" s="126"/>
      <c r="AF179" s="126"/>
      <c r="AP179" s="126"/>
      <c r="AZ179" s="126"/>
      <c r="BA179" s="126"/>
      <c r="BJ179" s="126"/>
      <c r="BT179" s="126"/>
      <c r="CD179" s="126"/>
      <c r="CN179" s="126"/>
      <c r="CX179" s="126"/>
      <c r="DH179" s="126"/>
      <c r="DR179" s="126"/>
      <c r="EB179" s="126"/>
      <c r="EL179" s="126"/>
      <c r="EV179" s="126"/>
      <c r="FF179" s="126"/>
      <c r="FP179" s="126"/>
      <c r="FZ179" s="126"/>
      <c r="GJ179" s="126"/>
      <c r="GT179" s="126"/>
      <c r="HD179" s="126"/>
      <c r="HN179" s="126"/>
      <c r="HX179" s="126"/>
    </row>
    <row xmlns:x14ac="http://schemas.microsoft.com/office/spreadsheetml/2009/9/ac" r="180" s="3" customFormat="true" x14ac:dyDescent="0.25">
      <c r="A180" s="381"/>
      <c r="B180" s="126"/>
      <c r="L180" s="126"/>
      <c r="V180" s="126"/>
      <c r="AF180" s="126"/>
      <c r="AP180" s="126"/>
      <c r="AZ180" s="126"/>
      <c r="BA180" s="126"/>
      <c r="BJ180" s="126"/>
      <c r="BT180" s="126"/>
      <c r="CD180" s="126"/>
      <c r="CN180" s="126"/>
      <c r="CX180" s="126"/>
      <c r="DH180" s="126"/>
      <c r="DR180" s="126"/>
      <c r="EB180" s="126"/>
      <c r="EL180" s="126"/>
      <c r="EV180" s="126"/>
      <c r="FF180" s="126"/>
      <c r="FP180" s="126"/>
      <c r="FZ180" s="126"/>
      <c r="GJ180" s="126"/>
      <c r="GT180" s="126"/>
      <c r="HD180" s="126"/>
      <c r="HN180" s="126"/>
      <c r="HX180" s="126"/>
    </row>
    <row xmlns:x14ac="http://schemas.microsoft.com/office/spreadsheetml/2009/9/ac" r="181" s="3" customFormat="true" x14ac:dyDescent="0.25">
      <c r="A181" s="381"/>
      <c r="B181" s="126"/>
      <c r="L181" s="126"/>
      <c r="V181" s="126"/>
      <c r="AF181" s="126"/>
      <c r="AP181" s="126"/>
      <c r="AZ181" s="126"/>
      <c r="BA181" s="126"/>
      <c r="BJ181" s="126"/>
      <c r="BT181" s="126"/>
      <c r="CD181" s="126"/>
      <c r="CN181" s="126"/>
      <c r="CX181" s="126"/>
      <c r="DH181" s="126"/>
      <c r="DR181" s="126"/>
      <c r="EB181" s="126"/>
      <c r="EL181" s="126"/>
      <c r="EV181" s="126"/>
      <c r="FF181" s="126"/>
      <c r="FP181" s="126"/>
      <c r="FZ181" s="126"/>
      <c r="GJ181" s="126"/>
      <c r="GT181" s="126"/>
      <c r="HD181" s="126"/>
      <c r="HN181" s="126"/>
      <c r="HX181" s="126"/>
    </row>
    <row xmlns:x14ac="http://schemas.microsoft.com/office/spreadsheetml/2009/9/ac" r="182" s="3" customFormat="true" x14ac:dyDescent="0.25">
      <c r="A182" s="381"/>
      <c r="B182" s="126"/>
      <c r="L182" s="126"/>
      <c r="V182" s="126"/>
      <c r="AF182" s="126"/>
      <c r="AP182" s="126"/>
      <c r="AZ182" s="126"/>
      <c r="BA182" s="126"/>
      <c r="BJ182" s="126"/>
      <c r="BT182" s="126"/>
      <c r="CD182" s="126"/>
      <c r="CN182" s="126"/>
      <c r="CX182" s="126"/>
      <c r="DH182" s="126"/>
      <c r="DR182" s="126"/>
      <c r="EB182" s="126"/>
      <c r="EL182" s="126"/>
      <c r="EV182" s="126"/>
      <c r="FF182" s="126"/>
      <c r="FP182" s="126"/>
      <c r="FZ182" s="126"/>
      <c r="GJ182" s="126"/>
      <c r="GT182" s="126"/>
      <c r="HD182" s="126"/>
      <c r="HN182" s="126"/>
      <c r="HX182" s="126"/>
    </row>
    <row xmlns:x14ac="http://schemas.microsoft.com/office/spreadsheetml/2009/9/ac" r="183" s="3" customFormat="true" x14ac:dyDescent="0.25">
      <c r="A183" s="381"/>
      <c r="B183" s="126"/>
      <c r="L183" s="126"/>
      <c r="V183" s="126"/>
      <c r="AF183" s="126"/>
      <c r="AP183" s="126"/>
      <c r="AZ183" s="126"/>
      <c r="BA183" s="126"/>
      <c r="BJ183" s="126"/>
      <c r="BT183" s="126"/>
      <c r="CD183" s="126"/>
      <c r="CN183" s="126"/>
      <c r="CX183" s="126"/>
      <c r="DH183" s="126"/>
      <c r="DR183" s="126"/>
      <c r="EB183" s="126"/>
      <c r="EL183" s="126"/>
      <c r="EV183" s="126"/>
      <c r="FF183" s="126"/>
      <c r="FP183" s="126"/>
      <c r="FZ183" s="126"/>
      <c r="GJ183" s="126"/>
      <c r="GT183" s="126"/>
      <c r="HD183" s="126"/>
      <c r="HN183" s="126"/>
      <c r="HX183" s="126"/>
    </row>
    <row xmlns:x14ac="http://schemas.microsoft.com/office/spreadsheetml/2009/9/ac" r="184" s="3" customFormat="true" x14ac:dyDescent="0.25">
      <c r="A184" s="381"/>
      <c r="B184" s="126"/>
      <c r="L184" s="126"/>
      <c r="V184" s="126"/>
      <c r="AF184" s="126"/>
      <c r="AP184" s="126"/>
      <c r="AZ184" s="126"/>
      <c r="BA184" s="126"/>
      <c r="BJ184" s="126"/>
      <c r="BT184" s="126"/>
      <c r="CD184" s="126"/>
      <c r="CN184" s="126"/>
      <c r="CX184" s="126"/>
      <c r="DH184" s="126"/>
      <c r="DR184" s="126"/>
      <c r="EB184" s="126"/>
      <c r="EL184" s="126"/>
      <c r="EV184" s="126"/>
      <c r="FF184" s="126"/>
      <c r="FP184" s="126"/>
      <c r="FZ184" s="126"/>
      <c r="GJ184" s="126"/>
      <c r="GT184" s="126"/>
      <c r="HD184" s="126"/>
      <c r="HN184" s="126"/>
      <c r="HX184" s="126"/>
    </row>
    <row xmlns:x14ac="http://schemas.microsoft.com/office/spreadsheetml/2009/9/ac" r="185" s="3" customFormat="true" x14ac:dyDescent="0.25">
      <c r="A185" s="381"/>
      <c r="B185" s="126"/>
      <c r="L185" s="126"/>
      <c r="V185" s="126"/>
      <c r="AF185" s="126"/>
      <c r="AP185" s="126"/>
      <c r="AZ185" s="126"/>
      <c r="BA185" s="126"/>
      <c r="BJ185" s="126"/>
      <c r="BT185" s="126"/>
      <c r="CD185" s="126"/>
      <c r="CN185" s="126"/>
      <c r="CX185" s="126"/>
      <c r="DH185" s="126"/>
      <c r="DR185" s="126"/>
      <c r="EB185" s="126"/>
      <c r="EL185" s="126"/>
      <c r="EV185" s="126"/>
      <c r="FF185" s="126"/>
      <c r="FP185" s="126"/>
      <c r="FZ185" s="126"/>
      <c r="GJ185" s="126"/>
      <c r="GT185" s="126"/>
      <c r="HD185" s="126"/>
      <c r="HN185" s="126"/>
      <c r="HX185" s="126"/>
    </row>
    <row xmlns:x14ac="http://schemas.microsoft.com/office/spreadsheetml/2009/9/ac" r="186" s="3" customFormat="true" x14ac:dyDescent="0.25">
      <c r="A186" s="381"/>
      <c r="B186" s="126"/>
      <c r="L186" s="126"/>
      <c r="V186" s="126"/>
      <c r="AF186" s="126"/>
      <c r="AP186" s="126"/>
      <c r="AZ186" s="126"/>
      <c r="BA186" s="126"/>
      <c r="BJ186" s="126"/>
      <c r="BT186" s="126"/>
      <c r="CD186" s="126"/>
      <c r="CN186" s="126"/>
      <c r="CX186" s="126"/>
      <c r="DH186" s="126"/>
      <c r="DR186" s="126"/>
      <c r="EB186" s="126"/>
      <c r="EL186" s="126"/>
      <c r="EV186" s="126"/>
      <c r="FF186" s="126"/>
      <c r="FP186" s="126"/>
      <c r="FZ186" s="126"/>
      <c r="GJ186" s="126"/>
      <c r="GT186" s="126"/>
      <c r="HD186" s="126"/>
      <c r="HN186" s="126"/>
      <c r="HX186" s="126"/>
    </row>
    <row xmlns:x14ac="http://schemas.microsoft.com/office/spreadsheetml/2009/9/ac" r="187" s="3" customFormat="true" x14ac:dyDescent="0.25">
      <c r="A187" s="381"/>
      <c r="B187" s="126"/>
      <c r="L187" s="126"/>
      <c r="V187" s="126"/>
      <c r="AF187" s="126"/>
      <c r="AP187" s="126"/>
      <c r="AZ187" s="126"/>
      <c r="BA187" s="126"/>
      <c r="BJ187" s="126"/>
      <c r="BT187" s="126"/>
      <c r="CD187" s="126"/>
      <c r="CN187" s="126"/>
      <c r="CX187" s="126"/>
      <c r="DH187" s="126"/>
      <c r="DR187" s="126"/>
      <c r="EB187" s="126"/>
      <c r="EL187" s="126"/>
      <c r="EV187" s="126"/>
      <c r="FF187" s="126"/>
      <c r="FP187" s="126"/>
      <c r="FZ187" s="126"/>
      <c r="GJ187" s="126"/>
      <c r="GT187" s="126"/>
      <c r="HD187" s="126"/>
      <c r="HN187" s="126"/>
      <c r="HX187" s="126"/>
    </row>
    <row xmlns:x14ac="http://schemas.microsoft.com/office/spreadsheetml/2009/9/ac" r="188" s="3" customFormat="true" x14ac:dyDescent="0.25">
      <c r="A188" s="381"/>
      <c r="B188" s="126"/>
      <c r="L188" s="126"/>
      <c r="V188" s="126"/>
      <c r="AF188" s="126"/>
      <c r="AP188" s="126"/>
      <c r="AZ188" s="126"/>
      <c r="BA188" s="126"/>
      <c r="BJ188" s="126"/>
      <c r="BT188" s="126"/>
      <c r="CD188" s="126"/>
      <c r="CN188" s="126"/>
      <c r="CX188" s="126"/>
      <c r="DH188" s="126"/>
      <c r="DR188" s="126"/>
      <c r="EB188" s="126"/>
      <c r="EL188" s="126"/>
      <c r="EV188" s="126"/>
      <c r="FF188" s="126"/>
      <c r="FP188" s="126"/>
      <c r="FZ188" s="126"/>
      <c r="GJ188" s="126"/>
      <c r="GT188" s="126"/>
      <c r="HD188" s="126"/>
      <c r="HN188" s="126"/>
      <c r="HX188" s="126"/>
    </row>
    <row xmlns:x14ac="http://schemas.microsoft.com/office/spreadsheetml/2009/9/ac" r="189" s="3" customFormat="true" x14ac:dyDescent="0.25">
      <c r="A189" s="381"/>
      <c r="B189" s="126"/>
      <c r="L189" s="126"/>
      <c r="V189" s="126"/>
      <c r="AF189" s="126"/>
      <c r="AP189" s="126"/>
      <c r="AZ189" s="126"/>
      <c r="BA189" s="126"/>
      <c r="BJ189" s="126"/>
      <c r="BT189" s="126"/>
      <c r="CD189" s="126"/>
      <c r="CN189" s="126"/>
      <c r="CX189" s="126"/>
      <c r="DH189" s="126"/>
      <c r="DR189" s="126"/>
      <c r="EB189" s="126"/>
      <c r="EL189" s="126"/>
      <c r="EV189" s="126"/>
      <c r="FF189" s="126"/>
      <c r="FP189" s="126"/>
      <c r="FZ189" s="126"/>
      <c r="GJ189" s="126"/>
      <c r="GT189" s="126"/>
      <c r="HD189" s="126"/>
      <c r="HN189" s="126"/>
      <c r="HX189" s="126"/>
    </row>
    <row xmlns:x14ac="http://schemas.microsoft.com/office/spreadsheetml/2009/9/ac" r="190" s="3" customFormat="true" x14ac:dyDescent="0.25">
      <c r="A190" s="381"/>
      <c r="B190" s="126"/>
      <c r="L190" s="126"/>
      <c r="V190" s="126"/>
      <c r="AF190" s="126"/>
      <c r="AP190" s="126"/>
      <c r="AZ190" s="126"/>
      <c r="BA190" s="126"/>
      <c r="BJ190" s="126"/>
      <c r="BT190" s="126"/>
      <c r="CD190" s="126"/>
      <c r="CN190" s="126"/>
      <c r="CX190" s="126"/>
      <c r="DH190" s="126"/>
      <c r="DR190" s="126"/>
      <c r="EB190" s="126"/>
      <c r="EL190" s="126"/>
      <c r="EV190" s="126"/>
      <c r="FF190" s="126"/>
      <c r="FP190" s="126"/>
      <c r="FZ190" s="126"/>
      <c r="GJ190" s="126"/>
      <c r="GT190" s="126"/>
      <c r="HD190" s="126"/>
      <c r="HN190" s="126"/>
      <c r="HX190" s="126"/>
    </row>
    <row xmlns:x14ac="http://schemas.microsoft.com/office/spreadsheetml/2009/9/ac" r="191" s="3" customFormat="true" x14ac:dyDescent="0.25">
      <c r="A191" s="381"/>
      <c r="B191" s="126"/>
      <c r="L191" s="126"/>
      <c r="V191" s="126"/>
      <c r="AF191" s="126"/>
      <c r="AP191" s="126"/>
      <c r="AZ191" s="126"/>
      <c r="BA191" s="126"/>
      <c r="BJ191" s="126"/>
      <c r="BT191" s="126"/>
      <c r="CD191" s="126"/>
      <c r="CN191" s="126"/>
      <c r="CX191" s="126"/>
      <c r="DH191" s="126"/>
      <c r="DR191" s="126"/>
      <c r="EB191" s="126"/>
      <c r="EL191" s="126"/>
      <c r="EV191" s="126"/>
      <c r="FF191" s="126"/>
      <c r="FP191" s="126"/>
      <c r="FZ191" s="126"/>
      <c r="GJ191" s="126"/>
      <c r="GT191" s="126"/>
      <c r="HD191" s="126"/>
      <c r="HN191" s="126"/>
      <c r="HX191" s="126"/>
    </row>
    <row xmlns:x14ac="http://schemas.microsoft.com/office/spreadsheetml/2009/9/ac" r="192" s="3" customFormat="true" x14ac:dyDescent="0.25">
      <c r="A192" s="381"/>
      <c r="B192" s="126"/>
      <c r="L192" s="126"/>
      <c r="V192" s="126"/>
      <c r="AF192" s="126"/>
      <c r="AP192" s="126"/>
      <c r="AZ192" s="126"/>
      <c r="BA192" s="126"/>
      <c r="BJ192" s="126"/>
      <c r="BT192" s="126"/>
      <c r="CD192" s="126"/>
      <c r="CN192" s="126"/>
      <c r="CX192" s="126"/>
      <c r="DH192" s="126"/>
      <c r="DR192" s="126"/>
      <c r="EB192" s="126"/>
      <c r="EL192" s="126"/>
      <c r="EV192" s="126"/>
      <c r="FF192" s="126"/>
      <c r="FP192" s="126"/>
      <c r="FZ192" s="126"/>
      <c r="GJ192" s="126"/>
      <c r="GT192" s="126"/>
      <c r="HD192" s="126"/>
      <c r="HN192" s="126"/>
      <c r="HX192" s="126"/>
    </row>
    <row xmlns:x14ac="http://schemas.microsoft.com/office/spreadsheetml/2009/9/ac" r="193" s="3" customFormat="true" x14ac:dyDescent="0.25">
      <c r="A193" s="381"/>
      <c r="B193" s="126"/>
      <c r="L193" s="126"/>
      <c r="V193" s="126"/>
      <c r="AF193" s="126"/>
      <c r="AP193" s="126"/>
      <c r="AZ193" s="126"/>
      <c r="BA193" s="126"/>
      <c r="BJ193" s="126"/>
      <c r="BT193" s="126"/>
      <c r="CD193" s="126"/>
      <c r="CN193" s="126"/>
      <c r="CX193" s="126"/>
      <c r="DH193" s="126"/>
      <c r="DR193" s="126"/>
      <c r="EB193" s="126"/>
      <c r="EL193" s="126"/>
      <c r="EV193" s="126"/>
      <c r="FF193" s="126"/>
      <c r="FP193" s="126"/>
      <c r="FZ193" s="126"/>
      <c r="GJ193" s="126"/>
      <c r="GT193" s="126"/>
      <c r="HD193" s="126"/>
      <c r="HN193" s="126"/>
      <c r="HX193" s="126"/>
    </row>
    <row xmlns:x14ac="http://schemas.microsoft.com/office/spreadsheetml/2009/9/ac" r="194" s="3" customFormat="true" x14ac:dyDescent="0.25">
      <c r="A194" s="381"/>
      <c r="B194" s="126"/>
      <c r="L194" s="126"/>
      <c r="V194" s="126"/>
      <c r="AF194" s="126"/>
      <c r="AP194" s="126"/>
      <c r="AZ194" s="126"/>
      <c r="BA194" s="126"/>
      <c r="BJ194" s="126"/>
      <c r="BT194" s="126"/>
      <c r="CD194" s="126"/>
      <c r="CN194" s="126"/>
      <c r="CX194" s="126"/>
      <c r="DH194" s="126"/>
      <c r="DR194" s="126"/>
      <c r="EB194" s="126"/>
      <c r="EL194" s="126"/>
      <c r="EV194" s="126"/>
      <c r="FF194" s="126"/>
      <c r="FP194" s="126"/>
      <c r="FZ194" s="126"/>
      <c r="GJ194" s="126"/>
      <c r="GT194" s="126"/>
      <c r="HD194" s="126"/>
      <c r="HN194" s="126"/>
      <c r="HX194" s="126"/>
    </row>
    <row xmlns:x14ac="http://schemas.microsoft.com/office/spreadsheetml/2009/9/ac" r="195" s="3" customFormat="true" x14ac:dyDescent="0.25">
      <c r="A195" s="381"/>
      <c r="B195" s="126"/>
      <c r="L195" s="126"/>
      <c r="V195" s="126"/>
      <c r="AF195" s="126"/>
      <c r="AP195" s="126"/>
      <c r="AZ195" s="126"/>
      <c r="BA195" s="126"/>
      <c r="BJ195" s="126"/>
      <c r="BT195" s="126"/>
      <c r="CD195" s="126"/>
      <c r="CN195" s="126"/>
      <c r="CX195" s="126"/>
      <c r="DH195" s="126"/>
      <c r="DR195" s="126"/>
      <c r="EB195" s="126"/>
      <c r="EL195" s="126"/>
      <c r="EV195" s="126"/>
      <c r="FF195" s="126"/>
      <c r="FP195" s="126"/>
      <c r="FZ195" s="126"/>
      <c r="GJ195" s="126"/>
      <c r="GT195" s="126"/>
      <c r="HD195" s="126"/>
      <c r="HN195" s="126"/>
      <c r="HX195" s="126"/>
    </row>
    <row xmlns:x14ac="http://schemas.microsoft.com/office/spreadsheetml/2009/9/ac" r="196" s="3" customFormat="true" x14ac:dyDescent="0.25">
      <c r="A196" s="381"/>
      <c r="B196" s="126"/>
      <c r="L196" s="126"/>
      <c r="V196" s="126"/>
      <c r="AF196" s="126"/>
      <c r="AP196" s="126"/>
      <c r="AZ196" s="126"/>
      <c r="BA196" s="126"/>
      <c r="BJ196" s="126"/>
      <c r="BT196" s="126"/>
      <c r="CD196" s="126"/>
      <c r="CN196" s="126"/>
      <c r="CX196" s="126"/>
      <c r="DH196" s="126"/>
      <c r="DR196" s="126"/>
      <c r="EB196" s="126"/>
      <c r="EL196" s="126"/>
      <c r="EV196" s="126"/>
      <c r="FF196" s="126"/>
      <c r="FP196" s="126"/>
      <c r="FZ196" s="126"/>
      <c r="GJ196" s="126"/>
      <c r="GT196" s="126"/>
      <c r="HD196" s="126"/>
      <c r="HN196" s="126"/>
      <c r="HX196" s="126"/>
    </row>
    <row xmlns:x14ac="http://schemas.microsoft.com/office/spreadsheetml/2009/9/ac" r="197" s="3" customFormat="true" x14ac:dyDescent="0.25">
      <c r="A197" s="381"/>
      <c r="B197" s="126"/>
      <c r="L197" s="126"/>
      <c r="V197" s="126"/>
      <c r="AF197" s="126"/>
      <c r="AP197" s="126"/>
      <c r="AZ197" s="126"/>
      <c r="BA197" s="126"/>
      <c r="BJ197" s="126"/>
      <c r="BT197" s="126"/>
      <c r="CD197" s="126"/>
      <c r="CN197" s="126"/>
      <c r="CX197" s="126"/>
      <c r="DH197" s="126"/>
      <c r="DR197" s="126"/>
      <c r="EB197" s="126"/>
      <c r="EL197" s="126"/>
      <c r="EV197" s="126"/>
      <c r="FF197" s="126"/>
      <c r="FP197" s="126"/>
      <c r="FZ197" s="126"/>
      <c r="GJ197" s="126"/>
      <c r="GT197" s="126"/>
      <c r="HD197" s="126"/>
      <c r="HN197" s="126"/>
      <c r="HX197" s="126"/>
    </row>
    <row xmlns:x14ac="http://schemas.microsoft.com/office/spreadsheetml/2009/9/ac" r="198" s="3" customFormat="true" x14ac:dyDescent="0.25">
      <c r="A198" s="381"/>
      <c r="B198" s="126"/>
      <c r="L198" s="126"/>
      <c r="V198" s="126"/>
      <c r="AF198" s="126"/>
      <c r="AP198" s="126"/>
      <c r="AZ198" s="126"/>
      <c r="BA198" s="126"/>
      <c r="BJ198" s="126"/>
      <c r="BT198" s="126"/>
      <c r="CD198" s="126"/>
      <c r="CN198" s="126"/>
      <c r="CX198" s="126"/>
      <c r="DH198" s="126"/>
      <c r="DR198" s="126"/>
      <c r="EB198" s="126"/>
      <c r="EL198" s="126"/>
      <c r="EV198" s="126"/>
      <c r="FF198" s="126"/>
      <c r="FP198" s="126"/>
      <c r="FZ198" s="126"/>
      <c r="GJ198" s="126"/>
      <c r="GT198" s="126"/>
      <c r="HD198" s="126"/>
      <c r="HN198" s="126"/>
      <c r="HX198" s="126"/>
    </row>
    <row xmlns:x14ac="http://schemas.microsoft.com/office/spreadsheetml/2009/9/ac" r="199" s="3" customFormat="true" x14ac:dyDescent="0.25">
      <c r="A199" s="381"/>
      <c r="B199" s="126"/>
      <c r="L199" s="126"/>
      <c r="V199" s="126"/>
      <c r="AF199" s="126"/>
      <c r="AP199" s="126"/>
      <c r="AZ199" s="126"/>
      <c r="BA199" s="126"/>
      <c r="BJ199" s="126"/>
      <c r="BT199" s="126"/>
      <c r="CD199" s="126"/>
      <c r="CN199" s="126"/>
      <c r="CX199" s="126"/>
      <c r="DH199" s="126"/>
      <c r="DR199" s="126"/>
      <c r="EB199" s="126"/>
      <c r="EL199" s="126"/>
      <c r="EV199" s="126"/>
      <c r="FF199" s="126"/>
      <c r="FP199" s="126"/>
      <c r="FZ199" s="126"/>
      <c r="GJ199" s="126"/>
      <c r="GT199" s="126"/>
      <c r="HD199" s="126"/>
      <c r="HN199" s="126"/>
      <c r="HX199" s="126"/>
    </row>
    <row xmlns:x14ac="http://schemas.microsoft.com/office/spreadsheetml/2009/9/ac" r="200" s="3" customFormat="true" x14ac:dyDescent="0.25">
      <c r="A200" s="381"/>
      <c r="B200" s="126"/>
      <c r="L200" s="126"/>
      <c r="V200" s="126"/>
      <c r="AF200" s="126"/>
      <c r="AP200" s="126"/>
      <c r="AZ200" s="126"/>
      <c r="BA200" s="126"/>
      <c r="BJ200" s="126"/>
      <c r="BT200" s="126"/>
      <c r="CD200" s="126"/>
      <c r="CN200" s="126"/>
      <c r="CX200" s="126"/>
      <c r="DH200" s="126"/>
      <c r="DR200" s="126"/>
      <c r="EB200" s="126"/>
      <c r="EL200" s="126"/>
      <c r="EV200" s="126"/>
      <c r="FF200" s="126"/>
      <c r="FP200" s="126"/>
      <c r="FZ200" s="126"/>
      <c r="GJ200" s="126"/>
      <c r="GT200" s="126"/>
      <c r="HD200" s="126"/>
      <c r="HN200" s="126"/>
      <c r="HX200" s="126"/>
    </row>
    <row xmlns:x14ac="http://schemas.microsoft.com/office/spreadsheetml/2009/9/ac" r="201" s="3" customFormat="true" x14ac:dyDescent="0.25">
      <c r="A201" s="381"/>
      <c r="B201" s="126"/>
      <c r="L201" s="126"/>
      <c r="V201" s="126"/>
      <c r="AF201" s="126"/>
      <c r="AP201" s="126"/>
      <c r="AZ201" s="126"/>
      <c r="BA201" s="126"/>
      <c r="BJ201" s="126"/>
      <c r="BT201" s="126"/>
      <c r="CD201" s="126"/>
      <c r="CN201" s="126"/>
      <c r="CX201" s="126"/>
      <c r="DH201" s="126"/>
      <c r="DR201" s="126"/>
      <c r="EB201" s="126"/>
      <c r="EL201" s="126"/>
      <c r="EV201" s="126"/>
      <c r="FF201" s="126"/>
      <c r="FP201" s="126"/>
      <c r="FZ201" s="126"/>
      <c r="GJ201" s="126"/>
      <c r="GT201" s="126"/>
      <c r="HD201" s="126"/>
      <c r="HN201" s="126"/>
      <c r="HX201" s="126"/>
    </row>
    <row xmlns:x14ac="http://schemas.microsoft.com/office/spreadsheetml/2009/9/ac" r="202" s="3" customFormat="true" x14ac:dyDescent="0.25">
      <c r="A202" s="381"/>
      <c r="B202" s="126"/>
      <c r="L202" s="126"/>
      <c r="V202" s="126"/>
      <c r="AF202" s="126"/>
      <c r="AP202" s="126"/>
      <c r="AZ202" s="126"/>
      <c r="BA202" s="126"/>
      <c r="BJ202" s="126"/>
      <c r="BT202" s="126"/>
      <c r="CD202" s="126"/>
      <c r="CN202" s="126"/>
      <c r="CX202" s="126"/>
      <c r="DH202" s="126"/>
      <c r="DR202" s="126"/>
      <c r="EB202" s="126"/>
      <c r="EL202" s="126"/>
      <c r="EV202" s="126"/>
      <c r="FF202" s="126"/>
      <c r="FP202" s="126"/>
      <c r="FZ202" s="126"/>
      <c r="GJ202" s="126"/>
      <c r="GT202" s="126"/>
      <c r="HD202" s="126"/>
      <c r="HN202" s="126"/>
      <c r="HX202" s="126"/>
    </row>
    <row xmlns:x14ac="http://schemas.microsoft.com/office/spreadsheetml/2009/9/ac" r="203" s="3" customFormat="true" x14ac:dyDescent="0.25">
      <c r="A203" s="381"/>
      <c r="B203" s="126"/>
      <c r="L203" s="126"/>
      <c r="V203" s="126"/>
      <c r="AF203" s="126"/>
      <c r="AP203" s="126"/>
      <c r="AZ203" s="126"/>
      <c r="BA203" s="126"/>
      <c r="BJ203" s="126"/>
      <c r="BT203" s="126"/>
      <c r="CD203" s="126"/>
      <c r="CN203" s="126"/>
      <c r="CX203" s="126"/>
      <c r="DH203" s="126"/>
      <c r="DR203" s="126"/>
      <c r="EB203" s="126"/>
      <c r="EL203" s="126"/>
      <c r="EV203" s="126"/>
      <c r="FF203" s="126"/>
      <c r="FP203" s="126"/>
      <c r="FZ203" s="126"/>
      <c r="GJ203" s="126"/>
      <c r="GT203" s="126"/>
      <c r="HD203" s="126"/>
      <c r="HN203" s="126"/>
      <c r="HX203" s="126"/>
    </row>
    <row xmlns:x14ac="http://schemas.microsoft.com/office/spreadsheetml/2009/9/ac" r="204" s="3" customFormat="true" x14ac:dyDescent="0.25">
      <c r="A204" s="381"/>
      <c r="B204" s="126"/>
      <c r="L204" s="126"/>
      <c r="V204" s="126"/>
      <c r="AF204" s="126"/>
      <c r="AP204" s="126"/>
      <c r="AZ204" s="126"/>
      <c r="BA204" s="126"/>
      <c r="BJ204" s="126"/>
      <c r="BT204" s="126"/>
      <c r="CD204" s="126"/>
      <c r="CN204" s="126"/>
      <c r="CX204" s="126"/>
      <c r="DH204" s="126"/>
      <c r="DR204" s="126"/>
      <c r="EB204" s="126"/>
      <c r="EL204" s="126"/>
      <c r="EV204" s="126"/>
      <c r="FF204" s="126"/>
      <c r="FP204" s="126"/>
      <c r="FZ204" s="126"/>
      <c r="GJ204" s="126"/>
      <c r="GT204" s="126"/>
      <c r="HD204" s="126"/>
      <c r="HN204" s="126"/>
      <c r="HX204" s="126"/>
    </row>
    <row xmlns:x14ac="http://schemas.microsoft.com/office/spreadsheetml/2009/9/ac" r="205" s="3" customFormat="true" x14ac:dyDescent="0.25">
      <c r="A205" s="381"/>
      <c r="B205" s="126"/>
      <c r="L205" s="126"/>
      <c r="V205" s="126"/>
      <c r="AF205" s="126"/>
      <c r="AP205" s="126"/>
      <c r="AZ205" s="126"/>
      <c r="BA205" s="126"/>
      <c r="BJ205" s="126"/>
      <c r="BT205" s="126"/>
      <c r="CD205" s="126"/>
      <c r="CN205" s="126"/>
      <c r="CX205" s="126"/>
      <c r="DH205" s="126"/>
      <c r="DR205" s="126"/>
      <c r="EB205" s="126"/>
      <c r="EL205" s="126"/>
      <c r="EV205" s="126"/>
      <c r="FF205" s="126"/>
      <c r="FP205" s="126"/>
      <c r="FZ205" s="126"/>
      <c r="GJ205" s="126"/>
      <c r="GT205" s="126"/>
      <c r="HD205" s="126"/>
      <c r="HN205" s="126"/>
      <c r="HX205" s="126"/>
    </row>
    <row xmlns:x14ac="http://schemas.microsoft.com/office/spreadsheetml/2009/9/ac" r="206" s="3" customFormat="true" x14ac:dyDescent="0.25">
      <c r="A206" s="381"/>
      <c r="B206" s="126"/>
      <c r="L206" s="126"/>
      <c r="V206" s="126"/>
      <c r="AF206" s="126"/>
      <c r="AP206" s="126"/>
      <c r="AZ206" s="126"/>
      <c r="BA206" s="126"/>
      <c r="BJ206" s="126"/>
      <c r="BT206" s="126"/>
      <c r="CD206" s="126"/>
      <c r="CN206" s="126"/>
      <c r="CX206" s="126"/>
      <c r="DH206" s="126"/>
      <c r="DR206" s="126"/>
      <c r="EB206" s="126"/>
      <c r="EL206" s="126"/>
      <c r="EV206" s="126"/>
      <c r="FF206" s="126"/>
      <c r="FP206" s="126"/>
      <c r="FZ206" s="126"/>
      <c r="GJ206" s="126"/>
      <c r="GT206" s="126"/>
      <c r="HD206" s="126"/>
      <c r="HN206" s="126"/>
      <c r="HX206" s="126"/>
    </row>
    <row xmlns:x14ac="http://schemas.microsoft.com/office/spreadsheetml/2009/9/ac" r="207" s="3" customFormat="true" x14ac:dyDescent="0.25">
      <c r="A207" s="381"/>
      <c r="B207" s="126"/>
      <c r="L207" s="126"/>
      <c r="V207" s="126"/>
      <c r="AF207" s="126"/>
      <c r="AP207" s="126"/>
      <c r="AZ207" s="126"/>
      <c r="BA207" s="126"/>
      <c r="BJ207" s="126"/>
      <c r="BT207" s="126"/>
      <c r="CD207" s="126"/>
      <c r="CN207" s="126"/>
      <c r="CX207" s="126"/>
      <c r="DH207" s="126"/>
      <c r="DR207" s="126"/>
      <c r="EB207" s="126"/>
      <c r="EL207" s="126"/>
      <c r="EV207" s="126"/>
      <c r="FF207" s="126"/>
      <c r="FP207" s="126"/>
      <c r="FZ207" s="126"/>
      <c r="GJ207" s="126"/>
      <c r="GT207" s="126"/>
      <c r="HD207" s="126"/>
      <c r="HN207" s="126"/>
      <c r="HX207" s="126"/>
    </row>
    <row xmlns:x14ac="http://schemas.microsoft.com/office/spreadsheetml/2009/9/ac" r="208" s="3" customFormat="true" x14ac:dyDescent="0.25">
      <c r="A208" s="381"/>
      <c r="B208" s="126"/>
      <c r="L208" s="126"/>
      <c r="V208" s="126"/>
      <c r="AF208" s="126"/>
      <c r="AP208" s="126"/>
      <c r="AZ208" s="126"/>
      <c r="BA208" s="126"/>
      <c r="BJ208" s="126"/>
      <c r="BT208" s="126"/>
      <c r="CD208" s="126"/>
      <c r="CN208" s="126"/>
      <c r="CX208" s="126"/>
      <c r="DH208" s="126"/>
      <c r="DR208" s="126"/>
      <c r="EB208" s="126"/>
      <c r="EL208" s="126"/>
      <c r="EV208" s="126"/>
      <c r="FF208" s="126"/>
      <c r="FP208" s="126"/>
      <c r="FZ208" s="126"/>
      <c r="GJ208" s="126"/>
      <c r="GT208" s="126"/>
      <c r="HD208" s="126"/>
      <c r="HN208" s="126"/>
      <c r="HX208" s="126"/>
    </row>
    <row xmlns:x14ac="http://schemas.microsoft.com/office/spreadsheetml/2009/9/ac" r="209" s="3" customFormat="true" x14ac:dyDescent="0.25">
      <c r="A209" s="381"/>
      <c r="B209" s="126"/>
      <c r="L209" s="126"/>
      <c r="V209" s="126"/>
      <c r="AF209" s="126"/>
      <c r="AP209" s="126"/>
      <c r="AZ209" s="126"/>
      <c r="BA209" s="126"/>
      <c r="BJ209" s="126"/>
      <c r="BT209" s="126"/>
      <c r="CD209" s="126"/>
      <c r="CN209" s="126"/>
      <c r="CX209" s="126"/>
      <c r="DH209" s="126"/>
      <c r="DR209" s="126"/>
      <c r="EB209" s="126"/>
      <c r="EL209" s="126"/>
      <c r="EV209" s="126"/>
      <c r="FF209" s="126"/>
      <c r="FP209" s="126"/>
      <c r="FZ209" s="126"/>
      <c r="GJ209" s="126"/>
      <c r="GT209" s="126"/>
      <c r="HD209" s="126"/>
      <c r="HN209" s="126"/>
      <c r="HX209" s="126"/>
    </row>
    <row xmlns:x14ac="http://schemas.microsoft.com/office/spreadsheetml/2009/9/ac" r="210" s="3" customFormat="true" x14ac:dyDescent="0.25">
      <c r="A210" s="381"/>
      <c r="B210" s="126"/>
      <c r="L210" s="126"/>
      <c r="V210" s="126"/>
      <c r="AF210" s="126"/>
      <c r="AP210" s="126"/>
      <c r="AZ210" s="126"/>
      <c r="BA210" s="126"/>
      <c r="BJ210" s="126"/>
      <c r="BT210" s="126"/>
      <c r="CD210" s="126"/>
      <c r="CN210" s="126"/>
      <c r="CX210" s="126"/>
      <c r="DH210" s="126"/>
      <c r="DR210" s="126"/>
      <c r="EB210" s="126"/>
      <c r="EL210" s="126"/>
      <c r="EV210" s="126"/>
      <c r="FF210" s="126"/>
      <c r="FP210" s="126"/>
      <c r="FZ210" s="126"/>
      <c r="GJ210" s="126"/>
      <c r="GT210" s="126"/>
      <c r="HD210" s="126"/>
      <c r="HN210" s="126"/>
      <c r="HX210" s="126"/>
    </row>
    <row xmlns:x14ac="http://schemas.microsoft.com/office/spreadsheetml/2009/9/ac" r="211" s="3" customFormat="true" x14ac:dyDescent="0.25">
      <c r="A211" s="381"/>
      <c r="B211" s="126"/>
      <c r="L211" s="126"/>
      <c r="V211" s="126"/>
      <c r="AF211" s="126"/>
      <c r="AP211" s="126"/>
      <c r="AZ211" s="126"/>
      <c r="BA211" s="126"/>
      <c r="BJ211" s="126"/>
      <c r="BT211" s="126"/>
      <c r="CD211" s="126"/>
      <c r="CN211" s="126"/>
      <c r="CX211" s="126"/>
      <c r="DH211" s="126"/>
      <c r="DR211" s="126"/>
      <c r="EB211" s="126"/>
      <c r="EL211" s="126"/>
      <c r="EV211" s="126"/>
      <c r="FF211" s="126"/>
      <c r="FP211" s="126"/>
      <c r="FZ211" s="126"/>
      <c r="GJ211" s="126"/>
      <c r="GT211" s="126"/>
      <c r="HD211" s="126"/>
      <c r="HN211" s="126"/>
      <c r="HX211" s="126"/>
    </row>
    <row xmlns:x14ac="http://schemas.microsoft.com/office/spreadsheetml/2009/9/ac" r="212" s="3" customFormat="true" x14ac:dyDescent="0.25">
      <c r="A212" s="381"/>
      <c r="B212" s="126"/>
      <c r="L212" s="126"/>
      <c r="V212" s="126"/>
      <c r="AF212" s="126"/>
      <c r="AP212" s="126"/>
      <c r="AZ212" s="126"/>
      <c r="BA212" s="126"/>
      <c r="BJ212" s="126"/>
      <c r="BT212" s="126"/>
      <c r="CD212" s="126"/>
      <c r="CN212" s="126"/>
      <c r="CX212" s="126"/>
      <c r="DH212" s="126"/>
      <c r="DR212" s="126"/>
      <c r="EB212" s="126"/>
      <c r="EL212" s="126"/>
      <c r="EV212" s="126"/>
      <c r="FF212" s="126"/>
      <c r="FP212" s="126"/>
      <c r="FZ212" s="126"/>
      <c r="GJ212" s="126"/>
      <c r="GT212" s="126"/>
      <c r="HD212" s="126"/>
      <c r="HN212" s="126"/>
      <c r="HX212" s="126"/>
    </row>
    <row xmlns:x14ac="http://schemas.microsoft.com/office/spreadsheetml/2009/9/ac" r="213" s="3" customFormat="true" x14ac:dyDescent="0.25">
      <c r="A213" s="381"/>
      <c r="B213" s="126"/>
      <c r="L213" s="126"/>
      <c r="V213" s="126"/>
      <c r="AF213" s="126"/>
      <c r="AP213" s="126"/>
      <c r="AZ213" s="126"/>
      <c r="BA213" s="126"/>
      <c r="BJ213" s="126"/>
      <c r="BT213" s="126"/>
      <c r="CD213" s="126"/>
      <c r="CN213" s="126"/>
      <c r="CX213" s="126"/>
      <c r="DH213" s="126"/>
      <c r="DR213" s="126"/>
      <c r="EB213" s="126"/>
      <c r="EL213" s="126"/>
      <c r="EV213" s="126"/>
      <c r="FF213" s="126"/>
      <c r="FP213" s="126"/>
      <c r="FZ213" s="126"/>
      <c r="GJ213" s="126"/>
      <c r="GT213" s="126"/>
      <c r="HD213" s="126"/>
      <c r="HN213" s="126"/>
      <c r="HX213" s="126"/>
    </row>
    <row xmlns:x14ac="http://schemas.microsoft.com/office/spreadsheetml/2009/9/ac" r="214" s="3" customFormat="true" x14ac:dyDescent="0.25">
      <c r="A214" s="381"/>
      <c r="B214" s="126"/>
      <c r="L214" s="126"/>
      <c r="V214" s="126"/>
      <c r="AF214" s="126"/>
      <c r="AP214" s="126"/>
      <c r="AZ214" s="126"/>
      <c r="BA214" s="126"/>
      <c r="BJ214" s="126"/>
      <c r="BT214" s="126"/>
      <c r="CD214" s="126"/>
      <c r="CN214" s="126"/>
      <c r="CX214" s="126"/>
      <c r="DH214" s="126"/>
      <c r="DR214" s="126"/>
      <c r="EB214" s="126"/>
      <c r="EL214" s="126"/>
      <c r="EV214" s="126"/>
      <c r="FF214" s="126"/>
      <c r="FP214" s="126"/>
      <c r="FZ214" s="126"/>
      <c r="GJ214" s="126"/>
      <c r="GT214" s="126"/>
      <c r="HD214" s="126"/>
      <c r="HN214" s="126"/>
      <c r="HX214" s="126"/>
    </row>
    <row xmlns:x14ac="http://schemas.microsoft.com/office/spreadsheetml/2009/9/ac" r="215" s="3" customFormat="true" x14ac:dyDescent="0.25">
      <c r="A215" s="381"/>
      <c r="B215" s="126"/>
      <c r="L215" s="126"/>
      <c r="V215" s="126"/>
      <c r="AF215" s="126"/>
      <c r="AP215" s="126"/>
      <c r="AZ215" s="126"/>
      <c r="BA215" s="126"/>
      <c r="BJ215" s="126"/>
      <c r="BT215" s="126"/>
      <c r="CD215" s="126"/>
      <c r="CN215" s="126"/>
      <c r="CX215" s="126"/>
      <c r="DH215" s="126"/>
      <c r="DR215" s="126"/>
      <c r="EB215" s="126"/>
      <c r="EL215" s="126"/>
      <c r="EV215" s="126"/>
      <c r="FF215" s="126"/>
      <c r="FP215" s="126"/>
      <c r="FZ215" s="126"/>
      <c r="GJ215" s="126"/>
      <c r="GT215" s="126"/>
      <c r="HD215" s="126"/>
      <c r="HN215" s="126"/>
      <c r="HX215" s="126"/>
    </row>
    <row xmlns:x14ac="http://schemas.microsoft.com/office/spreadsheetml/2009/9/ac" r="216" s="3" customFormat="true" x14ac:dyDescent="0.25">
      <c r="A216" s="381"/>
      <c r="B216" s="126"/>
      <c r="L216" s="126"/>
      <c r="V216" s="126"/>
      <c r="AF216" s="126"/>
      <c r="AP216" s="126"/>
      <c r="AZ216" s="126"/>
      <c r="BA216" s="126"/>
      <c r="BJ216" s="126"/>
      <c r="BT216" s="126"/>
      <c r="CD216" s="126"/>
      <c r="CN216" s="126"/>
      <c r="CX216" s="126"/>
      <c r="DH216" s="126"/>
      <c r="DR216" s="126"/>
      <c r="EB216" s="126"/>
      <c r="EL216" s="126"/>
      <c r="EV216" s="126"/>
      <c r="FF216" s="126"/>
      <c r="FP216" s="126"/>
      <c r="FZ216" s="126"/>
      <c r="GJ216" s="126"/>
      <c r="GT216" s="126"/>
      <c r="HD216" s="126"/>
      <c r="HN216" s="126"/>
      <c r="HX216" s="126"/>
    </row>
    <row xmlns:x14ac="http://schemas.microsoft.com/office/spreadsheetml/2009/9/ac" r="217" s="3" customFormat="true" x14ac:dyDescent="0.25">
      <c r="A217" s="381"/>
      <c r="B217" s="126"/>
      <c r="L217" s="126"/>
      <c r="V217" s="126"/>
      <c r="AF217" s="126"/>
      <c r="AP217" s="126"/>
      <c r="AZ217" s="126"/>
      <c r="BA217" s="126"/>
      <c r="BJ217" s="126"/>
      <c r="BT217" s="126"/>
      <c r="CD217" s="126"/>
      <c r="CN217" s="126"/>
      <c r="CX217" s="126"/>
      <c r="DH217" s="126"/>
      <c r="DR217" s="126"/>
      <c r="EB217" s="126"/>
      <c r="EL217" s="126"/>
      <c r="EV217" s="126"/>
      <c r="FF217" s="126"/>
      <c r="FP217" s="126"/>
      <c r="FZ217" s="126"/>
      <c r="GJ217" s="126"/>
      <c r="GT217" s="126"/>
      <c r="HD217" s="126"/>
      <c r="HN217" s="126"/>
      <c r="HX217" s="126"/>
    </row>
    <row xmlns:x14ac="http://schemas.microsoft.com/office/spreadsheetml/2009/9/ac" r="218" s="3" customFormat="true" x14ac:dyDescent="0.25">
      <c r="A218" s="381"/>
      <c r="B218" s="126"/>
      <c r="L218" s="126"/>
      <c r="V218" s="126"/>
      <c r="AF218" s="126"/>
      <c r="AP218" s="126"/>
      <c r="AZ218" s="126"/>
      <c r="BA218" s="126"/>
      <c r="BJ218" s="126"/>
      <c r="BT218" s="126"/>
      <c r="CD218" s="126"/>
      <c r="CN218" s="126"/>
      <c r="CX218" s="126"/>
      <c r="DH218" s="126"/>
      <c r="DR218" s="126"/>
      <c r="EB218" s="126"/>
      <c r="EL218" s="126"/>
      <c r="EV218" s="126"/>
      <c r="FF218" s="126"/>
      <c r="FP218" s="126"/>
      <c r="FZ218" s="126"/>
      <c r="GJ218" s="126"/>
      <c r="GT218" s="126"/>
      <c r="HD218" s="126"/>
      <c r="HN218" s="126"/>
      <c r="HX218" s="126"/>
    </row>
    <row xmlns:x14ac="http://schemas.microsoft.com/office/spreadsheetml/2009/9/ac" r="219" s="3" customFormat="true" x14ac:dyDescent="0.25">
      <c r="A219" s="381"/>
      <c r="B219" s="126"/>
      <c r="L219" s="126"/>
      <c r="V219" s="126"/>
      <c r="AF219" s="126"/>
      <c r="AP219" s="126"/>
      <c r="AZ219" s="126"/>
      <c r="BA219" s="126"/>
      <c r="BJ219" s="126"/>
      <c r="BT219" s="126"/>
      <c r="CD219" s="126"/>
      <c r="CN219" s="126"/>
      <c r="CX219" s="126"/>
      <c r="DH219" s="126"/>
      <c r="DR219" s="126"/>
      <c r="EB219" s="126"/>
      <c r="EL219" s="126"/>
      <c r="EV219" s="126"/>
      <c r="FF219" s="126"/>
      <c r="FP219" s="126"/>
      <c r="FZ219" s="126"/>
      <c r="GJ219" s="126"/>
      <c r="GT219" s="126"/>
      <c r="HD219" s="126"/>
      <c r="HN219" s="126"/>
      <c r="HX219" s="126"/>
    </row>
    <row xmlns:x14ac="http://schemas.microsoft.com/office/spreadsheetml/2009/9/ac" r="220" s="3" customFormat="true" x14ac:dyDescent="0.25">
      <c r="A220" s="381"/>
      <c r="B220" s="126"/>
      <c r="L220" s="126"/>
      <c r="V220" s="126"/>
      <c r="AF220" s="126"/>
      <c r="AP220" s="126"/>
      <c r="AZ220" s="126"/>
      <c r="BA220" s="126"/>
      <c r="BJ220" s="126"/>
      <c r="BT220" s="126"/>
      <c r="CD220" s="126"/>
      <c r="CN220" s="126"/>
      <c r="CX220" s="126"/>
      <c r="DH220" s="126"/>
      <c r="DR220" s="126"/>
      <c r="EB220" s="126"/>
      <c r="EL220" s="126"/>
      <c r="EV220" s="126"/>
      <c r="FF220" s="126"/>
      <c r="FP220" s="126"/>
      <c r="FZ220" s="126"/>
      <c r="GJ220" s="126"/>
      <c r="GT220" s="126"/>
      <c r="HD220" s="126"/>
      <c r="HN220" s="126"/>
      <c r="HX220" s="126"/>
    </row>
    <row xmlns:x14ac="http://schemas.microsoft.com/office/spreadsheetml/2009/9/ac" r="221" s="3" customFormat="true" x14ac:dyDescent="0.25">
      <c r="A221" s="381"/>
      <c r="B221" s="126"/>
      <c r="L221" s="126"/>
      <c r="V221" s="126"/>
      <c r="AF221" s="126"/>
      <c r="AP221" s="126"/>
      <c r="AZ221" s="126"/>
      <c r="BA221" s="126"/>
      <c r="BJ221" s="126"/>
      <c r="BT221" s="126"/>
      <c r="CD221" s="126"/>
      <c r="CN221" s="126"/>
      <c r="CX221" s="126"/>
      <c r="DH221" s="126"/>
      <c r="DR221" s="126"/>
      <c r="EB221" s="126"/>
      <c r="EL221" s="126"/>
      <c r="EV221" s="126"/>
      <c r="FF221" s="126"/>
      <c r="FP221" s="126"/>
      <c r="FZ221" s="126"/>
      <c r="GJ221" s="126"/>
      <c r="GT221" s="126"/>
      <c r="HD221" s="126"/>
      <c r="HN221" s="126"/>
      <c r="HX221" s="126"/>
    </row>
    <row xmlns:x14ac="http://schemas.microsoft.com/office/spreadsheetml/2009/9/ac" r="222" s="3" customFormat="true" x14ac:dyDescent="0.25">
      <c r="A222" s="381"/>
      <c r="B222" s="126"/>
      <c r="L222" s="126"/>
      <c r="V222" s="126"/>
      <c r="AF222" s="126"/>
      <c r="AP222" s="126"/>
      <c r="AZ222" s="126"/>
      <c r="BA222" s="126"/>
      <c r="BJ222" s="126"/>
      <c r="BT222" s="126"/>
      <c r="CD222" s="126"/>
      <c r="CN222" s="126"/>
      <c r="CX222" s="126"/>
      <c r="DH222" s="126"/>
      <c r="DR222" s="126"/>
      <c r="EB222" s="126"/>
      <c r="EL222" s="126"/>
      <c r="EV222" s="126"/>
      <c r="FF222" s="126"/>
      <c r="FP222" s="126"/>
      <c r="FZ222" s="126"/>
      <c r="GJ222" s="126"/>
      <c r="GT222" s="126"/>
      <c r="HD222" s="126"/>
      <c r="HN222" s="126"/>
      <c r="HX222" s="126"/>
    </row>
    <row xmlns:x14ac="http://schemas.microsoft.com/office/spreadsheetml/2009/9/ac" r="223" s="3" customFormat="true" x14ac:dyDescent="0.25">
      <c r="A223" s="381"/>
      <c r="B223" s="126"/>
      <c r="L223" s="126"/>
      <c r="V223" s="126"/>
      <c r="AF223" s="126"/>
      <c r="AP223" s="126"/>
      <c r="AZ223" s="126"/>
      <c r="BA223" s="126"/>
      <c r="BJ223" s="126"/>
      <c r="BT223" s="126"/>
      <c r="CD223" s="126"/>
      <c r="CN223" s="126"/>
      <c r="CX223" s="126"/>
      <c r="DH223" s="126"/>
      <c r="DR223" s="126"/>
      <c r="EB223" s="126"/>
      <c r="EL223" s="126"/>
      <c r="EV223" s="126"/>
      <c r="FF223" s="126"/>
      <c r="FP223" s="126"/>
      <c r="FZ223" s="126"/>
      <c r="GJ223" s="126"/>
      <c r="GT223" s="126"/>
      <c r="HD223" s="126"/>
      <c r="HN223" s="126"/>
      <c r="HX223" s="126"/>
    </row>
    <row xmlns:x14ac="http://schemas.microsoft.com/office/spreadsheetml/2009/9/ac" r="224" s="3" customFormat="true" x14ac:dyDescent="0.25">
      <c r="A224" s="381"/>
      <c r="B224" s="126"/>
      <c r="L224" s="126"/>
      <c r="V224" s="126"/>
      <c r="AF224" s="126"/>
      <c r="AP224" s="126"/>
      <c r="AZ224" s="126"/>
      <c r="BA224" s="126"/>
      <c r="BJ224" s="126"/>
      <c r="BT224" s="126"/>
      <c r="CD224" s="126"/>
      <c r="CN224" s="126"/>
      <c r="CX224" s="126"/>
      <c r="DH224" s="126"/>
      <c r="DR224" s="126"/>
      <c r="EB224" s="126"/>
      <c r="EL224" s="126"/>
      <c r="EV224" s="126"/>
      <c r="FF224" s="126"/>
      <c r="FP224" s="126"/>
      <c r="FZ224" s="126"/>
      <c r="GJ224" s="126"/>
      <c r="GT224" s="126"/>
      <c r="HD224" s="126"/>
      <c r="HN224" s="126"/>
      <c r="HX224" s="126"/>
    </row>
    <row xmlns:x14ac="http://schemas.microsoft.com/office/spreadsheetml/2009/9/ac" r="225" s="3" customFormat="true" x14ac:dyDescent="0.25">
      <c r="A225" s="381"/>
      <c r="B225" s="126"/>
      <c r="L225" s="126"/>
      <c r="V225" s="126"/>
      <c r="AF225" s="126"/>
      <c r="AP225" s="126"/>
      <c r="AZ225" s="126"/>
      <c r="BA225" s="126"/>
      <c r="BJ225" s="126"/>
      <c r="BT225" s="126"/>
      <c r="CD225" s="126"/>
      <c r="CN225" s="126"/>
      <c r="CX225" s="126"/>
      <c r="DH225" s="126"/>
      <c r="DR225" s="126"/>
      <c r="EB225" s="126"/>
      <c r="EL225" s="126"/>
      <c r="EV225" s="126"/>
      <c r="FF225" s="126"/>
      <c r="FP225" s="126"/>
      <c r="FZ225" s="126"/>
      <c r="GJ225" s="126"/>
      <c r="GT225" s="126"/>
      <c r="HD225" s="126"/>
      <c r="HN225" s="126"/>
      <c r="HX225" s="126"/>
    </row>
    <row xmlns:x14ac="http://schemas.microsoft.com/office/spreadsheetml/2009/9/ac" r="226" s="3" customFormat="true" x14ac:dyDescent="0.25">
      <c r="A226" s="381"/>
      <c r="B226" s="126"/>
      <c r="L226" s="126"/>
      <c r="V226" s="126"/>
      <c r="AF226" s="126"/>
      <c r="AP226" s="126"/>
      <c r="AZ226" s="126"/>
      <c r="BA226" s="126"/>
      <c r="BJ226" s="126"/>
      <c r="BT226" s="126"/>
      <c r="CD226" s="126"/>
      <c r="CN226" s="126"/>
      <c r="CX226" s="126"/>
      <c r="DH226" s="126"/>
      <c r="DR226" s="126"/>
      <c r="EB226" s="126"/>
      <c r="EL226" s="126"/>
      <c r="EV226" s="126"/>
      <c r="FF226" s="126"/>
      <c r="FP226" s="126"/>
      <c r="FZ226" s="126"/>
      <c r="GJ226" s="126"/>
      <c r="GT226" s="126"/>
      <c r="HD226" s="126"/>
      <c r="HN226" s="126"/>
      <c r="HX226" s="126"/>
    </row>
    <row xmlns:x14ac="http://schemas.microsoft.com/office/spreadsheetml/2009/9/ac" r="227" s="3" customFormat="true" x14ac:dyDescent="0.25">
      <c r="A227" s="381"/>
      <c r="B227" s="126"/>
      <c r="L227" s="126"/>
      <c r="V227" s="126"/>
      <c r="AF227" s="126"/>
      <c r="AP227" s="126"/>
      <c r="AZ227" s="126"/>
      <c r="BA227" s="126"/>
      <c r="BJ227" s="126"/>
      <c r="BT227" s="126"/>
      <c r="CD227" s="126"/>
      <c r="CN227" s="126"/>
      <c r="CX227" s="126"/>
      <c r="DH227" s="126"/>
      <c r="DR227" s="126"/>
      <c r="EB227" s="126"/>
      <c r="EL227" s="126"/>
      <c r="EV227" s="126"/>
      <c r="FF227" s="126"/>
      <c r="FP227" s="126"/>
      <c r="FZ227" s="126"/>
      <c r="GJ227" s="126"/>
      <c r="GT227" s="126"/>
      <c r="HD227" s="126"/>
      <c r="HN227" s="126"/>
      <c r="HX227" s="126"/>
    </row>
    <row xmlns:x14ac="http://schemas.microsoft.com/office/spreadsheetml/2009/9/ac" r="228" s="3" customFormat="true" x14ac:dyDescent="0.25">
      <c r="A228" s="381"/>
      <c r="B228" s="126"/>
      <c r="L228" s="126"/>
      <c r="V228" s="126"/>
      <c r="AF228" s="126"/>
      <c r="AP228" s="126"/>
      <c r="AZ228" s="126"/>
      <c r="BA228" s="126"/>
      <c r="BJ228" s="126"/>
      <c r="BT228" s="126"/>
      <c r="CD228" s="126"/>
      <c r="CN228" s="126"/>
      <c r="CX228" s="126"/>
      <c r="DH228" s="126"/>
      <c r="DR228" s="126"/>
      <c r="EB228" s="126"/>
      <c r="EL228" s="126"/>
      <c r="EV228" s="126"/>
      <c r="FF228" s="126"/>
      <c r="FP228" s="126"/>
      <c r="FZ228" s="126"/>
      <c r="GJ228" s="126"/>
      <c r="GT228" s="126"/>
      <c r="HD228" s="126"/>
      <c r="HN228" s="126"/>
      <c r="HX228" s="126"/>
    </row>
    <row xmlns:x14ac="http://schemas.microsoft.com/office/spreadsheetml/2009/9/ac" r="229" s="3" customFormat="true" x14ac:dyDescent="0.25">
      <c r="A229" s="381"/>
      <c r="B229" s="126"/>
      <c r="L229" s="126"/>
      <c r="V229" s="126"/>
      <c r="AF229" s="126"/>
      <c r="AP229" s="126"/>
      <c r="AZ229" s="126"/>
      <c r="BA229" s="126"/>
      <c r="BJ229" s="126"/>
      <c r="BT229" s="126"/>
      <c r="CD229" s="126"/>
      <c r="CN229" s="126"/>
      <c r="CX229" s="126"/>
      <c r="DH229" s="126"/>
      <c r="DR229" s="126"/>
      <c r="EB229" s="126"/>
      <c r="EL229" s="126"/>
      <c r="EV229" s="126"/>
      <c r="FF229" s="126"/>
      <c r="FP229" s="126"/>
      <c r="FZ229" s="126"/>
      <c r="GJ229" s="126"/>
      <c r="GT229" s="126"/>
      <c r="HD229" s="126"/>
      <c r="HN229" s="126"/>
      <c r="HX229" s="126"/>
    </row>
    <row xmlns:x14ac="http://schemas.microsoft.com/office/spreadsheetml/2009/9/ac" r="230" s="3" customFormat="true" x14ac:dyDescent="0.25">
      <c r="A230" s="381"/>
      <c r="B230" s="126"/>
      <c r="L230" s="126"/>
      <c r="V230" s="126"/>
      <c r="AF230" s="126"/>
      <c r="AP230" s="126"/>
      <c r="AZ230" s="126"/>
      <c r="BA230" s="126"/>
      <c r="BJ230" s="126"/>
      <c r="BT230" s="126"/>
      <c r="CD230" s="126"/>
      <c r="CN230" s="126"/>
      <c r="CX230" s="126"/>
      <c r="DH230" s="126"/>
      <c r="DR230" s="126"/>
      <c r="EB230" s="126"/>
      <c r="EL230" s="126"/>
      <c r="EV230" s="126"/>
      <c r="FF230" s="126"/>
      <c r="FP230" s="126"/>
      <c r="FZ230" s="126"/>
      <c r="GJ230" s="126"/>
      <c r="GT230" s="126"/>
      <c r="HD230" s="126"/>
      <c r="HN230" s="126"/>
      <c r="HX230" s="126"/>
    </row>
    <row xmlns:x14ac="http://schemas.microsoft.com/office/spreadsheetml/2009/9/ac" r="231" s="3" customFormat="true" x14ac:dyDescent="0.25">
      <c r="A231" s="381"/>
      <c r="B231" s="126"/>
      <c r="L231" s="126"/>
      <c r="V231" s="126"/>
      <c r="AF231" s="126"/>
      <c r="AP231" s="126"/>
      <c r="AZ231" s="126"/>
      <c r="BA231" s="126"/>
      <c r="BJ231" s="126"/>
      <c r="BT231" s="126"/>
      <c r="CD231" s="126"/>
      <c r="CN231" s="126"/>
      <c r="CX231" s="126"/>
      <c r="DH231" s="126"/>
      <c r="DR231" s="126"/>
      <c r="EB231" s="126"/>
      <c r="EL231" s="126"/>
      <c r="EV231" s="126"/>
      <c r="FF231" s="126"/>
      <c r="FP231" s="126"/>
      <c r="FZ231" s="126"/>
      <c r="GJ231" s="126"/>
      <c r="GT231" s="126"/>
      <c r="HD231" s="126"/>
      <c r="HN231" s="126"/>
      <c r="HX231" s="126"/>
    </row>
    <row xmlns:x14ac="http://schemas.microsoft.com/office/spreadsheetml/2009/9/ac" r="232" s="3" customFormat="true" x14ac:dyDescent="0.25">
      <c r="A232" s="381"/>
      <c r="B232" s="126"/>
      <c r="L232" s="126"/>
      <c r="V232" s="126"/>
      <c r="AF232" s="126"/>
      <c r="AP232" s="126"/>
      <c r="AZ232" s="126"/>
      <c r="BA232" s="126"/>
      <c r="BJ232" s="126"/>
      <c r="BT232" s="126"/>
      <c r="CD232" s="126"/>
      <c r="CN232" s="126"/>
      <c r="CX232" s="126"/>
      <c r="DH232" s="126"/>
      <c r="DR232" s="126"/>
      <c r="EB232" s="126"/>
      <c r="EL232" s="126"/>
      <c r="EV232" s="126"/>
      <c r="FF232" s="126"/>
      <c r="FP232" s="126"/>
      <c r="FZ232" s="126"/>
      <c r="GJ232" s="126"/>
      <c r="GT232" s="126"/>
      <c r="HD232" s="126"/>
      <c r="HN232" s="126"/>
      <c r="HX232" s="126"/>
    </row>
    <row xmlns:x14ac="http://schemas.microsoft.com/office/spreadsheetml/2009/9/ac" r="233" s="3" customFormat="true" x14ac:dyDescent="0.25">
      <c r="A233" s="381"/>
      <c r="B233" s="126"/>
      <c r="L233" s="126"/>
      <c r="V233" s="126"/>
      <c r="AF233" s="126"/>
      <c r="AP233" s="126"/>
      <c r="AZ233" s="126"/>
      <c r="BA233" s="126"/>
      <c r="BJ233" s="126"/>
      <c r="BT233" s="126"/>
      <c r="CD233" s="126"/>
      <c r="CN233" s="126"/>
      <c r="CX233" s="126"/>
      <c r="DH233" s="126"/>
      <c r="DR233" s="126"/>
      <c r="EB233" s="126"/>
      <c r="EL233" s="126"/>
      <c r="EV233" s="126"/>
      <c r="FF233" s="126"/>
      <c r="FP233" s="126"/>
      <c r="FZ233" s="126"/>
      <c r="GJ233" s="126"/>
      <c r="GT233" s="126"/>
      <c r="HD233" s="126"/>
      <c r="HN233" s="126"/>
      <c r="HX233" s="126"/>
    </row>
    <row xmlns:x14ac="http://schemas.microsoft.com/office/spreadsheetml/2009/9/ac" r="234" s="3" customFormat="true" x14ac:dyDescent="0.25">
      <c r="A234" s="381"/>
      <c r="B234" s="126"/>
      <c r="L234" s="126"/>
      <c r="V234" s="126"/>
      <c r="AF234" s="126"/>
      <c r="AP234" s="126"/>
      <c r="AZ234" s="126"/>
      <c r="BA234" s="126"/>
      <c r="BJ234" s="126"/>
      <c r="BT234" s="126"/>
      <c r="CD234" s="126"/>
      <c r="CN234" s="126"/>
      <c r="CX234" s="126"/>
      <c r="DH234" s="126"/>
      <c r="DR234" s="126"/>
      <c r="EB234" s="126"/>
      <c r="EL234" s="126"/>
      <c r="EV234" s="126"/>
      <c r="FF234" s="126"/>
      <c r="FP234" s="126"/>
      <c r="FZ234" s="126"/>
      <c r="GJ234" s="126"/>
      <c r="GT234" s="126"/>
      <c r="HD234" s="126"/>
      <c r="HN234" s="126"/>
      <c r="HX234" s="126"/>
    </row>
    <row xmlns:x14ac="http://schemas.microsoft.com/office/spreadsheetml/2009/9/ac" r="235" s="3" customFormat="true" x14ac:dyDescent="0.25">
      <c r="A235" s="381"/>
      <c r="B235" s="126"/>
      <c r="L235" s="126"/>
      <c r="V235" s="126"/>
      <c r="AF235" s="126"/>
      <c r="AP235" s="126"/>
      <c r="AZ235" s="126"/>
      <c r="BA235" s="126"/>
      <c r="BJ235" s="126"/>
      <c r="BT235" s="126"/>
      <c r="CD235" s="126"/>
      <c r="CN235" s="126"/>
      <c r="CX235" s="126"/>
      <c r="DH235" s="126"/>
      <c r="DR235" s="126"/>
      <c r="EB235" s="126"/>
      <c r="EL235" s="126"/>
      <c r="EV235" s="126"/>
      <c r="FF235" s="126"/>
      <c r="FP235" s="126"/>
      <c r="FZ235" s="126"/>
      <c r="GJ235" s="126"/>
      <c r="GT235" s="126"/>
      <c r="HD235" s="126"/>
      <c r="HN235" s="126"/>
      <c r="HX235" s="126"/>
    </row>
    <row xmlns:x14ac="http://schemas.microsoft.com/office/spreadsheetml/2009/9/ac" r="236" s="3" customFormat="true" x14ac:dyDescent="0.25">
      <c r="A236" s="381"/>
      <c r="B236" s="126"/>
      <c r="L236" s="126"/>
      <c r="V236" s="126"/>
      <c r="AF236" s="126"/>
      <c r="AP236" s="126"/>
      <c r="AZ236" s="126"/>
      <c r="BA236" s="126"/>
      <c r="BJ236" s="126"/>
      <c r="BT236" s="126"/>
      <c r="CD236" s="126"/>
      <c r="CN236" s="126"/>
      <c r="CX236" s="126"/>
      <c r="DH236" s="126"/>
      <c r="DR236" s="126"/>
      <c r="EB236" s="126"/>
      <c r="EL236" s="126"/>
      <c r="EV236" s="126"/>
      <c r="FF236" s="126"/>
      <c r="FP236" s="126"/>
      <c r="FZ236" s="126"/>
      <c r="GJ236" s="126"/>
      <c r="GT236" s="126"/>
      <c r="HD236" s="126"/>
      <c r="HN236" s="126"/>
      <c r="HX236" s="126"/>
    </row>
    <row xmlns:x14ac="http://schemas.microsoft.com/office/spreadsheetml/2009/9/ac" r="237" s="3" customFormat="true" x14ac:dyDescent="0.25">
      <c r="A237" s="381"/>
      <c r="B237" s="126"/>
      <c r="L237" s="126"/>
      <c r="V237" s="126"/>
      <c r="AF237" s="126"/>
      <c r="AP237" s="126"/>
      <c r="AZ237" s="126"/>
      <c r="BA237" s="126"/>
      <c r="BJ237" s="126"/>
      <c r="BT237" s="126"/>
      <c r="CD237" s="126"/>
      <c r="CN237" s="126"/>
      <c r="CX237" s="126"/>
      <c r="DH237" s="126"/>
      <c r="DR237" s="126"/>
      <c r="EB237" s="126"/>
      <c r="EL237" s="126"/>
      <c r="EV237" s="126"/>
      <c r="FF237" s="126"/>
      <c r="FP237" s="126"/>
      <c r="FZ237" s="126"/>
      <c r="GJ237" s="126"/>
      <c r="GT237" s="126"/>
      <c r="HD237" s="126"/>
      <c r="HN237" s="126"/>
      <c r="HX237" s="126"/>
    </row>
    <row xmlns:x14ac="http://schemas.microsoft.com/office/spreadsheetml/2009/9/ac" r="238" s="3" customFormat="true" x14ac:dyDescent="0.25">
      <c r="A238" s="381"/>
      <c r="B238" s="126"/>
      <c r="L238" s="126"/>
      <c r="V238" s="126"/>
      <c r="AF238" s="126"/>
      <c r="AP238" s="126"/>
      <c r="AZ238" s="126"/>
      <c r="BA238" s="126"/>
      <c r="BJ238" s="126"/>
      <c r="BT238" s="126"/>
      <c r="CD238" s="126"/>
      <c r="CN238" s="126"/>
      <c r="CX238" s="126"/>
      <c r="DH238" s="126"/>
      <c r="DR238" s="126"/>
      <c r="EB238" s="126"/>
      <c r="EL238" s="126"/>
      <c r="EV238" s="126"/>
      <c r="FF238" s="126"/>
      <c r="FP238" s="126"/>
      <c r="FZ238" s="126"/>
      <c r="GJ238" s="126"/>
      <c r="GT238" s="126"/>
      <c r="HD238" s="126"/>
      <c r="HN238" s="126"/>
      <c r="HX238" s="126"/>
    </row>
    <row xmlns:x14ac="http://schemas.microsoft.com/office/spreadsheetml/2009/9/ac" r="239" s="3" customFormat="true" x14ac:dyDescent="0.25">
      <c r="A239" s="381"/>
      <c r="B239" s="126"/>
      <c r="L239" s="126"/>
      <c r="V239" s="126"/>
      <c r="AF239" s="126"/>
      <c r="AP239" s="126"/>
      <c r="AZ239" s="126"/>
      <c r="BA239" s="126"/>
      <c r="BJ239" s="126"/>
      <c r="BT239" s="126"/>
      <c r="CD239" s="126"/>
      <c r="CN239" s="126"/>
      <c r="CX239" s="126"/>
      <c r="DH239" s="126"/>
      <c r="DR239" s="126"/>
      <c r="EB239" s="126"/>
      <c r="EL239" s="126"/>
      <c r="EV239" s="126"/>
      <c r="FF239" s="126"/>
      <c r="FP239" s="126"/>
      <c r="FZ239" s="126"/>
      <c r="GJ239" s="126"/>
      <c r="GT239" s="126"/>
      <c r="HD239" s="126"/>
      <c r="HN239" s="126"/>
      <c r="HX239" s="126"/>
    </row>
    <row xmlns:x14ac="http://schemas.microsoft.com/office/spreadsheetml/2009/9/ac" r="240" s="3" customFormat="true" x14ac:dyDescent="0.25">
      <c r="A240" s="381"/>
      <c r="B240" s="126"/>
      <c r="L240" s="126"/>
      <c r="V240" s="126"/>
      <c r="AF240" s="126"/>
      <c r="AP240" s="126"/>
      <c r="AZ240" s="126"/>
      <c r="BA240" s="126"/>
      <c r="BJ240" s="126"/>
      <c r="BT240" s="126"/>
      <c r="CD240" s="126"/>
      <c r="CN240" s="126"/>
      <c r="CX240" s="126"/>
      <c r="DH240" s="126"/>
      <c r="DR240" s="126"/>
      <c r="EB240" s="126"/>
      <c r="EL240" s="126"/>
      <c r="EV240" s="126"/>
      <c r="FF240" s="126"/>
      <c r="FP240" s="126"/>
      <c r="FZ240" s="126"/>
      <c r="GJ240" s="126"/>
      <c r="GT240" s="126"/>
      <c r="HD240" s="126"/>
      <c r="HN240" s="126"/>
      <c r="HX240" s="126"/>
    </row>
    <row xmlns:x14ac="http://schemas.microsoft.com/office/spreadsheetml/2009/9/ac" r="241" s="3" customFormat="true" x14ac:dyDescent="0.25">
      <c r="A241" s="381"/>
      <c r="B241" s="126"/>
      <c r="L241" s="126"/>
      <c r="V241" s="126"/>
      <c r="AF241" s="126"/>
      <c r="AP241" s="126"/>
      <c r="AZ241" s="126"/>
      <c r="BA241" s="126"/>
      <c r="BJ241" s="126"/>
      <c r="BT241" s="126"/>
      <c r="CD241" s="126"/>
      <c r="CN241" s="126"/>
      <c r="CX241" s="126"/>
      <c r="DH241" s="126"/>
      <c r="DR241" s="126"/>
      <c r="EB241" s="126"/>
      <c r="EL241" s="126"/>
      <c r="EV241" s="126"/>
      <c r="FF241" s="126"/>
      <c r="FP241" s="126"/>
      <c r="FZ241" s="126"/>
      <c r="GJ241" s="126"/>
      <c r="GT241" s="126"/>
      <c r="HD241" s="126"/>
      <c r="HN241" s="126"/>
      <c r="HX241" s="126"/>
    </row>
    <row xmlns:x14ac="http://schemas.microsoft.com/office/spreadsheetml/2009/9/ac" r="242" s="3" customFormat="true" x14ac:dyDescent="0.25">
      <c r="A242" s="381"/>
      <c r="B242" s="126"/>
      <c r="L242" s="126"/>
      <c r="V242" s="126"/>
      <c r="AF242" s="126"/>
      <c r="AP242" s="126"/>
      <c r="AZ242" s="126"/>
      <c r="BA242" s="126"/>
      <c r="BJ242" s="126"/>
      <c r="BT242" s="126"/>
      <c r="CD242" s="126"/>
      <c r="CN242" s="126"/>
      <c r="CX242" s="126"/>
      <c r="DH242" s="126"/>
      <c r="DR242" s="126"/>
      <c r="EB242" s="126"/>
      <c r="EL242" s="126"/>
      <c r="EV242" s="126"/>
      <c r="FF242" s="126"/>
      <c r="FP242" s="126"/>
      <c r="FZ242" s="126"/>
      <c r="GJ242" s="126"/>
      <c r="GT242" s="126"/>
      <c r="HD242" s="126"/>
      <c r="HN242" s="126"/>
      <c r="HX242" s="126"/>
    </row>
    <row xmlns:x14ac="http://schemas.microsoft.com/office/spreadsheetml/2009/9/ac" r="243" s="3" customFormat="true" x14ac:dyDescent="0.25">
      <c r="A243" s="381"/>
      <c r="B243" s="126"/>
      <c r="L243" s="126"/>
      <c r="V243" s="126"/>
      <c r="AF243" s="126"/>
      <c r="AP243" s="126"/>
      <c r="AZ243" s="126"/>
      <c r="BA243" s="126"/>
      <c r="BJ243" s="126"/>
      <c r="BT243" s="126"/>
      <c r="CD243" s="126"/>
      <c r="CN243" s="126"/>
      <c r="CX243" s="126"/>
      <c r="DH243" s="126"/>
      <c r="DR243" s="126"/>
      <c r="EB243" s="126"/>
      <c r="EL243" s="126"/>
      <c r="EV243" s="126"/>
      <c r="FF243" s="126"/>
      <c r="FP243" s="126"/>
      <c r="FZ243" s="126"/>
      <c r="GJ243" s="126"/>
      <c r="GT243" s="126"/>
      <c r="HD243" s="126"/>
      <c r="HN243" s="126"/>
      <c r="HX243" s="126"/>
    </row>
    <row xmlns:x14ac="http://schemas.microsoft.com/office/spreadsheetml/2009/9/ac" r="244" s="3" customFormat="true" x14ac:dyDescent="0.25">
      <c r="A244" s="381"/>
      <c r="B244" s="126"/>
      <c r="L244" s="126"/>
      <c r="V244" s="126"/>
      <c r="AF244" s="126"/>
      <c r="AP244" s="126"/>
      <c r="AZ244" s="126"/>
      <c r="BA244" s="126"/>
      <c r="BJ244" s="126"/>
      <c r="BT244" s="126"/>
      <c r="CD244" s="126"/>
      <c r="CN244" s="126"/>
      <c r="CX244" s="126"/>
      <c r="DH244" s="126"/>
      <c r="DR244" s="126"/>
      <c r="EB244" s="126"/>
      <c r="EL244" s="126"/>
      <c r="EV244" s="126"/>
      <c r="FF244" s="126"/>
      <c r="FP244" s="126"/>
      <c r="FZ244" s="126"/>
      <c r="GJ244" s="126"/>
      <c r="GT244" s="126"/>
      <c r="HD244" s="126"/>
      <c r="HN244" s="126"/>
      <c r="HX244" s="126"/>
    </row>
    <row xmlns:x14ac="http://schemas.microsoft.com/office/spreadsheetml/2009/9/ac" r="245" s="3" customFormat="true" x14ac:dyDescent="0.25">
      <c r="A245" s="381"/>
      <c r="B245" s="126"/>
      <c r="L245" s="126"/>
      <c r="V245" s="126"/>
      <c r="AF245" s="126"/>
      <c r="AP245" s="126"/>
      <c r="AZ245" s="126"/>
      <c r="BA245" s="126"/>
      <c r="BJ245" s="126"/>
      <c r="BT245" s="126"/>
      <c r="CD245" s="126"/>
      <c r="CN245" s="126"/>
      <c r="CX245" s="126"/>
      <c r="DH245" s="126"/>
      <c r="DR245" s="126"/>
      <c r="EB245" s="126"/>
      <c r="EL245" s="126"/>
      <c r="EV245" s="126"/>
      <c r="FF245" s="126"/>
      <c r="FP245" s="126"/>
      <c r="FZ245" s="126"/>
      <c r="GJ245" s="126"/>
      <c r="GT245" s="126"/>
      <c r="HD245" s="126"/>
      <c r="HN245" s="126"/>
      <c r="HX245" s="126"/>
    </row>
    <row xmlns:x14ac="http://schemas.microsoft.com/office/spreadsheetml/2009/9/ac" r="246" s="3" customFormat="true" x14ac:dyDescent="0.25">
      <c r="A246" s="381"/>
      <c r="B246" s="126"/>
      <c r="L246" s="126"/>
      <c r="V246" s="126"/>
      <c r="AF246" s="126"/>
      <c r="AP246" s="126"/>
      <c r="AZ246" s="126"/>
      <c r="BA246" s="126"/>
      <c r="BJ246" s="126"/>
      <c r="BT246" s="126"/>
      <c r="CD246" s="126"/>
      <c r="CN246" s="126"/>
      <c r="CX246" s="126"/>
      <c r="DH246" s="126"/>
      <c r="DR246" s="126"/>
      <c r="EB246" s="126"/>
      <c r="EL246" s="126"/>
      <c r="EV246" s="126"/>
      <c r="FF246" s="126"/>
      <c r="FP246" s="126"/>
      <c r="FZ246" s="126"/>
      <c r="GJ246" s="126"/>
      <c r="GT246" s="126"/>
      <c r="HD246" s="126"/>
      <c r="HN246" s="126"/>
      <c r="HX246" s="126"/>
    </row>
    <row xmlns:x14ac="http://schemas.microsoft.com/office/spreadsheetml/2009/9/ac" r="247" s="3" customFormat="true" x14ac:dyDescent="0.25">
      <c r="A247" s="381"/>
      <c r="B247" s="126"/>
      <c r="L247" s="126"/>
      <c r="V247" s="126"/>
      <c r="AF247" s="126"/>
      <c r="AP247" s="126"/>
      <c r="AZ247" s="126"/>
      <c r="BA247" s="126"/>
      <c r="BJ247" s="126"/>
      <c r="BT247" s="126"/>
      <c r="CD247" s="126"/>
      <c r="CN247" s="126"/>
      <c r="CX247" s="126"/>
      <c r="DH247" s="126"/>
      <c r="DR247" s="126"/>
      <c r="EB247" s="126"/>
      <c r="EL247" s="126"/>
      <c r="EV247" s="126"/>
      <c r="FF247" s="126"/>
      <c r="FP247" s="126"/>
      <c r="FZ247" s="126"/>
      <c r="GJ247" s="126"/>
      <c r="GT247" s="126"/>
      <c r="HD247" s="126"/>
      <c r="HN247" s="126"/>
      <c r="HX247" s="126"/>
    </row>
    <row xmlns:x14ac="http://schemas.microsoft.com/office/spreadsheetml/2009/9/ac" r="248" s="3" customFormat="true" x14ac:dyDescent="0.25">
      <c r="A248" s="381"/>
      <c r="B248" s="126"/>
      <c r="L248" s="126"/>
      <c r="V248" s="126"/>
      <c r="AF248" s="126"/>
      <c r="AP248" s="126"/>
      <c r="AZ248" s="126"/>
      <c r="BA248" s="126"/>
      <c r="BJ248" s="126"/>
      <c r="BT248" s="126"/>
      <c r="CD248" s="126"/>
      <c r="CN248" s="126"/>
      <c r="CX248" s="126"/>
      <c r="DH248" s="126"/>
      <c r="DR248" s="126"/>
      <c r="EB248" s="126"/>
      <c r="EL248" s="126"/>
      <c r="EV248" s="126"/>
      <c r="FF248" s="126"/>
      <c r="FP248" s="126"/>
      <c r="FZ248" s="126"/>
      <c r="GJ248" s="126"/>
      <c r="GT248" s="126"/>
      <c r="HD248" s="126"/>
      <c r="HN248" s="126"/>
      <c r="HX248" s="126"/>
    </row>
    <row xmlns:x14ac="http://schemas.microsoft.com/office/spreadsheetml/2009/9/ac" r="249" s="3" customFormat="true" x14ac:dyDescent="0.25">
      <c r="A249" s="381"/>
      <c r="B249" s="126"/>
      <c r="L249" s="126"/>
      <c r="V249" s="126"/>
      <c r="AF249" s="126"/>
      <c r="AP249" s="126"/>
      <c r="AZ249" s="126"/>
      <c r="BA249" s="126"/>
      <c r="BJ249" s="126"/>
      <c r="BT249" s="126"/>
      <c r="CD249" s="126"/>
      <c r="CN249" s="126"/>
      <c r="CX249" s="126"/>
      <c r="DH249" s="126"/>
      <c r="DR249" s="126"/>
      <c r="EB249" s="126"/>
      <c r="EL249" s="126"/>
      <c r="EV249" s="126"/>
      <c r="FF249" s="126"/>
      <c r="FP249" s="126"/>
      <c r="FZ249" s="126"/>
      <c r="GJ249" s="126"/>
      <c r="GT249" s="126"/>
      <c r="HD249" s="126"/>
      <c r="HN249" s="126"/>
      <c r="HX249" s="126"/>
    </row>
    <row xmlns:x14ac="http://schemas.microsoft.com/office/spreadsheetml/2009/9/ac" r="250" s="3" customFormat="true" x14ac:dyDescent="0.25">
      <c r="A250" s="381"/>
      <c r="B250" s="126"/>
      <c r="L250" s="126"/>
      <c r="V250" s="126"/>
      <c r="AF250" s="126"/>
      <c r="AP250" s="126"/>
      <c r="AZ250" s="126"/>
      <c r="BA250" s="126"/>
      <c r="BJ250" s="126"/>
      <c r="BT250" s="126"/>
      <c r="CD250" s="126"/>
      <c r="CN250" s="126"/>
      <c r="CX250" s="126"/>
      <c r="DH250" s="126"/>
      <c r="DR250" s="126"/>
      <c r="EB250" s="126"/>
      <c r="EL250" s="126"/>
      <c r="EV250" s="126"/>
      <c r="FF250" s="126"/>
      <c r="FP250" s="126"/>
      <c r="FZ250" s="126"/>
      <c r="GJ250" s="126"/>
      <c r="GT250" s="126"/>
      <c r="HD250" s="126"/>
      <c r="HN250" s="126"/>
      <c r="HX250" s="126"/>
    </row>
    <row xmlns:x14ac="http://schemas.microsoft.com/office/spreadsheetml/2009/9/ac" r="251" s="3" customFormat="true" x14ac:dyDescent="0.25">
      <c r="A251" s="381"/>
      <c r="B251" s="126"/>
      <c r="L251" s="126"/>
      <c r="V251" s="126"/>
      <c r="AF251" s="126"/>
      <c r="AP251" s="126"/>
      <c r="AZ251" s="126"/>
      <c r="BA251" s="126"/>
      <c r="BJ251" s="126"/>
      <c r="BT251" s="126"/>
      <c r="CD251" s="126"/>
      <c r="CN251" s="126"/>
      <c r="CX251" s="126"/>
      <c r="DH251" s="126"/>
      <c r="DR251" s="126"/>
      <c r="EB251" s="126"/>
      <c r="EL251" s="126"/>
      <c r="EV251" s="126"/>
      <c r="FF251" s="126"/>
      <c r="FP251" s="126"/>
      <c r="FZ251" s="126"/>
      <c r="GJ251" s="126"/>
      <c r="GT251" s="126"/>
      <c r="HD251" s="126"/>
      <c r="HN251" s="126"/>
      <c r="HX251" s="126"/>
    </row>
    <row xmlns:x14ac="http://schemas.microsoft.com/office/spreadsheetml/2009/9/ac" r="252" s="3" customFormat="true" x14ac:dyDescent="0.25">
      <c r="A252" s="381"/>
      <c r="B252" s="126"/>
      <c r="L252" s="126"/>
      <c r="V252" s="126"/>
      <c r="AF252" s="126"/>
      <c r="AP252" s="126"/>
      <c r="AZ252" s="126"/>
      <c r="BA252" s="126"/>
      <c r="BJ252" s="126"/>
      <c r="BT252" s="126"/>
      <c r="CD252" s="126"/>
      <c r="CN252" s="126"/>
      <c r="CX252" s="126"/>
      <c r="DH252" s="126"/>
      <c r="DR252" s="126"/>
      <c r="EB252" s="126"/>
      <c r="EL252" s="126"/>
      <c r="EV252" s="126"/>
      <c r="FF252" s="126"/>
      <c r="FP252" s="126"/>
      <c r="FZ252" s="126"/>
      <c r="GJ252" s="126"/>
      <c r="GT252" s="126"/>
      <c r="HD252" s="126"/>
      <c r="HN252" s="126"/>
      <c r="HX252" s="126"/>
    </row>
    <row xmlns:x14ac="http://schemas.microsoft.com/office/spreadsheetml/2009/9/ac" r="253" s="3" customFormat="true" x14ac:dyDescent="0.25">
      <c r="A253" s="381"/>
      <c r="B253" s="126"/>
      <c r="L253" s="126"/>
      <c r="V253" s="126"/>
      <c r="AF253" s="126"/>
      <c r="AP253" s="126"/>
      <c r="AZ253" s="126"/>
      <c r="BA253" s="126"/>
      <c r="BJ253" s="126"/>
      <c r="BT253" s="126"/>
      <c r="CD253" s="126"/>
      <c r="CN253" s="126"/>
      <c r="CX253" s="126"/>
      <c r="DH253" s="126"/>
      <c r="DR253" s="126"/>
      <c r="EB253" s="126"/>
      <c r="EL253" s="126"/>
      <c r="EV253" s="126"/>
      <c r="FF253" s="126"/>
      <c r="FP253" s="126"/>
      <c r="FZ253" s="126"/>
      <c r="GJ253" s="126"/>
      <c r="GT253" s="126"/>
      <c r="HD253" s="126"/>
      <c r="HN253" s="126"/>
      <c r="HX253" s="126"/>
    </row>
    <row xmlns:x14ac="http://schemas.microsoft.com/office/spreadsheetml/2009/9/ac" r="254" s="3" customFormat="true" x14ac:dyDescent="0.25">
      <c r="A254" s="381"/>
      <c r="B254" s="126"/>
      <c r="L254" s="126"/>
      <c r="V254" s="126"/>
      <c r="AF254" s="126"/>
      <c r="AP254" s="126"/>
      <c r="AZ254" s="126"/>
      <c r="BA254" s="126"/>
      <c r="BJ254" s="126"/>
      <c r="BT254" s="126"/>
      <c r="CD254" s="126"/>
      <c r="CN254" s="126"/>
      <c r="CX254" s="126"/>
      <c r="DH254" s="126"/>
      <c r="DR254" s="126"/>
      <c r="EB254" s="126"/>
      <c r="EL254" s="126"/>
      <c r="EV254" s="126"/>
      <c r="FF254" s="126"/>
      <c r="FP254" s="126"/>
      <c r="FZ254" s="126"/>
      <c r="GJ254" s="126"/>
      <c r="GT254" s="126"/>
      <c r="HD254" s="126"/>
      <c r="HN254" s="126"/>
      <c r="HX254" s="126"/>
    </row>
    <row xmlns:x14ac="http://schemas.microsoft.com/office/spreadsheetml/2009/9/ac" r="255" s="3" customFormat="true" x14ac:dyDescent="0.25">
      <c r="A255" s="381"/>
      <c r="B255" s="126"/>
      <c r="L255" s="126"/>
      <c r="V255" s="126"/>
      <c r="AF255" s="126"/>
      <c r="AP255" s="126"/>
      <c r="AZ255" s="126"/>
      <c r="BA255" s="126"/>
      <c r="BJ255" s="126"/>
      <c r="BT255" s="126"/>
      <c r="CD255" s="126"/>
      <c r="CN255" s="126"/>
      <c r="CX255" s="126"/>
      <c r="DH255" s="126"/>
      <c r="DR255" s="126"/>
      <c r="EB255" s="126"/>
      <c r="EL255" s="126"/>
      <c r="EV255" s="126"/>
      <c r="FF255" s="126"/>
      <c r="FP255" s="126"/>
      <c r="FZ255" s="126"/>
      <c r="GJ255" s="126"/>
      <c r="GT255" s="126"/>
      <c r="HD255" s="126"/>
      <c r="HN255" s="126"/>
      <c r="HX255" s="126"/>
    </row>
    <row xmlns:x14ac="http://schemas.microsoft.com/office/spreadsheetml/2009/9/ac" r="256" s="3" customFormat="true" x14ac:dyDescent="0.25">
      <c r="A256" s="381"/>
      <c r="B256" s="126"/>
      <c r="L256" s="126"/>
      <c r="V256" s="126"/>
      <c r="AF256" s="126"/>
      <c r="AP256" s="126"/>
      <c r="AZ256" s="126"/>
      <c r="BA256" s="126"/>
      <c r="BJ256" s="126"/>
      <c r="BT256" s="126"/>
      <c r="CD256" s="126"/>
      <c r="CN256" s="126"/>
      <c r="CX256" s="126"/>
      <c r="DH256" s="126"/>
      <c r="DR256" s="126"/>
      <c r="EB256" s="126"/>
      <c r="EL256" s="126"/>
      <c r="EV256" s="126"/>
      <c r="FF256" s="126"/>
      <c r="FP256" s="126"/>
      <c r="FZ256" s="126"/>
      <c r="GJ256" s="126"/>
      <c r="GT256" s="126"/>
      <c r="HD256" s="126"/>
      <c r="HN256" s="126"/>
      <c r="HX256" s="126"/>
    </row>
    <row xmlns:x14ac="http://schemas.microsoft.com/office/spreadsheetml/2009/9/ac" r="257" s="3" customFormat="true" x14ac:dyDescent="0.25">
      <c r="A257" s="381"/>
      <c r="B257" s="126"/>
      <c r="L257" s="126"/>
      <c r="V257" s="126"/>
      <c r="AF257" s="126"/>
      <c r="AP257" s="126"/>
      <c r="AZ257" s="126"/>
      <c r="BA257" s="126"/>
      <c r="BJ257" s="126"/>
      <c r="BT257" s="126"/>
      <c r="CD257" s="126"/>
      <c r="CN257" s="126"/>
      <c r="CX257" s="126"/>
      <c r="DH257" s="126"/>
      <c r="DR257" s="126"/>
      <c r="EB257" s="126"/>
      <c r="EL257" s="126"/>
      <c r="EV257" s="126"/>
      <c r="FF257" s="126"/>
      <c r="FP257" s="126"/>
      <c r="FZ257" s="126"/>
      <c r="GJ257" s="126"/>
      <c r="GT257" s="126"/>
      <c r="HD257" s="126"/>
      <c r="HN257" s="126"/>
      <c r="HX257" s="126"/>
    </row>
    <row xmlns:x14ac="http://schemas.microsoft.com/office/spreadsheetml/2009/9/ac" r="258" s="3" customFormat="true" x14ac:dyDescent="0.25">
      <c r="A258" s="381"/>
      <c r="B258" s="126"/>
      <c r="L258" s="126"/>
      <c r="V258" s="126"/>
      <c r="AF258" s="126"/>
      <c r="AP258" s="126"/>
      <c r="AZ258" s="126"/>
      <c r="BA258" s="126"/>
      <c r="BJ258" s="126"/>
      <c r="BT258" s="126"/>
      <c r="CD258" s="126"/>
      <c r="CN258" s="126"/>
      <c r="CX258" s="126"/>
      <c r="DH258" s="126"/>
      <c r="DR258" s="126"/>
      <c r="EB258" s="126"/>
      <c r="EL258" s="126"/>
      <c r="EV258" s="126"/>
      <c r="FF258" s="126"/>
      <c r="FP258" s="126"/>
      <c r="FZ258" s="126"/>
      <c r="GJ258" s="126"/>
      <c r="GT258" s="126"/>
      <c r="HD258" s="126"/>
      <c r="HN258" s="126"/>
      <c r="HX258" s="126"/>
    </row>
    <row xmlns:x14ac="http://schemas.microsoft.com/office/spreadsheetml/2009/9/ac" r="259" s="3" customFormat="true" x14ac:dyDescent="0.25">
      <c r="A259" s="381"/>
      <c r="B259" s="126"/>
      <c r="L259" s="126"/>
      <c r="V259" s="126"/>
      <c r="AF259" s="126"/>
      <c r="AP259" s="126"/>
      <c r="AZ259" s="126"/>
      <c r="BA259" s="126"/>
      <c r="BJ259" s="126"/>
      <c r="BT259" s="126"/>
      <c r="CD259" s="126"/>
      <c r="CN259" s="126"/>
      <c r="CX259" s="126"/>
      <c r="DH259" s="126"/>
      <c r="DR259" s="126"/>
      <c r="EB259" s="126"/>
      <c r="EL259" s="126"/>
      <c r="EV259" s="126"/>
      <c r="FF259" s="126"/>
      <c r="FP259" s="126"/>
      <c r="FZ259" s="126"/>
      <c r="GJ259" s="126"/>
      <c r="GT259" s="126"/>
      <c r="HD259" s="126"/>
      <c r="HN259" s="126"/>
      <c r="HX259" s="126"/>
    </row>
    <row xmlns:x14ac="http://schemas.microsoft.com/office/spreadsheetml/2009/9/ac" r="260" s="3" customFormat="true" x14ac:dyDescent="0.25">
      <c r="A260" s="381"/>
      <c r="B260" s="126"/>
      <c r="L260" s="126"/>
      <c r="V260" s="126"/>
      <c r="AF260" s="126"/>
      <c r="AP260" s="126"/>
      <c r="AZ260" s="126"/>
      <c r="BA260" s="126"/>
      <c r="BJ260" s="126"/>
      <c r="BT260" s="126"/>
      <c r="CD260" s="126"/>
      <c r="CN260" s="126"/>
      <c r="CX260" s="126"/>
      <c r="DH260" s="126"/>
      <c r="DR260" s="126"/>
      <c r="EB260" s="126"/>
      <c r="EL260" s="126"/>
      <c r="EV260" s="126"/>
      <c r="FF260" s="126"/>
      <c r="FP260" s="126"/>
      <c r="FZ260" s="126"/>
      <c r="GJ260" s="126"/>
      <c r="GT260" s="126"/>
      <c r="HD260" s="126"/>
      <c r="HN260" s="126"/>
      <c r="HX260" s="126"/>
    </row>
    <row xmlns:x14ac="http://schemas.microsoft.com/office/spreadsheetml/2009/9/ac" r="261" s="3" customFormat="true" x14ac:dyDescent="0.25">
      <c r="A261" s="381"/>
      <c r="B261" s="126"/>
      <c r="L261" s="126"/>
      <c r="V261" s="126"/>
      <c r="AF261" s="126"/>
      <c r="AP261" s="126"/>
      <c r="AZ261" s="126"/>
      <c r="BA261" s="126"/>
      <c r="BJ261" s="126"/>
      <c r="BT261" s="126"/>
      <c r="CD261" s="126"/>
      <c r="CN261" s="126"/>
      <c r="CX261" s="126"/>
      <c r="DH261" s="126"/>
      <c r="DR261" s="126"/>
      <c r="EB261" s="126"/>
      <c r="EL261" s="126"/>
      <c r="EV261" s="126"/>
      <c r="FF261" s="126"/>
      <c r="FP261" s="126"/>
      <c r="FZ261" s="126"/>
      <c r="GJ261" s="126"/>
      <c r="GT261" s="126"/>
      <c r="HD261" s="126"/>
      <c r="HN261" s="126"/>
      <c r="HX261" s="126"/>
    </row>
    <row xmlns:x14ac="http://schemas.microsoft.com/office/spreadsheetml/2009/9/ac" r="262" s="3" customFormat="true" x14ac:dyDescent="0.25">
      <c r="A262" s="381"/>
      <c r="B262" s="126"/>
      <c r="L262" s="126"/>
      <c r="V262" s="126"/>
      <c r="AF262" s="126"/>
      <c r="AP262" s="126"/>
      <c r="AZ262" s="126"/>
      <c r="BA262" s="126"/>
      <c r="BJ262" s="126"/>
      <c r="BT262" s="126"/>
      <c r="CD262" s="126"/>
      <c r="CN262" s="126"/>
      <c r="CX262" s="126"/>
      <c r="DH262" s="126"/>
      <c r="DR262" s="126"/>
      <c r="EB262" s="126"/>
      <c r="EL262" s="126"/>
      <c r="EV262" s="126"/>
      <c r="FF262" s="126"/>
      <c r="FP262" s="126"/>
      <c r="FZ262" s="126"/>
      <c r="GJ262" s="126"/>
      <c r="GT262" s="126"/>
      <c r="HD262" s="126"/>
      <c r="HN262" s="126"/>
      <c r="HX262" s="126"/>
    </row>
    <row xmlns:x14ac="http://schemas.microsoft.com/office/spreadsheetml/2009/9/ac" r="263" s="3" customFormat="true" x14ac:dyDescent="0.25">
      <c r="A263" s="381"/>
      <c r="B263" s="126"/>
      <c r="L263" s="126"/>
      <c r="V263" s="126"/>
      <c r="AF263" s="126"/>
      <c r="AP263" s="126"/>
      <c r="AZ263" s="126"/>
      <c r="BA263" s="126"/>
      <c r="BJ263" s="126"/>
      <c r="BT263" s="126"/>
      <c r="CD263" s="126"/>
      <c r="CN263" s="126"/>
      <c r="CX263" s="126"/>
      <c r="DH263" s="126"/>
      <c r="DR263" s="126"/>
      <c r="EB263" s="126"/>
      <c r="EL263" s="126"/>
      <c r="EV263" s="126"/>
      <c r="FF263" s="126"/>
      <c r="FP263" s="126"/>
      <c r="FZ263" s="126"/>
      <c r="GJ263" s="126"/>
      <c r="GT263" s="126"/>
      <c r="HD263" s="126"/>
      <c r="HN263" s="126"/>
      <c r="HX263" s="126"/>
    </row>
    <row xmlns:x14ac="http://schemas.microsoft.com/office/spreadsheetml/2009/9/ac" r="264" s="3" customFormat="true" x14ac:dyDescent="0.25">
      <c r="A264" s="381"/>
      <c r="B264" s="126"/>
      <c r="L264" s="126"/>
      <c r="V264" s="126"/>
      <c r="AF264" s="126"/>
      <c r="AP264" s="126"/>
      <c r="AZ264" s="126"/>
      <c r="BA264" s="126"/>
      <c r="BJ264" s="126"/>
      <c r="BT264" s="126"/>
      <c r="CD264" s="126"/>
      <c r="CN264" s="126"/>
      <c r="CX264" s="126"/>
      <c r="DH264" s="126"/>
      <c r="DR264" s="126"/>
      <c r="EB264" s="126"/>
      <c r="EL264" s="126"/>
      <c r="EV264" s="126"/>
      <c r="FF264" s="126"/>
      <c r="FP264" s="126"/>
      <c r="FZ264" s="126"/>
      <c r="GJ264" s="126"/>
      <c r="GT264" s="126"/>
      <c r="HD264" s="126"/>
      <c r="HN264" s="126"/>
      <c r="HX264" s="126"/>
    </row>
    <row xmlns:x14ac="http://schemas.microsoft.com/office/spreadsheetml/2009/9/ac" r="265" s="3" customFormat="true" x14ac:dyDescent="0.25">
      <c r="A265" s="381"/>
      <c r="B265" s="126"/>
      <c r="L265" s="126"/>
      <c r="V265" s="126"/>
      <c r="AF265" s="126"/>
      <c r="AP265" s="126"/>
      <c r="AZ265" s="126"/>
      <c r="BA265" s="126"/>
      <c r="BJ265" s="126"/>
      <c r="BT265" s="126"/>
      <c r="CD265" s="126"/>
      <c r="CN265" s="126"/>
      <c r="CX265" s="126"/>
      <c r="DH265" s="126"/>
      <c r="DR265" s="126"/>
      <c r="EB265" s="126"/>
      <c r="EL265" s="126"/>
      <c r="EV265" s="126"/>
      <c r="FF265" s="126"/>
      <c r="FP265" s="126"/>
      <c r="FZ265" s="126"/>
      <c r="GJ265" s="126"/>
      <c r="GT265" s="126"/>
      <c r="HD265" s="126"/>
      <c r="HN265" s="126"/>
      <c r="HX265" s="126"/>
    </row>
    <row xmlns:x14ac="http://schemas.microsoft.com/office/spreadsheetml/2009/9/ac" r="266" s="3" customFormat="true" x14ac:dyDescent="0.25">
      <c r="A266" s="381"/>
      <c r="B266" s="126"/>
      <c r="L266" s="126"/>
      <c r="V266" s="126"/>
      <c r="AF266" s="126"/>
      <c r="AP266" s="126"/>
      <c r="AZ266" s="126"/>
      <c r="BA266" s="126"/>
      <c r="BJ266" s="126"/>
      <c r="BT266" s="126"/>
      <c r="CD266" s="126"/>
      <c r="CN266" s="126"/>
      <c r="CX266" s="126"/>
      <c r="DH266" s="126"/>
      <c r="DR266" s="126"/>
      <c r="EB266" s="126"/>
      <c r="EL266" s="126"/>
      <c r="EV266" s="126"/>
      <c r="FF266" s="126"/>
      <c r="FP266" s="126"/>
      <c r="FZ266" s="126"/>
      <c r="GJ266" s="126"/>
      <c r="GT266" s="126"/>
      <c r="HD266" s="126"/>
      <c r="HN266" s="126"/>
      <c r="HX266" s="126"/>
    </row>
    <row xmlns:x14ac="http://schemas.microsoft.com/office/spreadsheetml/2009/9/ac" r="267" s="3" customFormat="true" x14ac:dyDescent="0.25">
      <c r="A267" s="381"/>
      <c r="B267" s="126"/>
      <c r="L267" s="126"/>
      <c r="V267" s="126"/>
      <c r="AF267" s="126"/>
      <c r="AP267" s="126"/>
      <c r="AZ267" s="126"/>
      <c r="BA267" s="126"/>
      <c r="BJ267" s="126"/>
      <c r="BT267" s="126"/>
      <c r="CD267" s="126"/>
      <c r="CN267" s="126"/>
      <c r="CX267" s="126"/>
      <c r="DH267" s="126"/>
      <c r="DR267" s="126"/>
      <c r="EB267" s="126"/>
      <c r="EL267" s="126"/>
      <c r="EV267" s="126"/>
      <c r="FF267" s="126"/>
      <c r="FP267" s="126"/>
      <c r="FZ267" s="126"/>
      <c r="GJ267" s="126"/>
      <c r="GT267" s="126"/>
      <c r="HD267" s="126"/>
      <c r="HN267" s="126"/>
      <c r="HX267" s="126"/>
    </row>
    <row xmlns:x14ac="http://schemas.microsoft.com/office/spreadsheetml/2009/9/ac" r="268" s="3" customFormat="true" x14ac:dyDescent="0.25">
      <c r="A268" s="381"/>
      <c r="B268" s="126"/>
      <c r="L268" s="126"/>
      <c r="V268" s="126"/>
      <c r="AF268" s="126"/>
      <c r="AP268" s="126"/>
      <c r="AZ268" s="126"/>
      <c r="BA268" s="126"/>
      <c r="BJ268" s="126"/>
      <c r="BT268" s="126"/>
      <c r="CD268" s="126"/>
      <c r="CN268" s="126"/>
      <c r="CX268" s="126"/>
      <c r="DH268" s="126"/>
      <c r="DR268" s="126"/>
      <c r="EB268" s="126"/>
      <c r="EL268" s="126"/>
      <c r="EV268" s="126"/>
      <c r="FF268" s="126"/>
      <c r="FP268" s="126"/>
      <c r="FZ268" s="126"/>
      <c r="GJ268" s="126"/>
      <c r="GT268" s="126"/>
      <c r="HD268" s="126"/>
      <c r="HN268" s="126"/>
      <c r="HX268" s="126"/>
    </row>
    <row xmlns:x14ac="http://schemas.microsoft.com/office/spreadsheetml/2009/9/ac" r="269" s="3" customFormat="true" x14ac:dyDescent="0.25">
      <c r="A269" s="381"/>
      <c r="B269" s="126"/>
      <c r="L269" s="126"/>
      <c r="V269" s="126"/>
      <c r="AF269" s="126"/>
      <c r="AP269" s="126"/>
      <c r="AZ269" s="126"/>
      <c r="BA269" s="126"/>
      <c r="BJ269" s="126"/>
      <c r="BT269" s="126"/>
      <c r="CD269" s="126"/>
      <c r="CN269" s="126"/>
      <c r="CX269" s="126"/>
      <c r="DH269" s="126"/>
      <c r="DR269" s="126"/>
      <c r="EB269" s="126"/>
      <c r="EL269" s="126"/>
      <c r="EV269" s="126"/>
      <c r="FF269" s="126"/>
      <c r="FP269" s="126"/>
      <c r="FZ269" s="126"/>
      <c r="GJ269" s="126"/>
      <c r="GT269" s="126"/>
      <c r="HD269" s="126"/>
      <c r="HN269" s="126"/>
      <c r="HX269" s="126"/>
    </row>
    <row xmlns:x14ac="http://schemas.microsoft.com/office/spreadsheetml/2009/9/ac" r="270" s="3" customFormat="true" x14ac:dyDescent="0.25">
      <c r="A270" s="381"/>
      <c r="B270" s="126"/>
      <c r="L270" s="126"/>
      <c r="V270" s="126"/>
      <c r="AF270" s="126"/>
      <c r="AP270" s="126"/>
      <c r="AZ270" s="126"/>
      <c r="BA270" s="126"/>
      <c r="BJ270" s="126"/>
      <c r="BT270" s="126"/>
      <c r="CD270" s="126"/>
      <c r="CN270" s="126"/>
      <c r="CX270" s="126"/>
      <c r="DH270" s="126"/>
      <c r="DR270" s="126"/>
      <c r="EB270" s="126"/>
      <c r="EL270" s="126"/>
      <c r="EV270" s="126"/>
      <c r="FF270" s="126"/>
      <c r="FP270" s="126"/>
      <c r="FZ270" s="126"/>
      <c r="GJ270" s="126"/>
      <c r="GT270" s="126"/>
      <c r="HD270" s="126"/>
      <c r="HN270" s="126"/>
      <c r="HX270" s="126"/>
    </row>
    <row xmlns:x14ac="http://schemas.microsoft.com/office/spreadsheetml/2009/9/ac" r="271" s="3" customFormat="true" x14ac:dyDescent="0.25">
      <c r="A271" s="381"/>
      <c r="B271" s="126"/>
      <c r="L271" s="126"/>
      <c r="V271" s="126"/>
      <c r="AF271" s="126"/>
      <c r="AP271" s="126"/>
      <c r="AZ271" s="126"/>
      <c r="BA271" s="126"/>
      <c r="BJ271" s="126"/>
      <c r="BT271" s="126"/>
      <c r="CD271" s="126"/>
      <c r="CN271" s="126"/>
      <c r="CX271" s="126"/>
      <c r="DH271" s="126"/>
      <c r="DR271" s="126"/>
      <c r="EB271" s="126"/>
      <c r="EL271" s="126"/>
      <c r="EV271" s="126"/>
      <c r="FF271" s="126"/>
      <c r="FP271" s="126"/>
      <c r="FZ271" s="126"/>
      <c r="GJ271" s="126"/>
      <c r="GT271" s="126"/>
      <c r="HD271" s="126"/>
      <c r="HN271" s="126"/>
      <c r="HX271" s="126"/>
    </row>
    <row xmlns:x14ac="http://schemas.microsoft.com/office/spreadsheetml/2009/9/ac" r="272" s="3" customFormat="true" x14ac:dyDescent="0.25">
      <c r="A272" s="381"/>
      <c r="B272" s="126"/>
      <c r="L272" s="126"/>
      <c r="V272" s="126"/>
      <c r="AF272" s="126"/>
      <c r="AP272" s="126"/>
      <c r="AZ272" s="126"/>
      <c r="BA272" s="126"/>
      <c r="BJ272" s="126"/>
      <c r="BT272" s="126"/>
      <c r="CD272" s="126"/>
      <c r="CN272" s="126"/>
      <c r="CX272" s="126"/>
      <c r="DH272" s="126"/>
      <c r="DR272" s="126"/>
      <c r="EB272" s="126"/>
      <c r="EL272" s="126"/>
      <c r="EV272" s="126"/>
      <c r="FF272" s="126"/>
      <c r="FP272" s="126"/>
      <c r="FZ272" s="126"/>
      <c r="GJ272" s="126"/>
      <c r="GT272" s="126"/>
      <c r="HD272" s="126"/>
      <c r="HN272" s="126"/>
      <c r="HX272" s="126"/>
    </row>
    <row xmlns:x14ac="http://schemas.microsoft.com/office/spreadsheetml/2009/9/ac" r="273" s="3" customFormat="true" x14ac:dyDescent="0.25">
      <c r="A273" s="381"/>
      <c r="B273" s="126"/>
      <c r="L273" s="126"/>
      <c r="V273" s="126"/>
      <c r="AF273" s="126"/>
      <c r="AP273" s="126"/>
      <c r="AZ273" s="126"/>
      <c r="BA273" s="126"/>
      <c r="BJ273" s="126"/>
      <c r="BT273" s="126"/>
      <c r="CD273" s="126"/>
      <c r="CN273" s="126"/>
      <c r="CX273" s="126"/>
      <c r="DH273" s="126"/>
      <c r="DR273" s="126"/>
      <c r="EB273" s="126"/>
      <c r="EL273" s="126"/>
      <c r="EV273" s="126"/>
      <c r="FF273" s="126"/>
      <c r="FP273" s="126"/>
      <c r="FZ273" s="126"/>
      <c r="GJ273" s="126"/>
      <c r="GT273" s="126"/>
      <c r="HD273" s="126"/>
      <c r="HN273" s="126"/>
      <c r="HX273" s="126"/>
    </row>
    <row xmlns:x14ac="http://schemas.microsoft.com/office/spreadsheetml/2009/9/ac" r="274" s="3" customFormat="true" x14ac:dyDescent="0.25">
      <c r="A274" s="381"/>
      <c r="B274" s="126"/>
      <c r="L274" s="126"/>
      <c r="V274" s="126"/>
      <c r="AF274" s="126"/>
      <c r="AP274" s="126"/>
      <c r="AZ274" s="126"/>
      <c r="BA274" s="126"/>
      <c r="BJ274" s="126"/>
      <c r="BT274" s="126"/>
      <c r="CD274" s="126"/>
      <c r="CN274" s="126"/>
      <c r="CX274" s="126"/>
      <c r="DH274" s="126"/>
      <c r="DR274" s="126"/>
      <c r="EB274" s="126"/>
      <c r="EL274" s="126"/>
      <c r="EV274" s="126"/>
      <c r="FF274" s="126"/>
      <c r="FP274" s="126"/>
      <c r="FZ274" s="126"/>
      <c r="GJ274" s="126"/>
      <c r="GT274" s="126"/>
      <c r="HD274" s="126"/>
      <c r="HN274" s="126"/>
      <c r="HX274" s="126"/>
    </row>
    <row xmlns:x14ac="http://schemas.microsoft.com/office/spreadsheetml/2009/9/ac" r="275" s="3" customFormat="true" x14ac:dyDescent="0.25">
      <c r="A275" s="381"/>
      <c r="B275" s="126"/>
      <c r="L275" s="126"/>
      <c r="V275" s="126"/>
      <c r="AF275" s="126"/>
      <c r="AP275" s="126"/>
      <c r="AZ275" s="126"/>
      <c r="BA275" s="126"/>
      <c r="BJ275" s="126"/>
      <c r="BT275" s="126"/>
      <c r="CD275" s="126"/>
      <c r="CN275" s="126"/>
      <c r="CX275" s="126"/>
      <c r="DH275" s="126"/>
      <c r="DR275" s="126"/>
      <c r="EB275" s="126"/>
      <c r="EL275" s="126"/>
      <c r="EV275" s="126"/>
      <c r="FF275" s="126"/>
      <c r="FP275" s="126"/>
      <c r="FZ275" s="126"/>
      <c r="GJ275" s="126"/>
      <c r="GT275" s="126"/>
      <c r="HD275" s="126"/>
      <c r="HN275" s="126"/>
      <c r="HX275" s="126"/>
    </row>
    <row xmlns:x14ac="http://schemas.microsoft.com/office/spreadsheetml/2009/9/ac" r="276" s="3" customFormat="true" x14ac:dyDescent="0.25">
      <c r="A276" s="381"/>
      <c r="B276" s="126"/>
      <c r="L276" s="126"/>
      <c r="V276" s="126"/>
      <c r="AF276" s="126"/>
      <c r="AP276" s="126"/>
      <c r="AZ276" s="126"/>
      <c r="BA276" s="126"/>
      <c r="BJ276" s="126"/>
      <c r="BT276" s="126"/>
      <c r="CD276" s="126"/>
      <c r="CN276" s="126"/>
      <c r="CX276" s="126"/>
      <c r="DH276" s="126"/>
      <c r="DR276" s="126"/>
      <c r="EB276" s="126"/>
      <c r="EL276" s="126"/>
      <c r="EV276" s="126"/>
      <c r="FF276" s="126"/>
      <c r="FP276" s="126"/>
      <c r="FZ276" s="126"/>
      <c r="GJ276" s="126"/>
      <c r="GT276" s="126"/>
      <c r="HD276" s="126"/>
      <c r="HN276" s="126"/>
      <c r="HX276" s="126"/>
    </row>
    <row xmlns:x14ac="http://schemas.microsoft.com/office/spreadsheetml/2009/9/ac" r="277" s="3" customFormat="true" x14ac:dyDescent="0.25">
      <c r="A277" s="381"/>
      <c r="B277" s="126"/>
      <c r="L277" s="126"/>
      <c r="V277" s="126"/>
      <c r="AF277" s="126"/>
      <c r="AP277" s="126"/>
      <c r="AZ277" s="126"/>
      <c r="BA277" s="126"/>
      <c r="BJ277" s="126"/>
      <c r="BT277" s="126"/>
      <c r="CD277" s="126"/>
      <c r="CN277" s="126"/>
      <c r="CX277" s="126"/>
      <c r="DH277" s="126"/>
      <c r="DR277" s="126"/>
      <c r="EB277" s="126"/>
      <c r="EL277" s="126"/>
      <c r="EV277" s="126"/>
      <c r="FF277" s="126"/>
      <c r="FP277" s="126"/>
      <c r="FZ277" s="126"/>
      <c r="GJ277" s="126"/>
      <c r="GT277" s="126"/>
      <c r="HD277" s="126"/>
      <c r="HN277" s="126"/>
      <c r="HX277" s="126"/>
    </row>
    <row xmlns:x14ac="http://schemas.microsoft.com/office/spreadsheetml/2009/9/ac" r="278" s="3" customFormat="true" x14ac:dyDescent="0.25">
      <c r="A278" s="381"/>
      <c r="B278" s="126"/>
      <c r="L278" s="126"/>
      <c r="V278" s="126"/>
      <c r="AF278" s="126"/>
      <c r="AP278" s="126"/>
      <c r="AZ278" s="126"/>
      <c r="BA278" s="126"/>
      <c r="BJ278" s="126"/>
      <c r="BT278" s="126"/>
      <c r="CD278" s="126"/>
      <c r="CN278" s="126"/>
      <c r="CX278" s="126"/>
      <c r="DH278" s="126"/>
      <c r="DR278" s="126"/>
      <c r="EB278" s="126"/>
      <c r="EL278" s="126"/>
      <c r="EV278" s="126"/>
      <c r="FF278" s="126"/>
      <c r="FP278" s="126"/>
      <c r="FZ278" s="126"/>
      <c r="GJ278" s="126"/>
      <c r="GT278" s="126"/>
      <c r="HD278" s="126"/>
      <c r="HN278" s="126"/>
      <c r="HX278" s="126"/>
    </row>
    <row xmlns:x14ac="http://schemas.microsoft.com/office/spreadsheetml/2009/9/ac" r="279" s="3" customFormat="true" x14ac:dyDescent="0.25">
      <c r="A279" s="381"/>
      <c r="B279" s="126"/>
      <c r="L279" s="126"/>
      <c r="V279" s="126"/>
      <c r="AF279" s="126"/>
      <c r="AP279" s="126"/>
      <c r="AZ279" s="126"/>
      <c r="BA279" s="126"/>
      <c r="BJ279" s="126"/>
      <c r="BT279" s="126"/>
      <c r="CD279" s="126"/>
      <c r="CN279" s="126"/>
      <c r="CX279" s="126"/>
      <c r="DH279" s="126"/>
      <c r="DR279" s="126"/>
      <c r="EB279" s="126"/>
      <c r="EL279" s="126"/>
      <c r="EV279" s="126"/>
      <c r="FF279" s="126"/>
      <c r="FP279" s="126"/>
      <c r="FZ279" s="126"/>
      <c r="GJ279" s="126"/>
      <c r="GT279" s="126"/>
      <c r="HD279" s="126"/>
      <c r="HN279" s="126"/>
      <c r="HX279" s="126"/>
    </row>
    <row xmlns:x14ac="http://schemas.microsoft.com/office/spreadsheetml/2009/9/ac" r="280" s="3" customFormat="true" x14ac:dyDescent="0.25">
      <c r="A280" s="381"/>
      <c r="B280" s="126"/>
      <c r="L280" s="126"/>
      <c r="V280" s="126"/>
      <c r="AF280" s="126"/>
      <c r="AP280" s="126"/>
      <c r="AZ280" s="126"/>
      <c r="BA280" s="126"/>
      <c r="BJ280" s="126"/>
      <c r="BT280" s="126"/>
      <c r="CD280" s="126"/>
      <c r="CN280" s="126"/>
      <c r="CX280" s="126"/>
      <c r="DH280" s="126"/>
      <c r="DR280" s="126"/>
      <c r="EB280" s="126"/>
      <c r="EL280" s="126"/>
      <c r="EV280" s="126"/>
      <c r="FF280" s="126"/>
      <c r="FP280" s="126"/>
      <c r="FZ280" s="126"/>
      <c r="GJ280" s="126"/>
      <c r="GT280" s="126"/>
      <c r="HD280" s="126"/>
      <c r="HN280" s="126"/>
      <c r="HX280" s="126"/>
    </row>
    <row xmlns:x14ac="http://schemas.microsoft.com/office/spreadsheetml/2009/9/ac" r="281" s="3" customFormat="true" x14ac:dyDescent="0.25">
      <c r="A281" s="381"/>
      <c r="B281" s="126"/>
      <c r="L281" s="126"/>
      <c r="V281" s="126"/>
      <c r="AF281" s="126"/>
      <c r="AP281" s="126"/>
      <c r="AZ281" s="126"/>
      <c r="BA281" s="126"/>
      <c r="BJ281" s="126"/>
      <c r="BT281" s="126"/>
      <c r="CD281" s="126"/>
      <c r="CN281" s="126"/>
      <c r="CX281" s="126"/>
      <c r="DH281" s="126"/>
      <c r="DR281" s="126"/>
      <c r="EB281" s="126"/>
      <c r="EL281" s="126"/>
      <c r="EV281" s="126"/>
      <c r="FF281" s="126"/>
      <c r="FP281" s="126"/>
      <c r="FZ281" s="126"/>
      <c r="GJ281" s="126"/>
      <c r="GT281" s="126"/>
      <c r="HD281" s="126"/>
      <c r="HN281" s="126"/>
      <c r="HX281" s="126"/>
    </row>
    <row xmlns:x14ac="http://schemas.microsoft.com/office/spreadsheetml/2009/9/ac" r="282" s="3" customFormat="true" x14ac:dyDescent="0.25">
      <c r="A282" s="381"/>
      <c r="B282" s="126"/>
      <c r="L282" s="126"/>
      <c r="V282" s="126"/>
      <c r="AF282" s="126"/>
      <c r="AP282" s="126"/>
      <c r="AZ282" s="126"/>
      <c r="BA282" s="126"/>
      <c r="BJ282" s="126"/>
      <c r="BT282" s="126"/>
      <c r="CD282" s="126"/>
      <c r="CN282" s="126"/>
      <c r="CX282" s="126"/>
      <c r="DH282" s="126"/>
      <c r="DR282" s="126"/>
      <c r="EB282" s="126"/>
      <c r="EL282" s="126"/>
      <c r="EV282" s="126"/>
      <c r="FF282" s="126"/>
      <c r="FP282" s="126"/>
      <c r="FZ282" s="126"/>
      <c r="GJ282" s="126"/>
      <c r="GT282" s="126"/>
      <c r="HD282" s="126"/>
      <c r="HN282" s="126"/>
      <c r="HX282" s="126"/>
    </row>
    <row xmlns:x14ac="http://schemas.microsoft.com/office/spreadsheetml/2009/9/ac" r="283" s="3" customFormat="true" x14ac:dyDescent="0.25">
      <c r="A283" s="381"/>
      <c r="B283" s="126"/>
      <c r="L283" s="126"/>
      <c r="V283" s="126"/>
      <c r="AF283" s="126"/>
      <c r="AP283" s="126"/>
      <c r="AZ283" s="126"/>
      <c r="BA283" s="126"/>
      <c r="BJ283" s="126"/>
      <c r="BT283" s="126"/>
      <c r="CD283" s="126"/>
      <c r="CN283" s="126"/>
      <c r="CX283" s="126"/>
      <c r="DH283" s="126"/>
      <c r="DR283" s="126"/>
      <c r="EB283" s="126"/>
      <c r="EL283" s="126"/>
      <c r="EV283" s="126"/>
      <c r="FF283" s="126"/>
      <c r="FP283" s="126"/>
      <c r="FZ283" s="126"/>
      <c r="GJ283" s="126"/>
      <c r="GT283" s="126"/>
      <c r="HD283" s="126"/>
      <c r="HN283" s="126"/>
      <c r="HX283" s="126"/>
    </row>
    <row xmlns:x14ac="http://schemas.microsoft.com/office/spreadsheetml/2009/9/ac" r="284" s="3" customFormat="true" x14ac:dyDescent="0.25">
      <c r="A284" s="381"/>
      <c r="B284" s="126"/>
      <c r="L284" s="126"/>
      <c r="V284" s="126"/>
      <c r="AF284" s="126"/>
      <c r="AP284" s="126"/>
      <c r="AZ284" s="126"/>
      <c r="BA284" s="126"/>
      <c r="BJ284" s="126"/>
      <c r="BT284" s="126"/>
      <c r="CD284" s="126"/>
      <c r="CN284" s="126"/>
      <c r="CX284" s="126"/>
      <c r="DH284" s="126"/>
      <c r="DR284" s="126"/>
      <c r="EB284" s="126"/>
      <c r="EL284" s="126"/>
      <c r="EV284" s="126"/>
      <c r="FF284" s="126"/>
      <c r="FP284" s="126"/>
      <c r="FZ284" s="126"/>
      <c r="GJ284" s="126"/>
      <c r="GT284" s="126"/>
      <c r="HD284" s="126"/>
      <c r="HN284" s="126"/>
      <c r="HX284" s="126"/>
    </row>
    <row xmlns:x14ac="http://schemas.microsoft.com/office/spreadsheetml/2009/9/ac" r="285" s="3" customFormat="true" x14ac:dyDescent="0.25">
      <c r="A285" s="381"/>
      <c r="B285" s="126"/>
      <c r="L285" s="126"/>
      <c r="V285" s="126"/>
      <c r="AF285" s="126"/>
      <c r="AP285" s="126"/>
      <c r="AZ285" s="126"/>
      <c r="BA285" s="126"/>
      <c r="BJ285" s="126"/>
      <c r="BT285" s="126"/>
      <c r="CD285" s="126"/>
      <c r="CN285" s="126"/>
      <c r="CX285" s="126"/>
      <c r="DH285" s="126"/>
      <c r="DR285" s="126"/>
      <c r="EB285" s="126"/>
      <c r="EL285" s="126"/>
      <c r="EV285" s="126"/>
      <c r="FF285" s="126"/>
      <c r="FP285" s="126"/>
      <c r="FZ285" s="126"/>
      <c r="GJ285" s="126"/>
      <c r="GT285" s="126"/>
      <c r="HD285" s="126"/>
      <c r="HN285" s="126"/>
      <c r="HX285" s="126"/>
    </row>
    <row xmlns:x14ac="http://schemas.microsoft.com/office/spreadsheetml/2009/9/ac" r="286" s="3" customFormat="true" x14ac:dyDescent="0.25">
      <c r="A286" s="381"/>
      <c r="B286" s="126"/>
      <c r="L286" s="126"/>
      <c r="V286" s="126"/>
      <c r="AF286" s="126"/>
      <c r="AP286" s="126"/>
      <c r="AZ286" s="126"/>
      <c r="BA286" s="126"/>
      <c r="BJ286" s="126"/>
      <c r="BT286" s="126"/>
      <c r="CD286" s="126"/>
      <c r="CN286" s="126"/>
      <c r="CX286" s="126"/>
      <c r="DH286" s="126"/>
      <c r="DR286" s="126"/>
      <c r="EB286" s="126"/>
      <c r="EL286" s="126"/>
      <c r="EV286" s="126"/>
      <c r="FF286" s="126"/>
      <c r="FP286" s="126"/>
      <c r="FZ286" s="126"/>
      <c r="GJ286" s="126"/>
      <c r="GT286" s="126"/>
      <c r="HD286" s="126"/>
      <c r="HN286" s="126"/>
      <c r="HX286" s="126"/>
    </row>
    <row xmlns:x14ac="http://schemas.microsoft.com/office/spreadsheetml/2009/9/ac" r="287" s="3" customFormat="true" x14ac:dyDescent="0.25">
      <c r="A287" s="381"/>
      <c r="B287" s="126"/>
      <c r="L287" s="126"/>
      <c r="V287" s="126"/>
      <c r="AF287" s="126"/>
      <c r="AP287" s="126"/>
      <c r="AZ287" s="126"/>
      <c r="BA287" s="126"/>
      <c r="BJ287" s="126"/>
      <c r="BT287" s="126"/>
      <c r="CD287" s="126"/>
      <c r="CN287" s="126"/>
      <c r="CX287" s="126"/>
      <c r="DH287" s="126"/>
      <c r="DR287" s="126"/>
      <c r="EB287" s="126"/>
      <c r="EL287" s="126"/>
      <c r="EV287" s="126"/>
      <c r="FF287" s="126"/>
      <c r="FP287" s="126"/>
      <c r="FZ287" s="126"/>
      <c r="GJ287" s="126"/>
      <c r="GT287" s="126"/>
      <c r="HD287" s="126"/>
      <c r="HN287" s="126"/>
      <c r="HX287" s="126"/>
    </row>
    <row xmlns:x14ac="http://schemas.microsoft.com/office/spreadsheetml/2009/9/ac" r="288" s="3" customFormat="true" x14ac:dyDescent="0.25">
      <c r="A288" s="381"/>
      <c r="B288" s="126"/>
      <c r="L288" s="126"/>
      <c r="V288" s="126"/>
      <c r="AF288" s="126"/>
      <c r="AP288" s="126"/>
      <c r="AZ288" s="126"/>
      <c r="BA288" s="126"/>
      <c r="BJ288" s="126"/>
      <c r="BT288" s="126"/>
      <c r="CD288" s="126"/>
      <c r="CN288" s="126"/>
      <c r="CX288" s="126"/>
      <c r="DH288" s="126"/>
      <c r="DR288" s="126"/>
      <c r="EB288" s="126"/>
      <c r="EL288" s="126"/>
      <c r="EV288" s="126"/>
      <c r="FF288" s="126"/>
      <c r="FP288" s="126"/>
      <c r="FZ288" s="126"/>
      <c r="GJ288" s="126"/>
      <c r="GT288" s="126"/>
      <c r="HD288" s="126"/>
      <c r="HN288" s="126"/>
      <c r="HX288" s="126"/>
    </row>
    <row xmlns:x14ac="http://schemas.microsoft.com/office/spreadsheetml/2009/9/ac" r="289" s="3" customFormat="true" x14ac:dyDescent="0.25">
      <c r="A289" s="381"/>
      <c r="B289" s="126"/>
      <c r="L289" s="126"/>
      <c r="V289" s="126"/>
      <c r="AF289" s="126"/>
      <c r="AP289" s="126"/>
      <c r="AZ289" s="126"/>
      <c r="BA289" s="126"/>
      <c r="BJ289" s="126"/>
      <c r="BT289" s="126"/>
      <c r="CD289" s="126"/>
      <c r="CN289" s="126"/>
      <c r="CX289" s="126"/>
      <c r="DH289" s="126"/>
      <c r="DR289" s="126"/>
      <c r="EB289" s="126"/>
      <c r="EL289" s="126"/>
      <c r="EV289" s="126"/>
      <c r="FF289" s="126"/>
      <c r="FP289" s="126"/>
      <c r="FZ289" s="126"/>
      <c r="GJ289" s="126"/>
      <c r="GT289" s="126"/>
      <c r="HD289" s="126"/>
      <c r="HN289" s="126"/>
      <c r="HX289" s="126"/>
    </row>
    <row xmlns:x14ac="http://schemas.microsoft.com/office/spreadsheetml/2009/9/ac" r="290" s="3" customFormat="true" x14ac:dyDescent="0.25">
      <c r="A290" s="381"/>
      <c r="B290" s="126"/>
      <c r="L290" s="126"/>
      <c r="V290" s="126"/>
      <c r="AF290" s="126"/>
      <c r="AP290" s="126"/>
      <c r="AZ290" s="126"/>
      <c r="BA290" s="126"/>
      <c r="BJ290" s="126"/>
      <c r="BT290" s="126"/>
      <c r="CD290" s="126"/>
      <c r="CN290" s="126"/>
      <c r="CX290" s="126"/>
      <c r="DH290" s="126"/>
      <c r="DR290" s="126"/>
      <c r="EB290" s="126"/>
      <c r="EL290" s="126"/>
      <c r="EV290" s="126"/>
      <c r="FF290" s="126"/>
      <c r="FP290" s="126"/>
      <c r="FZ290" s="126"/>
      <c r="GJ290" s="126"/>
      <c r="GT290" s="126"/>
      <c r="HD290" s="126"/>
      <c r="HN290" s="126"/>
      <c r="HX290" s="126"/>
    </row>
    <row xmlns:x14ac="http://schemas.microsoft.com/office/spreadsheetml/2009/9/ac" r="291" s="3" customFormat="true" x14ac:dyDescent="0.25">
      <c r="A291" s="381"/>
      <c r="B291" s="126"/>
      <c r="L291" s="126"/>
      <c r="V291" s="126"/>
      <c r="AF291" s="126"/>
      <c r="AP291" s="126"/>
      <c r="AZ291" s="126"/>
      <c r="BA291" s="126"/>
      <c r="BJ291" s="126"/>
      <c r="BT291" s="126"/>
      <c r="CD291" s="126"/>
      <c r="CN291" s="126"/>
      <c r="CX291" s="126"/>
      <c r="DH291" s="126"/>
      <c r="DR291" s="126"/>
      <c r="EB291" s="126"/>
      <c r="EL291" s="126"/>
      <c r="EV291" s="126"/>
      <c r="FF291" s="126"/>
      <c r="FP291" s="126"/>
      <c r="FZ291" s="126"/>
      <c r="GJ291" s="126"/>
      <c r="GT291" s="126"/>
      <c r="HD291" s="126"/>
      <c r="HN291" s="126"/>
      <c r="HX291" s="126"/>
    </row>
    <row xmlns:x14ac="http://schemas.microsoft.com/office/spreadsheetml/2009/9/ac" r="292" s="3" customFormat="true" x14ac:dyDescent="0.25">
      <c r="A292" s="381"/>
      <c r="B292" s="126"/>
      <c r="L292" s="126"/>
      <c r="V292" s="126"/>
      <c r="AF292" s="126"/>
      <c r="AP292" s="126"/>
      <c r="AZ292" s="126"/>
      <c r="BA292" s="126"/>
      <c r="BJ292" s="126"/>
      <c r="BT292" s="126"/>
      <c r="CD292" s="126"/>
      <c r="CN292" s="126"/>
      <c r="CX292" s="126"/>
      <c r="DH292" s="126"/>
      <c r="DR292" s="126"/>
      <c r="EB292" s="126"/>
      <c r="EL292" s="126"/>
      <c r="EV292" s="126"/>
      <c r="FF292" s="126"/>
      <c r="FP292" s="126"/>
      <c r="FZ292" s="126"/>
      <c r="GJ292" s="126"/>
      <c r="GT292" s="126"/>
      <c r="HD292" s="126"/>
      <c r="HN292" s="126"/>
      <c r="HX292" s="126"/>
    </row>
    <row xmlns:x14ac="http://schemas.microsoft.com/office/spreadsheetml/2009/9/ac" r="293" s="3" customFormat="true" x14ac:dyDescent="0.25">
      <c r="A293" s="381"/>
      <c r="B293" s="126"/>
      <c r="L293" s="126"/>
      <c r="V293" s="126"/>
      <c r="AF293" s="126"/>
      <c r="AP293" s="126"/>
      <c r="AZ293" s="126"/>
      <c r="BA293" s="126"/>
      <c r="BJ293" s="126"/>
      <c r="BT293" s="126"/>
      <c r="CD293" s="126"/>
      <c r="CN293" s="126"/>
      <c r="CX293" s="126"/>
      <c r="DH293" s="126"/>
      <c r="DR293" s="126"/>
      <c r="EB293" s="126"/>
      <c r="EL293" s="126"/>
      <c r="EV293" s="126"/>
      <c r="FF293" s="126"/>
      <c r="FP293" s="126"/>
      <c r="FZ293" s="126"/>
      <c r="GJ293" s="126"/>
      <c r="GT293" s="126"/>
      <c r="HD293" s="126"/>
      <c r="HN293" s="126"/>
      <c r="HX293" s="126"/>
    </row>
    <row xmlns:x14ac="http://schemas.microsoft.com/office/spreadsheetml/2009/9/ac" r="294" s="3" customFormat="true" x14ac:dyDescent="0.25">
      <c r="A294" s="381"/>
      <c r="B294" s="126"/>
      <c r="L294" s="126"/>
      <c r="V294" s="126"/>
      <c r="AF294" s="126"/>
      <c r="AP294" s="126"/>
      <c r="AZ294" s="126"/>
      <c r="BA294" s="126"/>
      <c r="BJ294" s="126"/>
      <c r="BT294" s="126"/>
      <c r="CD294" s="126"/>
      <c r="CN294" s="126"/>
      <c r="CX294" s="126"/>
      <c r="DH294" s="126"/>
      <c r="DR294" s="126"/>
      <c r="EB294" s="126"/>
      <c r="EL294" s="126"/>
      <c r="EV294" s="126"/>
      <c r="FF294" s="126"/>
      <c r="FP294" s="126"/>
      <c r="FZ294" s="126"/>
      <c r="GJ294" s="126"/>
      <c r="GT294" s="126"/>
      <c r="HD294" s="126"/>
      <c r="HN294" s="126"/>
      <c r="HX294" s="126"/>
    </row>
    <row xmlns:x14ac="http://schemas.microsoft.com/office/spreadsheetml/2009/9/ac" r="295" s="3" customFormat="true" x14ac:dyDescent="0.25">
      <c r="A295" s="381"/>
      <c r="B295" s="126"/>
      <c r="L295" s="126"/>
      <c r="V295" s="126"/>
      <c r="AF295" s="126"/>
      <c r="AP295" s="126"/>
      <c r="AZ295" s="126"/>
      <c r="BA295" s="126"/>
      <c r="BJ295" s="126"/>
      <c r="BT295" s="126"/>
      <c r="CD295" s="126"/>
      <c r="CN295" s="126"/>
      <c r="CX295" s="126"/>
      <c r="DH295" s="126"/>
      <c r="DR295" s="126"/>
      <c r="EB295" s="126"/>
      <c r="EL295" s="126"/>
      <c r="EV295" s="126"/>
      <c r="FF295" s="126"/>
      <c r="FP295" s="126"/>
      <c r="FZ295" s="126"/>
      <c r="GJ295" s="126"/>
      <c r="GT295" s="126"/>
      <c r="HD295" s="126"/>
      <c r="HN295" s="126"/>
      <c r="HX295" s="126"/>
    </row>
    <row xmlns:x14ac="http://schemas.microsoft.com/office/spreadsheetml/2009/9/ac" r="296" s="3" customFormat="true" x14ac:dyDescent="0.25">
      <c r="A296" s="381"/>
      <c r="B296" s="126"/>
      <c r="L296" s="126"/>
      <c r="V296" s="126"/>
      <c r="AF296" s="126"/>
      <c r="AP296" s="126"/>
      <c r="AZ296" s="126"/>
      <c r="BA296" s="126"/>
      <c r="BJ296" s="126"/>
      <c r="BT296" s="126"/>
      <c r="CD296" s="126"/>
      <c r="CN296" s="126"/>
      <c r="CX296" s="126"/>
      <c r="DH296" s="126"/>
      <c r="DR296" s="126"/>
      <c r="EB296" s="126"/>
      <c r="EL296" s="126"/>
      <c r="EV296" s="126"/>
      <c r="FF296" s="126"/>
      <c r="FP296" s="126"/>
      <c r="FZ296" s="126"/>
      <c r="GJ296" s="126"/>
      <c r="GT296" s="126"/>
      <c r="HD296" s="126"/>
      <c r="HN296" s="126"/>
      <c r="HX296" s="126"/>
    </row>
    <row xmlns:x14ac="http://schemas.microsoft.com/office/spreadsheetml/2009/9/ac" r="297" s="3" customFormat="true" x14ac:dyDescent="0.25">
      <c r="A297" s="381"/>
      <c r="B297" s="126"/>
      <c r="L297" s="126"/>
      <c r="V297" s="126"/>
      <c r="AF297" s="126"/>
      <c r="AP297" s="126"/>
      <c r="AZ297" s="126"/>
      <c r="BA297" s="126"/>
      <c r="BJ297" s="126"/>
      <c r="BT297" s="126"/>
      <c r="CD297" s="126"/>
      <c r="CN297" s="126"/>
      <c r="CX297" s="126"/>
      <c r="DH297" s="126"/>
      <c r="DR297" s="126"/>
      <c r="EB297" s="126"/>
      <c r="EL297" s="126"/>
      <c r="EV297" s="126"/>
      <c r="FF297" s="126"/>
      <c r="FP297" s="126"/>
      <c r="FZ297" s="126"/>
      <c r="GJ297" s="126"/>
      <c r="GT297" s="126"/>
      <c r="HD297" s="126"/>
      <c r="HN297" s="126"/>
      <c r="HX297" s="126"/>
    </row>
    <row xmlns:x14ac="http://schemas.microsoft.com/office/spreadsheetml/2009/9/ac" r="298" s="3" customFormat="true" x14ac:dyDescent="0.25">
      <c r="A298" s="381"/>
      <c r="B298" s="126"/>
      <c r="L298" s="126"/>
      <c r="V298" s="126"/>
      <c r="AF298" s="126"/>
      <c r="AP298" s="126"/>
      <c r="AZ298" s="126"/>
      <c r="BA298" s="126"/>
      <c r="BJ298" s="126"/>
      <c r="BT298" s="126"/>
      <c r="CD298" s="126"/>
      <c r="CN298" s="126"/>
      <c r="CX298" s="126"/>
      <c r="DH298" s="126"/>
      <c r="DR298" s="126"/>
      <c r="EB298" s="126"/>
      <c r="EL298" s="126"/>
      <c r="EV298" s="126"/>
      <c r="FF298" s="126"/>
      <c r="FP298" s="126"/>
      <c r="FZ298" s="126"/>
      <c r="GJ298" s="126"/>
      <c r="GT298" s="126"/>
      <c r="HD298" s="126"/>
      <c r="HN298" s="126"/>
      <c r="HX298" s="126"/>
    </row>
    <row xmlns:x14ac="http://schemas.microsoft.com/office/spreadsheetml/2009/9/ac" r="299" s="3" customFormat="true" x14ac:dyDescent="0.25">
      <c r="A299" s="381"/>
      <c r="B299" s="126"/>
      <c r="L299" s="126"/>
      <c r="V299" s="126"/>
      <c r="AF299" s="126"/>
      <c r="AP299" s="126"/>
      <c r="AZ299" s="126"/>
      <c r="BA299" s="126"/>
      <c r="BJ299" s="126"/>
      <c r="BT299" s="126"/>
      <c r="CD299" s="126"/>
      <c r="CN299" s="126"/>
      <c r="CX299" s="126"/>
      <c r="DH299" s="126"/>
      <c r="DR299" s="126"/>
      <c r="EB299" s="126"/>
      <c r="EL299" s="126"/>
      <c r="EV299" s="126"/>
      <c r="FF299" s="126"/>
      <c r="FP299" s="126"/>
      <c r="FZ299" s="126"/>
      <c r="GJ299" s="126"/>
      <c r="GT299" s="126"/>
      <c r="HD299" s="126"/>
      <c r="HN299" s="126"/>
      <c r="HX299" s="126"/>
    </row>
    <row xmlns:x14ac="http://schemas.microsoft.com/office/spreadsheetml/2009/9/ac" r="300" s="3" customFormat="true" x14ac:dyDescent="0.25">
      <c r="A300" s="381"/>
      <c r="B300" s="126"/>
      <c r="L300" s="126"/>
      <c r="V300" s="126"/>
      <c r="AF300" s="126"/>
      <c r="AP300" s="126"/>
      <c r="AZ300" s="126"/>
      <c r="BA300" s="126"/>
      <c r="BJ300" s="126"/>
      <c r="BT300" s="126"/>
      <c r="CD300" s="126"/>
      <c r="CN300" s="126"/>
      <c r="CX300" s="126"/>
      <c r="DH300" s="126"/>
      <c r="DR300" s="126"/>
      <c r="EB300" s="126"/>
      <c r="EL300" s="126"/>
      <c r="EV300" s="126"/>
      <c r="FF300" s="126"/>
      <c r="FP300" s="126"/>
      <c r="FZ300" s="126"/>
      <c r="GJ300" s="126"/>
      <c r="GT300" s="126"/>
      <c r="HD300" s="126"/>
      <c r="HN300" s="126"/>
      <c r="HX300" s="126"/>
    </row>
    <row xmlns:x14ac="http://schemas.microsoft.com/office/spreadsheetml/2009/9/ac" r="301" s="3" customFormat="true" x14ac:dyDescent="0.25">
      <c r="A301" s="381"/>
      <c r="B301" s="126"/>
      <c r="L301" s="126"/>
      <c r="V301" s="126"/>
      <c r="AF301" s="126"/>
      <c r="AP301" s="126"/>
      <c r="AZ301" s="126"/>
      <c r="BA301" s="126"/>
      <c r="BJ301" s="126"/>
      <c r="BT301" s="126"/>
      <c r="CD301" s="126"/>
      <c r="CN301" s="126"/>
      <c r="CX301" s="126"/>
      <c r="DH301" s="126"/>
      <c r="DR301" s="126"/>
      <c r="EB301" s="126"/>
      <c r="EL301" s="126"/>
      <c r="EV301" s="126"/>
      <c r="FF301" s="126"/>
      <c r="FP301" s="126"/>
      <c r="FZ301" s="126"/>
      <c r="GJ301" s="126"/>
      <c r="GT301" s="126"/>
      <c r="HD301" s="126"/>
      <c r="HN301" s="126"/>
      <c r="HX301" s="126"/>
    </row>
    <row xmlns:x14ac="http://schemas.microsoft.com/office/spreadsheetml/2009/9/ac" r="302" s="3" customFormat="true" x14ac:dyDescent="0.25">
      <c r="A302" s="381"/>
      <c r="B302" s="126"/>
      <c r="L302" s="126"/>
      <c r="V302" s="126"/>
      <c r="AF302" s="126"/>
      <c r="AP302" s="126"/>
      <c r="AZ302" s="126"/>
      <c r="BA302" s="126"/>
      <c r="BJ302" s="126"/>
      <c r="BT302" s="126"/>
      <c r="CD302" s="126"/>
      <c r="CN302" s="126"/>
      <c r="CX302" s="126"/>
      <c r="DH302" s="126"/>
      <c r="DR302" s="126"/>
      <c r="EB302" s="126"/>
      <c r="EL302" s="126"/>
      <c r="EV302" s="126"/>
      <c r="FF302" s="126"/>
      <c r="FP302" s="126"/>
      <c r="FZ302" s="126"/>
      <c r="GJ302" s="126"/>
      <c r="GT302" s="126"/>
      <c r="HD302" s="126"/>
      <c r="HN302" s="126"/>
      <c r="HX302" s="126"/>
    </row>
    <row xmlns:x14ac="http://schemas.microsoft.com/office/spreadsheetml/2009/9/ac" r="303" s="3" customFormat="true" x14ac:dyDescent="0.25">
      <c r="A303" s="381"/>
      <c r="B303" s="126"/>
      <c r="L303" s="126"/>
      <c r="V303" s="126"/>
      <c r="AF303" s="126"/>
      <c r="AP303" s="126"/>
      <c r="AZ303" s="126"/>
      <c r="BA303" s="126"/>
      <c r="BJ303" s="126"/>
      <c r="BT303" s="126"/>
      <c r="CD303" s="126"/>
      <c r="CN303" s="126"/>
      <c r="CX303" s="126"/>
      <c r="DH303" s="126"/>
      <c r="DR303" s="126"/>
      <c r="EB303" s="126"/>
      <c r="EL303" s="126"/>
      <c r="EV303" s="126"/>
      <c r="FF303" s="126"/>
      <c r="FP303" s="126"/>
      <c r="FZ303" s="126"/>
      <c r="GJ303" s="126"/>
      <c r="GT303" s="126"/>
      <c r="HD303" s="126"/>
      <c r="HN303" s="126"/>
      <c r="HX303" s="126"/>
    </row>
    <row xmlns:x14ac="http://schemas.microsoft.com/office/spreadsheetml/2009/9/ac" r="304" s="3" customFormat="true" x14ac:dyDescent="0.25">
      <c r="A304" s="381"/>
      <c r="B304" s="126"/>
      <c r="L304" s="126"/>
      <c r="V304" s="126"/>
      <c r="AF304" s="126"/>
      <c r="AP304" s="126"/>
      <c r="AZ304" s="126"/>
      <c r="BA304" s="126"/>
      <c r="BJ304" s="126"/>
      <c r="BT304" s="126"/>
      <c r="CD304" s="126"/>
      <c r="CN304" s="126"/>
      <c r="CX304" s="126"/>
      <c r="DH304" s="126"/>
      <c r="DR304" s="126"/>
      <c r="EB304" s="126"/>
      <c r="EL304" s="126"/>
      <c r="EV304" s="126"/>
      <c r="FF304" s="126"/>
      <c r="FP304" s="126"/>
      <c r="FZ304" s="126"/>
      <c r="GJ304" s="126"/>
      <c r="GT304" s="126"/>
      <c r="HD304" s="126"/>
      <c r="HN304" s="126"/>
      <c r="HX304" s="126"/>
    </row>
    <row xmlns:x14ac="http://schemas.microsoft.com/office/spreadsheetml/2009/9/ac" r="305" s="3" customFormat="true" x14ac:dyDescent="0.25">
      <c r="A305" s="381"/>
      <c r="B305" s="126"/>
      <c r="L305" s="126"/>
      <c r="V305" s="126"/>
      <c r="AF305" s="126"/>
      <c r="AP305" s="126"/>
      <c r="AZ305" s="126"/>
      <c r="BA305" s="126"/>
      <c r="BJ305" s="126"/>
      <c r="BT305" s="126"/>
      <c r="CD305" s="126"/>
      <c r="CN305" s="126"/>
      <c r="CX305" s="126"/>
      <c r="DH305" s="126"/>
      <c r="DR305" s="126"/>
      <c r="EB305" s="126"/>
      <c r="EL305" s="126"/>
      <c r="EV305" s="126"/>
      <c r="FF305" s="126"/>
      <c r="FP305" s="126"/>
      <c r="FZ305" s="126"/>
      <c r="GJ305" s="126"/>
      <c r="GT305" s="126"/>
      <c r="HD305" s="126"/>
      <c r="HN305" s="126"/>
      <c r="HX305" s="126"/>
    </row>
    <row xmlns:x14ac="http://schemas.microsoft.com/office/spreadsheetml/2009/9/ac" r="306" s="3" customFormat="true" x14ac:dyDescent="0.25">
      <c r="A306" s="381"/>
      <c r="B306" s="126"/>
      <c r="L306" s="126"/>
      <c r="V306" s="126"/>
      <c r="AF306" s="126"/>
      <c r="AP306" s="126"/>
      <c r="AZ306" s="126"/>
      <c r="BA306" s="126"/>
      <c r="BJ306" s="126"/>
      <c r="BT306" s="126"/>
      <c r="CD306" s="126"/>
      <c r="CN306" s="126"/>
      <c r="CX306" s="126"/>
      <c r="DH306" s="126"/>
      <c r="DR306" s="126"/>
      <c r="EB306" s="126"/>
      <c r="EL306" s="126"/>
      <c r="EV306" s="126"/>
      <c r="FF306" s="126"/>
      <c r="FP306" s="126"/>
      <c r="FZ306" s="126"/>
      <c r="GJ306" s="126"/>
      <c r="GT306" s="126"/>
      <c r="HD306" s="126"/>
      <c r="HN306" s="126"/>
      <c r="HX306" s="126"/>
    </row>
    <row xmlns:x14ac="http://schemas.microsoft.com/office/spreadsheetml/2009/9/ac" r="307" s="3" customFormat="true" x14ac:dyDescent="0.25">
      <c r="A307" s="381"/>
      <c r="B307" s="126"/>
      <c r="L307" s="126"/>
      <c r="V307" s="126"/>
      <c r="AF307" s="126"/>
      <c r="AP307" s="126"/>
      <c r="AZ307" s="126"/>
      <c r="BA307" s="126"/>
      <c r="BJ307" s="126"/>
      <c r="BT307" s="126"/>
      <c r="CD307" s="126"/>
      <c r="CN307" s="126"/>
      <c r="CX307" s="126"/>
      <c r="DH307" s="126"/>
      <c r="DR307" s="126"/>
      <c r="EB307" s="126"/>
      <c r="EL307" s="126"/>
      <c r="EV307" s="126"/>
      <c r="FF307" s="126"/>
      <c r="FP307" s="126"/>
      <c r="FZ307" s="126"/>
      <c r="GJ307" s="126"/>
      <c r="GT307" s="126"/>
      <c r="HD307" s="126"/>
      <c r="HN307" s="126"/>
      <c r="HX307" s="126"/>
    </row>
    <row xmlns:x14ac="http://schemas.microsoft.com/office/spreadsheetml/2009/9/ac" r="308" s="3" customFormat="true" x14ac:dyDescent="0.25">
      <c r="A308" s="381"/>
      <c r="B308" s="126"/>
      <c r="L308" s="126"/>
      <c r="V308" s="126"/>
      <c r="AF308" s="126"/>
      <c r="AP308" s="126"/>
      <c r="AZ308" s="126"/>
      <c r="BA308" s="126"/>
      <c r="BJ308" s="126"/>
      <c r="BT308" s="126"/>
      <c r="CD308" s="126"/>
      <c r="CN308" s="126"/>
      <c r="CX308" s="126"/>
      <c r="DH308" s="126"/>
      <c r="DR308" s="126"/>
      <c r="EB308" s="126"/>
      <c r="EL308" s="126"/>
      <c r="EV308" s="126"/>
      <c r="FF308" s="126"/>
      <c r="FP308" s="126"/>
      <c r="FZ308" s="126"/>
      <c r="GJ308" s="126"/>
      <c r="GT308" s="126"/>
      <c r="HD308" s="126"/>
      <c r="HN308" s="126"/>
      <c r="HX308" s="126"/>
    </row>
    <row xmlns:x14ac="http://schemas.microsoft.com/office/spreadsheetml/2009/9/ac" r="309" s="3" customFormat="true" x14ac:dyDescent="0.25">
      <c r="A309" s="381"/>
      <c r="B309" s="126"/>
      <c r="L309" s="126"/>
      <c r="V309" s="126"/>
      <c r="AF309" s="126"/>
      <c r="AP309" s="126"/>
      <c r="AZ309" s="126"/>
      <c r="BA309" s="126"/>
      <c r="BJ309" s="126"/>
      <c r="BT309" s="126"/>
      <c r="CD309" s="126"/>
      <c r="CN309" s="126"/>
      <c r="CX309" s="126"/>
      <c r="DH309" s="126"/>
      <c r="DR309" s="126"/>
      <c r="EB309" s="126"/>
      <c r="EL309" s="126"/>
      <c r="EV309" s="126"/>
      <c r="FF309" s="126"/>
      <c r="FP309" s="126"/>
      <c r="FZ309" s="126"/>
      <c r="GJ309" s="126"/>
      <c r="GT309" s="126"/>
      <c r="HD309" s="126"/>
      <c r="HN309" s="126"/>
      <c r="HX309" s="126"/>
    </row>
    <row xmlns:x14ac="http://schemas.microsoft.com/office/spreadsheetml/2009/9/ac" r="310" s="3" customFormat="true" x14ac:dyDescent="0.25">
      <c r="A310" s="381"/>
      <c r="B310" s="126"/>
      <c r="L310" s="126"/>
      <c r="V310" s="126"/>
      <c r="AF310" s="126"/>
      <c r="AP310" s="126"/>
      <c r="AZ310" s="126"/>
      <c r="BA310" s="126"/>
      <c r="BJ310" s="126"/>
      <c r="BT310" s="126"/>
      <c r="CD310" s="126"/>
      <c r="CN310" s="126"/>
      <c r="CX310" s="126"/>
      <c r="DH310" s="126"/>
      <c r="DR310" s="126"/>
      <c r="EB310" s="126"/>
      <c r="EL310" s="126"/>
      <c r="EV310" s="126"/>
      <c r="FF310" s="126"/>
      <c r="FP310" s="126"/>
      <c r="FZ310" s="126"/>
      <c r="GJ310" s="126"/>
      <c r="GT310" s="126"/>
      <c r="HD310" s="126"/>
      <c r="HN310" s="126"/>
      <c r="HX310" s="126"/>
    </row>
    <row xmlns:x14ac="http://schemas.microsoft.com/office/spreadsheetml/2009/9/ac" r="311" s="3" customFormat="true" x14ac:dyDescent="0.25">
      <c r="A311" s="381"/>
      <c r="B311" s="126"/>
      <c r="L311" s="126"/>
      <c r="V311" s="126"/>
      <c r="AF311" s="126"/>
      <c r="AP311" s="126"/>
      <c r="AZ311" s="126"/>
      <c r="BA311" s="126"/>
      <c r="BJ311" s="126"/>
      <c r="BT311" s="126"/>
      <c r="CD311" s="126"/>
      <c r="CN311" s="126"/>
      <c r="CX311" s="126"/>
      <c r="DH311" s="126"/>
      <c r="DR311" s="126"/>
      <c r="EB311" s="126"/>
      <c r="EL311" s="126"/>
      <c r="EV311" s="126"/>
      <c r="FF311" s="126"/>
      <c r="FP311" s="126"/>
      <c r="FZ311" s="126"/>
      <c r="GJ311" s="126"/>
      <c r="GT311" s="126"/>
      <c r="HD311" s="126"/>
      <c r="HN311" s="126"/>
      <c r="HX311" s="126"/>
    </row>
    <row xmlns:x14ac="http://schemas.microsoft.com/office/spreadsheetml/2009/9/ac" r="312" s="3" customFormat="true" x14ac:dyDescent="0.25">
      <c r="A312" s="381"/>
      <c r="B312" s="126"/>
      <c r="L312" s="126"/>
      <c r="V312" s="126"/>
      <c r="AF312" s="126"/>
      <c r="AP312" s="126"/>
      <c r="AZ312" s="126"/>
      <c r="BA312" s="126"/>
      <c r="BJ312" s="126"/>
      <c r="BT312" s="126"/>
      <c r="CD312" s="126"/>
      <c r="CN312" s="126"/>
      <c r="CX312" s="126"/>
      <c r="DH312" s="126"/>
      <c r="DR312" s="126"/>
      <c r="EB312" s="126"/>
      <c r="EL312" s="126"/>
      <c r="EV312" s="126"/>
      <c r="FF312" s="126"/>
      <c r="FP312" s="126"/>
      <c r="FZ312" s="126"/>
      <c r="GJ312" s="126"/>
      <c r="GT312" s="126"/>
      <c r="HD312" s="126"/>
      <c r="HN312" s="126"/>
      <c r="HX312" s="126"/>
    </row>
    <row xmlns:x14ac="http://schemas.microsoft.com/office/spreadsheetml/2009/9/ac" r="313" s="3" customFormat="true" x14ac:dyDescent="0.25">
      <c r="A313" s="381"/>
      <c r="B313" s="126"/>
      <c r="L313" s="126"/>
      <c r="V313" s="126"/>
      <c r="AF313" s="126"/>
      <c r="AP313" s="126"/>
      <c r="AZ313" s="126"/>
      <c r="BA313" s="126"/>
      <c r="BJ313" s="126"/>
      <c r="BT313" s="126"/>
      <c r="CD313" s="126"/>
      <c r="CN313" s="126"/>
      <c r="CX313" s="126"/>
      <c r="DH313" s="126"/>
      <c r="DR313" s="126"/>
      <c r="EB313" s="126"/>
      <c r="EL313" s="126"/>
      <c r="EV313" s="126"/>
      <c r="FF313" s="126"/>
      <c r="FP313" s="126"/>
      <c r="FZ313" s="126"/>
      <c r="GJ313" s="126"/>
      <c r="GT313" s="126"/>
      <c r="HD313" s="126"/>
      <c r="HN313" s="126"/>
      <c r="HX313" s="126"/>
    </row>
    <row xmlns:x14ac="http://schemas.microsoft.com/office/spreadsheetml/2009/9/ac" r="314" s="3" customFormat="true" x14ac:dyDescent="0.25">
      <c r="A314" s="381"/>
      <c r="B314" s="126"/>
      <c r="L314" s="126"/>
      <c r="V314" s="126"/>
      <c r="AF314" s="126"/>
      <c r="AP314" s="126"/>
      <c r="AZ314" s="126"/>
      <c r="BA314" s="126"/>
      <c r="BJ314" s="126"/>
      <c r="BT314" s="126"/>
      <c r="CD314" s="126"/>
      <c r="CN314" s="126"/>
      <c r="CX314" s="126"/>
      <c r="DH314" s="126"/>
      <c r="DR314" s="126"/>
      <c r="EB314" s="126"/>
      <c r="EL314" s="126"/>
      <c r="EV314" s="126"/>
      <c r="FF314" s="126"/>
      <c r="FP314" s="126"/>
      <c r="FZ314" s="126"/>
      <c r="GJ314" s="126"/>
      <c r="GT314" s="126"/>
      <c r="HD314" s="126"/>
      <c r="HN314" s="126"/>
      <c r="HX314" s="126"/>
    </row>
    <row xmlns:x14ac="http://schemas.microsoft.com/office/spreadsheetml/2009/9/ac" r="315" s="3" customFormat="true" x14ac:dyDescent="0.25">
      <c r="A315" s="381"/>
      <c r="B315" s="126"/>
      <c r="L315" s="126"/>
      <c r="V315" s="126"/>
      <c r="AF315" s="126"/>
      <c r="AP315" s="126"/>
      <c r="AZ315" s="126"/>
      <c r="BA315" s="126"/>
      <c r="BJ315" s="126"/>
      <c r="BT315" s="126"/>
      <c r="CD315" s="126"/>
      <c r="CN315" s="126"/>
      <c r="CX315" s="126"/>
      <c r="DH315" s="126"/>
      <c r="DR315" s="126"/>
      <c r="EB315" s="126"/>
      <c r="EL315" s="126"/>
      <c r="EV315" s="126"/>
      <c r="FF315" s="126"/>
      <c r="FP315" s="126"/>
      <c r="FZ315" s="126"/>
      <c r="GJ315" s="126"/>
      <c r="GT315" s="126"/>
      <c r="HD315" s="126"/>
      <c r="HN315" s="126"/>
      <c r="HX315" s="126"/>
    </row>
    <row xmlns:x14ac="http://schemas.microsoft.com/office/spreadsheetml/2009/9/ac" r="316" s="3" customFormat="true" x14ac:dyDescent="0.25">
      <c r="A316" s="381"/>
      <c r="B316" s="126"/>
      <c r="L316" s="126"/>
      <c r="V316" s="126"/>
      <c r="AF316" s="126"/>
      <c r="AP316" s="126"/>
      <c r="AZ316" s="126"/>
      <c r="BA316" s="126"/>
      <c r="BJ316" s="126"/>
      <c r="BT316" s="126"/>
      <c r="CD316" s="126"/>
      <c r="CN316" s="126"/>
      <c r="CX316" s="126"/>
      <c r="DH316" s="126"/>
      <c r="DR316" s="126"/>
      <c r="EB316" s="126"/>
      <c r="EL316" s="126"/>
      <c r="EV316" s="126"/>
      <c r="FF316" s="126"/>
      <c r="FP316" s="126"/>
      <c r="FZ316" s="126"/>
      <c r="GJ316" s="126"/>
      <c r="GT316" s="126"/>
      <c r="HD316" s="126"/>
      <c r="HN316" s="126"/>
      <c r="HX316" s="126"/>
    </row>
    <row xmlns:x14ac="http://schemas.microsoft.com/office/spreadsheetml/2009/9/ac" r="317" s="3" customFormat="true" x14ac:dyDescent="0.25">
      <c r="A317" s="381"/>
      <c r="B317" s="126"/>
      <c r="L317" s="126"/>
      <c r="V317" s="126"/>
      <c r="AF317" s="126"/>
      <c r="AP317" s="126"/>
      <c r="AZ317" s="126"/>
      <c r="BA317" s="126"/>
      <c r="BJ317" s="126"/>
      <c r="BT317" s="126"/>
      <c r="CD317" s="126"/>
      <c r="CN317" s="126"/>
      <c r="CX317" s="126"/>
      <c r="DH317" s="126"/>
      <c r="DR317" s="126"/>
      <c r="EB317" s="126"/>
      <c r="EL317" s="126"/>
      <c r="EV317" s="126"/>
      <c r="FF317" s="126"/>
      <c r="FP317" s="126"/>
      <c r="FZ317" s="126"/>
      <c r="GJ317" s="126"/>
      <c r="GT317" s="126"/>
      <c r="HD317" s="126"/>
      <c r="HN317" s="126"/>
      <c r="HX317" s="126"/>
    </row>
    <row xmlns:x14ac="http://schemas.microsoft.com/office/spreadsheetml/2009/9/ac" r="318" s="3" customFormat="true" x14ac:dyDescent="0.25">
      <c r="A318" s="381"/>
      <c r="B318" s="126"/>
      <c r="L318" s="126"/>
      <c r="V318" s="126"/>
      <c r="AF318" s="126"/>
      <c r="AP318" s="126"/>
      <c r="AZ318" s="126"/>
      <c r="BA318" s="126"/>
      <c r="BJ318" s="126"/>
      <c r="BT318" s="126"/>
      <c r="CD318" s="126"/>
      <c r="CN318" s="126"/>
      <c r="CX318" s="126"/>
      <c r="DH318" s="126"/>
      <c r="DR318" s="126"/>
      <c r="EB318" s="126"/>
      <c r="EL318" s="126"/>
      <c r="EV318" s="126"/>
      <c r="FF318" s="126"/>
      <c r="FP318" s="126"/>
      <c r="FZ318" s="126"/>
      <c r="GJ318" s="126"/>
      <c r="GT318" s="126"/>
      <c r="HD318" s="126"/>
      <c r="HN318" s="126"/>
      <c r="HX318" s="126"/>
    </row>
    <row xmlns:x14ac="http://schemas.microsoft.com/office/spreadsheetml/2009/9/ac" r="319" s="3" customFormat="true" x14ac:dyDescent="0.25">
      <c r="A319" s="381"/>
      <c r="B319" s="126"/>
      <c r="L319" s="126"/>
      <c r="V319" s="126"/>
      <c r="AF319" s="126"/>
      <c r="AP319" s="126"/>
      <c r="AZ319" s="126"/>
      <c r="BA319" s="126"/>
      <c r="BJ319" s="126"/>
      <c r="BT319" s="126"/>
      <c r="CD319" s="126"/>
      <c r="CN319" s="126"/>
      <c r="CX319" s="126"/>
      <c r="DH319" s="126"/>
      <c r="DR319" s="126"/>
      <c r="EB319" s="126"/>
      <c r="EL319" s="126"/>
      <c r="EV319" s="126"/>
      <c r="FF319" s="126"/>
      <c r="FP319" s="126"/>
      <c r="FZ319" s="126"/>
      <c r="GJ319" s="126"/>
      <c r="GT319" s="126"/>
      <c r="HD319" s="126"/>
      <c r="HN319" s="126"/>
      <c r="HX319" s="126"/>
    </row>
    <row xmlns:x14ac="http://schemas.microsoft.com/office/spreadsheetml/2009/9/ac" r="320" s="3" customFormat="true" x14ac:dyDescent="0.25">
      <c r="A320" s="381"/>
      <c r="B320" s="126"/>
      <c r="L320" s="126"/>
      <c r="V320" s="126"/>
      <c r="AF320" s="126"/>
      <c r="AP320" s="126"/>
      <c r="AZ320" s="126"/>
      <c r="BA320" s="126"/>
      <c r="BJ320" s="126"/>
      <c r="BT320" s="126"/>
      <c r="CD320" s="126"/>
      <c r="CN320" s="126"/>
      <c r="CX320" s="126"/>
      <c r="DH320" s="126"/>
      <c r="DR320" s="126"/>
      <c r="EB320" s="126"/>
      <c r="EL320" s="126"/>
      <c r="EV320" s="126"/>
      <c r="FF320" s="126"/>
      <c r="FP320" s="126"/>
      <c r="FZ320" s="126"/>
      <c r="GJ320" s="126"/>
      <c r="GT320" s="126"/>
      <c r="HD320" s="126"/>
      <c r="HN320" s="126"/>
      <c r="HX320" s="126"/>
    </row>
    <row xmlns:x14ac="http://schemas.microsoft.com/office/spreadsheetml/2009/9/ac" r="321" s="3" customFormat="true" x14ac:dyDescent="0.25">
      <c r="A321" s="381"/>
      <c r="B321" s="126"/>
      <c r="L321" s="126"/>
      <c r="V321" s="126"/>
      <c r="AF321" s="126"/>
      <c r="AP321" s="126"/>
      <c r="AZ321" s="126"/>
      <c r="BA321" s="126"/>
      <c r="BJ321" s="126"/>
      <c r="BT321" s="126"/>
      <c r="CD321" s="126"/>
      <c r="CN321" s="126"/>
      <c r="CX321" s="126"/>
      <c r="DH321" s="126"/>
      <c r="DR321" s="126"/>
      <c r="EB321" s="126"/>
      <c r="EL321" s="126"/>
      <c r="EV321" s="126"/>
      <c r="FF321" s="126"/>
      <c r="FP321" s="126"/>
      <c r="FZ321" s="126"/>
      <c r="GJ321" s="126"/>
      <c r="GT321" s="126"/>
      <c r="HD321" s="126"/>
      <c r="HN321" s="126"/>
      <c r="HX321" s="126"/>
    </row>
    <row xmlns:x14ac="http://schemas.microsoft.com/office/spreadsheetml/2009/9/ac" r="322" s="3" customFormat="true" x14ac:dyDescent="0.25">
      <c r="A322" s="381"/>
      <c r="B322" s="126"/>
      <c r="L322" s="126"/>
      <c r="V322" s="126"/>
      <c r="AF322" s="126"/>
      <c r="AP322" s="126"/>
      <c r="AZ322" s="126"/>
      <c r="BA322" s="126"/>
      <c r="BJ322" s="126"/>
      <c r="BT322" s="126"/>
      <c r="CD322" s="126"/>
      <c r="CN322" s="126"/>
      <c r="CX322" s="126"/>
      <c r="DH322" s="126"/>
      <c r="DR322" s="126"/>
      <c r="EB322" s="126"/>
      <c r="EL322" s="126"/>
      <c r="EV322" s="126"/>
      <c r="FF322" s="126"/>
      <c r="FP322" s="126"/>
      <c r="FZ322" s="126"/>
      <c r="GJ322" s="126"/>
      <c r="GT322" s="126"/>
      <c r="HD322" s="126"/>
      <c r="HN322" s="126"/>
      <c r="HX322" s="126"/>
    </row>
    <row xmlns:x14ac="http://schemas.microsoft.com/office/spreadsheetml/2009/9/ac" r="323" s="3" customFormat="true" x14ac:dyDescent="0.25">
      <c r="A323" s="381"/>
      <c r="B323" s="126"/>
      <c r="L323" s="126"/>
      <c r="V323" s="126"/>
      <c r="AF323" s="126"/>
      <c r="AP323" s="126"/>
      <c r="AZ323" s="126"/>
      <c r="BA323" s="126"/>
      <c r="BJ323" s="126"/>
      <c r="BT323" s="126"/>
      <c r="CD323" s="126"/>
      <c r="CN323" s="126"/>
      <c r="CX323" s="126"/>
      <c r="DH323" s="126"/>
      <c r="DR323" s="126"/>
      <c r="EB323" s="126"/>
      <c r="EL323" s="126"/>
      <c r="EV323" s="126"/>
      <c r="FF323" s="126"/>
      <c r="FP323" s="126"/>
      <c r="FZ323" s="126"/>
      <c r="GJ323" s="126"/>
      <c r="GT323" s="126"/>
      <c r="HD323" s="126"/>
      <c r="HN323" s="126"/>
      <c r="HX323" s="126"/>
    </row>
    <row xmlns:x14ac="http://schemas.microsoft.com/office/spreadsheetml/2009/9/ac" r="324" s="3" customFormat="true" x14ac:dyDescent="0.25">
      <c r="A324" s="381"/>
      <c r="B324" s="126"/>
      <c r="L324" s="126"/>
      <c r="V324" s="126"/>
      <c r="AF324" s="126"/>
      <c r="AP324" s="126"/>
      <c r="AZ324" s="126"/>
      <c r="BA324" s="126"/>
      <c r="BJ324" s="126"/>
      <c r="BT324" s="126"/>
      <c r="CD324" s="126"/>
      <c r="CN324" s="126"/>
      <c r="CX324" s="126"/>
      <c r="DH324" s="126"/>
      <c r="DR324" s="126"/>
      <c r="EB324" s="126"/>
      <c r="EL324" s="126"/>
      <c r="EV324" s="126"/>
      <c r="FF324" s="126"/>
      <c r="FP324" s="126"/>
      <c r="FZ324" s="126"/>
      <c r="GJ324" s="126"/>
      <c r="GT324" s="126"/>
      <c r="HD324" s="126"/>
      <c r="HN324" s="126"/>
      <c r="HX324" s="126"/>
    </row>
    <row xmlns:x14ac="http://schemas.microsoft.com/office/spreadsheetml/2009/9/ac" r="325" s="3" customFormat="true" x14ac:dyDescent="0.25">
      <c r="A325" s="381"/>
      <c r="B325" s="126"/>
      <c r="L325" s="126"/>
      <c r="V325" s="126"/>
      <c r="AF325" s="126"/>
      <c r="AP325" s="126"/>
      <c r="AZ325" s="126"/>
      <c r="BA325" s="126"/>
      <c r="BJ325" s="126"/>
      <c r="BT325" s="126"/>
      <c r="CD325" s="126"/>
      <c r="CN325" s="126"/>
      <c r="CX325" s="126"/>
      <c r="DH325" s="126"/>
      <c r="DR325" s="126"/>
      <c r="EB325" s="126"/>
      <c r="EL325" s="126"/>
      <c r="EV325" s="126"/>
      <c r="FF325" s="126"/>
      <c r="FP325" s="126"/>
      <c r="FZ325" s="126"/>
      <c r="GJ325" s="126"/>
      <c r="GT325" s="126"/>
      <c r="HD325" s="126"/>
      <c r="HN325" s="126"/>
      <c r="HX325" s="126"/>
    </row>
    <row xmlns:x14ac="http://schemas.microsoft.com/office/spreadsheetml/2009/9/ac" r="326" s="3" customFormat="true" x14ac:dyDescent="0.25">
      <c r="A326" s="381"/>
      <c r="B326" s="126"/>
      <c r="L326" s="126"/>
      <c r="V326" s="126"/>
      <c r="AF326" s="126"/>
      <c r="AP326" s="126"/>
      <c r="AZ326" s="126"/>
      <c r="BA326" s="126"/>
      <c r="BJ326" s="126"/>
      <c r="BT326" s="126"/>
      <c r="CD326" s="126"/>
      <c r="CN326" s="126"/>
      <c r="CX326" s="126"/>
      <c r="DH326" s="126"/>
      <c r="DR326" s="126"/>
      <c r="EB326" s="126"/>
      <c r="EL326" s="126"/>
      <c r="EV326" s="126"/>
      <c r="FF326" s="126"/>
      <c r="FP326" s="126"/>
      <c r="FZ326" s="126"/>
      <c r="GJ326" s="126"/>
      <c r="GT326" s="126"/>
      <c r="HD326" s="126"/>
      <c r="HN326" s="126"/>
      <c r="HX326" s="126"/>
    </row>
    <row xmlns:x14ac="http://schemas.microsoft.com/office/spreadsheetml/2009/9/ac" r="327" s="3" customFormat="true" x14ac:dyDescent="0.25">
      <c r="A327" s="381"/>
      <c r="B327" s="126"/>
      <c r="L327" s="126"/>
      <c r="V327" s="126"/>
      <c r="AF327" s="126"/>
      <c r="AP327" s="126"/>
      <c r="AZ327" s="126"/>
      <c r="BA327" s="126"/>
      <c r="BJ327" s="126"/>
      <c r="BT327" s="126"/>
      <c r="CD327" s="126"/>
      <c r="CN327" s="126"/>
      <c r="CX327" s="126"/>
      <c r="DH327" s="126"/>
      <c r="DR327" s="126"/>
      <c r="EB327" s="126"/>
      <c r="EL327" s="126"/>
      <c r="EV327" s="126"/>
      <c r="FF327" s="126"/>
      <c r="FP327" s="126"/>
      <c r="FZ327" s="126"/>
      <c r="GJ327" s="126"/>
      <c r="GT327" s="126"/>
      <c r="HD327" s="126"/>
      <c r="HN327" s="126"/>
      <c r="HX327" s="126"/>
    </row>
    <row xmlns:x14ac="http://schemas.microsoft.com/office/spreadsheetml/2009/9/ac" r="328" s="3" customFormat="true" x14ac:dyDescent="0.25">
      <c r="A328" s="381"/>
      <c r="B328" s="126"/>
      <c r="L328" s="126"/>
      <c r="V328" s="126"/>
      <c r="AF328" s="126"/>
      <c r="AP328" s="126"/>
      <c r="AZ328" s="126"/>
      <c r="BA328" s="126"/>
      <c r="BJ328" s="126"/>
      <c r="BT328" s="126"/>
      <c r="CD328" s="126"/>
      <c r="CN328" s="126"/>
      <c r="CX328" s="126"/>
      <c r="DH328" s="126"/>
      <c r="DR328" s="126"/>
      <c r="EB328" s="126"/>
      <c r="EL328" s="126"/>
      <c r="EV328" s="126"/>
      <c r="FF328" s="126"/>
      <c r="FP328" s="126"/>
      <c r="FZ328" s="126"/>
      <c r="GJ328" s="126"/>
      <c r="GT328" s="126"/>
      <c r="HD328" s="126"/>
      <c r="HN328" s="126"/>
      <c r="HX328" s="126"/>
    </row>
    <row xmlns:x14ac="http://schemas.microsoft.com/office/spreadsheetml/2009/9/ac" r="329" s="3" customFormat="true" x14ac:dyDescent="0.25">
      <c r="A329" s="381"/>
      <c r="B329" s="126"/>
      <c r="L329" s="126"/>
      <c r="V329" s="126"/>
      <c r="AF329" s="126"/>
      <c r="AP329" s="126"/>
      <c r="AZ329" s="126"/>
      <c r="BA329" s="126"/>
      <c r="BJ329" s="126"/>
      <c r="BT329" s="126"/>
      <c r="CD329" s="126"/>
      <c r="CN329" s="126"/>
      <c r="CX329" s="126"/>
      <c r="DH329" s="126"/>
      <c r="DR329" s="126"/>
      <c r="EB329" s="126"/>
      <c r="EL329" s="126"/>
      <c r="EV329" s="126"/>
      <c r="FF329" s="126"/>
      <c r="FP329" s="126"/>
      <c r="FZ329" s="126"/>
      <c r="GJ329" s="126"/>
      <c r="GT329" s="126"/>
      <c r="HD329" s="126"/>
      <c r="HN329" s="126"/>
      <c r="HX329" s="126"/>
    </row>
    <row xmlns:x14ac="http://schemas.microsoft.com/office/spreadsheetml/2009/9/ac" r="330" s="3" customFormat="true" x14ac:dyDescent="0.25">
      <c r="A330" s="381"/>
      <c r="B330" s="126"/>
      <c r="L330" s="126"/>
      <c r="V330" s="126"/>
      <c r="AF330" s="126"/>
      <c r="AP330" s="126"/>
      <c r="AZ330" s="126"/>
      <c r="BA330" s="126"/>
      <c r="BJ330" s="126"/>
      <c r="BT330" s="126"/>
      <c r="CD330" s="126"/>
      <c r="CN330" s="126"/>
      <c r="CX330" s="126"/>
      <c r="DH330" s="126"/>
      <c r="DR330" s="126"/>
      <c r="EB330" s="126"/>
      <c r="EL330" s="126"/>
      <c r="EV330" s="126"/>
      <c r="FF330" s="126"/>
      <c r="FP330" s="126"/>
      <c r="FZ330" s="126"/>
      <c r="GJ330" s="126"/>
      <c r="GT330" s="126"/>
      <c r="HD330" s="126"/>
      <c r="HN330" s="126"/>
      <c r="HX330" s="126"/>
    </row>
    <row xmlns:x14ac="http://schemas.microsoft.com/office/spreadsheetml/2009/9/ac" r="331" s="3" customFormat="true" x14ac:dyDescent="0.25">
      <c r="A331" s="381"/>
      <c r="B331" s="126"/>
      <c r="L331" s="126"/>
      <c r="V331" s="126"/>
      <c r="AF331" s="126"/>
      <c r="AP331" s="126"/>
      <c r="AZ331" s="126"/>
      <c r="BA331" s="126"/>
      <c r="BJ331" s="126"/>
      <c r="BT331" s="126"/>
      <c r="CD331" s="126"/>
      <c r="CN331" s="126"/>
      <c r="CX331" s="126"/>
      <c r="DH331" s="126"/>
      <c r="DR331" s="126"/>
      <c r="EB331" s="126"/>
      <c r="EL331" s="126"/>
      <c r="EV331" s="126"/>
      <c r="FF331" s="126"/>
      <c r="FP331" s="126"/>
      <c r="FZ331" s="126"/>
      <c r="GJ331" s="126"/>
      <c r="GT331" s="126"/>
      <c r="HD331" s="126"/>
      <c r="HN331" s="126"/>
      <c r="HX331" s="126"/>
    </row>
    <row xmlns:x14ac="http://schemas.microsoft.com/office/spreadsheetml/2009/9/ac" r="332" s="3" customFormat="true" x14ac:dyDescent="0.25">
      <c r="A332" s="381"/>
      <c r="B332" s="126"/>
      <c r="L332" s="126"/>
      <c r="V332" s="126"/>
      <c r="AF332" s="126"/>
      <c r="AP332" s="126"/>
      <c r="AZ332" s="126"/>
      <c r="BA332" s="126"/>
      <c r="BJ332" s="126"/>
      <c r="BT332" s="126"/>
      <c r="CD332" s="126"/>
      <c r="CN332" s="126"/>
      <c r="CX332" s="126"/>
      <c r="DH332" s="126"/>
      <c r="DR332" s="126"/>
      <c r="EB332" s="126"/>
      <c r="EL332" s="126"/>
      <c r="EV332" s="126"/>
      <c r="FF332" s="126"/>
      <c r="FP332" s="126"/>
      <c r="FZ332" s="126"/>
      <c r="GJ332" s="126"/>
      <c r="GT332" s="126"/>
      <c r="HD332" s="126"/>
      <c r="HN332" s="126"/>
      <c r="HX332" s="126"/>
    </row>
    <row xmlns:x14ac="http://schemas.microsoft.com/office/spreadsheetml/2009/9/ac" r="333" s="3" customFormat="true" x14ac:dyDescent="0.25">
      <c r="A333" s="381"/>
      <c r="B333" s="126"/>
      <c r="L333" s="126"/>
      <c r="V333" s="126"/>
      <c r="AF333" s="126"/>
      <c r="AP333" s="126"/>
      <c r="AZ333" s="126"/>
      <c r="BA333" s="126"/>
      <c r="BJ333" s="126"/>
      <c r="BT333" s="126"/>
      <c r="CD333" s="126"/>
      <c r="CN333" s="126"/>
      <c r="CX333" s="126"/>
      <c r="DH333" s="126"/>
      <c r="DR333" s="126"/>
      <c r="EB333" s="126"/>
      <c r="EL333" s="126"/>
      <c r="EV333" s="126"/>
      <c r="FF333" s="126"/>
      <c r="FP333" s="126"/>
      <c r="FZ333" s="126"/>
      <c r="GJ333" s="126"/>
      <c r="GT333" s="126"/>
      <c r="HD333" s="126"/>
      <c r="HN333" s="126"/>
      <c r="HX333" s="126"/>
    </row>
    <row xmlns:x14ac="http://schemas.microsoft.com/office/spreadsheetml/2009/9/ac" r="334" s="3" customFormat="true" x14ac:dyDescent="0.25">
      <c r="A334" s="381"/>
      <c r="B334" s="126"/>
      <c r="L334" s="126"/>
      <c r="V334" s="126"/>
      <c r="AF334" s="126"/>
      <c r="AP334" s="126"/>
      <c r="AZ334" s="126"/>
      <c r="BA334" s="126"/>
      <c r="BJ334" s="126"/>
      <c r="BT334" s="126"/>
      <c r="CD334" s="126"/>
      <c r="CN334" s="126"/>
      <c r="CX334" s="126"/>
      <c r="DH334" s="126"/>
      <c r="DR334" s="126"/>
      <c r="EB334" s="126"/>
      <c r="EL334" s="126"/>
      <c r="EV334" s="126"/>
      <c r="FF334" s="126"/>
      <c r="FP334" s="126"/>
      <c r="FZ334" s="126"/>
      <c r="GJ334" s="126"/>
      <c r="GT334" s="126"/>
      <c r="HD334" s="126"/>
      <c r="HN334" s="126"/>
      <c r="HX334" s="126"/>
    </row>
    <row xmlns:x14ac="http://schemas.microsoft.com/office/spreadsheetml/2009/9/ac" r="335" s="3" customFormat="true" x14ac:dyDescent="0.25">
      <c r="A335" s="381"/>
      <c r="B335" s="126"/>
      <c r="L335" s="126"/>
      <c r="V335" s="126"/>
      <c r="AF335" s="126"/>
      <c r="AP335" s="126"/>
      <c r="AZ335" s="126"/>
      <c r="BA335" s="126"/>
      <c r="BJ335" s="126"/>
      <c r="BT335" s="126"/>
      <c r="CD335" s="126"/>
      <c r="CN335" s="126"/>
      <c r="CX335" s="126"/>
      <c r="DH335" s="126"/>
      <c r="DR335" s="126"/>
      <c r="EB335" s="126"/>
      <c r="EL335" s="126"/>
      <c r="EV335" s="126"/>
      <c r="FF335" s="126"/>
      <c r="FP335" s="126"/>
      <c r="FZ335" s="126"/>
      <c r="GJ335" s="126"/>
      <c r="GT335" s="126"/>
      <c r="HD335" s="126"/>
      <c r="HN335" s="126"/>
      <c r="HX335" s="126"/>
    </row>
    <row xmlns:x14ac="http://schemas.microsoft.com/office/spreadsheetml/2009/9/ac" r="336" s="3" customFormat="true" x14ac:dyDescent="0.25">
      <c r="A336" s="381"/>
      <c r="B336" s="126"/>
      <c r="L336" s="126"/>
      <c r="V336" s="126"/>
      <c r="AF336" s="126"/>
      <c r="AP336" s="126"/>
      <c r="AZ336" s="126"/>
      <c r="BA336" s="126"/>
      <c r="BJ336" s="126"/>
      <c r="BT336" s="126"/>
      <c r="CD336" s="126"/>
      <c r="CN336" s="126"/>
      <c r="CX336" s="126"/>
      <c r="DH336" s="126"/>
      <c r="DR336" s="126"/>
      <c r="EB336" s="126"/>
      <c r="EL336" s="126"/>
      <c r="EV336" s="126"/>
      <c r="FF336" s="126"/>
      <c r="FP336" s="126"/>
      <c r="FZ336" s="126"/>
      <c r="GJ336" s="126"/>
      <c r="GT336" s="126"/>
      <c r="HD336" s="126"/>
      <c r="HN336" s="126"/>
      <c r="HX336" s="126"/>
    </row>
    <row xmlns:x14ac="http://schemas.microsoft.com/office/spreadsheetml/2009/9/ac" r="337" s="3" customFormat="true" x14ac:dyDescent="0.25">
      <c r="A337" s="381"/>
      <c r="B337" s="126"/>
      <c r="L337" s="126"/>
      <c r="V337" s="126"/>
      <c r="AF337" s="126"/>
      <c r="AP337" s="126"/>
      <c r="AZ337" s="126"/>
      <c r="BA337" s="126"/>
      <c r="BJ337" s="126"/>
      <c r="BT337" s="126"/>
      <c r="CD337" s="126"/>
      <c r="CN337" s="126"/>
      <c r="CX337" s="126"/>
      <c r="DH337" s="126"/>
      <c r="DR337" s="126"/>
      <c r="EB337" s="126"/>
      <c r="EL337" s="126"/>
      <c r="EV337" s="126"/>
      <c r="FF337" s="126"/>
      <c r="FP337" s="126"/>
      <c r="FZ337" s="126"/>
      <c r="GJ337" s="126"/>
      <c r="GT337" s="126"/>
      <c r="HD337" s="126"/>
      <c r="HN337" s="126"/>
      <c r="HX337" s="126"/>
    </row>
    <row xmlns:x14ac="http://schemas.microsoft.com/office/spreadsheetml/2009/9/ac" r="338" s="3" customFormat="true" x14ac:dyDescent="0.25">
      <c r="A338" s="381"/>
      <c r="B338" s="126"/>
      <c r="L338" s="126"/>
      <c r="V338" s="126"/>
      <c r="AF338" s="126"/>
      <c r="AP338" s="126"/>
      <c r="AZ338" s="126"/>
      <c r="BA338" s="126"/>
      <c r="BJ338" s="126"/>
      <c r="BT338" s="126"/>
      <c r="CD338" s="126"/>
      <c r="CN338" s="126"/>
      <c r="CX338" s="126"/>
      <c r="DH338" s="126"/>
      <c r="DR338" s="126"/>
      <c r="EB338" s="126"/>
      <c r="EL338" s="126"/>
      <c r="EV338" s="126"/>
      <c r="FF338" s="126"/>
      <c r="FP338" s="126"/>
      <c r="FZ338" s="126"/>
      <c r="GJ338" s="126"/>
      <c r="GT338" s="126"/>
      <c r="HD338" s="126"/>
      <c r="HN338" s="126"/>
      <c r="HX338" s="126"/>
    </row>
    <row xmlns:x14ac="http://schemas.microsoft.com/office/spreadsheetml/2009/9/ac" r="339" s="3" customFormat="true" x14ac:dyDescent="0.25">
      <c r="A339" s="381"/>
      <c r="B339" s="126"/>
      <c r="L339" s="126"/>
      <c r="V339" s="126"/>
      <c r="AF339" s="126"/>
      <c r="AP339" s="126"/>
      <c r="AZ339" s="126"/>
      <c r="BA339" s="126"/>
      <c r="BJ339" s="126"/>
      <c r="BT339" s="126"/>
      <c r="CD339" s="126"/>
      <c r="CN339" s="126"/>
      <c r="CX339" s="126"/>
      <c r="DH339" s="126"/>
      <c r="DR339" s="126"/>
      <c r="EB339" s="126"/>
      <c r="EL339" s="126"/>
      <c r="EV339" s="126"/>
      <c r="FF339" s="126"/>
      <c r="FP339" s="126"/>
      <c r="FZ339" s="126"/>
      <c r="GJ339" s="126"/>
      <c r="GT339" s="126"/>
      <c r="HD339" s="126"/>
      <c r="HN339" s="126"/>
      <c r="HX339" s="126"/>
    </row>
    <row xmlns:x14ac="http://schemas.microsoft.com/office/spreadsheetml/2009/9/ac" r="340" s="3" customFormat="true" x14ac:dyDescent="0.25">
      <c r="A340" s="381"/>
      <c r="B340" s="126"/>
      <c r="L340" s="126"/>
      <c r="V340" s="126"/>
      <c r="AF340" s="126"/>
      <c r="AP340" s="126"/>
      <c r="AZ340" s="126"/>
      <c r="BA340" s="126"/>
      <c r="BJ340" s="126"/>
      <c r="BT340" s="126"/>
      <c r="CD340" s="126"/>
      <c r="CN340" s="126"/>
      <c r="CX340" s="126"/>
      <c r="DH340" s="126"/>
      <c r="DR340" s="126"/>
      <c r="EB340" s="126"/>
      <c r="EL340" s="126"/>
      <c r="EV340" s="126"/>
      <c r="FF340" s="126"/>
      <c r="FP340" s="126"/>
      <c r="FZ340" s="126"/>
      <c r="GJ340" s="126"/>
      <c r="GT340" s="126"/>
      <c r="HD340" s="126"/>
      <c r="HN340" s="126"/>
      <c r="HX340" s="126"/>
    </row>
    <row xmlns:x14ac="http://schemas.microsoft.com/office/spreadsheetml/2009/9/ac" r="341" s="3" customFormat="true" x14ac:dyDescent="0.25">
      <c r="A341" s="381"/>
      <c r="B341" s="126"/>
      <c r="L341" s="126"/>
      <c r="V341" s="126"/>
      <c r="AF341" s="126"/>
      <c r="AP341" s="126"/>
      <c r="AZ341" s="126"/>
      <c r="BA341" s="126"/>
      <c r="BJ341" s="126"/>
      <c r="BT341" s="126"/>
      <c r="CD341" s="126"/>
      <c r="CN341" s="126"/>
      <c r="CX341" s="126"/>
      <c r="DH341" s="126"/>
      <c r="DR341" s="126"/>
      <c r="EB341" s="126"/>
      <c r="EL341" s="126"/>
      <c r="EV341" s="126"/>
      <c r="FF341" s="126"/>
      <c r="FP341" s="126"/>
      <c r="FZ341" s="126"/>
      <c r="GJ341" s="126"/>
      <c r="GT341" s="126"/>
      <c r="HD341" s="126"/>
      <c r="HN341" s="126"/>
      <c r="HX341" s="126"/>
    </row>
    <row xmlns:x14ac="http://schemas.microsoft.com/office/spreadsheetml/2009/9/ac" r="342" s="3" customFormat="true" x14ac:dyDescent="0.25">
      <c r="A342" s="381"/>
      <c r="B342" s="126"/>
      <c r="L342" s="126"/>
      <c r="V342" s="126"/>
      <c r="AF342" s="126"/>
      <c r="AP342" s="126"/>
      <c r="AZ342" s="126"/>
      <c r="BA342" s="126"/>
      <c r="BJ342" s="126"/>
      <c r="BT342" s="126"/>
      <c r="CD342" s="126"/>
      <c r="CN342" s="126"/>
      <c r="CX342" s="126"/>
      <c r="DH342" s="126"/>
      <c r="DR342" s="126"/>
      <c r="EB342" s="126"/>
      <c r="EL342" s="126"/>
      <c r="EV342" s="126"/>
      <c r="FF342" s="126"/>
      <c r="FP342" s="126"/>
      <c r="FZ342" s="126"/>
      <c r="GJ342" s="126"/>
      <c r="GT342" s="126"/>
      <c r="HD342" s="126"/>
      <c r="HN342" s="126"/>
      <c r="HX342" s="126"/>
    </row>
    <row xmlns:x14ac="http://schemas.microsoft.com/office/spreadsheetml/2009/9/ac" r="343" s="3" customFormat="true" x14ac:dyDescent="0.25">
      <c r="A343" s="381"/>
      <c r="B343" s="126"/>
      <c r="L343" s="126"/>
      <c r="V343" s="126"/>
      <c r="AF343" s="126"/>
      <c r="AP343" s="126"/>
      <c r="AZ343" s="126"/>
      <c r="BA343" s="126"/>
      <c r="BJ343" s="126"/>
      <c r="BT343" s="126"/>
      <c r="CD343" s="126"/>
      <c r="CN343" s="126"/>
      <c r="CX343" s="126"/>
      <c r="DH343" s="126"/>
      <c r="DR343" s="126"/>
      <c r="EB343" s="126"/>
      <c r="EL343" s="126"/>
      <c r="EV343" s="126"/>
      <c r="FF343" s="126"/>
      <c r="FP343" s="126"/>
      <c r="FZ343" s="126"/>
      <c r="GJ343" s="126"/>
      <c r="GT343" s="126"/>
      <c r="HD343" s="126"/>
      <c r="HN343" s="126"/>
      <c r="HX343" s="126"/>
    </row>
    <row xmlns:x14ac="http://schemas.microsoft.com/office/spreadsheetml/2009/9/ac" r="344" s="3" customFormat="true" x14ac:dyDescent="0.25">
      <c r="A344" s="381"/>
      <c r="B344" s="126"/>
      <c r="L344" s="126"/>
      <c r="V344" s="126"/>
      <c r="AF344" s="126"/>
      <c r="AP344" s="126"/>
      <c r="AZ344" s="126"/>
      <c r="BA344" s="126"/>
      <c r="BJ344" s="126"/>
      <c r="BT344" s="126"/>
      <c r="CD344" s="126"/>
      <c r="CN344" s="126"/>
      <c r="CX344" s="126"/>
      <c r="DH344" s="126"/>
      <c r="DR344" s="126"/>
      <c r="EB344" s="126"/>
      <c r="EL344" s="126"/>
      <c r="EV344" s="126"/>
      <c r="FF344" s="126"/>
      <c r="FP344" s="126"/>
      <c r="FZ344" s="126"/>
      <c r="GJ344" s="126"/>
      <c r="GT344" s="126"/>
      <c r="HD344" s="126"/>
      <c r="HN344" s="126"/>
      <c r="HX344" s="126"/>
    </row>
    <row xmlns:x14ac="http://schemas.microsoft.com/office/spreadsheetml/2009/9/ac" r="345" s="3" customFormat="true" x14ac:dyDescent="0.25">
      <c r="A345" s="381"/>
      <c r="B345" s="126"/>
      <c r="L345" s="126"/>
      <c r="V345" s="126"/>
      <c r="AF345" s="126"/>
      <c r="AP345" s="126"/>
      <c r="AZ345" s="126"/>
      <c r="BA345" s="126"/>
      <c r="BJ345" s="126"/>
      <c r="BT345" s="126"/>
      <c r="CD345" s="126"/>
      <c r="CN345" s="126"/>
      <c r="CX345" s="126"/>
      <c r="DH345" s="126"/>
      <c r="DR345" s="126"/>
      <c r="EB345" s="126"/>
      <c r="EL345" s="126"/>
      <c r="EV345" s="126"/>
      <c r="FF345" s="126"/>
      <c r="FP345" s="126"/>
      <c r="FZ345" s="126"/>
      <c r="GJ345" s="126"/>
      <c r="GT345" s="126"/>
      <c r="HD345" s="126"/>
      <c r="HN345" s="126"/>
      <c r="HX345" s="126"/>
    </row>
    <row xmlns:x14ac="http://schemas.microsoft.com/office/spreadsheetml/2009/9/ac" r="346" s="3" customFormat="true" x14ac:dyDescent="0.25">
      <c r="A346" s="381"/>
      <c r="B346" s="126"/>
      <c r="L346" s="126"/>
      <c r="V346" s="126"/>
      <c r="AF346" s="126"/>
      <c r="AP346" s="126"/>
      <c r="AZ346" s="126"/>
      <c r="BA346" s="126"/>
      <c r="BJ346" s="126"/>
      <c r="BT346" s="126"/>
      <c r="CD346" s="126"/>
      <c r="CN346" s="126"/>
      <c r="CX346" s="126"/>
      <c r="DH346" s="126"/>
      <c r="DR346" s="126"/>
      <c r="EB346" s="126"/>
      <c r="EL346" s="126"/>
      <c r="EV346" s="126"/>
      <c r="FF346" s="126"/>
      <c r="FP346" s="126"/>
      <c r="FZ346" s="126"/>
      <c r="GJ346" s="126"/>
      <c r="GT346" s="126"/>
      <c r="HD346" s="126"/>
      <c r="HN346" s="126"/>
      <c r="HX346" s="126"/>
    </row>
    <row xmlns:x14ac="http://schemas.microsoft.com/office/spreadsheetml/2009/9/ac" r="347" s="3" customFormat="true" x14ac:dyDescent="0.25">
      <c r="A347" s="381"/>
      <c r="B347" s="126"/>
      <c r="L347" s="126"/>
      <c r="V347" s="126"/>
      <c r="AF347" s="126"/>
      <c r="AP347" s="126"/>
      <c r="AZ347" s="126"/>
      <c r="BA347" s="126"/>
      <c r="BJ347" s="126"/>
      <c r="BT347" s="126"/>
      <c r="CD347" s="126"/>
      <c r="CN347" s="126"/>
      <c r="CX347" s="126"/>
      <c r="DH347" s="126"/>
      <c r="DR347" s="126"/>
      <c r="EB347" s="126"/>
      <c r="EL347" s="126"/>
      <c r="EV347" s="126"/>
      <c r="FF347" s="126"/>
      <c r="FP347" s="126"/>
      <c r="FZ347" s="126"/>
      <c r="GJ347" s="126"/>
      <c r="GT347" s="126"/>
      <c r="HD347" s="126"/>
      <c r="HN347" s="126"/>
      <c r="HX347" s="126"/>
    </row>
    <row xmlns:x14ac="http://schemas.microsoft.com/office/spreadsheetml/2009/9/ac" r="348" s="3" customFormat="true" x14ac:dyDescent="0.25">
      <c r="A348" s="381"/>
      <c r="B348" s="126"/>
      <c r="L348" s="126"/>
      <c r="V348" s="126"/>
      <c r="AF348" s="126"/>
      <c r="AP348" s="126"/>
      <c r="AZ348" s="126"/>
      <c r="BA348" s="126"/>
      <c r="BJ348" s="126"/>
      <c r="BT348" s="126"/>
      <c r="CD348" s="126"/>
      <c r="CN348" s="126"/>
      <c r="CX348" s="126"/>
      <c r="DH348" s="126"/>
      <c r="DR348" s="126"/>
      <c r="EB348" s="126"/>
      <c r="EL348" s="126"/>
      <c r="EV348" s="126"/>
      <c r="FF348" s="126"/>
      <c r="FP348" s="126"/>
      <c r="FZ348" s="126"/>
      <c r="GJ348" s="126"/>
      <c r="GT348" s="126"/>
      <c r="HD348" s="126"/>
      <c r="HN348" s="126"/>
      <c r="HX348" s="126"/>
    </row>
    <row xmlns:x14ac="http://schemas.microsoft.com/office/spreadsheetml/2009/9/ac" r="349" s="3" customFormat="true" x14ac:dyDescent="0.25">
      <c r="A349" s="381"/>
      <c r="B349" s="126"/>
      <c r="L349" s="126"/>
      <c r="V349" s="126"/>
      <c r="AF349" s="126"/>
      <c r="AP349" s="126"/>
      <c r="AZ349" s="126"/>
      <c r="BA349" s="126"/>
      <c r="BJ349" s="126"/>
      <c r="BT349" s="126"/>
      <c r="CD349" s="126"/>
      <c r="CN349" s="126"/>
      <c r="CX349" s="126"/>
      <c r="DH349" s="126"/>
      <c r="DR349" s="126"/>
      <c r="EB349" s="126"/>
      <c r="EL349" s="126"/>
      <c r="EV349" s="126"/>
      <c r="FF349" s="126"/>
      <c r="FP349" s="126"/>
      <c r="FZ349" s="126"/>
      <c r="GJ349" s="126"/>
      <c r="GT349" s="126"/>
      <c r="HD349" s="126"/>
      <c r="HN349" s="126"/>
      <c r="HX349" s="126"/>
    </row>
    <row xmlns:x14ac="http://schemas.microsoft.com/office/spreadsheetml/2009/9/ac" r="350" s="3" customFormat="true" x14ac:dyDescent="0.25">
      <c r="A350" s="381"/>
      <c r="B350" s="126"/>
      <c r="L350" s="126"/>
      <c r="V350" s="126"/>
      <c r="AF350" s="126"/>
      <c r="AP350" s="126"/>
      <c r="AZ350" s="126"/>
      <c r="BA350" s="126"/>
      <c r="BJ350" s="126"/>
      <c r="BT350" s="126"/>
      <c r="CD350" s="126"/>
      <c r="CN350" s="126"/>
      <c r="CX350" s="126"/>
      <c r="DH350" s="126"/>
      <c r="DR350" s="126"/>
      <c r="EB350" s="126"/>
      <c r="EL350" s="126"/>
      <c r="EV350" s="126"/>
      <c r="FF350" s="126"/>
      <c r="FP350" s="126"/>
      <c r="FZ350" s="126"/>
      <c r="GJ350" s="126"/>
      <c r="GT350" s="126"/>
      <c r="HD350" s="126"/>
      <c r="HN350" s="126"/>
      <c r="HX350" s="126"/>
    </row>
    <row xmlns:x14ac="http://schemas.microsoft.com/office/spreadsheetml/2009/9/ac" r="351" s="3" customFormat="true" x14ac:dyDescent="0.25">
      <c r="A351" s="381"/>
      <c r="B351" s="126"/>
      <c r="L351" s="126"/>
      <c r="V351" s="126"/>
      <c r="AF351" s="126"/>
      <c r="AP351" s="126"/>
      <c r="AZ351" s="126"/>
      <c r="BA351" s="126"/>
      <c r="BJ351" s="126"/>
      <c r="BT351" s="126"/>
      <c r="CD351" s="126"/>
      <c r="CN351" s="126"/>
      <c r="CX351" s="126"/>
      <c r="DH351" s="126"/>
      <c r="DR351" s="126"/>
      <c r="EB351" s="126"/>
      <c r="EL351" s="126"/>
      <c r="EV351" s="126"/>
      <c r="FF351" s="126"/>
      <c r="FP351" s="126"/>
      <c r="FZ351" s="126"/>
      <c r="GJ351" s="126"/>
      <c r="GT351" s="126"/>
      <c r="HD351" s="126"/>
      <c r="HN351" s="126"/>
      <c r="HX351" s="126"/>
    </row>
    <row xmlns:x14ac="http://schemas.microsoft.com/office/spreadsheetml/2009/9/ac" r="352" s="3" customFormat="true" x14ac:dyDescent="0.25">
      <c r="A352" s="381"/>
      <c r="B352" s="126"/>
      <c r="L352" s="126"/>
      <c r="V352" s="126"/>
      <c r="AF352" s="126"/>
      <c r="AP352" s="126"/>
      <c r="AZ352" s="126"/>
      <c r="BA352" s="126"/>
      <c r="BJ352" s="126"/>
      <c r="BT352" s="126"/>
      <c r="CD352" s="126"/>
      <c r="CN352" s="126"/>
      <c r="CX352" s="126"/>
      <c r="DH352" s="126"/>
      <c r="DR352" s="126"/>
      <c r="EB352" s="126"/>
      <c r="EL352" s="126"/>
      <c r="EV352" s="126"/>
      <c r="FF352" s="126"/>
      <c r="FP352" s="126"/>
      <c r="FZ352" s="126"/>
      <c r="GJ352" s="126"/>
      <c r="GT352" s="126"/>
      <c r="HD352" s="126"/>
      <c r="HN352" s="126"/>
      <c r="HX352" s="126"/>
    </row>
    <row xmlns:x14ac="http://schemas.microsoft.com/office/spreadsheetml/2009/9/ac" r="353" s="3" customFormat="true" x14ac:dyDescent="0.25">
      <c r="A353" s="381"/>
      <c r="B353" s="126"/>
      <c r="L353" s="126"/>
      <c r="V353" s="126"/>
      <c r="AF353" s="126"/>
      <c r="AP353" s="126"/>
      <c r="AZ353" s="126"/>
      <c r="BA353" s="126"/>
      <c r="BJ353" s="126"/>
      <c r="BT353" s="126"/>
      <c r="CD353" s="126"/>
      <c r="CN353" s="126"/>
      <c r="CX353" s="126"/>
      <c r="DH353" s="126"/>
      <c r="DR353" s="126"/>
      <c r="EB353" s="126"/>
      <c r="EL353" s="126"/>
      <c r="EV353" s="126"/>
      <c r="FF353" s="126"/>
      <c r="FP353" s="126"/>
      <c r="FZ353" s="126"/>
      <c r="GJ353" s="126"/>
      <c r="GT353" s="126"/>
      <c r="HD353" s="126"/>
      <c r="HN353" s="126"/>
      <c r="HX353" s="126"/>
    </row>
    <row xmlns:x14ac="http://schemas.microsoft.com/office/spreadsheetml/2009/9/ac" r="354" s="3" customFormat="true" x14ac:dyDescent="0.25">
      <c r="A354" s="381"/>
      <c r="B354" s="126"/>
      <c r="L354" s="126"/>
      <c r="V354" s="126"/>
      <c r="AF354" s="126"/>
      <c r="AP354" s="126"/>
      <c r="AZ354" s="126"/>
      <c r="BA354" s="126"/>
      <c r="BJ354" s="126"/>
      <c r="BT354" s="126"/>
      <c r="CD354" s="126"/>
      <c r="CN354" s="126"/>
      <c r="CX354" s="126"/>
      <c r="DH354" s="126"/>
      <c r="DR354" s="126"/>
      <c r="EB354" s="126"/>
      <c r="EL354" s="126"/>
      <c r="EV354" s="126"/>
      <c r="FF354" s="126"/>
      <c r="FP354" s="126"/>
      <c r="FZ354" s="126"/>
      <c r="GJ354" s="126"/>
      <c r="GT354" s="126"/>
      <c r="HD354" s="126"/>
      <c r="HN354" s="126"/>
      <c r="HX354" s="126"/>
    </row>
    <row xmlns:x14ac="http://schemas.microsoft.com/office/spreadsheetml/2009/9/ac" r="355" s="3" customFormat="true" x14ac:dyDescent="0.25">
      <c r="A355" s="381"/>
      <c r="B355" s="126"/>
      <c r="L355" s="126"/>
      <c r="V355" s="126"/>
      <c r="AF355" s="126"/>
      <c r="AP355" s="126"/>
      <c r="AZ355" s="126"/>
      <c r="BA355" s="126"/>
      <c r="BJ355" s="126"/>
      <c r="BT355" s="126"/>
      <c r="CD355" s="126"/>
      <c r="CN355" s="126"/>
      <c r="CX355" s="126"/>
      <c r="DH355" s="126"/>
      <c r="DR355" s="126"/>
      <c r="EB355" s="126"/>
      <c r="EL355" s="126"/>
      <c r="EV355" s="126"/>
      <c r="FF355" s="126"/>
      <c r="FP355" s="126"/>
      <c r="FZ355" s="126"/>
      <c r="GJ355" s="126"/>
      <c r="GT355" s="126"/>
      <c r="HD355" s="126"/>
      <c r="HN355" s="126"/>
      <c r="HX355" s="126"/>
    </row>
    <row xmlns:x14ac="http://schemas.microsoft.com/office/spreadsheetml/2009/9/ac" r="356" s="3" customFormat="true" x14ac:dyDescent="0.25">
      <c r="A356" s="381"/>
      <c r="B356" s="126"/>
      <c r="L356" s="126"/>
      <c r="V356" s="126"/>
      <c r="AF356" s="126"/>
      <c r="AP356" s="126"/>
      <c r="AZ356" s="126"/>
      <c r="BA356" s="126"/>
      <c r="BJ356" s="126"/>
      <c r="BT356" s="126"/>
      <c r="CD356" s="126"/>
      <c r="CN356" s="126"/>
      <c r="CX356" s="126"/>
      <c r="DH356" s="126"/>
      <c r="DR356" s="126"/>
      <c r="EB356" s="126"/>
      <c r="EL356" s="126"/>
      <c r="EV356" s="126"/>
      <c r="FF356" s="126"/>
      <c r="FP356" s="126"/>
      <c r="FZ356" s="126"/>
      <c r="GJ356" s="126"/>
      <c r="GT356" s="126"/>
      <c r="HD356" s="126"/>
      <c r="HN356" s="126"/>
      <c r="HX356" s="126"/>
    </row>
    <row xmlns:x14ac="http://schemas.microsoft.com/office/spreadsheetml/2009/9/ac" r="357" s="3" customFormat="true" x14ac:dyDescent="0.25">
      <c r="A357" s="381"/>
      <c r="B357" s="126"/>
      <c r="L357" s="126"/>
      <c r="V357" s="126"/>
      <c r="AF357" s="126"/>
      <c r="AP357" s="126"/>
      <c r="AZ357" s="126"/>
      <c r="BA357" s="126"/>
      <c r="BJ357" s="126"/>
      <c r="BT357" s="126"/>
      <c r="CD357" s="126"/>
      <c r="CN357" s="126"/>
      <c r="CX357" s="126"/>
      <c r="DH357" s="126"/>
      <c r="DR357" s="126"/>
      <c r="EB357" s="126"/>
      <c r="EL357" s="126"/>
      <c r="EV357" s="126"/>
      <c r="FF357" s="126"/>
      <c r="FP357" s="126"/>
      <c r="FZ357" s="126"/>
      <c r="GJ357" s="126"/>
      <c r="GT357" s="126"/>
      <c r="HD357" s="126"/>
      <c r="HN357" s="126"/>
      <c r="HX357" s="126"/>
    </row>
    <row xmlns:x14ac="http://schemas.microsoft.com/office/spreadsheetml/2009/9/ac" r="358" s="3" customFormat="true" x14ac:dyDescent="0.25">
      <c r="A358" s="381"/>
      <c r="B358" s="126"/>
      <c r="L358" s="126"/>
      <c r="V358" s="126"/>
      <c r="AF358" s="126"/>
      <c r="AP358" s="126"/>
      <c r="AZ358" s="126"/>
      <c r="BA358" s="126"/>
      <c r="BJ358" s="126"/>
      <c r="BT358" s="126"/>
      <c r="CD358" s="126"/>
      <c r="CN358" s="126"/>
      <c r="CX358" s="126"/>
      <c r="DH358" s="126"/>
      <c r="DR358" s="126"/>
      <c r="EB358" s="126"/>
      <c r="EL358" s="126"/>
      <c r="EV358" s="126"/>
      <c r="FF358" s="126"/>
      <c r="FP358" s="126"/>
      <c r="FZ358" s="126"/>
      <c r="GJ358" s="126"/>
      <c r="GT358" s="126"/>
      <c r="HD358" s="126"/>
      <c r="HN358" s="126"/>
      <c r="HX358" s="126"/>
    </row>
    <row xmlns:x14ac="http://schemas.microsoft.com/office/spreadsheetml/2009/9/ac" r="359" s="3" customFormat="true" x14ac:dyDescent="0.25">
      <c r="A359" s="381"/>
      <c r="B359" s="126"/>
      <c r="L359" s="126"/>
      <c r="V359" s="126"/>
      <c r="AF359" s="126"/>
      <c r="AP359" s="126"/>
      <c r="AZ359" s="126"/>
      <c r="BA359" s="126"/>
      <c r="BJ359" s="126"/>
      <c r="BT359" s="126"/>
      <c r="CD359" s="126"/>
      <c r="CN359" s="126"/>
      <c r="CX359" s="126"/>
      <c r="DH359" s="126"/>
      <c r="DR359" s="126"/>
      <c r="EB359" s="126"/>
      <c r="EL359" s="126"/>
      <c r="EV359" s="126"/>
      <c r="FF359" s="126"/>
      <c r="FP359" s="126"/>
      <c r="FZ359" s="126"/>
      <c r="GJ359" s="126"/>
      <c r="GT359" s="126"/>
      <c r="HD359" s="126"/>
      <c r="HN359" s="126"/>
      <c r="HX359" s="126"/>
    </row>
    <row xmlns:x14ac="http://schemas.microsoft.com/office/spreadsheetml/2009/9/ac" r="360" s="3" customFormat="true" x14ac:dyDescent="0.25">
      <c r="A360" s="381"/>
      <c r="B360" s="126"/>
      <c r="L360" s="126"/>
      <c r="V360" s="126"/>
      <c r="AF360" s="126"/>
      <c r="AP360" s="126"/>
      <c r="AZ360" s="126"/>
      <c r="BA360" s="126"/>
      <c r="BJ360" s="126"/>
      <c r="BT360" s="126"/>
      <c r="CD360" s="126"/>
      <c r="CN360" s="126"/>
      <c r="CX360" s="126"/>
      <c r="DH360" s="126"/>
      <c r="DR360" s="126"/>
      <c r="EB360" s="126"/>
      <c r="EL360" s="126"/>
      <c r="EV360" s="126"/>
      <c r="FF360" s="126"/>
      <c r="FP360" s="126"/>
      <c r="FZ360" s="126"/>
      <c r="GJ360" s="126"/>
      <c r="GT360" s="126"/>
      <c r="HD360" s="126"/>
      <c r="HN360" s="126"/>
      <c r="HX360" s="126"/>
    </row>
    <row xmlns:x14ac="http://schemas.microsoft.com/office/spreadsheetml/2009/9/ac" r="361" s="3" customFormat="true" x14ac:dyDescent="0.25">
      <c r="A361" s="381"/>
      <c r="B361" s="126"/>
      <c r="L361" s="126"/>
      <c r="V361" s="126"/>
      <c r="AF361" s="126"/>
      <c r="AP361" s="126"/>
      <c r="AZ361" s="126"/>
      <c r="BA361" s="126"/>
      <c r="BJ361" s="126"/>
      <c r="BT361" s="126"/>
      <c r="CD361" s="126"/>
      <c r="CN361" s="126"/>
      <c r="CX361" s="126"/>
      <c r="DH361" s="126"/>
      <c r="DR361" s="126"/>
      <c r="EB361" s="126"/>
      <c r="EL361" s="126"/>
      <c r="EV361" s="126"/>
      <c r="FF361" s="126"/>
      <c r="FP361" s="126"/>
      <c r="FZ361" s="126"/>
      <c r="GJ361" s="126"/>
      <c r="GT361" s="126"/>
      <c r="HD361" s="126"/>
      <c r="HN361" s="126"/>
      <c r="HX361" s="126"/>
    </row>
    <row xmlns:x14ac="http://schemas.microsoft.com/office/spreadsheetml/2009/9/ac" r="362" s="3" customFormat="true" x14ac:dyDescent="0.25">
      <c r="A362" s="381"/>
      <c r="B362" s="126"/>
      <c r="L362" s="126"/>
      <c r="V362" s="126"/>
      <c r="AF362" s="126"/>
      <c r="AP362" s="126"/>
      <c r="AZ362" s="126"/>
      <c r="BA362" s="126"/>
      <c r="BJ362" s="126"/>
      <c r="BT362" s="126"/>
      <c r="CD362" s="126"/>
      <c r="CN362" s="126"/>
      <c r="CX362" s="126"/>
      <c r="DH362" s="126"/>
      <c r="DR362" s="126"/>
      <c r="EB362" s="126"/>
      <c r="EL362" s="126"/>
      <c r="EV362" s="126"/>
      <c r="FF362" s="126"/>
      <c r="FP362" s="126"/>
      <c r="FZ362" s="126"/>
      <c r="GJ362" s="126"/>
      <c r="GT362" s="126"/>
      <c r="HD362" s="126"/>
      <c r="HN362" s="126"/>
      <c r="HX362" s="126"/>
    </row>
    <row xmlns:x14ac="http://schemas.microsoft.com/office/spreadsheetml/2009/9/ac" r="363" s="3" customFormat="true" x14ac:dyDescent="0.25">
      <c r="A363" s="381"/>
      <c r="B363" s="126"/>
      <c r="L363" s="126"/>
      <c r="V363" s="126"/>
      <c r="AF363" s="126"/>
      <c r="AP363" s="126"/>
      <c r="AZ363" s="126"/>
      <c r="BA363" s="126"/>
      <c r="BJ363" s="126"/>
      <c r="BT363" s="126"/>
      <c r="CD363" s="126"/>
      <c r="CN363" s="126"/>
      <c r="CX363" s="126"/>
      <c r="DH363" s="126"/>
      <c r="DR363" s="126"/>
      <c r="EB363" s="126"/>
      <c r="EL363" s="126"/>
      <c r="EV363" s="126"/>
      <c r="FF363" s="126"/>
      <c r="FP363" s="126"/>
      <c r="FZ363" s="126"/>
      <c r="GJ363" s="126"/>
      <c r="GT363" s="126"/>
      <c r="HD363" s="126"/>
      <c r="HN363" s="126"/>
      <c r="HX363" s="126"/>
    </row>
    <row xmlns:x14ac="http://schemas.microsoft.com/office/spreadsheetml/2009/9/ac" r="364" s="3" customFormat="true" x14ac:dyDescent="0.25">
      <c r="A364" s="381"/>
      <c r="B364" s="126"/>
      <c r="L364" s="126"/>
      <c r="V364" s="126"/>
      <c r="AF364" s="126"/>
      <c r="AP364" s="126"/>
      <c r="AZ364" s="126"/>
      <c r="BA364" s="126"/>
      <c r="BJ364" s="126"/>
      <c r="BT364" s="126"/>
      <c r="CD364" s="126"/>
      <c r="CN364" s="126"/>
      <c r="CX364" s="126"/>
      <c r="DH364" s="126"/>
      <c r="DR364" s="126"/>
      <c r="EB364" s="126"/>
      <c r="EL364" s="126"/>
      <c r="EV364" s="126"/>
      <c r="FF364" s="126"/>
      <c r="FP364" s="126"/>
      <c r="FZ364" s="126"/>
      <c r="GJ364" s="126"/>
      <c r="GT364" s="126"/>
      <c r="HD364" s="126"/>
      <c r="HN364" s="126"/>
      <c r="HX364" s="126"/>
    </row>
    <row xmlns:x14ac="http://schemas.microsoft.com/office/spreadsheetml/2009/9/ac" r="365" s="3" customFormat="true" x14ac:dyDescent="0.25">
      <c r="A365" s="381"/>
      <c r="B365" s="126"/>
      <c r="L365" s="126"/>
      <c r="V365" s="126"/>
      <c r="AF365" s="126"/>
      <c r="AP365" s="126"/>
      <c r="AZ365" s="126"/>
      <c r="BA365" s="126"/>
      <c r="BJ365" s="126"/>
      <c r="BT365" s="126"/>
      <c r="CD365" s="126"/>
      <c r="CN365" s="126"/>
      <c r="CX365" s="126"/>
      <c r="DH365" s="126"/>
      <c r="DR365" s="126"/>
      <c r="EB365" s="126"/>
      <c r="EL365" s="126"/>
      <c r="EV365" s="126"/>
      <c r="FF365" s="126"/>
      <c r="FP365" s="126"/>
      <c r="FZ365" s="126"/>
      <c r="GJ365" s="126"/>
      <c r="GT365" s="126"/>
      <c r="HD365" s="126"/>
      <c r="HN365" s="126"/>
      <c r="HX365" s="126"/>
    </row>
    <row xmlns:x14ac="http://schemas.microsoft.com/office/spreadsheetml/2009/9/ac" r="366" s="3" customFormat="true" x14ac:dyDescent="0.25">
      <c r="A366" s="381"/>
      <c r="B366" s="126"/>
      <c r="L366" s="126"/>
      <c r="V366" s="126"/>
      <c r="AF366" s="126"/>
      <c r="AP366" s="126"/>
      <c r="AZ366" s="126"/>
      <c r="BA366" s="126"/>
      <c r="BJ366" s="126"/>
      <c r="BT366" s="126"/>
      <c r="CD366" s="126"/>
      <c r="CN366" s="126"/>
      <c r="CX366" s="126"/>
      <c r="DH366" s="126"/>
      <c r="DR366" s="126"/>
      <c r="EB366" s="126"/>
      <c r="EL366" s="126"/>
      <c r="EV366" s="126"/>
      <c r="FF366" s="126"/>
      <c r="FP366" s="126"/>
      <c r="FZ366" s="126"/>
      <c r="GJ366" s="126"/>
      <c r="GT366" s="126"/>
      <c r="HD366" s="126"/>
      <c r="HN366" s="126"/>
      <c r="HX366" s="126"/>
    </row>
    <row xmlns:x14ac="http://schemas.microsoft.com/office/spreadsheetml/2009/9/ac" r="367" s="3" customFormat="true" x14ac:dyDescent="0.25">
      <c r="A367" s="381"/>
      <c r="B367" s="126"/>
      <c r="L367" s="126"/>
      <c r="V367" s="126"/>
      <c r="AF367" s="126"/>
      <c r="AP367" s="126"/>
      <c r="AZ367" s="126"/>
      <c r="BA367" s="126"/>
      <c r="BJ367" s="126"/>
      <c r="BT367" s="126"/>
      <c r="CD367" s="126"/>
      <c r="CN367" s="126"/>
      <c r="CX367" s="126"/>
      <c r="DH367" s="126"/>
      <c r="DR367" s="126"/>
      <c r="EB367" s="126"/>
      <c r="EL367" s="126"/>
      <c r="EV367" s="126"/>
      <c r="FF367" s="126"/>
      <c r="FP367" s="126"/>
      <c r="FZ367" s="126"/>
      <c r="GJ367" s="126"/>
      <c r="GT367" s="126"/>
      <c r="HD367" s="126"/>
      <c r="HN367" s="126"/>
      <c r="HX367" s="126"/>
    </row>
    <row xmlns:x14ac="http://schemas.microsoft.com/office/spreadsheetml/2009/9/ac" r="368" s="3" customFormat="true" x14ac:dyDescent="0.25">
      <c r="A368" s="381"/>
      <c r="B368" s="126"/>
      <c r="L368" s="126"/>
      <c r="V368" s="126"/>
      <c r="AF368" s="126"/>
      <c r="AP368" s="126"/>
      <c r="AZ368" s="126"/>
      <c r="BA368" s="126"/>
      <c r="BJ368" s="126"/>
      <c r="BT368" s="126"/>
      <c r="CD368" s="126"/>
      <c r="CN368" s="126"/>
      <c r="CX368" s="126"/>
      <c r="DH368" s="126"/>
      <c r="DR368" s="126"/>
      <c r="EB368" s="126"/>
      <c r="EL368" s="126"/>
      <c r="EV368" s="126"/>
      <c r="FF368" s="126"/>
      <c r="FP368" s="126"/>
      <c r="FZ368" s="126"/>
      <c r="GJ368" s="126"/>
      <c r="GT368" s="126"/>
      <c r="HD368" s="126"/>
      <c r="HN368" s="126"/>
      <c r="HX368" s="126"/>
    </row>
    <row xmlns:x14ac="http://schemas.microsoft.com/office/spreadsheetml/2009/9/ac" r="369" s="3" customFormat="true" x14ac:dyDescent="0.25">
      <c r="A369" s="381"/>
      <c r="B369" s="126"/>
      <c r="L369" s="126"/>
      <c r="V369" s="126"/>
      <c r="AF369" s="126"/>
      <c r="AP369" s="126"/>
      <c r="AZ369" s="126"/>
      <c r="BA369" s="126"/>
      <c r="BJ369" s="126"/>
      <c r="BT369" s="126"/>
      <c r="CD369" s="126"/>
      <c r="CN369" s="126"/>
      <c r="CX369" s="126"/>
      <c r="DH369" s="126"/>
      <c r="DR369" s="126"/>
      <c r="EB369" s="126"/>
      <c r="EL369" s="126"/>
      <c r="EV369" s="126"/>
      <c r="FF369" s="126"/>
      <c r="FP369" s="126"/>
      <c r="FZ369" s="126"/>
      <c r="GJ369" s="126"/>
      <c r="GT369" s="126"/>
      <c r="HD369" s="126"/>
      <c r="HN369" s="126"/>
      <c r="HX369" s="126"/>
    </row>
    <row xmlns:x14ac="http://schemas.microsoft.com/office/spreadsheetml/2009/9/ac" r="370" s="3" customFormat="true" x14ac:dyDescent="0.25">
      <c r="A370" s="381"/>
      <c r="B370" s="126"/>
      <c r="L370" s="126"/>
      <c r="V370" s="126"/>
      <c r="AF370" s="126"/>
      <c r="AP370" s="126"/>
      <c r="AZ370" s="126"/>
      <c r="BA370" s="126"/>
      <c r="BJ370" s="126"/>
      <c r="BT370" s="126"/>
      <c r="CD370" s="126"/>
      <c r="CN370" s="126"/>
      <c r="CX370" s="126"/>
      <c r="DH370" s="126"/>
      <c r="DR370" s="126"/>
      <c r="EB370" s="126"/>
      <c r="EL370" s="126"/>
      <c r="EV370" s="126"/>
      <c r="FF370" s="126"/>
      <c r="FP370" s="126"/>
      <c r="FZ370" s="126"/>
      <c r="GJ370" s="126"/>
      <c r="GT370" s="126"/>
      <c r="HD370" s="126"/>
      <c r="HN370" s="126"/>
      <c r="HX370" s="126"/>
    </row>
    <row xmlns:x14ac="http://schemas.microsoft.com/office/spreadsheetml/2009/9/ac" r="371" s="3" customFormat="true" x14ac:dyDescent="0.25">
      <c r="A371" s="381"/>
      <c r="B371" s="126"/>
      <c r="L371" s="126"/>
      <c r="V371" s="126"/>
      <c r="AF371" s="126"/>
      <c r="AP371" s="126"/>
      <c r="AZ371" s="126"/>
      <c r="BA371" s="126"/>
      <c r="BJ371" s="126"/>
      <c r="BT371" s="126"/>
      <c r="CD371" s="126"/>
      <c r="CN371" s="126"/>
      <c r="CX371" s="126"/>
      <c r="DH371" s="126"/>
      <c r="DR371" s="126"/>
      <c r="EB371" s="126"/>
      <c r="EL371" s="126"/>
      <c r="EV371" s="126"/>
      <c r="FF371" s="126"/>
      <c r="FP371" s="126"/>
      <c r="FZ371" s="126"/>
      <c r="GJ371" s="126"/>
      <c r="GT371" s="126"/>
      <c r="HD371" s="126"/>
      <c r="HN371" s="126"/>
      <c r="HX371" s="126"/>
    </row>
    <row xmlns:x14ac="http://schemas.microsoft.com/office/spreadsheetml/2009/9/ac" r="372" s="3" customFormat="true" x14ac:dyDescent="0.25">
      <c r="A372" s="381"/>
      <c r="B372" s="126"/>
      <c r="L372" s="126"/>
      <c r="V372" s="126"/>
      <c r="AF372" s="126"/>
      <c r="AP372" s="126"/>
      <c r="AZ372" s="126"/>
      <c r="BA372" s="126"/>
      <c r="BJ372" s="126"/>
      <c r="BT372" s="126"/>
      <c r="CD372" s="126"/>
      <c r="CN372" s="126"/>
      <c r="CX372" s="126"/>
      <c r="DH372" s="126"/>
      <c r="DR372" s="126"/>
      <c r="EB372" s="126"/>
      <c r="EL372" s="126"/>
      <c r="EV372" s="126"/>
      <c r="FF372" s="126"/>
      <c r="FP372" s="126"/>
      <c r="FZ372" s="126"/>
      <c r="GJ372" s="126"/>
      <c r="GT372" s="126"/>
      <c r="HD372" s="126"/>
      <c r="HN372" s="126"/>
      <c r="HX372" s="126"/>
    </row>
    <row xmlns:x14ac="http://schemas.microsoft.com/office/spreadsheetml/2009/9/ac" r="373" s="3" customFormat="true" x14ac:dyDescent="0.25">
      <c r="A373" s="381"/>
      <c r="B373" s="126"/>
      <c r="L373" s="126"/>
      <c r="V373" s="126"/>
      <c r="AF373" s="126"/>
      <c r="AP373" s="126"/>
      <c r="AZ373" s="126"/>
      <c r="BA373" s="126"/>
      <c r="BJ373" s="126"/>
      <c r="BT373" s="126"/>
      <c r="CD373" s="126"/>
      <c r="CN373" s="126"/>
      <c r="CX373" s="126"/>
      <c r="DH373" s="126"/>
      <c r="DR373" s="126"/>
      <c r="EB373" s="126"/>
      <c r="EL373" s="126"/>
      <c r="EV373" s="126"/>
      <c r="FF373" s="126"/>
      <c r="FP373" s="126"/>
      <c r="FZ373" s="126"/>
      <c r="GJ373" s="126"/>
      <c r="GT373" s="126"/>
      <c r="HD373" s="126"/>
      <c r="HN373" s="126"/>
      <c r="HX373" s="126"/>
    </row>
    <row xmlns:x14ac="http://schemas.microsoft.com/office/spreadsheetml/2009/9/ac" r="374" s="3" customFormat="true" x14ac:dyDescent="0.25">
      <c r="A374" s="381"/>
      <c r="B374" s="126"/>
      <c r="L374" s="126"/>
      <c r="V374" s="126"/>
      <c r="AF374" s="126"/>
      <c r="AP374" s="126"/>
      <c r="AZ374" s="126"/>
      <c r="BA374" s="126"/>
      <c r="BJ374" s="126"/>
      <c r="BT374" s="126"/>
      <c r="CD374" s="126"/>
      <c r="CN374" s="126"/>
      <c r="CX374" s="126"/>
      <c r="DH374" s="126"/>
      <c r="DR374" s="126"/>
      <c r="EB374" s="126"/>
      <c r="EL374" s="126"/>
      <c r="EV374" s="126"/>
      <c r="FF374" s="126"/>
      <c r="FP374" s="126"/>
      <c r="FZ374" s="126"/>
      <c r="GJ374" s="126"/>
      <c r="GT374" s="126"/>
      <c r="HD374" s="126"/>
      <c r="HN374" s="126"/>
      <c r="HX374" s="126"/>
    </row>
    <row xmlns:x14ac="http://schemas.microsoft.com/office/spreadsheetml/2009/9/ac" r="375" s="3" customFormat="true" x14ac:dyDescent="0.25">
      <c r="A375" s="381"/>
      <c r="B375" s="126"/>
      <c r="L375" s="126"/>
      <c r="V375" s="126"/>
      <c r="AF375" s="126"/>
      <c r="AP375" s="126"/>
      <c r="AZ375" s="126"/>
      <c r="BA375" s="126"/>
      <c r="BJ375" s="126"/>
      <c r="BT375" s="126"/>
      <c r="CD375" s="126"/>
      <c r="CN375" s="126"/>
      <c r="CX375" s="126"/>
      <c r="DH375" s="126"/>
      <c r="DR375" s="126"/>
      <c r="EB375" s="126"/>
      <c r="EL375" s="126"/>
      <c r="EV375" s="126"/>
      <c r="FF375" s="126"/>
      <c r="FP375" s="126"/>
      <c r="FZ375" s="126"/>
      <c r="GJ375" s="126"/>
      <c r="GT375" s="126"/>
      <c r="HD375" s="126"/>
      <c r="HN375" s="126"/>
      <c r="HX375" s="126"/>
    </row>
    <row xmlns:x14ac="http://schemas.microsoft.com/office/spreadsheetml/2009/9/ac" r="376" s="3" customFormat="true" x14ac:dyDescent="0.25">
      <c r="A376" s="381"/>
      <c r="B376" s="126"/>
      <c r="L376" s="126"/>
      <c r="V376" s="126"/>
      <c r="AF376" s="126"/>
      <c r="AP376" s="126"/>
      <c r="AZ376" s="126"/>
      <c r="BA376" s="126"/>
      <c r="BJ376" s="126"/>
      <c r="BT376" s="126"/>
      <c r="CD376" s="126"/>
      <c r="CN376" s="126"/>
      <c r="CX376" s="126"/>
      <c r="DH376" s="126"/>
      <c r="DR376" s="126"/>
      <c r="EB376" s="126"/>
      <c r="EL376" s="126"/>
      <c r="EV376" s="126"/>
      <c r="FF376" s="126"/>
      <c r="FP376" s="126"/>
      <c r="FZ376" s="126"/>
      <c r="GJ376" s="126"/>
      <c r="GT376" s="126"/>
      <c r="HD376" s="126"/>
      <c r="HN376" s="126"/>
      <c r="HX376" s="126"/>
    </row>
    <row xmlns:x14ac="http://schemas.microsoft.com/office/spreadsheetml/2009/9/ac" r="377" s="3" customFormat="true" x14ac:dyDescent="0.25">
      <c r="A377" s="381"/>
      <c r="B377" s="126"/>
      <c r="L377" s="126"/>
      <c r="V377" s="126"/>
      <c r="AF377" s="126"/>
      <c r="AP377" s="126"/>
      <c r="AZ377" s="126"/>
      <c r="BA377" s="126"/>
      <c r="BJ377" s="126"/>
      <c r="BT377" s="126"/>
      <c r="CD377" s="126"/>
      <c r="CN377" s="126"/>
      <c r="CX377" s="126"/>
      <c r="DH377" s="126"/>
      <c r="DR377" s="126"/>
      <c r="EB377" s="126"/>
      <c r="EL377" s="126"/>
      <c r="EV377" s="126"/>
      <c r="FF377" s="126"/>
      <c r="FP377" s="126"/>
      <c r="FZ377" s="126"/>
      <c r="GJ377" s="126"/>
      <c r="GT377" s="126"/>
      <c r="HD377" s="126"/>
      <c r="HN377" s="126"/>
      <c r="HX377" s="126"/>
    </row>
    <row xmlns:x14ac="http://schemas.microsoft.com/office/spreadsheetml/2009/9/ac" r="378" s="3" customFormat="true" x14ac:dyDescent="0.25">
      <c r="A378" s="381"/>
      <c r="B378" s="126"/>
      <c r="L378" s="126"/>
      <c r="V378" s="126"/>
      <c r="AF378" s="126"/>
      <c r="AP378" s="126"/>
      <c r="AZ378" s="126"/>
      <c r="BA378" s="126"/>
      <c r="BJ378" s="126"/>
      <c r="BT378" s="126"/>
      <c r="CD378" s="126"/>
      <c r="CN378" s="126"/>
      <c r="CX378" s="126"/>
      <c r="DH378" s="126"/>
      <c r="DR378" s="126"/>
      <c r="EB378" s="126"/>
      <c r="EL378" s="126"/>
      <c r="EV378" s="126"/>
      <c r="FF378" s="126"/>
      <c r="FP378" s="126"/>
      <c r="FZ378" s="126"/>
      <c r="GJ378" s="126"/>
      <c r="GT378" s="126"/>
      <c r="HD378" s="126"/>
      <c r="HN378" s="126"/>
      <c r="HX378" s="126"/>
    </row>
    <row xmlns:x14ac="http://schemas.microsoft.com/office/spreadsheetml/2009/9/ac" r="379" s="3" customFormat="true" x14ac:dyDescent="0.25">
      <c r="A379" s="381"/>
      <c r="B379" s="126"/>
      <c r="L379" s="126"/>
      <c r="V379" s="126"/>
      <c r="AF379" s="126"/>
      <c r="AP379" s="126"/>
      <c r="AZ379" s="126"/>
      <c r="BA379" s="126"/>
      <c r="BJ379" s="126"/>
      <c r="BT379" s="126"/>
      <c r="CD379" s="126"/>
      <c r="CN379" s="126"/>
      <c r="CX379" s="126"/>
      <c r="DH379" s="126"/>
      <c r="DR379" s="126"/>
      <c r="EB379" s="126"/>
      <c r="EL379" s="126"/>
      <c r="EV379" s="126"/>
      <c r="FF379" s="126"/>
      <c r="FP379" s="126"/>
      <c r="FZ379" s="126"/>
      <c r="GJ379" s="126"/>
      <c r="GT379" s="126"/>
      <c r="HD379" s="126"/>
      <c r="HN379" s="126"/>
      <c r="HX379" s="126"/>
    </row>
    <row xmlns:x14ac="http://schemas.microsoft.com/office/spreadsheetml/2009/9/ac" r="380" s="3" customFormat="true" x14ac:dyDescent="0.25">
      <c r="A380" s="381"/>
      <c r="B380" s="126"/>
      <c r="L380" s="126"/>
      <c r="V380" s="126"/>
      <c r="AF380" s="126"/>
      <c r="AP380" s="126"/>
      <c r="AZ380" s="126"/>
      <c r="BA380" s="126"/>
      <c r="BJ380" s="126"/>
      <c r="BT380" s="126"/>
      <c r="CD380" s="126"/>
      <c r="CN380" s="126"/>
      <c r="CX380" s="126"/>
      <c r="DH380" s="126"/>
      <c r="DR380" s="126"/>
      <c r="EB380" s="126"/>
      <c r="EL380" s="126"/>
      <c r="EV380" s="126"/>
      <c r="FF380" s="126"/>
      <c r="FP380" s="126"/>
      <c r="FZ380" s="126"/>
      <c r="GJ380" s="126"/>
      <c r="GT380" s="126"/>
      <c r="HD380" s="126"/>
      <c r="HN380" s="126"/>
      <c r="HX380" s="126"/>
    </row>
    <row xmlns:x14ac="http://schemas.microsoft.com/office/spreadsheetml/2009/9/ac" r="381" s="3" customFormat="true" x14ac:dyDescent="0.25">
      <c r="A381" s="381"/>
      <c r="B381" s="126"/>
      <c r="L381" s="126"/>
      <c r="V381" s="126"/>
      <c r="AF381" s="126"/>
      <c r="AP381" s="126"/>
      <c r="AZ381" s="126"/>
      <c r="BA381" s="126"/>
      <c r="BJ381" s="126"/>
      <c r="BT381" s="126"/>
      <c r="CD381" s="126"/>
      <c r="CN381" s="126"/>
      <c r="CX381" s="126"/>
      <c r="DH381" s="126"/>
      <c r="DR381" s="126"/>
      <c r="EB381" s="126"/>
      <c r="EL381" s="126"/>
      <c r="EV381" s="126"/>
      <c r="FF381" s="126"/>
      <c r="FP381" s="126"/>
      <c r="FZ381" s="126"/>
      <c r="GJ381" s="126"/>
      <c r="GT381" s="126"/>
      <c r="HD381" s="126"/>
      <c r="HN381" s="126"/>
      <c r="HX381" s="126"/>
    </row>
    <row xmlns:x14ac="http://schemas.microsoft.com/office/spreadsheetml/2009/9/ac" r="382" s="3" customFormat="true" x14ac:dyDescent="0.25">
      <c r="A382" s="381"/>
      <c r="B382" s="126"/>
      <c r="L382" s="126"/>
      <c r="V382" s="126"/>
      <c r="AF382" s="126"/>
      <c r="AP382" s="126"/>
      <c r="AZ382" s="126"/>
      <c r="BA382" s="126"/>
      <c r="BJ382" s="126"/>
      <c r="BT382" s="126"/>
      <c r="CD382" s="126"/>
      <c r="CN382" s="126"/>
      <c r="CX382" s="126"/>
      <c r="DH382" s="126"/>
      <c r="DR382" s="126"/>
      <c r="EB382" s="126"/>
      <c r="EL382" s="126"/>
      <c r="EV382" s="126"/>
      <c r="FF382" s="126"/>
      <c r="FP382" s="126"/>
      <c r="FZ382" s="126"/>
      <c r="GJ382" s="126"/>
      <c r="GT382" s="126"/>
      <c r="HD382" s="126"/>
      <c r="HN382" s="126"/>
      <c r="HX382" s="126"/>
    </row>
    <row xmlns:x14ac="http://schemas.microsoft.com/office/spreadsheetml/2009/9/ac" r="383" s="3" customFormat="true" x14ac:dyDescent="0.25">
      <c r="A383" s="381"/>
      <c r="B383" s="126"/>
      <c r="L383" s="126"/>
      <c r="V383" s="126"/>
      <c r="AF383" s="126"/>
      <c r="AP383" s="126"/>
      <c r="AZ383" s="126"/>
      <c r="BA383" s="126"/>
      <c r="BJ383" s="126"/>
      <c r="BT383" s="126"/>
      <c r="CD383" s="126"/>
      <c r="CN383" s="126"/>
      <c r="CX383" s="126"/>
      <c r="DH383" s="126"/>
      <c r="DR383" s="126"/>
      <c r="EB383" s="126"/>
      <c r="EL383" s="126"/>
      <c r="EV383" s="126"/>
      <c r="FF383" s="126"/>
      <c r="FP383" s="126"/>
      <c r="FZ383" s="126"/>
      <c r="GJ383" s="126"/>
      <c r="GT383" s="126"/>
      <c r="HD383" s="126"/>
      <c r="HN383" s="126"/>
      <c r="HX383" s="126"/>
    </row>
    <row xmlns:x14ac="http://schemas.microsoft.com/office/spreadsheetml/2009/9/ac" r="384" s="3" customFormat="true" x14ac:dyDescent="0.25">
      <c r="A384" s="381"/>
      <c r="B384" s="126"/>
      <c r="L384" s="126"/>
      <c r="V384" s="126"/>
      <c r="AF384" s="126"/>
      <c r="AP384" s="126"/>
      <c r="AZ384" s="126"/>
      <c r="BA384" s="126"/>
      <c r="BJ384" s="126"/>
      <c r="BT384" s="126"/>
      <c r="CD384" s="126"/>
      <c r="CN384" s="126"/>
      <c r="CX384" s="126"/>
      <c r="DH384" s="126"/>
      <c r="DR384" s="126"/>
      <c r="EB384" s="126"/>
      <c r="EL384" s="126"/>
      <c r="EV384" s="126"/>
      <c r="FF384" s="126"/>
      <c r="FP384" s="126"/>
      <c r="FZ384" s="126"/>
      <c r="GJ384" s="126"/>
      <c r="GT384" s="126"/>
      <c r="HD384" s="126"/>
      <c r="HN384" s="126"/>
      <c r="HX384" s="126"/>
    </row>
    <row xmlns:x14ac="http://schemas.microsoft.com/office/spreadsheetml/2009/9/ac" r="385" s="3" customFormat="true" x14ac:dyDescent="0.25">
      <c r="A385" s="381"/>
      <c r="B385" s="126"/>
      <c r="L385" s="126"/>
      <c r="V385" s="126"/>
      <c r="AF385" s="126"/>
      <c r="AP385" s="126"/>
      <c r="AZ385" s="126"/>
      <c r="BA385" s="126"/>
      <c r="BJ385" s="126"/>
      <c r="BT385" s="126"/>
      <c r="CD385" s="126"/>
      <c r="CN385" s="126"/>
      <c r="CX385" s="126"/>
      <c r="DH385" s="126"/>
      <c r="DR385" s="126"/>
      <c r="EB385" s="126"/>
      <c r="EL385" s="126"/>
      <c r="EV385" s="126"/>
      <c r="FF385" s="126"/>
      <c r="FP385" s="126"/>
      <c r="FZ385" s="126"/>
      <c r="GJ385" s="126"/>
      <c r="GT385" s="126"/>
      <c r="HD385" s="126"/>
      <c r="HN385" s="126"/>
      <c r="HX385" s="126"/>
    </row>
    <row xmlns:x14ac="http://schemas.microsoft.com/office/spreadsheetml/2009/9/ac" r="386" s="3" customFormat="true" x14ac:dyDescent="0.25">
      <c r="A386" s="381"/>
      <c r="B386" s="126"/>
      <c r="L386" s="126"/>
      <c r="V386" s="126"/>
      <c r="AF386" s="126"/>
      <c r="AP386" s="126"/>
      <c r="AZ386" s="126"/>
      <c r="BA386" s="126"/>
      <c r="BJ386" s="126"/>
      <c r="BT386" s="126"/>
      <c r="CD386" s="126"/>
      <c r="CN386" s="126"/>
      <c r="CX386" s="126"/>
      <c r="DH386" s="126"/>
      <c r="DR386" s="126"/>
      <c r="EB386" s="126"/>
      <c r="EL386" s="126"/>
      <c r="EV386" s="126"/>
      <c r="FF386" s="126"/>
      <c r="FP386" s="126"/>
      <c r="FZ386" s="126"/>
      <c r="GJ386" s="126"/>
      <c r="GT386" s="126"/>
      <c r="HD386" s="126"/>
      <c r="HN386" s="126"/>
      <c r="HX386" s="126"/>
    </row>
    <row xmlns:x14ac="http://schemas.microsoft.com/office/spreadsheetml/2009/9/ac" r="387" s="3" customFormat="true" x14ac:dyDescent="0.25">
      <c r="A387" s="381"/>
      <c r="B387" s="126"/>
      <c r="L387" s="126"/>
      <c r="V387" s="126"/>
      <c r="AF387" s="126"/>
      <c r="AP387" s="126"/>
      <c r="AZ387" s="126"/>
      <c r="BA387" s="126"/>
      <c r="BJ387" s="126"/>
      <c r="BT387" s="126"/>
      <c r="CD387" s="126"/>
      <c r="CN387" s="126"/>
      <c r="CX387" s="126"/>
      <c r="DH387" s="126"/>
      <c r="DR387" s="126"/>
      <c r="EB387" s="126"/>
      <c r="EL387" s="126"/>
      <c r="EV387" s="126"/>
      <c r="FF387" s="126"/>
      <c r="FP387" s="126"/>
      <c r="FZ387" s="126"/>
      <c r="GJ387" s="126"/>
      <c r="GT387" s="126"/>
      <c r="HD387" s="126"/>
      <c r="HN387" s="126"/>
      <c r="HX387" s="126"/>
    </row>
    <row xmlns:x14ac="http://schemas.microsoft.com/office/spreadsheetml/2009/9/ac" r="388" s="3" customFormat="true" x14ac:dyDescent="0.25">
      <c r="A388" s="381"/>
      <c r="B388" s="126"/>
      <c r="L388" s="126"/>
      <c r="V388" s="126"/>
      <c r="AF388" s="126"/>
      <c r="AP388" s="126"/>
      <c r="AZ388" s="126"/>
      <c r="BA388" s="126"/>
      <c r="BJ388" s="126"/>
      <c r="BT388" s="126"/>
      <c r="CD388" s="126"/>
      <c r="CN388" s="126"/>
      <c r="CX388" s="126"/>
      <c r="DH388" s="126"/>
      <c r="DR388" s="126"/>
      <c r="EB388" s="126"/>
      <c r="EL388" s="126"/>
      <c r="EV388" s="126"/>
      <c r="FF388" s="126"/>
      <c r="FP388" s="126"/>
      <c r="FZ388" s="126"/>
      <c r="GJ388" s="126"/>
      <c r="GT388" s="126"/>
      <c r="HD388" s="126"/>
      <c r="HN388" s="126"/>
      <c r="HX388" s="126"/>
    </row>
    <row xmlns:x14ac="http://schemas.microsoft.com/office/spreadsheetml/2009/9/ac" r="389" s="3" customFormat="true" x14ac:dyDescent="0.25">
      <c r="A389" s="381"/>
      <c r="B389" s="126"/>
      <c r="L389" s="126"/>
      <c r="V389" s="126"/>
      <c r="AF389" s="126"/>
      <c r="AP389" s="126"/>
      <c r="AZ389" s="126"/>
      <c r="BA389" s="126"/>
      <c r="BJ389" s="126"/>
      <c r="BT389" s="126"/>
      <c r="CD389" s="126"/>
      <c r="CN389" s="126"/>
      <c r="CX389" s="126"/>
      <c r="DH389" s="126"/>
      <c r="DR389" s="126"/>
      <c r="EB389" s="126"/>
      <c r="EL389" s="126"/>
      <c r="EV389" s="126"/>
      <c r="FF389" s="126"/>
      <c r="FP389" s="126"/>
      <c r="FZ389" s="126"/>
      <c r="GJ389" s="126"/>
      <c r="GT389" s="126"/>
      <c r="HD389" s="126"/>
      <c r="HN389" s="126"/>
      <c r="HX389" s="126"/>
    </row>
    <row xmlns:x14ac="http://schemas.microsoft.com/office/spreadsheetml/2009/9/ac" r="390" s="3" customFormat="true" x14ac:dyDescent="0.25">
      <c r="A390" s="381"/>
      <c r="B390" s="126"/>
      <c r="L390" s="126"/>
      <c r="V390" s="126"/>
      <c r="AF390" s="126"/>
      <c r="AP390" s="126"/>
      <c r="AZ390" s="126"/>
      <c r="BA390" s="126"/>
      <c r="BJ390" s="126"/>
      <c r="BT390" s="126"/>
      <c r="CD390" s="126"/>
      <c r="CN390" s="126"/>
      <c r="CX390" s="126"/>
      <c r="DH390" s="126"/>
      <c r="DR390" s="126"/>
      <c r="EB390" s="126"/>
      <c r="EL390" s="126"/>
      <c r="EV390" s="126"/>
      <c r="FF390" s="126"/>
      <c r="FP390" s="126"/>
      <c r="FZ390" s="126"/>
      <c r="GJ390" s="126"/>
      <c r="GT390" s="126"/>
      <c r="HD390" s="126"/>
      <c r="HN390" s="126"/>
      <c r="HX390" s="126"/>
    </row>
    <row xmlns:x14ac="http://schemas.microsoft.com/office/spreadsheetml/2009/9/ac" r="391" s="3" customFormat="true" x14ac:dyDescent="0.25">
      <c r="A391" s="381"/>
      <c r="B391" s="126"/>
      <c r="L391" s="126"/>
      <c r="V391" s="126"/>
      <c r="AF391" s="126"/>
      <c r="AP391" s="126"/>
      <c r="AZ391" s="126"/>
      <c r="BA391" s="126"/>
      <c r="BJ391" s="126"/>
      <c r="BT391" s="126"/>
      <c r="CD391" s="126"/>
      <c r="CN391" s="126"/>
      <c r="CX391" s="126"/>
      <c r="DH391" s="126"/>
      <c r="DR391" s="126"/>
      <c r="EB391" s="126"/>
      <c r="EL391" s="126"/>
      <c r="EV391" s="126"/>
      <c r="FF391" s="126"/>
      <c r="FP391" s="126"/>
      <c r="FZ391" s="126"/>
      <c r="GJ391" s="126"/>
      <c r="GT391" s="126"/>
      <c r="HD391" s="126"/>
      <c r="HN391" s="126"/>
      <c r="HX391" s="126"/>
    </row>
    <row xmlns:x14ac="http://schemas.microsoft.com/office/spreadsheetml/2009/9/ac" r="392" s="3" customFormat="true" x14ac:dyDescent="0.25">
      <c r="A392" s="381"/>
      <c r="B392" s="126"/>
      <c r="L392" s="126"/>
      <c r="V392" s="126"/>
      <c r="AF392" s="126"/>
      <c r="AP392" s="126"/>
      <c r="AZ392" s="126"/>
      <c r="BA392" s="126"/>
      <c r="BJ392" s="126"/>
      <c r="BT392" s="126"/>
      <c r="CD392" s="126"/>
      <c r="CN392" s="126"/>
      <c r="CX392" s="126"/>
      <c r="DH392" s="126"/>
      <c r="DR392" s="126"/>
      <c r="EB392" s="126"/>
      <c r="EL392" s="126"/>
      <c r="EV392" s="126"/>
      <c r="FF392" s="126"/>
      <c r="FP392" s="126"/>
      <c r="FZ392" s="126"/>
      <c r="GJ392" s="126"/>
      <c r="GT392" s="126"/>
      <c r="HD392" s="126"/>
      <c r="HN392" s="126"/>
      <c r="HX392" s="126"/>
    </row>
    <row xmlns:x14ac="http://schemas.microsoft.com/office/spreadsheetml/2009/9/ac" r="393" s="3" customFormat="true" x14ac:dyDescent="0.25">
      <c r="A393" s="381"/>
      <c r="B393" s="126"/>
      <c r="L393" s="126"/>
      <c r="V393" s="126"/>
      <c r="AF393" s="126"/>
      <c r="AP393" s="126"/>
      <c r="AZ393" s="126"/>
      <c r="BA393" s="126"/>
      <c r="BJ393" s="126"/>
      <c r="BT393" s="126"/>
      <c r="CD393" s="126"/>
      <c r="CN393" s="126"/>
      <c r="CX393" s="126"/>
      <c r="DH393" s="126"/>
      <c r="DR393" s="126"/>
      <c r="EB393" s="126"/>
      <c r="EL393" s="126"/>
      <c r="EV393" s="126"/>
      <c r="FF393" s="126"/>
      <c r="FP393" s="126"/>
      <c r="FZ393" s="126"/>
      <c r="GJ393" s="126"/>
      <c r="GT393" s="126"/>
      <c r="HD393" s="126"/>
      <c r="HN393" s="126"/>
      <c r="HX393" s="126"/>
    </row>
    <row xmlns:x14ac="http://schemas.microsoft.com/office/spreadsheetml/2009/9/ac" r="394" s="3" customFormat="true" x14ac:dyDescent="0.25">
      <c r="A394" s="381"/>
      <c r="B394" s="126"/>
      <c r="L394" s="126"/>
      <c r="V394" s="126"/>
      <c r="AF394" s="126"/>
      <c r="AP394" s="126"/>
      <c r="AZ394" s="126"/>
      <c r="BA394" s="126"/>
      <c r="BJ394" s="126"/>
      <c r="BT394" s="126"/>
      <c r="CD394" s="126"/>
      <c r="CN394" s="126"/>
      <c r="CX394" s="126"/>
      <c r="DH394" s="126"/>
      <c r="DR394" s="126"/>
      <c r="EB394" s="126"/>
      <c r="EL394" s="126"/>
      <c r="EV394" s="126"/>
      <c r="FF394" s="126"/>
      <c r="FP394" s="126"/>
      <c r="FZ394" s="126"/>
      <c r="GJ394" s="126"/>
      <c r="GT394" s="126"/>
      <c r="HD394" s="126"/>
      <c r="HN394" s="126"/>
      <c r="HX394" s="126"/>
    </row>
    <row xmlns:x14ac="http://schemas.microsoft.com/office/spreadsheetml/2009/9/ac" r="395" s="3" customFormat="true" x14ac:dyDescent="0.25">
      <c r="A395" s="381"/>
      <c r="B395" s="126"/>
      <c r="L395" s="126"/>
      <c r="V395" s="126"/>
      <c r="AF395" s="126"/>
      <c r="AP395" s="126"/>
      <c r="AZ395" s="126"/>
      <c r="BA395" s="126"/>
      <c r="BJ395" s="126"/>
      <c r="BT395" s="126"/>
      <c r="CD395" s="126"/>
      <c r="CN395" s="126"/>
      <c r="CX395" s="126"/>
      <c r="DH395" s="126"/>
      <c r="DR395" s="126"/>
      <c r="EB395" s="126"/>
      <c r="EL395" s="126"/>
      <c r="EV395" s="126"/>
      <c r="FF395" s="126"/>
      <c r="FP395" s="126"/>
      <c r="FZ395" s="126"/>
      <c r="GJ395" s="126"/>
      <c r="GT395" s="126"/>
      <c r="HD395" s="126"/>
      <c r="HN395" s="126"/>
      <c r="HX395" s="126"/>
    </row>
    <row xmlns:x14ac="http://schemas.microsoft.com/office/spreadsheetml/2009/9/ac" r="396" s="3" customFormat="true" x14ac:dyDescent="0.25">
      <c r="A396" s="381"/>
      <c r="B396" s="126"/>
      <c r="L396" s="126"/>
      <c r="V396" s="126"/>
      <c r="AF396" s="126"/>
      <c r="AP396" s="126"/>
      <c r="AZ396" s="126"/>
      <c r="BA396" s="126"/>
      <c r="BJ396" s="126"/>
      <c r="BT396" s="126"/>
      <c r="CD396" s="126"/>
      <c r="CN396" s="126"/>
      <c r="CX396" s="126"/>
      <c r="DH396" s="126"/>
      <c r="DR396" s="126"/>
      <c r="EB396" s="126"/>
      <c r="EL396" s="126"/>
      <c r="EV396" s="126"/>
      <c r="FF396" s="126"/>
      <c r="FP396" s="126"/>
      <c r="FZ396" s="126"/>
      <c r="GJ396" s="126"/>
      <c r="GT396" s="126"/>
      <c r="HD396" s="126"/>
      <c r="HN396" s="126"/>
      <c r="HX396" s="126"/>
    </row>
    <row xmlns:x14ac="http://schemas.microsoft.com/office/spreadsheetml/2009/9/ac" r="397" s="3" customFormat="true" x14ac:dyDescent="0.25">
      <c r="A397" s="381"/>
      <c r="B397" s="126"/>
      <c r="L397" s="126"/>
      <c r="V397" s="126"/>
      <c r="AF397" s="126"/>
      <c r="AP397" s="126"/>
      <c r="AZ397" s="126"/>
      <c r="BA397" s="126"/>
      <c r="BJ397" s="126"/>
      <c r="BT397" s="126"/>
      <c r="CD397" s="126"/>
      <c r="CN397" s="126"/>
      <c r="CX397" s="126"/>
      <c r="DH397" s="126"/>
      <c r="DR397" s="126"/>
      <c r="EB397" s="126"/>
      <c r="EL397" s="126"/>
      <c r="EV397" s="126"/>
      <c r="FF397" s="126"/>
      <c r="FP397" s="126"/>
      <c r="FZ397" s="126"/>
      <c r="GJ397" s="126"/>
      <c r="GT397" s="126"/>
      <c r="HD397" s="126"/>
      <c r="HN397" s="126"/>
      <c r="HX397" s="126"/>
    </row>
    <row xmlns:x14ac="http://schemas.microsoft.com/office/spreadsheetml/2009/9/ac" r="398" s="3" customFormat="true" x14ac:dyDescent="0.25">
      <c r="A398" s="381"/>
      <c r="B398" s="126"/>
      <c r="L398" s="126"/>
      <c r="V398" s="126"/>
      <c r="AF398" s="126"/>
      <c r="AP398" s="126"/>
      <c r="AZ398" s="126"/>
      <c r="BA398" s="126"/>
      <c r="BJ398" s="126"/>
      <c r="BT398" s="126"/>
      <c r="CD398" s="126"/>
      <c r="CN398" s="126"/>
      <c r="CX398" s="126"/>
      <c r="DH398" s="126"/>
      <c r="DR398" s="126"/>
      <c r="EB398" s="126"/>
      <c r="EL398" s="126"/>
      <c r="EV398" s="126"/>
      <c r="FF398" s="126"/>
      <c r="FP398" s="126"/>
      <c r="FZ398" s="126"/>
      <c r="GJ398" s="126"/>
      <c r="GT398" s="126"/>
      <c r="HD398" s="126"/>
      <c r="HN398" s="126"/>
      <c r="HX398" s="126"/>
    </row>
    <row xmlns:x14ac="http://schemas.microsoft.com/office/spreadsheetml/2009/9/ac" r="399" s="3" customFormat="true" x14ac:dyDescent="0.25">
      <c r="A399" s="381"/>
      <c r="B399" s="126"/>
      <c r="L399" s="126"/>
      <c r="V399" s="126"/>
      <c r="AF399" s="126"/>
      <c r="AP399" s="126"/>
      <c r="AZ399" s="126"/>
      <c r="BA399" s="126"/>
      <c r="BJ399" s="126"/>
      <c r="BT399" s="126"/>
      <c r="CD399" s="126"/>
      <c r="CN399" s="126"/>
      <c r="CX399" s="126"/>
      <c r="DH399" s="126"/>
      <c r="DR399" s="126"/>
      <c r="EB399" s="126"/>
      <c r="EL399" s="126"/>
      <c r="EV399" s="126"/>
      <c r="FF399" s="126"/>
      <c r="FP399" s="126"/>
      <c r="FZ399" s="126"/>
      <c r="GJ399" s="126"/>
      <c r="GT399" s="126"/>
      <c r="HD399" s="126"/>
      <c r="HN399" s="126"/>
      <c r="HX399" s="126"/>
    </row>
    <row xmlns:x14ac="http://schemas.microsoft.com/office/spreadsheetml/2009/9/ac" r="400" s="3" customFormat="true" x14ac:dyDescent="0.25">
      <c r="A400" s="381"/>
      <c r="B400" s="126"/>
      <c r="L400" s="126"/>
      <c r="V400" s="126"/>
      <c r="AF400" s="126"/>
      <c r="AP400" s="126"/>
      <c r="AZ400" s="126"/>
      <c r="BA400" s="126"/>
      <c r="BJ400" s="126"/>
      <c r="BT400" s="126"/>
      <c r="CD400" s="126"/>
      <c r="CN400" s="126"/>
      <c r="CX400" s="126"/>
      <c r="DH400" s="126"/>
      <c r="DR400" s="126"/>
      <c r="EB400" s="126"/>
      <c r="EL400" s="126"/>
      <c r="EV400" s="126"/>
      <c r="FF400" s="126"/>
      <c r="FP400" s="126"/>
      <c r="FZ400" s="126"/>
      <c r="GJ400" s="126"/>
      <c r="GT400" s="126"/>
      <c r="HD400" s="126"/>
      <c r="HN400" s="126"/>
      <c r="HX400" s="126"/>
    </row>
    <row xmlns:x14ac="http://schemas.microsoft.com/office/spreadsheetml/2009/9/ac" r="401" s="3" customFormat="true" x14ac:dyDescent="0.25">
      <c r="A401" s="381"/>
      <c r="B401" s="126"/>
      <c r="L401" s="126"/>
      <c r="V401" s="126"/>
      <c r="AF401" s="126"/>
      <c r="AP401" s="126"/>
      <c r="AZ401" s="126"/>
      <c r="BA401" s="126"/>
      <c r="BJ401" s="126"/>
      <c r="BT401" s="126"/>
      <c r="CD401" s="126"/>
      <c r="CN401" s="126"/>
      <c r="CX401" s="126"/>
      <c r="DH401" s="126"/>
      <c r="DR401" s="126"/>
      <c r="EB401" s="126"/>
      <c r="EL401" s="126"/>
      <c r="EV401" s="126"/>
      <c r="FF401" s="126"/>
      <c r="FP401" s="126"/>
      <c r="FZ401" s="126"/>
      <c r="GJ401" s="126"/>
      <c r="GT401" s="126"/>
      <c r="HD401" s="126"/>
      <c r="HN401" s="126"/>
      <c r="HX401" s="126"/>
    </row>
    <row xmlns:x14ac="http://schemas.microsoft.com/office/spreadsheetml/2009/9/ac" r="402" s="3" customFormat="true" x14ac:dyDescent="0.25">
      <c r="A402" s="381"/>
      <c r="B402" s="126"/>
      <c r="L402" s="126"/>
      <c r="V402" s="126"/>
      <c r="AF402" s="126"/>
      <c r="AP402" s="126"/>
      <c r="AZ402" s="126"/>
      <c r="BA402" s="126"/>
      <c r="BJ402" s="126"/>
      <c r="BT402" s="126"/>
      <c r="CD402" s="126"/>
      <c r="CN402" s="126"/>
      <c r="CX402" s="126"/>
      <c r="DH402" s="126"/>
      <c r="DR402" s="126"/>
      <c r="EB402" s="126"/>
      <c r="EL402" s="126"/>
      <c r="EV402" s="126"/>
      <c r="FF402" s="126"/>
      <c r="FP402" s="126"/>
      <c r="FZ402" s="126"/>
      <c r="GJ402" s="126"/>
      <c r="GT402" s="126"/>
      <c r="HD402" s="126"/>
      <c r="HN402" s="126"/>
      <c r="HX402" s="126"/>
    </row>
    <row xmlns:x14ac="http://schemas.microsoft.com/office/spreadsheetml/2009/9/ac" r="403" s="3" customFormat="true" x14ac:dyDescent="0.25">
      <c r="A403" s="381"/>
      <c r="B403" s="126"/>
      <c r="L403" s="126"/>
      <c r="V403" s="126"/>
      <c r="AF403" s="126"/>
      <c r="AP403" s="126"/>
      <c r="AZ403" s="126"/>
      <c r="BA403" s="126"/>
      <c r="BJ403" s="126"/>
      <c r="BT403" s="126"/>
      <c r="CD403" s="126"/>
      <c r="CN403" s="126"/>
      <c r="CX403" s="126"/>
      <c r="DH403" s="126"/>
      <c r="DR403" s="126"/>
      <c r="EB403" s="126"/>
      <c r="EL403" s="126"/>
      <c r="EV403" s="126"/>
      <c r="FF403" s="126"/>
      <c r="FP403" s="126"/>
      <c r="FZ403" s="126"/>
      <c r="GJ403" s="126"/>
      <c r="GT403" s="126"/>
      <c r="HD403" s="126"/>
      <c r="HN403" s="126"/>
      <c r="HX403" s="126"/>
    </row>
    <row xmlns:x14ac="http://schemas.microsoft.com/office/spreadsheetml/2009/9/ac" r="404" s="3" customFormat="true" x14ac:dyDescent="0.25">
      <c r="A404" s="381"/>
      <c r="B404" s="126"/>
      <c r="L404" s="126"/>
      <c r="V404" s="126"/>
      <c r="AF404" s="126"/>
      <c r="AP404" s="126"/>
      <c r="AZ404" s="126"/>
      <c r="BA404" s="126"/>
      <c r="BJ404" s="126"/>
      <c r="BT404" s="126"/>
      <c r="CD404" s="126"/>
      <c r="CN404" s="126"/>
      <c r="CX404" s="126"/>
      <c r="DH404" s="126"/>
      <c r="DR404" s="126"/>
      <c r="EB404" s="126"/>
      <c r="EL404" s="126"/>
      <c r="EV404" s="126"/>
      <c r="FF404" s="126"/>
      <c r="FP404" s="126"/>
      <c r="FZ404" s="126"/>
      <c r="GJ404" s="126"/>
      <c r="GT404" s="126"/>
      <c r="HD404" s="126"/>
      <c r="HN404" s="126"/>
      <c r="HX404" s="126"/>
    </row>
    <row xmlns:x14ac="http://schemas.microsoft.com/office/spreadsheetml/2009/9/ac" r="405" s="3" customFormat="true" x14ac:dyDescent="0.25">
      <c r="A405" s="381"/>
      <c r="B405" s="126"/>
      <c r="L405" s="126"/>
      <c r="V405" s="126"/>
      <c r="AF405" s="126"/>
      <c r="AP405" s="126"/>
      <c r="AZ405" s="126"/>
      <c r="BA405" s="126"/>
      <c r="BJ405" s="126"/>
      <c r="BT405" s="126"/>
      <c r="CD405" s="126"/>
      <c r="CN405" s="126"/>
      <c r="CX405" s="126"/>
      <c r="DH405" s="126"/>
      <c r="DR405" s="126"/>
      <c r="EB405" s="126"/>
      <c r="EL405" s="126"/>
      <c r="EV405" s="126"/>
      <c r="FF405" s="126"/>
      <c r="FP405" s="126"/>
      <c r="FZ405" s="126"/>
      <c r="GJ405" s="126"/>
      <c r="GT405" s="126"/>
      <c r="HD405" s="126"/>
      <c r="HN405" s="126"/>
      <c r="HX405" s="126"/>
    </row>
    <row xmlns:x14ac="http://schemas.microsoft.com/office/spreadsheetml/2009/9/ac" r="406" s="3" customFormat="true" x14ac:dyDescent="0.25">
      <c r="A406" s="381"/>
      <c r="B406" s="126"/>
      <c r="L406" s="126"/>
      <c r="V406" s="126"/>
      <c r="AF406" s="126"/>
      <c r="AP406" s="126"/>
      <c r="AZ406" s="126"/>
      <c r="BA406" s="126"/>
      <c r="BJ406" s="126"/>
      <c r="BT406" s="126"/>
      <c r="CD406" s="126"/>
      <c r="CN406" s="126"/>
      <c r="CX406" s="126"/>
      <c r="DH406" s="126"/>
      <c r="DR406" s="126"/>
      <c r="EB406" s="126"/>
      <c r="EL406" s="126"/>
      <c r="EV406" s="126"/>
      <c r="FF406" s="126"/>
      <c r="FP406" s="126"/>
      <c r="FZ406" s="126"/>
      <c r="GJ406" s="126"/>
      <c r="GT406" s="126"/>
      <c r="HD406" s="126"/>
      <c r="HN406" s="126"/>
      <c r="HX406" s="126"/>
    </row>
    <row xmlns:x14ac="http://schemas.microsoft.com/office/spreadsheetml/2009/9/ac" r="407" s="3" customFormat="true" x14ac:dyDescent="0.25">
      <c r="A407" s="381"/>
      <c r="B407" s="126"/>
      <c r="L407" s="126"/>
      <c r="V407" s="126"/>
      <c r="AF407" s="126"/>
      <c r="AP407" s="126"/>
      <c r="AZ407" s="126"/>
      <c r="BA407" s="126"/>
      <c r="BJ407" s="126"/>
      <c r="BT407" s="126"/>
      <c r="CD407" s="126"/>
      <c r="CN407" s="126"/>
      <c r="CX407" s="126"/>
      <c r="DH407" s="126"/>
      <c r="DR407" s="126"/>
      <c r="EB407" s="126"/>
      <c r="EL407" s="126"/>
      <c r="EV407" s="126"/>
      <c r="FF407" s="126"/>
      <c r="FP407" s="126"/>
      <c r="FZ407" s="126"/>
      <c r="GJ407" s="126"/>
      <c r="GT407" s="126"/>
      <c r="HD407" s="126"/>
      <c r="HN407" s="126"/>
      <c r="HX407" s="126"/>
    </row>
    <row xmlns:x14ac="http://schemas.microsoft.com/office/spreadsheetml/2009/9/ac" r="408" s="3" customFormat="true" x14ac:dyDescent="0.25">
      <c r="A408" s="381"/>
      <c r="B408" s="126"/>
      <c r="L408" s="126"/>
      <c r="V408" s="126"/>
      <c r="AF408" s="126"/>
      <c r="AP408" s="126"/>
      <c r="AZ408" s="126"/>
      <c r="BA408" s="126"/>
      <c r="BJ408" s="126"/>
      <c r="BT408" s="126"/>
      <c r="CD408" s="126"/>
      <c r="CN408" s="126"/>
      <c r="CX408" s="126"/>
      <c r="DH408" s="126"/>
      <c r="DR408" s="126"/>
      <c r="EB408" s="126"/>
      <c r="EL408" s="126"/>
      <c r="EV408" s="126"/>
      <c r="FF408" s="126"/>
      <c r="FP408" s="126"/>
      <c r="FZ408" s="126"/>
      <c r="GJ408" s="126"/>
      <c r="GT408" s="126"/>
      <c r="HD408" s="126"/>
      <c r="HN408" s="126"/>
      <c r="HX408" s="126"/>
    </row>
    <row xmlns:x14ac="http://schemas.microsoft.com/office/spreadsheetml/2009/9/ac" r="409" s="3" customFormat="true" x14ac:dyDescent="0.25">
      <c r="A409" s="381"/>
      <c r="B409" s="126"/>
      <c r="L409" s="126"/>
      <c r="V409" s="126"/>
      <c r="AF409" s="126"/>
      <c r="AP409" s="126"/>
      <c r="AZ409" s="126"/>
      <c r="BA409" s="126"/>
      <c r="BJ409" s="126"/>
      <c r="BT409" s="126"/>
      <c r="CD409" s="126"/>
      <c r="CN409" s="126"/>
      <c r="CX409" s="126"/>
      <c r="DH409" s="126"/>
      <c r="DR409" s="126"/>
      <c r="EB409" s="126"/>
      <c r="EL409" s="126"/>
      <c r="EV409" s="126"/>
      <c r="FF409" s="126"/>
      <c r="FP409" s="126"/>
      <c r="FZ409" s="126"/>
      <c r="GJ409" s="126"/>
      <c r="GT409" s="126"/>
      <c r="HD409" s="126"/>
      <c r="HN409" s="126"/>
      <c r="HX409" s="126"/>
    </row>
    <row xmlns:x14ac="http://schemas.microsoft.com/office/spreadsheetml/2009/9/ac" r="410" s="3" customFormat="true" x14ac:dyDescent="0.25">
      <c r="A410" s="381"/>
      <c r="B410" s="126"/>
      <c r="L410" s="126"/>
      <c r="V410" s="126"/>
      <c r="AF410" s="126"/>
      <c r="AP410" s="126"/>
      <c r="AZ410" s="126"/>
      <c r="BA410" s="126"/>
      <c r="BJ410" s="126"/>
      <c r="BT410" s="126"/>
      <c r="CD410" s="126"/>
      <c r="CN410" s="126"/>
      <c r="CX410" s="126"/>
      <c r="DH410" s="126"/>
      <c r="DR410" s="126"/>
      <c r="EB410" s="126"/>
      <c r="EL410" s="126"/>
      <c r="EV410" s="126"/>
      <c r="FF410" s="126"/>
      <c r="FP410" s="126"/>
      <c r="FZ410" s="126"/>
      <c r="GJ410" s="126"/>
      <c r="GT410" s="126"/>
      <c r="HD410" s="126"/>
      <c r="HN410" s="126"/>
      <c r="HX410" s="126"/>
    </row>
    <row xmlns:x14ac="http://schemas.microsoft.com/office/spreadsheetml/2009/9/ac" r="411" s="3" customFormat="true" x14ac:dyDescent="0.25">
      <c r="A411" s="381"/>
      <c r="B411" s="126"/>
      <c r="L411" s="126"/>
      <c r="V411" s="126"/>
      <c r="AF411" s="126"/>
      <c r="AP411" s="126"/>
      <c r="AZ411" s="126"/>
      <c r="BA411" s="126"/>
      <c r="BJ411" s="126"/>
      <c r="BT411" s="126"/>
      <c r="CD411" s="126"/>
      <c r="CN411" s="126"/>
      <c r="CX411" s="126"/>
      <c r="DH411" s="126"/>
      <c r="DR411" s="126"/>
      <c r="EB411" s="126"/>
      <c r="EL411" s="126"/>
      <c r="EV411" s="126"/>
      <c r="FF411" s="126"/>
      <c r="FP411" s="126"/>
      <c r="FZ411" s="126"/>
      <c r="GJ411" s="126"/>
      <c r="GT411" s="126"/>
      <c r="HD411" s="126"/>
      <c r="HN411" s="126"/>
      <c r="HX411" s="126"/>
    </row>
    <row xmlns:x14ac="http://schemas.microsoft.com/office/spreadsheetml/2009/9/ac" r="412" s="3" customFormat="true" x14ac:dyDescent="0.25">
      <c r="A412" s="381"/>
      <c r="B412" s="126"/>
      <c r="L412" s="126"/>
      <c r="V412" s="126"/>
      <c r="AF412" s="126"/>
      <c r="AP412" s="126"/>
      <c r="AZ412" s="126"/>
      <c r="BA412" s="126"/>
      <c r="BJ412" s="126"/>
      <c r="BT412" s="126"/>
      <c r="CD412" s="126"/>
      <c r="CN412" s="126"/>
      <c r="CX412" s="126"/>
      <c r="DH412" s="126"/>
      <c r="DR412" s="126"/>
      <c r="EB412" s="126"/>
      <c r="EL412" s="126"/>
      <c r="EV412" s="126"/>
      <c r="FF412" s="126"/>
      <c r="FP412" s="126"/>
      <c r="FZ412" s="126"/>
      <c r="GJ412" s="126"/>
      <c r="GT412" s="126"/>
      <c r="HD412" s="126"/>
      <c r="HN412" s="126"/>
      <c r="HX412" s="126"/>
    </row>
    <row xmlns:x14ac="http://schemas.microsoft.com/office/spreadsheetml/2009/9/ac" r="413" s="3" customFormat="true" x14ac:dyDescent="0.25">
      <c r="A413" s="381"/>
      <c r="B413" s="126"/>
      <c r="L413" s="126"/>
      <c r="V413" s="126"/>
      <c r="AF413" s="126"/>
      <c r="AP413" s="126"/>
      <c r="AZ413" s="126"/>
      <c r="BA413" s="126"/>
      <c r="BJ413" s="126"/>
      <c r="BT413" s="126"/>
      <c r="CD413" s="126"/>
      <c r="CN413" s="126"/>
      <c r="CX413" s="126"/>
      <c r="DH413" s="126"/>
      <c r="DR413" s="126"/>
      <c r="EB413" s="126"/>
      <c r="EL413" s="126"/>
      <c r="EV413" s="126"/>
      <c r="FF413" s="126"/>
      <c r="FP413" s="126"/>
      <c r="FZ413" s="126"/>
      <c r="GJ413" s="126"/>
      <c r="GT413" s="126"/>
      <c r="HD413" s="126"/>
      <c r="HN413" s="126"/>
      <c r="HX413" s="126"/>
    </row>
    <row xmlns:x14ac="http://schemas.microsoft.com/office/spreadsheetml/2009/9/ac" r="414" s="3" customFormat="true" x14ac:dyDescent="0.25">
      <c r="A414" s="381"/>
      <c r="B414" s="126"/>
      <c r="L414" s="126"/>
      <c r="V414" s="126"/>
      <c r="AF414" s="126"/>
      <c r="AP414" s="126"/>
      <c r="AZ414" s="126"/>
      <c r="BA414" s="126"/>
      <c r="BJ414" s="126"/>
      <c r="BT414" s="126"/>
      <c r="CD414" s="126"/>
      <c r="CN414" s="126"/>
      <c r="CX414" s="126"/>
      <c r="DH414" s="126"/>
      <c r="DR414" s="126"/>
      <c r="EB414" s="126"/>
      <c r="EL414" s="126"/>
      <c r="EV414" s="126"/>
      <c r="FF414" s="126"/>
      <c r="FP414" s="126"/>
      <c r="FZ414" s="126"/>
      <c r="GJ414" s="126"/>
      <c r="GT414" s="126"/>
      <c r="HD414" s="126"/>
      <c r="HN414" s="126"/>
      <c r="HX414" s="126"/>
    </row>
    <row xmlns:x14ac="http://schemas.microsoft.com/office/spreadsheetml/2009/9/ac" r="415" s="3" customFormat="true" x14ac:dyDescent="0.25">
      <c r="A415" s="381"/>
      <c r="B415" s="126"/>
      <c r="L415" s="126"/>
      <c r="V415" s="126"/>
      <c r="AF415" s="126"/>
      <c r="AP415" s="126"/>
      <c r="AZ415" s="126"/>
      <c r="BA415" s="126"/>
      <c r="BJ415" s="126"/>
      <c r="BT415" s="126"/>
      <c r="CD415" s="126"/>
      <c r="CN415" s="126"/>
      <c r="CX415" s="126"/>
      <c r="DH415" s="126"/>
      <c r="DR415" s="126"/>
      <c r="EB415" s="126"/>
      <c r="EL415" s="126"/>
      <c r="EV415" s="126"/>
      <c r="FF415" s="126"/>
      <c r="FP415" s="126"/>
      <c r="FZ415" s="126"/>
      <c r="GJ415" s="126"/>
      <c r="GT415" s="126"/>
      <c r="HD415" s="126"/>
      <c r="HN415" s="126"/>
      <c r="HX415" s="126"/>
    </row>
    <row xmlns:x14ac="http://schemas.microsoft.com/office/spreadsheetml/2009/9/ac" r="416" s="3" customFormat="true" x14ac:dyDescent="0.25">
      <c r="A416" s="381"/>
      <c r="B416" s="126"/>
      <c r="L416" s="126"/>
      <c r="V416" s="126"/>
      <c r="AF416" s="126"/>
      <c r="AP416" s="126"/>
      <c r="AZ416" s="126"/>
      <c r="BA416" s="126"/>
      <c r="BJ416" s="126"/>
      <c r="BT416" s="126"/>
      <c r="CD416" s="126"/>
      <c r="CN416" s="126"/>
      <c r="CX416" s="126"/>
      <c r="DH416" s="126"/>
      <c r="DR416" s="126"/>
      <c r="EB416" s="126"/>
      <c r="EL416" s="126"/>
      <c r="EV416" s="126"/>
      <c r="FF416" s="126"/>
      <c r="FP416" s="126"/>
      <c r="FZ416" s="126"/>
      <c r="GJ416" s="126"/>
      <c r="GT416" s="126"/>
      <c r="HD416" s="126"/>
      <c r="HN416" s="126"/>
      <c r="HX416" s="126"/>
    </row>
    <row xmlns:x14ac="http://schemas.microsoft.com/office/spreadsheetml/2009/9/ac" r="417" s="3" customFormat="true" x14ac:dyDescent="0.25">
      <c r="A417" s="381"/>
      <c r="B417" s="126"/>
      <c r="L417" s="126"/>
      <c r="V417" s="126"/>
      <c r="AF417" s="126"/>
      <c r="AP417" s="126"/>
      <c r="AZ417" s="126"/>
      <c r="BA417" s="126"/>
      <c r="BJ417" s="126"/>
      <c r="BT417" s="126"/>
      <c r="CD417" s="126"/>
      <c r="CN417" s="126"/>
      <c r="CX417" s="126"/>
      <c r="DH417" s="126"/>
      <c r="DR417" s="126"/>
      <c r="EB417" s="126"/>
      <c r="EL417" s="126"/>
      <c r="EV417" s="126"/>
      <c r="FF417" s="126"/>
      <c r="FP417" s="126"/>
      <c r="FZ417" s="126"/>
      <c r="GJ417" s="126"/>
      <c r="GT417" s="126"/>
      <c r="HD417" s="126"/>
      <c r="HN417" s="126"/>
      <c r="HX417" s="126"/>
    </row>
    <row xmlns:x14ac="http://schemas.microsoft.com/office/spreadsheetml/2009/9/ac" r="418" s="3" customFormat="true" x14ac:dyDescent="0.25">
      <c r="A418" s="381"/>
      <c r="B418" s="126"/>
      <c r="L418" s="126"/>
      <c r="V418" s="126"/>
      <c r="AF418" s="126"/>
      <c r="AP418" s="126"/>
      <c r="AZ418" s="126"/>
      <c r="BA418" s="126"/>
      <c r="BJ418" s="126"/>
      <c r="BT418" s="126"/>
      <c r="CD418" s="126"/>
      <c r="CN418" s="126"/>
      <c r="CX418" s="126"/>
      <c r="DH418" s="126"/>
      <c r="DR418" s="126"/>
      <c r="EB418" s="126"/>
      <c r="EL418" s="126"/>
      <c r="EV418" s="126"/>
      <c r="FF418" s="126"/>
      <c r="FP418" s="126"/>
      <c r="FZ418" s="126"/>
      <c r="GJ418" s="126"/>
      <c r="GT418" s="126"/>
      <c r="HD418" s="126"/>
      <c r="HN418" s="126"/>
      <c r="HX418" s="126"/>
    </row>
    <row xmlns:x14ac="http://schemas.microsoft.com/office/spreadsheetml/2009/9/ac" r="419" s="3" customFormat="true" x14ac:dyDescent="0.25">
      <c r="A419" s="381"/>
      <c r="B419" s="126"/>
      <c r="L419" s="126"/>
      <c r="V419" s="126"/>
      <c r="AF419" s="126"/>
      <c r="AP419" s="126"/>
      <c r="AZ419" s="126"/>
      <c r="BA419" s="126"/>
      <c r="BJ419" s="126"/>
      <c r="BT419" s="126"/>
      <c r="CD419" s="126"/>
      <c r="CN419" s="126"/>
      <c r="CX419" s="126"/>
      <c r="DH419" s="126"/>
      <c r="DR419" s="126"/>
      <c r="EB419" s="126"/>
      <c r="EL419" s="126"/>
      <c r="EV419" s="126"/>
      <c r="FF419" s="126"/>
      <c r="FP419" s="126"/>
      <c r="FZ419" s="126"/>
      <c r="GJ419" s="126"/>
      <c r="GT419" s="126"/>
      <c r="HD419" s="126"/>
      <c r="HN419" s="126"/>
      <c r="HX419" s="126"/>
    </row>
    <row xmlns:x14ac="http://schemas.microsoft.com/office/spreadsheetml/2009/9/ac" r="420" s="3" customFormat="true" x14ac:dyDescent="0.25">
      <c r="A420" s="381"/>
      <c r="B420" s="126"/>
      <c r="L420" s="126"/>
      <c r="V420" s="126"/>
      <c r="AF420" s="126"/>
      <c r="AP420" s="126"/>
      <c r="AZ420" s="126"/>
      <c r="BA420" s="126"/>
      <c r="BJ420" s="126"/>
      <c r="BT420" s="126"/>
      <c r="CD420" s="126"/>
      <c r="CN420" s="126"/>
      <c r="CX420" s="126"/>
      <c r="DH420" s="126"/>
      <c r="DR420" s="126"/>
      <c r="EB420" s="126"/>
      <c r="EL420" s="126"/>
      <c r="EV420" s="126"/>
      <c r="FF420" s="126"/>
      <c r="FP420" s="126"/>
      <c r="FZ420" s="126"/>
      <c r="GJ420" s="126"/>
      <c r="GT420" s="126"/>
      <c r="HD420" s="126"/>
      <c r="HN420" s="126"/>
      <c r="HX420" s="126"/>
    </row>
    <row xmlns:x14ac="http://schemas.microsoft.com/office/spreadsheetml/2009/9/ac" r="421" s="3" customFormat="true" x14ac:dyDescent="0.25">
      <c r="A421" s="381"/>
      <c r="B421" s="126"/>
      <c r="L421" s="126"/>
      <c r="V421" s="126"/>
      <c r="AF421" s="126"/>
      <c r="AP421" s="126"/>
      <c r="AZ421" s="126"/>
      <c r="BA421" s="126"/>
      <c r="BJ421" s="126"/>
      <c r="BT421" s="126"/>
      <c r="CD421" s="126"/>
      <c r="CN421" s="126"/>
      <c r="CX421" s="126"/>
      <c r="DH421" s="126"/>
      <c r="DR421" s="126"/>
      <c r="EB421" s="126"/>
      <c r="EL421" s="126"/>
      <c r="EV421" s="126"/>
      <c r="FF421" s="126"/>
      <c r="FP421" s="126"/>
      <c r="FZ421" s="126"/>
      <c r="GJ421" s="126"/>
      <c r="GT421" s="126"/>
      <c r="HD421" s="126"/>
      <c r="HN421" s="126"/>
      <c r="HX421" s="126"/>
    </row>
    <row xmlns:x14ac="http://schemas.microsoft.com/office/spreadsheetml/2009/9/ac" r="422" s="3" customFormat="true" x14ac:dyDescent="0.25">
      <c r="A422" s="381"/>
      <c r="B422" s="126"/>
      <c r="L422" s="126"/>
      <c r="V422" s="126"/>
      <c r="AF422" s="126"/>
      <c r="AP422" s="126"/>
      <c r="AZ422" s="126"/>
      <c r="BA422" s="126"/>
      <c r="BJ422" s="126"/>
      <c r="BT422" s="126"/>
      <c r="CD422" s="126"/>
      <c r="CN422" s="126"/>
      <c r="CX422" s="126"/>
      <c r="DH422" s="126"/>
      <c r="DR422" s="126"/>
      <c r="EB422" s="126"/>
      <c r="EL422" s="126"/>
      <c r="EV422" s="126"/>
      <c r="FF422" s="126"/>
      <c r="FP422" s="126"/>
      <c r="FZ422" s="126"/>
      <c r="GJ422" s="126"/>
      <c r="GT422" s="126"/>
      <c r="HD422" s="126"/>
      <c r="HN422" s="126"/>
      <c r="HX422" s="126"/>
    </row>
    <row xmlns:x14ac="http://schemas.microsoft.com/office/spreadsheetml/2009/9/ac" r="423" s="3" customFormat="true" x14ac:dyDescent="0.25">
      <c r="A423" s="381"/>
      <c r="B423" s="126"/>
      <c r="L423" s="126"/>
      <c r="V423" s="126"/>
      <c r="AF423" s="126"/>
      <c r="AP423" s="126"/>
      <c r="AZ423" s="126"/>
      <c r="BA423" s="126"/>
      <c r="BJ423" s="126"/>
      <c r="BT423" s="126"/>
      <c r="CD423" s="126"/>
      <c r="CN423" s="126"/>
      <c r="CX423" s="126"/>
      <c r="DH423" s="126"/>
      <c r="DR423" s="126"/>
      <c r="EB423" s="126"/>
      <c r="EL423" s="126"/>
      <c r="EV423" s="126"/>
      <c r="FF423" s="126"/>
      <c r="FP423" s="126"/>
      <c r="FZ423" s="126"/>
      <c r="GJ423" s="126"/>
      <c r="GT423" s="126"/>
      <c r="HD423" s="126"/>
      <c r="HN423" s="126"/>
      <c r="HX423" s="126"/>
    </row>
    <row xmlns:x14ac="http://schemas.microsoft.com/office/spreadsheetml/2009/9/ac" r="424" s="3" customFormat="true" x14ac:dyDescent="0.25">
      <c r="A424" s="381"/>
      <c r="B424" s="126"/>
      <c r="L424" s="126"/>
      <c r="V424" s="126"/>
      <c r="AF424" s="126"/>
      <c r="AP424" s="126"/>
      <c r="AZ424" s="126"/>
      <c r="BA424" s="126"/>
      <c r="BJ424" s="126"/>
      <c r="BT424" s="126"/>
      <c r="CD424" s="126"/>
      <c r="CN424" s="126"/>
      <c r="CX424" s="126"/>
      <c r="DH424" s="126"/>
      <c r="DR424" s="126"/>
      <c r="EB424" s="126"/>
      <c r="EL424" s="126"/>
      <c r="EV424" s="126"/>
      <c r="FF424" s="126"/>
      <c r="FP424" s="126"/>
      <c r="FZ424" s="126"/>
      <c r="GJ424" s="126"/>
      <c r="GT424" s="126"/>
      <c r="HD424" s="126"/>
      <c r="HN424" s="126"/>
      <c r="HX424" s="126"/>
    </row>
    <row xmlns:x14ac="http://schemas.microsoft.com/office/spreadsheetml/2009/9/ac" r="425" s="3" customFormat="true" x14ac:dyDescent="0.25">
      <c r="A425" s="381"/>
      <c r="B425" s="126"/>
      <c r="L425" s="126"/>
      <c r="V425" s="126"/>
      <c r="AF425" s="126"/>
      <c r="AP425" s="126"/>
      <c r="AZ425" s="126"/>
      <c r="BA425" s="126"/>
      <c r="BJ425" s="126"/>
      <c r="BT425" s="126"/>
      <c r="CD425" s="126"/>
      <c r="CN425" s="126"/>
      <c r="CX425" s="126"/>
      <c r="DH425" s="126"/>
      <c r="DR425" s="126"/>
      <c r="EB425" s="126"/>
      <c r="EL425" s="126"/>
      <c r="EV425" s="126"/>
      <c r="FF425" s="126"/>
      <c r="FP425" s="126"/>
      <c r="FZ425" s="126"/>
      <c r="GJ425" s="126"/>
      <c r="GT425" s="126"/>
      <c r="HD425" s="126"/>
      <c r="HN425" s="126"/>
      <c r="HX425" s="126"/>
    </row>
    <row xmlns:x14ac="http://schemas.microsoft.com/office/spreadsheetml/2009/9/ac" r="426" s="3" customFormat="true" x14ac:dyDescent="0.25">
      <c r="A426" s="381"/>
      <c r="B426" s="126"/>
      <c r="L426" s="126"/>
      <c r="V426" s="126"/>
      <c r="AF426" s="126"/>
      <c r="AP426" s="126"/>
      <c r="AZ426" s="126"/>
      <c r="BA426" s="126"/>
      <c r="BJ426" s="126"/>
      <c r="BT426" s="126"/>
      <c r="CD426" s="126"/>
      <c r="CN426" s="126"/>
      <c r="CX426" s="126"/>
      <c r="DH426" s="126"/>
      <c r="DR426" s="126"/>
      <c r="EB426" s="126"/>
      <c r="EL426" s="126"/>
      <c r="EV426" s="126"/>
      <c r="FF426" s="126"/>
      <c r="FP426" s="126"/>
      <c r="FZ426" s="126"/>
      <c r="GJ426" s="126"/>
      <c r="GT426" s="126"/>
      <c r="HD426" s="126"/>
      <c r="HN426" s="126"/>
      <c r="HX426" s="126"/>
    </row>
    <row xmlns:x14ac="http://schemas.microsoft.com/office/spreadsheetml/2009/9/ac" r="427" s="3" customFormat="true" x14ac:dyDescent="0.25">
      <c r="A427" s="381"/>
      <c r="B427" s="126"/>
      <c r="L427" s="126"/>
      <c r="V427" s="126"/>
      <c r="AF427" s="126"/>
      <c r="AP427" s="126"/>
      <c r="AZ427" s="126"/>
      <c r="BA427" s="126"/>
      <c r="BJ427" s="126"/>
      <c r="BT427" s="126"/>
      <c r="CD427" s="126"/>
      <c r="CN427" s="126"/>
      <c r="CX427" s="126"/>
      <c r="DH427" s="126"/>
      <c r="DR427" s="126"/>
      <c r="EB427" s="126"/>
      <c r="EL427" s="126"/>
      <c r="EV427" s="126"/>
      <c r="FF427" s="126"/>
      <c r="FP427" s="126"/>
      <c r="FZ427" s="126"/>
      <c r="GJ427" s="126"/>
      <c r="GT427" s="126"/>
      <c r="HD427" s="126"/>
      <c r="HN427" s="126"/>
      <c r="HX427" s="126"/>
    </row>
    <row xmlns:x14ac="http://schemas.microsoft.com/office/spreadsheetml/2009/9/ac" r="428" s="3" customFormat="true" x14ac:dyDescent="0.25">
      <c r="A428" s="381"/>
      <c r="B428" s="126"/>
      <c r="L428" s="126"/>
      <c r="V428" s="126"/>
      <c r="AF428" s="126"/>
      <c r="AP428" s="126"/>
      <c r="AZ428" s="126"/>
      <c r="BA428" s="126"/>
      <c r="BJ428" s="126"/>
      <c r="BT428" s="126"/>
      <c r="CD428" s="126"/>
      <c r="CN428" s="126"/>
      <c r="CX428" s="126"/>
      <c r="DH428" s="126"/>
      <c r="DR428" s="126"/>
      <c r="EB428" s="126"/>
      <c r="EL428" s="126"/>
      <c r="EV428" s="126"/>
      <c r="FF428" s="126"/>
      <c r="FP428" s="126"/>
      <c r="FZ428" s="126"/>
      <c r="GJ428" s="126"/>
      <c r="GT428" s="126"/>
      <c r="HD428" s="126"/>
      <c r="HN428" s="126"/>
      <c r="HX428" s="126"/>
    </row>
    <row xmlns:x14ac="http://schemas.microsoft.com/office/spreadsheetml/2009/9/ac" r="429" s="3" customFormat="true" x14ac:dyDescent="0.25">
      <c r="A429" s="381"/>
      <c r="B429" s="126"/>
      <c r="L429" s="126"/>
      <c r="V429" s="126"/>
      <c r="AF429" s="126"/>
      <c r="AP429" s="126"/>
      <c r="AZ429" s="126"/>
      <c r="BA429" s="126"/>
      <c r="BJ429" s="126"/>
      <c r="BT429" s="126"/>
      <c r="CD429" s="126"/>
      <c r="CN429" s="126"/>
      <c r="CX429" s="126"/>
      <c r="DH429" s="126"/>
      <c r="DR429" s="126"/>
      <c r="EB429" s="126"/>
      <c r="EL429" s="126"/>
      <c r="EV429" s="126"/>
      <c r="FF429" s="126"/>
      <c r="FP429" s="126"/>
      <c r="FZ429" s="126"/>
      <c r="GJ429" s="126"/>
      <c r="GT429" s="126"/>
      <c r="HD429" s="126"/>
      <c r="HN429" s="126"/>
      <c r="HX429" s="126"/>
    </row>
    <row xmlns:x14ac="http://schemas.microsoft.com/office/spreadsheetml/2009/9/ac" r="430" s="3" customFormat="true" x14ac:dyDescent="0.25">
      <c r="A430" s="381"/>
      <c r="B430" s="126"/>
      <c r="L430" s="126"/>
      <c r="V430" s="126"/>
      <c r="AF430" s="126"/>
      <c r="AP430" s="126"/>
      <c r="AZ430" s="126"/>
      <c r="BA430" s="126"/>
      <c r="BJ430" s="126"/>
      <c r="BT430" s="126"/>
      <c r="CD430" s="126"/>
      <c r="CN430" s="126"/>
      <c r="CX430" s="126"/>
      <c r="DH430" s="126"/>
      <c r="DR430" s="126"/>
      <c r="EB430" s="126"/>
      <c r="EL430" s="126"/>
      <c r="EV430" s="126"/>
      <c r="FF430" s="126"/>
      <c r="FP430" s="126"/>
      <c r="FZ430" s="126"/>
      <c r="GJ430" s="126"/>
      <c r="GT430" s="126"/>
      <c r="HD430" s="126"/>
      <c r="HN430" s="126"/>
      <c r="HX430" s="126"/>
    </row>
    <row xmlns:x14ac="http://schemas.microsoft.com/office/spreadsheetml/2009/9/ac" r="431" s="3" customFormat="true" x14ac:dyDescent="0.25">
      <c r="A431" s="381"/>
      <c r="B431" s="126"/>
      <c r="L431" s="126"/>
      <c r="V431" s="126"/>
      <c r="AF431" s="126"/>
      <c r="AP431" s="126"/>
      <c r="AZ431" s="126"/>
      <c r="BA431" s="126"/>
      <c r="BJ431" s="126"/>
      <c r="BT431" s="126"/>
      <c r="CD431" s="126"/>
      <c r="CN431" s="126"/>
      <c r="CX431" s="126"/>
      <c r="DH431" s="126"/>
      <c r="DR431" s="126"/>
      <c r="EB431" s="126"/>
      <c r="EL431" s="126"/>
      <c r="EV431" s="126"/>
      <c r="FF431" s="126"/>
      <c r="FP431" s="126"/>
      <c r="FZ431" s="126"/>
      <c r="GJ431" s="126"/>
      <c r="GT431" s="126"/>
      <c r="HD431" s="126"/>
      <c r="HN431" s="126"/>
      <c r="HX431" s="126"/>
    </row>
    <row xmlns:x14ac="http://schemas.microsoft.com/office/spreadsheetml/2009/9/ac" r="432" s="3" customFormat="true" x14ac:dyDescent="0.25">
      <c r="A432" s="381"/>
      <c r="B432" s="126"/>
      <c r="L432" s="126"/>
      <c r="V432" s="126"/>
      <c r="AF432" s="126"/>
      <c r="AP432" s="126"/>
      <c r="AZ432" s="126"/>
      <c r="BA432" s="126"/>
      <c r="BJ432" s="126"/>
      <c r="BT432" s="126"/>
      <c r="CD432" s="126"/>
      <c r="CN432" s="126"/>
      <c r="CX432" s="126"/>
      <c r="DH432" s="126"/>
      <c r="DR432" s="126"/>
      <c r="EB432" s="126"/>
      <c r="EL432" s="126"/>
      <c r="EV432" s="126"/>
      <c r="FF432" s="126"/>
      <c r="FP432" s="126"/>
      <c r="FZ432" s="126"/>
      <c r="GJ432" s="126"/>
      <c r="GT432" s="126"/>
      <c r="HD432" s="126"/>
      <c r="HN432" s="126"/>
      <c r="HX432" s="126"/>
    </row>
    <row xmlns:x14ac="http://schemas.microsoft.com/office/spreadsheetml/2009/9/ac" r="433" s="3" customFormat="true" x14ac:dyDescent="0.25">
      <c r="A433" s="381"/>
      <c r="B433" s="126"/>
      <c r="L433" s="126"/>
      <c r="V433" s="126"/>
      <c r="AF433" s="126"/>
      <c r="AP433" s="126"/>
      <c r="AZ433" s="126"/>
      <c r="BA433" s="126"/>
      <c r="BJ433" s="126"/>
      <c r="BT433" s="126"/>
      <c r="CD433" s="126"/>
      <c r="CN433" s="126"/>
      <c r="CX433" s="126"/>
      <c r="DH433" s="126"/>
      <c r="DR433" s="126"/>
      <c r="EB433" s="126"/>
      <c r="EL433" s="126"/>
      <c r="EV433" s="126"/>
      <c r="FF433" s="126"/>
      <c r="FP433" s="126"/>
      <c r="FZ433" s="126"/>
      <c r="GJ433" s="126"/>
      <c r="GT433" s="126"/>
      <c r="HD433" s="126"/>
      <c r="HN433" s="126"/>
      <c r="HX433" s="126"/>
    </row>
    <row xmlns:x14ac="http://schemas.microsoft.com/office/spreadsheetml/2009/9/ac" r="434" s="3" customFormat="true" x14ac:dyDescent="0.25">
      <c r="A434" s="381"/>
      <c r="B434" s="126"/>
      <c r="L434" s="126"/>
      <c r="V434" s="126"/>
      <c r="AF434" s="126"/>
      <c r="AP434" s="126"/>
      <c r="AZ434" s="126"/>
      <c r="BA434" s="126"/>
      <c r="BJ434" s="126"/>
      <c r="BT434" s="126"/>
      <c r="CD434" s="126"/>
      <c r="CN434" s="126"/>
      <c r="CX434" s="126"/>
      <c r="DH434" s="126"/>
      <c r="DR434" s="126"/>
      <c r="EB434" s="126"/>
      <c r="EL434" s="126"/>
      <c r="EV434" s="126"/>
      <c r="FF434" s="126"/>
      <c r="FP434" s="126"/>
      <c r="FZ434" s="126"/>
      <c r="GJ434" s="126"/>
      <c r="GT434" s="126"/>
      <c r="HD434" s="126"/>
      <c r="HN434" s="126"/>
      <c r="HX434" s="126"/>
    </row>
    <row xmlns:x14ac="http://schemas.microsoft.com/office/spreadsheetml/2009/9/ac" r="435" s="3" customFormat="true" x14ac:dyDescent="0.25">
      <c r="A435" s="381"/>
      <c r="B435" s="126"/>
      <c r="L435" s="126"/>
      <c r="V435" s="126"/>
      <c r="AF435" s="126"/>
      <c r="AP435" s="126"/>
      <c r="AZ435" s="126"/>
      <c r="BA435" s="126"/>
      <c r="BJ435" s="126"/>
      <c r="BT435" s="126"/>
      <c r="CD435" s="126"/>
      <c r="CN435" s="126"/>
      <c r="CX435" s="126"/>
      <c r="DH435" s="126"/>
      <c r="DR435" s="126"/>
      <c r="EB435" s="126"/>
      <c r="EL435" s="126"/>
      <c r="EV435" s="126"/>
      <c r="FF435" s="126"/>
      <c r="FP435" s="126"/>
      <c r="FZ435" s="126"/>
      <c r="GJ435" s="126"/>
      <c r="GT435" s="126"/>
      <c r="HD435" s="126"/>
      <c r="HN435" s="126"/>
      <c r="HX435" s="126"/>
    </row>
    <row xmlns:x14ac="http://schemas.microsoft.com/office/spreadsheetml/2009/9/ac" r="436" s="3" customFormat="true" x14ac:dyDescent="0.25">
      <c r="A436" s="381"/>
      <c r="B436" s="126"/>
      <c r="L436" s="126"/>
      <c r="V436" s="126"/>
      <c r="AF436" s="126"/>
      <c r="AP436" s="126"/>
      <c r="AZ436" s="126"/>
      <c r="BA436" s="126"/>
      <c r="BJ436" s="126"/>
      <c r="BT436" s="126"/>
      <c r="CD436" s="126"/>
      <c r="CN436" s="126"/>
      <c r="CX436" s="126"/>
      <c r="DH436" s="126"/>
      <c r="DR436" s="126"/>
      <c r="EB436" s="126"/>
      <c r="EL436" s="126"/>
      <c r="EV436" s="126"/>
      <c r="FF436" s="126"/>
      <c r="FP436" s="126"/>
      <c r="FZ436" s="126"/>
      <c r="GJ436" s="126"/>
      <c r="GT436" s="126"/>
      <c r="HD436" s="126"/>
      <c r="HN436" s="126"/>
      <c r="HX436" s="126"/>
    </row>
    <row xmlns:x14ac="http://schemas.microsoft.com/office/spreadsheetml/2009/9/ac" r="437" s="3" customFormat="true" x14ac:dyDescent="0.25">
      <c r="A437" s="381"/>
      <c r="B437" s="126"/>
      <c r="L437" s="126"/>
      <c r="V437" s="126"/>
      <c r="AF437" s="126"/>
      <c r="AP437" s="126"/>
      <c r="AZ437" s="126"/>
      <c r="BA437" s="126"/>
      <c r="BJ437" s="126"/>
      <c r="BT437" s="126"/>
      <c r="CD437" s="126"/>
      <c r="CN437" s="126"/>
      <c r="CX437" s="126"/>
      <c r="DH437" s="126"/>
      <c r="DR437" s="126"/>
      <c r="EB437" s="126"/>
      <c r="EL437" s="126"/>
      <c r="EV437" s="126"/>
      <c r="FF437" s="126"/>
      <c r="FP437" s="126"/>
      <c r="FZ437" s="126"/>
      <c r="GJ437" s="126"/>
      <c r="GT437" s="126"/>
      <c r="HD437" s="126"/>
      <c r="HN437" s="126"/>
      <c r="HX437" s="126"/>
    </row>
    <row xmlns:x14ac="http://schemas.microsoft.com/office/spreadsheetml/2009/9/ac" r="438" s="3" customFormat="true" x14ac:dyDescent="0.25">
      <c r="A438" s="381"/>
      <c r="B438" s="126"/>
      <c r="L438" s="126"/>
      <c r="V438" s="126"/>
      <c r="AF438" s="126"/>
      <c r="AP438" s="126"/>
      <c r="AZ438" s="126"/>
      <c r="BA438" s="126"/>
      <c r="BJ438" s="126"/>
      <c r="BT438" s="126"/>
      <c r="CD438" s="126"/>
      <c r="CN438" s="126"/>
      <c r="CX438" s="126"/>
      <c r="DH438" s="126"/>
      <c r="DR438" s="126"/>
      <c r="EB438" s="126"/>
      <c r="EL438" s="126"/>
      <c r="EV438" s="126"/>
      <c r="FF438" s="126"/>
      <c r="FP438" s="126"/>
      <c r="FZ438" s="126"/>
      <c r="GJ438" s="126"/>
      <c r="GT438" s="126"/>
      <c r="HD438" s="126"/>
      <c r="HN438" s="126"/>
      <c r="HX438" s="126"/>
    </row>
    <row xmlns:x14ac="http://schemas.microsoft.com/office/spreadsheetml/2009/9/ac" r="439" s="3" customFormat="true" x14ac:dyDescent="0.25">
      <c r="A439" s="381"/>
      <c r="B439" s="126"/>
      <c r="L439" s="126"/>
      <c r="V439" s="126"/>
      <c r="AF439" s="126"/>
      <c r="AP439" s="126"/>
      <c r="AZ439" s="126"/>
      <c r="BA439" s="126"/>
      <c r="BJ439" s="126"/>
      <c r="BT439" s="126"/>
      <c r="CD439" s="126"/>
      <c r="CN439" s="126"/>
      <c r="CX439" s="126"/>
      <c r="DH439" s="126"/>
      <c r="DR439" s="126"/>
      <c r="EB439" s="126"/>
      <c r="EL439" s="126"/>
      <c r="EV439" s="126"/>
      <c r="FF439" s="126"/>
      <c r="FP439" s="126"/>
      <c r="FZ439" s="126"/>
      <c r="GJ439" s="126"/>
      <c r="GT439" s="126"/>
      <c r="HD439" s="126"/>
      <c r="HN439" s="126"/>
      <c r="HX439" s="126"/>
    </row>
    <row xmlns:x14ac="http://schemas.microsoft.com/office/spreadsheetml/2009/9/ac" r="440" s="3" customFormat="true" x14ac:dyDescent="0.25">
      <c r="A440" s="381"/>
      <c r="B440" s="126"/>
      <c r="L440" s="126"/>
      <c r="V440" s="126"/>
      <c r="AF440" s="126"/>
      <c r="AP440" s="126"/>
      <c r="AZ440" s="126"/>
      <c r="BA440" s="126"/>
      <c r="BJ440" s="126"/>
      <c r="BT440" s="126"/>
      <c r="CD440" s="126"/>
      <c r="CN440" s="126"/>
      <c r="CX440" s="126"/>
      <c r="DH440" s="126"/>
      <c r="DR440" s="126"/>
      <c r="EB440" s="126"/>
      <c r="EL440" s="126"/>
      <c r="EV440" s="126"/>
      <c r="FF440" s="126"/>
      <c r="FP440" s="126"/>
      <c r="FZ440" s="126"/>
      <c r="GJ440" s="126"/>
      <c r="GT440" s="126"/>
      <c r="HD440" s="126"/>
      <c r="HN440" s="126"/>
      <c r="HX440" s="126"/>
    </row>
    <row xmlns:x14ac="http://schemas.microsoft.com/office/spreadsheetml/2009/9/ac" r="441" s="3" customFormat="true" x14ac:dyDescent="0.25">
      <c r="A441" s="381"/>
      <c r="B441" s="126"/>
      <c r="L441" s="126"/>
      <c r="V441" s="126"/>
      <c r="AF441" s="126"/>
      <c r="AP441" s="126"/>
      <c r="AZ441" s="126"/>
      <c r="BA441" s="126"/>
      <c r="BJ441" s="126"/>
      <c r="BT441" s="126"/>
      <c r="CD441" s="126"/>
      <c r="CN441" s="126"/>
      <c r="CX441" s="126"/>
      <c r="DH441" s="126"/>
      <c r="DR441" s="126"/>
      <c r="EB441" s="126"/>
      <c r="EL441" s="126"/>
      <c r="EV441" s="126"/>
      <c r="FF441" s="126"/>
      <c r="FP441" s="126"/>
      <c r="FZ441" s="126"/>
      <c r="GJ441" s="126"/>
      <c r="GT441" s="126"/>
      <c r="HD441" s="126"/>
      <c r="HN441" s="126"/>
      <c r="HX441" s="126"/>
    </row>
    <row xmlns:x14ac="http://schemas.microsoft.com/office/spreadsheetml/2009/9/ac" r="442" s="3" customFormat="true" x14ac:dyDescent="0.25">
      <c r="A442" s="381"/>
      <c r="B442" s="126"/>
      <c r="L442" s="126"/>
      <c r="V442" s="126"/>
      <c r="AF442" s="126"/>
      <c r="AP442" s="126"/>
      <c r="AZ442" s="126"/>
      <c r="BA442" s="126"/>
      <c r="BJ442" s="126"/>
      <c r="BT442" s="126"/>
      <c r="CD442" s="126"/>
      <c r="CN442" s="126"/>
      <c r="CX442" s="126"/>
      <c r="DH442" s="126"/>
      <c r="DR442" s="126"/>
      <c r="EB442" s="126"/>
      <c r="EL442" s="126"/>
      <c r="EV442" s="126"/>
      <c r="FF442" s="126"/>
      <c r="FP442" s="126"/>
      <c r="FZ442" s="126"/>
      <c r="GJ442" s="126"/>
      <c r="GT442" s="126"/>
      <c r="HD442" s="126"/>
      <c r="HN442" s="126"/>
      <c r="HX442" s="126"/>
    </row>
    <row xmlns:x14ac="http://schemas.microsoft.com/office/spreadsheetml/2009/9/ac" r="443" s="3" customFormat="true" x14ac:dyDescent="0.25">
      <c r="A443" s="381"/>
      <c r="B443" s="126"/>
      <c r="L443" s="126"/>
      <c r="V443" s="126"/>
      <c r="AF443" s="126"/>
      <c r="AP443" s="126"/>
      <c r="AZ443" s="126"/>
      <c r="BA443" s="126"/>
      <c r="BJ443" s="126"/>
      <c r="BT443" s="126"/>
      <c r="CD443" s="126"/>
      <c r="CN443" s="126"/>
      <c r="CX443" s="126"/>
      <c r="DH443" s="126"/>
      <c r="DR443" s="126"/>
      <c r="EB443" s="126"/>
      <c r="EL443" s="126"/>
      <c r="EV443" s="126"/>
      <c r="FF443" s="126"/>
      <c r="FP443" s="126"/>
      <c r="FZ443" s="126"/>
      <c r="GJ443" s="126"/>
      <c r="GT443" s="126"/>
      <c r="HD443" s="126"/>
      <c r="HN443" s="126"/>
      <c r="HX443" s="126"/>
    </row>
    <row xmlns:x14ac="http://schemas.microsoft.com/office/spreadsheetml/2009/9/ac" r="444" s="3" customFormat="true" x14ac:dyDescent="0.25">
      <c r="A444" s="381"/>
      <c r="B444" s="126"/>
      <c r="L444" s="126"/>
      <c r="V444" s="126"/>
      <c r="AF444" s="126"/>
      <c r="AP444" s="126"/>
      <c r="AZ444" s="126"/>
      <c r="BA444" s="126"/>
      <c r="BJ444" s="126"/>
      <c r="BT444" s="126"/>
      <c r="CD444" s="126"/>
      <c r="CN444" s="126"/>
      <c r="CX444" s="126"/>
      <c r="DH444" s="126"/>
      <c r="DR444" s="126"/>
      <c r="EB444" s="126"/>
      <c r="EL444" s="126"/>
      <c r="EV444" s="126"/>
      <c r="FF444" s="126"/>
      <c r="FP444" s="126"/>
      <c r="FZ444" s="126"/>
      <c r="GJ444" s="126"/>
      <c r="GT444" s="126"/>
      <c r="HD444" s="126"/>
      <c r="HN444" s="126"/>
      <c r="HX444" s="126"/>
    </row>
    <row xmlns:x14ac="http://schemas.microsoft.com/office/spreadsheetml/2009/9/ac" r="445" s="3" customFormat="true" x14ac:dyDescent="0.25">
      <c r="A445" s="381"/>
      <c r="B445" s="126"/>
      <c r="L445" s="126"/>
      <c r="V445" s="126"/>
      <c r="AF445" s="126"/>
      <c r="AP445" s="126"/>
      <c r="AZ445" s="126"/>
      <c r="BA445" s="126"/>
      <c r="BJ445" s="126"/>
      <c r="BT445" s="126"/>
      <c r="CD445" s="126"/>
      <c r="CN445" s="126"/>
      <c r="CX445" s="126"/>
      <c r="DH445" s="126"/>
      <c r="DR445" s="126"/>
      <c r="EB445" s="126"/>
      <c r="EL445" s="126"/>
      <c r="EV445" s="126"/>
      <c r="FF445" s="126"/>
      <c r="FP445" s="126"/>
      <c r="FZ445" s="126"/>
      <c r="GJ445" s="126"/>
      <c r="GT445" s="126"/>
      <c r="HD445" s="126"/>
      <c r="HN445" s="126"/>
      <c r="HX445" s="126"/>
    </row>
    <row xmlns:x14ac="http://schemas.microsoft.com/office/spreadsheetml/2009/9/ac" r="446" s="3" customFormat="true" x14ac:dyDescent="0.25">
      <c r="A446" s="381"/>
      <c r="B446" s="126"/>
      <c r="L446" s="126"/>
      <c r="V446" s="126"/>
      <c r="AF446" s="126"/>
      <c r="AP446" s="126"/>
      <c r="AZ446" s="126"/>
      <c r="BA446" s="126"/>
      <c r="BJ446" s="126"/>
      <c r="BT446" s="126"/>
      <c r="CD446" s="126"/>
      <c r="CN446" s="126"/>
      <c r="CX446" s="126"/>
      <c r="DH446" s="126"/>
      <c r="DR446" s="126"/>
      <c r="EB446" s="126"/>
      <c r="EL446" s="126"/>
      <c r="EV446" s="126"/>
      <c r="FF446" s="126"/>
      <c r="FP446" s="126"/>
      <c r="FZ446" s="126"/>
      <c r="GJ446" s="126"/>
      <c r="GT446" s="126"/>
      <c r="HD446" s="126"/>
      <c r="HN446" s="126"/>
      <c r="HX446" s="126"/>
    </row>
    <row xmlns:x14ac="http://schemas.microsoft.com/office/spreadsheetml/2009/9/ac" r="447" s="3" customFormat="true" x14ac:dyDescent="0.25">
      <c r="A447" s="381"/>
      <c r="B447" s="126"/>
      <c r="L447" s="126"/>
      <c r="V447" s="126"/>
      <c r="AF447" s="126"/>
      <c r="AP447" s="126"/>
      <c r="AZ447" s="126"/>
      <c r="BA447" s="126"/>
      <c r="BJ447" s="126"/>
      <c r="BT447" s="126"/>
      <c r="CD447" s="126"/>
      <c r="CN447" s="126"/>
      <c r="CX447" s="126"/>
      <c r="DH447" s="126"/>
      <c r="DR447" s="126"/>
      <c r="EB447" s="126"/>
      <c r="EL447" s="126"/>
      <c r="EV447" s="126"/>
      <c r="FF447" s="126"/>
      <c r="FP447" s="126"/>
      <c r="FZ447" s="126"/>
      <c r="GJ447" s="126"/>
      <c r="GT447" s="126"/>
      <c r="HD447" s="126"/>
      <c r="HN447" s="126"/>
      <c r="HX447" s="126"/>
    </row>
    <row xmlns:x14ac="http://schemas.microsoft.com/office/spreadsheetml/2009/9/ac" r="448" s="3" customFormat="true" x14ac:dyDescent="0.25">
      <c r="A448" s="381"/>
      <c r="B448" s="126"/>
      <c r="L448" s="126"/>
      <c r="V448" s="126"/>
      <c r="AF448" s="126"/>
      <c r="AP448" s="126"/>
      <c r="AZ448" s="126"/>
      <c r="BA448" s="126"/>
      <c r="BJ448" s="126"/>
      <c r="BT448" s="126"/>
      <c r="CD448" s="126"/>
      <c r="CN448" s="126"/>
      <c r="CX448" s="126"/>
      <c r="DH448" s="126"/>
      <c r="DR448" s="126"/>
      <c r="EB448" s="126"/>
      <c r="EL448" s="126"/>
      <c r="EV448" s="126"/>
      <c r="FF448" s="126"/>
      <c r="FP448" s="126"/>
      <c r="FZ448" s="126"/>
      <c r="GJ448" s="126"/>
      <c r="GT448" s="126"/>
      <c r="HD448" s="126"/>
      <c r="HN448" s="126"/>
      <c r="HX448" s="126"/>
    </row>
    <row xmlns:x14ac="http://schemas.microsoft.com/office/spreadsheetml/2009/9/ac" r="449" s="3" customFormat="true" x14ac:dyDescent="0.25">
      <c r="A449" s="381"/>
      <c r="B449" s="126"/>
      <c r="L449" s="126"/>
      <c r="V449" s="126"/>
      <c r="AF449" s="126"/>
      <c r="AP449" s="126"/>
      <c r="AZ449" s="126"/>
      <c r="BA449" s="126"/>
      <c r="BJ449" s="126"/>
      <c r="BT449" s="126"/>
      <c r="CD449" s="126"/>
      <c r="CN449" s="126"/>
      <c r="CX449" s="126"/>
      <c r="DH449" s="126"/>
      <c r="DR449" s="126"/>
      <c r="EB449" s="126"/>
      <c r="EL449" s="126"/>
      <c r="EV449" s="126"/>
      <c r="FF449" s="126"/>
      <c r="FP449" s="126"/>
      <c r="FZ449" s="126"/>
      <c r="GJ449" s="126"/>
      <c r="GT449" s="126"/>
      <c r="HD449" s="126"/>
      <c r="HN449" s="126"/>
      <c r="HX449" s="126"/>
    </row>
    <row xmlns:x14ac="http://schemas.microsoft.com/office/spreadsheetml/2009/9/ac" r="450" s="3" customFormat="true" x14ac:dyDescent="0.25">
      <c r="A450" s="381"/>
      <c r="B450" s="126"/>
      <c r="L450" s="126"/>
      <c r="V450" s="126"/>
      <c r="AF450" s="126"/>
      <c r="AP450" s="126"/>
      <c r="AZ450" s="126"/>
      <c r="BA450" s="126"/>
      <c r="BJ450" s="126"/>
      <c r="BT450" s="126"/>
      <c r="CD450" s="126"/>
      <c r="CN450" s="126"/>
      <c r="CX450" s="126"/>
      <c r="DH450" s="126"/>
      <c r="DR450" s="126"/>
      <c r="EB450" s="126"/>
      <c r="EL450" s="126"/>
      <c r="EV450" s="126"/>
      <c r="FF450" s="126"/>
      <c r="FP450" s="126"/>
      <c r="FZ450" s="126"/>
      <c r="GJ450" s="126"/>
      <c r="GT450" s="126"/>
      <c r="HD450" s="126"/>
      <c r="HN450" s="126"/>
      <c r="HX450" s="126"/>
    </row>
    <row xmlns:x14ac="http://schemas.microsoft.com/office/spreadsheetml/2009/9/ac" r="451" s="3" customFormat="true" x14ac:dyDescent="0.25">
      <c r="A451" s="381"/>
      <c r="B451" s="126"/>
      <c r="L451" s="126"/>
      <c r="V451" s="126"/>
      <c r="AF451" s="126"/>
      <c r="AP451" s="126"/>
      <c r="AZ451" s="126"/>
      <c r="BA451" s="126"/>
      <c r="BJ451" s="126"/>
      <c r="BT451" s="126"/>
      <c r="CD451" s="126"/>
      <c r="CN451" s="126"/>
      <c r="CX451" s="126"/>
      <c r="DH451" s="126"/>
      <c r="DR451" s="126"/>
      <c r="EB451" s="126"/>
      <c r="EL451" s="126"/>
      <c r="EV451" s="126"/>
      <c r="FF451" s="126"/>
      <c r="FP451" s="126"/>
      <c r="FZ451" s="126"/>
      <c r="GJ451" s="126"/>
      <c r="GT451" s="126"/>
      <c r="HD451" s="126"/>
      <c r="HN451" s="126"/>
      <c r="HX451" s="126"/>
    </row>
    <row xmlns:x14ac="http://schemas.microsoft.com/office/spreadsheetml/2009/9/ac" r="452" s="3" customFormat="true" x14ac:dyDescent="0.25">
      <c r="A452" s="381"/>
      <c r="B452" s="126"/>
      <c r="L452" s="126"/>
      <c r="V452" s="126"/>
      <c r="AF452" s="126"/>
      <c r="AP452" s="126"/>
      <c r="AZ452" s="126"/>
      <c r="BA452" s="126"/>
      <c r="BJ452" s="126"/>
      <c r="BT452" s="126"/>
      <c r="CD452" s="126"/>
      <c r="CN452" s="126"/>
      <c r="CX452" s="126"/>
      <c r="DH452" s="126"/>
      <c r="DR452" s="126"/>
      <c r="EB452" s="126"/>
      <c r="EL452" s="126"/>
      <c r="EV452" s="126"/>
      <c r="FF452" s="126"/>
      <c r="FP452" s="126"/>
      <c r="FZ452" s="126"/>
      <c r="GJ452" s="126"/>
      <c r="GT452" s="126"/>
      <c r="HD452" s="126"/>
      <c r="HN452" s="126"/>
      <c r="HX452" s="126"/>
    </row>
    <row xmlns:x14ac="http://schemas.microsoft.com/office/spreadsheetml/2009/9/ac" r="453" s="3" customFormat="true" x14ac:dyDescent="0.25">
      <c r="A453" s="381"/>
      <c r="B453" s="126"/>
      <c r="L453" s="126"/>
      <c r="V453" s="126"/>
      <c r="AF453" s="126"/>
      <c r="AP453" s="126"/>
      <c r="AZ453" s="126"/>
      <c r="BA453" s="126"/>
      <c r="BJ453" s="126"/>
      <c r="BT453" s="126"/>
      <c r="CD453" s="126"/>
      <c r="CN453" s="126"/>
      <c r="CX453" s="126"/>
      <c r="DH453" s="126"/>
      <c r="DR453" s="126"/>
      <c r="EB453" s="126"/>
      <c r="EL453" s="126"/>
      <c r="EV453" s="126"/>
      <c r="FF453" s="126"/>
      <c r="FP453" s="126"/>
      <c r="FZ453" s="126"/>
      <c r="GJ453" s="126"/>
      <c r="GT453" s="126"/>
      <c r="HD453" s="126"/>
      <c r="HN453" s="126"/>
      <c r="HX453" s="126"/>
    </row>
    <row xmlns:x14ac="http://schemas.microsoft.com/office/spreadsheetml/2009/9/ac" r="454" s="3" customFormat="true" x14ac:dyDescent="0.25">
      <c r="A454" s="381"/>
      <c r="B454" s="126"/>
      <c r="L454" s="126"/>
      <c r="V454" s="126"/>
      <c r="AF454" s="126"/>
      <c r="AP454" s="126"/>
      <c r="AZ454" s="126"/>
      <c r="BA454" s="126"/>
      <c r="BJ454" s="126"/>
      <c r="BT454" s="126"/>
      <c r="CD454" s="126"/>
      <c r="CN454" s="126"/>
      <c r="CX454" s="126"/>
      <c r="DH454" s="126"/>
      <c r="DR454" s="126"/>
      <c r="EB454" s="126"/>
      <c r="EL454" s="126"/>
      <c r="EV454" s="126"/>
      <c r="FF454" s="126"/>
      <c r="FP454" s="126"/>
      <c r="FZ454" s="126"/>
      <c r="GJ454" s="126"/>
      <c r="GT454" s="126"/>
      <c r="HD454" s="126"/>
      <c r="HN454" s="126"/>
      <c r="HX454" s="126"/>
    </row>
    <row xmlns:x14ac="http://schemas.microsoft.com/office/spreadsheetml/2009/9/ac" r="455" s="3" customFormat="true" x14ac:dyDescent="0.25">
      <c r="A455" s="381"/>
      <c r="B455" s="126"/>
      <c r="L455" s="126"/>
      <c r="V455" s="126"/>
      <c r="AF455" s="126"/>
      <c r="AP455" s="126"/>
      <c r="AZ455" s="126"/>
      <c r="BA455" s="126"/>
      <c r="BJ455" s="126"/>
      <c r="BT455" s="126"/>
      <c r="CD455" s="126"/>
      <c r="CN455" s="126"/>
      <c r="CX455" s="126"/>
      <c r="DH455" s="126"/>
      <c r="DR455" s="126"/>
      <c r="EB455" s="126"/>
      <c r="EL455" s="126"/>
      <c r="EV455" s="126"/>
      <c r="FF455" s="126"/>
      <c r="FP455" s="126"/>
      <c r="FZ455" s="126"/>
      <c r="GJ455" s="126"/>
      <c r="GT455" s="126"/>
      <c r="HD455" s="126"/>
      <c r="HN455" s="126"/>
      <c r="HX455" s="126"/>
    </row>
    <row xmlns:x14ac="http://schemas.microsoft.com/office/spreadsheetml/2009/9/ac" r="456" s="3" customFormat="true" x14ac:dyDescent="0.25">
      <c r="A456" s="381"/>
      <c r="B456" s="126"/>
      <c r="L456" s="126"/>
      <c r="V456" s="126"/>
      <c r="AF456" s="126"/>
      <c r="AP456" s="126"/>
      <c r="AZ456" s="126"/>
      <c r="BA456" s="126"/>
      <c r="BJ456" s="126"/>
      <c r="BT456" s="126"/>
      <c r="CD456" s="126"/>
      <c r="CN456" s="126"/>
      <c r="CX456" s="126"/>
      <c r="DH456" s="126"/>
      <c r="DR456" s="126"/>
      <c r="EB456" s="126"/>
      <c r="EL456" s="126"/>
      <c r="EV456" s="126"/>
      <c r="FF456" s="126"/>
      <c r="FP456" s="126"/>
      <c r="FZ456" s="126"/>
      <c r="GJ456" s="126"/>
      <c r="GT456" s="126"/>
      <c r="HD456" s="126"/>
      <c r="HN456" s="126"/>
      <c r="HX456" s="126"/>
    </row>
    <row xmlns:x14ac="http://schemas.microsoft.com/office/spreadsheetml/2009/9/ac" r="457" s="3" customFormat="true" x14ac:dyDescent="0.25">
      <c r="A457" s="381"/>
      <c r="B457" s="126"/>
      <c r="L457" s="126"/>
      <c r="V457" s="126"/>
      <c r="AF457" s="126"/>
      <c r="AP457" s="126"/>
      <c r="AZ457" s="126"/>
      <c r="BA457" s="126"/>
      <c r="BJ457" s="126"/>
      <c r="BT457" s="126"/>
      <c r="CD457" s="126"/>
      <c r="CN457" s="126"/>
      <c r="CX457" s="126"/>
      <c r="DH457" s="126"/>
      <c r="DR457" s="126"/>
      <c r="EB457" s="126"/>
      <c r="EL457" s="126"/>
      <c r="EV457" s="126"/>
      <c r="FF457" s="126"/>
      <c r="FP457" s="126"/>
      <c r="FZ457" s="126"/>
      <c r="GJ457" s="126"/>
      <c r="GT457" s="126"/>
      <c r="HD457" s="126"/>
      <c r="HN457" s="126"/>
      <c r="HX457" s="126"/>
    </row>
    <row xmlns:x14ac="http://schemas.microsoft.com/office/spreadsheetml/2009/9/ac" r="458" s="3" customFormat="true" x14ac:dyDescent="0.25">
      <c r="A458" s="381"/>
      <c r="B458" s="126"/>
      <c r="L458" s="126"/>
      <c r="V458" s="126"/>
      <c r="AF458" s="126"/>
      <c r="AP458" s="126"/>
      <c r="AZ458" s="126"/>
      <c r="BA458" s="126"/>
      <c r="BJ458" s="126"/>
      <c r="BT458" s="126"/>
      <c r="CD458" s="126"/>
      <c r="CN458" s="126"/>
      <c r="CX458" s="126"/>
      <c r="DH458" s="126"/>
      <c r="DR458" s="126"/>
      <c r="EB458" s="126"/>
      <c r="EL458" s="126"/>
      <c r="EV458" s="126"/>
      <c r="FF458" s="126"/>
      <c r="FP458" s="126"/>
      <c r="FZ458" s="126"/>
      <c r="GJ458" s="126"/>
      <c r="GT458" s="126"/>
      <c r="HD458" s="126"/>
      <c r="HN458" s="126"/>
      <c r="HX458" s="126"/>
    </row>
    <row xmlns:x14ac="http://schemas.microsoft.com/office/spreadsheetml/2009/9/ac" r="459" s="3" customFormat="true" x14ac:dyDescent="0.25">
      <c r="A459" s="381"/>
      <c r="B459" s="126"/>
      <c r="L459" s="126"/>
      <c r="V459" s="126"/>
      <c r="AF459" s="126"/>
      <c r="AP459" s="126"/>
      <c r="AZ459" s="126"/>
      <c r="BA459" s="126"/>
      <c r="BJ459" s="126"/>
      <c r="BT459" s="126"/>
      <c r="CD459" s="126"/>
      <c r="CN459" s="126"/>
      <c r="CX459" s="126"/>
      <c r="DH459" s="126"/>
      <c r="DR459" s="126"/>
      <c r="EB459" s="126"/>
      <c r="EL459" s="126"/>
      <c r="EV459" s="126"/>
      <c r="FF459" s="126"/>
      <c r="FP459" s="126"/>
      <c r="FZ459" s="126"/>
      <c r="GJ459" s="126"/>
      <c r="GT459" s="126"/>
      <c r="HD459" s="126"/>
      <c r="HN459" s="126"/>
      <c r="HX459" s="126"/>
    </row>
    <row xmlns:x14ac="http://schemas.microsoft.com/office/spreadsheetml/2009/9/ac" r="460" s="3" customFormat="true" x14ac:dyDescent="0.25">
      <c r="A460" s="381"/>
      <c r="B460" s="126"/>
      <c r="L460" s="126"/>
      <c r="V460" s="126"/>
      <c r="AF460" s="126"/>
      <c r="AP460" s="126"/>
      <c r="AZ460" s="126"/>
      <c r="BA460" s="126"/>
      <c r="BJ460" s="126"/>
      <c r="BT460" s="126"/>
      <c r="CD460" s="126"/>
      <c r="CN460" s="126"/>
      <c r="CX460" s="126"/>
      <c r="DH460" s="126"/>
      <c r="DR460" s="126"/>
      <c r="EB460" s="126"/>
      <c r="EL460" s="126"/>
      <c r="EV460" s="126"/>
      <c r="FF460" s="126"/>
      <c r="FP460" s="126"/>
      <c r="FZ460" s="126"/>
      <c r="GJ460" s="126"/>
      <c r="GT460" s="126"/>
      <c r="HD460" s="126"/>
      <c r="HN460" s="126"/>
      <c r="HX460" s="126"/>
    </row>
    <row xmlns:x14ac="http://schemas.microsoft.com/office/spreadsheetml/2009/9/ac" r="461" s="3" customFormat="true" x14ac:dyDescent="0.25">
      <c r="A461" s="381"/>
      <c r="B461" s="126"/>
      <c r="L461" s="126"/>
      <c r="V461" s="126"/>
      <c r="AF461" s="126"/>
      <c r="AP461" s="126"/>
      <c r="AZ461" s="126"/>
      <c r="BA461" s="126"/>
      <c r="BJ461" s="126"/>
      <c r="BT461" s="126"/>
      <c r="CD461" s="126"/>
      <c r="CN461" s="126"/>
      <c r="CX461" s="126"/>
      <c r="DH461" s="126"/>
      <c r="DR461" s="126"/>
      <c r="EB461" s="126"/>
      <c r="EL461" s="126"/>
      <c r="EV461" s="126"/>
      <c r="FF461" s="126"/>
      <c r="FP461" s="126"/>
      <c r="FZ461" s="126"/>
      <c r="GJ461" s="126"/>
      <c r="GT461" s="126"/>
      <c r="HD461" s="126"/>
      <c r="HN461" s="126"/>
      <c r="HX461" s="126"/>
    </row>
    <row xmlns:x14ac="http://schemas.microsoft.com/office/spreadsheetml/2009/9/ac" r="462" s="3" customFormat="true" x14ac:dyDescent="0.25">
      <c r="A462" s="381"/>
      <c r="B462" s="126"/>
      <c r="L462" s="126"/>
      <c r="V462" s="126"/>
      <c r="AF462" s="126"/>
      <c r="AP462" s="126"/>
      <c r="AZ462" s="126"/>
      <c r="BA462" s="126"/>
      <c r="BJ462" s="126"/>
      <c r="BT462" s="126"/>
      <c r="CD462" s="126"/>
      <c r="CN462" s="126"/>
      <c r="CX462" s="126"/>
      <c r="DH462" s="126"/>
      <c r="DR462" s="126"/>
      <c r="EB462" s="126"/>
      <c r="EL462" s="126"/>
      <c r="EV462" s="126"/>
      <c r="FF462" s="126"/>
      <c r="FP462" s="126"/>
      <c r="FZ462" s="126"/>
      <c r="GJ462" s="126"/>
      <c r="GT462" s="126"/>
      <c r="HD462" s="126"/>
      <c r="HN462" s="126"/>
      <c r="HX462" s="126"/>
    </row>
    <row xmlns:x14ac="http://schemas.microsoft.com/office/spreadsheetml/2009/9/ac" r="463" s="3" customFormat="true" x14ac:dyDescent="0.25">
      <c r="A463" s="381"/>
      <c r="B463" s="126"/>
      <c r="L463" s="126"/>
      <c r="V463" s="126"/>
      <c r="AF463" s="126"/>
      <c r="AP463" s="126"/>
      <c r="AZ463" s="126"/>
      <c r="BA463" s="126"/>
      <c r="BJ463" s="126"/>
      <c r="BT463" s="126"/>
      <c r="CD463" s="126"/>
      <c r="CN463" s="126"/>
      <c r="CX463" s="126"/>
      <c r="DH463" s="126"/>
      <c r="DR463" s="126"/>
      <c r="EB463" s="126"/>
      <c r="EL463" s="126"/>
      <c r="EV463" s="126"/>
      <c r="FF463" s="126"/>
      <c r="FP463" s="126"/>
      <c r="FZ463" s="126"/>
      <c r="GJ463" s="126"/>
      <c r="GT463" s="126"/>
      <c r="HD463" s="126"/>
      <c r="HN463" s="126"/>
      <c r="HX463" s="126"/>
    </row>
    <row xmlns:x14ac="http://schemas.microsoft.com/office/spreadsheetml/2009/9/ac" r="464" s="3" customFormat="true" x14ac:dyDescent="0.25">
      <c r="A464" s="381"/>
      <c r="B464" s="126"/>
      <c r="L464" s="126"/>
      <c r="V464" s="126"/>
      <c r="AF464" s="126"/>
      <c r="AP464" s="126"/>
      <c r="AZ464" s="126"/>
      <c r="BA464" s="126"/>
      <c r="BJ464" s="126"/>
      <c r="BT464" s="126"/>
      <c r="CD464" s="126"/>
      <c r="CN464" s="126"/>
      <c r="CX464" s="126"/>
      <c r="DH464" s="126"/>
      <c r="DR464" s="126"/>
      <c r="EB464" s="126"/>
      <c r="EL464" s="126"/>
      <c r="EV464" s="126"/>
      <c r="FF464" s="126"/>
      <c r="FP464" s="126"/>
      <c r="FZ464" s="126"/>
      <c r="GJ464" s="126"/>
      <c r="GT464" s="126"/>
      <c r="HD464" s="126"/>
      <c r="HN464" s="126"/>
      <c r="HX464" s="126"/>
    </row>
    <row xmlns:x14ac="http://schemas.microsoft.com/office/spreadsheetml/2009/9/ac" r="465" s="3" customFormat="true" x14ac:dyDescent="0.25">
      <c r="A465" s="381"/>
      <c r="B465" s="126"/>
      <c r="L465" s="126"/>
      <c r="V465" s="126"/>
      <c r="AF465" s="126"/>
      <c r="AP465" s="126"/>
      <c r="AZ465" s="126"/>
      <c r="BA465" s="126"/>
      <c r="BJ465" s="126"/>
      <c r="BT465" s="126"/>
      <c r="CD465" s="126"/>
      <c r="CN465" s="126"/>
      <c r="CX465" s="126"/>
      <c r="DH465" s="126"/>
      <c r="DR465" s="126"/>
      <c r="EB465" s="126"/>
      <c r="EL465" s="126"/>
      <c r="EV465" s="126"/>
      <c r="FF465" s="126"/>
      <c r="FP465" s="126"/>
      <c r="FZ465" s="126"/>
      <c r="GJ465" s="126"/>
      <c r="GT465" s="126"/>
      <c r="HD465" s="126"/>
      <c r="HN465" s="126"/>
      <c r="HX465" s="126"/>
    </row>
    <row xmlns:x14ac="http://schemas.microsoft.com/office/spreadsheetml/2009/9/ac" r="466" s="3" customFormat="true" x14ac:dyDescent="0.25">
      <c r="A466" s="381"/>
      <c r="B466" s="126"/>
      <c r="L466" s="126"/>
      <c r="V466" s="126"/>
      <c r="AF466" s="126"/>
      <c r="AP466" s="126"/>
      <c r="AZ466" s="126"/>
      <c r="BA466" s="126"/>
      <c r="BJ466" s="126"/>
      <c r="BT466" s="126"/>
      <c r="CD466" s="126"/>
      <c r="CN466" s="126"/>
      <c r="CX466" s="126"/>
      <c r="DH466" s="126"/>
      <c r="DR466" s="126"/>
      <c r="EB466" s="126"/>
      <c r="EL466" s="126"/>
      <c r="EV466" s="126"/>
      <c r="FF466" s="126"/>
      <c r="FP466" s="126"/>
      <c r="FZ466" s="126"/>
      <c r="GJ466" s="126"/>
      <c r="GT466" s="126"/>
      <c r="HD466" s="126"/>
      <c r="HN466" s="126"/>
      <c r="HX466" s="126"/>
    </row>
    <row xmlns:x14ac="http://schemas.microsoft.com/office/spreadsheetml/2009/9/ac" r="467" s="3" customFormat="true" x14ac:dyDescent="0.25">
      <c r="A467" s="381"/>
      <c r="B467" s="126"/>
      <c r="L467" s="126"/>
      <c r="V467" s="126"/>
      <c r="AF467" s="126"/>
      <c r="AP467" s="126"/>
      <c r="AZ467" s="126"/>
      <c r="BA467" s="126"/>
      <c r="BJ467" s="126"/>
      <c r="BT467" s="126"/>
      <c r="CD467" s="126"/>
      <c r="CN467" s="126"/>
      <c r="CX467" s="126"/>
      <c r="DH467" s="126"/>
      <c r="DR467" s="126"/>
      <c r="EB467" s="126"/>
      <c r="EL467" s="126"/>
      <c r="EV467" s="126"/>
      <c r="FF467" s="126"/>
      <c r="FP467" s="126"/>
      <c r="FZ467" s="126"/>
      <c r="GJ467" s="126"/>
      <c r="GT467" s="126"/>
      <c r="HD467" s="126"/>
      <c r="HN467" s="126"/>
      <c r="HX467" s="126"/>
    </row>
    <row xmlns:x14ac="http://schemas.microsoft.com/office/spreadsheetml/2009/9/ac" r="468" s="3" customFormat="true" x14ac:dyDescent="0.25">
      <c r="A468" s="381"/>
      <c r="B468" s="126"/>
      <c r="L468" s="126"/>
      <c r="V468" s="126"/>
      <c r="AF468" s="126"/>
      <c r="AP468" s="126"/>
      <c r="AZ468" s="126"/>
      <c r="BA468" s="126"/>
      <c r="BJ468" s="126"/>
      <c r="BT468" s="126"/>
      <c r="CD468" s="126"/>
      <c r="CN468" s="126"/>
      <c r="CX468" s="126"/>
      <c r="DH468" s="126"/>
      <c r="DR468" s="126"/>
      <c r="EB468" s="126"/>
      <c r="EL468" s="126"/>
      <c r="EV468" s="126"/>
      <c r="FF468" s="126"/>
      <c r="FP468" s="126"/>
      <c r="FZ468" s="126"/>
      <c r="GJ468" s="126"/>
      <c r="GT468" s="126"/>
      <c r="HD468" s="126"/>
      <c r="HN468" s="126"/>
      <c r="HX468" s="126"/>
    </row>
    <row xmlns:x14ac="http://schemas.microsoft.com/office/spreadsheetml/2009/9/ac" r="469" s="3" customFormat="true" x14ac:dyDescent="0.25">
      <c r="A469" s="381"/>
      <c r="B469" s="126"/>
      <c r="L469" s="126"/>
      <c r="V469" s="126"/>
      <c r="AF469" s="126"/>
      <c r="AP469" s="126"/>
      <c r="AZ469" s="126"/>
      <c r="BA469" s="126"/>
      <c r="BJ469" s="126"/>
      <c r="BT469" s="126"/>
      <c r="CD469" s="126"/>
      <c r="CN469" s="126"/>
      <c r="CX469" s="126"/>
      <c r="DH469" s="126"/>
      <c r="DR469" s="126"/>
      <c r="EB469" s="126"/>
      <c r="EL469" s="126"/>
      <c r="EV469" s="126"/>
      <c r="FF469" s="126"/>
      <c r="FP469" s="126"/>
      <c r="FZ469" s="126"/>
      <c r="GJ469" s="126"/>
      <c r="GT469" s="126"/>
      <c r="HD469" s="126"/>
      <c r="HN469" s="126"/>
      <c r="HX469" s="126"/>
    </row>
    <row xmlns:x14ac="http://schemas.microsoft.com/office/spreadsheetml/2009/9/ac" r="470" s="3" customFormat="true" x14ac:dyDescent="0.25">
      <c r="A470" s="381"/>
      <c r="B470" s="126"/>
      <c r="L470" s="126"/>
      <c r="V470" s="126"/>
      <c r="AF470" s="126"/>
      <c r="AP470" s="126"/>
      <c r="AZ470" s="126"/>
      <c r="BA470" s="126"/>
      <c r="BJ470" s="126"/>
      <c r="BT470" s="126"/>
      <c r="CD470" s="126"/>
      <c r="CN470" s="126"/>
      <c r="CX470" s="126"/>
      <c r="DH470" s="126"/>
      <c r="DR470" s="126"/>
      <c r="EB470" s="126"/>
      <c r="EL470" s="126"/>
      <c r="EV470" s="126"/>
      <c r="FF470" s="126"/>
      <c r="FP470" s="126"/>
      <c r="FZ470" s="126"/>
      <c r="GJ470" s="126"/>
      <c r="GT470" s="126"/>
      <c r="HD470" s="126"/>
      <c r="HN470" s="126"/>
      <c r="HX470" s="126"/>
    </row>
    <row xmlns:x14ac="http://schemas.microsoft.com/office/spreadsheetml/2009/9/ac" r="471" s="3" customFormat="true" x14ac:dyDescent="0.25">
      <c r="A471" s="381"/>
      <c r="B471" s="126"/>
      <c r="L471" s="126"/>
      <c r="V471" s="126"/>
      <c r="AF471" s="126"/>
      <c r="AP471" s="126"/>
      <c r="AZ471" s="126"/>
      <c r="BA471" s="126"/>
      <c r="BJ471" s="126"/>
      <c r="BT471" s="126"/>
      <c r="CD471" s="126"/>
      <c r="CN471" s="126"/>
      <c r="CX471" s="126"/>
      <c r="DH471" s="126"/>
      <c r="DR471" s="126"/>
      <c r="EB471" s="126"/>
      <c r="EL471" s="126"/>
      <c r="EV471" s="126"/>
      <c r="FF471" s="126"/>
      <c r="FP471" s="126"/>
      <c r="FZ471" s="126"/>
      <c r="GJ471" s="126"/>
      <c r="GT471" s="126"/>
      <c r="HD471" s="126"/>
      <c r="HN471" s="126"/>
      <c r="HX471" s="126"/>
    </row>
    <row xmlns:x14ac="http://schemas.microsoft.com/office/spreadsheetml/2009/9/ac" r="472" s="3" customFormat="true" x14ac:dyDescent="0.25">
      <c r="A472" s="381"/>
      <c r="B472" s="126"/>
      <c r="L472" s="126"/>
      <c r="V472" s="126"/>
      <c r="AF472" s="126"/>
      <c r="AP472" s="126"/>
      <c r="AZ472" s="126"/>
      <c r="BA472" s="126"/>
      <c r="BJ472" s="126"/>
      <c r="BT472" s="126"/>
      <c r="CD472" s="126"/>
      <c r="CN472" s="126"/>
      <c r="CX472" s="126"/>
      <c r="DH472" s="126"/>
      <c r="DR472" s="126"/>
      <c r="EB472" s="126"/>
      <c r="EL472" s="126"/>
      <c r="EV472" s="126"/>
      <c r="FF472" s="126"/>
      <c r="FP472" s="126"/>
      <c r="FZ472" s="126"/>
      <c r="GJ472" s="126"/>
      <c r="GT472" s="126"/>
      <c r="HD472" s="126"/>
      <c r="HN472" s="126"/>
      <c r="HX472" s="126"/>
    </row>
    <row xmlns:x14ac="http://schemas.microsoft.com/office/spreadsheetml/2009/9/ac" r="473" s="3" customFormat="true" x14ac:dyDescent="0.25">
      <c r="A473" s="381"/>
      <c r="B473" s="126"/>
      <c r="L473" s="126"/>
      <c r="V473" s="126"/>
      <c r="AF473" s="126"/>
      <c r="AP473" s="126"/>
      <c r="AZ473" s="126"/>
      <c r="BA473" s="126"/>
      <c r="BJ473" s="126"/>
      <c r="BT473" s="126"/>
      <c r="CD473" s="126"/>
      <c r="CN473" s="126"/>
      <c r="CX473" s="126"/>
      <c r="DH473" s="126"/>
      <c r="DR473" s="126"/>
      <c r="EB473" s="126"/>
      <c r="EL473" s="126"/>
      <c r="EV473" s="126"/>
      <c r="FF473" s="126"/>
      <c r="FP473" s="126"/>
      <c r="FZ473" s="126"/>
      <c r="GJ473" s="126"/>
      <c r="GT473" s="126"/>
      <c r="HD473" s="126"/>
      <c r="HN473" s="126"/>
      <c r="HX473" s="126"/>
    </row>
    <row xmlns:x14ac="http://schemas.microsoft.com/office/spreadsheetml/2009/9/ac" r="474" s="3" customFormat="true" x14ac:dyDescent="0.25">
      <c r="A474" s="381"/>
      <c r="B474" s="126"/>
      <c r="L474" s="126"/>
      <c r="V474" s="126"/>
      <c r="AF474" s="126"/>
      <c r="AP474" s="126"/>
      <c r="AZ474" s="126"/>
      <c r="BA474" s="126"/>
      <c r="BJ474" s="126"/>
      <c r="BT474" s="126"/>
      <c r="CD474" s="126"/>
      <c r="CN474" s="126"/>
      <c r="CX474" s="126"/>
      <c r="DH474" s="126"/>
      <c r="DR474" s="126"/>
      <c r="EB474" s="126"/>
      <c r="EL474" s="126"/>
      <c r="EV474" s="126"/>
      <c r="FF474" s="126"/>
      <c r="FP474" s="126"/>
      <c r="FZ474" s="126"/>
      <c r="GJ474" s="126"/>
      <c r="GT474" s="126"/>
      <c r="HD474" s="126"/>
      <c r="HN474" s="126"/>
      <c r="HX474" s="126"/>
    </row>
    <row xmlns:x14ac="http://schemas.microsoft.com/office/spreadsheetml/2009/9/ac" r="475" s="3" customFormat="true" x14ac:dyDescent="0.25">
      <c r="A475" s="381"/>
      <c r="B475" s="126"/>
      <c r="L475" s="126"/>
      <c r="V475" s="126"/>
      <c r="AF475" s="126"/>
      <c r="AP475" s="126"/>
      <c r="AZ475" s="126"/>
      <c r="BA475" s="126"/>
      <c r="BJ475" s="126"/>
      <c r="BT475" s="126"/>
      <c r="CD475" s="126"/>
      <c r="CN475" s="126"/>
      <c r="CX475" s="126"/>
      <c r="DH475" s="126"/>
      <c r="DR475" s="126"/>
      <c r="EB475" s="126"/>
      <c r="EL475" s="126"/>
      <c r="EV475" s="126"/>
      <c r="FF475" s="126"/>
      <c r="FP475" s="126"/>
      <c r="FZ475" s="126"/>
      <c r="GJ475" s="126"/>
      <c r="GT475" s="126"/>
      <c r="HD475" s="126"/>
      <c r="HN475" s="126"/>
      <c r="HX475" s="126"/>
    </row>
    <row xmlns:x14ac="http://schemas.microsoft.com/office/spreadsheetml/2009/9/ac" r="476" s="3" customFormat="true" x14ac:dyDescent="0.25">
      <c r="A476" s="381"/>
      <c r="B476" s="126"/>
      <c r="L476" s="126"/>
      <c r="V476" s="126"/>
      <c r="AF476" s="126"/>
      <c r="AP476" s="126"/>
      <c r="AZ476" s="126"/>
      <c r="BA476" s="126"/>
      <c r="BJ476" s="126"/>
      <c r="BT476" s="126"/>
      <c r="CD476" s="126"/>
      <c r="CN476" s="126"/>
      <c r="CX476" s="126"/>
      <c r="DH476" s="126"/>
      <c r="DR476" s="126"/>
      <c r="EB476" s="126"/>
      <c r="EL476" s="126"/>
      <c r="EV476" s="126"/>
      <c r="FF476" s="126"/>
      <c r="FP476" s="126"/>
      <c r="FZ476" s="126"/>
      <c r="GJ476" s="126"/>
      <c r="GT476" s="126"/>
      <c r="HD476" s="126"/>
      <c r="HN476" s="126"/>
      <c r="HX476" s="126"/>
    </row>
    <row xmlns:x14ac="http://schemas.microsoft.com/office/spreadsheetml/2009/9/ac" r="477" s="3" customFormat="true" x14ac:dyDescent="0.25">
      <c r="A477" s="381"/>
      <c r="B477" s="126"/>
      <c r="L477" s="126"/>
      <c r="V477" s="126"/>
      <c r="AF477" s="126"/>
      <c r="AP477" s="126"/>
      <c r="AZ477" s="126"/>
      <c r="BA477" s="126"/>
      <c r="BJ477" s="126"/>
      <c r="BT477" s="126"/>
      <c r="CD477" s="126"/>
      <c r="CN477" s="126"/>
      <c r="CX477" s="126"/>
      <c r="DH477" s="126"/>
      <c r="DR477" s="126"/>
      <c r="EB477" s="126"/>
      <c r="EL477" s="126"/>
      <c r="EV477" s="126"/>
      <c r="FF477" s="126"/>
      <c r="FP477" s="126"/>
      <c r="FZ477" s="126"/>
      <c r="GJ477" s="126"/>
      <c r="GT477" s="126"/>
      <c r="HD477" s="126"/>
      <c r="HN477" s="126"/>
      <c r="HX477" s="126"/>
    </row>
    <row xmlns:x14ac="http://schemas.microsoft.com/office/spreadsheetml/2009/9/ac" r="478" s="3" customFormat="true" x14ac:dyDescent="0.25">
      <c r="A478" s="381"/>
      <c r="B478" s="126"/>
      <c r="L478" s="126"/>
      <c r="V478" s="126"/>
      <c r="AF478" s="126"/>
      <c r="AP478" s="126"/>
      <c r="AZ478" s="126"/>
      <c r="BA478" s="126"/>
      <c r="BJ478" s="126"/>
      <c r="BT478" s="126"/>
      <c r="CD478" s="126"/>
      <c r="CN478" s="126"/>
      <c r="CX478" s="126"/>
      <c r="DH478" s="126"/>
      <c r="DR478" s="126"/>
      <c r="EB478" s="126"/>
      <c r="EL478" s="126"/>
      <c r="EV478" s="126"/>
      <c r="FF478" s="126"/>
      <c r="FP478" s="126"/>
      <c r="FZ478" s="126"/>
      <c r="GJ478" s="126"/>
      <c r="GT478" s="126"/>
      <c r="HD478" s="126"/>
      <c r="HN478" s="126"/>
      <c r="HX478" s="126"/>
    </row>
    <row xmlns:x14ac="http://schemas.microsoft.com/office/spreadsheetml/2009/9/ac" r="479" s="3" customFormat="true" x14ac:dyDescent="0.25">
      <c r="A479" s="381"/>
      <c r="B479" s="126"/>
      <c r="L479" s="126"/>
      <c r="V479" s="126"/>
      <c r="AF479" s="126"/>
      <c r="AP479" s="126"/>
      <c r="AZ479" s="126"/>
      <c r="BA479" s="126"/>
      <c r="BJ479" s="126"/>
      <c r="BT479" s="126"/>
      <c r="CD479" s="126"/>
      <c r="CN479" s="126"/>
      <c r="CX479" s="126"/>
      <c r="DH479" s="126"/>
      <c r="DR479" s="126"/>
      <c r="EB479" s="126"/>
      <c r="EL479" s="126"/>
      <c r="EV479" s="126"/>
      <c r="FF479" s="126"/>
      <c r="FP479" s="126"/>
      <c r="FZ479" s="126"/>
      <c r="GJ479" s="126"/>
      <c r="GT479" s="126"/>
      <c r="HD479" s="126"/>
      <c r="HN479" s="126"/>
      <c r="HX479" s="126"/>
    </row>
    <row xmlns:x14ac="http://schemas.microsoft.com/office/spreadsheetml/2009/9/ac" r="480" s="3" customFormat="true" x14ac:dyDescent="0.25">
      <c r="A480" s="381"/>
      <c r="B480" s="126"/>
      <c r="L480" s="126"/>
      <c r="V480" s="126"/>
      <c r="AF480" s="126"/>
      <c r="AP480" s="126"/>
      <c r="AZ480" s="126"/>
      <c r="BA480" s="126"/>
      <c r="BJ480" s="126"/>
      <c r="BT480" s="126"/>
      <c r="CD480" s="126"/>
      <c r="CN480" s="126"/>
      <c r="CX480" s="126"/>
      <c r="DH480" s="126"/>
      <c r="DR480" s="126"/>
      <c r="EB480" s="126"/>
      <c r="EL480" s="126"/>
      <c r="EV480" s="126"/>
      <c r="FF480" s="126"/>
      <c r="FP480" s="126"/>
      <c r="FZ480" s="126"/>
      <c r="GJ480" s="126"/>
      <c r="GT480" s="126"/>
      <c r="HD480" s="126"/>
      <c r="HN480" s="126"/>
      <c r="HX480" s="126"/>
    </row>
    <row xmlns:x14ac="http://schemas.microsoft.com/office/spreadsheetml/2009/9/ac" r="481" s="3" customFormat="true" x14ac:dyDescent="0.25">
      <c r="A481" s="381"/>
      <c r="B481" s="126"/>
      <c r="L481" s="126"/>
      <c r="V481" s="126"/>
      <c r="AF481" s="126"/>
      <c r="AP481" s="126"/>
      <c r="AZ481" s="126"/>
      <c r="BA481" s="126"/>
      <c r="BJ481" s="126"/>
      <c r="BT481" s="126"/>
      <c r="CD481" s="126"/>
      <c r="CN481" s="126"/>
      <c r="CX481" s="126"/>
      <c r="DH481" s="126"/>
      <c r="DR481" s="126"/>
      <c r="EB481" s="126"/>
      <c r="EL481" s="126"/>
      <c r="EV481" s="126"/>
      <c r="FF481" s="126"/>
      <c r="FP481" s="126"/>
      <c r="FZ481" s="126"/>
      <c r="GJ481" s="126"/>
      <c r="GT481" s="126"/>
      <c r="HD481" s="126"/>
      <c r="HN481" s="126"/>
      <c r="HX481" s="126"/>
    </row>
    <row xmlns:x14ac="http://schemas.microsoft.com/office/spreadsheetml/2009/9/ac" r="482" s="3" customFormat="true" x14ac:dyDescent="0.25">
      <c r="A482" s="381"/>
      <c r="B482" s="126"/>
      <c r="L482" s="126"/>
      <c r="V482" s="126"/>
      <c r="AF482" s="126"/>
      <c r="AP482" s="126"/>
      <c r="AZ482" s="126"/>
      <c r="BA482" s="126"/>
      <c r="BJ482" s="126"/>
      <c r="BT482" s="126"/>
      <c r="CD482" s="126"/>
      <c r="CN482" s="126"/>
      <c r="CX482" s="126"/>
      <c r="DH482" s="126"/>
      <c r="DR482" s="126"/>
      <c r="EB482" s="126"/>
      <c r="EL482" s="126"/>
      <c r="EV482" s="126"/>
      <c r="FF482" s="126"/>
      <c r="FP482" s="126"/>
      <c r="FZ482" s="126"/>
      <c r="GJ482" s="126"/>
      <c r="GT482" s="126"/>
      <c r="HD482" s="126"/>
      <c r="HN482" s="126"/>
      <c r="HX482" s="126"/>
    </row>
    <row xmlns:x14ac="http://schemas.microsoft.com/office/spreadsheetml/2009/9/ac" r="483" s="3" customFormat="true" x14ac:dyDescent="0.25">
      <c r="A483" s="381"/>
      <c r="B483" s="126"/>
      <c r="L483" s="126"/>
      <c r="V483" s="126"/>
      <c r="AF483" s="126"/>
      <c r="AP483" s="126"/>
      <c r="AZ483" s="126"/>
      <c r="BA483" s="126"/>
      <c r="BJ483" s="126"/>
      <c r="BT483" s="126"/>
      <c r="CD483" s="126"/>
      <c r="CN483" s="126"/>
      <c r="CX483" s="126"/>
      <c r="DH483" s="126"/>
      <c r="DR483" s="126"/>
      <c r="EB483" s="126"/>
      <c r="EL483" s="126"/>
      <c r="EV483" s="126"/>
      <c r="FF483" s="126"/>
      <c r="FP483" s="126"/>
      <c r="FZ483" s="126"/>
      <c r="GJ483" s="126"/>
      <c r="GT483" s="126"/>
      <c r="HD483" s="126"/>
      <c r="HN483" s="126"/>
      <c r="HX483" s="126"/>
    </row>
    <row xmlns:x14ac="http://schemas.microsoft.com/office/spreadsheetml/2009/9/ac" r="484" s="3" customFormat="true" x14ac:dyDescent="0.25">
      <c r="A484" s="381"/>
      <c r="B484" s="126"/>
      <c r="L484" s="126"/>
      <c r="V484" s="126"/>
      <c r="AF484" s="126"/>
      <c r="AP484" s="126"/>
      <c r="AZ484" s="126"/>
      <c r="BA484" s="126"/>
      <c r="BJ484" s="126"/>
      <c r="BT484" s="126"/>
      <c r="CD484" s="126"/>
      <c r="CN484" s="126"/>
      <c r="CX484" s="126"/>
      <c r="DH484" s="126"/>
      <c r="DR484" s="126"/>
      <c r="EB484" s="126"/>
      <c r="EL484" s="126"/>
      <c r="EV484" s="126"/>
      <c r="FF484" s="126"/>
      <c r="FP484" s="126"/>
      <c r="FZ484" s="126"/>
      <c r="GJ484" s="126"/>
      <c r="GT484" s="126"/>
      <c r="HD484" s="126"/>
      <c r="HN484" s="126"/>
      <c r="HX484" s="126"/>
    </row>
    <row xmlns:x14ac="http://schemas.microsoft.com/office/spreadsheetml/2009/9/ac" r="485" s="3" customFormat="true" x14ac:dyDescent="0.25">
      <c r="A485" s="381"/>
      <c r="B485" s="126"/>
      <c r="L485" s="126"/>
      <c r="V485" s="126"/>
      <c r="AF485" s="126"/>
      <c r="AP485" s="126"/>
      <c r="AZ485" s="126"/>
      <c r="BA485" s="126"/>
      <c r="BJ485" s="126"/>
      <c r="BT485" s="126"/>
      <c r="CD485" s="126"/>
      <c r="CN485" s="126"/>
      <c r="CX485" s="126"/>
      <c r="DH485" s="126"/>
      <c r="DR485" s="126"/>
      <c r="EB485" s="126"/>
      <c r="EL485" s="126"/>
      <c r="EV485" s="126"/>
      <c r="FF485" s="126"/>
      <c r="FP485" s="126"/>
      <c r="FZ485" s="126"/>
      <c r="GJ485" s="126"/>
      <c r="GT485" s="126"/>
      <c r="HD485" s="126"/>
      <c r="HN485" s="126"/>
      <c r="HX485" s="126"/>
    </row>
    <row xmlns:x14ac="http://schemas.microsoft.com/office/spreadsheetml/2009/9/ac" r="486" s="3" customFormat="true" x14ac:dyDescent="0.25">
      <c r="A486" s="381"/>
      <c r="B486" s="126"/>
      <c r="L486" s="126"/>
      <c r="V486" s="126"/>
      <c r="AF486" s="126"/>
      <c r="AP486" s="126"/>
      <c r="AZ486" s="126"/>
      <c r="BA486" s="126"/>
      <c r="BJ486" s="126"/>
      <c r="BT486" s="126"/>
      <c r="CD486" s="126"/>
      <c r="CN486" s="126"/>
      <c r="CX486" s="126"/>
      <c r="DH486" s="126"/>
      <c r="DR486" s="126"/>
      <c r="EB486" s="126"/>
      <c r="EL486" s="126"/>
      <c r="EV486" s="126"/>
      <c r="FF486" s="126"/>
      <c r="FP486" s="126"/>
      <c r="FZ486" s="126"/>
      <c r="GJ486" s="126"/>
      <c r="GT486" s="126"/>
      <c r="HD486" s="126"/>
      <c r="HN486" s="126"/>
      <c r="HX486" s="126"/>
    </row>
    <row xmlns:x14ac="http://schemas.microsoft.com/office/spreadsheetml/2009/9/ac" r="487" s="3" customFormat="true" x14ac:dyDescent="0.25">
      <c r="A487" s="381"/>
      <c r="B487" s="126"/>
      <c r="L487" s="126"/>
      <c r="V487" s="126"/>
      <c r="AF487" s="126"/>
      <c r="AP487" s="126"/>
      <c r="AZ487" s="126"/>
      <c r="BA487" s="126"/>
      <c r="BJ487" s="126"/>
      <c r="BT487" s="126"/>
      <c r="CD487" s="126"/>
      <c r="CN487" s="126"/>
      <c r="CX487" s="126"/>
      <c r="DH487" s="126"/>
      <c r="DR487" s="126"/>
      <c r="EB487" s="126"/>
      <c r="EL487" s="126"/>
      <c r="EV487" s="126"/>
      <c r="FF487" s="126"/>
      <c r="FP487" s="126"/>
      <c r="FZ487" s="126"/>
      <c r="GJ487" s="126"/>
      <c r="GT487" s="126"/>
      <c r="HD487" s="126"/>
      <c r="HN487" s="126"/>
      <c r="HX487" s="126"/>
    </row>
    <row xmlns:x14ac="http://schemas.microsoft.com/office/spreadsheetml/2009/9/ac" r="488" s="3" customFormat="true" x14ac:dyDescent="0.25">
      <c r="A488" s="381"/>
      <c r="B488" s="126"/>
      <c r="L488" s="126"/>
      <c r="V488" s="126"/>
      <c r="AF488" s="126"/>
      <c r="AP488" s="126"/>
      <c r="AZ488" s="126"/>
      <c r="BA488" s="126"/>
      <c r="BJ488" s="126"/>
      <c r="BT488" s="126"/>
      <c r="CD488" s="126"/>
      <c r="CN488" s="126"/>
      <c r="CX488" s="126"/>
      <c r="DH488" s="126"/>
      <c r="DR488" s="126"/>
      <c r="EB488" s="126"/>
      <c r="EL488" s="126"/>
      <c r="EV488" s="126"/>
      <c r="FF488" s="126"/>
      <c r="FP488" s="126"/>
      <c r="FZ488" s="126"/>
      <c r="GJ488" s="126"/>
      <c r="GT488" s="126"/>
      <c r="HD488" s="126"/>
      <c r="HN488" s="126"/>
      <c r="HX488" s="126"/>
    </row>
    <row xmlns:x14ac="http://schemas.microsoft.com/office/spreadsheetml/2009/9/ac" r="489" s="3" customFormat="true" x14ac:dyDescent="0.25">
      <c r="A489" s="381"/>
      <c r="B489" s="126"/>
      <c r="L489" s="126"/>
      <c r="V489" s="126"/>
      <c r="AF489" s="126"/>
      <c r="AP489" s="126"/>
      <c r="AZ489" s="126"/>
      <c r="BA489" s="126"/>
      <c r="BJ489" s="126"/>
      <c r="BT489" s="126"/>
      <c r="CD489" s="126"/>
      <c r="CN489" s="126"/>
      <c r="CX489" s="126"/>
      <c r="DH489" s="126"/>
      <c r="DR489" s="126"/>
      <c r="EB489" s="126"/>
      <c r="EL489" s="126"/>
      <c r="EV489" s="126"/>
      <c r="FF489" s="126"/>
      <c r="FP489" s="126"/>
      <c r="FZ489" s="126"/>
      <c r="GJ489" s="126"/>
      <c r="GT489" s="126"/>
      <c r="HD489" s="126"/>
      <c r="HN489" s="126"/>
      <c r="HX489" s="126"/>
    </row>
    <row xmlns:x14ac="http://schemas.microsoft.com/office/spreadsheetml/2009/9/ac" r="490" s="3" customFormat="true" x14ac:dyDescent="0.25">
      <c r="A490" s="381"/>
      <c r="B490" s="126"/>
      <c r="L490" s="126"/>
      <c r="V490" s="126"/>
      <c r="AF490" s="126"/>
      <c r="AP490" s="126"/>
      <c r="AZ490" s="126"/>
      <c r="BA490" s="126"/>
      <c r="BJ490" s="126"/>
      <c r="BT490" s="126"/>
      <c r="CD490" s="126"/>
      <c r="CN490" s="126"/>
      <c r="CX490" s="126"/>
      <c r="DH490" s="126"/>
      <c r="DR490" s="126"/>
      <c r="EB490" s="126"/>
      <c r="EL490" s="126"/>
      <c r="EV490" s="126"/>
      <c r="FF490" s="126"/>
      <c r="FP490" s="126"/>
      <c r="FZ490" s="126"/>
      <c r="GJ490" s="126"/>
      <c r="GT490" s="126"/>
      <c r="HD490" s="126"/>
      <c r="HN490" s="126"/>
      <c r="HX490" s="126"/>
    </row>
    <row xmlns:x14ac="http://schemas.microsoft.com/office/spreadsheetml/2009/9/ac" r="491" s="3" customFormat="true" x14ac:dyDescent="0.25">
      <c r="A491" s="381"/>
      <c r="B491" s="126"/>
      <c r="L491" s="126"/>
      <c r="V491" s="126"/>
      <c r="AF491" s="126"/>
      <c r="AP491" s="126"/>
      <c r="AZ491" s="126"/>
      <c r="BA491" s="126"/>
      <c r="BJ491" s="126"/>
      <c r="BT491" s="126"/>
      <c r="CD491" s="126"/>
      <c r="CN491" s="126"/>
      <c r="CX491" s="126"/>
      <c r="DH491" s="126"/>
      <c r="DR491" s="126"/>
      <c r="EB491" s="126"/>
      <c r="EL491" s="126"/>
      <c r="EV491" s="126"/>
      <c r="FF491" s="126"/>
      <c r="FP491" s="126"/>
      <c r="FZ491" s="126"/>
      <c r="GJ491" s="126"/>
      <c r="GT491" s="126"/>
      <c r="HD491" s="126"/>
      <c r="HN491" s="126"/>
      <c r="HX491" s="126"/>
    </row>
    <row xmlns:x14ac="http://schemas.microsoft.com/office/spreadsheetml/2009/9/ac" r="492" s="3" customFormat="true" x14ac:dyDescent="0.25">
      <c r="A492" s="381"/>
      <c r="B492" s="126"/>
      <c r="L492" s="126"/>
      <c r="V492" s="126"/>
      <c r="AF492" s="126"/>
      <c r="AP492" s="126"/>
      <c r="AZ492" s="126"/>
      <c r="BA492" s="126"/>
      <c r="BJ492" s="126"/>
      <c r="BT492" s="126"/>
      <c r="CD492" s="126"/>
      <c r="CN492" s="126"/>
      <c r="CX492" s="126"/>
      <c r="DH492" s="126"/>
      <c r="DR492" s="126"/>
      <c r="EB492" s="126"/>
      <c r="EL492" s="126"/>
      <c r="EV492" s="126"/>
      <c r="FF492" s="126"/>
      <c r="FP492" s="126"/>
      <c r="FZ492" s="126"/>
      <c r="GJ492" s="126"/>
      <c r="GT492" s="126"/>
      <c r="HD492" s="126"/>
      <c r="HN492" s="126"/>
      <c r="HX492" s="126"/>
    </row>
    <row xmlns:x14ac="http://schemas.microsoft.com/office/spreadsheetml/2009/9/ac" r="493" s="3" customFormat="true" x14ac:dyDescent="0.25">
      <c r="A493" s="381"/>
      <c r="B493" s="126"/>
      <c r="L493" s="126"/>
      <c r="V493" s="126"/>
      <c r="AF493" s="126"/>
      <c r="AP493" s="126"/>
      <c r="AZ493" s="126"/>
      <c r="BA493" s="126"/>
      <c r="BJ493" s="126"/>
      <c r="BT493" s="126"/>
      <c r="CD493" s="126"/>
      <c r="CN493" s="126"/>
      <c r="CX493" s="126"/>
      <c r="DH493" s="126"/>
      <c r="DR493" s="126"/>
      <c r="EB493" s="126"/>
      <c r="EL493" s="126"/>
      <c r="EV493" s="126"/>
      <c r="FF493" s="126"/>
      <c r="FP493" s="126"/>
      <c r="FZ493" s="126"/>
      <c r="GJ493" s="126"/>
      <c r="GT493" s="126"/>
      <c r="HD493" s="126"/>
      <c r="HN493" s="126"/>
      <c r="HX493" s="126"/>
    </row>
    <row xmlns:x14ac="http://schemas.microsoft.com/office/spreadsheetml/2009/9/ac" r="494" s="3" customFormat="true" x14ac:dyDescent="0.25">
      <c r="A494" s="381"/>
      <c r="B494" s="126"/>
      <c r="L494" s="126"/>
      <c r="V494" s="126"/>
      <c r="AF494" s="126"/>
      <c r="AP494" s="126"/>
      <c r="AZ494" s="126"/>
      <c r="BA494" s="126"/>
      <c r="BJ494" s="126"/>
      <c r="BT494" s="126"/>
      <c r="CD494" s="126"/>
      <c r="CN494" s="126"/>
      <c r="CX494" s="126"/>
      <c r="DH494" s="126"/>
      <c r="DR494" s="126"/>
      <c r="EB494" s="126"/>
      <c r="EL494" s="126"/>
      <c r="EV494" s="126"/>
      <c r="FF494" s="126"/>
      <c r="FP494" s="126"/>
      <c r="FZ494" s="126"/>
      <c r="GJ494" s="126"/>
      <c r="GT494" s="126"/>
      <c r="HD494" s="126"/>
      <c r="HN494" s="126"/>
      <c r="HX494" s="126"/>
    </row>
    <row xmlns:x14ac="http://schemas.microsoft.com/office/spreadsheetml/2009/9/ac" r="495" s="3" customFormat="true" x14ac:dyDescent="0.25">
      <c r="A495" s="381"/>
      <c r="B495" s="126"/>
      <c r="L495" s="126"/>
      <c r="V495" s="126"/>
      <c r="AF495" s="126"/>
      <c r="AP495" s="126"/>
      <c r="AZ495" s="126"/>
      <c r="BA495" s="126"/>
      <c r="BJ495" s="126"/>
      <c r="BT495" s="126"/>
      <c r="CD495" s="126"/>
      <c r="CN495" s="126"/>
      <c r="CX495" s="126"/>
      <c r="DH495" s="126"/>
      <c r="DR495" s="126"/>
      <c r="EB495" s="126"/>
      <c r="EL495" s="126"/>
      <c r="EV495" s="126"/>
      <c r="FF495" s="126"/>
      <c r="FP495" s="126"/>
      <c r="FZ495" s="126"/>
      <c r="GJ495" s="126"/>
      <c r="GT495" s="126"/>
      <c r="HD495" s="126"/>
      <c r="HN495" s="126"/>
      <c r="HX495" s="126"/>
    </row>
    <row xmlns:x14ac="http://schemas.microsoft.com/office/spreadsheetml/2009/9/ac" r="496" s="3" customFormat="true" x14ac:dyDescent="0.25">
      <c r="A496" s="381"/>
      <c r="B496" s="126"/>
      <c r="L496" s="126"/>
      <c r="V496" s="126"/>
      <c r="AF496" s="126"/>
      <c r="AP496" s="126"/>
      <c r="AZ496" s="126"/>
      <c r="BA496" s="126"/>
      <c r="BJ496" s="126"/>
      <c r="BT496" s="126"/>
      <c r="CD496" s="126"/>
      <c r="CN496" s="126"/>
      <c r="CX496" s="126"/>
      <c r="DH496" s="126"/>
      <c r="DR496" s="126"/>
      <c r="EB496" s="126"/>
      <c r="EL496" s="126"/>
      <c r="EV496" s="126"/>
      <c r="FF496" s="126"/>
      <c r="FP496" s="126"/>
      <c r="FZ496" s="126"/>
      <c r="GJ496" s="126"/>
      <c r="GT496" s="126"/>
      <c r="HD496" s="126"/>
      <c r="HN496" s="126"/>
      <c r="HX496" s="126"/>
    </row>
    <row xmlns:x14ac="http://schemas.microsoft.com/office/spreadsheetml/2009/9/ac" r="497" s="3" customFormat="true" x14ac:dyDescent="0.25">
      <c r="A497" s="381"/>
      <c r="B497" s="126"/>
      <c r="L497" s="126"/>
      <c r="V497" s="126"/>
      <c r="AF497" s="126"/>
      <c r="AP497" s="126"/>
      <c r="AZ497" s="126"/>
      <c r="BA497" s="126"/>
      <c r="BJ497" s="126"/>
      <c r="BT497" s="126"/>
      <c r="CD497" s="126"/>
      <c r="CN497" s="126"/>
      <c r="CX497" s="126"/>
      <c r="DH497" s="126"/>
      <c r="DR497" s="126"/>
      <c r="EB497" s="126"/>
      <c r="EL497" s="126"/>
      <c r="EV497" s="126"/>
      <c r="FF497" s="126"/>
      <c r="FP497" s="126"/>
      <c r="FZ497" s="126"/>
      <c r="GJ497" s="126"/>
      <c r="GT497" s="126"/>
      <c r="HD497" s="126"/>
      <c r="HN497" s="126"/>
      <c r="HX497" s="126"/>
    </row>
    <row xmlns:x14ac="http://schemas.microsoft.com/office/spreadsheetml/2009/9/ac" r="498" s="3" customFormat="true" x14ac:dyDescent="0.25">
      <c r="A498" s="381"/>
      <c r="B498" s="126"/>
      <c r="L498" s="126"/>
      <c r="V498" s="126"/>
      <c r="AF498" s="126"/>
      <c r="AP498" s="126"/>
      <c r="AZ498" s="126"/>
      <c r="BA498" s="126"/>
      <c r="BJ498" s="126"/>
      <c r="BT498" s="126"/>
      <c r="CD498" s="126"/>
      <c r="CN498" s="126"/>
      <c r="CX498" s="126"/>
      <c r="DH498" s="126"/>
      <c r="DR498" s="126"/>
      <c r="EB498" s="126"/>
      <c r="EL498" s="126"/>
      <c r="EV498" s="126"/>
      <c r="FF498" s="126"/>
      <c r="FP498" s="126"/>
      <c r="FZ498" s="126"/>
      <c r="GJ498" s="126"/>
      <c r="GT498" s="126"/>
      <c r="HD498" s="126"/>
      <c r="HN498" s="126"/>
      <c r="HX498" s="126"/>
    </row>
    <row xmlns:x14ac="http://schemas.microsoft.com/office/spreadsheetml/2009/9/ac" r="499" s="3" customFormat="true" x14ac:dyDescent="0.25">
      <c r="A499" s="381"/>
      <c r="B499" s="126"/>
      <c r="L499" s="126"/>
      <c r="V499" s="126"/>
      <c r="AF499" s="126"/>
      <c r="AP499" s="126"/>
      <c r="AZ499" s="126"/>
      <c r="BA499" s="126"/>
      <c r="BJ499" s="126"/>
      <c r="BT499" s="126"/>
      <c r="CD499" s="126"/>
      <c r="CN499" s="126"/>
      <c r="CX499" s="126"/>
      <c r="DH499" s="126"/>
      <c r="DR499" s="126"/>
      <c r="EB499" s="126"/>
      <c r="EL499" s="126"/>
      <c r="EV499" s="126"/>
      <c r="FF499" s="126"/>
      <c r="FP499" s="126"/>
      <c r="FZ499" s="126"/>
      <c r="GJ499" s="126"/>
      <c r="GT499" s="126"/>
      <c r="HD499" s="126"/>
      <c r="HN499" s="126"/>
      <c r="HX499" s="126"/>
    </row>
    <row xmlns:x14ac="http://schemas.microsoft.com/office/spreadsheetml/2009/9/ac" r="500" s="3" customFormat="true" x14ac:dyDescent="0.25">
      <c r="A500" s="381"/>
      <c r="B500" s="126"/>
      <c r="L500" s="126"/>
      <c r="V500" s="126"/>
      <c r="AF500" s="126"/>
      <c r="AP500" s="126"/>
      <c r="AZ500" s="126"/>
      <c r="BA500" s="126"/>
      <c r="BJ500" s="126"/>
      <c r="BT500" s="126"/>
      <c r="CD500" s="126"/>
      <c r="CN500" s="126"/>
      <c r="CX500" s="126"/>
      <c r="DH500" s="126"/>
      <c r="DR500" s="126"/>
      <c r="EB500" s="126"/>
      <c r="EL500" s="126"/>
      <c r="EV500" s="126"/>
      <c r="FF500" s="126"/>
      <c r="FP500" s="126"/>
      <c r="FZ500" s="126"/>
      <c r="GJ500" s="126"/>
      <c r="GT500" s="126"/>
      <c r="HD500" s="126"/>
      <c r="HN500" s="126"/>
      <c r="HX500" s="126"/>
    </row>
    <row xmlns:x14ac="http://schemas.microsoft.com/office/spreadsheetml/2009/9/ac" r="501" s="3" customFormat="true" x14ac:dyDescent="0.25">
      <c r="A501" s="381"/>
      <c r="B501" s="126"/>
      <c r="L501" s="126"/>
      <c r="V501" s="126"/>
      <c r="AF501" s="126"/>
      <c r="AP501" s="126"/>
      <c r="AZ501" s="126"/>
      <c r="BA501" s="126"/>
      <c r="BJ501" s="126"/>
      <c r="BT501" s="126"/>
      <c r="CD501" s="126"/>
      <c r="CN501" s="126"/>
      <c r="CX501" s="126"/>
      <c r="DH501" s="126"/>
      <c r="DR501" s="126"/>
      <c r="EB501" s="126"/>
      <c r="EL501" s="126"/>
      <c r="EV501" s="126"/>
      <c r="FF501" s="126"/>
      <c r="FP501" s="126"/>
      <c r="FZ501" s="126"/>
      <c r="GJ501" s="126"/>
      <c r="GT501" s="126"/>
      <c r="HD501" s="126"/>
      <c r="HN501" s="126"/>
      <c r="HX501" s="126"/>
    </row>
    <row xmlns:x14ac="http://schemas.microsoft.com/office/spreadsheetml/2009/9/ac" r="502" s="3" customFormat="true" x14ac:dyDescent="0.25">
      <c r="A502" s="381"/>
      <c r="B502" s="126"/>
      <c r="L502" s="126"/>
      <c r="V502" s="126"/>
      <c r="AF502" s="126"/>
      <c r="AP502" s="126"/>
      <c r="AZ502" s="126"/>
      <c r="BA502" s="126"/>
      <c r="BJ502" s="126"/>
      <c r="BT502" s="126"/>
      <c r="CD502" s="126"/>
      <c r="CN502" s="126"/>
      <c r="CX502" s="126"/>
      <c r="DH502" s="126"/>
      <c r="DR502" s="126"/>
      <c r="EB502" s="126"/>
      <c r="EL502" s="126"/>
      <c r="EV502" s="126"/>
      <c r="FF502" s="126"/>
      <c r="FP502" s="126"/>
      <c r="FZ502" s="126"/>
      <c r="GJ502" s="126"/>
      <c r="GT502" s="126"/>
      <c r="HD502" s="126"/>
      <c r="HN502" s="126"/>
      <c r="HX502" s="126"/>
    </row>
    <row xmlns:x14ac="http://schemas.microsoft.com/office/spreadsheetml/2009/9/ac" r="503" s="3" customFormat="true" x14ac:dyDescent="0.25">
      <c r="A503" s="381"/>
      <c r="B503" s="126"/>
      <c r="L503" s="126"/>
      <c r="V503" s="126"/>
      <c r="AF503" s="126"/>
      <c r="AP503" s="126"/>
      <c r="AZ503" s="126"/>
      <c r="BA503" s="126"/>
      <c r="BJ503" s="126"/>
      <c r="BT503" s="126"/>
      <c r="CD503" s="126"/>
      <c r="CN503" s="126"/>
      <c r="CX503" s="126"/>
      <c r="DH503" s="126"/>
      <c r="DR503" s="126"/>
      <c r="EB503" s="126"/>
      <c r="EL503" s="126"/>
      <c r="EV503" s="126"/>
      <c r="FF503" s="126"/>
      <c r="FP503" s="126"/>
      <c r="FZ503" s="126"/>
      <c r="GJ503" s="126"/>
      <c r="GT503" s="126"/>
      <c r="HD503" s="126"/>
      <c r="HN503" s="126"/>
      <c r="HX503" s="126"/>
    </row>
    <row xmlns:x14ac="http://schemas.microsoft.com/office/spreadsheetml/2009/9/ac" r="504" s="3" customFormat="true" x14ac:dyDescent="0.25">
      <c r="A504" s="381"/>
      <c r="B504" s="126"/>
      <c r="L504" s="126"/>
      <c r="V504" s="126"/>
      <c r="AF504" s="126"/>
      <c r="AP504" s="126"/>
      <c r="AZ504" s="126"/>
      <c r="BA504" s="126"/>
      <c r="BJ504" s="126"/>
      <c r="BT504" s="126"/>
      <c r="CD504" s="126"/>
      <c r="CN504" s="126"/>
      <c r="CX504" s="126"/>
      <c r="DH504" s="126"/>
      <c r="DR504" s="126"/>
      <c r="EB504" s="126"/>
      <c r="EL504" s="126"/>
      <c r="EV504" s="126"/>
      <c r="FF504" s="126"/>
      <c r="FP504" s="126"/>
      <c r="FZ504" s="126"/>
      <c r="GJ504" s="126"/>
      <c r="GT504" s="126"/>
      <c r="HD504" s="126"/>
      <c r="HN504" s="126"/>
      <c r="HX504" s="126"/>
    </row>
    <row xmlns:x14ac="http://schemas.microsoft.com/office/spreadsheetml/2009/9/ac" r="505" s="3" customFormat="true" x14ac:dyDescent="0.25">
      <c r="A505" s="381"/>
      <c r="B505" s="126"/>
      <c r="L505" s="126"/>
      <c r="V505" s="126"/>
      <c r="AF505" s="126"/>
      <c r="AP505" s="126"/>
      <c r="AZ505" s="126"/>
      <c r="BA505" s="126"/>
      <c r="BJ505" s="126"/>
      <c r="BT505" s="126"/>
      <c r="CD505" s="126"/>
      <c r="CN505" s="126"/>
      <c r="CX505" s="126"/>
      <c r="DH505" s="126"/>
      <c r="DR505" s="126"/>
      <c r="EB505" s="126"/>
      <c r="EL505" s="126"/>
      <c r="EV505" s="126"/>
      <c r="FF505" s="126"/>
      <c r="FP505" s="126"/>
      <c r="FZ505" s="126"/>
      <c r="GJ505" s="126"/>
      <c r="GT505" s="126"/>
      <c r="HD505" s="126"/>
      <c r="HN505" s="126"/>
      <c r="HX505" s="126"/>
    </row>
    <row xmlns:x14ac="http://schemas.microsoft.com/office/spreadsheetml/2009/9/ac" r="506" s="3" customFormat="true" x14ac:dyDescent="0.25">
      <c r="A506" s="381"/>
      <c r="B506" s="126"/>
      <c r="L506" s="126"/>
      <c r="V506" s="126"/>
      <c r="AF506" s="126"/>
      <c r="AP506" s="126"/>
      <c r="AZ506" s="126"/>
      <c r="BA506" s="126"/>
      <c r="BJ506" s="126"/>
      <c r="BT506" s="126"/>
      <c r="CD506" s="126"/>
      <c r="CN506" s="126"/>
      <c r="CX506" s="126"/>
      <c r="DH506" s="126"/>
      <c r="DR506" s="126"/>
      <c r="EB506" s="126"/>
      <c r="EL506" s="126"/>
      <c r="EV506" s="126"/>
      <c r="FF506" s="126"/>
      <c r="FP506" s="126"/>
      <c r="FZ506" s="126"/>
      <c r="GJ506" s="126"/>
      <c r="GT506" s="126"/>
      <c r="HD506" s="126"/>
      <c r="HN506" s="126"/>
      <c r="HX506" s="126"/>
    </row>
    <row xmlns:x14ac="http://schemas.microsoft.com/office/spreadsheetml/2009/9/ac" r="507" s="3" customFormat="true" x14ac:dyDescent="0.25">
      <c r="A507" s="381"/>
      <c r="B507" s="126"/>
      <c r="L507" s="126"/>
      <c r="V507" s="126"/>
      <c r="AF507" s="126"/>
      <c r="AP507" s="126"/>
      <c r="AZ507" s="126"/>
      <c r="BA507" s="126"/>
      <c r="BJ507" s="126"/>
      <c r="BT507" s="126"/>
      <c r="CD507" s="126"/>
      <c r="CN507" s="126"/>
      <c r="CX507" s="126"/>
      <c r="DH507" s="126"/>
      <c r="DR507" s="126"/>
      <c r="EB507" s="126"/>
      <c r="EL507" s="126"/>
      <c r="EV507" s="126"/>
      <c r="FF507" s="126"/>
      <c r="FP507" s="126"/>
      <c r="FZ507" s="126"/>
      <c r="GJ507" s="126"/>
      <c r="GT507" s="126"/>
      <c r="HD507" s="126"/>
      <c r="HN507" s="126"/>
      <c r="HX507" s="126"/>
    </row>
    <row xmlns:x14ac="http://schemas.microsoft.com/office/spreadsheetml/2009/9/ac" r="508" s="3" customFormat="true" x14ac:dyDescent="0.25">
      <c r="A508" s="381"/>
      <c r="B508" s="126"/>
      <c r="L508" s="126"/>
      <c r="V508" s="126"/>
      <c r="AF508" s="126"/>
      <c r="AP508" s="126"/>
      <c r="AZ508" s="126"/>
      <c r="BA508" s="126"/>
      <c r="BJ508" s="126"/>
      <c r="BT508" s="126"/>
      <c r="CD508" s="126"/>
      <c r="CN508" s="126"/>
      <c r="CX508" s="126"/>
      <c r="DH508" s="126"/>
      <c r="DR508" s="126"/>
      <c r="EB508" s="126"/>
      <c r="EL508" s="126"/>
      <c r="EV508" s="126"/>
      <c r="FF508" s="126"/>
      <c r="FP508" s="126"/>
      <c r="FZ508" s="126"/>
      <c r="GJ508" s="126"/>
      <c r="GT508" s="126"/>
      <c r="HD508" s="126"/>
      <c r="HN508" s="126"/>
      <c r="HX508" s="126"/>
    </row>
    <row xmlns:x14ac="http://schemas.microsoft.com/office/spreadsheetml/2009/9/ac" r="509" s="3" customFormat="true" x14ac:dyDescent="0.25">
      <c r="A509" s="381"/>
      <c r="B509" s="126"/>
      <c r="L509" s="126"/>
      <c r="V509" s="126"/>
      <c r="AF509" s="126"/>
      <c r="AP509" s="126"/>
      <c r="AZ509" s="126"/>
      <c r="BA509" s="126"/>
      <c r="BJ509" s="126"/>
      <c r="BT509" s="126"/>
      <c r="CD509" s="126"/>
      <c r="CN509" s="126"/>
      <c r="CX509" s="126"/>
      <c r="DH509" s="126"/>
      <c r="DR509" s="126"/>
      <c r="EB509" s="126"/>
      <c r="EL509" s="126"/>
      <c r="EV509" s="126"/>
      <c r="FF509" s="126"/>
      <c r="FP509" s="126"/>
      <c r="FZ509" s="126"/>
      <c r="GJ509" s="126"/>
      <c r="GT509" s="126"/>
      <c r="HD509" s="126"/>
      <c r="HN509" s="126"/>
      <c r="HX509" s="126"/>
    </row>
    <row xmlns:x14ac="http://schemas.microsoft.com/office/spreadsheetml/2009/9/ac" r="510" s="3" customFormat="true" x14ac:dyDescent="0.25">
      <c r="A510" s="381"/>
      <c r="B510" s="126"/>
      <c r="L510" s="126"/>
      <c r="V510" s="126"/>
      <c r="AF510" s="126"/>
      <c r="AP510" s="126"/>
      <c r="AZ510" s="126"/>
      <c r="BA510" s="126"/>
      <c r="BJ510" s="126"/>
      <c r="BT510" s="126"/>
      <c r="CD510" s="126"/>
      <c r="CN510" s="126"/>
      <c r="CX510" s="126"/>
      <c r="DH510" s="126"/>
      <c r="DR510" s="126"/>
      <c r="EB510" s="126"/>
      <c r="EL510" s="126"/>
      <c r="EV510" s="126"/>
      <c r="FF510" s="126"/>
      <c r="FP510" s="126"/>
      <c r="FZ510" s="126"/>
      <c r="GJ510" s="126"/>
      <c r="GT510" s="126"/>
      <c r="HD510" s="126"/>
      <c r="HN510" s="126"/>
      <c r="HX510" s="126"/>
    </row>
    <row xmlns:x14ac="http://schemas.microsoft.com/office/spreadsheetml/2009/9/ac" r="511" s="3" customFormat="true" x14ac:dyDescent="0.25">
      <c r="A511" s="381"/>
      <c r="B511" s="126"/>
      <c r="L511" s="126"/>
      <c r="V511" s="126"/>
      <c r="AF511" s="126"/>
      <c r="AP511" s="126"/>
      <c r="AZ511" s="126"/>
      <c r="BA511" s="126"/>
      <c r="BJ511" s="126"/>
      <c r="BT511" s="126"/>
      <c r="CD511" s="126"/>
      <c r="CN511" s="126"/>
      <c r="CX511" s="126"/>
      <c r="DH511" s="126"/>
      <c r="DR511" s="126"/>
      <c r="EB511" s="126"/>
      <c r="EL511" s="126"/>
      <c r="EV511" s="126"/>
      <c r="FF511" s="126"/>
      <c r="FP511" s="126"/>
      <c r="FZ511" s="126"/>
      <c r="GJ511" s="126"/>
      <c r="GT511" s="126"/>
      <c r="HD511" s="126"/>
      <c r="HN511" s="126"/>
      <c r="HX511" s="126"/>
    </row>
    <row xmlns:x14ac="http://schemas.microsoft.com/office/spreadsheetml/2009/9/ac" r="512" s="3" customFormat="true" x14ac:dyDescent="0.25">
      <c r="A512" s="381"/>
      <c r="B512" s="126"/>
      <c r="L512" s="126"/>
      <c r="V512" s="126"/>
      <c r="AF512" s="126"/>
      <c r="AP512" s="126"/>
      <c r="AZ512" s="126"/>
      <c r="BA512" s="126"/>
      <c r="BJ512" s="126"/>
      <c r="BT512" s="126"/>
      <c r="CD512" s="126"/>
      <c r="CN512" s="126"/>
      <c r="CX512" s="126"/>
      <c r="DH512" s="126"/>
      <c r="DR512" s="126"/>
      <c r="EB512" s="126"/>
      <c r="EL512" s="126"/>
      <c r="EV512" s="126"/>
      <c r="FF512" s="126"/>
      <c r="FP512" s="126"/>
      <c r="FZ512" s="126"/>
      <c r="GJ512" s="126"/>
      <c r="GT512" s="126"/>
      <c r="HD512" s="126"/>
      <c r="HN512" s="126"/>
      <c r="HX512" s="126"/>
    </row>
    <row xmlns:x14ac="http://schemas.microsoft.com/office/spreadsheetml/2009/9/ac" r="513" s="3" customFormat="true" x14ac:dyDescent="0.25">
      <c r="A513" s="381"/>
      <c r="B513" s="126"/>
      <c r="L513" s="126"/>
      <c r="V513" s="126"/>
      <c r="AF513" s="126"/>
      <c r="AP513" s="126"/>
      <c r="AZ513" s="126"/>
      <c r="BA513" s="126"/>
      <c r="BJ513" s="126"/>
      <c r="BT513" s="126"/>
      <c r="CD513" s="126"/>
      <c r="CN513" s="126"/>
      <c r="CX513" s="126"/>
      <c r="DH513" s="126"/>
      <c r="DR513" s="126"/>
      <c r="EB513" s="126"/>
      <c r="EL513" s="126"/>
      <c r="EV513" s="126"/>
      <c r="FF513" s="126"/>
      <c r="FP513" s="126"/>
      <c r="FZ513" s="126"/>
      <c r="GJ513" s="126"/>
      <c r="GT513" s="126"/>
      <c r="HD513" s="126"/>
      <c r="HN513" s="126"/>
      <c r="HX513" s="126"/>
    </row>
    <row xmlns:x14ac="http://schemas.microsoft.com/office/spreadsheetml/2009/9/ac" r="514" s="3" customFormat="true" x14ac:dyDescent="0.25">
      <c r="A514" s="381"/>
      <c r="B514" s="126"/>
      <c r="L514" s="126"/>
      <c r="V514" s="126"/>
      <c r="AF514" s="126"/>
      <c r="AP514" s="126"/>
      <c r="AZ514" s="126"/>
      <c r="BA514" s="126"/>
      <c r="BJ514" s="126"/>
      <c r="BT514" s="126"/>
      <c r="CD514" s="126"/>
      <c r="CN514" s="126"/>
      <c r="CX514" s="126"/>
      <c r="DH514" s="126"/>
      <c r="DR514" s="126"/>
      <c r="EB514" s="126"/>
      <c r="EL514" s="126"/>
      <c r="EV514" s="126"/>
      <c r="FF514" s="126"/>
      <c r="FP514" s="126"/>
      <c r="FZ514" s="126"/>
      <c r="GJ514" s="126"/>
      <c r="GT514" s="126"/>
      <c r="HD514" s="126"/>
      <c r="HN514" s="126"/>
      <c r="HX514" s="126"/>
    </row>
    <row xmlns:x14ac="http://schemas.microsoft.com/office/spreadsheetml/2009/9/ac" r="515" s="3" customFormat="true" x14ac:dyDescent="0.25">
      <c r="A515" s="381"/>
      <c r="B515" s="126"/>
      <c r="L515" s="126"/>
      <c r="V515" s="126"/>
      <c r="AF515" s="126"/>
      <c r="AP515" s="126"/>
      <c r="AZ515" s="126"/>
      <c r="BA515" s="126"/>
      <c r="BJ515" s="126"/>
      <c r="BT515" s="126"/>
      <c r="CD515" s="126"/>
      <c r="CN515" s="126"/>
      <c r="CX515" s="126"/>
      <c r="DH515" s="126"/>
      <c r="DR515" s="126"/>
      <c r="EB515" s="126"/>
      <c r="EL515" s="126"/>
      <c r="EV515" s="126"/>
      <c r="FF515" s="126"/>
      <c r="FP515" s="126"/>
      <c r="FZ515" s="126"/>
      <c r="GJ515" s="126"/>
      <c r="GT515" s="126"/>
      <c r="HD515" s="126"/>
      <c r="HN515" s="126"/>
      <c r="HX515" s="126"/>
    </row>
    <row xmlns:x14ac="http://schemas.microsoft.com/office/spreadsheetml/2009/9/ac" r="516" s="3" customFormat="true" x14ac:dyDescent="0.25">
      <c r="A516" s="381"/>
      <c r="B516" s="126"/>
      <c r="L516" s="126"/>
      <c r="V516" s="126"/>
      <c r="AF516" s="126"/>
      <c r="AP516" s="126"/>
      <c r="AZ516" s="126"/>
      <c r="BA516" s="126"/>
      <c r="BJ516" s="126"/>
      <c r="BT516" s="126"/>
      <c r="CD516" s="126"/>
      <c r="CN516" s="126"/>
      <c r="CX516" s="126"/>
      <c r="DH516" s="126"/>
      <c r="DR516" s="126"/>
      <c r="EB516" s="126"/>
      <c r="EL516" s="126"/>
      <c r="EV516" s="126"/>
      <c r="FF516" s="126"/>
      <c r="FP516" s="126"/>
      <c r="FZ516" s="126"/>
      <c r="GJ516" s="126"/>
      <c r="GT516" s="126"/>
      <c r="HD516" s="126"/>
      <c r="HN516" s="126"/>
      <c r="HX516" s="126"/>
    </row>
    <row xmlns:x14ac="http://schemas.microsoft.com/office/spreadsheetml/2009/9/ac" r="517" s="3" customFormat="true" x14ac:dyDescent="0.25">
      <c r="A517" s="381"/>
      <c r="B517" s="126"/>
      <c r="L517" s="126"/>
      <c r="V517" s="126"/>
      <c r="AF517" s="126"/>
      <c r="AP517" s="126"/>
      <c r="AZ517" s="126"/>
      <c r="BA517" s="126"/>
      <c r="BJ517" s="126"/>
      <c r="BT517" s="126"/>
      <c r="CD517" s="126"/>
      <c r="CN517" s="126"/>
      <c r="CX517" s="126"/>
      <c r="DH517" s="126"/>
      <c r="DR517" s="126"/>
      <c r="EB517" s="126"/>
      <c r="EL517" s="126"/>
      <c r="EV517" s="126"/>
      <c r="FF517" s="126"/>
      <c r="FP517" s="126"/>
      <c r="FZ517" s="126"/>
      <c r="GJ517" s="126"/>
      <c r="GT517" s="126"/>
      <c r="HD517" s="126"/>
      <c r="HN517" s="126"/>
      <c r="HX517" s="126"/>
    </row>
    <row xmlns:x14ac="http://schemas.microsoft.com/office/spreadsheetml/2009/9/ac" r="518" s="3" customFormat="true" x14ac:dyDescent="0.25">
      <c r="A518" s="381"/>
      <c r="B518" s="126"/>
      <c r="L518" s="126"/>
      <c r="V518" s="126"/>
      <c r="AF518" s="126"/>
      <c r="AP518" s="126"/>
      <c r="AZ518" s="126"/>
      <c r="BA518" s="126"/>
      <c r="BJ518" s="126"/>
      <c r="BT518" s="126"/>
      <c r="CD518" s="126"/>
      <c r="CN518" s="126"/>
      <c r="CX518" s="126"/>
      <c r="DH518" s="126"/>
      <c r="DR518" s="126"/>
      <c r="EB518" s="126"/>
      <c r="EL518" s="126"/>
      <c r="EV518" s="126"/>
      <c r="FF518" s="126"/>
      <c r="FP518" s="126"/>
      <c r="FZ518" s="126"/>
      <c r="GJ518" s="126"/>
      <c r="GT518" s="126"/>
      <c r="HD518" s="126"/>
      <c r="HN518" s="126"/>
      <c r="HX518" s="126"/>
    </row>
    <row xmlns:x14ac="http://schemas.microsoft.com/office/spreadsheetml/2009/9/ac" r="519" s="3" customFormat="true" x14ac:dyDescent="0.25">
      <c r="A519" s="381"/>
      <c r="B519" s="126"/>
      <c r="L519" s="126"/>
      <c r="V519" s="126"/>
      <c r="AF519" s="126"/>
      <c r="AP519" s="126"/>
      <c r="AZ519" s="126"/>
      <c r="BA519" s="126"/>
      <c r="BJ519" s="126"/>
      <c r="BT519" s="126"/>
      <c r="CD519" s="126"/>
      <c r="CN519" s="126"/>
      <c r="CX519" s="126"/>
      <c r="DH519" s="126"/>
      <c r="DR519" s="126"/>
      <c r="EB519" s="126"/>
      <c r="EL519" s="126"/>
      <c r="EV519" s="126"/>
      <c r="FF519" s="126"/>
      <c r="FP519" s="126"/>
      <c r="FZ519" s="126"/>
      <c r="GJ519" s="126"/>
      <c r="GT519" s="126"/>
      <c r="HD519" s="126"/>
      <c r="HN519" s="126"/>
      <c r="HX519" s="126"/>
    </row>
    <row xmlns:x14ac="http://schemas.microsoft.com/office/spreadsheetml/2009/9/ac" r="520" s="3" customFormat="true" x14ac:dyDescent="0.25">
      <c r="A520" s="381"/>
      <c r="B520" s="126"/>
      <c r="L520" s="126"/>
      <c r="V520" s="126"/>
      <c r="AF520" s="126"/>
      <c r="AP520" s="126"/>
      <c r="AZ520" s="126"/>
      <c r="BA520" s="126"/>
      <c r="BJ520" s="126"/>
      <c r="BT520" s="126"/>
      <c r="CD520" s="126"/>
      <c r="CN520" s="126"/>
      <c r="CX520" s="126"/>
      <c r="DH520" s="126"/>
      <c r="DR520" s="126"/>
      <c r="EB520" s="126"/>
      <c r="EL520" s="126"/>
      <c r="EV520" s="126"/>
      <c r="FF520" s="126"/>
      <c r="FP520" s="126"/>
      <c r="FZ520" s="126"/>
      <c r="GJ520" s="126"/>
      <c r="GT520" s="126"/>
      <c r="HD520" s="126"/>
      <c r="HN520" s="126"/>
      <c r="HX520" s="126"/>
    </row>
    <row xmlns:x14ac="http://schemas.microsoft.com/office/spreadsheetml/2009/9/ac" r="521" s="3" customFormat="true" x14ac:dyDescent="0.25">
      <c r="A521" s="381"/>
      <c r="B521" s="126"/>
      <c r="L521" s="126"/>
      <c r="V521" s="126"/>
      <c r="AF521" s="126"/>
      <c r="AP521" s="126"/>
      <c r="AZ521" s="126"/>
      <c r="BA521" s="126"/>
      <c r="BJ521" s="126"/>
      <c r="BT521" s="126"/>
      <c r="CD521" s="126"/>
      <c r="CN521" s="126"/>
      <c r="CX521" s="126"/>
      <c r="DH521" s="126"/>
      <c r="DR521" s="126"/>
      <c r="EB521" s="126"/>
      <c r="EL521" s="126"/>
      <c r="EV521" s="126"/>
      <c r="FF521" s="126"/>
      <c r="FP521" s="126"/>
      <c r="FZ521" s="126"/>
      <c r="GJ521" s="126"/>
      <c r="GT521" s="126"/>
      <c r="HD521" s="126"/>
      <c r="HN521" s="126"/>
      <c r="HX521" s="126"/>
    </row>
    <row xmlns:x14ac="http://schemas.microsoft.com/office/spreadsheetml/2009/9/ac" r="522" s="3" customFormat="true" x14ac:dyDescent="0.25">
      <c r="A522" s="381"/>
      <c r="B522" s="126"/>
      <c r="L522" s="126"/>
      <c r="V522" s="126"/>
      <c r="AF522" s="126"/>
      <c r="AP522" s="126"/>
      <c r="AZ522" s="126"/>
      <c r="BA522" s="126"/>
      <c r="BJ522" s="126"/>
      <c r="BT522" s="126"/>
      <c r="CD522" s="126"/>
      <c r="CN522" s="126"/>
      <c r="CX522" s="126"/>
      <c r="DH522" s="126"/>
      <c r="DR522" s="126"/>
      <c r="EB522" s="126"/>
      <c r="EL522" s="126"/>
      <c r="EV522" s="126"/>
      <c r="FF522" s="126"/>
      <c r="FP522" s="126"/>
      <c r="FZ522" s="126"/>
      <c r="GJ522" s="126"/>
      <c r="GT522" s="126"/>
      <c r="HD522" s="126"/>
      <c r="HN522" s="126"/>
      <c r="HX522" s="126"/>
    </row>
    <row xmlns:x14ac="http://schemas.microsoft.com/office/spreadsheetml/2009/9/ac" r="523" s="3" customFormat="true" x14ac:dyDescent="0.25">
      <c r="A523" s="381"/>
      <c r="B523" s="126"/>
      <c r="L523" s="126"/>
      <c r="V523" s="126"/>
      <c r="AF523" s="126"/>
      <c r="AP523" s="126"/>
      <c r="AZ523" s="126"/>
      <c r="BA523" s="126"/>
      <c r="BJ523" s="126"/>
      <c r="BT523" s="126"/>
      <c r="CD523" s="126"/>
      <c r="CN523" s="126"/>
      <c r="CX523" s="126"/>
      <c r="DH523" s="126"/>
      <c r="DR523" s="126"/>
      <c r="EB523" s="126"/>
      <c r="EL523" s="126"/>
      <c r="EV523" s="126"/>
      <c r="FF523" s="126"/>
      <c r="FP523" s="126"/>
      <c r="FZ523" s="126"/>
      <c r="GJ523" s="126"/>
      <c r="GT523" s="126"/>
      <c r="HD523" s="126"/>
      <c r="HN523" s="126"/>
      <c r="HX523" s="126"/>
    </row>
    <row xmlns:x14ac="http://schemas.microsoft.com/office/spreadsheetml/2009/9/ac" r="524" s="3" customFormat="true" x14ac:dyDescent="0.25">
      <c r="A524" s="381"/>
      <c r="B524" s="126"/>
      <c r="L524" s="126"/>
      <c r="V524" s="126"/>
      <c r="AF524" s="126"/>
      <c r="AP524" s="126"/>
      <c r="AZ524" s="126"/>
      <c r="BA524" s="126"/>
      <c r="BJ524" s="126"/>
      <c r="BT524" s="126"/>
      <c r="CD524" s="126"/>
      <c r="CN524" s="126"/>
      <c r="CX524" s="126"/>
      <c r="DH524" s="126"/>
      <c r="DR524" s="126"/>
      <c r="EB524" s="126"/>
      <c r="EL524" s="126"/>
      <c r="EV524" s="126"/>
      <c r="FF524" s="126"/>
      <c r="FP524" s="126"/>
      <c r="FZ524" s="126"/>
      <c r="GJ524" s="126"/>
      <c r="GT524" s="126"/>
      <c r="HD524" s="126"/>
      <c r="HN524" s="126"/>
      <c r="HX524" s="126"/>
    </row>
    <row xmlns:x14ac="http://schemas.microsoft.com/office/spreadsheetml/2009/9/ac" r="525" s="3" customFormat="true" x14ac:dyDescent="0.25">
      <c r="A525" s="381"/>
      <c r="B525" s="126"/>
      <c r="L525" s="126"/>
      <c r="V525" s="126"/>
      <c r="AF525" s="126"/>
      <c r="AP525" s="126"/>
      <c r="AZ525" s="126"/>
      <c r="BA525" s="126"/>
      <c r="BJ525" s="126"/>
      <c r="BT525" s="126"/>
      <c r="CD525" s="126"/>
      <c r="CN525" s="126"/>
      <c r="CX525" s="126"/>
      <c r="DH525" s="126"/>
      <c r="DR525" s="126"/>
      <c r="EB525" s="126"/>
      <c r="EL525" s="126"/>
      <c r="EV525" s="126"/>
      <c r="FF525" s="126"/>
      <c r="FP525" s="126"/>
      <c r="FZ525" s="126"/>
      <c r="GJ525" s="126"/>
      <c r="GT525" s="126"/>
      <c r="HD525" s="126"/>
      <c r="HN525" s="126"/>
      <c r="HX525" s="126"/>
    </row>
    <row xmlns:x14ac="http://schemas.microsoft.com/office/spreadsheetml/2009/9/ac" r="526" s="3" customFormat="true" x14ac:dyDescent="0.25">
      <c r="A526" s="381"/>
      <c r="B526" s="126"/>
      <c r="L526" s="126"/>
      <c r="V526" s="126"/>
      <c r="AF526" s="126"/>
      <c r="AP526" s="126"/>
      <c r="AZ526" s="126"/>
      <c r="BA526" s="126"/>
      <c r="BJ526" s="126"/>
      <c r="BT526" s="126"/>
      <c r="CD526" s="126"/>
      <c r="CN526" s="126"/>
      <c r="CX526" s="126"/>
      <c r="DH526" s="126"/>
      <c r="DR526" s="126"/>
      <c r="EB526" s="126"/>
      <c r="EL526" s="126"/>
      <c r="EV526" s="126"/>
      <c r="FF526" s="126"/>
      <c r="FP526" s="126"/>
      <c r="FZ526" s="126"/>
      <c r="GJ526" s="126"/>
      <c r="GT526" s="126"/>
      <c r="HD526" s="126"/>
      <c r="HN526" s="126"/>
      <c r="HX526" s="126"/>
    </row>
    <row xmlns:x14ac="http://schemas.microsoft.com/office/spreadsheetml/2009/9/ac" r="527" s="3" customFormat="true" x14ac:dyDescent="0.25">
      <c r="A527" s="381"/>
      <c r="B527" s="126"/>
      <c r="L527" s="126"/>
      <c r="V527" s="126"/>
      <c r="AF527" s="126"/>
      <c r="AP527" s="126"/>
      <c r="AZ527" s="126"/>
      <c r="BA527" s="126"/>
      <c r="BJ527" s="126"/>
      <c r="BT527" s="126"/>
      <c r="CD527" s="126"/>
      <c r="CN527" s="126"/>
      <c r="CX527" s="126"/>
      <c r="DH527" s="126"/>
      <c r="DR527" s="126"/>
      <c r="EB527" s="126"/>
      <c r="EL527" s="126"/>
      <c r="EV527" s="126"/>
      <c r="FF527" s="126"/>
      <c r="FP527" s="126"/>
      <c r="FZ527" s="126"/>
      <c r="GJ527" s="126"/>
      <c r="GT527" s="126"/>
      <c r="HD527" s="126"/>
      <c r="HN527" s="126"/>
      <c r="HX527" s="126"/>
    </row>
    <row xmlns:x14ac="http://schemas.microsoft.com/office/spreadsheetml/2009/9/ac" r="528" s="3" customFormat="true" x14ac:dyDescent="0.25">
      <c r="A528" s="381"/>
      <c r="B528" s="126"/>
      <c r="L528" s="126"/>
      <c r="V528" s="126"/>
      <c r="AF528" s="126"/>
      <c r="AP528" s="126"/>
      <c r="AZ528" s="126"/>
      <c r="BA528" s="126"/>
      <c r="BJ528" s="126"/>
      <c r="BT528" s="126"/>
      <c r="CD528" s="126"/>
      <c r="CN528" s="126"/>
      <c r="CX528" s="126"/>
      <c r="DH528" s="126"/>
      <c r="DR528" s="126"/>
      <c r="EB528" s="126"/>
      <c r="EL528" s="126"/>
      <c r="EV528" s="126"/>
      <c r="FF528" s="126"/>
      <c r="FP528" s="126"/>
      <c r="FZ528" s="126"/>
      <c r="GJ528" s="126"/>
      <c r="GT528" s="126"/>
      <c r="HD528" s="126"/>
      <c r="HN528" s="126"/>
      <c r="HX528" s="126"/>
    </row>
    <row xmlns:x14ac="http://schemas.microsoft.com/office/spreadsheetml/2009/9/ac" r="529" s="3" customFormat="true" x14ac:dyDescent="0.25">
      <c r="A529" s="381"/>
      <c r="B529" s="126"/>
      <c r="L529" s="126"/>
      <c r="V529" s="126"/>
      <c r="AF529" s="126"/>
      <c r="AP529" s="126"/>
      <c r="AZ529" s="126"/>
      <c r="BA529" s="126"/>
      <c r="BJ529" s="126"/>
      <c r="BT529" s="126"/>
      <c r="CD529" s="126"/>
      <c r="CN529" s="126"/>
      <c r="CX529" s="126"/>
      <c r="DH529" s="126"/>
      <c r="DR529" s="126"/>
      <c r="EB529" s="126"/>
      <c r="EL529" s="126"/>
      <c r="EV529" s="126"/>
      <c r="FF529" s="126"/>
      <c r="FP529" s="126"/>
      <c r="FZ529" s="126"/>
      <c r="GJ529" s="126"/>
      <c r="GT529" s="126"/>
      <c r="HD529" s="126"/>
      <c r="HN529" s="126"/>
      <c r="HX529" s="126"/>
    </row>
    <row xmlns:x14ac="http://schemas.microsoft.com/office/spreadsheetml/2009/9/ac" r="530" s="3" customFormat="true" x14ac:dyDescent="0.25">
      <c r="A530" s="381"/>
      <c r="B530" s="126"/>
      <c r="L530" s="126"/>
      <c r="V530" s="126"/>
      <c r="AF530" s="126"/>
      <c r="AP530" s="126"/>
      <c r="AZ530" s="126"/>
      <c r="BA530" s="126"/>
      <c r="BJ530" s="126"/>
      <c r="BT530" s="126"/>
      <c r="CD530" s="126"/>
      <c r="CN530" s="126"/>
      <c r="CX530" s="126"/>
      <c r="DH530" s="126"/>
      <c r="DR530" s="126"/>
      <c r="EB530" s="126"/>
      <c r="EL530" s="126"/>
      <c r="EV530" s="126"/>
      <c r="FF530" s="126"/>
      <c r="FP530" s="126"/>
      <c r="FZ530" s="126"/>
      <c r="GJ530" s="126"/>
      <c r="GT530" s="126"/>
      <c r="HD530" s="126"/>
      <c r="HN530" s="126"/>
      <c r="HX530" s="126"/>
    </row>
    <row xmlns:x14ac="http://schemas.microsoft.com/office/spreadsheetml/2009/9/ac" r="531" s="3" customFormat="true" x14ac:dyDescent="0.25">
      <c r="A531" s="381"/>
      <c r="B531" s="126"/>
      <c r="L531" s="126"/>
      <c r="V531" s="126"/>
      <c r="AF531" s="126"/>
      <c r="AP531" s="126"/>
      <c r="AZ531" s="126"/>
      <c r="BA531" s="126"/>
      <c r="BJ531" s="126"/>
      <c r="BT531" s="126"/>
      <c r="CD531" s="126"/>
      <c r="CN531" s="126"/>
      <c r="CX531" s="126"/>
      <c r="DH531" s="126"/>
      <c r="DR531" s="126"/>
      <c r="EB531" s="126"/>
      <c r="EL531" s="126"/>
      <c r="EV531" s="126"/>
      <c r="FF531" s="126"/>
      <c r="FP531" s="126"/>
      <c r="FZ531" s="126"/>
      <c r="GJ531" s="126"/>
      <c r="GT531" s="126"/>
      <c r="HD531" s="126"/>
      <c r="HN531" s="126"/>
      <c r="HX531" s="126"/>
    </row>
    <row xmlns:x14ac="http://schemas.microsoft.com/office/spreadsheetml/2009/9/ac" r="532" s="3" customFormat="true" x14ac:dyDescent="0.25">
      <c r="A532" s="381"/>
      <c r="B532" s="126"/>
      <c r="L532" s="126"/>
      <c r="V532" s="126"/>
      <c r="AF532" s="126"/>
      <c r="AP532" s="126"/>
      <c r="AZ532" s="126"/>
      <c r="BA532" s="126"/>
      <c r="BJ532" s="126"/>
      <c r="BT532" s="126"/>
      <c r="CD532" s="126"/>
      <c r="CN532" s="126"/>
      <c r="CX532" s="126"/>
      <c r="DH532" s="126"/>
      <c r="DR532" s="126"/>
      <c r="EB532" s="126"/>
      <c r="EL532" s="126"/>
      <c r="EV532" s="126"/>
      <c r="FF532" s="126"/>
      <c r="FP532" s="126"/>
      <c r="FZ532" s="126"/>
      <c r="GJ532" s="126"/>
      <c r="GT532" s="126"/>
      <c r="HD532" s="126"/>
      <c r="HN532" s="126"/>
      <c r="HX532" s="126"/>
    </row>
    <row xmlns:x14ac="http://schemas.microsoft.com/office/spreadsheetml/2009/9/ac" r="533" s="3" customFormat="true" x14ac:dyDescent="0.25">
      <c r="A533" s="381"/>
      <c r="B533" s="126"/>
      <c r="L533" s="126"/>
      <c r="V533" s="126"/>
      <c r="AF533" s="126"/>
      <c r="AP533" s="126"/>
      <c r="AZ533" s="126"/>
      <c r="BA533" s="126"/>
      <c r="BJ533" s="126"/>
      <c r="BT533" s="126"/>
      <c r="CD533" s="126"/>
      <c r="CN533" s="126"/>
      <c r="CX533" s="126"/>
      <c r="DH533" s="126"/>
      <c r="DR533" s="126"/>
      <c r="EB533" s="126"/>
      <c r="EL533" s="126"/>
      <c r="EV533" s="126"/>
      <c r="FF533" s="126"/>
      <c r="FP533" s="126"/>
      <c r="FZ533" s="126"/>
      <c r="GJ533" s="126"/>
      <c r="GT533" s="126"/>
      <c r="HD533" s="126"/>
      <c r="HN533" s="126"/>
      <c r="HX533" s="126"/>
    </row>
    <row xmlns:x14ac="http://schemas.microsoft.com/office/spreadsheetml/2009/9/ac" r="534" s="3" customFormat="true" x14ac:dyDescent="0.25">
      <c r="A534" s="381"/>
      <c r="B534" s="126"/>
      <c r="L534" s="126"/>
      <c r="V534" s="126"/>
      <c r="AF534" s="126"/>
      <c r="AP534" s="126"/>
      <c r="AZ534" s="126"/>
      <c r="BA534" s="126"/>
      <c r="BJ534" s="126"/>
      <c r="BT534" s="126"/>
      <c r="CD534" s="126"/>
      <c r="CN534" s="126"/>
      <c r="CX534" s="126"/>
      <c r="DH534" s="126"/>
      <c r="DR534" s="126"/>
      <c r="EB534" s="126"/>
      <c r="EL534" s="126"/>
      <c r="EV534" s="126"/>
      <c r="FF534" s="126"/>
      <c r="FP534" s="126"/>
      <c r="FZ534" s="126"/>
      <c r="GJ534" s="126"/>
      <c r="GT534" s="126"/>
      <c r="HD534" s="126"/>
      <c r="HN534" s="126"/>
      <c r="HX534" s="126"/>
    </row>
    <row xmlns:x14ac="http://schemas.microsoft.com/office/spreadsheetml/2009/9/ac" r="535" s="3" customFormat="true" x14ac:dyDescent="0.25">
      <c r="A535" s="381"/>
      <c r="B535" s="126"/>
      <c r="L535" s="126"/>
      <c r="V535" s="126"/>
      <c r="AF535" s="126"/>
      <c r="AP535" s="126"/>
      <c r="AZ535" s="126"/>
      <c r="BA535" s="126"/>
      <c r="BJ535" s="126"/>
      <c r="BT535" s="126"/>
      <c r="CD535" s="126"/>
      <c r="CN535" s="126"/>
      <c r="CX535" s="126"/>
      <c r="DH535" s="126"/>
      <c r="DR535" s="126"/>
      <c r="EB535" s="126"/>
      <c r="EL535" s="126"/>
      <c r="EV535" s="126"/>
      <c r="FF535" s="126"/>
      <c r="FP535" s="126"/>
      <c r="FZ535" s="126"/>
      <c r="GJ535" s="126"/>
      <c r="GT535" s="126"/>
      <c r="HD535" s="126"/>
      <c r="HN535" s="126"/>
      <c r="HX535" s="126"/>
    </row>
    <row xmlns:x14ac="http://schemas.microsoft.com/office/spreadsheetml/2009/9/ac" r="536" s="3" customFormat="true" x14ac:dyDescent="0.25">
      <c r="A536" s="381"/>
      <c r="B536" s="126"/>
      <c r="L536" s="126"/>
      <c r="V536" s="126"/>
      <c r="AF536" s="126"/>
      <c r="AP536" s="126"/>
      <c r="AZ536" s="126"/>
      <c r="BA536" s="126"/>
      <c r="BJ536" s="126"/>
      <c r="BT536" s="126"/>
      <c r="CD536" s="126"/>
      <c r="CN536" s="126"/>
      <c r="CX536" s="126"/>
      <c r="DH536" s="126"/>
      <c r="DR536" s="126"/>
      <c r="EB536" s="126"/>
      <c r="EL536" s="126"/>
      <c r="EV536" s="126"/>
      <c r="FF536" s="126"/>
      <c r="FP536" s="126"/>
      <c r="FZ536" s="126"/>
      <c r="GJ536" s="126"/>
      <c r="GT536" s="126"/>
      <c r="HD536" s="126"/>
      <c r="HN536" s="126"/>
      <c r="HX536" s="126"/>
    </row>
    <row xmlns:x14ac="http://schemas.microsoft.com/office/spreadsheetml/2009/9/ac" r="537" s="3" customFormat="true" x14ac:dyDescent="0.25">
      <c r="A537" s="381"/>
      <c r="B537" s="126"/>
      <c r="L537" s="126"/>
      <c r="V537" s="126"/>
      <c r="AF537" s="126"/>
      <c r="AP537" s="126"/>
      <c r="AZ537" s="126"/>
      <c r="BA537" s="126"/>
      <c r="BJ537" s="126"/>
      <c r="BT537" s="126"/>
      <c r="CD537" s="126"/>
      <c r="CN537" s="126"/>
      <c r="CX537" s="126"/>
      <c r="DH537" s="126"/>
      <c r="DR537" s="126"/>
      <c r="EB537" s="126"/>
      <c r="EL537" s="126"/>
      <c r="EV537" s="126"/>
      <c r="FF537" s="126"/>
      <c r="FP537" s="126"/>
      <c r="FZ537" s="126"/>
      <c r="GJ537" s="126"/>
      <c r="GT537" s="126"/>
      <c r="HD537" s="126"/>
      <c r="HN537" s="126"/>
      <c r="HX537" s="126"/>
    </row>
    <row xmlns:x14ac="http://schemas.microsoft.com/office/spreadsheetml/2009/9/ac" r="538" s="3" customFormat="true" x14ac:dyDescent="0.25">
      <c r="A538" s="381"/>
      <c r="B538" s="126"/>
      <c r="L538" s="126"/>
      <c r="V538" s="126"/>
      <c r="AF538" s="126"/>
      <c r="AP538" s="126"/>
      <c r="AZ538" s="126"/>
      <c r="BA538" s="126"/>
      <c r="BJ538" s="126"/>
      <c r="BT538" s="126"/>
      <c r="CD538" s="126"/>
      <c r="CN538" s="126"/>
      <c r="CX538" s="126"/>
      <c r="DH538" s="126"/>
      <c r="DR538" s="126"/>
      <c r="EB538" s="126"/>
      <c r="EL538" s="126"/>
      <c r="EV538" s="126"/>
      <c r="FF538" s="126"/>
      <c r="FP538" s="126"/>
      <c r="FZ538" s="126"/>
      <c r="GJ538" s="126"/>
      <c r="GT538" s="126"/>
      <c r="HD538" s="126"/>
      <c r="HN538" s="126"/>
      <c r="HX538" s="126"/>
    </row>
    <row xmlns:x14ac="http://schemas.microsoft.com/office/spreadsheetml/2009/9/ac" r="539" s="3" customFormat="true" x14ac:dyDescent="0.25">
      <c r="A539" s="381"/>
      <c r="B539" s="126"/>
      <c r="L539" s="126"/>
      <c r="V539" s="126"/>
      <c r="AF539" s="126"/>
      <c r="AP539" s="126"/>
      <c r="AZ539" s="126"/>
      <c r="BA539" s="126"/>
      <c r="BJ539" s="126"/>
      <c r="BT539" s="126"/>
      <c r="CD539" s="126"/>
      <c r="CN539" s="126"/>
      <c r="CX539" s="126"/>
      <c r="DH539" s="126"/>
      <c r="DR539" s="126"/>
      <c r="EB539" s="126"/>
      <c r="EL539" s="126"/>
      <c r="EV539" s="126"/>
      <c r="FF539" s="126"/>
      <c r="FP539" s="126"/>
      <c r="FZ539" s="126"/>
      <c r="GJ539" s="126"/>
      <c r="GT539" s="126"/>
      <c r="HD539" s="126"/>
      <c r="HN539" s="126"/>
      <c r="HX539" s="126"/>
    </row>
    <row xmlns:x14ac="http://schemas.microsoft.com/office/spreadsheetml/2009/9/ac" r="540" s="3" customFormat="true" x14ac:dyDescent="0.25">
      <c r="A540" s="381"/>
      <c r="B540" s="126"/>
      <c r="L540" s="126"/>
      <c r="V540" s="126"/>
      <c r="AF540" s="126"/>
      <c r="AP540" s="126"/>
      <c r="AZ540" s="126"/>
      <c r="BA540" s="126"/>
      <c r="BJ540" s="126"/>
      <c r="BT540" s="126"/>
      <c r="CD540" s="126"/>
      <c r="CN540" s="126"/>
      <c r="CX540" s="126"/>
      <c r="DH540" s="126"/>
      <c r="DR540" s="126"/>
      <c r="EB540" s="126"/>
      <c r="EL540" s="126"/>
      <c r="EV540" s="126"/>
      <c r="FF540" s="126"/>
      <c r="FP540" s="126"/>
      <c r="FZ540" s="126"/>
      <c r="GJ540" s="126"/>
      <c r="GT540" s="126"/>
      <c r="HD540" s="126"/>
      <c r="HN540" s="126"/>
      <c r="HX540" s="126"/>
    </row>
    <row xmlns:x14ac="http://schemas.microsoft.com/office/spreadsheetml/2009/9/ac" r="541" s="3" customFormat="true" x14ac:dyDescent="0.25">
      <c r="A541" s="381"/>
      <c r="B541" s="126"/>
      <c r="L541" s="126"/>
      <c r="V541" s="126"/>
      <c r="AF541" s="126"/>
      <c r="AP541" s="126"/>
      <c r="AZ541" s="126"/>
      <c r="BA541" s="126"/>
      <c r="BJ541" s="126"/>
      <c r="BT541" s="126"/>
      <c r="CD541" s="126"/>
      <c r="CN541" s="126"/>
      <c r="CX541" s="126"/>
      <c r="DH541" s="126"/>
      <c r="DR541" s="126"/>
      <c r="EB541" s="126"/>
      <c r="EL541" s="126"/>
      <c r="EV541" s="126"/>
      <c r="FF541" s="126"/>
      <c r="FP541" s="126"/>
      <c r="FZ541" s="126"/>
      <c r="GJ541" s="126"/>
      <c r="GT541" s="126"/>
      <c r="HD541" s="126"/>
      <c r="HN541" s="126"/>
      <c r="HX541" s="126"/>
    </row>
    <row xmlns:x14ac="http://schemas.microsoft.com/office/spreadsheetml/2009/9/ac" r="542" s="3" customFormat="true" x14ac:dyDescent="0.25">
      <c r="A542" s="381"/>
      <c r="B542" s="126"/>
      <c r="L542" s="126"/>
      <c r="V542" s="126"/>
      <c r="AF542" s="126"/>
      <c r="AP542" s="126"/>
      <c r="AZ542" s="126"/>
      <c r="BA542" s="126"/>
      <c r="BJ542" s="126"/>
      <c r="BT542" s="126"/>
      <c r="CD542" s="126"/>
      <c r="CN542" s="126"/>
      <c r="CX542" s="126"/>
      <c r="DH542" s="126"/>
      <c r="DR542" s="126"/>
      <c r="EB542" s="126"/>
      <c r="EL542" s="126"/>
      <c r="EV542" s="126"/>
      <c r="FF542" s="126"/>
      <c r="FP542" s="126"/>
      <c r="FZ542" s="126"/>
      <c r="GJ542" s="126"/>
      <c r="GT542" s="126"/>
      <c r="HD542" s="126"/>
      <c r="HN542" s="126"/>
      <c r="HX542" s="126"/>
    </row>
    <row xmlns:x14ac="http://schemas.microsoft.com/office/spreadsheetml/2009/9/ac" r="543" s="3" customFormat="true" x14ac:dyDescent="0.25">
      <c r="A543" s="381"/>
      <c r="B543" s="126"/>
      <c r="L543" s="126"/>
      <c r="V543" s="126"/>
      <c r="AF543" s="126"/>
      <c r="AP543" s="126"/>
      <c r="AZ543" s="126"/>
      <c r="BA543" s="126"/>
      <c r="BJ543" s="126"/>
      <c r="BT543" s="126"/>
      <c r="CD543" s="126"/>
      <c r="CN543" s="126"/>
      <c r="CX543" s="126"/>
      <c r="DH543" s="126"/>
      <c r="DR543" s="126"/>
      <c r="EB543" s="126"/>
      <c r="EL543" s="126"/>
      <c r="EV543" s="126"/>
      <c r="FF543" s="126"/>
      <c r="FP543" s="126"/>
      <c r="FZ543" s="126"/>
      <c r="GJ543" s="126"/>
      <c r="GT543" s="126"/>
      <c r="HD543" s="126"/>
      <c r="HN543" s="126"/>
      <c r="HX543" s="126"/>
    </row>
    <row xmlns:x14ac="http://schemas.microsoft.com/office/spreadsheetml/2009/9/ac" r="544" s="3" customFormat="true" x14ac:dyDescent="0.25">
      <c r="A544" s="381"/>
      <c r="B544" s="126"/>
      <c r="L544" s="126"/>
      <c r="V544" s="126"/>
      <c r="AF544" s="126"/>
      <c r="AP544" s="126"/>
      <c r="AZ544" s="126"/>
      <c r="BA544" s="126"/>
      <c r="BJ544" s="126"/>
      <c r="BT544" s="126"/>
      <c r="CD544" s="126"/>
      <c r="CN544" s="126"/>
      <c r="CX544" s="126"/>
      <c r="DH544" s="126"/>
      <c r="DR544" s="126"/>
      <c r="EB544" s="126"/>
      <c r="EL544" s="126"/>
      <c r="EV544" s="126"/>
      <c r="FF544" s="126"/>
      <c r="FP544" s="126"/>
      <c r="FZ544" s="126"/>
      <c r="GJ544" s="126"/>
      <c r="GT544" s="126"/>
      <c r="HD544" s="126"/>
      <c r="HN544" s="126"/>
      <c r="HX544" s="126"/>
    </row>
    <row xmlns:x14ac="http://schemas.microsoft.com/office/spreadsheetml/2009/9/ac" r="545" s="3" customFormat="true" x14ac:dyDescent="0.25">
      <c r="A545" s="381"/>
      <c r="B545" s="126"/>
      <c r="L545" s="126"/>
      <c r="V545" s="126"/>
      <c r="AF545" s="126"/>
      <c r="AP545" s="126"/>
      <c r="AZ545" s="126"/>
      <c r="BA545" s="126"/>
      <c r="BJ545" s="126"/>
      <c r="BT545" s="126"/>
      <c r="CD545" s="126"/>
      <c r="CN545" s="126"/>
      <c r="CX545" s="126"/>
      <c r="DH545" s="126"/>
      <c r="DR545" s="126"/>
      <c r="EB545" s="126"/>
      <c r="EL545" s="126"/>
      <c r="EV545" s="126"/>
      <c r="FF545" s="126"/>
      <c r="FP545" s="126"/>
      <c r="FZ545" s="126"/>
      <c r="GJ545" s="126"/>
      <c r="GT545" s="126"/>
      <c r="HD545" s="126"/>
      <c r="HN545" s="126"/>
      <c r="HX545" s="126"/>
    </row>
    <row xmlns:x14ac="http://schemas.microsoft.com/office/spreadsheetml/2009/9/ac" r="546" s="3" customFormat="true" x14ac:dyDescent="0.25">
      <c r="A546" s="381"/>
      <c r="B546" s="126"/>
      <c r="L546" s="126"/>
      <c r="V546" s="126"/>
      <c r="AF546" s="126"/>
      <c r="AP546" s="126"/>
      <c r="AZ546" s="126"/>
      <c r="BA546" s="126"/>
      <c r="BJ546" s="126"/>
      <c r="BT546" s="126"/>
      <c r="CD546" s="126"/>
      <c r="CN546" s="126"/>
      <c r="CX546" s="126"/>
      <c r="DH546" s="126"/>
      <c r="DR546" s="126"/>
      <c r="EB546" s="126"/>
      <c r="EL546" s="126"/>
      <c r="EV546" s="126"/>
      <c r="FF546" s="126"/>
      <c r="FP546" s="126"/>
      <c r="FZ546" s="126"/>
      <c r="GJ546" s="126"/>
      <c r="GT546" s="126"/>
      <c r="HD546" s="126"/>
      <c r="HN546" s="126"/>
      <c r="HX546" s="126"/>
    </row>
    <row xmlns:x14ac="http://schemas.microsoft.com/office/spreadsheetml/2009/9/ac" r="547" s="3" customFormat="true" x14ac:dyDescent="0.25">
      <c r="A547" s="381"/>
      <c r="B547" s="126"/>
      <c r="L547" s="126"/>
      <c r="V547" s="126"/>
      <c r="AF547" s="126"/>
      <c r="AP547" s="126"/>
      <c r="AZ547" s="126"/>
      <c r="BA547" s="126"/>
      <c r="BJ547" s="126"/>
      <c r="BT547" s="126"/>
      <c r="CD547" s="126"/>
      <c r="CN547" s="126"/>
      <c r="CX547" s="126"/>
      <c r="DH547" s="126"/>
      <c r="DR547" s="126"/>
      <c r="EB547" s="126"/>
      <c r="EL547" s="126"/>
      <c r="EV547" s="126"/>
      <c r="FF547" s="126"/>
      <c r="FP547" s="126"/>
      <c r="FZ547" s="126"/>
      <c r="GJ547" s="126"/>
      <c r="GT547" s="126"/>
      <c r="HD547" s="126"/>
      <c r="HN547" s="126"/>
      <c r="HX547" s="126"/>
    </row>
    <row xmlns:x14ac="http://schemas.microsoft.com/office/spreadsheetml/2009/9/ac" r="548" s="3" customFormat="true" x14ac:dyDescent="0.25">
      <c r="A548" s="381"/>
      <c r="B548" s="126"/>
      <c r="L548" s="126"/>
      <c r="V548" s="126"/>
      <c r="AF548" s="126"/>
      <c r="AP548" s="126"/>
      <c r="AZ548" s="126"/>
      <c r="BA548" s="126"/>
      <c r="BJ548" s="126"/>
      <c r="BT548" s="126"/>
      <c r="CD548" s="126"/>
      <c r="CN548" s="126"/>
      <c r="CX548" s="126"/>
      <c r="DH548" s="126"/>
      <c r="DR548" s="126"/>
      <c r="EB548" s="126"/>
      <c r="EL548" s="126"/>
      <c r="EV548" s="126"/>
      <c r="FF548" s="126"/>
      <c r="FP548" s="126"/>
      <c r="FZ548" s="126"/>
      <c r="GJ548" s="126"/>
      <c r="GT548" s="126"/>
      <c r="HD548" s="126"/>
      <c r="HN548" s="126"/>
      <c r="HX548" s="126"/>
    </row>
    <row xmlns:x14ac="http://schemas.microsoft.com/office/spreadsheetml/2009/9/ac" r="549" s="3" customFormat="true" x14ac:dyDescent="0.25">
      <c r="A549" s="381"/>
      <c r="B549" s="126"/>
      <c r="L549" s="126"/>
      <c r="V549" s="126"/>
      <c r="AF549" s="126"/>
      <c r="AP549" s="126"/>
      <c r="AZ549" s="126"/>
      <c r="BA549" s="126"/>
      <c r="BJ549" s="126"/>
      <c r="BT549" s="126"/>
      <c r="CD549" s="126"/>
      <c r="CN549" s="126"/>
      <c r="CX549" s="126"/>
      <c r="DH549" s="126"/>
      <c r="DR549" s="126"/>
      <c r="EB549" s="126"/>
      <c r="EL549" s="126"/>
      <c r="EV549" s="126"/>
      <c r="FF549" s="126"/>
      <c r="FP549" s="126"/>
      <c r="FZ549" s="126"/>
      <c r="GJ549" s="126"/>
      <c r="GT549" s="126"/>
      <c r="HD549" s="126"/>
      <c r="HN549" s="126"/>
      <c r="HX549" s="126"/>
    </row>
    <row xmlns:x14ac="http://schemas.microsoft.com/office/spreadsheetml/2009/9/ac" r="550" s="3" customFormat="true" x14ac:dyDescent="0.25">
      <c r="A550" s="381"/>
      <c r="B550" s="126"/>
      <c r="L550" s="126"/>
      <c r="V550" s="126"/>
      <c r="AF550" s="126"/>
      <c r="AP550" s="126"/>
      <c r="AZ550" s="126"/>
      <c r="BA550" s="126"/>
      <c r="BJ550" s="126"/>
      <c r="BT550" s="126"/>
      <c r="CD550" s="126"/>
      <c r="CN550" s="126"/>
      <c r="CX550" s="126"/>
      <c r="DH550" s="126"/>
      <c r="DR550" s="126"/>
      <c r="EB550" s="126"/>
      <c r="EL550" s="126"/>
      <c r="EV550" s="126"/>
      <c r="FF550" s="126"/>
      <c r="FP550" s="126"/>
      <c r="FZ550" s="126"/>
      <c r="GJ550" s="126"/>
      <c r="GT550" s="126"/>
      <c r="HD550" s="126"/>
      <c r="HN550" s="126"/>
      <c r="HX550" s="126"/>
    </row>
    <row xmlns:x14ac="http://schemas.microsoft.com/office/spreadsheetml/2009/9/ac" r="551" s="3" customFormat="true" x14ac:dyDescent="0.25">
      <c r="A551" s="381"/>
      <c r="B551" s="126"/>
      <c r="L551" s="126"/>
      <c r="V551" s="126"/>
      <c r="AF551" s="126"/>
      <c r="AP551" s="126"/>
      <c r="AZ551" s="126"/>
      <c r="BA551" s="126"/>
      <c r="BJ551" s="126"/>
      <c r="BT551" s="126"/>
      <c r="CD551" s="126"/>
      <c r="CN551" s="126"/>
      <c r="CX551" s="126"/>
      <c r="DH551" s="126"/>
      <c r="DR551" s="126"/>
      <c r="EB551" s="126"/>
      <c r="EL551" s="126"/>
      <c r="EV551" s="126"/>
      <c r="FF551" s="126"/>
      <c r="FP551" s="126"/>
      <c r="FZ551" s="126"/>
      <c r="GJ551" s="126"/>
      <c r="GT551" s="126"/>
      <c r="HD551" s="126"/>
      <c r="HN551" s="126"/>
      <c r="HX551" s="126"/>
    </row>
    <row xmlns:x14ac="http://schemas.microsoft.com/office/spreadsheetml/2009/9/ac" r="552" s="3" customFormat="true" x14ac:dyDescent="0.25">
      <c r="A552" s="381"/>
      <c r="B552" s="126"/>
      <c r="L552" s="126"/>
      <c r="V552" s="126"/>
      <c r="AF552" s="126"/>
      <c r="AP552" s="126"/>
      <c r="AZ552" s="126"/>
      <c r="BA552" s="126"/>
      <c r="BJ552" s="126"/>
      <c r="BT552" s="126"/>
      <c r="CD552" s="126"/>
      <c r="CN552" s="126"/>
      <c r="CX552" s="126"/>
      <c r="DH552" s="126"/>
      <c r="DR552" s="126"/>
      <c r="EB552" s="126"/>
      <c r="EL552" s="126"/>
      <c r="EV552" s="126"/>
      <c r="FF552" s="126"/>
      <c r="FP552" s="126"/>
      <c r="FZ552" s="126"/>
      <c r="GJ552" s="126"/>
      <c r="GT552" s="126"/>
      <c r="HD552" s="126"/>
      <c r="HN552" s="126"/>
      <c r="HX552" s="126"/>
    </row>
    <row xmlns:x14ac="http://schemas.microsoft.com/office/spreadsheetml/2009/9/ac" r="553" s="3" customFormat="true" x14ac:dyDescent="0.25">
      <c r="A553" s="381"/>
      <c r="B553" s="126"/>
      <c r="L553" s="126"/>
      <c r="V553" s="126"/>
      <c r="AF553" s="126"/>
      <c r="AP553" s="126"/>
      <c r="AZ553" s="126"/>
      <c r="BA553" s="126"/>
      <c r="BJ553" s="126"/>
      <c r="BT553" s="126"/>
      <c r="CD553" s="126"/>
      <c r="CN553" s="126"/>
      <c r="CX553" s="126"/>
      <c r="DH553" s="126"/>
      <c r="DR553" s="126"/>
      <c r="EB553" s="126"/>
      <c r="EL553" s="126"/>
      <c r="EV553" s="126"/>
      <c r="FF553" s="126"/>
      <c r="FP553" s="126"/>
      <c r="FZ553" s="126"/>
      <c r="GJ553" s="126"/>
      <c r="GT553" s="126"/>
      <c r="HD553" s="126"/>
      <c r="HN553" s="126"/>
      <c r="HX553" s="126"/>
    </row>
    <row xmlns:x14ac="http://schemas.microsoft.com/office/spreadsheetml/2009/9/ac" r="554" s="3" customFormat="true" x14ac:dyDescent="0.25">
      <c r="A554" s="381"/>
      <c r="B554" s="126"/>
      <c r="L554" s="126"/>
      <c r="V554" s="126"/>
      <c r="AF554" s="126"/>
      <c r="AP554" s="126"/>
      <c r="AZ554" s="126"/>
      <c r="BA554" s="126"/>
      <c r="BJ554" s="126"/>
      <c r="BT554" s="126"/>
      <c r="CD554" s="126"/>
      <c r="CN554" s="126"/>
      <c r="CX554" s="126"/>
      <c r="DH554" s="126"/>
      <c r="DR554" s="126"/>
      <c r="EB554" s="126"/>
      <c r="EL554" s="126"/>
      <c r="EV554" s="126"/>
      <c r="FF554" s="126"/>
      <c r="FP554" s="126"/>
      <c r="FZ554" s="126"/>
      <c r="GJ554" s="126"/>
      <c r="GT554" s="126"/>
      <c r="HD554" s="126"/>
      <c r="HN554" s="126"/>
      <c r="HX554" s="126"/>
    </row>
    <row xmlns:x14ac="http://schemas.microsoft.com/office/spreadsheetml/2009/9/ac" r="555" s="3" customFormat="true" x14ac:dyDescent="0.25">
      <c r="A555" s="381"/>
      <c r="B555" s="126"/>
      <c r="L555" s="126"/>
      <c r="V555" s="126"/>
      <c r="AF555" s="126"/>
      <c r="AP555" s="126"/>
      <c r="AZ555" s="126"/>
      <c r="BA555" s="126"/>
      <c r="BJ555" s="126"/>
      <c r="BT555" s="126"/>
      <c r="CD555" s="126"/>
      <c r="CN555" s="126"/>
      <c r="CX555" s="126"/>
      <c r="DH555" s="126"/>
      <c r="DR555" s="126"/>
      <c r="EB555" s="126"/>
      <c r="EL555" s="126"/>
      <c r="EV555" s="126"/>
      <c r="FF555" s="126"/>
      <c r="FP555" s="126"/>
      <c r="FZ555" s="126"/>
      <c r="GJ555" s="126"/>
      <c r="GT555" s="126"/>
      <c r="HD555" s="126"/>
      <c r="HN555" s="126"/>
      <c r="HX555" s="126"/>
    </row>
    <row xmlns:x14ac="http://schemas.microsoft.com/office/spreadsheetml/2009/9/ac" r="556" s="3" customFormat="true" x14ac:dyDescent="0.25">
      <c r="A556" s="381"/>
      <c r="B556" s="126"/>
      <c r="L556" s="126"/>
      <c r="V556" s="126"/>
      <c r="AF556" s="126"/>
      <c r="AP556" s="126"/>
      <c r="AZ556" s="126"/>
      <c r="BA556" s="126"/>
      <c r="BJ556" s="126"/>
      <c r="BT556" s="126"/>
      <c r="CD556" s="126"/>
      <c r="CN556" s="126"/>
      <c r="CX556" s="126"/>
      <c r="DH556" s="126"/>
      <c r="DR556" s="126"/>
      <c r="EB556" s="126"/>
      <c r="EL556" s="126"/>
      <c r="EV556" s="126"/>
      <c r="FF556" s="126"/>
      <c r="FP556" s="126"/>
      <c r="FZ556" s="126"/>
      <c r="GJ556" s="126"/>
      <c r="GT556" s="126"/>
      <c r="HD556" s="126"/>
      <c r="HN556" s="126"/>
      <c r="HX556" s="126"/>
    </row>
    <row xmlns:x14ac="http://schemas.microsoft.com/office/spreadsheetml/2009/9/ac" r="557" s="3" customFormat="true" x14ac:dyDescent="0.25">
      <c r="A557" s="381"/>
      <c r="B557" s="126"/>
      <c r="L557" s="126"/>
      <c r="V557" s="126"/>
      <c r="AF557" s="126"/>
      <c r="AP557" s="126"/>
      <c r="AZ557" s="126"/>
      <c r="BA557" s="126"/>
      <c r="BJ557" s="126"/>
      <c r="BT557" s="126"/>
      <c r="CD557" s="126"/>
      <c r="CN557" s="126"/>
      <c r="CX557" s="126"/>
      <c r="DH557" s="126"/>
      <c r="DR557" s="126"/>
      <c r="EB557" s="126"/>
      <c r="EL557" s="126"/>
      <c r="EV557" s="126"/>
      <c r="FF557" s="126"/>
      <c r="FP557" s="126"/>
      <c r="FZ557" s="126"/>
      <c r="GJ557" s="126"/>
      <c r="GT557" s="126"/>
      <c r="HD557" s="126"/>
      <c r="HN557" s="126"/>
      <c r="HX557" s="126"/>
    </row>
    <row xmlns:x14ac="http://schemas.microsoft.com/office/spreadsheetml/2009/9/ac" r="558" s="3" customFormat="true" x14ac:dyDescent="0.25">
      <c r="A558" s="381"/>
      <c r="B558" s="126"/>
      <c r="L558" s="126"/>
      <c r="V558" s="126"/>
      <c r="AF558" s="126"/>
      <c r="AP558" s="126"/>
      <c r="AZ558" s="126"/>
      <c r="BA558" s="126"/>
      <c r="BJ558" s="126"/>
      <c r="BT558" s="126"/>
      <c r="CD558" s="126"/>
      <c r="CN558" s="126"/>
      <c r="CX558" s="126"/>
      <c r="DH558" s="126"/>
      <c r="DR558" s="126"/>
      <c r="EB558" s="126"/>
      <c r="EL558" s="126"/>
      <c r="EV558" s="126"/>
      <c r="FF558" s="126"/>
      <c r="FP558" s="126"/>
      <c r="FZ558" s="126"/>
      <c r="GJ558" s="126"/>
      <c r="GT558" s="126"/>
      <c r="HD558" s="126"/>
      <c r="HN558" s="126"/>
      <c r="HX558" s="126"/>
    </row>
    <row xmlns:x14ac="http://schemas.microsoft.com/office/spreadsheetml/2009/9/ac" r="559" s="3" customFormat="true" x14ac:dyDescent="0.25">
      <c r="A559" s="381"/>
      <c r="B559" s="126"/>
      <c r="L559" s="126"/>
      <c r="V559" s="126"/>
      <c r="AF559" s="126"/>
      <c r="AP559" s="126"/>
      <c r="AZ559" s="126"/>
      <c r="BA559" s="126"/>
      <c r="BJ559" s="126"/>
      <c r="BT559" s="126"/>
      <c r="CD559" s="126"/>
      <c r="CN559" s="126"/>
      <c r="CX559" s="126"/>
      <c r="DH559" s="126"/>
      <c r="DR559" s="126"/>
      <c r="EB559" s="126"/>
      <c r="EL559" s="126"/>
      <c r="EV559" s="126"/>
      <c r="FF559" s="126"/>
      <c r="FP559" s="126"/>
      <c r="FZ559" s="126"/>
      <c r="GJ559" s="126"/>
      <c r="GT559" s="126"/>
      <c r="HD559" s="126"/>
      <c r="HN559" s="126"/>
      <c r="HX559" s="126"/>
    </row>
    <row xmlns:x14ac="http://schemas.microsoft.com/office/spreadsheetml/2009/9/ac" r="560" s="3" customFormat="true" x14ac:dyDescent="0.25">
      <c r="A560" s="381"/>
      <c r="B560" s="126"/>
      <c r="L560" s="126"/>
      <c r="V560" s="126"/>
      <c r="AF560" s="126"/>
      <c r="AP560" s="126"/>
      <c r="AZ560" s="126"/>
      <c r="BA560" s="126"/>
      <c r="BJ560" s="126"/>
      <c r="BT560" s="126"/>
      <c r="CD560" s="126"/>
      <c r="CN560" s="126"/>
      <c r="CX560" s="126"/>
      <c r="DH560" s="126"/>
      <c r="DR560" s="126"/>
      <c r="EB560" s="126"/>
      <c r="EL560" s="126"/>
      <c r="EV560" s="126"/>
      <c r="FF560" s="126"/>
      <c r="FP560" s="126"/>
      <c r="FZ560" s="126"/>
      <c r="GJ560" s="126"/>
      <c r="GT560" s="126"/>
      <c r="HD560" s="126"/>
      <c r="HN560" s="126"/>
      <c r="HX560" s="126"/>
    </row>
    <row xmlns:x14ac="http://schemas.microsoft.com/office/spreadsheetml/2009/9/ac" r="561" s="3" customFormat="true" x14ac:dyDescent="0.25">
      <c r="A561" s="381"/>
      <c r="B561" s="126"/>
      <c r="L561" s="126"/>
      <c r="V561" s="126"/>
      <c r="AF561" s="126"/>
      <c r="AP561" s="126"/>
      <c r="AZ561" s="126"/>
      <c r="BA561" s="126"/>
      <c r="BJ561" s="126"/>
      <c r="BT561" s="126"/>
      <c r="CD561" s="126"/>
      <c r="CN561" s="126"/>
      <c r="CX561" s="126"/>
      <c r="DH561" s="126"/>
      <c r="DR561" s="126"/>
      <c r="EB561" s="126"/>
      <c r="EL561" s="126"/>
      <c r="EV561" s="126"/>
      <c r="FF561" s="126"/>
      <c r="FP561" s="126"/>
      <c r="FZ561" s="126"/>
      <c r="GJ561" s="126"/>
      <c r="GT561" s="126"/>
      <c r="HD561" s="126"/>
      <c r="HN561" s="126"/>
      <c r="HX561" s="126"/>
    </row>
    <row xmlns:x14ac="http://schemas.microsoft.com/office/spreadsheetml/2009/9/ac" r="562" s="3" customFormat="true" x14ac:dyDescent="0.25">
      <c r="A562" s="381"/>
      <c r="B562" s="126"/>
      <c r="L562" s="126"/>
      <c r="V562" s="126"/>
      <c r="AF562" s="126"/>
      <c r="AP562" s="126"/>
      <c r="AZ562" s="126"/>
      <c r="BA562" s="126"/>
      <c r="BJ562" s="126"/>
      <c r="BT562" s="126"/>
      <c r="CD562" s="126"/>
      <c r="CN562" s="126"/>
      <c r="CX562" s="126"/>
      <c r="DH562" s="126"/>
      <c r="DR562" s="126"/>
      <c r="EB562" s="126"/>
      <c r="EL562" s="126"/>
      <c r="EV562" s="126"/>
      <c r="FF562" s="126"/>
      <c r="FP562" s="126"/>
      <c r="FZ562" s="126"/>
      <c r="GJ562" s="126"/>
      <c r="GT562" s="126"/>
      <c r="HD562" s="126"/>
      <c r="HN562" s="126"/>
      <c r="HX562" s="126"/>
    </row>
    <row xmlns:x14ac="http://schemas.microsoft.com/office/spreadsheetml/2009/9/ac" r="563" s="3" customFormat="true" x14ac:dyDescent="0.25">
      <c r="A563" s="381"/>
      <c r="B563" s="126"/>
      <c r="L563" s="126"/>
      <c r="V563" s="126"/>
      <c r="AF563" s="126"/>
      <c r="AP563" s="126"/>
      <c r="AZ563" s="126"/>
      <c r="BA563" s="126"/>
      <c r="BJ563" s="126"/>
      <c r="BT563" s="126"/>
      <c r="CD563" s="126"/>
      <c r="CN563" s="126"/>
      <c r="CX563" s="126"/>
      <c r="DH563" s="126"/>
      <c r="DR563" s="126"/>
      <c r="EB563" s="126"/>
      <c r="EL563" s="126"/>
      <c r="EV563" s="126"/>
      <c r="FF563" s="126"/>
      <c r="FP563" s="126"/>
      <c r="FZ563" s="126"/>
      <c r="GJ563" s="126"/>
      <c r="GT563" s="126"/>
      <c r="HD563" s="126"/>
      <c r="HN563" s="126"/>
      <c r="HX563" s="126"/>
    </row>
    <row xmlns:x14ac="http://schemas.microsoft.com/office/spreadsheetml/2009/9/ac" r="564" s="3" customFormat="true" x14ac:dyDescent="0.25">
      <c r="A564" s="381"/>
      <c r="B564" s="126"/>
      <c r="L564" s="126"/>
      <c r="V564" s="126"/>
      <c r="AF564" s="126"/>
      <c r="AP564" s="126"/>
      <c r="AZ564" s="126"/>
      <c r="BA564" s="126"/>
      <c r="BJ564" s="126"/>
      <c r="BT564" s="126"/>
      <c r="CD564" s="126"/>
      <c r="CN564" s="126"/>
      <c r="CX564" s="126"/>
      <c r="DH564" s="126"/>
      <c r="DR564" s="126"/>
      <c r="EB564" s="126"/>
      <c r="EL564" s="126"/>
      <c r="EV564" s="126"/>
      <c r="FF564" s="126"/>
      <c r="FP564" s="126"/>
      <c r="FZ564" s="126"/>
      <c r="GJ564" s="126"/>
      <c r="GT564" s="126"/>
      <c r="HD564" s="126"/>
      <c r="HN564" s="126"/>
      <c r="HX564" s="126"/>
    </row>
    <row xmlns:x14ac="http://schemas.microsoft.com/office/spreadsheetml/2009/9/ac" r="565" s="3" customFormat="true" x14ac:dyDescent="0.25">
      <c r="A565" s="381"/>
      <c r="B565" s="126"/>
      <c r="L565" s="126"/>
      <c r="V565" s="126"/>
      <c r="AF565" s="126"/>
      <c r="AP565" s="126"/>
      <c r="AZ565" s="126"/>
      <c r="BA565" s="126"/>
      <c r="BJ565" s="126"/>
      <c r="BT565" s="126"/>
      <c r="CD565" s="126"/>
      <c r="CN565" s="126"/>
      <c r="CX565" s="126"/>
      <c r="DH565" s="126"/>
      <c r="DR565" s="126"/>
      <c r="EB565" s="126"/>
      <c r="EL565" s="126"/>
      <c r="EV565" s="126"/>
      <c r="FF565" s="126"/>
      <c r="FP565" s="126"/>
      <c r="FZ565" s="126"/>
      <c r="GJ565" s="126"/>
      <c r="GT565" s="126"/>
      <c r="HD565" s="126"/>
      <c r="HN565" s="126"/>
      <c r="HX565" s="126"/>
    </row>
    <row xmlns:x14ac="http://schemas.microsoft.com/office/spreadsheetml/2009/9/ac" r="566" s="3" customFormat="true" x14ac:dyDescent="0.25">
      <c r="A566" s="381"/>
      <c r="B566" s="126"/>
      <c r="L566" s="126"/>
      <c r="V566" s="126"/>
      <c r="AF566" s="126"/>
      <c r="AP566" s="126"/>
      <c r="AZ566" s="126"/>
      <c r="BA566" s="126"/>
      <c r="BJ566" s="126"/>
      <c r="BT566" s="126"/>
      <c r="CD566" s="126"/>
      <c r="CN566" s="126"/>
      <c r="CX566" s="126"/>
      <c r="DH566" s="126"/>
      <c r="DR566" s="126"/>
      <c r="EB566" s="126"/>
      <c r="EL566" s="126"/>
      <c r="EV566" s="126"/>
      <c r="FF566" s="126"/>
      <c r="FP566" s="126"/>
      <c r="FZ566" s="126"/>
      <c r="GJ566" s="126"/>
      <c r="GT566" s="126"/>
      <c r="HD566" s="126"/>
      <c r="HN566" s="126"/>
      <c r="HX566" s="126"/>
    </row>
    <row xmlns:x14ac="http://schemas.microsoft.com/office/spreadsheetml/2009/9/ac" r="567" s="3" customFormat="true" x14ac:dyDescent="0.25">
      <c r="A567" s="381"/>
      <c r="B567" s="126"/>
      <c r="L567" s="126"/>
      <c r="V567" s="126"/>
      <c r="AF567" s="126"/>
      <c r="AP567" s="126"/>
      <c r="AZ567" s="126"/>
      <c r="BA567" s="126"/>
      <c r="BJ567" s="126"/>
      <c r="BT567" s="126"/>
      <c r="CD567" s="126"/>
      <c r="CN567" s="126"/>
      <c r="CX567" s="126"/>
      <c r="DH567" s="126"/>
      <c r="DR567" s="126"/>
      <c r="EB567" s="126"/>
      <c r="EL567" s="126"/>
      <c r="EV567" s="126"/>
      <c r="FF567" s="126"/>
      <c r="FP567" s="126"/>
      <c r="FZ567" s="126"/>
      <c r="GJ567" s="126"/>
      <c r="GT567" s="126"/>
      <c r="HD567" s="126"/>
      <c r="HN567" s="126"/>
      <c r="HX567" s="126"/>
    </row>
    <row xmlns:x14ac="http://schemas.microsoft.com/office/spreadsheetml/2009/9/ac" r="568" s="3" customFormat="true" x14ac:dyDescent="0.25">
      <c r="A568" s="381"/>
      <c r="B568" s="126"/>
      <c r="L568" s="126"/>
      <c r="V568" s="126"/>
      <c r="AF568" s="126"/>
      <c r="AP568" s="126"/>
      <c r="AZ568" s="126"/>
      <c r="BA568" s="126"/>
      <c r="BJ568" s="126"/>
      <c r="BT568" s="126"/>
      <c r="CD568" s="126"/>
      <c r="CN568" s="126"/>
      <c r="CX568" s="126"/>
      <c r="DH568" s="126"/>
      <c r="DR568" s="126"/>
      <c r="EB568" s="126"/>
      <c r="EL568" s="126"/>
      <c r="EV568" s="126"/>
      <c r="FF568" s="126"/>
      <c r="FP568" s="126"/>
      <c r="FZ568" s="126"/>
      <c r="GJ568" s="126"/>
      <c r="GT568" s="126"/>
      <c r="HD568" s="126"/>
      <c r="HN568" s="126"/>
      <c r="HX568" s="126"/>
    </row>
    <row xmlns:x14ac="http://schemas.microsoft.com/office/spreadsheetml/2009/9/ac" r="569" s="3" customFormat="true" x14ac:dyDescent="0.25">
      <c r="A569" s="381"/>
      <c r="B569" s="126"/>
      <c r="L569" s="126"/>
      <c r="V569" s="126"/>
      <c r="AF569" s="126"/>
      <c r="AP569" s="126"/>
      <c r="AZ569" s="126"/>
      <c r="BA569" s="126"/>
      <c r="BJ569" s="126"/>
      <c r="BT569" s="126"/>
      <c r="CD569" s="126"/>
      <c r="CN569" s="126"/>
      <c r="CX569" s="126"/>
      <c r="DH569" s="126"/>
      <c r="DR569" s="126"/>
      <c r="EB569" s="126"/>
      <c r="EL569" s="126"/>
      <c r="EV569" s="126"/>
      <c r="FF569" s="126"/>
      <c r="FP569" s="126"/>
      <c r="FZ569" s="126"/>
      <c r="GJ569" s="126"/>
      <c r="GT569" s="126"/>
      <c r="HD569" s="126"/>
      <c r="HN569" s="126"/>
      <c r="HX569" s="126"/>
    </row>
    <row xmlns:x14ac="http://schemas.microsoft.com/office/spreadsheetml/2009/9/ac" r="570" s="3" customFormat="true" x14ac:dyDescent="0.25">
      <c r="A570" s="381"/>
      <c r="B570" s="126"/>
      <c r="L570" s="126"/>
      <c r="V570" s="126"/>
      <c r="AF570" s="126"/>
      <c r="AP570" s="126"/>
      <c r="AZ570" s="126"/>
      <c r="BA570" s="126"/>
      <c r="BJ570" s="126"/>
      <c r="BT570" s="126"/>
      <c r="CD570" s="126"/>
      <c r="CN570" s="126"/>
      <c r="CX570" s="126"/>
      <c r="DH570" s="126"/>
      <c r="DR570" s="126"/>
      <c r="EB570" s="126"/>
      <c r="EL570" s="126"/>
      <c r="EV570" s="126"/>
      <c r="FF570" s="126"/>
      <c r="FP570" s="126"/>
      <c r="FZ570" s="126"/>
      <c r="GJ570" s="126"/>
      <c r="GT570" s="126"/>
      <c r="HD570" s="126"/>
      <c r="HN570" s="126"/>
      <c r="HX570" s="126"/>
    </row>
    <row xmlns:x14ac="http://schemas.microsoft.com/office/spreadsheetml/2009/9/ac" r="571" s="3" customFormat="true" x14ac:dyDescent="0.25">
      <c r="A571" s="381"/>
      <c r="B571" s="126"/>
      <c r="L571" s="126"/>
      <c r="V571" s="126"/>
      <c r="AF571" s="126"/>
      <c r="AP571" s="126"/>
      <c r="AZ571" s="126"/>
      <c r="BA571" s="126"/>
      <c r="BJ571" s="126"/>
      <c r="BT571" s="126"/>
      <c r="CD571" s="126"/>
      <c r="CN571" s="126"/>
      <c r="CX571" s="126"/>
      <c r="DH571" s="126"/>
      <c r="DR571" s="126"/>
      <c r="EB571" s="126"/>
      <c r="EL571" s="126"/>
      <c r="EV571" s="126"/>
      <c r="FF571" s="126"/>
      <c r="FP571" s="126"/>
      <c r="FZ571" s="126"/>
      <c r="GJ571" s="126"/>
      <c r="GT571" s="126"/>
      <c r="HD571" s="126"/>
      <c r="HN571" s="126"/>
      <c r="HX571" s="126"/>
    </row>
    <row xmlns:x14ac="http://schemas.microsoft.com/office/spreadsheetml/2009/9/ac" r="572" s="3" customFormat="true" x14ac:dyDescent="0.25">
      <c r="A572" s="381"/>
      <c r="B572" s="126"/>
      <c r="L572" s="126"/>
      <c r="V572" s="126"/>
      <c r="AF572" s="126"/>
      <c r="AP572" s="126"/>
      <c r="AZ572" s="126"/>
      <c r="BA572" s="126"/>
      <c r="BJ572" s="126"/>
      <c r="BT572" s="126"/>
      <c r="CD572" s="126"/>
      <c r="CN572" s="126"/>
      <c r="CX572" s="126"/>
      <c r="DH572" s="126"/>
      <c r="DR572" s="126"/>
      <c r="EB572" s="126"/>
      <c r="EL572" s="126"/>
      <c r="EV572" s="126"/>
      <c r="FF572" s="126"/>
      <c r="FP572" s="126"/>
      <c r="FZ572" s="126"/>
      <c r="GJ572" s="126"/>
      <c r="GT572" s="126"/>
      <c r="HD572" s="126"/>
      <c r="HN572" s="126"/>
      <c r="HX572" s="126"/>
    </row>
    <row xmlns:x14ac="http://schemas.microsoft.com/office/spreadsheetml/2009/9/ac" r="573" s="3" customFormat="true" x14ac:dyDescent="0.25">
      <c r="A573" s="381"/>
      <c r="B573" s="126"/>
      <c r="L573" s="126"/>
      <c r="V573" s="126"/>
      <c r="AF573" s="126"/>
      <c r="AP573" s="126"/>
      <c r="AZ573" s="126"/>
      <c r="BA573" s="126"/>
      <c r="BJ573" s="126"/>
      <c r="BT573" s="126"/>
      <c r="CD573" s="126"/>
      <c r="CN573" s="126"/>
      <c r="CX573" s="126"/>
      <c r="DH573" s="126"/>
      <c r="DR573" s="126"/>
      <c r="EB573" s="126"/>
      <c r="EL573" s="126"/>
      <c r="EV573" s="126"/>
      <c r="FF573" s="126"/>
      <c r="FP573" s="126"/>
      <c r="FZ573" s="126"/>
      <c r="GJ573" s="126"/>
      <c r="GT573" s="126"/>
      <c r="HD573" s="126"/>
      <c r="HN573" s="126"/>
      <c r="HX573" s="126"/>
    </row>
    <row xmlns:x14ac="http://schemas.microsoft.com/office/spreadsheetml/2009/9/ac" r="574" s="3" customFormat="true" x14ac:dyDescent="0.25">
      <c r="A574" s="381"/>
      <c r="B574" s="126"/>
      <c r="L574" s="126"/>
      <c r="V574" s="126"/>
      <c r="AF574" s="126"/>
      <c r="AP574" s="126"/>
      <c r="AZ574" s="126"/>
      <c r="BA574" s="126"/>
      <c r="BJ574" s="126"/>
      <c r="BT574" s="126"/>
      <c r="CD574" s="126"/>
      <c r="CN574" s="126"/>
      <c r="CX574" s="126"/>
      <c r="DH574" s="126"/>
      <c r="DR574" s="126"/>
      <c r="EB574" s="126"/>
      <c r="EL574" s="126"/>
      <c r="EV574" s="126"/>
      <c r="FF574" s="126"/>
      <c r="FP574" s="126"/>
      <c r="FZ574" s="126"/>
      <c r="GJ574" s="126"/>
      <c r="GT574" s="126"/>
      <c r="HD574" s="126"/>
      <c r="HN574" s="126"/>
      <c r="HX574" s="126"/>
    </row>
    <row xmlns:x14ac="http://schemas.microsoft.com/office/spreadsheetml/2009/9/ac" r="575" s="3" customFormat="true" x14ac:dyDescent="0.25">
      <c r="A575" s="381"/>
      <c r="B575" s="126"/>
      <c r="L575" s="126"/>
      <c r="V575" s="126"/>
      <c r="AF575" s="126"/>
      <c r="AP575" s="126"/>
      <c r="AZ575" s="126"/>
      <c r="BA575" s="126"/>
      <c r="BJ575" s="126"/>
      <c r="BT575" s="126"/>
      <c r="CD575" s="126"/>
      <c r="CN575" s="126"/>
      <c r="CX575" s="126"/>
      <c r="DH575" s="126"/>
      <c r="DR575" s="126"/>
      <c r="EB575" s="126"/>
      <c r="EL575" s="126"/>
      <c r="EV575" s="126"/>
      <c r="FF575" s="126"/>
      <c r="FP575" s="126"/>
      <c r="FZ575" s="126"/>
      <c r="GJ575" s="126"/>
      <c r="GT575" s="126"/>
      <c r="HD575" s="126"/>
      <c r="HN575" s="126"/>
      <c r="HX575" s="126"/>
    </row>
    <row xmlns:x14ac="http://schemas.microsoft.com/office/spreadsheetml/2009/9/ac" r="576" s="3" customFormat="true" x14ac:dyDescent="0.25">
      <c r="A576" s="381"/>
      <c r="B576" s="126"/>
      <c r="L576" s="126"/>
      <c r="V576" s="126"/>
      <c r="AF576" s="126"/>
      <c r="AP576" s="126"/>
      <c r="AZ576" s="126"/>
      <c r="BA576" s="126"/>
      <c r="BJ576" s="126"/>
      <c r="BT576" s="126"/>
      <c r="CD576" s="126"/>
      <c r="CN576" s="126"/>
      <c r="CX576" s="126"/>
      <c r="DH576" s="126"/>
      <c r="DR576" s="126"/>
      <c r="EB576" s="126"/>
      <c r="EL576" s="126"/>
      <c r="EV576" s="126"/>
      <c r="FF576" s="126"/>
      <c r="FP576" s="126"/>
      <c r="FZ576" s="126"/>
      <c r="GJ576" s="126"/>
      <c r="GT576" s="126"/>
      <c r="HD576" s="126"/>
      <c r="HN576" s="126"/>
      <c r="HX576" s="126"/>
    </row>
    <row xmlns:x14ac="http://schemas.microsoft.com/office/spreadsheetml/2009/9/ac" r="577" s="3" customFormat="true" x14ac:dyDescent="0.25">
      <c r="A577" s="381"/>
      <c r="B577" s="126"/>
      <c r="L577" s="126"/>
      <c r="V577" s="126"/>
      <c r="AF577" s="126"/>
      <c r="AP577" s="126"/>
      <c r="AZ577" s="126"/>
      <c r="BA577" s="126"/>
      <c r="BJ577" s="126"/>
      <c r="BT577" s="126"/>
      <c r="CD577" s="126"/>
      <c r="CN577" s="126"/>
      <c r="CX577" s="126"/>
      <c r="DH577" s="126"/>
      <c r="DR577" s="126"/>
      <c r="EB577" s="126"/>
      <c r="EL577" s="126"/>
      <c r="EV577" s="126"/>
      <c r="FF577" s="126"/>
      <c r="FP577" s="126"/>
      <c r="FZ577" s="126"/>
      <c r="GJ577" s="126"/>
      <c r="GT577" s="126"/>
      <c r="HD577" s="126"/>
      <c r="HN577" s="126"/>
      <c r="HX577" s="126"/>
    </row>
    <row xmlns:x14ac="http://schemas.microsoft.com/office/spreadsheetml/2009/9/ac" r="578" s="3" customFormat="true" x14ac:dyDescent="0.25">
      <c r="A578" s="381"/>
      <c r="B578" s="126"/>
      <c r="L578" s="126"/>
      <c r="V578" s="126"/>
      <c r="AF578" s="126"/>
      <c r="AP578" s="126"/>
      <c r="AZ578" s="126"/>
      <c r="BA578" s="126"/>
      <c r="BJ578" s="126"/>
      <c r="BT578" s="126"/>
      <c r="CD578" s="126"/>
      <c r="CN578" s="126"/>
      <c r="CX578" s="126"/>
      <c r="DH578" s="126"/>
      <c r="DR578" s="126"/>
      <c r="EB578" s="126"/>
      <c r="EL578" s="126"/>
      <c r="EV578" s="126"/>
      <c r="FF578" s="126"/>
      <c r="FP578" s="126"/>
      <c r="FZ578" s="126"/>
      <c r="GJ578" s="126"/>
      <c r="GT578" s="126"/>
      <c r="HD578" s="126"/>
      <c r="HN578" s="126"/>
      <c r="HX578" s="126"/>
    </row>
    <row xmlns:x14ac="http://schemas.microsoft.com/office/spreadsheetml/2009/9/ac" r="579" s="3" customFormat="true" x14ac:dyDescent="0.25">
      <c r="A579" s="381"/>
      <c r="B579" s="126"/>
      <c r="L579" s="126"/>
      <c r="V579" s="126"/>
      <c r="AF579" s="126"/>
      <c r="AP579" s="126"/>
      <c r="AZ579" s="126"/>
      <c r="BA579" s="126"/>
      <c r="BJ579" s="126"/>
      <c r="BT579" s="126"/>
      <c r="CD579" s="126"/>
      <c r="CN579" s="126"/>
      <c r="CX579" s="126"/>
      <c r="DH579" s="126"/>
      <c r="DR579" s="126"/>
      <c r="EB579" s="126"/>
      <c r="EL579" s="126"/>
      <c r="EV579" s="126"/>
      <c r="FF579" s="126"/>
      <c r="FP579" s="126"/>
      <c r="FZ579" s="126"/>
      <c r="GJ579" s="126"/>
      <c r="GT579" s="126"/>
      <c r="HD579" s="126"/>
      <c r="HN579" s="126"/>
      <c r="HX579" s="126"/>
    </row>
    <row xmlns:x14ac="http://schemas.microsoft.com/office/spreadsheetml/2009/9/ac" r="580" s="3" customFormat="true" x14ac:dyDescent="0.25">
      <c r="A580" s="381"/>
      <c r="B580" s="126"/>
      <c r="L580" s="126"/>
      <c r="V580" s="126"/>
      <c r="AF580" s="126"/>
      <c r="AP580" s="126"/>
      <c r="AZ580" s="126"/>
      <c r="BA580" s="126"/>
      <c r="BJ580" s="126"/>
      <c r="BT580" s="126"/>
      <c r="CD580" s="126"/>
      <c r="CN580" s="126"/>
      <c r="CX580" s="126"/>
      <c r="DH580" s="126"/>
      <c r="DR580" s="126"/>
      <c r="EB580" s="126"/>
      <c r="EL580" s="126"/>
      <c r="EV580" s="126"/>
      <c r="FF580" s="126"/>
      <c r="FP580" s="126"/>
      <c r="FZ580" s="126"/>
      <c r="GJ580" s="126"/>
      <c r="GT580" s="126"/>
      <c r="HD580" s="126"/>
      <c r="HN580" s="126"/>
      <c r="HX580" s="126"/>
    </row>
    <row xmlns:x14ac="http://schemas.microsoft.com/office/spreadsheetml/2009/9/ac" r="581" s="3" customFormat="true" x14ac:dyDescent="0.25">
      <c r="A581" s="381"/>
      <c r="B581" s="126"/>
      <c r="L581" s="126"/>
      <c r="V581" s="126"/>
      <c r="AF581" s="126"/>
      <c r="AP581" s="126"/>
      <c r="AZ581" s="126"/>
      <c r="BA581" s="126"/>
      <c r="BJ581" s="126"/>
      <c r="BT581" s="126"/>
      <c r="CD581" s="126"/>
      <c r="CN581" s="126"/>
      <c r="CX581" s="126"/>
      <c r="DH581" s="126"/>
      <c r="DR581" s="126"/>
      <c r="EB581" s="126"/>
      <c r="EL581" s="126"/>
      <c r="EV581" s="126"/>
      <c r="FF581" s="126"/>
      <c r="FP581" s="126"/>
      <c r="FZ581" s="126"/>
      <c r="GJ581" s="126"/>
      <c r="GT581" s="126"/>
      <c r="HD581" s="126"/>
      <c r="HN581" s="126"/>
      <c r="HX581" s="126"/>
    </row>
    <row xmlns:x14ac="http://schemas.microsoft.com/office/spreadsheetml/2009/9/ac" r="582" s="3" customFormat="true" x14ac:dyDescent="0.25">
      <c r="A582" s="381"/>
      <c r="B582" s="126"/>
      <c r="L582" s="126"/>
      <c r="V582" s="126"/>
      <c r="AF582" s="126"/>
      <c r="AP582" s="126"/>
      <c r="AZ582" s="126"/>
      <c r="BA582" s="126"/>
      <c r="BJ582" s="126"/>
      <c r="BT582" s="126"/>
      <c r="CD582" s="126"/>
      <c r="CN582" s="126"/>
      <c r="CX582" s="126"/>
      <c r="DH582" s="126"/>
      <c r="DR582" s="126"/>
      <c r="EB582" s="126"/>
      <c r="EL582" s="126"/>
      <c r="EV582" s="126"/>
      <c r="FF582" s="126"/>
      <c r="FP582" s="126"/>
      <c r="FZ582" s="126"/>
      <c r="GJ582" s="126"/>
      <c r="GT582" s="126"/>
      <c r="HD582" s="126"/>
      <c r="HN582" s="126"/>
      <c r="HX582" s="126"/>
    </row>
    <row xmlns:x14ac="http://schemas.microsoft.com/office/spreadsheetml/2009/9/ac" r="583" s="3" customFormat="true" x14ac:dyDescent="0.25">
      <c r="A583" s="381"/>
      <c r="B583" s="126"/>
      <c r="L583" s="126"/>
      <c r="V583" s="126"/>
      <c r="AF583" s="126"/>
      <c r="AP583" s="126"/>
      <c r="AZ583" s="126"/>
      <c r="BA583" s="126"/>
      <c r="BJ583" s="126"/>
      <c r="BT583" s="126"/>
      <c r="CD583" s="126"/>
      <c r="CN583" s="126"/>
      <c r="CX583" s="126"/>
      <c r="DH583" s="126"/>
      <c r="DR583" s="126"/>
      <c r="EB583" s="126"/>
      <c r="EL583" s="126"/>
      <c r="EV583" s="126"/>
      <c r="FF583" s="126"/>
      <c r="FP583" s="126"/>
      <c r="FZ583" s="126"/>
      <c r="GJ583" s="126"/>
      <c r="GT583" s="126"/>
      <c r="HD583" s="126"/>
      <c r="HN583" s="126"/>
      <c r="HX583" s="126"/>
    </row>
    <row xmlns:x14ac="http://schemas.microsoft.com/office/spreadsheetml/2009/9/ac" r="584" s="3" customFormat="true" x14ac:dyDescent="0.25">
      <c r="A584" s="381"/>
      <c r="B584" s="126"/>
      <c r="L584" s="126"/>
      <c r="V584" s="126"/>
      <c r="AF584" s="126"/>
      <c r="AP584" s="126"/>
      <c r="AZ584" s="126"/>
      <c r="BA584" s="126"/>
      <c r="BJ584" s="126"/>
      <c r="BT584" s="126"/>
      <c r="CD584" s="126"/>
      <c r="CN584" s="126"/>
      <c r="CX584" s="126"/>
      <c r="DH584" s="126"/>
      <c r="DR584" s="126"/>
      <c r="EB584" s="126"/>
      <c r="EL584" s="126"/>
      <c r="EV584" s="126"/>
      <c r="FF584" s="126"/>
      <c r="FP584" s="126"/>
      <c r="FZ584" s="126"/>
      <c r="GJ584" s="126"/>
      <c r="GT584" s="126"/>
      <c r="HD584" s="126"/>
      <c r="HN584" s="126"/>
      <c r="HX584" s="126"/>
    </row>
    <row xmlns:x14ac="http://schemas.microsoft.com/office/spreadsheetml/2009/9/ac" r="585" s="3" customFormat="true" x14ac:dyDescent="0.25">
      <c r="A585" s="381"/>
      <c r="B585" s="126"/>
      <c r="L585" s="126"/>
      <c r="V585" s="126"/>
      <c r="AF585" s="126"/>
      <c r="AP585" s="126"/>
      <c r="AZ585" s="126"/>
      <c r="BA585" s="126"/>
      <c r="BJ585" s="126"/>
      <c r="BT585" s="126"/>
      <c r="CD585" s="126"/>
      <c r="CN585" s="126"/>
      <c r="CX585" s="126"/>
      <c r="DH585" s="126"/>
      <c r="DR585" s="126"/>
      <c r="EB585" s="126"/>
      <c r="EL585" s="126"/>
      <c r="EV585" s="126"/>
      <c r="FF585" s="126"/>
      <c r="FP585" s="126"/>
      <c r="FZ585" s="126"/>
      <c r="GJ585" s="126"/>
      <c r="GT585" s="126"/>
      <c r="HD585" s="126"/>
      <c r="HN585" s="126"/>
      <c r="HX585" s="126"/>
    </row>
    <row xmlns:x14ac="http://schemas.microsoft.com/office/spreadsheetml/2009/9/ac" r="586" s="3" customFormat="true" x14ac:dyDescent="0.25">
      <c r="A586" s="381"/>
      <c r="B586" s="126"/>
      <c r="L586" s="126"/>
      <c r="V586" s="126"/>
      <c r="AF586" s="126"/>
      <c r="AP586" s="126"/>
      <c r="AZ586" s="126"/>
      <c r="BA586" s="126"/>
      <c r="BJ586" s="126"/>
      <c r="BT586" s="126"/>
      <c r="CD586" s="126"/>
      <c r="CN586" s="126"/>
      <c r="CX586" s="126"/>
      <c r="DH586" s="126"/>
      <c r="DR586" s="126"/>
      <c r="EB586" s="126"/>
      <c r="EL586" s="126"/>
      <c r="EV586" s="126"/>
      <c r="FF586" s="126"/>
      <c r="FP586" s="126"/>
      <c r="FZ586" s="126"/>
      <c r="GJ586" s="126"/>
      <c r="GT586" s="126"/>
      <c r="HD586" s="126"/>
      <c r="HN586" s="126"/>
      <c r="HX586" s="126"/>
    </row>
    <row xmlns:x14ac="http://schemas.microsoft.com/office/spreadsheetml/2009/9/ac" r="587" s="3" customFormat="true" x14ac:dyDescent="0.25">
      <c r="A587" s="381"/>
      <c r="B587" s="126"/>
      <c r="L587" s="126"/>
      <c r="V587" s="126"/>
      <c r="AF587" s="126"/>
      <c r="AP587" s="126"/>
      <c r="AZ587" s="126"/>
      <c r="BA587" s="126"/>
      <c r="BJ587" s="126"/>
      <c r="BT587" s="126"/>
      <c r="CD587" s="126"/>
      <c r="CN587" s="126"/>
      <c r="CX587" s="126"/>
      <c r="DH587" s="126"/>
      <c r="DR587" s="126"/>
      <c r="EB587" s="126"/>
      <c r="EL587" s="126"/>
      <c r="EV587" s="126"/>
      <c r="FF587" s="126"/>
      <c r="FP587" s="126"/>
      <c r="FZ587" s="126"/>
      <c r="GJ587" s="126"/>
      <c r="GT587" s="126"/>
      <c r="HD587" s="126"/>
      <c r="HN587" s="126"/>
      <c r="HX587" s="126"/>
    </row>
    <row xmlns:x14ac="http://schemas.microsoft.com/office/spreadsheetml/2009/9/ac" r="588" s="3" customFormat="true" x14ac:dyDescent="0.25">
      <c r="A588" s="381"/>
      <c r="B588" s="126"/>
      <c r="L588" s="126"/>
      <c r="V588" s="126"/>
      <c r="AF588" s="126"/>
      <c r="AP588" s="126"/>
      <c r="AZ588" s="126"/>
      <c r="BA588" s="126"/>
      <c r="BJ588" s="126"/>
      <c r="BT588" s="126"/>
      <c r="CD588" s="126"/>
      <c r="CN588" s="126"/>
      <c r="CX588" s="126"/>
      <c r="DH588" s="126"/>
      <c r="DR588" s="126"/>
      <c r="EB588" s="126"/>
      <c r="EL588" s="126"/>
      <c r="EV588" s="126"/>
      <c r="FF588" s="126"/>
      <c r="FP588" s="126"/>
      <c r="FZ588" s="126"/>
      <c r="GJ588" s="126"/>
      <c r="GT588" s="126"/>
      <c r="HD588" s="126"/>
      <c r="HN588" s="126"/>
      <c r="HX588" s="126"/>
    </row>
    <row xmlns:x14ac="http://schemas.microsoft.com/office/spreadsheetml/2009/9/ac" r="589" s="3" customFormat="true" x14ac:dyDescent="0.25">
      <c r="A589" s="381"/>
      <c r="B589" s="126"/>
      <c r="L589" s="126"/>
      <c r="V589" s="126"/>
      <c r="AF589" s="126"/>
      <c r="AP589" s="126"/>
      <c r="AZ589" s="126"/>
      <c r="BA589" s="126"/>
      <c r="BJ589" s="126"/>
      <c r="BT589" s="126"/>
      <c r="CD589" s="126"/>
      <c r="CN589" s="126"/>
      <c r="CX589" s="126"/>
      <c r="DH589" s="126"/>
      <c r="DR589" s="126"/>
      <c r="EB589" s="126"/>
      <c r="EL589" s="126"/>
      <c r="EV589" s="126"/>
      <c r="FF589" s="126"/>
      <c r="FP589" s="126"/>
      <c r="FZ589" s="126"/>
      <c r="GJ589" s="126"/>
      <c r="GT589" s="126"/>
      <c r="HD589" s="126"/>
      <c r="HN589" s="126"/>
      <c r="HX589" s="126"/>
    </row>
    <row xmlns:x14ac="http://schemas.microsoft.com/office/spreadsheetml/2009/9/ac" r="590" s="3" customFormat="true" x14ac:dyDescent="0.25">
      <c r="A590" s="381"/>
      <c r="B590" s="126"/>
      <c r="L590" s="126"/>
      <c r="V590" s="126"/>
      <c r="AF590" s="126"/>
      <c r="AP590" s="126"/>
      <c r="AZ590" s="126"/>
      <c r="BA590" s="126"/>
      <c r="BJ590" s="126"/>
      <c r="BT590" s="126"/>
      <c r="CD590" s="126"/>
      <c r="CN590" s="126"/>
      <c r="CX590" s="126"/>
      <c r="DH590" s="126"/>
      <c r="DR590" s="126"/>
      <c r="EB590" s="126"/>
      <c r="EL590" s="126"/>
      <c r="EV590" s="126"/>
      <c r="FF590" s="126"/>
      <c r="FP590" s="126"/>
      <c r="FZ590" s="126"/>
      <c r="GJ590" s="126"/>
      <c r="GT590" s="126"/>
      <c r="HD590" s="126"/>
      <c r="HN590" s="126"/>
      <c r="HX590" s="126"/>
    </row>
    <row xmlns:x14ac="http://schemas.microsoft.com/office/spreadsheetml/2009/9/ac" r="591" s="3" customFormat="true" x14ac:dyDescent="0.25">
      <c r="A591" s="381"/>
      <c r="B591" s="126"/>
      <c r="L591" s="126"/>
      <c r="V591" s="126"/>
      <c r="AF591" s="126"/>
      <c r="AP591" s="126"/>
      <c r="AZ591" s="126"/>
      <c r="BA591" s="126"/>
      <c r="BJ591" s="126"/>
      <c r="BT591" s="126"/>
      <c r="CD591" s="126"/>
      <c r="CN591" s="126"/>
      <c r="CX591" s="126"/>
      <c r="DH591" s="126"/>
      <c r="DR591" s="126"/>
      <c r="EB591" s="126"/>
      <c r="EL591" s="126"/>
      <c r="EV591" s="126"/>
      <c r="FF591" s="126"/>
      <c r="FP591" s="126"/>
      <c r="FZ591" s="126"/>
      <c r="GJ591" s="126"/>
      <c r="GT591" s="126"/>
      <c r="HD591" s="126"/>
      <c r="HN591" s="126"/>
      <c r="HX591" s="126"/>
    </row>
    <row xmlns:x14ac="http://schemas.microsoft.com/office/spreadsheetml/2009/9/ac" r="592" s="3" customFormat="true" x14ac:dyDescent="0.25">
      <c r="A592" s="381"/>
      <c r="B592" s="126"/>
      <c r="L592" s="126"/>
      <c r="V592" s="126"/>
      <c r="AF592" s="126"/>
      <c r="AP592" s="126"/>
      <c r="AZ592" s="126"/>
      <c r="BA592" s="126"/>
      <c r="BJ592" s="126"/>
      <c r="BT592" s="126"/>
      <c r="CD592" s="126"/>
      <c r="CN592" s="126"/>
      <c r="CX592" s="126"/>
      <c r="DH592" s="126"/>
      <c r="DR592" s="126"/>
      <c r="EB592" s="126"/>
      <c r="EL592" s="126"/>
      <c r="EV592" s="126"/>
      <c r="FF592" s="126"/>
      <c r="FP592" s="126"/>
      <c r="FZ592" s="126"/>
      <c r="GJ592" s="126"/>
      <c r="GT592" s="126"/>
      <c r="HD592" s="126"/>
      <c r="HN592" s="126"/>
      <c r="HX592" s="126"/>
    </row>
    <row xmlns:x14ac="http://schemas.microsoft.com/office/spreadsheetml/2009/9/ac" r="593" s="3" customFormat="true" x14ac:dyDescent="0.25">
      <c r="A593" s="381"/>
      <c r="B593" s="126"/>
      <c r="L593" s="126"/>
      <c r="V593" s="126"/>
      <c r="AF593" s="126"/>
      <c r="AP593" s="126"/>
      <c r="AZ593" s="126"/>
      <c r="BA593" s="126"/>
      <c r="BJ593" s="126"/>
      <c r="BT593" s="126"/>
      <c r="CD593" s="126"/>
      <c r="CN593" s="126"/>
      <c r="CX593" s="126"/>
      <c r="DH593" s="126"/>
      <c r="DR593" s="126"/>
      <c r="EB593" s="126"/>
      <c r="EL593" s="126"/>
      <c r="EV593" s="126"/>
      <c r="FF593" s="126"/>
      <c r="FP593" s="126"/>
      <c r="FZ593" s="126"/>
      <c r="GJ593" s="126"/>
      <c r="GT593" s="126"/>
      <c r="HD593" s="126"/>
      <c r="HN593" s="126"/>
      <c r="HX593" s="126"/>
    </row>
    <row xmlns:x14ac="http://schemas.microsoft.com/office/spreadsheetml/2009/9/ac" r="594" s="3" customFormat="true" x14ac:dyDescent="0.25">
      <c r="A594" s="381"/>
      <c r="B594" s="126"/>
      <c r="L594" s="126"/>
      <c r="V594" s="126"/>
      <c r="AF594" s="126"/>
      <c r="AP594" s="126"/>
      <c r="AZ594" s="126"/>
      <c r="BA594" s="126"/>
      <c r="BJ594" s="126"/>
      <c r="BT594" s="126"/>
      <c r="CD594" s="126"/>
      <c r="CN594" s="126"/>
      <c r="CX594" s="126"/>
      <c r="DH594" s="126"/>
      <c r="DR594" s="126"/>
      <c r="EB594" s="126"/>
      <c r="EL594" s="126"/>
      <c r="EV594" s="126"/>
      <c r="FF594" s="126"/>
      <c r="FP594" s="126"/>
      <c r="FZ594" s="126"/>
      <c r="GJ594" s="126"/>
      <c r="GT594" s="126"/>
      <c r="HD594" s="126"/>
      <c r="HN594" s="126"/>
      <c r="HX594" s="126"/>
    </row>
    <row xmlns:x14ac="http://schemas.microsoft.com/office/spreadsheetml/2009/9/ac" r="595" s="3" customFormat="true" x14ac:dyDescent="0.25">
      <c r="A595" s="381"/>
      <c r="B595" s="126"/>
      <c r="L595" s="126"/>
      <c r="V595" s="126"/>
      <c r="AF595" s="126"/>
      <c r="AP595" s="126"/>
      <c r="AZ595" s="126"/>
      <c r="BA595" s="126"/>
      <c r="BJ595" s="126"/>
      <c r="BT595" s="126"/>
      <c r="CD595" s="126"/>
      <c r="CN595" s="126"/>
      <c r="CX595" s="126"/>
      <c r="DH595" s="126"/>
      <c r="DR595" s="126"/>
      <c r="EB595" s="126"/>
      <c r="EL595" s="126"/>
      <c r="EV595" s="126"/>
      <c r="FF595" s="126"/>
      <c r="FP595" s="126"/>
      <c r="FZ595" s="126"/>
      <c r="GJ595" s="126"/>
      <c r="GT595" s="126"/>
      <c r="HD595" s="126"/>
      <c r="HN595" s="126"/>
      <c r="HX595" s="126"/>
    </row>
    <row xmlns:x14ac="http://schemas.microsoft.com/office/spreadsheetml/2009/9/ac" r="596" s="3" customFormat="true" x14ac:dyDescent="0.25">
      <c r="A596" s="381"/>
      <c r="B596" s="126"/>
      <c r="L596" s="126"/>
      <c r="V596" s="126"/>
      <c r="AF596" s="126"/>
      <c r="AP596" s="126"/>
      <c r="AZ596" s="126"/>
      <c r="BA596" s="126"/>
      <c r="BJ596" s="126"/>
      <c r="BT596" s="126"/>
      <c r="CD596" s="126"/>
      <c r="CN596" s="126"/>
      <c r="CX596" s="126"/>
      <c r="DH596" s="126"/>
      <c r="DR596" s="126"/>
      <c r="EB596" s="126"/>
      <c r="EL596" s="126"/>
      <c r="EV596" s="126"/>
      <c r="FF596" s="126"/>
      <c r="FP596" s="126"/>
      <c r="FZ596" s="126"/>
      <c r="GJ596" s="126"/>
      <c r="GT596" s="126"/>
      <c r="HD596" s="126"/>
      <c r="HN596" s="126"/>
      <c r="HX596" s="126"/>
    </row>
    <row xmlns:x14ac="http://schemas.microsoft.com/office/spreadsheetml/2009/9/ac" r="597" s="3" customFormat="true" x14ac:dyDescent="0.25">
      <c r="A597" s="381"/>
      <c r="B597" s="126"/>
      <c r="L597" s="126"/>
      <c r="V597" s="126"/>
      <c r="AF597" s="126"/>
      <c r="AP597" s="126"/>
      <c r="AZ597" s="126"/>
      <c r="BA597" s="126"/>
      <c r="BJ597" s="126"/>
      <c r="BT597" s="126"/>
      <c r="CD597" s="126"/>
      <c r="CN597" s="126"/>
      <c r="CX597" s="126"/>
      <c r="DH597" s="126"/>
      <c r="DR597" s="126"/>
      <c r="EB597" s="126"/>
      <c r="EL597" s="126"/>
      <c r="EV597" s="126"/>
      <c r="FF597" s="126"/>
      <c r="FP597" s="126"/>
      <c r="FZ597" s="126"/>
      <c r="GJ597" s="126"/>
      <c r="GT597" s="126"/>
      <c r="HD597" s="126"/>
      <c r="HN597" s="126"/>
      <c r="HX597" s="126"/>
    </row>
    <row xmlns:x14ac="http://schemas.microsoft.com/office/spreadsheetml/2009/9/ac" r="598" s="3" customFormat="true" x14ac:dyDescent="0.25">
      <c r="A598" s="381"/>
      <c r="B598" s="126"/>
      <c r="L598" s="126"/>
      <c r="V598" s="126"/>
      <c r="AF598" s="126"/>
      <c r="AP598" s="126"/>
      <c r="AZ598" s="126"/>
      <c r="BA598" s="126"/>
      <c r="BJ598" s="126"/>
      <c r="BT598" s="126"/>
      <c r="CD598" s="126"/>
      <c r="CN598" s="126"/>
      <c r="CX598" s="126"/>
      <c r="DH598" s="126"/>
      <c r="DR598" s="126"/>
      <c r="EB598" s="126"/>
      <c r="EL598" s="126"/>
      <c r="EV598" s="126"/>
      <c r="FF598" s="126"/>
      <c r="FP598" s="126"/>
      <c r="FZ598" s="126"/>
      <c r="GJ598" s="126"/>
      <c r="GT598" s="126"/>
      <c r="HD598" s="126"/>
      <c r="HN598" s="126"/>
      <c r="HX598" s="126"/>
    </row>
    <row xmlns:x14ac="http://schemas.microsoft.com/office/spreadsheetml/2009/9/ac" r="599" s="3" customFormat="true" x14ac:dyDescent="0.25">
      <c r="A599" s="381"/>
      <c r="B599" s="126"/>
      <c r="L599" s="126"/>
      <c r="V599" s="126"/>
      <c r="AF599" s="126"/>
      <c r="AP599" s="126"/>
      <c r="AZ599" s="126"/>
      <c r="BA599" s="126"/>
      <c r="BJ599" s="126"/>
      <c r="BT599" s="126"/>
      <c r="CD599" s="126"/>
      <c r="CN599" s="126"/>
      <c r="CX599" s="126"/>
      <c r="DH599" s="126"/>
      <c r="DR599" s="126"/>
      <c r="EB599" s="126"/>
      <c r="EL599" s="126"/>
      <c r="EV599" s="126"/>
      <c r="FF599" s="126"/>
      <c r="FP599" s="126"/>
      <c r="FZ599" s="126"/>
      <c r="GJ599" s="126"/>
      <c r="GT599" s="126"/>
      <c r="HD599" s="126"/>
      <c r="HN599" s="126"/>
      <c r="HX599" s="126"/>
    </row>
    <row xmlns:x14ac="http://schemas.microsoft.com/office/spreadsheetml/2009/9/ac" r="600" s="3" customFormat="true" x14ac:dyDescent="0.25">
      <c r="A600" s="381"/>
      <c r="B600" s="126"/>
      <c r="L600" s="126"/>
      <c r="V600" s="126"/>
      <c r="AF600" s="126"/>
      <c r="AP600" s="126"/>
      <c r="AZ600" s="126"/>
      <c r="BA600" s="126"/>
      <c r="BJ600" s="126"/>
      <c r="BT600" s="126"/>
      <c r="CD600" s="126"/>
      <c r="CN600" s="126"/>
      <c r="CX600" s="126"/>
      <c r="DH600" s="126"/>
      <c r="DR600" s="126"/>
      <c r="EB600" s="126"/>
      <c r="EL600" s="126"/>
      <c r="EV600" s="126"/>
      <c r="FF600" s="126"/>
      <c r="FP600" s="126"/>
      <c r="FZ600" s="126"/>
      <c r="GJ600" s="126"/>
      <c r="GT600" s="126"/>
      <c r="HD600" s="126"/>
      <c r="HN600" s="126"/>
      <c r="HX600" s="126"/>
    </row>
    <row xmlns:x14ac="http://schemas.microsoft.com/office/spreadsheetml/2009/9/ac" r="601" s="3" customFormat="true" x14ac:dyDescent="0.25">
      <c r="A601" s="381"/>
      <c r="B601" s="126"/>
      <c r="L601" s="126"/>
      <c r="V601" s="126"/>
      <c r="AF601" s="126"/>
      <c r="AP601" s="126"/>
      <c r="AZ601" s="126"/>
      <c r="BA601" s="126"/>
      <c r="BJ601" s="126"/>
      <c r="BT601" s="126"/>
      <c r="CD601" s="126"/>
      <c r="CN601" s="126"/>
      <c r="CX601" s="126"/>
      <c r="DH601" s="126"/>
      <c r="DR601" s="126"/>
      <c r="EB601" s="126"/>
      <c r="EL601" s="126"/>
      <c r="EV601" s="126"/>
      <c r="FF601" s="126"/>
      <c r="FP601" s="126"/>
      <c r="FZ601" s="126"/>
      <c r="GJ601" s="126"/>
      <c r="GT601" s="126"/>
      <c r="HD601" s="126"/>
      <c r="HN601" s="126"/>
      <c r="HX601" s="126"/>
    </row>
    <row xmlns:x14ac="http://schemas.microsoft.com/office/spreadsheetml/2009/9/ac" r="602" s="3" customFormat="true" x14ac:dyDescent="0.25">
      <c r="A602" s="381"/>
      <c r="B602" s="126"/>
      <c r="L602" s="126"/>
      <c r="V602" s="126"/>
      <c r="AF602" s="126"/>
      <c r="AP602" s="126"/>
      <c r="AZ602" s="126"/>
      <c r="BA602" s="126"/>
      <c r="BJ602" s="126"/>
      <c r="BT602" s="126"/>
      <c r="CD602" s="126"/>
      <c r="CN602" s="126"/>
      <c r="CX602" s="126"/>
      <c r="DH602" s="126"/>
      <c r="DR602" s="126"/>
      <c r="EB602" s="126"/>
      <c r="EL602" s="126"/>
      <c r="EV602" s="126"/>
      <c r="FF602" s="126"/>
      <c r="FP602" s="126"/>
      <c r="FZ602" s="126"/>
      <c r="GJ602" s="126"/>
      <c r="GT602" s="126"/>
      <c r="HD602" s="126"/>
      <c r="HN602" s="126"/>
      <c r="HX602" s="126"/>
    </row>
    <row xmlns:x14ac="http://schemas.microsoft.com/office/spreadsheetml/2009/9/ac" r="603" s="3" customFormat="true" x14ac:dyDescent="0.25">
      <c r="A603" s="381"/>
      <c r="B603" s="126"/>
      <c r="L603" s="126"/>
      <c r="V603" s="126"/>
      <c r="AF603" s="126"/>
      <c r="AP603" s="126"/>
      <c r="AZ603" s="126"/>
      <c r="BA603" s="126"/>
      <c r="BJ603" s="126"/>
      <c r="BT603" s="126"/>
      <c r="CD603" s="126"/>
      <c r="CN603" s="126"/>
      <c r="CX603" s="126"/>
      <c r="DH603" s="126"/>
      <c r="DR603" s="126"/>
      <c r="EB603" s="126"/>
      <c r="EL603" s="126"/>
      <c r="EV603" s="126"/>
      <c r="FF603" s="126"/>
      <c r="FP603" s="126"/>
      <c r="FZ603" s="126"/>
      <c r="GJ603" s="126"/>
      <c r="GT603" s="126"/>
      <c r="HD603" s="126"/>
      <c r="HN603" s="126"/>
      <c r="HX603" s="126"/>
    </row>
    <row xmlns:x14ac="http://schemas.microsoft.com/office/spreadsheetml/2009/9/ac" r="604" s="3" customFormat="true" x14ac:dyDescent="0.25">
      <c r="A604" s="381"/>
      <c r="B604" s="126"/>
      <c r="L604" s="126"/>
      <c r="V604" s="126"/>
      <c r="AF604" s="126"/>
      <c r="AP604" s="126"/>
      <c r="AZ604" s="126"/>
      <c r="BA604" s="126"/>
      <c r="BJ604" s="126"/>
      <c r="BT604" s="126"/>
      <c r="CD604" s="126"/>
      <c r="CN604" s="126"/>
      <c r="CX604" s="126"/>
      <c r="DH604" s="126"/>
      <c r="DR604" s="126"/>
      <c r="EB604" s="126"/>
      <c r="EL604" s="126"/>
      <c r="EV604" s="126"/>
      <c r="FF604" s="126"/>
      <c r="FP604" s="126"/>
      <c r="FZ604" s="126"/>
      <c r="GJ604" s="126"/>
      <c r="GT604" s="126"/>
      <c r="HD604" s="126"/>
      <c r="HN604" s="126"/>
      <c r="HX604" s="126"/>
    </row>
    <row xmlns:x14ac="http://schemas.microsoft.com/office/spreadsheetml/2009/9/ac" r="605" s="3" customFormat="true" x14ac:dyDescent="0.25">
      <c r="A605" s="381"/>
      <c r="B605" s="126"/>
      <c r="L605" s="126"/>
      <c r="V605" s="126"/>
      <c r="AF605" s="126"/>
      <c r="AP605" s="126"/>
      <c r="AZ605" s="126"/>
      <c r="BA605" s="126"/>
      <c r="BJ605" s="126"/>
      <c r="BT605" s="126"/>
      <c r="CD605" s="126"/>
      <c r="CN605" s="126"/>
      <c r="CX605" s="126"/>
      <c r="DH605" s="126"/>
      <c r="DR605" s="126"/>
      <c r="EB605" s="126"/>
      <c r="EL605" s="126"/>
      <c r="EV605" s="126"/>
      <c r="FF605" s="126"/>
      <c r="FP605" s="126"/>
      <c r="FZ605" s="126"/>
      <c r="GJ605" s="126"/>
      <c r="GT605" s="126"/>
      <c r="HD605" s="126"/>
      <c r="HN605" s="126"/>
      <c r="HX605" s="126"/>
    </row>
    <row xmlns:x14ac="http://schemas.microsoft.com/office/spreadsheetml/2009/9/ac" r="606" s="3" customFormat="true" x14ac:dyDescent="0.25">
      <c r="A606" s="381"/>
      <c r="B606" s="126"/>
      <c r="L606" s="126"/>
      <c r="V606" s="126"/>
      <c r="AF606" s="126"/>
      <c r="AP606" s="126"/>
      <c r="AZ606" s="126"/>
      <c r="BA606" s="126"/>
      <c r="BJ606" s="126"/>
      <c r="BT606" s="126"/>
      <c r="CD606" s="126"/>
      <c r="CN606" s="126"/>
      <c r="CX606" s="126"/>
      <c r="DH606" s="126"/>
      <c r="DR606" s="126"/>
      <c r="EB606" s="126"/>
      <c r="EL606" s="126"/>
      <c r="EV606" s="126"/>
      <c r="FF606" s="126"/>
      <c r="FP606" s="126"/>
      <c r="FZ606" s="126"/>
      <c r="GJ606" s="126"/>
      <c r="GT606" s="126"/>
      <c r="HD606" s="126"/>
      <c r="HN606" s="126"/>
      <c r="HX606" s="126"/>
    </row>
    <row xmlns:x14ac="http://schemas.microsoft.com/office/spreadsheetml/2009/9/ac" r="607" s="3" customFormat="true" x14ac:dyDescent="0.25">
      <c r="A607" s="381"/>
      <c r="B607" s="126"/>
      <c r="L607" s="126"/>
      <c r="V607" s="126"/>
      <c r="AF607" s="126"/>
      <c r="AP607" s="126"/>
      <c r="AZ607" s="126"/>
      <c r="BA607" s="126"/>
      <c r="BJ607" s="126"/>
      <c r="BT607" s="126"/>
      <c r="CD607" s="126"/>
      <c r="CN607" s="126"/>
      <c r="CX607" s="126"/>
      <c r="DH607" s="126"/>
      <c r="DR607" s="126"/>
      <c r="EB607" s="126"/>
      <c r="EL607" s="126"/>
      <c r="EV607" s="126"/>
      <c r="FF607" s="126"/>
      <c r="FP607" s="126"/>
      <c r="FZ607" s="126"/>
      <c r="GJ607" s="126"/>
      <c r="GT607" s="126"/>
      <c r="HD607" s="126"/>
      <c r="HN607" s="126"/>
      <c r="HX607" s="126"/>
    </row>
    <row xmlns:x14ac="http://schemas.microsoft.com/office/spreadsheetml/2009/9/ac" r="608" s="3" customFormat="true" x14ac:dyDescent="0.25">
      <c r="A608" s="381"/>
      <c r="B608" s="126"/>
      <c r="L608" s="126"/>
      <c r="V608" s="126"/>
      <c r="AF608" s="126"/>
      <c r="AP608" s="126"/>
      <c r="AZ608" s="126"/>
      <c r="BA608" s="126"/>
      <c r="BJ608" s="126"/>
      <c r="BT608" s="126"/>
      <c r="CD608" s="126"/>
      <c r="CN608" s="126"/>
      <c r="CX608" s="126"/>
      <c r="DH608" s="126"/>
      <c r="DR608" s="126"/>
      <c r="EB608" s="126"/>
      <c r="EL608" s="126"/>
      <c r="EV608" s="126"/>
      <c r="FF608" s="126"/>
      <c r="FP608" s="126"/>
      <c r="FZ608" s="126"/>
      <c r="GJ608" s="126"/>
      <c r="GT608" s="126"/>
      <c r="HD608" s="126"/>
      <c r="HN608" s="126"/>
      <c r="HX608" s="126"/>
    </row>
    <row xmlns:x14ac="http://schemas.microsoft.com/office/spreadsheetml/2009/9/ac" r="609" s="3" customFormat="true" x14ac:dyDescent="0.25">
      <c r="A609" s="381"/>
      <c r="B609" s="126"/>
      <c r="L609" s="126"/>
      <c r="V609" s="126"/>
      <c r="AF609" s="126"/>
      <c r="AP609" s="126"/>
      <c r="AZ609" s="126"/>
      <c r="BA609" s="126"/>
      <c r="BJ609" s="126"/>
      <c r="BT609" s="126"/>
      <c r="CD609" s="126"/>
      <c r="CN609" s="126"/>
      <c r="CX609" s="126"/>
      <c r="DH609" s="126"/>
      <c r="DR609" s="126"/>
      <c r="EB609" s="126"/>
      <c r="EL609" s="126"/>
      <c r="EV609" s="126"/>
      <c r="FF609" s="126"/>
      <c r="FP609" s="126"/>
      <c r="FZ609" s="126"/>
      <c r="GJ609" s="126"/>
      <c r="GT609" s="126"/>
      <c r="HD609" s="126"/>
      <c r="HN609" s="126"/>
      <c r="HX609" s="126"/>
    </row>
    <row xmlns:x14ac="http://schemas.microsoft.com/office/spreadsheetml/2009/9/ac" r="610" s="3" customFormat="true" x14ac:dyDescent="0.25">
      <c r="A610" s="381"/>
      <c r="B610" s="126"/>
      <c r="L610" s="126"/>
      <c r="V610" s="126"/>
      <c r="AF610" s="126"/>
      <c r="AP610" s="126"/>
      <c r="AZ610" s="126"/>
      <c r="BA610" s="126"/>
      <c r="BJ610" s="126"/>
      <c r="BT610" s="126"/>
      <c r="CD610" s="126"/>
      <c r="CN610" s="126"/>
      <c r="CX610" s="126"/>
      <c r="DH610" s="126"/>
      <c r="DR610" s="126"/>
      <c r="EB610" s="126"/>
      <c r="EL610" s="126"/>
      <c r="EV610" s="126"/>
      <c r="FF610" s="126"/>
      <c r="FP610" s="126"/>
      <c r="FZ610" s="126"/>
      <c r="GJ610" s="126"/>
      <c r="GT610" s="126"/>
      <c r="HD610" s="126"/>
      <c r="HN610" s="126"/>
      <c r="HX610" s="126"/>
    </row>
    <row xmlns:x14ac="http://schemas.microsoft.com/office/spreadsheetml/2009/9/ac" r="611" s="3" customFormat="true" x14ac:dyDescent="0.25">
      <c r="A611" s="381"/>
      <c r="B611" s="126"/>
      <c r="L611" s="126"/>
      <c r="V611" s="126"/>
      <c r="AF611" s="126"/>
      <c r="AP611" s="126"/>
      <c r="AZ611" s="126"/>
      <c r="BA611" s="126"/>
      <c r="BJ611" s="126"/>
      <c r="BT611" s="126"/>
      <c r="CD611" s="126"/>
      <c r="CN611" s="126"/>
      <c r="CX611" s="126"/>
      <c r="DH611" s="126"/>
      <c r="DR611" s="126"/>
      <c r="EB611" s="126"/>
      <c r="EL611" s="126"/>
      <c r="EV611" s="126"/>
      <c r="FF611" s="126"/>
      <c r="FP611" s="126"/>
      <c r="FZ611" s="126"/>
      <c r="GJ611" s="126"/>
      <c r="GT611" s="126"/>
      <c r="HD611" s="126"/>
      <c r="HN611" s="126"/>
      <c r="HX611" s="126"/>
    </row>
    <row xmlns:x14ac="http://schemas.microsoft.com/office/spreadsheetml/2009/9/ac" r="612" s="3" customFormat="true" x14ac:dyDescent="0.25">
      <c r="A612" s="381"/>
      <c r="B612" s="126"/>
      <c r="L612" s="126"/>
      <c r="V612" s="126"/>
      <c r="AF612" s="126"/>
      <c r="AP612" s="126"/>
      <c r="AZ612" s="126"/>
      <c r="BA612" s="126"/>
      <c r="BJ612" s="126"/>
      <c r="BT612" s="126"/>
      <c r="CD612" s="126"/>
      <c r="CN612" s="126"/>
      <c r="CX612" s="126"/>
      <c r="DH612" s="126"/>
      <c r="DR612" s="126"/>
      <c r="EB612" s="126"/>
      <c r="EL612" s="126"/>
      <c r="EV612" s="126"/>
      <c r="FF612" s="126"/>
      <c r="FP612" s="126"/>
      <c r="FZ612" s="126"/>
      <c r="GJ612" s="126"/>
      <c r="GT612" s="126"/>
      <c r="HD612" s="126"/>
      <c r="HN612" s="126"/>
      <c r="HX612" s="126"/>
    </row>
    <row xmlns:x14ac="http://schemas.microsoft.com/office/spreadsheetml/2009/9/ac" r="613" s="3" customFormat="true" x14ac:dyDescent="0.25">
      <c r="A613" s="381"/>
      <c r="B613" s="126"/>
      <c r="L613" s="126"/>
      <c r="V613" s="126"/>
      <c r="AF613" s="126"/>
      <c r="AP613" s="126"/>
      <c r="AZ613" s="126"/>
      <c r="BA613" s="126"/>
      <c r="BJ613" s="126"/>
      <c r="BT613" s="126"/>
      <c r="CD613" s="126"/>
      <c r="CN613" s="126"/>
      <c r="CX613" s="126"/>
      <c r="DH613" s="126"/>
      <c r="DR613" s="126"/>
      <c r="EB613" s="126"/>
      <c r="EL613" s="126"/>
      <c r="EV613" s="126"/>
      <c r="FF613" s="126"/>
      <c r="FP613" s="126"/>
      <c r="FZ613" s="126"/>
      <c r="GJ613" s="126"/>
      <c r="GT613" s="126"/>
      <c r="HD613" s="126"/>
      <c r="HN613" s="126"/>
      <c r="HX613" s="126"/>
    </row>
    <row xmlns:x14ac="http://schemas.microsoft.com/office/spreadsheetml/2009/9/ac" r="614" s="3" customFormat="true" x14ac:dyDescent="0.25">
      <c r="A614" s="381"/>
      <c r="B614" s="126"/>
      <c r="L614" s="126"/>
      <c r="V614" s="126"/>
      <c r="AF614" s="126"/>
      <c r="AP614" s="126"/>
      <c r="AZ614" s="126"/>
      <c r="BA614" s="126"/>
      <c r="BJ614" s="126"/>
      <c r="BT614" s="126"/>
      <c r="CD614" s="126"/>
      <c r="CN614" s="126"/>
      <c r="CX614" s="126"/>
      <c r="DH614" s="126"/>
      <c r="DR614" s="126"/>
      <c r="EB614" s="126"/>
      <c r="EL614" s="126"/>
      <c r="EV614" s="126"/>
      <c r="FF614" s="126"/>
      <c r="FP614" s="126"/>
      <c r="FZ614" s="126"/>
      <c r="GJ614" s="126"/>
      <c r="GT614" s="126"/>
      <c r="HD614" s="126"/>
      <c r="HN614" s="126"/>
      <c r="HX614" s="126"/>
    </row>
    <row xmlns:x14ac="http://schemas.microsoft.com/office/spreadsheetml/2009/9/ac" r="615" s="3" customFormat="true" x14ac:dyDescent="0.25">
      <c r="A615" s="381"/>
      <c r="B615" s="126"/>
      <c r="L615" s="126"/>
      <c r="V615" s="126"/>
      <c r="AF615" s="126"/>
      <c r="AP615" s="126"/>
      <c r="AZ615" s="126"/>
      <c r="BA615" s="126"/>
      <c r="BJ615" s="126"/>
      <c r="BT615" s="126"/>
      <c r="CD615" s="126"/>
      <c r="CN615" s="126"/>
      <c r="CX615" s="126"/>
      <c r="DH615" s="126"/>
      <c r="DR615" s="126"/>
      <c r="EB615" s="126"/>
      <c r="EL615" s="126"/>
      <c r="EV615" s="126"/>
      <c r="FF615" s="126"/>
      <c r="FP615" s="126"/>
      <c r="FZ615" s="126"/>
      <c r="GJ615" s="126"/>
      <c r="GT615" s="126"/>
      <c r="HD615" s="126"/>
      <c r="HN615" s="126"/>
      <c r="HX615" s="126"/>
    </row>
    <row xmlns:x14ac="http://schemas.microsoft.com/office/spreadsheetml/2009/9/ac" r="616" s="3" customFormat="true" x14ac:dyDescent="0.25">
      <c r="A616" s="381"/>
      <c r="B616" s="126"/>
      <c r="L616" s="126"/>
      <c r="V616" s="126"/>
      <c r="AF616" s="126"/>
      <c r="AP616" s="126"/>
      <c r="AZ616" s="126"/>
      <c r="BA616" s="126"/>
      <c r="BJ616" s="126"/>
      <c r="BT616" s="126"/>
      <c r="CD616" s="126"/>
      <c r="CN616" s="126"/>
      <c r="CX616" s="126"/>
      <c r="DH616" s="126"/>
      <c r="DR616" s="126"/>
      <c r="EB616" s="126"/>
      <c r="EL616" s="126"/>
      <c r="EV616" s="126"/>
      <c r="FF616" s="126"/>
      <c r="FP616" s="126"/>
      <c r="FZ616" s="126"/>
      <c r="GJ616" s="126"/>
      <c r="GT616" s="126"/>
      <c r="HD616" s="126"/>
      <c r="HN616" s="126"/>
      <c r="HX616" s="126"/>
    </row>
    <row xmlns:x14ac="http://schemas.microsoft.com/office/spreadsheetml/2009/9/ac" r="617" s="3" customFormat="true" x14ac:dyDescent="0.25">
      <c r="A617" s="381"/>
      <c r="B617" s="126"/>
      <c r="L617" s="126"/>
      <c r="V617" s="126"/>
      <c r="AF617" s="126"/>
      <c r="AP617" s="126"/>
      <c r="AZ617" s="126"/>
      <c r="BA617" s="126"/>
      <c r="BJ617" s="126"/>
      <c r="BT617" s="126"/>
      <c r="CD617" s="126"/>
      <c r="CN617" s="126"/>
      <c r="CX617" s="126"/>
      <c r="DH617" s="126"/>
      <c r="DR617" s="126"/>
      <c r="EB617" s="126"/>
      <c r="EL617" s="126"/>
      <c r="EV617" s="126"/>
      <c r="FF617" s="126"/>
      <c r="FP617" s="126"/>
      <c r="FZ617" s="126"/>
      <c r="GJ617" s="126"/>
      <c r="GT617" s="126"/>
      <c r="HD617" s="126"/>
      <c r="HN617" s="126"/>
      <c r="HX617" s="126"/>
    </row>
    <row xmlns:x14ac="http://schemas.microsoft.com/office/spreadsheetml/2009/9/ac" r="618" s="3" customFormat="true" x14ac:dyDescent="0.25">
      <c r="A618" s="381"/>
      <c r="B618" s="126"/>
      <c r="L618" s="126"/>
      <c r="V618" s="126"/>
      <c r="AF618" s="126"/>
      <c r="AP618" s="126"/>
      <c r="AZ618" s="126"/>
      <c r="BA618" s="126"/>
      <c r="BJ618" s="126"/>
      <c r="BT618" s="126"/>
      <c r="CD618" s="126"/>
      <c r="CN618" s="126"/>
      <c r="CX618" s="126"/>
      <c r="DH618" s="126"/>
      <c r="DR618" s="126"/>
      <c r="EB618" s="126"/>
      <c r="EL618" s="126"/>
      <c r="EV618" s="126"/>
      <c r="FF618" s="126"/>
      <c r="FP618" s="126"/>
      <c r="FZ618" s="126"/>
      <c r="GJ618" s="126"/>
      <c r="GT618" s="126"/>
      <c r="HD618" s="126"/>
      <c r="HN618" s="126"/>
      <c r="HX618" s="126"/>
    </row>
    <row xmlns:x14ac="http://schemas.microsoft.com/office/spreadsheetml/2009/9/ac" r="619" s="3" customFormat="true" x14ac:dyDescent="0.25">
      <c r="A619" s="381"/>
      <c r="B619" s="126"/>
      <c r="L619" s="126"/>
      <c r="V619" s="126"/>
      <c r="AF619" s="126"/>
      <c r="AP619" s="126"/>
      <c r="AZ619" s="126"/>
      <c r="BA619" s="126"/>
      <c r="BJ619" s="126"/>
      <c r="BT619" s="126"/>
      <c r="CD619" s="126"/>
      <c r="CN619" s="126"/>
      <c r="CX619" s="126"/>
      <c r="DH619" s="126"/>
      <c r="DR619" s="126"/>
      <c r="EB619" s="126"/>
      <c r="EL619" s="126"/>
      <c r="EV619" s="126"/>
      <c r="FF619" s="126"/>
      <c r="FP619" s="126"/>
      <c r="FZ619" s="126"/>
      <c r="GJ619" s="126"/>
      <c r="GT619" s="126"/>
      <c r="HD619" s="126"/>
      <c r="HN619" s="126"/>
      <c r="HX619" s="126"/>
    </row>
    <row xmlns:x14ac="http://schemas.microsoft.com/office/spreadsheetml/2009/9/ac" r="620" s="3" customFormat="true" x14ac:dyDescent="0.25">
      <c r="A620" s="381"/>
      <c r="B620" s="126"/>
      <c r="L620" s="126"/>
      <c r="V620" s="126"/>
      <c r="AF620" s="126"/>
      <c r="AP620" s="126"/>
      <c r="AZ620" s="126"/>
      <c r="BA620" s="126"/>
      <c r="BJ620" s="126"/>
      <c r="BT620" s="126"/>
      <c r="CD620" s="126"/>
      <c r="CN620" s="126"/>
      <c r="CX620" s="126"/>
      <c r="DH620" s="126"/>
      <c r="DR620" s="126"/>
      <c r="EB620" s="126"/>
      <c r="EL620" s="126"/>
      <c r="EV620" s="126"/>
      <c r="FF620" s="126"/>
      <c r="FP620" s="126"/>
      <c r="FZ620" s="126"/>
      <c r="GJ620" s="126"/>
      <c r="GT620" s="126"/>
      <c r="HD620" s="126"/>
      <c r="HN620" s="126"/>
      <c r="HX620" s="126"/>
    </row>
    <row xmlns:x14ac="http://schemas.microsoft.com/office/spreadsheetml/2009/9/ac" r="621" s="3" customFormat="true" x14ac:dyDescent="0.25">
      <c r="A621" s="381"/>
      <c r="B621" s="126"/>
      <c r="L621" s="126"/>
      <c r="V621" s="126"/>
      <c r="AF621" s="126"/>
      <c r="AP621" s="126"/>
      <c r="AZ621" s="126"/>
      <c r="BA621" s="126"/>
      <c r="BJ621" s="126"/>
      <c r="BT621" s="126"/>
      <c r="CD621" s="126"/>
      <c r="CN621" s="126"/>
      <c r="CX621" s="126"/>
      <c r="DH621" s="126"/>
      <c r="DR621" s="126"/>
      <c r="EB621" s="126"/>
      <c r="EL621" s="126"/>
      <c r="EV621" s="126"/>
      <c r="FF621" s="126"/>
      <c r="FP621" s="126"/>
      <c r="FZ621" s="126"/>
      <c r="GJ621" s="126"/>
      <c r="GT621" s="126"/>
      <c r="HD621" s="126"/>
      <c r="HN621" s="126"/>
      <c r="HX621" s="126"/>
    </row>
    <row xmlns:x14ac="http://schemas.microsoft.com/office/spreadsheetml/2009/9/ac" r="622" s="3" customFormat="true" x14ac:dyDescent="0.25">
      <c r="A622" s="381"/>
      <c r="B622" s="126"/>
      <c r="L622" s="126"/>
      <c r="V622" s="126"/>
      <c r="AF622" s="126"/>
      <c r="AP622" s="126"/>
      <c r="AZ622" s="126"/>
      <c r="BA622" s="126"/>
      <c r="BJ622" s="126"/>
      <c r="BT622" s="126"/>
      <c r="CD622" s="126"/>
      <c r="CN622" s="126"/>
      <c r="CX622" s="126"/>
      <c r="DH622" s="126"/>
      <c r="DR622" s="126"/>
      <c r="EB622" s="126"/>
      <c r="EL622" s="126"/>
      <c r="EV622" s="126"/>
      <c r="FF622" s="126"/>
      <c r="FP622" s="126"/>
      <c r="FZ622" s="126"/>
      <c r="GJ622" s="126"/>
      <c r="GT622" s="126"/>
      <c r="HD622" s="126"/>
      <c r="HN622" s="126"/>
      <c r="HX622" s="126"/>
    </row>
    <row xmlns:x14ac="http://schemas.microsoft.com/office/spreadsheetml/2009/9/ac" r="623" s="3" customFormat="true" x14ac:dyDescent="0.25">
      <c r="A623" s="381"/>
      <c r="B623" s="126"/>
      <c r="L623" s="126"/>
      <c r="V623" s="126"/>
      <c r="AF623" s="126"/>
      <c r="AP623" s="126"/>
      <c r="AZ623" s="126"/>
      <c r="BA623" s="126"/>
      <c r="BJ623" s="126"/>
      <c r="BT623" s="126"/>
      <c r="CD623" s="126"/>
      <c r="CN623" s="126"/>
      <c r="CX623" s="126"/>
      <c r="DH623" s="126"/>
      <c r="DR623" s="126"/>
      <c r="EB623" s="126"/>
      <c r="EL623" s="126"/>
      <c r="EV623" s="126"/>
      <c r="FF623" s="126"/>
      <c r="FP623" s="126"/>
      <c r="FZ623" s="126"/>
      <c r="GJ623" s="126"/>
      <c r="GT623" s="126"/>
      <c r="HD623" s="126"/>
      <c r="HN623" s="126"/>
      <c r="HX623" s="126"/>
    </row>
    <row xmlns:x14ac="http://schemas.microsoft.com/office/spreadsheetml/2009/9/ac" r="624" s="3" customFormat="true" x14ac:dyDescent="0.25">
      <c r="A624" s="381"/>
      <c r="B624" s="126"/>
      <c r="L624" s="126"/>
      <c r="V624" s="126"/>
      <c r="AF624" s="126"/>
      <c r="AP624" s="126"/>
      <c r="AZ624" s="126"/>
      <c r="BA624" s="126"/>
      <c r="BJ624" s="126"/>
      <c r="BT624" s="126"/>
      <c r="CD624" s="126"/>
      <c r="CN624" s="126"/>
      <c r="CX624" s="126"/>
      <c r="DH624" s="126"/>
      <c r="DR624" s="126"/>
      <c r="EB624" s="126"/>
      <c r="EL624" s="126"/>
      <c r="EV624" s="126"/>
      <c r="FF624" s="126"/>
      <c r="FP624" s="126"/>
      <c r="FZ624" s="126"/>
      <c r="GJ624" s="126"/>
      <c r="GT624" s="126"/>
      <c r="HD624" s="126"/>
      <c r="HN624" s="126"/>
      <c r="HX624" s="126"/>
    </row>
    <row xmlns:x14ac="http://schemas.microsoft.com/office/spreadsheetml/2009/9/ac" r="625" s="3" customFormat="true" x14ac:dyDescent="0.25">
      <c r="A625" s="381"/>
      <c r="B625" s="126"/>
      <c r="L625" s="126"/>
      <c r="V625" s="126"/>
      <c r="AF625" s="126"/>
      <c r="AP625" s="126"/>
      <c r="AZ625" s="126"/>
      <c r="BA625" s="126"/>
      <c r="BJ625" s="126"/>
      <c r="BT625" s="126"/>
      <c r="CD625" s="126"/>
      <c r="CN625" s="126"/>
      <c r="CX625" s="126"/>
      <c r="DH625" s="126"/>
      <c r="DR625" s="126"/>
      <c r="EB625" s="126"/>
      <c r="EL625" s="126"/>
      <c r="EV625" s="126"/>
      <c r="FF625" s="126"/>
      <c r="FP625" s="126"/>
      <c r="FZ625" s="126"/>
      <c r="GJ625" s="126"/>
      <c r="GT625" s="126"/>
      <c r="HD625" s="126"/>
      <c r="HN625" s="126"/>
      <c r="HX625" s="126"/>
    </row>
    <row xmlns:x14ac="http://schemas.microsoft.com/office/spreadsheetml/2009/9/ac" r="626" s="3" customFormat="true" x14ac:dyDescent="0.25">
      <c r="A626" s="381"/>
      <c r="B626" s="126"/>
      <c r="L626" s="126"/>
      <c r="V626" s="126"/>
      <c r="AF626" s="126"/>
      <c r="AP626" s="126"/>
      <c r="AZ626" s="126"/>
      <c r="BA626" s="126"/>
      <c r="BJ626" s="126"/>
      <c r="BT626" s="126"/>
      <c r="CD626" s="126"/>
      <c r="CN626" s="126"/>
      <c r="CX626" s="126"/>
      <c r="DH626" s="126"/>
      <c r="DR626" s="126"/>
      <c r="EB626" s="126"/>
      <c r="EL626" s="126"/>
      <c r="EV626" s="126"/>
      <c r="FF626" s="126"/>
      <c r="FP626" s="126"/>
      <c r="FZ626" s="126"/>
      <c r="GJ626" s="126"/>
      <c r="GT626" s="126"/>
      <c r="HD626" s="126"/>
      <c r="HN626" s="126"/>
      <c r="HX626" s="126"/>
    </row>
    <row xmlns:x14ac="http://schemas.microsoft.com/office/spreadsheetml/2009/9/ac" r="627" s="3" customFormat="true" x14ac:dyDescent="0.25">
      <c r="A627" s="381"/>
      <c r="B627" s="126"/>
      <c r="L627" s="126"/>
      <c r="V627" s="126"/>
      <c r="AF627" s="126"/>
      <c r="AP627" s="126"/>
      <c r="AZ627" s="126"/>
      <c r="BA627" s="126"/>
      <c r="BJ627" s="126"/>
      <c r="BT627" s="126"/>
      <c r="CD627" s="126"/>
      <c r="CN627" s="126"/>
      <c r="CX627" s="126"/>
      <c r="DH627" s="126"/>
      <c r="DR627" s="126"/>
      <c r="EB627" s="126"/>
      <c r="EL627" s="126"/>
      <c r="EV627" s="126"/>
      <c r="FF627" s="126"/>
      <c r="FP627" s="126"/>
      <c r="FZ627" s="126"/>
      <c r="GJ627" s="126"/>
      <c r="GT627" s="126"/>
      <c r="HD627" s="126"/>
      <c r="HN627" s="126"/>
      <c r="HX627" s="126"/>
    </row>
    <row xmlns:x14ac="http://schemas.microsoft.com/office/spreadsheetml/2009/9/ac" r="628" s="3" customFormat="true" x14ac:dyDescent="0.25">
      <c r="A628" s="381"/>
      <c r="B628" s="126"/>
      <c r="L628" s="126"/>
      <c r="V628" s="126"/>
      <c r="AF628" s="126"/>
      <c r="AP628" s="126"/>
      <c r="AZ628" s="126"/>
      <c r="BA628" s="126"/>
      <c r="BJ628" s="126"/>
      <c r="BT628" s="126"/>
      <c r="CD628" s="126"/>
      <c r="CN628" s="126"/>
      <c r="CX628" s="126"/>
      <c r="DH628" s="126"/>
      <c r="DR628" s="126"/>
      <c r="EB628" s="126"/>
      <c r="EL628" s="126"/>
      <c r="EV628" s="126"/>
      <c r="FF628" s="126"/>
      <c r="FP628" s="126"/>
      <c r="FZ628" s="126"/>
      <c r="GJ628" s="126"/>
      <c r="GT628" s="126"/>
      <c r="HD628" s="126"/>
      <c r="HN628" s="126"/>
      <c r="HX628" s="126"/>
    </row>
    <row xmlns:x14ac="http://schemas.microsoft.com/office/spreadsheetml/2009/9/ac" r="629" s="3" customFormat="true" x14ac:dyDescent="0.25">
      <c r="A629" s="381"/>
      <c r="B629" s="126"/>
      <c r="L629" s="126"/>
      <c r="V629" s="126"/>
      <c r="AF629" s="126"/>
      <c r="AP629" s="126"/>
      <c r="AZ629" s="126"/>
      <c r="BA629" s="126"/>
      <c r="BJ629" s="126"/>
      <c r="BT629" s="126"/>
      <c r="CD629" s="126"/>
      <c r="CN629" s="126"/>
      <c r="CX629" s="126"/>
      <c r="DH629" s="126"/>
      <c r="DR629" s="126"/>
      <c r="EB629" s="126"/>
      <c r="EL629" s="126"/>
      <c r="EV629" s="126"/>
      <c r="FF629" s="126"/>
      <c r="FP629" s="126"/>
      <c r="FZ629" s="126"/>
      <c r="GJ629" s="126"/>
      <c r="GT629" s="126"/>
      <c r="HD629" s="126"/>
      <c r="HN629" s="126"/>
      <c r="HX629" s="126"/>
    </row>
    <row xmlns:x14ac="http://schemas.microsoft.com/office/spreadsheetml/2009/9/ac" r="630" s="3" customFormat="true" x14ac:dyDescent="0.25">
      <c r="A630" s="381"/>
      <c r="B630" s="126"/>
      <c r="L630" s="126"/>
      <c r="V630" s="126"/>
      <c r="AF630" s="126"/>
      <c r="AP630" s="126"/>
      <c r="AZ630" s="126"/>
      <c r="BA630" s="126"/>
      <c r="BJ630" s="126"/>
      <c r="BT630" s="126"/>
      <c r="CD630" s="126"/>
      <c r="CN630" s="126"/>
      <c r="CX630" s="126"/>
      <c r="DH630" s="126"/>
      <c r="DR630" s="126"/>
      <c r="EB630" s="126"/>
      <c r="EL630" s="126"/>
      <c r="EV630" s="126"/>
      <c r="FF630" s="126"/>
      <c r="FP630" s="126"/>
      <c r="FZ630" s="126"/>
      <c r="GJ630" s="126"/>
      <c r="GT630" s="126"/>
      <c r="HD630" s="126"/>
      <c r="HN630" s="126"/>
      <c r="HX630" s="126"/>
    </row>
    <row xmlns:x14ac="http://schemas.microsoft.com/office/spreadsheetml/2009/9/ac" r="631" s="3" customFormat="true" x14ac:dyDescent="0.25">
      <c r="A631" s="381"/>
      <c r="B631" s="126"/>
      <c r="L631" s="126"/>
      <c r="V631" s="126"/>
      <c r="AF631" s="126"/>
      <c r="AP631" s="126"/>
      <c r="AZ631" s="126"/>
      <c r="BA631" s="126"/>
      <c r="BJ631" s="126"/>
      <c r="BT631" s="126"/>
      <c r="CD631" s="126"/>
      <c r="CN631" s="126"/>
      <c r="CX631" s="126"/>
      <c r="DH631" s="126"/>
      <c r="DR631" s="126"/>
      <c r="EB631" s="126"/>
      <c r="EL631" s="126"/>
      <c r="EV631" s="126"/>
      <c r="FF631" s="126"/>
      <c r="FP631" s="126"/>
      <c r="FZ631" s="126"/>
      <c r="GJ631" s="126"/>
      <c r="GT631" s="126"/>
      <c r="HD631" s="126"/>
      <c r="HN631" s="126"/>
      <c r="HX631" s="126"/>
    </row>
    <row xmlns:x14ac="http://schemas.microsoft.com/office/spreadsheetml/2009/9/ac" r="632" s="3" customFormat="true" x14ac:dyDescent="0.25">
      <c r="A632" s="381"/>
      <c r="B632" s="126"/>
      <c r="L632" s="126"/>
      <c r="V632" s="126"/>
      <c r="AF632" s="126"/>
      <c r="AP632" s="126"/>
      <c r="AZ632" s="126"/>
      <c r="BA632" s="126"/>
      <c r="BJ632" s="126"/>
      <c r="BT632" s="126"/>
      <c r="CD632" s="126"/>
      <c r="CN632" s="126"/>
      <c r="CX632" s="126"/>
      <c r="DH632" s="126"/>
      <c r="DR632" s="126"/>
      <c r="EB632" s="126"/>
      <c r="EL632" s="126"/>
      <c r="EV632" s="126"/>
      <c r="FF632" s="126"/>
      <c r="FP632" s="126"/>
      <c r="FZ632" s="126"/>
      <c r="GJ632" s="126"/>
      <c r="GT632" s="126"/>
      <c r="HD632" s="126"/>
      <c r="HN632" s="126"/>
      <c r="HX632" s="126"/>
    </row>
    <row xmlns:x14ac="http://schemas.microsoft.com/office/spreadsheetml/2009/9/ac" r="633" s="3" customFormat="true" x14ac:dyDescent="0.25">
      <c r="A633" s="381"/>
      <c r="B633" s="126"/>
      <c r="L633" s="126"/>
      <c r="V633" s="126"/>
      <c r="AF633" s="126"/>
      <c r="AP633" s="126"/>
      <c r="AZ633" s="126"/>
      <c r="BA633" s="126"/>
      <c r="BJ633" s="126"/>
      <c r="BT633" s="126"/>
      <c r="CD633" s="126"/>
      <c r="CN633" s="126"/>
      <c r="CX633" s="126"/>
      <c r="DH633" s="126"/>
      <c r="DR633" s="126"/>
      <c r="EB633" s="126"/>
      <c r="EL633" s="126"/>
      <c r="EV633" s="126"/>
      <c r="FF633" s="126"/>
      <c r="FP633" s="126"/>
      <c r="FZ633" s="126"/>
      <c r="GJ633" s="126"/>
      <c r="GT633" s="126"/>
      <c r="HD633" s="126"/>
      <c r="HN633" s="126"/>
      <c r="HX633" s="126"/>
    </row>
    <row xmlns:x14ac="http://schemas.microsoft.com/office/spreadsheetml/2009/9/ac" r="634" s="3" customFormat="true" x14ac:dyDescent="0.25">
      <c r="A634" s="381"/>
      <c r="B634" s="126"/>
      <c r="L634" s="126"/>
      <c r="V634" s="126"/>
      <c r="AF634" s="126"/>
      <c r="AP634" s="126"/>
      <c r="AZ634" s="126"/>
      <c r="BA634" s="126"/>
      <c r="BJ634" s="126"/>
      <c r="BT634" s="126"/>
      <c r="CD634" s="126"/>
      <c r="CN634" s="126"/>
      <c r="CX634" s="126"/>
      <c r="DH634" s="126"/>
      <c r="DR634" s="126"/>
      <c r="EB634" s="126"/>
      <c r="EL634" s="126"/>
      <c r="EV634" s="126"/>
      <c r="FF634" s="126"/>
      <c r="FP634" s="126"/>
      <c r="FZ634" s="126"/>
      <c r="GJ634" s="126"/>
      <c r="GT634" s="126"/>
      <c r="HD634" s="126"/>
      <c r="HN634" s="126"/>
      <c r="HX634" s="126"/>
    </row>
    <row xmlns:x14ac="http://schemas.microsoft.com/office/spreadsheetml/2009/9/ac" r="635" s="3" customFormat="true" x14ac:dyDescent="0.25">
      <c r="A635" s="381"/>
      <c r="B635" s="126"/>
      <c r="L635" s="126"/>
      <c r="V635" s="126"/>
      <c r="AF635" s="126"/>
      <c r="AP635" s="126"/>
      <c r="AZ635" s="126"/>
      <c r="BA635" s="126"/>
      <c r="BJ635" s="126"/>
      <c r="BT635" s="126"/>
      <c r="CD635" s="126"/>
      <c r="CN635" s="126"/>
      <c r="CX635" s="126"/>
      <c r="DH635" s="126"/>
      <c r="DR635" s="126"/>
      <c r="EB635" s="126"/>
      <c r="EL635" s="126"/>
      <c r="EV635" s="126"/>
      <c r="FF635" s="126"/>
      <c r="FP635" s="126"/>
      <c r="FZ635" s="126"/>
      <c r="GJ635" s="126"/>
      <c r="GT635" s="126"/>
      <c r="HD635" s="126"/>
      <c r="HN635" s="126"/>
      <c r="HX635" s="126"/>
    </row>
    <row xmlns:x14ac="http://schemas.microsoft.com/office/spreadsheetml/2009/9/ac" r="636" s="3" customFormat="true" x14ac:dyDescent="0.25">
      <c r="A636" s="381"/>
      <c r="B636" s="126"/>
      <c r="L636" s="126"/>
      <c r="V636" s="126"/>
      <c r="AF636" s="126"/>
      <c r="AP636" s="126"/>
      <c r="AZ636" s="126"/>
      <c r="BA636" s="126"/>
      <c r="BJ636" s="126"/>
      <c r="BT636" s="126"/>
      <c r="CD636" s="126"/>
      <c r="CN636" s="126"/>
      <c r="CX636" s="126"/>
      <c r="DH636" s="126"/>
      <c r="DR636" s="126"/>
      <c r="EB636" s="126"/>
      <c r="EL636" s="126"/>
      <c r="EV636" s="126"/>
      <c r="FF636" s="126"/>
      <c r="FP636" s="126"/>
      <c r="FZ636" s="126"/>
      <c r="GJ636" s="126"/>
      <c r="GT636" s="126"/>
      <c r="HD636" s="126"/>
      <c r="HN636" s="126"/>
      <c r="HX636" s="126"/>
    </row>
    <row xmlns:x14ac="http://schemas.microsoft.com/office/spreadsheetml/2009/9/ac" r="637" s="3" customFormat="true" x14ac:dyDescent="0.25">
      <c r="A637" s="381"/>
      <c r="B637" s="126"/>
      <c r="L637" s="126"/>
      <c r="V637" s="126"/>
      <c r="AF637" s="126"/>
      <c r="AP637" s="126"/>
      <c r="AZ637" s="126"/>
      <c r="BA637" s="126"/>
      <c r="BJ637" s="126"/>
      <c r="BT637" s="126"/>
      <c r="CD637" s="126"/>
      <c r="CN637" s="126"/>
      <c r="CX637" s="126"/>
      <c r="DH637" s="126"/>
      <c r="DR637" s="126"/>
      <c r="EB637" s="126"/>
      <c r="EL637" s="126"/>
      <c r="EV637" s="126"/>
      <c r="FF637" s="126"/>
      <c r="FP637" s="126"/>
      <c r="FZ637" s="126"/>
      <c r="GJ637" s="126"/>
      <c r="GT637" s="126"/>
      <c r="HD637" s="126"/>
      <c r="HN637" s="126"/>
      <c r="HX637" s="126"/>
    </row>
  </sheetData>
  <mergeCells count="12">
    <mergeCell ref="A2:A3"/>
    <mergeCell ref="C26:I26"/>
    <mergeCell ref="M26:S26"/>
    <mergeCell ref="W26:AC26"/>
    <mergeCell ref="AG26:AM26"/>
    <mergeCell ref="CY26:DE26"/>
    <mergeCell ref="AQ26:AW26"/>
    <mergeCell ref="CO26:CU26"/>
    <mergeCell ref="CE26:CK26"/>
    <mergeCell ref="BA26:BG26"/>
    <mergeCell ref="BK26:BQ26"/>
    <mergeCell ref="BU26:CA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7" customWidth="true"/>
    <col min="3" max="3" width="29.75" customWidth="true"/>
    <col min="4" max="9" width="7.875" customWidth="true"/>
    <col min="10" max="11" width="1.125" customWidth="true"/>
    <col min="12" max="12" width="24.625" style="127" customWidth="true"/>
    <col min="13" max="13" width="29.75" customWidth="true"/>
    <col min="14" max="19" width="7.875" customWidth="true"/>
    <col min="20" max="21" width="1.125" customWidth="true"/>
    <col min="22" max="22" width="24.625" style="127" customWidth="true"/>
    <col min="23" max="23" width="29.75" customWidth="true"/>
    <col min="24" max="29" width="7.875" customWidth="true"/>
    <col min="30" max="31" width="1.125" customWidth="true"/>
    <col min="32" max="32" width="24.625" style="127" customWidth="true"/>
    <col min="33" max="33" width="29.75" customWidth="true"/>
    <col min="34" max="39" width="7.875" customWidth="true"/>
    <col min="40" max="41" width="1.125" customWidth="true"/>
    <col min="42" max="42" width="24.625" style="127" customWidth="true"/>
    <col min="43" max="43" width="29.75" customWidth="true"/>
    <col min="44" max="49" width="7.875" customWidth="true"/>
    <col min="50" max="51" width="1.125" customWidth="true"/>
    <col min="52" max="52" width="24.625" style="127" customWidth="true"/>
    <col min="53" max="53" width="29.75" style="127" customWidth="true"/>
    <col min="54" max="59" width="7.875" customWidth="true"/>
    <col min="60" max="61" width="1.125" customWidth="true"/>
    <col min="62" max="62" width="24.625" style="127" customWidth="true"/>
    <col min="63" max="63" width="29.75" customWidth="true"/>
    <col min="64" max="69" width="7.875" customWidth="true"/>
    <col min="70" max="71" width="1.125" customWidth="true"/>
    <col min="72" max="72" width="24.625" style="127" customWidth="true"/>
    <col min="73" max="73" width="29.75" customWidth="true"/>
    <col min="74" max="79" width="7.875" customWidth="true"/>
    <col min="80" max="81" width="1.125" customWidth="true"/>
    <col min="82" max="82" width="24.625" style="127" customWidth="true"/>
    <col min="83" max="83" width="29.75" customWidth="true"/>
    <col min="84" max="89" width="7.875" customWidth="true"/>
    <col min="90" max="91" width="1.125" customWidth="true"/>
    <col min="92" max="92" width="24.625" style="127" customWidth="true"/>
    <col min="93" max="93" width="29.75" customWidth="true"/>
    <col min="94" max="99" width="7.875" customWidth="true"/>
    <col min="100" max="101" width="1.125" customWidth="true"/>
    <col min="102" max="102" width="24.625" style="127" customWidth="true"/>
    <col min="103" max="103" width="29.75" customWidth="true"/>
    <col min="104" max="109" width="7.875" customWidth="true"/>
    <col min="110" max="111" width="1.125" customWidth="true"/>
    <col min="112" max="112" width="24.625" style="127" customWidth="true"/>
    <col min="113" max="113" width="29.75" customWidth="true"/>
    <col min="114" max="119" width="7.875" customWidth="true"/>
    <col min="120" max="121" width="1.125" customWidth="true"/>
    <col min="122" max="122" width="24.625" style="127" customWidth="true"/>
    <col min="123" max="123" width="29.75" customWidth="true"/>
    <col min="124" max="129" width="7.875" customWidth="true"/>
    <col min="130" max="131" width="1.125" customWidth="true"/>
    <col min="132" max="132" width="24.625" style="127" customWidth="true"/>
    <col min="133" max="133" width="29.75" customWidth="true"/>
    <col min="134" max="139" width="7.875" customWidth="true"/>
    <col min="140" max="141" width="1.125" customWidth="true"/>
    <col min="142" max="142" width="24.625" style="127" customWidth="true"/>
    <col min="143" max="143" width="29.75" customWidth="true"/>
    <col min="144" max="149" width="7.875" customWidth="true"/>
    <col min="150" max="151" width="1.125" customWidth="true"/>
    <col min="152" max="152" width="24.625" style="127" customWidth="true"/>
    <col min="153" max="153" width="29.75" customWidth="true"/>
    <col min="154" max="159" width="7.875" customWidth="true"/>
    <col min="160" max="161" width="1.125" customWidth="true"/>
    <col min="162" max="162" width="24.625" style="127" customWidth="true"/>
    <col min="163" max="163" width="29.75" customWidth="true"/>
    <col min="164" max="169" width="7.875" customWidth="true"/>
    <col min="170" max="171" width="1.125" customWidth="true"/>
    <col min="172" max="172" width="24.625" style="127" customWidth="true"/>
    <col min="173" max="173" width="29.75" customWidth="true"/>
    <col min="174" max="179" width="7.875" customWidth="true"/>
    <col min="180" max="181" width="1.125" customWidth="true"/>
    <col min="182" max="182" width="24.625" style="127" customWidth="true"/>
    <col min="183" max="183" width="29.75" customWidth="true"/>
    <col min="184" max="189" width="7.875" customWidth="true"/>
    <col min="190" max="191" width="1.125" customWidth="true"/>
    <col min="192" max="192" width="24.625" style="127" customWidth="true"/>
    <col min="193" max="193" width="29.75" customWidth="true"/>
    <col min="194" max="199" width="7.875" customWidth="true"/>
    <col min="200" max="201" width="1.125" customWidth="true"/>
    <col min="202" max="202" width="24.625" style="127" customWidth="true"/>
    <col min="203" max="203" width="29.75" customWidth="true"/>
    <col min="204" max="209" width="7.875" customWidth="true"/>
    <col min="210" max="211" width="1.125" customWidth="true"/>
    <col min="212" max="212" width="24.625" style="127" customWidth="true"/>
    <col min="213" max="213" width="29.75" customWidth="true"/>
    <col min="214" max="219" width="7.875" customWidth="true"/>
    <col min="220" max="221" width="1.125" customWidth="true"/>
    <col min="222" max="222" width="24.625" style="127" customWidth="true"/>
    <col min="223" max="223" width="29.75" customWidth="true"/>
    <col min="224" max="229" width="7.875" customWidth="true"/>
    <col min="230" max="231" width="1.125" customWidth="true"/>
    <col min="232" max="232" width="24.625" style="127" customWidth="true"/>
    <col min="233" max="233" width="29.75" customWidth="true"/>
    <col min="234" max="239" width="7.875" customWidth="true"/>
    <col min="240" max="241" width="1.125" customWidth="true"/>
  </cols>
  <sheetData>
    <row xmlns:x14ac="http://schemas.microsoft.com/office/spreadsheetml/2009/9/ac" r="1" s="312" customFormat="true" ht="30" customHeight="true" x14ac:dyDescent="0.25">
      <c r="B1" s="328" t="s">
        <v>22</v>
      </c>
      <c r="C1" s="552" t="s">
        <v>258</v>
      </c>
      <c r="D1" s="309" t="s">
        <v>143</v>
      </c>
      <c r="E1" s="309"/>
      <c r="F1" s="309"/>
      <c r="G1" s="309"/>
      <c r="H1" s="309"/>
      <c r="I1" s="327"/>
      <c r="J1" s="310"/>
      <c r="K1" s="311"/>
      <c r="L1" s="328" t="s">
        <v>22</v>
      </c>
      <c r="M1" s="552" t="s">
        <v>259</v>
      </c>
      <c r="N1" s="309" t="s">
        <v>143</v>
      </c>
      <c r="O1" s="309"/>
      <c r="P1" s="309"/>
      <c r="Q1" s="309"/>
      <c r="R1" s="309"/>
      <c r="S1" s="327"/>
      <c r="T1" s="310"/>
      <c r="U1" s="311"/>
      <c r="V1" s="328" t="s">
        <v>22</v>
      </c>
      <c r="W1" s="552" t="s">
        <v>260</v>
      </c>
      <c r="X1" s="309" t="s">
        <v>143</v>
      </c>
      <c r="Y1" s="309"/>
      <c r="Z1" s="309"/>
      <c r="AA1" s="309"/>
      <c r="AB1" s="309"/>
      <c r="AC1" s="327"/>
      <c r="AD1" s="310"/>
      <c r="AE1" s="311"/>
      <c r="AF1" s="328" t="s">
        <v>22</v>
      </c>
      <c r="AG1" s="552" t="s">
        <v>261</v>
      </c>
      <c r="AH1" s="309" t="s">
        <v>143</v>
      </c>
      <c r="AI1" s="309"/>
      <c r="AJ1" s="309"/>
      <c r="AK1" s="309"/>
      <c r="AL1" s="309"/>
      <c r="AM1" s="327"/>
      <c r="AN1" s="310"/>
      <c r="AO1" s="311"/>
      <c r="AP1" s="328" t="s">
        <v>22</v>
      </c>
      <c r="AQ1" s="552" t="s">
        <v>262</v>
      </c>
      <c r="AR1" s="309" t="s">
        <v>143</v>
      </c>
      <c r="AS1" s="309"/>
      <c r="AT1" s="309"/>
      <c r="AU1" s="309"/>
      <c r="AV1" s="309"/>
      <c r="AW1" s="327"/>
      <c r="AX1" s="310"/>
      <c r="AY1" s="311"/>
      <c r="AZ1" s="328" t="s">
        <v>22</v>
      </c>
      <c r="BA1" s="552" t="s">
        <v>262</v>
      </c>
      <c r="BB1" s="309" t="s">
        <v>143</v>
      </c>
      <c r="BC1" s="309"/>
      <c r="BD1" s="309"/>
      <c r="BE1" s="309"/>
      <c r="BF1" s="309"/>
      <c r="BG1" s="327"/>
      <c r="BH1" s="310"/>
      <c r="BI1" s="311"/>
      <c r="BJ1" s="328" t="s">
        <v>22</v>
      </c>
      <c r="BK1" s="552" t="s">
        <v>263</v>
      </c>
      <c r="BL1" s="309" t="s">
        <v>143</v>
      </c>
      <c r="BM1" s="309"/>
      <c r="BN1" s="309"/>
      <c r="BO1" s="309"/>
      <c r="BP1" s="309"/>
      <c r="BQ1" s="327"/>
      <c r="BR1" s="310"/>
      <c r="BS1" s="311"/>
      <c r="BT1" s="328" t="s">
        <v>22</v>
      </c>
      <c r="BU1" s="552" t="s">
        <v>263</v>
      </c>
      <c r="BV1" s="309" t="s">
        <v>143</v>
      </c>
      <c r="BW1" s="309"/>
      <c r="BX1" s="309"/>
      <c r="BY1" s="309"/>
      <c r="BZ1" s="309"/>
      <c r="CA1" s="327"/>
      <c r="CB1" s="310"/>
      <c r="CC1" s="311"/>
      <c r="CD1" s="328" t="s">
        <v>22</v>
      </c>
      <c r="CE1" s="552" t="s">
        <v>264</v>
      </c>
      <c r="CF1" s="309" t="s">
        <v>143</v>
      </c>
      <c r="CG1" s="309"/>
      <c r="CH1" s="309"/>
      <c r="CI1" s="309"/>
      <c r="CJ1" s="309"/>
      <c r="CK1" s="327"/>
      <c r="CL1" s="310"/>
      <c r="CM1" s="311"/>
      <c r="CN1" s="328" t="s">
        <v>22</v>
      </c>
      <c r="CO1" s="552">
        <v>2019</v>
      </c>
      <c r="CP1" s="309" t="s">
        <v>143</v>
      </c>
      <c r="CQ1" s="309"/>
      <c r="CR1" s="309"/>
      <c r="CS1" s="309"/>
      <c r="CT1" s="309"/>
      <c r="CU1" s="327"/>
      <c r="CV1" s="310"/>
      <c r="CW1" s="311"/>
      <c r="CX1" s="328" t="s">
        <v>22</v>
      </c>
      <c r="CY1" s="552">
        <v>2022</v>
      </c>
      <c r="CZ1" s="309" t="s">
        <v>143</v>
      </c>
      <c r="DA1" s="309"/>
      <c r="DB1" s="309"/>
      <c r="DC1" s="309"/>
      <c r="DD1" s="309"/>
      <c r="DE1" s="327"/>
      <c r="DF1" s="310"/>
      <c r="DG1" s="311"/>
    </row>
    <row xmlns:x14ac="http://schemas.microsoft.com/office/spreadsheetml/2009/9/ac" r="2" s="312" customFormat="true" ht="30" customHeight="true" x14ac:dyDescent="0.25">
      <c r="A2" s="567" t="s">
        <v>314</v>
      </c>
      <c r="B2" s="315" t="s">
        <v>249</v>
      </c>
      <c r="C2" s="259" t="s">
        <v>185</v>
      </c>
      <c r="D2" s="259" t="s">
        <v>144</v>
      </c>
      <c r="E2" s="316"/>
      <c r="F2" s="316"/>
      <c r="G2" s="316"/>
      <c r="H2" s="316"/>
      <c r="I2" s="317"/>
      <c r="J2" s="313" t="s">
        <v>265</v>
      </c>
      <c r="K2" s="359"/>
      <c r="L2" s="315" t="s">
        <v>250</v>
      </c>
      <c r="M2" s="259" t="s">
        <v>185</v>
      </c>
      <c r="N2" s="259" t="s">
        <v>145</v>
      </c>
      <c r="O2" s="316"/>
      <c r="P2" s="316"/>
      <c r="Q2" s="316"/>
      <c r="R2" s="316"/>
      <c r="S2" s="317"/>
      <c r="T2" s="313" t="s">
        <v>265</v>
      </c>
      <c r="U2" s="359"/>
      <c r="V2" s="315" t="s">
        <v>251</v>
      </c>
      <c r="W2" s="259" t="s">
        <v>149</v>
      </c>
      <c r="X2" s="259" t="s">
        <v>146</v>
      </c>
      <c r="Y2" s="316"/>
      <c r="Z2" s="316"/>
      <c r="AA2" s="316"/>
      <c r="AB2" s="316"/>
      <c r="AC2" s="317"/>
      <c r="AD2" s="313" t="s">
        <v>265</v>
      </c>
      <c r="AE2" s="359"/>
      <c r="AF2" s="315" t="s">
        <v>252</v>
      </c>
      <c r="AG2" s="259" t="s">
        <v>185</v>
      </c>
      <c r="AH2" s="259" t="s">
        <v>147</v>
      </c>
      <c r="AI2" s="316"/>
      <c r="AJ2" s="316"/>
      <c r="AK2" s="316"/>
      <c r="AL2" s="316"/>
      <c r="AM2" s="317"/>
      <c r="AN2" s="313" t="s">
        <v>265</v>
      </c>
      <c r="AO2" s="359"/>
      <c r="AP2" s="315" t="s">
        <v>253</v>
      </c>
      <c r="AQ2" s="259" t="s">
        <v>185</v>
      </c>
      <c r="AR2" s="259" t="s">
        <v>148</v>
      </c>
      <c r="AS2" s="316"/>
      <c r="AT2" s="316"/>
      <c r="AU2" s="316"/>
      <c r="AV2" s="316"/>
      <c r="AW2" s="317"/>
      <c r="AX2" s="313" t="s">
        <v>265</v>
      </c>
      <c r="AY2" s="359"/>
      <c r="AZ2" s="315" t="s">
        <v>254</v>
      </c>
      <c r="BA2" s="259" t="s">
        <v>224</v>
      </c>
      <c r="BB2" s="259" t="s">
        <v>236</v>
      </c>
      <c r="BC2" s="316"/>
      <c r="BD2" s="316"/>
      <c r="BE2" s="316"/>
      <c r="BF2" s="316"/>
      <c r="BG2" s="317"/>
      <c r="BH2" s="313" t="s">
        <v>265</v>
      </c>
      <c r="BI2" s="359"/>
      <c r="BJ2" s="315" t="s">
        <v>255</v>
      </c>
      <c r="BK2" s="259" t="s">
        <v>212</v>
      </c>
      <c r="BL2" s="259" t="s">
        <v>211</v>
      </c>
      <c r="BM2" s="316"/>
      <c r="BN2" s="316"/>
      <c r="BO2" s="316"/>
      <c r="BP2" s="316"/>
      <c r="BQ2" s="317"/>
      <c r="BR2" s="313" t="s">
        <v>265</v>
      </c>
      <c r="BS2" s="359"/>
      <c r="BT2" s="315" t="s">
        <v>256</v>
      </c>
      <c r="BU2" s="259" t="s">
        <v>224</v>
      </c>
      <c r="BV2" s="259" t="s">
        <v>236</v>
      </c>
      <c r="BW2" s="316"/>
      <c r="BX2" s="316"/>
      <c r="BY2" s="316"/>
      <c r="BZ2" s="316"/>
      <c r="CA2" s="317"/>
      <c r="CB2" s="313" t="s">
        <v>265</v>
      </c>
      <c r="CC2" s="359"/>
      <c r="CD2" s="315" t="s">
        <v>257</v>
      </c>
      <c r="CE2" s="259" t="s">
        <v>224</v>
      </c>
      <c r="CF2" s="259" t="s">
        <v>236</v>
      </c>
      <c r="CG2" s="316"/>
      <c r="CH2" s="316"/>
      <c r="CI2" s="316"/>
      <c r="CJ2" s="316"/>
      <c r="CK2" s="317"/>
      <c r="CL2" s="313" t="s">
        <v>265</v>
      </c>
      <c r="CM2" s="314"/>
      <c r="CN2" s="315" t="s">
        <v>310</v>
      </c>
      <c r="CO2" s="259" t="s">
        <v>224</v>
      </c>
      <c r="CP2" s="259" t="s">
        <v>236</v>
      </c>
      <c r="CQ2" s="316"/>
      <c r="CR2" s="316"/>
      <c r="CS2" s="316"/>
      <c r="CT2" s="316"/>
      <c r="CU2" s="317"/>
      <c r="CV2" s="313" t="s">
        <v>265</v>
      </c>
      <c r="CW2" s="314"/>
      <c r="CX2" s="315" t="s">
        <v>319</v>
      </c>
      <c r="CY2" s="259" t="s">
        <v>212</v>
      </c>
      <c r="CZ2" s="259" t="s">
        <v>320</v>
      </c>
      <c r="DA2" s="316"/>
      <c r="DB2" s="316"/>
      <c r="DC2" s="316"/>
      <c r="DD2" s="316"/>
      <c r="DE2" s="317"/>
      <c r="DF2" s="313" t="s">
        <v>265</v>
      </c>
      <c r="DG2" s="314"/>
    </row>
    <row xmlns:x14ac="http://schemas.microsoft.com/office/spreadsheetml/2009/9/ac" r="3" s="252" customFormat="true" ht="18" customHeight="true" x14ac:dyDescent="0.25">
      <c r="A3" s="567"/>
      <c r="B3" s="358" t="s">
        <v>177</v>
      </c>
      <c r="C3" s="261" t="s">
        <v>54</v>
      </c>
      <c r="D3" s="262" t="s">
        <v>7</v>
      </c>
      <c r="E3" s="263" t="s">
        <v>1</v>
      </c>
      <c r="F3" s="263" t="s">
        <v>2</v>
      </c>
      <c r="G3" s="263" t="s">
        <v>16</v>
      </c>
      <c r="H3" s="263" t="s">
        <v>17</v>
      </c>
      <c r="I3" s="264" t="s">
        <v>18</v>
      </c>
      <c r="J3" s="250"/>
      <c r="K3" s="265"/>
      <c r="L3" s="358" t="s">
        <v>177</v>
      </c>
      <c r="M3" s="261" t="s">
        <v>54</v>
      </c>
      <c r="N3" s="262" t="s">
        <v>7</v>
      </c>
      <c r="O3" s="263" t="s">
        <v>1</v>
      </c>
      <c r="P3" s="263" t="s">
        <v>2</v>
      </c>
      <c r="Q3" s="263" t="s">
        <v>16</v>
      </c>
      <c r="R3" s="263" t="s">
        <v>17</v>
      </c>
      <c r="S3" s="264" t="s">
        <v>18</v>
      </c>
      <c r="T3" s="250"/>
      <c r="U3" s="265"/>
      <c r="V3" s="358" t="s">
        <v>177</v>
      </c>
      <c r="W3" s="261" t="s">
        <v>54</v>
      </c>
      <c r="X3" s="262" t="s">
        <v>7</v>
      </c>
      <c r="Y3" s="263" t="s">
        <v>1</v>
      </c>
      <c r="Z3" s="263" t="s">
        <v>2</v>
      </c>
      <c r="AA3" s="263" t="s">
        <v>16</v>
      </c>
      <c r="AB3" s="263" t="s">
        <v>17</v>
      </c>
      <c r="AC3" s="264" t="s">
        <v>18</v>
      </c>
      <c r="AD3" s="250"/>
      <c r="AE3" s="265"/>
      <c r="AF3" s="358" t="s">
        <v>177</v>
      </c>
      <c r="AG3" s="261" t="s">
        <v>54</v>
      </c>
      <c r="AH3" s="262" t="s">
        <v>7</v>
      </c>
      <c r="AI3" s="263" t="s">
        <v>1</v>
      </c>
      <c r="AJ3" s="263" t="s">
        <v>2</v>
      </c>
      <c r="AK3" s="263" t="s">
        <v>16</v>
      </c>
      <c r="AL3" s="263" t="s">
        <v>17</v>
      </c>
      <c r="AM3" s="264" t="s">
        <v>18</v>
      </c>
      <c r="AN3" s="250"/>
      <c r="AO3" s="265"/>
      <c r="AP3" s="358" t="s">
        <v>177</v>
      </c>
      <c r="AQ3" s="261" t="s">
        <v>54</v>
      </c>
      <c r="AR3" s="262" t="s">
        <v>7</v>
      </c>
      <c r="AS3" s="263" t="s">
        <v>1</v>
      </c>
      <c r="AT3" s="263" t="s">
        <v>2</v>
      </c>
      <c r="AU3" s="263" t="s">
        <v>16</v>
      </c>
      <c r="AV3" s="263" t="s">
        <v>17</v>
      </c>
      <c r="AW3" s="264" t="s">
        <v>18</v>
      </c>
      <c r="AX3" s="250"/>
      <c r="AY3" s="265"/>
      <c r="AZ3" s="358" t="s">
        <v>177</v>
      </c>
      <c r="BA3" s="261" t="s">
        <v>54</v>
      </c>
      <c r="BB3" s="262" t="s">
        <v>7</v>
      </c>
      <c r="BC3" s="263" t="s">
        <v>1</v>
      </c>
      <c r="BD3" s="263" t="s">
        <v>2</v>
      </c>
      <c r="BE3" s="263" t="s">
        <v>16</v>
      </c>
      <c r="BF3" s="263" t="s">
        <v>17</v>
      </c>
      <c r="BG3" s="264" t="s">
        <v>18</v>
      </c>
      <c r="BH3" s="250"/>
      <c r="BI3" s="265"/>
      <c r="BJ3" s="358" t="s">
        <v>177</v>
      </c>
      <c r="BK3" s="261" t="s">
        <v>54</v>
      </c>
      <c r="BL3" s="262" t="s">
        <v>7</v>
      </c>
      <c r="BM3" s="263" t="s">
        <v>1</v>
      </c>
      <c r="BN3" s="263" t="s">
        <v>2</v>
      </c>
      <c r="BO3" s="263" t="s">
        <v>16</v>
      </c>
      <c r="BP3" s="263" t="s">
        <v>17</v>
      </c>
      <c r="BQ3" s="264" t="s">
        <v>18</v>
      </c>
      <c r="BR3" s="250"/>
      <c r="BS3" s="265"/>
      <c r="BT3" s="358" t="s">
        <v>177</v>
      </c>
      <c r="BU3" s="261" t="s">
        <v>54</v>
      </c>
      <c r="BV3" s="262" t="s">
        <v>7</v>
      </c>
      <c r="BW3" s="263" t="s">
        <v>1</v>
      </c>
      <c r="BX3" s="263" t="s">
        <v>2</v>
      </c>
      <c r="BY3" s="263" t="s">
        <v>16</v>
      </c>
      <c r="BZ3" s="263" t="s">
        <v>17</v>
      </c>
      <c r="CA3" s="264" t="s">
        <v>18</v>
      </c>
      <c r="CB3" s="250"/>
      <c r="CC3" s="265"/>
      <c r="CD3" s="358" t="s">
        <v>177</v>
      </c>
      <c r="CE3" s="261" t="s">
        <v>54</v>
      </c>
      <c r="CF3" s="262" t="s">
        <v>7</v>
      </c>
      <c r="CG3" s="263" t="s">
        <v>1</v>
      </c>
      <c r="CH3" s="263" t="s">
        <v>2</v>
      </c>
      <c r="CI3" s="263" t="s">
        <v>16</v>
      </c>
      <c r="CJ3" s="263" t="s">
        <v>17</v>
      </c>
      <c r="CK3" s="264" t="s">
        <v>18</v>
      </c>
      <c r="CL3" s="250"/>
      <c r="CM3" s="265"/>
      <c r="CN3" s="358" t="s">
        <v>177</v>
      </c>
      <c r="CO3" s="261" t="s">
        <v>54</v>
      </c>
      <c r="CP3" s="262" t="s">
        <v>7</v>
      </c>
      <c r="CQ3" s="263" t="s">
        <v>1</v>
      </c>
      <c r="CR3" s="263" t="s">
        <v>2</v>
      </c>
      <c r="CS3" s="263" t="s">
        <v>16</v>
      </c>
      <c r="CT3" s="263" t="s">
        <v>17</v>
      </c>
      <c r="CU3" s="264" t="s">
        <v>18</v>
      </c>
      <c r="CV3" s="250"/>
      <c r="CW3" s="265"/>
      <c r="CX3" s="358" t="s">
        <v>177</v>
      </c>
      <c r="CY3" s="261" t="s">
        <v>54</v>
      </c>
      <c r="CZ3" s="262" t="s">
        <v>7</v>
      </c>
      <c r="DA3" s="263" t="s">
        <v>1</v>
      </c>
      <c r="DB3" s="263" t="s">
        <v>2</v>
      </c>
      <c r="DC3" s="263" t="s">
        <v>16</v>
      </c>
      <c r="DD3" s="263" t="s">
        <v>17</v>
      </c>
      <c r="DE3" s="264" t="s">
        <v>18</v>
      </c>
      <c r="DF3" s="250"/>
      <c r="DG3" s="265"/>
      <c r="DH3" s="251"/>
      <c r="DR3" s="251"/>
      <c r="EB3" s="251"/>
      <c r="EL3" s="251"/>
      <c r="EV3" s="251"/>
      <c r="FF3" s="251"/>
      <c r="FP3" s="251"/>
      <c r="FZ3" s="251"/>
      <c r="GJ3" s="251"/>
      <c r="GT3" s="251"/>
      <c r="HD3" s="251"/>
      <c r="HN3" s="251"/>
      <c r="HX3" s="251"/>
    </row>
    <row xmlns:x14ac="http://schemas.microsoft.com/office/spreadsheetml/2009/9/ac" r="4" s="4" customFormat="true" x14ac:dyDescent="0.25">
      <c r="A4" s="384" t="str">
        <f>IF(ISBLANK('Data Summary'!A6),"",'Data Summary'!A6)</f>
        <v>AFG_2010_EMIS</v>
      </c>
      <c r="B4" s="120"/>
      <c r="C4" s="15" t="s">
        <v>3</v>
      </c>
      <c r="D4" s="9">
        <f t="shared" ref="D4:I4" si="0">IF(COUNTA(D14)=0,"",D14)</f>
        <v>6.4398642496482097</v>
      </c>
      <c r="E4" s="9" t="str">
        <f t="shared" si="0"/>
        <v/>
      </c>
      <c r="F4" s="9" t="str">
        <f t="shared" si="0"/>
        <v/>
      </c>
      <c r="G4" s="9" t="str">
        <f t="shared" si="0"/>
        <v/>
      </c>
      <c r="H4" s="9" t="str">
        <f t="shared" si="0"/>
        <v/>
      </c>
      <c r="I4" s="31" t="str">
        <f t="shared" si="0"/>
        <v/>
      </c>
      <c r="J4" s="24"/>
      <c r="K4" s="17"/>
      <c r="L4" s="120"/>
      <c r="M4" s="15" t="s">
        <v>3</v>
      </c>
      <c r="N4" s="9">
        <f t="shared" ref="N4:S4" si="1">IF(COUNTA(N14)=0,"",N14)</f>
        <v>2.7219609519737844</v>
      </c>
      <c r="O4" s="9" t="str">
        <f t="shared" si="1"/>
        <v/>
      </c>
      <c r="P4" s="9" t="str">
        <f t="shared" si="1"/>
        <v/>
      </c>
      <c r="Q4" s="9" t="str">
        <f t="shared" si="1"/>
        <v/>
      </c>
      <c r="R4" s="9" t="str">
        <f t="shared" si="1"/>
        <v/>
      </c>
      <c r="S4" s="31" t="str">
        <f t="shared" si="1"/>
        <v/>
      </c>
      <c r="T4" s="24"/>
      <c r="U4" s="17"/>
      <c r="V4" s="120"/>
      <c r="W4" s="15" t="s">
        <v>3</v>
      </c>
      <c r="X4" s="9">
        <f t="shared" ref="X4:AC4" si="2">IF(COUNTA(X14)=0,"",X14)</f>
        <v>60</v>
      </c>
      <c r="Y4" s="9" t="str">
        <f t="shared" si="2"/>
        <v/>
      </c>
      <c r="Z4" s="9" t="str">
        <f t="shared" si="2"/>
        <v/>
      </c>
      <c r="AA4" s="9" t="str">
        <f t="shared" si="2"/>
        <v/>
      </c>
      <c r="AB4" s="9" t="str">
        <f t="shared" si="2"/>
        <v/>
      </c>
      <c r="AC4" s="31" t="str">
        <f t="shared" si="2"/>
        <v/>
      </c>
      <c r="AD4" s="24"/>
      <c r="AE4" s="17"/>
      <c r="AF4" s="120"/>
      <c r="AG4" s="15" t="s">
        <v>3</v>
      </c>
      <c r="AH4" s="9" t="str">
        <f t="shared" ref="AH4:AM4" si="3">IF(COUNTA(AH14)=0,"",AH14)</f>
        <v/>
      </c>
      <c r="AI4" s="9" t="str">
        <f t="shared" si="3"/>
        <v/>
      </c>
      <c r="AJ4" s="9" t="str">
        <f t="shared" si="3"/>
        <v/>
      </c>
      <c r="AK4" s="9" t="str">
        <f t="shared" si="3"/>
        <v/>
      </c>
      <c r="AL4" s="9" t="str">
        <f t="shared" si="3"/>
        <v/>
      </c>
      <c r="AM4" s="31" t="str">
        <f t="shared" si="3"/>
        <v/>
      </c>
      <c r="AN4" s="24"/>
      <c r="AO4" s="17"/>
      <c r="AP4" s="120"/>
      <c r="AQ4" s="15" t="s">
        <v>3</v>
      </c>
      <c r="AR4" s="9" t="str">
        <f t="shared" ref="AR4:AW4" si="4">IF(COUNTA(AR14)=0,"",AR14)</f>
        <v/>
      </c>
      <c r="AS4" s="9" t="str">
        <f t="shared" si="4"/>
        <v/>
      </c>
      <c r="AT4" s="9" t="str">
        <f t="shared" si="4"/>
        <v/>
      </c>
      <c r="AU4" s="9" t="str">
        <f t="shared" si="4"/>
        <v/>
      </c>
      <c r="AV4" s="9" t="str">
        <f t="shared" si="4"/>
        <v/>
      </c>
      <c r="AW4" s="31" t="str">
        <f t="shared" si="4"/>
        <v/>
      </c>
      <c r="AX4" s="24"/>
      <c r="AY4" s="17"/>
      <c r="AZ4" s="120"/>
      <c r="BA4" s="15" t="s">
        <v>3</v>
      </c>
      <c r="BB4" s="9" t="str">
        <f t="shared" ref="BB4:BG4" si="5">IF(COUNTA(BB14)=0,"",BB14)</f>
        <v/>
      </c>
      <c r="BC4" s="9" t="str">
        <f t="shared" si="5"/>
        <v/>
      </c>
      <c r="BD4" s="9" t="str">
        <f t="shared" si="5"/>
        <v/>
      </c>
      <c r="BE4" s="9" t="str">
        <f t="shared" si="5"/>
        <v/>
      </c>
      <c r="BF4" s="9" t="str">
        <f t="shared" si="5"/>
        <v/>
      </c>
      <c r="BG4" s="31" t="str">
        <f t="shared" si="5"/>
        <v/>
      </c>
      <c r="BH4" s="24"/>
      <c r="BI4" s="17"/>
      <c r="BJ4" s="120"/>
      <c r="BK4" s="15" t="s">
        <v>3</v>
      </c>
      <c r="BL4" s="9">
        <f t="shared" ref="BL4:BQ4" si="6">IF(COUNTA(BL14)=0,"",BL14)</f>
        <v>18.5</v>
      </c>
      <c r="BM4" s="9">
        <f t="shared" si="6"/>
        <v>27.884620000000002</v>
      </c>
      <c r="BN4" s="9">
        <f t="shared" si="6"/>
        <v>8.3333300000000001</v>
      </c>
      <c r="BO4" s="9" t="str">
        <f t="shared" si="6"/>
        <v/>
      </c>
      <c r="BP4" s="9">
        <f t="shared" si="6"/>
        <v>18.5</v>
      </c>
      <c r="BQ4" s="31" t="str">
        <f t="shared" si="6"/>
        <v/>
      </c>
      <c r="BR4" s="24"/>
      <c r="BS4" s="17"/>
      <c r="BT4" s="120"/>
      <c r="BU4" s="15" t="s">
        <v>3</v>
      </c>
      <c r="BV4" s="9" t="str">
        <f t="shared" ref="BV4:CA4" si="7">IF(COUNTA(BV14)=0,"",BV14)</f>
        <v/>
      </c>
      <c r="BW4" s="9" t="str">
        <f t="shared" si="7"/>
        <v/>
      </c>
      <c r="BX4" s="9" t="str">
        <f t="shared" si="7"/>
        <v/>
      </c>
      <c r="BY4" s="9" t="str">
        <f t="shared" si="7"/>
        <v/>
      </c>
      <c r="BZ4" s="9" t="str">
        <f t="shared" si="7"/>
        <v/>
      </c>
      <c r="CA4" s="31" t="str">
        <f t="shared" si="7"/>
        <v/>
      </c>
      <c r="CB4" s="24"/>
      <c r="CC4" s="17"/>
      <c r="CD4" s="120"/>
      <c r="CE4" s="15" t="s">
        <v>3</v>
      </c>
      <c r="CF4" s="9" t="str">
        <f t="shared" ref="CF4:CK4" si="8">IF(COUNTA(CF14)=0,"",CF14)</f>
        <v/>
      </c>
      <c r="CG4" s="9" t="str">
        <f t="shared" si="8"/>
        <v/>
      </c>
      <c r="CH4" s="9" t="str">
        <f t="shared" si="8"/>
        <v/>
      </c>
      <c r="CI4" s="9" t="str">
        <f t="shared" si="8"/>
        <v/>
      </c>
      <c r="CJ4" s="9" t="str">
        <f t="shared" si="8"/>
        <v/>
      </c>
      <c r="CK4" s="31" t="str">
        <f t="shared" si="8"/>
        <v/>
      </c>
      <c r="CL4" s="24"/>
      <c r="CM4" s="17"/>
      <c r="CN4" s="120"/>
      <c r="CO4" s="15" t="s">
        <v>3</v>
      </c>
      <c r="CP4" s="9" t="str">
        <f t="shared" ref="CP4:CU4" si="9">IF(COUNTA(CP14)=0,"",CP14)</f>
        <v/>
      </c>
      <c r="CQ4" s="9" t="str">
        <f t="shared" si="9"/>
        <v/>
      </c>
      <c r="CR4" s="9" t="str">
        <f t="shared" si="9"/>
        <v/>
      </c>
      <c r="CS4" s="9" t="str">
        <f t="shared" si="9"/>
        <v/>
      </c>
      <c r="CT4" s="9" t="str">
        <f t="shared" si="9"/>
        <v/>
      </c>
      <c r="CU4" s="31" t="str">
        <f t="shared" si="9"/>
        <v/>
      </c>
      <c r="CV4" s="24"/>
      <c r="CW4" s="17"/>
      <c r="CX4" s="120"/>
      <c r="CY4" s="15" t="s">
        <v>3</v>
      </c>
      <c r="CZ4" s="9">
        <f t="shared" ref="CZ4:DE4" si="10">IF(COUNTA(CZ14)=0,"",CZ14)</f>
        <v>46.52478</v>
      </c>
      <c r="DA4" s="9">
        <f t="shared" si="10"/>
        <v>38.01032</v>
      </c>
      <c r="DB4" s="9">
        <f t="shared" si="10"/>
        <v>49.652859999999997</v>
      </c>
      <c r="DC4" s="9" t="str">
        <f t="shared" si="10"/>
        <v/>
      </c>
      <c r="DD4" s="9" t="str">
        <f t="shared" si="10"/>
        <v/>
      </c>
      <c r="DE4" s="31" t="str">
        <f t="shared" si="10"/>
        <v/>
      </c>
      <c r="DF4" s="24"/>
      <c r="DG4" s="17"/>
      <c r="DH4" s="128"/>
      <c r="DR4" s="128"/>
      <c r="EB4" s="128"/>
      <c r="EL4" s="128"/>
      <c r="EV4" s="128"/>
      <c r="FF4" s="128"/>
      <c r="FP4" s="128"/>
      <c r="FZ4" s="128"/>
      <c r="GJ4" s="128"/>
      <c r="GT4" s="128"/>
      <c r="HD4" s="128"/>
      <c r="HN4" s="128"/>
      <c r="HX4" s="128"/>
    </row>
    <row xmlns:x14ac="http://schemas.microsoft.com/office/spreadsheetml/2009/9/ac" r="5" s="4" customFormat="true" x14ac:dyDescent="0.25">
      <c r="A5" s="384" t="str">
        <f ca="true">IF(ISBLANK('Data Summary'!A7),"",'Data Summary'!A7)</f>
        <v>AFG_2012_EMIS</v>
      </c>
      <c r="B5" s="120"/>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31" t="str">
        <f>IF((COUNTA(I15:I26)=0)+(COUNTA(I14)=0),"",100-I14-SUMPRODUCT(C15:C26,I15:I26))</f>
        <v/>
      </c>
      <c r="J5" s="24"/>
      <c r="K5" s="17"/>
      <c r="L5" s="120"/>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31" t="str">
        <f>IF((COUNTA(S15:S26)=0)+(COUNTA(S14)=0),"",100-S14-SUMPRODUCT(M15:M26,S15:S26))</f>
        <v/>
      </c>
      <c r="T5" s="24"/>
      <c r="U5" s="17"/>
      <c r="V5" s="120"/>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31" t="str">
        <f>IF((COUNTA(AC15:AC26)=0)+(COUNTA(AC14)=0),"",100-AC14-SUMPRODUCT(W15:W26,AC15:AC26))</f>
        <v/>
      </c>
      <c r="AD5" s="24"/>
      <c r="AE5" s="17"/>
      <c r="AF5" s="120"/>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31" t="str">
        <f>IF((COUNTA(AM15:AM26)=0)+(COUNTA(AM14)=0),"",100-AM14-SUMPRODUCT(AG15:AG26,AM15:AM26))</f>
        <v/>
      </c>
      <c r="AN5" s="24"/>
      <c r="AO5" s="17"/>
      <c r="AP5" s="120"/>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31" t="str">
        <f>IF((COUNTA(AW15:AW26)=0)+(COUNTA(AW14)=0),"",100-AW14-SUMPRODUCT(AQ15:AQ26,AW15:AW26))</f>
        <v/>
      </c>
      <c r="AX5" s="24"/>
      <c r="AY5" s="17"/>
      <c r="AZ5" s="120"/>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31" t="str">
        <f>IF((COUNTA(BG15:BG26)=0)+(COUNTA(BG14)=0),"",100-BG14-SUMPRODUCT(BA15:BA26,BG15:BG26))</f>
        <v/>
      </c>
      <c r="BH5" s="24"/>
      <c r="BI5" s="17"/>
      <c r="BJ5" s="120"/>
      <c r="BK5" s="15" t="s">
        <v>0</v>
      </c>
      <c r="BL5" s="9">
        <f>IF((COUNTA(BL15:BL26)=0)+(COUNTA(BL14)=0),"",100-BL14-SUMPRODUCT(BK15:BK26,BL15:BL26))</f>
        <v>7.25</v>
      </c>
      <c r="BM5" s="9">
        <f>IF((COUNTA(BM15:BM26)=0)+(COUNTA(BM14)=0),"",100-BM14-SUMPRODUCT(BK15:BK26,BM15:BM26))</f>
        <v>2.884609999999995</v>
      </c>
      <c r="BN5" s="9">
        <f>IF((COUNTA(BN15:BN26)=0)+(COUNTA(BN14)=0),"",100-BN14-SUMPRODUCT(BK15:BK26,BN15:BN26))</f>
        <v>11.979175000000012</v>
      </c>
      <c r="BO5" s="9" t="str">
        <f>IF((COUNTA(BO15:BO26)=0)+(COUNTA(BO14)=0),"",100-BO14-SUMPRODUCT(BK15:BK26,BO15:BO26))</f>
        <v/>
      </c>
      <c r="BP5" s="9">
        <f>IF((COUNTA(BP15:BP26)=0)+(COUNTA(BP14)=0),"",100-BP14-SUMPRODUCT(BK15:BK26,BP15:BP26))</f>
        <v>7.25</v>
      </c>
      <c r="BQ5" s="31" t="str">
        <f>IF((COUNTA(BQ15:BQ26)=0)+(COUNTA(BQ14)=0),"",100-BQ14-SUMPRODUCT(BK15:BK26,BQ15:BQ26))</f>
        <v/>
      </c>
      <c r="BR5" s="24"/>
      <c r="BS5" s="17"/>
      <c r="BT5" s="120"/>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31" t="str">
        <f>IF((COUNTA(CA15:CA26)=0)+(COUNTA(CA14)=0),"",100-CA14-SUMPRODUCT(BU15:BU26,CA15:CA26))</f>
        <v/>
      </c>
      <c r="CB5" s="24"/>
      <c r="CC5" s="17"/>
      <c r="CD5" s="120"/>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31" t="str">
        <f>IF((COUNTA(CK15:CK26)=0)+(COUNTA(CK14)=0),"",100-CK14-SUMPRODUCT(CE15:CE26,CK15:CK26))</f>
        <v/>
      </c>
      <c r="CL5" s="24"/>
      <c r="CM5" s="17"/>
      <c r="CN5" s="120"/>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31" t="str">
        <f>IF((COUNTA(CU15:CU26)=0)+(COUNTA(CU14)=0),"",100-CU14-SUMPRODUCT(CO15:CO26,CU15:CU26))</f>
        <v/>
      </c>
      <c r="CV5" s="24"/>
      <c r="CW5" s="17"/>
      <c r="CX5" s="120"/>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31" t="str">
        <f>IF((COUNTA(DE15:DE26)=0)+(COUNTA(DE14)=0),"",100-DE14-SUMPRODUCT(CY15:CY26,DE15:DE26))</f>
        <v/>
      </c>
      <c r="DF5" s="24"/>
      <c r="DG5" s="17"/>
      <c r="DH5" s="128"/>
      <c r="DR5" s="128"/>
      <c r="EB5" s="128"/>
      <c r="EL5" s="128"/>
      <c r="EV5" s="128"/>
      <c r="FF5" s="128"/>
      <c r="FP5" s="128"/>
      <c r="FZ5" s="128"/>
      <c r="GJ5" s="128"/>
      <c r="GT5" s="128"/>
      <c r="HD5" s="128"/>
      <c r="HN5" s="128"/>
      <c r="HX5" s="128"/>
    </row>
    <row xmlns:x14ac="http://schemas.microsoft.com/office/spreadsheetml/2009/9/ac" r="6" s="4" customFormat="true" x14ac:dyDescent="0.25">
      <c r="A6" s="384" t="str">
        <f ca="true">IF(ISBLANK('Data Summary'!A8),"",'Data Summary'!A8)</f>
        <v>AFG_2013_UNES</v>
      </c>
      <c r="B6" s="120"/>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31" t="str">
        <f>IF(COUNTA(I15:I26)=0,"",SUMPRODUCT(I15:I26,C15:C26))</f>
        <v/>
      </c>
      <c r="J6" s="24"/>
      <c r="K6" s="17"/>
      <c r="L6" s="120"/>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31" t="str">
        <f>IF(COUNTA(S15:S26)=0,"",SUMPRODUCT(S15:S26,M15:M26))</f>
        <v/>
      </c>
      <c r="T6" s="24"/>
      <c r="U6" s="17"/>
      <c r="V6" s="120"/>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31" t="str">
        <f>IF(COUNTA(AC15:AC26)=0,"",SUMPRODUCT(AC15:AC26,W15:W26))</f>
        <v/>
      </c>
      <c r="AD6" s="24"/>
      <c r="AE6" s="17"/>
      <c r="AF6" s="120"/>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31" t="str">
        <f>IF(COUNTA(AM15:AM26)=0,"",SUMPRODUCT(AM15:AM26,AG15:AG26))</f>
        <v/>
      </c>
      <c r="AN6" s="24"/>
      <c r="AO6" s="17"/>
      <c r="AP6" s="120"/>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31" t="str">
        <f>IF(COUNTA(AW15:AW26)=0,"",SUMPRODUCT(AW15:AW26,AQ15:AQ26))</f>
        <v/>
      </c>
      <c r="AX6" s="24"/>
      <c r="AY6" s="17"/>
      <c r="AZ6" s="120"/>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31" t="str">
        <f>IF(COUNTA(BG15:BG26)=0,"",SUMPRODUCT(BG15:BG26,BA15:BA26))</f>
        <v/>
      </c>
      <c r="BH6" s="24"/>
      <c r="BI6" s="17"/>
      <c r="BJ6" s="120"/>
      <c r="BK6" s="15" t="s">
        <v>19</v>
      </c>
      <c r="BL6" s="9">
        <f>IF(COUNTA(BL15:BL26)=0,"",SUMPRODUCT(BL15:BL26,BK15:BK26))</f>
        <v>74.25</v>
      </c>
      <c r="BM6" s="9">
        <f>IF(COUNTA(BM15:BM26)=0,"",SUMPRODUCT(BM15:BM26,BK15:BK26))</f>
        <v>69.230770000000007</v>
      </c>
      <c r="BN6" s="9">
        <f>IF(COUNTA(BN15:BN26)=0,"",SUMPRODUCT(BN15:BN26,BK15:BK26))</f>
        <v>79.687494999999984</v>
      </c>
      <c r="BO6" s="9" t="str">
        <f>IF(COUNTA(BO15:BO26)=0,"",SUMPRODUCT(BO15:BO26,BK15:BK26))</f>
        <v/>
      </c>
      <c r="BP6" s="9">
        <f>IF(COUNTA(BP15:BP26)=0,"",SUMPRODUCT(BP15:BP26,BK15:BK26))</f>
        <v>74.25</v>
      </c>
      <c r="BQ6" s="31" t="str">
        <f>IF(COUNTA(BQ15:BQ26)=0,"",SUMPRODUCT(BQ15:BQ26,BK15:BK26))</f>
        <v/>
      </c>
      <c r="BR6" s="24"/>
      <c r="BS6" s="17"/>
      <c r="BT6" s="120"/>
      <c r="BU6" s="15"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31" t="str">
        <f>IF(COUNTA(CA15:CA26)=0,"",SUMPRODUCT(CA15:CA26,BU15:BU26))</f>
        <v/>
      </c>
      <c r="CB6" s="24"/>
      <c r="CC6" s="17"/>
      <c r="CD6" s="120"/>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31" t="str">
        <f>IF(COUNTA(CK15:CK26)=0,"",SUMPRODUCT(CK15:CK26,CE15:CE26))</f>
        <v/>
      </c>
      <c r="CL6" s="24"/>
      <c r="CM6" s="17"/>
      <c r="CN6" s="120"/>
      <c r="CO6" s="15" t="s">
        <v>19</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31" t="str">
        <f>IF(COUNTA(CU15:CU26)=0,"",SUMPRODUCT(CU15:CU26,CO15:CO26))</f>
        <v/>
      </c>
      <c r="CV6" s="24"/>
      <c r="CW6" s="17"/>
      <c r="CX6" s="120"/>
      <c r="CY6" s="15" t="s">
        <v>19</v>
      </c>
      <c r="CZ6" s="9" t="str">
        <f>IF(COUNTA(CZ15:CZ26)=0,"",SUMPRODUCT(CZ15:CZ26,CY15:CY26))</f>
        <v/>
      </c>
      <c r="DA6" s="9" t="str">
        <f>IF(COUNTA(DA15:DA26)=0,"",SUMPRODUCT(DA15:DA26,CY15:CY26))</f>
        <v/>
      </c>
      <c r="DB6" s="9" t="str">
        <f>IF(COUNTA(DB15:DB26)=0,"",SUMPRODUCT(DB15:DB26,CY15:CY26))</f>
        <v/>
      </c>
      <c r="DC6" s="9" t="str">
        <f>IF(COUNTA(DC15:DC26)=0,"",SUMPRODUCT(DC15:DC26,CY15:CY26))</f>
        <v/>
      </c>
      <c r="DD6" s="9" t="str">
        <f>IF(COUNTA(DD15:DD26)=0,"",SUMPRODUCT(DD15:DD26,CY15:CY26))</f>
        <v/>
      </c>
      <c r="DE6" s="31" t="str">
        <f>IF(COUNTA(DE15:DE26)=0,"",SUMPRODUCT(DE15:DE26,CY15:CY26))</f>
        <v/>
      </c>
      <c r="DF6" s="24"/>
      <c r="DG6" s="17"/>
      <c r="DH6" s="128"/>
      <c r="DR6" s="128"/>
      <c r="EB6" s="128"/>
      <c r="EL6" s="128"/>
      <c r="EV6" s="128"/>
      <c r="FF6" s="128"/>
      <c r="FP6" s="128"/>
      <c r="FZ6" s="128"/>
      <c r="GJ6" s="128"/>
      <c r="GT6" s="128"/>
      <c r="HD6" s="128"/>
      <c r="HN6" s="128"/>
      <c r="HX6" s="128"/>
    </row>
    <row xmlns:x14ac="http://schemas.microsoft.com/office/spreadsheetml/2009/9/ac" r="7" s="4" customFormat="true" x14ac:dyDescent="0.25">
      <c r="A7" s="384" t="str">
        <f ca="true">IF(ISBLANK('Data Summary'!A9),"",'Data Summary'!A9)</f>
        <v>AFG_2014_EMIS</v>
      </c>
      <c r="B7" s="120"/>
      <c r="C7" s="48" t="s">
        <v>51</v>
      </c>
      <c r="D7" s="19"/>
      <c r="E7" s="19"/>
      <c r="F7" s="19"/>
      <c r="G7" s="19"/>
      <c r="H7" s="19"/>
      <c r="I7" s="80"/>
      <c r="J7" s="24"/>
      <c r="K7" s="17"/>
      <c r="L7" s="120"/>
      <c r="M7" s="48" t="s">
        <v>51</v>
      </c>
      <c r="N7" s="19"/>
      <c r="O7" s="19"/>
      <c r="P7" s="19"/>
      <c r="Q7" s="19"/>
      <c r="R7" s="19"/>
      <c r="S7" s="80"/>
      <c r="T7" s="24"/>
      <c r="U7" s="17"/>
      <c r="V7" s="120"/>
      <c r="W7" s="48" t="s">
        <v>51</v>
      </c>
      <c r="X7" s="19"/>
      <c r="Y7" s="19"/>
      <c r="Z7" s="19"/>
      <c r="AA7" s="19"/>
      <c r="AB7" s="19"/>
      <c r="AC7" s="80"/>
      <c r="AD7" s="24"/>
      <c r="AE7" s="17"/>
      <c r="AF7" s="120"/>
      <c r="AG7" s="48" t="s">
        <v>51</v>
      </c>
      <c r="AH7" s="19"/>
      <c r="AI7" s="19"/>
      <c r="AJ7" s="19"/>
      <c r="AK7" s="19"/>
      <c r="AL7" s="19"/>
      <c r="AM7" s="80"/>
      <c r="AN7" s="24"/>
      <c r="AO7" s="17"/>
      <c r="AP7" s="120"/>
      <c r="AQ7" s="48" t="s">
        <v>51</v>
      </c>
      <c r="AR7" s="19"/>
      <c r="AS7" s="19"/>
      <c r="AT7" s="19"/>
      <c r="AU7" s="19"/>
      <c r="AV7" s="19"/>
      <c r="AW7" s="80"/>
      <c r="AX7" s="24"/>
      <c r="AY7" s="17"/>
      <c r="AZ7" s="120"/>
      <c r="BA7" s="48" t="s">
        <v>51</v>
      </c>
      <c r="BB7" s="19"/>
      <c r="BC7" s="19"/>
      <c r="BD7" s="19"/>
      <c r="BE7" s="19"/>
      <c r="BF7" s="19"/>
      <c r="BG7" s="80"/>
      <c r="BH7" s="24"/>
      <c r="BI7" s="17"/>
      <c r="BJ7" s="120" t="s">
        <v>231</v>
      </c>
      <c r="BK7" s="48" t="s">
        <v>51</v>
      </c>
      <c r="BL7" s="19">
        <f>BP7</f>
        <v>5.5</v>
      </c>
      <c r="BM7" s="19">
        <v>4.80769</v>
      </c>
      <c r="BN7" s="19">
        <v>6.25</v>
      </c>
      <c r="BO7" s="19"/>
      <c r="BP7" s="19">
        <v>5.5</v>
      </c>
      <c r="BQ7" s="80"/>
      <c r="BR7" s="24"/>
      <c r="BS7" s="17"/>
      <c r="BT7" s="120"/>
      <c r="BU7" s="48" t="s">
        <v>51</v>
      </c>
      <c r="BV7" s="19"/>
      <c r="BW7" s="19"/>
      <c r="BX7" s="19"/>
      <c r="BY7" s="19"/>
      <c r="BZ7" s="19"/>
      <c r="CA7" s="80"/>
      <c r="CB7" s="24"/>
      <c r="CC7" s="17"/>
      <c r="CD7" s="120"/>
      <c r="CE7" s="48" t="s">
        <v>51</v>
      </c>
      <c r="CF7" s="19"/>
      <c r="CG7" s="19"/>
      <c r="CH7" s="19"/>
      <c r="CI7" s="19"/>
      <c r="CJ7" s="19"/>
      <c r="CK7" s="80"/>
      <c r="CL7" s="24"/>
      <c r="CM7" s="17"/>
      <c r="CN7" s="120"/>
      <c r="CO7" s="48" t="s">
        <v>51</v>
      </c>
      <c r="CP7" s="19"/>
      <c r="CQ7" s="19"/>
      <c r="CR7" s="19"/>
      <c r="CS7" s="19"/>
      <c r="CT7" s="19"/>
      <c r="CU7" s="80"/>
      <c r="CV7" s="24"/>
      <c r="CW7" s="17"/>
      <c r="CX7" s="120"/>
      <c r="CY7" s="48" t="s">
        <v>51</v>
      </c>
      <c r="CZ7" s="19"/>
      <c r="DA7" s="19"/>
      <c r="DB7" s="19"/>
      <c r="DC7" s="19"/>
      <c r="DD7" s="19"/>
      <c r="DE7" s="80"/>
      <c r="DF7" s="24"/>
      <c r="DG7" s="17"/>
      <c r="DH7" s="128"/>
      <c r="DR7" s="128"/>
      <c r="EB7" s="128"/>
      <c r="EL7" s="128"/>
      <c r="EV7" s="128"/>
      <c r="FF7" s="128"/>
      <c r="FP7" s="128"/>
      <c r="FZ7" s="128"/>
      <c r="GJ7" s="128"/>
      <c r="GT7" s="128"/>
      <c r="HD7" s="128"/>
      <c r="HN7" s="128"/>
      <c r="HX7" s="128"/>
    </row>
    <row xmlns:x14ac="http://schemas.microsoft.com/office/spreadsheetml/2009/9/ac" r="8" s="4" customFormat="true" x14ac:dyDescent="0.25">
      <c r="A8" s="384" t="str">
        <f ca="true">IF(ISBLANK('Data Summary'!A10),"",'Data Summary'!A10)</f>
        <v>AFG_2016_EMIS</v>
      </c>
      <c r="B8" s="120"/>
      <c r="C8" s="48" t="s">
        <v>56</v>
      </c>
      <c r="D8" s="19"/>
      <c r="E8" s="19"/>
      <c r="F8" s="19"/>
      <c r="G8" s="19"/>
      <c r="H8" s="19"/>
      <c r="I8" s="80"/>
      <c r="J8" s="24"/>
      <c r="K8" s="17"/>
      <c r="L8" s="120"/>
      <c r="M8" s="48" t="s">
        <v>56</v>
      </c>
      <c r="N8" s="19"/>
      <c r="O8" s="19"/>
      <c r="P8" s="19"/>
      <c r="Q8" s="19"/>
      <c r="R8" s="19"/>
      <c r="S8" s="80"/>
      <c r="T8" s="24"/>
      <c r="U8" s="17"/>
      <c r="V8" s="120"/>
      <c r="W8" s="48" t="s">
        <v>56</v>
      </c>
      <c r="X8" s="19"/>
      <c r="Y8" s="19"/>
      <c r="Z8" s="19"/>
      <c r="AA8" s="19"/>
      <c r="AB8" s="19"/>
      <c r="AC8" s="80"/>
      <c r="AD8" s="24"/>
      <c r="AE8" s="17"/>
      <c r="AF8" s="120"/>
      <c r="AG8" s="48" t="s">
        <v>56</v>
      </c>
      <c r="AH8" s="19"/>
      <c r="AI8" s="19"/>
      <c r="AJ8" s="19"/>
      <c r="AK8" s="19"/>
      <c r="AL8" s="19"/>
      <c r="AM8" s="80"/>
      <c r="AN8" s="24"/>
      <c r="AO8" s="17"/>
      <c r="AP8" s="120"/>
      <c r="AQ8" s="48" t="s">
        <v>56</v>
      </c>
      <c r="AR8" s="19"/>
      <c r="AS8" s="19"/>
      <c r="AT8" s="19"/>
      <c r="AU8" s="19"/>
      <c r="AV8" s="19"/>
      <c r="AW8" s="80"/>
      <c r="AX8" s="24"/>
      <c r="AY8" s="17"/>
      <c r="AZ8" s="120"/>
      <c r="BA8" s="48" t="s">
        <v>56</v>
      </c>
      <c r="BB8" s="19"/>
      <c r="BC8" s="19"/>
      <c r="BD8" s="19"/>
      <c r="BE8" s="19"/>
      <c r="BF8" s="19"/>
      <c r="BG8" s="80"/>
      <c r="BH8" s="24"/>
      <c r="BI8" s="17"/>
      <c r="BJ8" s="120" t="s">
        <v>230</v>
      </c>
      <c r="BK8" s="48" t="s">
        <v>56</v>
      </c>
      <c r="BL8" s="19">
        <f>BP8</f>
        <v>48.5</v>
      </c>
      <c r="BM8" s="19">
        <v>44.23077</v>
      </c>
      <c r="BN8" s="19">
        <v>53.125</v>
      </c>
      <c r="BO8" s="19"/>
      <c r="BP8" s="19">
        <v>48.5</v>
      </c>
      <c r="BQ8" s="80"/>
      <c r="BR8" s="24"/>
      <c r="BS8" s="17"/>
      <c r="BT8" s="120"/>
      <c r="BU8" s="48" t="s">
        <v>56</v>
      </c>
      <c r="BV8" s="19"/>
      <c r="BW8" s="19"/>
      <c r="BX8" s="19"/>
      <c r="BY8" s="19"/>
      <c r="BZ8" s="19"/>
      <c r="CA8" s="80"/>
      <c r="CB8" s="24"/>
      <c r="CC8" s="17"/>
      <c r="CD8" s="120"/>
      <c r="CE8" s="48" t="s">
        <v>56</v>
      </c>
      <c r="CF8" s="19"/>
      <c r="CG8" s="19"/>
      <c r="CH8" s="19"/>
      <c r="CI8" s="19"/>
      <c r="CJ8" s="19"/>
      <c r="CK8" s="80"/>
      <c r="CL8" s="24"/>
      <c r="CM8" s="17"/>
      <c r="CN8" s="120"/>
      <c r="CO8" s="48" t="s">
        <v>56</v>
      </c>
      <c r="CP8" s="19"/>
      <c r="CQ8" s="19"/>
      <c r="CR8" s="19"/>
      <c r="CS8" s="19"/>
      <c r="CT8" s="19"/>
      <c r="CU8" s="80"/>
      <c r="CV8" s="24"/>
      <c r="CW8" s="17"/>
      <c r="CX8" s="120"/>
      <c r="CY8" s="48" t="s">
        <v>56</v>
      </c>
      <c r="CZ8" s="19">
        <v>13.65907</v>
      </c>
      <c r="DA8" s="19">
        <v>18.783439999999999</v>
      </c>
      <c r="DB8" s="19">
        <v>17.406639999999999</v>
      </c>
      <c r="DC8" s="19"/>
      <c r="DD8" s="19"/>
      <c r="DE8" s="80"/>
      <c r="DF8" s="24"/>
      <c r="DG8" s="17"/>
      <c r="DH8" s="128"/>
      <c r="DR8" s="128"/>
      <c r="EB8" s="128"/>
      <c r="EL8" s="128"/>
      <c r="EV8" s="128"/>
      <c r="FF8" s="128"/>
      <c r="FP8" s="128"/>
      <c r="FZ8" s="128"/>
      <c r="GJ8" s="128"/>
      <c r="GT8" s="128"/>
      <c r="HD8" s="128"/>
      <c r="HN8" s="128"/>
      <c r="HX8" s="128"/>
    </row>
    <row xmlns:x14ac="http://schemas.microsoft.com/office/spreadsheetml/2009/9/ac" r="9" s="4" customFormat="true" x14ac:dyDescent="0.25">
      <c r="A9" s="384" t="str">
        <f ca="true">IF(ISBLANK('Data Summary'!A11),"",'Data Summary'!A11)</f>
        <v>AFG_2016_UIS</v>
      </c>
      <c r="B9" s="120"/>
      <c r="C9" s="48" t="s">
        <v>95</v>
      </c>
      <c r="D9" s="19"/>
      <c r="E9" s="19"/>
      <c r="F9" s="19"/>
      <c r="G9" s="19"/>
      <c r="H9" s="19"/>
      <c r="I9" s="80"/>
      <c r="J9" s="24"/>
      <c r="K9" s="17"/>
      <c r="L9" s="120"/>
      <c r="M9" s="48" t="s">
        <v>95</v>
      </c>
      <c r="N9" s="19"/>
      <c r="O9" s="19"/>
      <c r="P9" s="19"/>
      <c r="Q9" s="19"/>
      <c r="R9" s="19"/>
      <c r="S9" s="80"/>
      <c r="T9" s="24"/>
      <c r="U9" s="17"/>
      <c r="V9" s="120"/>
      <c r="W9" s="48" t="s">
        <v>95</v>
      </c>
      <c r="X9" s="19"/>
      <c r="Y9" s="19"/>
      <c r="Z9" s="19"/>
      <c r="AA9" s="19"/>
      <c r="AB9" s="19"/>
      <c r="AC9" s="80"/>
      <c r="AD9" s="24"/>
      <c r="AE9" s="17"/>
      <c r="AF9" s="120"/>
      <c r="AG9" s="48" t="s">
        <v>95</v>
      </c>
      <c r="AH9" s="19"/>
      <c r="AI9" s="19"/>
      <c r="AJ9" s="19"/>
      <c r="AK9" s="19"/>
      <c r="AL9" s="19"/>
      <c r="AM9" s="80"/>
      <c r="AN9" s="24"/>
      <c r="AO9" s="17"/>
      <c r="AP9" s="120"/>
      <c r="AQ9" s="48" t="s">
        <v>95</v>
      </c>
      <c r="AR9" s="19"/>
      <c r="AS9" s="19"/>
      <c r="AT9" s="19"/>
      <c r="AU9" s="19"/>
      <c r="AV9" s="19"/>
      <c r="AW9" s="80"/>
      <c r="AX9" s="24"/>
      <c r="AY9" s="17"/>
      <c r="AZ9" s="120"/>
      <c r="BA9" s="48" t="s">
        <v>95</v>
      </c>
      <c r="BB9" s="19"/>
      <c r="BC9" s="19"/>
      <c r="BD9" s="19"/>
      <c r="BE9" s="19"/>
      <c r="BF9" s="19"/>
      <c r="BG9" s="80"/>
      <c r="BH9" s="24"/>
      <c r="BI9" s="17"/>
      <c r="BJ9" s="120"/>
      <c r="BK9" s="48" t="s">
        <v>95</v>
      </c>
      <c r="BL9" s="19"/>
      <c r="BM9" s="19"/>
      <c r="BN9" s="19"/>
      <c r="BO9" s="19"/>
      <c r="BP9" s="19"/>
      <c r="BQ9" s="80"/>
      <c r="BR9" s="24"/>
      <c r="BS9" s="17"/>
      <c r="BT9" s="120"/>
      <c r="BU9" s="48" t="s">
        <v>95</v>
      </c>
      <c r="BV9" s="19"/>
      <c r="BW9" s="19"/>
      <c r="BX9" s="19"/>
      <c r="BY9" s="19"/>
      <c r="BZ9" s="19"/>
      <c r="CA9" s="80"/>
      <c r="CB9" s="24"/>
      <c r="CC9" s="17"/>
      <c r="CD9" s="120"/>
      <c r="CE9" s="48" t="s">
        <v>95</v>
      </c>
      <c r="CF9" s="19"/>
      <c r="CG9" s="19"/>
      <c r="CH9" s="19"/>
      <c r="CI9" s="19"/>
      <c r="CJ9" s="19"/>
      <c r="CK9" s="80"/>
      <c r="CL9" s="24"/>
      <c r="CM9" s="17"/>
      <c r="CN9" s="120"/>
      <c r="CO9" s="48" t="s">
        <v>95</v>
      </c>
      <c r="CP9" s="19"/>
      <c r="CQ9" s="19"/>
      <c r="CR9" s="19"/>
      <c r="CS9" s="19"/>
      <c r="CT9" s="19"/>
      <c r="CU9" s="80"/>
      <c r="CV9" s="24"/>
      <c r="CW9" s="17"/>
      <c r="CX9" s="120"/>
      <c r="CY9" s="48" t="s">
        <v>95</v>
      </c>
      <c r="CZ9" s="19"/>
      <c r="DA9" s="19"/>
      <c r="DB9" s="19"/>
      <c r="DC9" s="19"/>
      <c r="DD9" s="19"/>
      <c r="DE9" s="80"/>
      <c r="DF9" s="24"/>
      <c r="DG9" s="17"/>
      <c r="DH9" s="128"/>
      <c r="DR9" s="128"/>
      <c r="EB9" s="128"/>
      <c r="EL9" s="128"/>
      <c r="EV9" s="128"/>
      <c r="FF9" s="128"/>
      <c r="FP9" s="128"/>
      <c r="FZ9" s="128"/>
      <c r="GJ9" s="128"/>
      <c r="GT9" s="128"/>
      <c r="HD9" s="128"/>
      <c r="HN9" s="128"/>
      <c r="HX9" s="128"/>
    </row>
    <row xmlns:x14ac="http://schemas.microsoft.com/office/spreadsheetml/2009/9/ac" r="10" s="4" customFormat="true" x14ac:dyDescent="0.25">
      <c r="A10" s="384" t="str">
        <f ca="true">IF(ISBLANK('Data Summary'!A12),"",'Data Summary'!A12)</f>
        <v>AFG_2017_SABER</v>
      </c>
      <c r="B10" s="120" t="s">
        <v>165</v>
      </c>
      <c r="C10" s="67" t="s">
        <v>21</v>
      </c>
      <c r="D10" s="19">
        <v>92.26</v>
      </c>
      <c r="E10" s="19"/>
      <c r="F10" s="19"/>
      <c r="G10" s="19"/>
      <c r="H10" s="19"/>
      <c r="I10" s="80"/>
      <c r="J10" s="24"/>
      <c r="K10" s="17"/>
      <c r="L10" s="120"/>
      <c r="M10" s="67" t="s">
        <v>21</v>
      </c>
      <c r="N10" s="19"/>
      <c r="O10" s="19"/>
      <c r="P10" s="19"/>
      <c r="Q10" s="19"/>
      <c r="R10" s="19"/>
      <c r="S10" s="80"/>
      <c r="T10" s="24"/>
      <c r="U10" s="17"/>
      <c r="V10" s="120"/>
      <c r="W10" s="67" t="s">
        <v>21</v>
      </c>
      <c r="X10" s="19"/>
      <c r="Y10" s="19"/>
      <c r="Z10" s="19"/>
      <c r="AA10" s="19"/>
      <c r="AB10" s="19"/>
      <c r="AC10" s="80"/>
      <c r="AD10" s="24"/>
      <c r="AE10" s="17"/>
      <c r="AF10" s="120"/>
      <c r="AG10" s="67" t="s">
        <v>21</v>
      </c>
      <c r="AH10" s="19"/>
      <c r="AI10" s="19"/>
      <c r="AJ10" s="19"/>
      <c r="AK10" s="19"/>
      <c r="AL10" s="19"/>
      <c r="AM10" s="80"/>
      <c r="AN10" s="24"/>
      <c r="AO10" s="17"/>
      <c r="AP10" s="120"/>
      <c r="AQ10" s="67" t="s">
        <v>21</v>
      </c>
      <c r="AR10" s="19"/>
      <c r="AS10" s="19"/>
      <c r="AT10" s="19"/>
      <c r="AU10" s="19"/>
      <c r="AV10" s="19"/>
      <c r="AW10" s="80"/>
      <c r="AX10" s="24"/>
      <c r="AY10" s="17"/>
      <c r="AZ10" s="120"/>
      <c r="BA10" s="67" t="s">
        <v>21</v>
      </c>
      <c r="BB10" s="19"/>
      <c r="BC10" s="19"/>
      <c r="BD10" s="19"/>
      <c r="BE10" s="19"/>
      <c r="BF10" s="19"/>
      <c r="BG10" s="80"/>
      <c r="BH10" s="24"/>
      <c r="BI10" s="17"/>
      <c r="BJ10" s="120"/>
      <c r="BK10" s="67" t="s">
        <v>21</v>
      </c>
      <c r="BL10" s="19"/>
      <c r="BM10" s="19"/>
      <c r="BN10" s="19"/>
      <c r="BO10" s="19"/>
      <c r="BP10" s="19"/>
      <c r="BQ10" s="80"/>
      <c r="BR10" s="24"/>
      <c r="BS10" s="17"/>
      <c r="BT10" s="120"/>
      <c r="BU10" s="67" t="s">
        <v>21</v>
      </c>
      <c r="BV10" s="19"/>
      <c r="BW10" s="19"/>
      <c r="BX10" s="19"/>
      <c r="BY10" s="19"/>
      <c r="BZ10" s="19"/>
      <c r="CA10" s="80"/>
      <c r="CB10" s="24"/>
      <c r="CC10" s="17"/>
      <c r="CD10" s="120"/>
      <c r="CE10" s="67" t="s">
        <v>21</v>
      </c>
      <c r="CF10" s="19"/>
      <c r="CG10" s="19"/>
      <c r="CH10" s="19"/>
      <c r="CI10" s="19"/>
      <c r="CJ10" s="19"/>
      <c r="CK10" s="80"/>
      <c r="CL10" s="24"/>
      <c r="CM10" s="17"/>
      <c r="CN10" s="120"/>
      <c r="CO10" s="67" t="s">
        <v>21</v>
      </c>
      <c r="CP10" s="19"/>
      <c r="CQ10" s="19"/>
      <c r="CR10" s="19"/>
      <c r="CS10" s="19"/>
      <c r="CT10" s="19"/>
      <c r="CU10" s="80"/>
      <c r="CV10" s="24"/>
      <c r="CW10" s="17"/>
      <c r="CX10" s="120"/>
      <c r="CY10" s="67" t="s">
        <v>21</v>
      </c>
      <c r="CZ10" s="19"/>
      <c r="DA10" s="19"/>
      <c r="DB10" s="19"/>
      <c r="DC10" s="19"/>
      <c r="DD10" s="19"/>
      <c r="DE10" s="80"/>
      <c r="DF10" s="24"/>
      <c r="DG10" s="17"/>
      <c r="DH10" s="128"/>
      <c r="DR10" s="128"/>
      <c r="EB10" s="128"/>
      <c r="EL10" s="128"/>
      <c r="EV10" s="128"/>
      <c r="FF10" s="128"/>
      <c r="FP10" s="128"/>
      <c r="FZ10" s="128"/>
      <c r="GJ10" s="128"/>
      <c r="GT10" s="128"/>
      <c r="HD10" s="128"/>
      <c r="HN10" s="128"/>
      <c r="HX10" s="128"/>
    </row>
    <row xmlns:x14ac="http://schemas.microsoft.com/office/spreadsheetml/2009/9/ac" r="11" s="4" customFormat="true" x14ac:dyDescent="0.25">
      <c r="A11" s="384" t="str">
        <f ca="true">IF(ISBLANK('Data Summary'!A13),"",'Data Summary'!A13)</f>
        <v>AFG_2017_UIS</v>
      </c>
      <c r="B11" s="120"/>
      <c r="C11" s="67" t="s">
        <v>29</v>
      </c>
      <c r="D11" s="19"/>
      <c r="E11" s="7"/>
      <c r="F11" s="7"/>
      <c r="G11" s="7"/>
      <c r="H11" s="7"/>
      <c r="I11" s="26"/>
      <c r="J11" s="24"/>
      <c r="K11" s="17"/>
      <c r="L11" s="120"/>
      <c r="M11" s="67" t="s">
        <v>29</v>
      </c>
      <c r="N11" s="19"/>
      <c r="O11" s="7"/>
      <c r="P11" s="7"/>
      <c r="Q11" s="7"/>
      <c r="R11" s="7"/>
      <c r="S11" s="26"/>
      <c r="T11" s="24"/>
      <c r="U11" s="17"/>
      <c r="V11" s="120"/>
      <c r="W11" s="67" t="s">
        <v>29</v>
      </c>
      <c r="X11" s="19"/>
      <c r="Y11" s="7"/>
      <c r="Z11" s="7"/>
      <c r="AA11" s="7"/>
      <c r="AB11" s="7"/>
      <c r="AC11" s="26"/>
      <c r="AD11" s="24"/>
      <c r="AE11" s="17"/>
      <c r="AF11" s="120"/>
      <c r="AG11" s="67" t="s">
        <v>29</v>
      </c>
      <c r="AH11" s="19"/>
      <c r="AI11" s="7"/>
      <c r="AJ11" s="7"/>
      <c r="AK11" s="7"/>
      <c r="AL11" s="7"/>
      <c r="AM11" s="26"/>
      <c r="AN11" s="24"/>
      <c r="AO11" s="17"/>
      <c r="AP11" s="120"/>
      <c r="AQ11" s="67" t="s">
        <v>29</v>
      </c>
      <c r="AR11" s="19"/>
      <c r="AS11" s="7"/>
      <c r="AT11" s="7"/>
      <c r="AU11" s="7"/>
      <c r="AV11" s="7"/>
      <c r="AW11" s="26"/>
      <c r="AX11" s="24"/>
      <c r="AY11" s="17"/>
      <c r="AZ11" s="120"/>
      <c r="BA11" s="67" t="s">
        <v>29</v>
      </c>
      <c r="BB11" s="19"/>
      <c r="BC11" s="7"/>
      <c r="BD11" s="7"/>
      <c r="BE11" s="7"/>
      <c r="BF11" s="7"/>
      <c r="BG11" s="26"/>
      <c r="BH11" s="24"/>
      <c r="BI11" s="17"/>
      <c r="BJ11" s="120"/>
      <c r="BK11" s="67" t="s">
        <v>29</v>
      </c>
      <c r="BL11" s="19"/>
      <c r="BM11" s="7"/>
      <c r="BN11" s="7"/>
      <c r="BO11" s="7"/>
      <c r="BP11" s="7"/>
      <c r="BQ11" s="26"/>
      <c r="BR11" s="24"/>
      <c r="BS11" s="17"/>
      <c r="BT11" s="120"/>
      <c r="BU11" s="67" t="s">
        <v>29</v>
      </c>
      <c r="BV11" s="19"/>
      <c r="BW11" s="7"/>
      <c r="BX11" s="7"/>
      <c r="BY11" s="7"/>
      <c r="BZ11" s="7"/>
      <c r="CA11" s="26"/>
      <c r="CB11" s="24"/>
      <c r="CC11" s="17"/>
      <c r="CD11" s="120"/>
      <c r="CE11" s="67" t="s">
        <v>29</v>
      </c>
      <c r="CF11" s="19"/>
      <c r="CG11" s="7"/>
      <c r="CH11" s="7"/>
      <c r="CI11" s="7"/>
      <c r="CJ11" s="7"/>
      <c r="CK11" s="26"/>
      <c r="CL11" s="24"/>
      <c r="CM11" s="17"/>
      <c r="CN11" s="120"/>
      <c r="CO11" s="67" t="s">
        <v>29</v>
      </c>
      <c r="CP11" s="19"/>
      <c r="CQ11" s="7"/>
      <c r="CR11" s="7"/>
      <c r="CS11" s="7"/>
      <c r="CT11" s="7"/>
      <c r="CU11" s="26"/>
      <c r="CV11" s="24"/>
      <c r="CW11" s="17"/>
      <c r="CX11" s="120"/>
      <c r="CY11" s="67" t="s">
        <v>29</v>
      </c>
      <c r="CZ11" s="19"/>
      <c r="DA11" s="7"/>
      <c r="DB11" s="7"/>
      <c r="DC11" s="7"/>
      <c r="DD11" s="7"/>
      <c r="DE11" s="26"/>
      <c r="DF11" s="24"/>
      <c r="DG11" s="17"/>
      <c r="DH11" s="128"/>
      <c r="DR11" s="128"/>
      <c r="EB11" s="128"/>
      <c r="EL11" s="128"/>
      <c r="EV11" s="128"/>
      <c r="FF11" s="128"/>
      <c r="FP11" s="128"/>
      <c r="FZ11" s="128"/>
      <c r="GJ11" s="128"/>
      <c r="GT11" s="128"/>
      <c r="HD11" s="128"/>
      <c r="HN11" s="128"/>
      <c r="HX11" s="128"/>
    </row>
    <row xmlns:x14ac="http://schemas.microsoft.com/office/spreadsheetml/2009/9/ac" r="12" s="1" customFormat="true" ht="15.75" customHeight="true" x14ac:dyDescent="0.2">
      <c r="A12" s="384" t="str">
        <f ca="true">IF(ISBLANK('Data Summary'!A14),"",'Data Summary'!A14)</f>
        <v>AFG_2018_UIS</v>
      </c>
      <c r="B12" s="120" t="s">
        <v>165</v>
      </c>
      <c r="C12" s="67" t="s">
        <v>179</v>
      </c>
      <c r="D12" s="19">
        <v>92.26</v>
      </c>
      <c r="E12" s="19"/>
      <c r="F12" s="19"/>
      <c r="G12" s="19"/>
      <c r="H12" s="19"/>
      <c r="I12" s="80"/>
      <c r="J12" s="24"/>
      <c r="K12" s="17"/>
      <c r="L12" s="120"/>
      <c r="M12" s="67" t="s">
        <v>179</v>
      </c>
      <c r="N12" s="19"/>
      <c r="O12" s="19"/>
      <c r="P12" s="19"/>
      <c r="Q12" s="19"/>
      <c r="R12" s="19"/>
      <c r="S12" s="80"/>
      <c r="T12" s="24"/>
      <c r="U12" s="17"/>
      <c r="V12" s="120"/>
      <c r="W12" s="67" t="s">
        <v>179</v>
      </c>
      <c r="X12" s="19"/>
      <c r="Y12" s="19"/>
      <c r="Z12" s="19"/>
      <c r="AA12" s="19"/>
      <c r="AB12" s="19"/>
      <c r="AC12" s="80"/>
      <c r="AD12" s="24"/>
      <c r="AE12" s="17"/>
      <c r="AF12" s="120"/>
      <c r="AG12" s="67" t="s">
        <v>179</v>
      </c>
      <c r="AH12" s="19"/>
      <c r="AI12" s="19"/>
      <c r="AJ12" s="19"/>
      <c r="AK12" s="19"/>
      <c r="AL12" s="19"/>
      <c r="AM12" s="80"/>
      <c r="AN12" s="24"/>
      <c r="AO12" s="17"/>
      <c r="AP12" s="120"/>
      <c r="AQ12" s="67" t="s">
        <v>179</v>
      </c>
      <c r="AR12" s="19"/>
      <c r="AS12" s="19"/>
      <c r="AT12" s="19"/>
      <c r="AU12" s="19"/>
      <c r="AV12" s="19"/>
      <c r="AW12" s="80"/>
      <c r="AX12" s="24"/>
      <c r="AY12" s="17"/>
      <c r="AZ12" s="120" t="s">
        <v>238</v>
      </c>
      <c r="BA12" s="67" t="s">
        <v>179</v>
      </c>
      <c r="BB12" s="19">
        <v>26.6</v>
      </c>
      <c r="BC12" s="19"/>
      <c r="BD12" s="19"/>
      <c r="BE12" s="19"/>
      <c r="BF12" s="19">
        <v>26.6</v>
      </c>
      <c r="BG12" s="80"/>
      <c r="BH12" s="24"/>
      <c r="BI12" s="17"/>
      <c r="BJ12" s="120" t="s">
        <v>233</v>
      </c>
      <c r="BK12" s="67" t="s">
        <v>179</v>
      </c>
      <c r="BL12" s="19">
        <f>BP12</f>
        <v>5.5</v>
      </c>
      <c r="BM12" s="19">
        <v>4.80769</v>
      </c>
      <c r="BN12" s="19">
        <v>6.25</v>
      </c>
      <c r="BO12" s="19"/>
      <c r="BP12" s="19">
        <v>5.5</v>
      </c>
      <c r="BQ12" s="80"/>
      <c r="BR12" s="24"/>
      <c r="BS12" s="17"/>
      <c r="BT12" s="120" t="s">
        <v>238</v>
      </c>
      <c r="BU12" s="67" t="s">
        <v>179</v>
      </c>
      <c r="BV12" s="19">
        <f>(BZ12*Population!F22+CA12*Population!G22)/SUM(Population!F22:G22)</f>
        <v>44.342593675927674</v>
      </c>
      <c r="BW12" s="19"/>
      <c r="BX12" s="19"/>
      <c r="BY12" s="19"/>
      <c r="BZ12" s="19">
        <v>26.1</v>
      </c>
      <c r="CA12" s="80">
        <v>65.2</v>
      </c>
      <c r="CB12" s="24"/>
      <c r="CC12" s="17"/>
      <c r="CD12" s="120" t="s">
        <v>238</v>
      </c>
      <c r="CE12" s="67" t="s">
        <v>179</v>
      </c>
      <c r="CF12" s="19">
        <f>(CJ12*Population!F23+CK12*Population!G23)/SUM(Population!F23:G23)</f>
        <v>44.05264048917256</v>
      </c>
      <c r="CG12" s="19"/>
      <c r="CH12" s="19"/>
      <c r="CI12" s="19"/>
      <c r="CJ12" s="19">
        <v>25.7</v>
      </c>
      <c r="CK12" s="80">
        <v>64.8</v>
      </c>
      <c r="CL12" s="24"/>
      <c r="CM12" s="17"/>
      <c r="CN12" s="120" t="s">
        <v>238</v>
      </c>
      <c r="CO12" s="67" t="s">
        <v>179</v>
      </c>
      <c r="CP12" s="19"/>
      <c r="CQ12" s="19"/>
      <c r="CR12" s="19"/>
      <c r="CS12" s="19"/>
      <c r="CT12" s="19"/>
      <c r="CU12" s="80"/>
      <c r="CV12" s="24"/>
      <c r="CW12" s="17"/>
      <c r="CX12" s="120" t="s">
        <v>238</v>
      </c>
      <c r="CY12" s="67" t="s">
        <v>179</v>
      </c>
      <c r="CZ12" s="19"/>
      <c r="DA12" s="19"/>
      <c r="DB12" s="19"/>
      <c r="DC12" s="19"/>
      <c r="DD12" s="19"/>
      <c r="DE12" s="80"/>
      <c r="DF12" s="24"/>
      <c r="DG12" s="17"/>
      <c r="DH12" s="129"/>
      <c r="DR12" s="129"/>
      <c r="EB12" s="129"/>
      <c r="EL12" s="129"/>
      <c r="EV12" s="129"/>
      <c r="FF12" s="129"/>
      <c r="FP12" s="129"/>
      <c r="FZ12" s="129"/>
      <c r="GJ12" s="129"/>
      <c r="GT12" s="129"/>
      <c r="HD12" s="129"/>
      <c r="HN12" s="129"/>
      <c r="HX12" s="129"/>
    </row>
    <row xmlns:x14ac="http://schemas.microsoft.com/office/spreadsheetml/2009/9/ac" r="13" s="271" customFormat="true" ht="18" customHeight="true" x14ac:dyDescent="0.25">
      <c r="A13" s="384" t="str">
        <f ca="true">IF(ISBLANK('Data Summary'!A15),"",'Data Summary'!A15)</f>
        <v>AFG_2019_UIS</v>
      </c>
      <c r="B13" s="260" t="s">
        <v>55</v>
      </c>
      <c r="C13" s="266" t="s">
        <v>27</v>
      </c>
      <c r="D13" s="267"/>
      <c r="E13" s="267"/>
      <c r="F13" s="267"/>
      <c r="G13" s="268"/>
      <c r="H13" s="268"/>
      <c r="I13" s="269"/>
      <c r="J13" s="250"/>
      <c r="K13" s="265"/>
      <c r="L13" s="260" t="s">
        <v>55</v>
      </c>
      <c r="M13" s="266" t="s">
        <v>27</v>
      </c>
      <c r="N13" s="267"/>
      <c r="O13" s="267"/>
      <c r="P13" s="267"/>
      <c r="Q13" s="268"/>
      <c r="R13" s="268"/>
      <c r="S13" s="269"/>
      <c r="T13" s="250"/>
      <c r="U13" s="265"/>
      <c r="V13" s="260" t="s">
        <v>55</v>
      </c>
      <c r="W13" s="266" t="s">
        <v>27</v>
      </c>
      <c r="X13" s="267"/>
      <c r="Y13" s="267"/>
      <c r="Z13" s="267"/>
      <c r="AA13" s="268"/>
      <c r="AB13" s="268"/>
      <c r="AC13" s="269"/>
      <c r="AD13" s="250"/>
      <c r="AE13" s="265"/>
      <c r="AF13" s="260" t="s">
        <v>55</v>
      </c>
      <c r="AG13" s="266" t="s">
        <v>27</v>
      </c>
      <c r="AH13" s="267"/>
      <c r="AI13" s="267"/>
      <c r="AJ13" s="267"/>
      <c r="AK13" s="268"/>
      <c r="AL13" s="268"/>
      <c r="AM13" s="269"/>
      <c r="AN13" s="250"/>
      <c r="AO13" s="265"/>
      <c r="AP13" s="260" t="s">
        <v>55</v>
      </c>
      <c r="AQ13" s="266" t="s">
        <v>27</v>
      </c>
      <c r="AR13" s="267"/>
      <c r="AS13" s="267"/>
      <c r="AT13" s="267"/>
      <c r="AU13" s="268"/>
      <c r="AV13" s="268"/>
      <c r="AW13" s="269"/>
      <c r="AX13" s="250"/>
      <c r="AY13" s="265"/>
      <c r="AZ13" s="260" t="s">
        <v>55</v>
      </c>
      <c r="BA13" s="266" t="s">
        <v>27</v>
      </c>
      <c r="BB13" s="267"/>
      <c r="BC13" s="267"/>
      <c r="BD13" s="267"/>
      <c r="BE13" s="268"/>
      <c r="BF13" s="268"/>
      <c r="BG13" s="269"/>
      <c r="BH13" s="250"/>
      <c r="BI13" s="265"/>
      <c r="BJ13" s="260" t="s">
        <v>55</v>
      </c>
      <c r="BK13" s="266" t="s">
        <v>27</v>
      </c>
      <c r="BL13" s="267"/>
      <c r="BM13" s="267"/>
      <c r="BN13" s="267"/>
      <c r="BO13" s="268"/>
      <c r="BP13" s="268"/>
      <c r="BQ13" s="269"/>
      <c r="BR13" s="250"/>
      <c r="BS13" s="265"/>
      <c r="BT13" s="260" t="s">
        <v>55</v>
      </c>
      <c r="BU13" s="266" t="s">
        <v>27</v>
      </c>
      <c r="BV13" s="267"/>
      <c r="BW13" s="267"/>
      <c r="BX13" s="267"/>
      <c r="BY13" s="268"/>
      <c r="BZ13" s="268"/>
      <c r="CA13" s="269"/>
      <c r="CB13" s="250"/>
      <c r="CC13" s="265"/>
      <c r="CD13" s="260" t="s">
        <v>55</v>
      </c>
      <c r="CE13" s="266" t="s">
        <v>27</v>
      </c>
      <c r="CF13" s="267"/>
      <c r="CG13" s="267"/>
      <c r="CH13" s="267"/>
      <c r="CI13" s="268"/>
      <c r="CJ13" s="268"/>
      <c r="CK13" s="269"/>
      <c r="CL13" s="250"/>
      <c r="CM13" s="265"/>
      <c r="CN13" s="260" t="s">
        <v>55</v>
      </c>
      <c r="CO13" s="266" t="s">
        <v>27</v>
      </c>
      <c r="CP13" s="267"/>
      <c r="CQ13" s="267"/>
      <c r="CR13" s="267"/>
      <c r="CS13" s="268"/>
      <c r="CT13" s="268"/>
      <c r="CU13" s="269"/>
      <c r="CV13" s="250"/>
      <c r="CW13" s="265"/>
      <c r="CX13" s="260" t="s">
        <v>55</v>
      </c>
      <c r="CY13" s="266" t="s">
        <v>27</v>
      </c>
      <c r="CZ13" s="267"/>
      <c r="DA13" s="267"/>
      <c r="DB13" s="267"/>
      <c r="DC13" s="268"/>
      <c r="DD13" s="268"/>
      <c r="DE13" s="269"/>
      <c r="DF13" s="250"/>
      <c r="DG13" s="265"/>
      <c r="DH13" s="270"/>
      <c r="DR13" s="270"/>
      <c r="EB13" s="270"/>
      <c r="EL13" s="270"/>
      <c r="EV13" s="270"/>
      <c r="FF13" s="270"/>
      <c r="FP13" s="270"/>
      <c r="FZ13" s="270"/>
      <c r="GJ13" s="270"/>
      <c r="GT13" s="270"/>
      <c r="HD13" s="270"/>
      <c r="HN13" s="270"/>
      <c r="HX13" s="270"/>
    </row>
    <row xmlns:x14ac="http://schemas.microsoft.com/office/spreadsheetml/2009/9/ac" r="14" x14ac:dyDescent="0.25">
      <c r="A14" s="384" t="str">
        <f ca="true">IF(ISBLANK('Data Summary'!A16),"",'Data Summary'!A16)</f>
        <v>AFG_2022_MSNA</v>
      </c>
      <c r="B14" s="121" t="s">
        <v>30</v>
      </c>
      <c r="C14" s="20">
        <v>0</v>
      </c>
      <c r="D14" s="81">
        <f>100-11303/D34*100</f>
        <v>6.4398642496482097</v>
      </c>
      <c r="E14" s="47"/>
      <c r="F14" s="47"/>
      <c r="G14" s="7"/>
      <c r="H14" s="7"/>
      <c r="I14" s="26"/>
      <c r="J14" s="11"/>
      <c r="K14" s="16"/>
      <c r="L14" s="121" t="s">
        <v>30</v>
      </c>
      <c r="M14" s="20">
        <v>0</v>
      </c>
      <c r="N14" s="81">
        <f>100-13652/N34*100</f>
        <v>2.7219609519737844</v>
      </c>
      <c r="O14" s="47"/>
      <c r="P14" s="47"/>
      <c r="Q14" s="7"/>
      <c r="R14" s="7"/>
      <c r="S14" s="26"/>
      <c r="T14" s="11"/>
      <c r="U14" s="16"/>
      <c r="V14" s="121" t="s">
        <v>30</v>
      </c>
      <c r="W14" s="20">
        <v>0</v>
      </c>
      <c r="X14" s="81">
        <v>60</v>
      </c>
      <c r="Y14" s="47"/>
      <c r="Z14" s="47"/>
      <c r="AA14" s="7"/>
      <c r="AB14" s="7"/>
      <c r="AC14" s="26"/>
      <c r="AD14" s="11"/>
      <c r="AE14" s="16"/>
      <c r="AF14" s="121" t="s">
        <v>30</v>
      </c>
      <c r="AG14" s="20">
        <v>0</v>
      </c>
      <c r="AH14" s="81"/>
      <c r="AI14" s="47"/>
      <c r="AJ14" s="47"/>
      <c r="AK14" s="7"/>
      <c r="AL14" s="7"/>
      <c r="AM14" s="26"/>
      <c r="AN14" s="11"/>
      <c r="AO14" s="16"/>
      <c r="AP14" s="121" t="s">
        <v>30</v>
      </c>
      <c r="AQ14" s="20">
        <v>0</v>
      </c>
      <c r="AR14" s="81"/>
      <c r="AS14" s="47"/>
      <c r="AT14" s="47"/>
      <c r="AU14" s="7"/>
      <c r="AV14" s="7"/>
      <c r="AW14" s="26"/>
      <c r="AX14" s="11"/>
      <c r="AY14" s="16"/>
      <c r="AZ14" s="121" t="s">
        <v>30</v>
      </c>
      <c r="BA14" s="20">
        <v>0</v>
      </c>
      <c r="BB14" s="7"/>
      <c r="BC14" s="47"/>
      <c r="BD14" s="47"/>
      <c r="BE14" s="7"/>
      <c r="BF14" s="7"/>
      <c r="BG14" s="26"/>
      <c r="BH14" s="11"/>
      <c r="BI14" s="16"/>
      <c r="BJ14" s="121" t="s">
        <v>30</v>
      </c>
      <c r="BK14" s="20">
        <v>0</v>
      </c>
      <c r="BL14" s="7">
        <v>18.5</v>
      </c>
      <c r="BM14" s="47">
        <v>27.884620000000002</v>
      </c>
      <c r="BN14" s="47">
        <v>8.3333300000000001</v>
      </c>
      <c r="BO14" s="7"/>
      <c r="BP14" s="7">
        <v>18.5</v>
      </c>
      <c r="BQ14" s="26"/>
      <c r="BR14" s="11"/>
      <c r="BS14" s="16"/>
      <c r="BT14" s="121" t="s">
        <v>30</v>
      </c>
      <c r="BU14" s="20">
        <v>0</v>
      </c>
      <c r="BV14" s="7"/>
      <c r="BW14" s="47"/>
      <c r="BX14" s="47"/>
      <c r="BY14" s="7"/>
      <c r="BZ14" s="7"/>
      <c r="CA14" s="26"/>
      <c r="CB14" s="11"/>
      <c r="CC14" s="16"/>
      <c r="CD14" s="121" t="s">
        <v>30</v>
      </c>
      <c r="CE14" s="20">
        <v>0</v>
      </c>
      <c r="CF14" s="7"/>
      <c r="CG14" s="47"/>
      <c r="CH14" s="47"/>
      <c r="CI14" s="7"/>
      <c r="CJ14" s="7"/>
      <c r="CK14" s="26"/>
      <c r="CL14" s="11"/>
      <c r="CM14" s="16"/>
      <c r="CN14" s="121" t="s">
        <v>30</v>
      </c>
      <c r="CO14" s="20">
        <v>0</v>
      </c>
      <c r="CP14" s="7"/>
      <c r="CQ14" s="47"/>
      <c r="CR14" s="47"/>
      <c r="CS14" s="7"/>
      <c r="CT14" s="7"/>
      <c r="CU14" s="26"/>
      <c r="CV14" s="11"/>
      <c r="CW14" s="16"/>
      <c r="CX14" s="121" t="s">
        <v>30</v>
      </c>
      <c r="CY14" s="20">
        <v>0</v>
      </c>
      <c r="CZ14" s="7">
        <v>46.52478</v>
      </c>
      <c r="DA14" s="47">
        <v>38.01032</v>
      </c>
      <c r="DB14" s="47">
        <v>49.652859999999997</v>
      </c>
      <c r="DC14" s="7"/>
      <c r="DD14" s="7"/>
      <c r="DE14" s="26"/>
      <c r="DF14" s="11"/>
      <c r="DG14" s="16"/>
    </row>
    <row xmlns:x14ac="http://schemas.microsoft.com/office/spreadsheetml/2009/9/ac" r="15" s="2" customFormat="true" x14ac:dyDescent="0.25">
      <c r="A15" s="385" t="str">
        <f ca="true">IF(ISBLANK('Data Summary'!A17),"",'Data Summary'!A17)</f>
        <v/>
      </c>
      <c r="B15" s="121" t="s">
        <v>91</v>
      </c>
      <c r="C15" s="82">
        <v>0</v>
      </c>
      <c r="D15" s="47"/>
      <c r="E15" s="47"/>
      <c r="F15" s="47"/>
      <c r="G15" s="7"/>
      <c r="H15" s="7"/>
      <c r="I15" s="26"/>
      <c r="J15" s="11"/>
      <c r="K15" s="16"/>
      <c r="L15" s="121" t="s">
        <v>91</v>
      </c>
      <c r="M15" s="82">
        <v>0</v>
      </c>
      <c r="N15" s="47"/>
      <c r="O15" s="47"/>
      <c r="P15" s="47"/>
      <c r="Q15" s="7"/>
      <c r="R15" s="7"/>
      <c r="S15" s="26"/>
      <c r="T15" s="11"/>
      <c r="U15" s="16"/>
      <c r="V15" s="121" t="s">
        <v>91</v>
      </c>
      <c r="W15" s="82">
        <v>0</v>
      </c>
      <c r="X15" s="47"/>
      <c r="Y15" s="47"/>
      <c r="Z15" s="47"/>
      <c r="AA15" s="7"/>
      <c r="AB15" s="7"/>
      <c r="AC15" s="26"/>
      <c r="AD15" s="11"/>
      <c r="AE15" s="16"/>
      <c r="AF15" s="121" t="s">
        <v>91</v>
      </c>
      <c r="AG15" s="82">
        <v>0</v>
      </c>
      <c r="AH15" s="47"/>
      <c r="AI15" s="47"/>
      <c r="AJ15" s="47"/>
      <c r="AK15" s="7"/>
      <c r="AL15" s="7"/>
      <c r="AM15" s="26"/>
      <c r="AN15" s="11"/>
      <c r="AO15" s="16"/>
      <c r="AP15" s="121" t="s">
        <v>91</v>
      </c>
      <c r="AQ15" s="82">
        <v>0</v>
      </c>
      <c r="AR15" s="47"/>
      <c r="AS15" s="47"/>
      <c r="AT15" s="47"/>
      <c r="AU15" s="7"/>
      <c r="AV15" s="7"/>
      <c r="AW15" s="26"/>
      <c r="AX15" s="11"/>
      <c r="AY15" s="16"/>
      <c r="AZ15" s="121" t="s">
        <v>91</v>
      </c>
      <c r="BA15" s="82">
        <v>0</v>
      </c>
      <c r="BB15" s="7"/>
      <c r="BC15" s="47"/>
      <c r="BD15" s="7"/>
      <c r="BE15" s="7"/>
      <c r="BF15" s="7"/>
      <c r="BG15" s="26"/>
      <c r="BH15" s="11"/>
      <c r="BI15" s="16"/>
      <c r="BJ15" s="121" t="s">
        <v>91</v>
      </c>
      <c r="BK15" s="82">
        <v>0</v>
      </c>
      <c r="BL15" s="7">
        <v>1</v>
      </c>
      <c r="BM15" s="47">
        <v>0.96153999999999995</v>
      </c>
      <c r="BN15" s="7">
        <v>1.0416700000000001</v>
      </c>
      <c r="BO15" s="7"/>
      <c r="BP15" s="7">
        <v>1</v>
      </c>
      <c r="BQ15" s="26"/>
      <c r="BR15" s="11"/>
      <c r="BS15" s="16"/>
      <c r="BT15" s="121" t="s">
        <v>91</v>
      </c>
      <c r="BU15" s="82">
        <v>0</v>
      </c>
      <c r="BV15" s="7"/>
      <c r="BW15" s="47"/>
      <c r="BX15" s="7"/>
      <c r="BY15" s="7"/>
      <c r="BZ15" s="7"/>
      <c r="CA15" s="26"/>
      <c r="CB15" s="11"/>
      <c r="CC15" s="16"/>
      <c r="CD15" s="121" t="s">
        <v>91</v>
      </c>
      <c r="CE15" s="82">
        <v>0</v>
      </c>
      <c r="CF15" s="7"/>
      <c r="CG15" s="47"/>
      <c r="CH15" s="7"/>
      <c r="CI15" s="7"/>
      <c r="CJ15" s="7"/>
      <c r="CK15" s="26"/>
      <c r="CL15" s="11"/>
      <c r="CM15" s="16"/>
      <c r="CN15" s="121" t="s">
        <v>91</v>
      </c>
      <c r="CO15" s="82">
        <v>0</v>
      </c>
      <c r="CP15" s="7"/>
      <c r="CQ15" s="47"/>
      <c r="CR15" s="7"/>
      <c r="CS15" s="7"/>
      <c r="CT15" s="7"/>
      <c r="CU15" s="26"/>
      <c r="CV15" s="11"/>
      <c r="CW15" s="16"/>
      <c r="CX15" s="121" t="s">
        <v>91</v>
      </c>
      <c r="CY15" s="82">
        <v>0</v>
      </c>
      <c r="CZ15" s="7"/>
      <c r="DA15" s="47"/>
      <c r="DB15" s="7"/>
      <c r="DC15" s="7"/>
      <c r="DD15" s="7"/>
      <c r="DE15" s="26"/>
      <c r="DF15" s="11"/>
      <c r="DG15" s="16"/>
      <c r="DH15" s="131"/>
      <c r="DR15" s="131"/>
      <c r="EB15" s="131"/>
      <c r="EL15" s="131"/>
      <c r="EV15" s="131"/>
      <c r="FF15" s="131"/>
      <c r="FP15" s="131"/>
      <c r="FZ15" s="131"/>
      <c r="GJ15" s="131"/>
      <c r="GT15" s="131"/>
      <c r="HD15" s="131"/>
      <c r="HN15" s="131"/>
      <c r="HX15" s="131"/>
    </row>
    <row xmlns:x14ac="http://schemas.microsoft.com/office/spreadsheetml/2009/9/ac" r="16" s="2" customFormat="true" x14ac:dyDescent="0.25">
      <c r="A16" s="385" t="str">
        <f ca="true">IF(ISBLANK('Data Summary'!A18),"",'Data Summary'!A18)</f>
        <v/>
      </c>
      <c r="B16" s="122"/>
      <c r="C16" s="21"/>
      <c r="D16" s="81"/>
      <c r="E16" s="47"/>
      <c r="F16" s="7"/>
      <c r="G16" s="7"/>
      <c r="H16" s="7"/>
      <c r="I16" s="26"/>
      <c r="J16" s="11"/>
      <c r="K16" s="16"/>
      <c r="L16" s="122"/>
      <c r="M16" s="21"/>
      <c r="N16" s="81"/>
      <c r="O16" s="47"/>
      <c r="P16" s="47"/>
      <c r="Q16" s="7"/>
      <c r="R16" s="7"/>
      <c r="S16" s="26"/>
      <c r="T16" s="11"/>
      <c r="U16" s="16"/>
      <c r="V16" s="122"/>
      <c r="W16" s="21"/>
      <c r="X16" s="81"/>
      <c r="Y16" s="47"/>
      <c r="Z16" s="7"/>
      <c r="AA16" s="7"/>
      <c r="AB16" s="7"/>
      <c r="AC16" s="26"/>
      <c r="AD16" s="11"/>
      <c r="AE16" s="16"/>
      <c r="AF16" s="122"/>
      <c r="AG16" s="21"/>
      <c r="AH16" s="81"/>
      <c r="AI16" s="47"/>
      <c r="AJ16" s="7"/>
      <c r="AK16" s="7"/>
      <c r="AL16" s="7"/>
      <c r="AM16" s="26"/>
      <c r="AN16" s="11"/>
      <c r="AO16" s="16"/>
      <c r="AP16" s="122"/>
      <c r="AQ16" s="21"/>
      <c r="AR16" s="81"/>
      <c r="AS16" s="47"/>
      <c r="AT16" s="7"/>
      <c r="AU16" s="7"/>
      <c r="AV16" s="7"/>
      <c r="AW16" s="26"/>
      <c r="AX16" s="11"/>
      <c r="AY16" s="16"/>
      <c r="AZ16" s="122"/>
      <c r="BA16" s="21"/>
      <c r="BB16" s="7"/>
      <c r="BC16" s="7"/>
      <c r="BD16" s="7"/>
      <c r="BE16" s="7"/>
      <c r="BF16" s="7"/>
      <c r="BG16" s="26"/>
      <c r="BH16" s="11"/>
      <c r="BI16" s="16"/>
      <c r="BJ16" s="122" t="s">
        <v>225</v>
      </c>
      <c r="BK16" s="21">
        <v>1</v>
      </c>
      <c r="BL16" s="7">
        <v>9.5</v>
      </c>
      <c r="BM16" s="7">
        <v>16.346150000000002</v>
      </c>
      <c r="BN16" s="7">
        <v>2.0833300000000001</v>
      </c>
      <c r="BO16" s="7"/>
      <c r="BP16" s="7">
        <v>9.5</v>
      </c>
      <c r="BQ16" s="26"/>
      <c r="BR16" s="11"/>
      <c r="BS16" s="16"/>
      <c r="BT16" s="122"/>
      <c r="BU16" s="21"/>
      <c r="BV16" s="7"/>
      <c r="BW16" s="7"/>
      <c r="BX16" s="7"/>
      <c r="BY16" s="7"/>
      <c r="BZ16" s="7"/>
      <c r="CA16" s="26"/>
      <c r="CB16" s="11"/>
      <c r="CC16" s="16"/>
      <c r="CD16" s="122"/>
      <c r="CE16" s="21"/>
      <c r="CF16" s="7"/>
      <c r="CG16" s="7"/>
      <c r="CH16" s="7"/>
      <c r="CI16" s="7"/>
      <c r="CJ16" s="7"/>
      <c r="CK16" s="26"/>
      <c r="CL16" s="11"/>
      <c r="CM16" s="16"/>
      <c r="CN16" s="122"/>
      <c r="CO16" s="21"/>
      <c r="CP16" s="7"/>
      <c r="CQ16" s="7"/>
      <c r="CR16" s="7"/>
      <c r="CS16" s="7"/>
      <c r="CT16" s="7"/>
      <c r="CU16" s="26"/>
      <c r="CV16" s="11"/>
      <c r="CW16" s="16"/>
      <c r="CX16" s="122"/>
      <c r="CY16" s="21"/>
      <c r="CZ16" s="7"/>
      <c r="DA16" s="7"/>
      <c r="DB16" s="7"/>
      <c r="DC16" s="7"/>
      <c r="DD16" s="7"/>
      <c r="DE16" s="26"/>
      <c r="DF16" s="11"/>
      <c r="DG16" s="16"/>
      <c r="DH16" s="131"/>
      <c r="DR16" s="131"/>
      <c r="EB16" s="131"/>
      <c r="EL16" s="131"/>
      <c r="EV16" s="131"/>
      <c r="FF16" s="131"/>
      <c r="FP16" s="131"/>
      <c r="FZ16" s="131"/>
      <c r="GJ16" s="131"/>
      <c r="GT16" s="131"/>
      <c r="HD16" s="131"/>
      <c r="HN16" s="131"/>
      <c r="HX16" s="131"/>
    </row>
    <row xmlns:x14ac="http://schemas.microsoft.com/office/spreadsheetml/2009/9/ac" r="17" s="2" customFormat="true" x14ac:dyDescent="0.25">
      <c r="A17" s="385" t="str">
        <f ca="true">IF(ISBLANK('Data Summary'!A19),"",'Data Summary'!A19)</f>
        <v/>
      </c>
      <c r="B17" s="122"/>
      <c r="C17" s="22"/>
      <c r="D17" s="47"/>
      <c r="E17" s="7"/>
      <c r="F17" s="7"/>
      <c r="G17" s="7"/>
      <c r="H17" s="7"/>
      <c r="I17" s="26"/>
      <c r="J17" s="11"/>
      <c r="K17" s="16"/>
      <c r="L17" s="122"/>
      <c r="M17" s="22"/>
      <c r="N17" s="47"/>
      <c r="O17" s="7"/>
      <c r="P17" s="7"/>
      <c r="Q17" s="7"/>
      <c r="R17" s="7"/>
      <c r="S17" s="26"/>
      <c r="T17" s="11"/>
      <c r="U17" s="16"/>
      <c r="V17" s="122"/>
      <c r="W17" s="22"/>
      <c r="X17" s="47"/>
      <c r="Y17" s="7"/>
      <c r="Z17" s="7"/>
      <c r="AA17" s="7"/>
      <c r="AB17" s="7"/>
      <c r="AC17" s="26"/>
      <c r="AD17" s="11"/>
      <c r="AE17" s="16"/>
      <c r="AF17" s="122"/>
      <c r="AG17" s="22"/>
      <c r="AH17" s="47"/>
      <c r="AI17" s="7"/>
      <c r="AJ17" s="7"/>
      <c r="AK17" s="7"/>
      <c r="AL17" s="7"/>
      <c r="AM17" s="26"/>
      <c r="AN17" s="11"/>
      <c r="AO17" s="16"/>
      <c r="AP17" s="122"/>
      <c r="AQ17" s="22"/>
      <c r="AR17" s="47"/>
      <c r="AS17" s="7"/>
      <c r="AT17" s="7"/>
      <c r="AU17" s="7"/>
      <c r="AV17" s="7"/>
      <c r="AW17" s="26"/>
      <c r="AX17" s="11"/>
      <c r="AY17" s="16"/>
      <c r="AZ17" s="122"/>
      <c r="BA17" s="22"/>
      <c r="BB17" s="7"/>
      <c r="BC17" s="7"/>
      <c r="BD17" s="7"/>
      <c r="BE17" s="7"/>
      <c r="BF17" s="7"/>
      <c r="BG17" s="26"/>
      <c r="BH17" s="11"/>
      <c r="BI17" s="16"/>
      <c r="BJ17" s="122" t="s">
        <v>226</v>
      </c>
      <c r="BK17" s="22">
        <v>1</v>
      </c>
      <c r="BL17" s="7">
        <v>15</v>
      </c>
      <c r="BM17" s="7">
        <v>13.461539999999999</v>
      </c>
      <c r="BN17" s="7">
        <v>16.66667</v>
      </c>
      <c r="BO17" s="7"/>
      <c r="BP17" s="7">
        <v>15</v>
      </c>
      <c r="BQ17" s="26"/>
      <c r="BR17" s="11"/>
      <c r="BS17" s="16"/>
      <c r="BT17" s="122"/>
      <c r="BU17" s="22"/>
      <c r="BV17" s="7"/>
      <c r="BW17" s="7"/>
      <c r="BX17" s="7"/>
      <c r="BY17" s="7"/>
      <c r="BZ17" s="7"/>
      <c r="CA17" s="26"/>
      <c r="CB17" s="11"/>
      <c r="CC17" s="16"/>
      <c r="CD17" s="122"/>
      <c r="CE17" s="22"/>
      <c r="CF17" s="7"/>
      <c r="CG17" s="7"/>
      <c r="CH17" s="7"/>
      <c r="CI17" s="7"/>
      <c r="CJ17" s="7"/>
      <c r="CK17" s="26"/>
      <c r="CL17" s="11"/>
      <c r="CM17" s="16"/>
      <c r="CN17" s="122"/>
      <c r="CO17" s="22"/>
      <c r="CP17" s="7"/>
      <c r="CQ17" s="7"/>
      <c r="CR17" s="7"/>
      <c r="CS17" s="7"/>
      <c r="CT17" s="7"/>
      <c r="CU17" s="26"/>
      <c r="CV17" s="11"/>
      <c r="CW17" s="16"/>
      <c r="CX17" s="122"/>
      <c r="CY17" s="22"/>
      <c r="CZ17" s="7"/>
      <c r="DA17" s="7"/>
      <c r="DB17" s="7"/>
      <c r="DC17" s="7"/>
      <c r="DD17" s="7"/>
      <c r="DE17" s="26"/>
      <c r="DF17" s="11"/>
      <c r="DG17" s="16"/>
      <c r="DH17" s="131"/>
      <c r="DR17" s="131"/>
      <c r="EB17" s="131"/>
      <c r="EL17" s="131"/>
      <c r="EV17" s="131"/>
      <c r="FF17" s="131"/>
      <c r="FP17" s="131"/>
      <c r="FZ17" s="131"/>
      <c r="GJ17" s="131"/>
      <c r="GT17" s="131"/>
      <c r="HD17" s="131"/>
      <c r="HN17" s="131"/>
      <c r="HX17" s="131"/>
    </row>
    <row xmlns:x14ac="http://schemas.microsoft.com/office/spreadsheetml/2009/9/ac" r="18" s="2" customFormat="true" x14ac:dyDescent="0.25">
      <c r="A18" s="385" t="str">
        <f ca="true">IF(ISBLANK('Data Summary'!A20),"",'Data Summary'!A20)</f>
        <v/>
      </c>
      <c r="B18" s="122"/>
      <c r="C18" s="22"/>
      <c r="D18" s="7"/>
      <c r="E18" s="7"/>
      <c r="F18" s="7"/>
      <c r="G18" s="7"/>
      <c r="H18" s="7"/>
      <c r="I18" s="26"/>
      <c r="J18" s="11"/>
      <c r="K18" s="16"/>
      <c r="L18" s="122"/>
      <c r="M18" s="22"/>
      <c r="N18" s="7"/>
      <c r="O18" s="7"/>
      <c r="P18" s="7"/>
      <c r="Q18" s="7"/>
      <c r="R18" s="7"/>
      <c r="S18" s="26"/>
      <c r="T18" s="11"/>
      <c r="U18" s="16"/>
      <c r="V18" s="122"/>
      <c r="W18" s="22"/>
      <c r="X18" s="7"/>
      <c r="Y18" s="7"/>
      <c r="Z18" s="7"/>
      <c r="AA18" s="7"/>
      <c r="AB18" s="7"/>
      <c r="AC18" s="26"/>
      <c r="AD18" s="11"/>
      <c r="AE18" s="16"/>
      <c r="AF18" s="122"/>
      <c r="AG18" s="22"/>
      <c r="AH18" s="7"/>
      <c r="AI18" s="7"/>
      <c r="AJ18" s="7"/>
      <c r="AK18" s="7"/>
      <c r="AL18" s="7"/>
      <c r="AM18" s="26"/>
      <c r="AN18" s="11"/>
      <c r="AO18" s="16"/>
      <c r="AP18" s="122"/>
      <c r="AQ18" s="22"/>
      <c r="AR18" s="7"/>
      <c r="AS18" s="7"/>
      <c r="AT18" s="7"/>
      <c r="AU18" s="7"/>
      <c r="AV18" s="7"/>
      <c r="AW18" s="26"/>
      <c r="AX18" s="11"/>
      <c r="AY18" s="16"/>
      <c r="AZ18" s="122"/>
      <c r="BA18" s="22"/>
      <c r="BB18" s="7"/>
      <c r="BC18" s="7"/>
      <c r="BD18" s="69"/>
      <c r="BE18" s="7"/>
      <c r="BF18" s="7"/>
      <c r="BG18" s="26"/>
      <c r="BH18" s="11"/>
      <c r="BI18" s="16"/>
      <c r="BJ18" s="122" t="s">
        <v>227</v>
      </c>
      <c r="BK18" s="22">
        <v>1</v>
      </c>
      <c r="BL18" s="7">
        <v>48.5</v>
      </c>
      <c r="BM18" s="7">
        <v>39.423079999999999</v>
      </c>
      <c r="BN18" s="69">
        <v>58.333329999999997</v>
      </c>
      <c r="BO18" s="7"/>
      <c r="BP18" s="7">
        <v>48.5</v>
      </c>
      <c r="BQ18" s="26"/>
      <c r="BR18" s="11"/>
      <c r="BS18" s="16"/>
      <c r="BT18" s="122"/>
      <c r="BU18" s="22"/>
      <c r="BV18" s="7"/>
      <c r="BW18" s="7"/>
      <c r="BX18" s="69"/>
      <c r="BY18" s="7"/>
      <c r="BZ18" s="7"/>
      <c r="CA18" s="26"/>
      <c r="CB18" s="11"/>
      <c r="CC18" s="16"/>
      <c r="CD18" s="122"/>
      <c r="CE18" s="22"/>
      <c r="CF18" s="7"/>
      <c r="CG18" s="7"/>
      <c r="CH18" s="69"/>
      <c r="CI18" s="7"/>
      <c r="CJ18" s="7"/>
      <c r="CK18" s="26"/>
      <c r="CL18" s="11"/>
      <c r="CM18" s="16"/>
      <c r="CN18" s="122"/>
      <c r="CO18" s="22"/>
      <c r="CP18" s="7"/>
      <c r="CQ18" s="7"/>
      <c r="CR18" s="69"/>
      <c r="CS18" s="7"/>
      <c r="CT18" s="7"/>
      <c r="CU18" s="26"/>
      <c r="CV18" s="11"/>
      <c r="CW18" s="16"/>
      <c r="CX18" s="122"/>
      <c r="CY18" s="22"/>
      <c r="CZ18" s="7"/>
      <c r="DA18" s="7"/>
      <c r="DB18" s="69"/>
      <c r="DC18" s="7"/>
      <c r="DD18" s="7"/>
      <c r="DE18" s="26"/>
      <c r="DF18" s="11"/>
      <c r="DG18" s="16"/>
      <c r="DH18" s="131"/>
      <c r="DR18" s="131"/>
      <c r="EB18" s="131"/>
      <c r="EL18" s="131"/>
      <c r="EV18" s="131"/>
      <c r="FF18" s="131"/>
      <c r="FP18" s="131"/>
      <c r="FZ18" s="131"/>
      <c r="GJ18" s="131"/>
      <c r="GT18" s="131"/>
      <c r="HD18" s="131"/>
      <c r="HN18" s="131"/>
      <c r="HX18" s="131"/>
    </row>
    <row xmlns:x14ac="http://schemas.microsoft.com/office/spreadsheetml/2009/9/ac" r="19" s="2" customFormat="true" x14ac:dyDescent="0.25">
      <c r="A19" s="385" t="str">
        <f ca="true">IF(ISBLANK('Data Summary'!A21),"",'Data Summary'!A21)</f>
        <v/>
      </c>
      <c r="B19" s="122"/>
      <c r="C19" s="22"/>
      <c r="D19" s="7"/>
      <c r="E19" s="7"/>
      <c r="F19" s="69"/>
      <c r="G19" s="7"/>
      <c r="H19" s="7"/>
      <c r="I19" s="26"/>
      <c r="J19" s="11"/>
      <c r="K19" s="16"/>
      <c r="L19" s="122"/>
      <c r="M19" s="22"/>
      <c r="N19" s="7"/>
      <c r="O19" s="7"/>
      <c r="P19" s="7"/>
      <c r="Q19" s="7"/>
      <c r="R19" s="7"/>
      <c r="S19" s="26"/>
      <c r="T19" s="11"/>
      <c r="U19" s="16"/>
      <c r="V19" s="122"/>
      <c r="W19" s="22"/>
      <c r="X19" s="7"/>
      <c r="Y19" s="7"/>
      <c r="Z19" s="69"/>
      <c r="AA19" s="7"/>
      <c r="AB19" s="7"/>
      <c r="AC19" s="26"/>
      <c r="AD19" s="11"/>
      <c r="AE19" s="16"/>
      <c r="AF19" s="122"/>
      <c r="AG19" s="22"/>
      <c r="AH19" s="7"/>
      <c r="AI19" s="7"/>
      <c r="AJ19" s="69"/>
      <c r="AK19" s="7"/>
      <c r="AL19" s="7"/>
      <c r="AM19" s="26"/>
      <c r="AN19" s="11"/>
      <c r="AO19" s="16"/>
      <c r="AP19" s="122"/>
      <c r="AQ19" s="22"/>
      <c r="AR19" s="7"/>
      <c r="AS19" s="7"/>
      <c r="AT19" s="69"/>
      <c r="AU19" s="7"/>
      <c r="AV19" s="7"/>
      <c r="AW19" s="26"/>
      <c r="AX19" s="11"/>
      <c r="AY19" s="16"/>
      <c r="AZ19" s="122"/>
      <c r="BA19" s="22"/>
      <c r="BB19" s="7"/>
      <c r="BC19" s="69"/>
      <c r="BD19" s="69"/>
      <c r="BE19" s="7"/>
      <c r="BF19" s="7"/>
      <c r="BG19" s="26"/>
      <c r="BH19" s="11"/>
      <c r="BI19" s="16"/>
      <c r="BJ19" s="122" t="s">
        <v>228</v>
      </c>
      <c r="BK19" s="22">
        <v>0</v>
      </c>
      <c r="BL19" s="7">
        <v>3</v>
      </c>
      <c r="BM19" s="69">
        <v>1.9230799999999999</v>
      </c>
      <c r="BN19" s="69">
        <v>4.1666699999999999</v>
      </c>
      <c r="BO19" s="7"/>
      <c r="BP19" s="7">
        <v>3</v>
      </c>
      <c r="BQ19" s="26"/>
      <c r="BR19" s="11"/>
      <c r="BS19" s="16"/>
      <c r="BT19" s="122"/>
      <c r="BU19" s="22"/>
      <c r="BV19" s="7"/>
      <c r="BW19" s="69"/>
      <c r="BX19" s="69"/>
      <c r="BY19" s="7"/>
      <c r="BZ19" s="7"/>
      <c r="CA19" s="26"/>
      <c r="CB19" s="11"/>
      <c r="CC19" s="16"/>
      <c r="CD19" s="122"/>
      <c r="CE19" s="22"/>
      <c r="CF19" s="7"/>
      <c r="CG19" s="69"/>
      <c r="CH19" s="69"/>
      <c r="CI19" s="7"/>
      <c r="CJ19" s="7"/>
      <c r="CK19" s="26"/>
      <c r="CL19" s="11"/>
      <c r="CM19" s="16"/>
      <c r="CN19" s="122"/>
      <c r="CO19" s="22"/>
      <c r="CP19" s="7"/>
      <c r="CQ19" s="69"/>
      <c r="CR19" s="69"/>
      <c r="CS19" s="7"/>
      <c r="CT19" s="7"/>
      <c r="CU19" s="26"/>
      <c r="CV19" s="11"/>
      <c r="CW19" s="16"/>
      <c r="CX19" s="122"/>
      <c r="CY19" s="22"/>
      <c r="CZ19" s="7"/>
      <c r="DA19" s="69"/>
      <c r="DB19" s="69"/>
      <c r="DC19" s="7"/>
      <c r="DD19" s="7"/>
      <c r="DE19" s="26"/>
      <c r="DF19" s="11"/>
      <c r="DG19" s="16"/>
      <c r="DH19" s="131"/>
      <c r="DR19" s="131"/>
      <c r="EB19" s="131"/>
      <c r="EL19" s="131"/>
      <c r="EV19" s="131"/>
      <c r="FF19" s="131"/>
      <c r="FP19" s="131"/>
      <c r="FZ19" s="131"/>
      <c r="GJ19" s="131"/>
      <c r="GT19" s="131"/>
      <c r="HD19" s="131"/>
      <c r="HN19" s="131"/>
      <c r="HX19" s="131"/>
    </row>
    <row xmlns:x14ac="http://schemas.microsoft.com/office/spreadsheetml/2009/9/ac" r="20" s="2" customFormat="true" x14ac:dyDescent="0.25">
      <c r="A20" s="385" t="str">
        <f ca="true">IF(ISBLANK('Data Summary'!A22),"",'Data Summary'!A22)</f>
        <v/>
      </c>
      <c r="B20" s="122"/>
      <c r="C20" s="21"/>
      <c r="D20" s="7"/>
      <c r="E20" s="69"/>
      <c r="F20" s="69"/>
      <c r="G20" s="7"/>
      <c r="H20" s="7"/>
      <c r="I20" s="26"/>
      <c r="J20" s="11"/>
      <c r="K20" s="16"/>
      <c r="L20" s="122"/>
      <c r="M20" s="21"/>
      <c r="N20" s="7"/>
      <c r="O20" s="69"/>
      <c r="P20" s="69"/>
      <c r="Q20" s="7"/>
      <c r="R20" s="7"/>
      <c r="S20" s="26"/>
      <c r="T20" s="11"/>
      <c r="U20" s="16"/>
      <c r="V20" s="122"/>
      <c r="W20" s="21"/>
      <c r="X20" s="7"/>
      <c r="Y20" s="69"/>
      <c r="Z20" s="69"/>
      <c r="AA20" s="7"/>
      <c r="AB20" s="7"/>
      <c r="AC20" s="26"/>
      <c r="AD20" s="11"/>
      <c r="AE20" s="16"/>
      <c r="AF20" s="122"/>
      <c r="AG20" s="21"/>
      <c r="AH20" s="7"/>
      <c r="AI20" s="69"/>
      <c r="AJ20" s="69"/>
      <c r="AK20" s="7"/>
      <c r="AL20" s="7"/>
      <c r="AM20" s="26"/>
      <c r="AN20" s="11"/>
      <c r="AO20" s="16"/>
      <c r="AP20" s="122"/>
      <c r="AQ20" s="21"/>
      <c r="AR20" s="7"/>
      <c r="AS20" s="69"/>
      <c r="AT20" s="69"/>
      <c r="AU20" s="7"/>
      <c r="AV20" s="7"/>
      <c r="AW20" s="26"/>
      <c r="AX20" s="11"/>
      <c r="AY20" s="16"/>
      <c r="AZ20" s="122"/>
      <c r="BA20" s="21"/>
      <c r="BB20" s="7"/>
      <c r="BC20" s="69"/>
      <c r="BD20" s="69"/>
      <c r="BE20" s="7"/>
      <c r="BF20" s="7"/>
      <c r="BG20" s="26"/>
      <c r="BH20" s="11"/>
      <c r="BI20" s="16"/>
      <c r="BJ20" s="122" t="s">
        <v>229</v>
      </c>
      <c r="BK20" s="21">
        <v>0</v>
      </c>
      <c r="BL20" s="7">
        <v>2</v>
      </c>
      <c r="BM20" s="69">
        <v>0</v>
      </c>
      <c r="BN20" s="69">
        <v>4.1666699999999999</v>
      </c>
      <c r="BO20" s="7"/>
      <c r="BP20" s="7">
        <v>2</v>
      </c>
      <c r="BQ20" s="26"/>
      <c r="BR20" s="11"/>
      <c r="BS20" s="16"/>
      <c r="BT20" s="122"/>
      <c r="BU20" s="21"/>
      <c r="BV20" s="7"/>
      <c r="BW20" s="69"/>
      <c r="BX20" s="69"/>
      <c r="BY20" s="7"/>
      <c r="BZ20" s="7"/>
      <c r="CA20" s="26"/>
      <c r="CB20" s="11"/>
      <c r="CC20" s="16"/>
      <c r="CD20" s="122"/>
      <c r="CE20" s="21"/>
      <c r="CF20" s="7"/>
      <c r="CG20" s="69"/>
      <c r="CH20" s="69"/>
      <c r="CI20" s="7"/>
      <c r="CJ20" s="7"/>
      <c r="CK20" s="26"/>
      <c r="CL20" s="11"/>
      <c r="CM20" s="16"/>
      <c r="CN20" s="122"/>
      <c r="CO20" s="21"/>
      <c r="CP20" s="7"/>
      <c r="CQ20" s="69"/>
      <c r="CR20" s="69"/>
      <c r="CS20" s="7"/>
      <c r="CT20" s="7"/>
      <c r="CU20" s="26"/>
      <c r="CV20" s="11"/>
      <c r="CW20" s="16"/>
      <c r="CX20" s="122"/>
      <c r="CY20" s="21"/>
      <c r="CZ20" s="7"/>
      <c r="DA20" s="69"/>
      <c r="DB20" s="69"/>
      <c r="DC20" s="7"/>
      <c r="DD20" s="7"/>
      <c r="DE20" s="26"/>
      <c r="DF20" s="11"/>
      <c r="DG20" s="16"/>
      <c r="DH20" s="131"/>
      <c r="DR20" s="131"/>
      <c r="EB20" s="131"/>
      <c r="EL20" s="131"/>
      <c r="EV20" s="131"/>
      <c r="FF20" s="131"/>
      <c r="FP20" s="131"/>
      <c r="FZ20" s="131"/>
      <c r="GJ20" s="131"/>
      <c r="GT20" s="131"/>
      <c r="HD20" s="131"/>
      <c r="HN20" s="131"/>
      <c r="HX20" s="131"/>
    </row>
    <row xmlns:x14ac="http://schemas.microsoft.com/office/spreadsheetml/2009/9/ac" r="21" s="2" customFormat="true" x14ac:dyDescent="0.25">
      <c r="A21" s="385" t="str">
        <f ca="true">IF(ISBLANK('Data Summary'!A23),"",'Data Summary'!A23)</f>
        <v/>
      </c>
      <c r="B21" s="122"/>
      <c r="C21" s="21"/>
      <c r="D21" s="69"/>
      <c r="E21" s="69"/>
      <c r="F21" s="69"/>
      <c r="G21" s="69"/>
      <c r="H21" s="69"/>
      <c r="I21" s="70"/>
      <c r="J21" s="11"/>
      <c r="K21" s="16"/>
      <c r="L21" s="122"/>
      <c r="M21" s="21"/>
      <c r="N21" s="69"/>
      <c r="O21" s="69"/>
      <c r="P21" s="69"/>
      <c r="Q21" s="69"/>
      <c r="R21" s="69"/>
      <c r="S21" s="70"/>
      <c r="T21" s="11"/>
      <c r="U21" s="16"/>
      <c r="V21" s="122"/>
      <c r="W21" s="21"/>
      <c r="X21" s="69"/>
      <c r="Y21" s="69"/>
      <c r="Z21" s="69"/>
      <c r="AA21" s="69"/>
      <c r="AB21" s="69"/>
      <c r="AC21" s="70"/>
      <c r="AD21" s="11"/>
      <c r="AE21" s="16"/>
      <c r="AF21" s="122"/>
      <c r="AG21" s="21"/>
      <c r="AH21" s="69"/>
      <c r="AI21" s="69"/>
      <c r="AJ21" s="69"/>
      <c r="AK21" s="69"/>
      <c r="AL21" s="69"/>
      <c r="AM21" s="70"/>
      <c r="AN21" s="11"/>
      <c r="AO21" s="16"/>
      <c r="AP21" s="122"/>
      <c r="AQ21" s="21"/>
      <c r="AR21" s="69"/>
      <c r="AS21" s="69"/>
      <c r="AT21" s="69"/>
      <c r="AU21" s="69"/>
      <c r="AV21" s="69"/>
      <c r="AW21" s="70"/>
      <c r="AX21" s="11"/>
      <c r="AY21" s="16"/>
      <c r="AZ21" s="122"/>
      <c r="BA21" s="21"/>
      <c r="BB21" s="69"/>
      <c r="BC21" s="69"/>
      <c r="BD21" s="69"/>
      <c r="BE21" s="69"/>
      <c r="BF21" s="69"/>
      <c r="BG21" s="70"/>
      <c r="BH21" s="11"/>
      <c r="BI21" s="16"/>
      <c r="BJ21" s="122" t="s">
        <v>224</v>
      </c>
      <c r="BK21" s="21">
        <v>0.5</v>
      </c>
      <c r="BL21" s="69">
        <v>2.5</v>
      </c>
      <c r="BM21" s="69">
        <v>0</v>
      </c>
      <c r="BN21" s="69">
        <v>5.2083300000000001</v>
      </c>
      <c r="BO21" s="69"/>
      <c r="BP21" s="69">
        <v>2.5</v>
      </c>
      <c r="BQ21" s="70"/>
      <c r="BR21" s="11"/>
      <c r="BS21" s="16"/>
      <c r="BT21" s="122"/>
      <c r="BU21" s="21"/>
      <c r="BV21" s="69"/>
      <c r="BW21" s="69"/>
      <c r="BX21" s="69"/>
      <c r="BY21" s="69"/>
      <c r="BZ21" s="69"/>
      <c r="CA21" s="70"/>
      <c r="CB21" s="11"/>
      <c r="CC21" s="16"/>
      <c r="CD21" s="122"/>
      <c r="CE21" s="21"/>
      <c r="CF21" s="69"/>
      <c r="CG21" s="69"/>
      <c r="CH21" s="69"/>
      <c r="CI21" s="69"/>
      <c r="CJ21" s="69"/>
      <c r="CK21" s="70"/>
      <c r="CL21" s="11"/>
      <c r="CM21" s="16"/>
      <c r="CN21" s="122"/>
      <c r="CO21" s="21"/>
      <c r="CP21" s="69"/>
      <c r="CQ21" s="69"/>
      <c r="CR21" s="69"/>
      <c r="CS21" s="69"/>
      <c r="CT21" s="69"/>
      <c r="CU21" s="70"/>
      <c r="CV21" s="11"/>
      <c r="CW21" s="16"/>
      <c r="CX21" s="122"/>
      <c r="CY21" s="21"/>
      <c r="CZ21" s="69"/>
      <c r="DA21" s="69"/>
      <c r="DB21" s="69"/>
      <c r="DC21" s="69"/>
      <c r="DD21" s="69"/>
      <c r="DE21" s="70"/>
      <c r="DF21" s="11"/>
      <c r="DG21" s="16"/>
      <c r="DH21" s="131"/>
      <c r="DR21" s="131"/>
      <c r="EB21" s="131"/>
      <c r="EL21" s="131"/>
      <c r="EV21" s="131"/>
      <c r="FF21" s="131"/>
      <c r="FP21" s="131"/>
      <c r="FZ21" s="131"/>
      <c r="GJ21" s="131"/>
      <c r="GT21" s="131"/>
      <c r="HD21" s="131"/>
      <c r="HN21" s="131"/>
      <c r="HX21" s="131"/>
    </row>
    <row xmlns:x14ac="http://schemas.microsoft.com/office/spreadsheetml/2009/9/ac" r="22" s="2" customFormat="true" x14ac:dyDescent="0.25">
      <c r="A22" s="385" t="str">
        <f ca="true">IF(ISBLANK('Data Summary'!A24),"",'Data Summary'!A24)</f>
        <v/>
      </c>
      <c r="B22" s="122"/>
      <c r="C22" s="21"/>
      <c r="D22" s="69"/>
      <c r="E22" s="69"/>
      <c r="F22" s="69"/>
      <c r="G22" s="69"/>
      <c r="H22" s="69"/>
      <c r="I22" s="70"/>
      <c r="J22" s="11"/>
      <c r="K22" s="16"/>
      <c r="L22" s="122"/>
      <c r="M22" s="21"/>
      <c r="N22" s="69"/>
      <c r="O22" s="69"/>
      <c r="P22" s="69"/>
      <c r="Q22" s="69"/>
      <c r="R22" s="69"/>
      <c r="S22" s="70"/>
      <c r="T22" s="11"/>
      <c r="U22" s="16"/>
      <c r="V22" s="122"/>
      <c r="W22" s="21"/>
      <c r="X22" s="69"/>
      <c r="Y22" s="69"/>
      <c r="Z22" s="69"/>
      <c r="AA22" s="69"/>
      <c r="AB22" s="69"/>
      <c r="AC22" s="70"/>
      <c r="AD22" s="11"/>
      <c r="AE22" s="16"/>
      <c r="AF22" s="122"/>
      <c r="AG22" s="21"/>
      <c r="AH22" s="69"/>
      <c r="AI22" s="69"/>
      <c r="AJ22" s="69"/>
      <c r="AK22" s="69"/>
      <c r="AL22" s="69"/>
      <c r="AM22" s="70"/>
      <c r="AN22" s="11"/>
      <c r="AO22" s="16"/>
      <c r="AP22" s="122"/>
      <c r="AQ22" s="21"/>
      <c r="AR22" s="69"/>
      <c r="AS22" s="69"/>
      <c r="AT22" s="69"/>
      <c r="AU22" s="69"/>
      <c r="AV22" s="69"/>
      <c r="AW22" s="70"/>
      <c r="AX22" s="11"/>
      <c r="AY22" s="16"/>
      <c r="AZ22" s="122"/>
      <c r="BA22" s="21"/>
      <c r="BB22" s="69"/>
      <c r="BC22" s="69"/>
      <c r="BD22" s="69"/>
      <c r="BE22" s="69"/>
      <c r="BF22" s="69"/>
      <c r="BG22" s="70"/>
      <c r="BH22" s="11"/>
      <c r="BI22" s="16"/>
      <c r="BJ22" s="122"/>
      <c r="BK22" s="21"/>
      <c r="BL22" s="69"/>
      <c r="BM22" s="69"/>
      <c r="BN22" s="69"/>
      <c r="BO22" s="69"/>
      <c r="BP22" s="69"/>
      <c r="BQ22" s="70"/>
      <c r="BR22" s="11"/>
      <c r="BS22" s="16"/>
      <c r="BT22" s="122"/>
      <c r="BU22" s="21"/>
      <c r="BV22" s="69"/>
      <c r="BW22" s="69"/>
      <c r="BX22" s="69"/>
      <c r="BY22" s="69"/>
      <c r="BZ22" s="69"/>
      <c r="CA22" s="70"/>
      <c r="CB22" s="11"/>
      <c r="CC22" s="16"/>
      <c r="CD22" s="122"/>
      <c r="CE22" s="21"/>
      <c r="CF22" s="69"/>
      <c r="CG22" s="69"/>
      <c r="CH22" s="69"/>
      <c r="CI22" s="69"/>
      <c r="CJ22" s="69"/>
      <c r="CK22" s="70"/>
      <c r="CL22" s="11"/>
      <c r="CM22" s="16"/>
      <c r="CN22" s="122"/>
      <c r="CO22" s="21"/>
      <c r="CP22" s="69"/>
      <c r="CQ22" s="69"/>
      <c r="CR22" s="69"/>
      <c r="CS22" s="69"/>
      <c r="CT22" s="69"/>
      <c r="CU22" s="70"/>
      <c r="CV22" s="11"/>
      <c r="CW22" s="16"/>
      <c r="CX22" s="122"/>
      <c r="CY22" s="21"/>
      <c r="CZ22" s="69"/>
      <c r="DA22" s="69"/>
      <c r="DB22" s="69"/>
      <c r="DC22" s="69"/>
      <c r="DD22" s="69"/>
      <c r="DE22" s="70"/>
      <c r="DF22" s="11"/>
      <c r="DG22" s="16"/>
      <c r="DH22" s="131"/>
      <c r="DR22" s="131"/>
      <c r="EB22" s="131"/>
      <c r="EL22" s="131"/>
      <c r="EV22" s="131"/>
      <c r="FF22" s="131"/>
      <c r="FP22" s="131"/>
      <c r="FZ22" s="131"/>
      <c r="GJ22" s="131"/>
      <c r="GT22" s="131"/>
      <c r="HD22" s="131"/>
      <c r="HN22" s="131"/>
      <c r="HX22" s="131"/>
    </row>
    <row xmlns:x14ac="http://schemas.microsoft.com/office/spreadsheetml/2009/9/ac" r="23" s="2" customFormat="true" x14ac:dyDescent="0.25">
      <c r="A23" s="385" t="str">
        <f ca="true">IF(ISBLANK('Data Summary'!A25),"",'Data Summary'!A25)</f>
        <v/>
      </c>
      <c r="B23" s="122"/>
      <c r="C23" s="21"/>
      <c r="D23" s="69"/>
      <c r="E23" s="69"/>
      <c r="F23" s="69"/>
      <c r="G23" s="69"/>
      <c r="H23" s="69"/>
      <c r="I23" s="70"/>
      <c r="J23" s="11"/>
      <c r="K23" s="16"/>
      <c r="L23" s="122"/>
      <c r="M23" s="21"/>
      <c r="N23" s="69"/>
      <c r="O23" s="69"/>
      <c r="P23" s="69"/>
      <c r="Q23" s="69"/>
      <c r="R23" s="69"/>
      <c r="S23" s="70"/>
      <c r="T23" s="11"/>
      <c r="U23" s="16"/>
      <c r="V23" s="122"/>
      <c r="W23" s="21"/>
      <c r="X23" s="69"/>
      <c r="Y23" s="69"/>
      <c r="Z23" s="69"/>
      <c r="AA23" s="69"/>
      <c r="AB23" s="69"/>
      <c r="AC23" s="70"/>
      <c r="AD23" s="11"/>
      <c r="AE23" s="16"/>
      <c r="AF23" s="122"/>
      <c r="AG23" s="21"/>
      <c r="AH23" s="69"/>
      <c r="AI23" s="69"/>
      <c r="AJ23" s="69"/>
      <c r="AK23" s="69"/>
      <c r="AL23" s="69"/>
      <c r="AM23" s="70"/>
      <c r="AN23" s="11"/>
      <c r="AO23" s="16"/>
      <c r="AP23" s="122"/>
      <c r="AQ23" s="21"/>
      <c r="AR23" s="69"/>
      <c r="AS23" s="69"/>
      <c r="AT23" s="69"/>
      <c r="AU23" s="69"/>
      <c r="AV23" s="69"/>
      <c r="AW23" s="70"/>
      <c r="AX23" s="11"/>
      <c r="AY23" s="16"/>
      <c r="AZ23" s="122"/>
      <c r="BA23" s="21"/>
      <c r="BB23" s="69"/>
      <c r="BC23" s="69"/>
      <c r="BD23" s="69"/>
      <c r="BE23" s="69"/>
      <c r="BF23" s="69"/>
      <c r="BG23" s="70"/>
      <c r="BH23" s="11"/>
      <c r="BI23" s="16"/>
      <c r="BJ23" s="122"/>
      <c r="BK23" s="21"/>
      <c r="BL23" s="69"/>
      <c r="BM23" s="69"/>
      <c r="BN23" s="69"/>
      <c r="BO23" s="69"/>
      <c r="BP23" s="69"/>
      <c r="BQ23" s="70"/>
      <c r="BR23" s="11"/>
      <c r="BS23" s="16"/>
      <c r="BT23" s="122"/>
      <c r="BU23" s="21"/>
      <c r="BV23" s="69"/>
      <c r="BW23" s="69"/>
      <c r="BX23" s="69"/>
      <c r="BY23" s="69"/>
      <c r="BZ23" s="69"/>
      <c r="CA23" s="70"/>
      <c r="CB23" s="11"/>
      <c r="CC23" s="16"/>
      <c r="CD23" s="122"/>
      <c r="CE23" s="21"/>
      <c r="CF23" s="69"/>
      <c r="CG23" s="69"/>
      <c r="CH23" s="69"/>
      <c r="CI23" s="69"/>
      <c r="CJ23" s="69"/>
      <c r="CK23" s="70"/>
      <c r="CL23" s="11"/>
      <c r="CM23" s="16"/>
      <c r="CN23" s="122"/>
      <c r="CO23" s="21"/>
      <c r="CP23" s="69"/>
      <c r="CQ23" s="69"/>
      <c r="CR23" s="69"/>
      <c r="CS23" s="69"/>
      <c r="CT23" s="69"/>
      <c r="CU23" s="70"/>
      <c r="CV23" s="11"/>
      <c r="CW23" s="16"/>
      <c r="CX23" s="122"/>
      <c r="CY23" s="21"/>
      <c r="CZ23" s="69"/>
      <c r="DA23" s="69"/>
      <c r="DB23" s="69"/>
      <c r="DC23" s="69"/>
      <c r="DD23" s="69"/>
      <c r="DE23" s="70"/>
      <c r="DF23" s="11"/>
      <c r="DG23" s="16"/>
      <c r="DH23" s="131"/>
      <c r="DR23" s="131"/>
      <c r="EB23" s="131"/>
      <c r="EL23" s="131"/>
      <c r="EV23" s="131"/>
      <c r="FF23" s="131"/>
      <c r="FP23" s="131"/>
      <c r="FZ23" s="131"/>
      <c r="GJ23" s="131"/>
      <c r="GT23" s="131"/>
      <c r="HD23" s="131"/>
      <c r="HN23" s="131"/>
      <c r="HX23" s="131"/>
    </row>
    <row xmlns:x14ac="http://schemas.microsoft.com/office/spreadsheetml/2009/9/ac" r="24" s="2" customFormat="true" x14ac:dyDescent="0.25">
      <c r="A24" s="385" t="str">
        <f ca="true">IF(ISBLANK('Data Summary'!A26),"",'Data Summary'!A26)</f>
        <v/>
      </c>
      <c r="B24" s="122"/>
      <c r="C24" s="21"/>
      <c r="D24" s="69"/>
      <c r="E24" s="69"/>
      <c r="F24" s="69"/>
      <c r="G24" s="69"/>
      <c r="H24" s="69"/>
      <c r="I24" s="70"/>
      <c r="J24" s="11"/>
      <c r="K24" s="16"/>
      <c r="L24" s="122"/>
      <c r="M24" s="21"/>
      <c r="N24" s="69"/>
      <c r="O24" s="69"/>
      <c r="P24" s="69"/>
      <c r="Q24" s="69"/>
      <c r="R24" s="69"/>
      <c r="S24" s="70"/>
      <c r="T24" s="11"/>
      <c r="U24" s="16"/>
      <c r="V24" s="122"/>
      <c r="W24" s="21"/>
      <c r="X24" s="69"/>
      <c r="Y24" s="69"/>
      <c r="Z24" s="69"/>
      <c r="AA24" s="69"/>
      <c r="AB24" s="69"/>
      <c r="AC24" s="70"/>
      <c r="AD24" s="11"/>
      <c r="AE24" s="16"/>
      <c r="AF24" s="122"/>
      <c r="AG24" s="21"/>
      <c r="AH24" s="69"/>
      <c r="AI24" s="69"/>
      <c r="AJ24" s="69"/>
      <c r="AK24" s="69"/>
      <c r="AL24" s="69"/>
      <c r="AM24" s="70"/>
      <c r="AN24" s="11"/>
      <c r="AO24" s="16"/>
      <c r="AP24" s="122"/>
      <c r="AQ24" s="21"/>
      <c r="AR24" s="69"/>
      <c r="AS24" s="69"/>
      <c r="AT24" s="69"/>
      <c r="AU24" s="69"/>
      <c r="AV24" s="69"/>
      <c r="AW24" s="70"/>
      <c r="AX24" s="11"/>
      <c r="AY24" s="16"/>
      <c r="AZ24" s="122"/>
      <c r="BA24" s="21"/>
      <c r="BB24" s="69"/>
      <c r="BC24" s="69"/>
      <c r="BD24" s="69"/>
      <c r="BE24" s="69"/>
      <c r="BF24" s="69"/>
      <c r="BG24" s="70"/>
      <c r="BH24" s="11"/>
      <c r="BI24" s="16"/>
      <c r="BJ24" s="122"/>
      <c r="BK24" s="21"/>
      <c r="BL24" s="69"/>
      <c r="BM24" s="69"/>
      <c r="BN24" s="69"/>
      <c r="BO24" s="69"/>
      <c r="BP24" s="69"/>
      <c r="BQ24" s="70"/>
      <c r="BR24" s="11"/>
      <c r="BS24" s="16"/>
      <c r="BT24" s="122"/>
      <c r="BU24" s="21"/>
      <c r="BV24" s="69"/>
      <c r="BW24" s="69"/>
      <c r="BX24" s="69"/>
      <c r="BY24" s="69"/>
      <c r="BZ24" s="69"/>
      <c r="CA24" s="70"/>
      <c r="CB24" s="11"/>
      <c r="CC24" s="16"/>
      <c r="CD24" s="122"/>
      <c r="CE24" s="21"/>
      <c r="CF24" s="69"/>
      <c r="CG24" s="69"/>
      <c r="CH24" s="69"/>
      <c r="CI24" s="69"/>
      <c r="CJ24" s="69"/>
      <c r="CK24" s="70"/>
      <c r="CL24" s="11"/>
      <c r="CM24" s="16"/>
      <c r="CN24" s="122"/>
      <c r="CO24" s="21"/>
      <c r="CP24" s="69"/>
      <c r="CQ24" s="69"/>
      <c r="CR24" s="69"/>
      <c r="CS24" s="69"/>
      <c r="CT24" s="69"/>
      <c r="CU24" s="70"/>
      <c r="CV24" s="11"/>
      <c r="CW24" s="16"/>
      <c r="CX24" s="122"/>
      <c r="CY24" s="21"/>
      <c r="CZ24" s="69"/>
      <c r="DA24" s="69"/>
      <c r="DB24" s="69"/>
      <c r="DC24" s="69"/>
      <c r="DD24" s="69"/>
      <c r="DE24" s="70"/>
      <c r="DF24" s="11"/>
      <c r="DG24" s="16"/>
      <c r="DH24" s="131"/>
      <c r="DR24" s="131"/>
      <c r="EB24" s="131"/>
      <c r="EL24" s="131"/>
      <c r="EV24" s="131"/>
      <c r="FF24" s="131"/>
      <c r="FP24" s="131"/>
      <c r="FZ24" s="131"/>
      <c r="GJ24" s="131"/>
      <c r="GT24" s="131"/>
      <c r="HD24" s="131"/>
      <c r="HN24" s="131"/>
      <c r="HX24" s="131"/>
    </row>
    <row xmlns:x14ac="http://schemas.microsoft.com/office/spreadsheetml/2009/9/ac" r="25" s="2" customFormat="true" x14ac:dyDescent="0.25">
      <c r="A25" s="385" t="str">
        <f ca="true">IF(ISBLANK('Data Summary'!A27),"",'Data Summary'!A27)</f>
        <v/>
      </c>
      <c r="B25" s="122"/>
      <c r="C25" s="21"/>
      <c r="D25" s="69"/>
      <c r="E25" s="69"/>
      <c r="F25" s="69"/>
      <c r="G25" s="69"/>
      <c r="H25" s="69"/>
      <c r="I25" s="70"/>
      <c r="J25" s="11"/>
      <c r="K25" s="16"/>
      <c r="L25" s="122"/>
      <c r="M25" s="21"/>
      <c r="N25" s="69"/>
      <c r="O25" s="69"/>
      <c r="P25" s="69"/>
      <c r="Q25" s="69"/>
      <c r="R25" s="69"/>
      <c r="S25" s="70"/>
      <c r="T25" s="11"/>
      <c r="U25" s="16"/>
      <c r="V25" s="122"/>
      <c r="W25" s="21"/>
      <c r="X25" s="69"/>
      <c r="Y25" s="69"/>
      <c r="Z25" s="69"/>
      <c r="AA25" s="69"/>
      <c r="AB25" s="69"/>
      <c r="AC25" s="70"/>
      <c r="AD25" s="11"/>
      <c r="AE25" s="16"/>
      <c r="AF25" s="122"/>
      <c r="AG25" s="21"/>
      <c r="AH25" s="69"/>
      <c r="AI25" s="69"/>
      <c r="AJ25" s="69"/>
      <c r="AK25" s="69"/>
      <c r="AL25" s="69"/>
      <c r="AM25" s="70"/>
      <c r="AN25" s="11"/>
      <c r="AO25" s="16"/>
      <c r="AP25" s="122"/>
      <c r="AQ25" s="21"/>
      <c r="AR25" s="69"/>
      <c r="AS25" s="69"/>
      <c r="AT25" s="69"/>
      <c r="AU25" s="69"/>
      <c r="AV25" s="69"/>
      <c r="AW25" s="70"/>
      <c r="AX25" s="11"/>
      <c r="AY25" s="16"/>
      <c r="AZ25" s="122"/>
      <c r="BA25" s="21"/>
      <c r="BB25" s="69"/>
      <c r="BC25" s="69"/>
      <c r="BD25" s="69"/>
      <c r="BE25" s="69"/>
      <c r="BF25" s="69"/>
      <c r="BG25" s="70"/>
      <c r="BH25" s="11"/>
      <c r="BI25" s="16"/>
      <c r="BJ25" s="122"/>
      <c r="BK25" s="21"/>
      <c r="BL25" s="69"/>
      <c r="BM25" s="69"/>
      <c r="BN25" s="69"/>
      <c r="BO25" s="69"/>
      <c r="BP25" s="69"/>
      <c r="BQ25" s="70"/>
      <c r="BR25" s="11"/>
      <c r="BS25" s="16"/>
      <c r="BT25" s="122"/>
      <c r="BU25" s="21"/>
      <c r="BV25" s="69"/>
      <c r="BW25" s="69"/>
      <c r="BX25" s="69"/>
      <c r="BY25" s="69"/>
      <c r="BZ25" s="69"/>
      <c r="CA25" s="70"/>
      <c r="CB25" s="11"/>
      <c r="CC25" s="16"/>
      <c r="CD25" s="122"/>
      <c r="CE25" s="21"/>
      <c r="CF25" s="69"/>
      <c r="CG25" s="69"/>
      <c r="CH25" s="69"/>
      <c r="CI25" s="69"/>
      <c r="CJ25" s="69"/>
      <c r="CK25" s="70"/>
      <c r="CL25" s="11"/>
      <c r="CM25" s="16"/>
      <c r="CN25" s="122"/>
      <c r="CO25" s="21"/>
      <c r="CP25" s="69"/>
      <c r="CQ25" s="69"/>
      <c r="CR25" s="69"/>
      <c r="CS25" s="69"/>
      <c r="CT25" s="69"/>
      <c r="CU25" s="70"/>
      <c r="CV25" s="11"/>
      <c r="CW25" s="16"/>
      <c r="CX25" s="122"/>
      <c r="CY25" s="21"/>
      <c r="CZ25" s="69"/>
      <c r="DA25" s="69"/>
      <c r="DB25" s="69"/>
      <c r="DC25" s="69"/>
      <c r="DD25" s="69"/>
      <c r="DE25" s="70"/>
      <c r="DF25" s="11"/>
      <c r="DG25" s="16"/>
      <c r="DH25" s="131"/>
      <c r="DR25" s="131"/>
      <c r="EB25" s="131"/>
      <c r="EL25" s="131"/>
      <c r="EV25" s="131"/>
      <c r="FF25" s="131"/>
      <c r="FP25" s="131"/>
      <c r="FZ25" s="131"/>
      <c r="GJ25" s="131"/>
      <c r="GT25" s="131"/>
      <c r="HD25" s="131"/>
      <c r="HN25" s="131"/>
      <c r="HX25" s="131"/>
    </row>
    <row xmlns:x14ac="http://schemas.microsoft.com/office/spreadsheetml/2009/9/ac" r="26" s="2" customFormat="true" x14ac:dyDescent="0.25">
      <c r="A26" s="385" t="str">
        <f ca="true">IF(ISBLANK('Data Summary'!A28),"",'Data Summary'!A28)</f>
        <v/>
      </c>
      <c r="B26" s="122"/>
      <c r="C26" s="23"/>
      <c r="D26" s="6"/>
      <c r="E26" s="6"/>
      <c r="F26" s="6"/>
      <c r="G26" s="6"/>
      <c r="H26" s="6"/>
      <c r="I26" s="27"/>
      <c r="J26" s="11"/>
      <c r="K26" s="16"/>
      <c r="L26" s="122"/>
      <c r="M26" s="23"/>
      <c r="N26" s="6"/>
      <c r="O26" s="6"/>
      <c r="P26" s="6"/>
      <c r="Q26" s="6"/>
      <c r="R26" s="6"/>
      <c r="S26" s="27"/>
      <c r="T26" s="11"/>
      <c r="U26" s="16"/>
      <c r="V26" s="122"/>
      <c r="W26" s="23"/>
      <c r="X26" s="6"/>
      <c r="Y26" s="6"/>
      <c r="Z26" s="6"/>
      <c r="AA26" s="6"/>
      <c r="AB26" s="6"/>
      <c r="AC26" s="27"/>
      <c r="AD26" s="11"/>
      <c r="AE26" s="16"/>
      <c r="AF26" s="122"/>
      <c r="AG26" s="23"/>
      <c r="AH26" s="6"/>
      <c r="AI26" s="6"/>
      <c r="AJ26" s="6"/>
      <c r="AK26" s="6"/>
      <c r="AL26" s="6"/>
      <c r="AM26" s="27"/>
      <c r="AN26" s="11"/>
      <c r="AO26" s="16"/>
      <c r="AP26" s="122"/>
      <c r="AQ26" s="23"/>
      <c r="AR26" s="6"/>
      <c r="AS26" s="6"/>
      <c r="AT26" s="6"/>
      <c r="AU26" s="6"/>
      <c r="AV26" s="6"/>
      <c r="AW26" s="27"/>
      <c r="AX26" s="11"/>
      <c r="AY26" s="16"/>
      <c r="AZ26" s="122"/>
      <c r="BA26" s="23"/>
      <c r="BB26" s="6"/>
      <c r="BC26" s="6"/>
      <c r="BD26" s="6"/>
      <c r="BE26" s="6"/>
      <c r="BF26" s="6"/>
      <c r="BG26" s="27"/>
      <c r="BH26" s="11"/>
      <c r="BI26" s="16"/>
      <c r="BJ26" s="122"/>
      <c r="BK26" s="23"/>
      <c r="BL26" s="6"/>
      <c r="BM26" s="6"/>
      <c r="BN26" s="6"/>
      <c r="BO26" s="6"/>
      <c r="BP26" s="6"/>
      <c r="BQ26" s="27"/>
      <c r="BR26" s="11"/>
      <c r="BS26" s="16"/>
      <c r="BT26" s="122"/>
      <c r="BU26" s="23"/>
      <c r="BV26" s="6"/>
      <c r="BW26" s="6"/>
      <c r="BX26" s="6"/>
      <c r="BY26" s="6"/>
      <c r="BZ26" s="6"/>
      <c r="CA26" s="27"/>
      <c r="CB26" s="11"/>
      <c r="CC26" s="16"/>
      <c r="CD26" s="122"/>
      <c r="CE26" s="23"/>
      <c r="CF26" s="6"/>
      <c r="CG26" s="6"/>
      <c r="CH26" s="6"/>
      <c r="CI26" s="6"/>
      <c r="CJ26" s="6"/>
      <c r="CK26" s="27"/>
      <c r="CL26" s="11"/>
      <c r="CM26" s="16"/>
      <c r="CN26" s="122"/>
      <c r="CO26" s="23"/>
      <c r="CP26" s="6"/>
      <c r="CQ26" s="6"/>
      <c r="CR26" s="6"/>
      <c r="CS26" s="6"/>
      <c r="CT26" s="6"/>
      <c r="CU26" s="27"/>
      <c r="CV26" s="11"/>
      <c r="CW26" s="16"/>
      <c r="CX26" s="122"/>
      <c r="CY26" s="23"/>
      <c r="CZ26" s="6"/>
      <c r="DA26" s="6"/>
      <c r="DB26" s="6"/>
      <c r="DC26" s="6"/>
      <c r="DD26" s="6"/>
      <c r="DE26" s="27"/>
      <c r="DF26" s="11"/>
      <c r="DG26" s="16"/>
      <c r="DH26" s="131"/>
      <c r="DR26" s="131"/>
      <c r="EB26" s="131"/>
      <c r="EL26" s="131"/>
      <c r="EV26" s="131"/>
      <c r="FF26" s="131"/>
      <c r="FP26" s="131"/>
      <c r="FZ26" s="131"/>
      <c r="GJ26" s="131"/>
      <c r="GT26" s="131"/>
      <c r="HD26" s="131"/>
      <c r="HN26" s="131"/>
      <c r="HX26" s="131"/>
    </row>
    <row xmlns:x14ac="http://schemas.microsoft.com/office/spreadsheetml/2009/9/ac" r="27" s="2" customFormat="true" ht="93" customHeight="true" x14ac:dyDescent="0.25">
      <c r="A27" s="385" t="str">
        <f ca="true">IF(ISBLANK('Data Summary'!A29),"",'Data Summary'!A29)</f>
        <v/>
      </c>
      <c r="B27" s="123" t="s">
        <v>12</v>
      </c>
      <c r="C27" s="568" t="s">
        <v>171</v>
      </c>
      <c r="D27" s="568"/>
      <c r="E27" s="568"/>
      <c r="F27" s="568"/>
      <c r="G27" s="568"/>
      <c r="H27" s="568"/>
      <c r="I27" s="569"/>
      <c r="J27" s="11"/>
      <c r="K27" s="16"/>
      <c r="L27" s="123" t="s">
        <v>12</v>
      </c>
      <c r="M27" s="568" t="s">
        <v>170</v>
      </c>
      <c r="N27" s="568"/>
      <c r="O27" s="568"/>
      <c r="P27" s="568"/>
      <c r="Q27" s="568"/>
      <c r="R27" s="568"/>
      <c r="S27" s="569"/>
      <c r="T27" s="11"/>
      <c r="U27" s="16"/>
      <c r="V27" s="123" t="s">
        <v>12</v>
      </c>
      <c r="W27" s="568" t="s">
        <v>166</v>
      </c>
      <c r="X27" s="568"/>
      <c r="Y27" s="568"/>
      <c r="Z27" s="568"/>
      <c r="AA27" s="568"/>
      <c r="AB27" s="568"/>
      <c r="AC27" s="569"/>
      <c r="AD27" s="11"/>
      <c r="AE27" s="16"/>
      <c r="AF27" s="123" t="s">
        <v>12</v>
      </c>
      <c r="AG27" s="568" t="s">
        <v>167</v>
      </c>
      <c r="AH27" s="568"/>
      <c r="AI27" s="568"/>
      <c r="AJ27" s="568"/>
      <c r="AK27" s="568"/>
      <c r="AL27" s="568"/>
      <c r="AM27" s="569"/>
      <c r="AN27" s="11"/>
      <c r="AO27" s="16"/>
      <c r="AP27" s="123" t="s">
        <v>12</v>
      </c>
      <c r="AQ27" s="568" t="s">
        <v>168</v>
      </c>
      <c r="AR27" s="568"/>
      <c r="AS27" s="568"/>
      <c r="AT27" s="568"/>
      <c r="AU27" s="568"/>
      <c r="AV27" s="568"/>
      <c r="AW27" s="569"/>
      <c r="AX27" s="11"/>
      <c r="AY27" s="16"/>
      <c r="AZ27" s="123" t="s">
        <v>12</v>
      </c>
      <c r="BA27" s="568" t="s">
        <v>245</v>
      </c>
      <c r="BB27" s="568"/>
      <c r="BC27" s="568"/>
      <c r="BD27" s="568"/>
      <c r="BE27" s="568"/>
      <c r="BF27" s="568"/>
      <c r="BG27" s="569"/>
      <c r="BH27" s="11"/>
      <c r="BI27" s="16"/>
      <c r="BJ27" s="123" t="s">
        <v>12</v>
      </c>
      <c r="BK27" s="568" t="s">
        <v>232</v>
      </c>
      <c r="BL27" s="568"/>
      <c r="BM27" s="568"/>
      <c r="BN27" s="568"/>
      <c r="BO27" s="568"/>
      <c r="BP27" s="568"/>
      <c r="BQ27" s="569"/>
      <c r="BR27" s="11"/>
      <c r="BS27" s="16"/>
      <c r="BT27" s="123" t="s">
        <v>12</v>
      </c>
      <c r="BU27" s="568" t="s">
        <v>246</v>
      </c>
      <c r="BV27" s="568"/>
      <c r="BW27" s="568"/>
      <c r="BX27" s="568"/>
      <c r="BY27" s="568"/>
      <c r="BZ27" s="568"/>
      <c r="CA27" s="569"/>
      <c r="CB27" s="11"/>
      <c r="CC27" s="16"/>
      <c r="CD27" s="123" t="s">
        <v>12</v>
      </c>
      <c r="CE27" s="568" t="s">
        <v>239</v>
      </c>
      <c r="CF27" s="568"/>
      <c r="CG27" s="568"/>
      <c r="CH27" s="568"/>
      <c r="CI27" s="568"/>
      <c r="CJ27" s="568"/>
      <c r="CK27" s="569"/>
      <c r="CL27" s="11"/>
      <c r="CM27" s="16"/>
      <c r="CN27" s="123" t="s">
        <v>12</v>
      </c>
      <c r="CO27" s="568" t="s">
        <v>312</v>
      </c>
      <c r="CP27" s="568"/>
      <c r="CQ27" s="568"/>
      <c r="CR27" s="568"/>
      <c r="CS27" s="568"/>
      <c r="CT27" s="568"/>
      <c r="CU27" s="569"/>
      <c r="CV27" s="11"/>
      <c r="CW27" s="16"/>
      <c r="CX27" s="123" t="s">
        <v>12</v>
      </c>
      <c r="CY27" s="564" t="s">
        <v>321</v>
      </c>
      <c r="CZ27" s="565"/>
      <c r="DA27" s="565"/>
      <c r="DB27" s="565"/>
      <c r="DC27" s="565"/>
      <c r="DD27" s="565"/>
      <c r="DE27" s="566"/>
      <c r="DF27" s="11"/>
      <c r="DG27" s="16"/>
      <c r="DH27" s="131"/>
      <c r="DR27" s="131"/>
      <c r="EB27" s="131"/>
      <c r="EL27" s="131"/>
      <c r="EV27" s="131"/>
      <c r="FF27" s="131"/>
      <c r="FP27" s="131"/>
      <c r="FZ27" s="131"/>
      <c r="GJ27" s="131"/>
      <c r="GT27" s="131"/>
      <c r="HD27" s="131"/>
      <c r="HN27" s="131"/>
      <c r="HX27" s="131"/>
    </row>
    <row xmlns:x14ac="http://schemas.microsoft.com/office/spreadsheetml/2009/9/ac" r="28" s="2" customFormat="true" ht="15.75" customHeight="true" x14ac:dyDescent="0.25">
      <c r="A28" s="385" t="str">
        <f ca="true">IF(ISBLANK('Data Summary'!A30),"",'Data Summary'!A30)</f>
        <v/>
      </c>
      <c r="B28" s="123"/>
      <c r="C28" s="66" t="s">
        <v>106</v>
      </c>
      <c r="D28" s="54" t="s">
        <v>164</v>
      </c>
      <c r="E28" s="107"/>
      <c r="F28" s="107"/>
      <c r="G28" s="107"/>
      <c r="H28" s="107"/>
      <c r="I28" s="105"/>
      <c r="J28" s="11"/>
      <c r="K28" s="16"/>
      <c r="L28" s="123"/>
      <c r="M28" s="66" t="s">
        <v>106</v>
      </c>
      <c r="N28" s="54" t="s">
        <v>164</v>
      </c>
      <c r="O28" s="108"/>
      <c r="P28" s="108"/>
      <c r="Q28" s="108"/>
      <c r="R28" s="108"/>
      <c r="S28" s="109"/>
      <c r="T28" s="11"/>
      <c r="U28" s="16"/>
      <c r="V28" s="123"/>
      <c r="W28" s="66" t="s">
        <v>106</v>
      </c>
      <c r="X28" s="54" t="s">
        <v>164</v>
      </c>
      <c r="Y28" s="108"/>
      <c r="Z28" s="108"/>
      <c r="AA28" s="108"/>
      <c r="AB28" s="108"/>
      <c r="AC28" s="109"/>
      <c r="AD28" s="11"/>
      <c r="AE28" s="16"/>
      <c r="AF28" s="123"/>
      <c r="AG28" s="66" t="s">
        <v>106</v>
      </c>
      <c r="AH28" s="108"/>
      <c r="AI28" s="108"/>
      <c r="AJ28" s="108"/>
      <c r="AK28" s="108"/>
      <c r="AL28" s="108"/>
      <c r="AM28" s="109"/>
      <c r="AN28" s="11"/>
      <c r="AO28" s="16"/>
      <c r="AP28" s="123"/>
      <c r="AQ28" s="66" t="s">
        <v>106</v>
      </c>
      <c r="AR28" s="107"/>
      <c r="AS28" s="107"/>
      <c r="AT28" s="107"/>
      <c r="AU28" s="107"/>
      <c r="AV28" s="107"/>
      <c r="AW28" s="105"/>
      <c r="AX28" s="11"/>
      <c r="AY28" s="16"/>
      <c r="AZ28" s="123"/>
      <c r="BA28" s="66" t="s">
        <v>106</v>
      </c>
      <c r="BB28" s="54"/>
      <c r="BC28" s="54"/>
      <c r="BD28" s="54"/>
      <c r="BE28" s="54"/>
      <c r="BF28" s="54"/>
      <c r="BG28" s="186"/>
      <c r="BH28" s="11"/>
      <c r="BI28" s="16"/>
      <c r="BJ28" s="123"/>
      <c r="BK28" s="66" t="s">
        <v>106</v>
      </c>
      <c r="BL28" s="54" t="s">
        <v>163</v>
      </c>
      <c r="BM28" s="54" t="s">
        <v>163</v>
      </c>
      <c r="BN28" s="54" t="s">
        <v>163</v>
      </c>
      <c r="BO28" s="54"/>
      <c r="BP28" s="54" t="s">
        <v>163</v>
      </c>
      <c r="BQ28" s="186"/>
      <c r="BR28" s="11"/>
      <c r="BS28" s="16"/>
      <c r="BT28" s="123"/>
      <c r="BU28" s="66" t="s">
        <v>106</v>
      </c>
      <c r="BV28" s="54"/>
      <c r="BW28" s="54"/>
      <c r="BX28" s="54"/>
      <c r="BY28" s="54"/>
      <c r="BZ28" s="54"/>
      <c r="CA28" s="186"/>
      <c r="CB28" s="11"/>
      <c r="CC28" s="16"/>
      <c r="CD28" s="123"/>
      <c r="CE28" s="66" t="s">
        <v>106</v>
      </c>
      <c r="CF28" s="54"/>
      <c r="CG28" s="54"/>
      <c r="CH28" s="54"/>
      <c r="CI28" s="54"/>
      <c r="CJ28" s="54"/>
      <c r="CK28" s="188"/>
      <c r="CL28" s="11"/>
      <c r="CM28" s="16"/>
      <c r="CN28" s="123"/>
      <c r="CO28" s="66" t="s">
        <v>106</v>
      </c>
      <c r="CP28" s="54"/>
      <c r="CQ28" s="54"/>
      <c r="CR28" s="54"/>
      <c r="CS28" s="54"/>
      <c r="CT28" s="54"/>
      <c r="CU28" s="377"/>
      <c r="CV28" s="11"/>
      <c r="CW28" s="16"/>
      <c r="CX28" s="123"/>
      <c r="CY28" s="66" t="s">
        <v>106</v>
      </c>
      <c r="CZ28" s="54" t="s">
        <v>164</v>
      </c>
      <c r="DA28" s="54" t="s">
        <v>164</v>
      </c>
      <c r="DB28" s="54" t="s">
        <v>164</v>
      </c>
      <c r="DC28" s="54"/>
      <c r="DD28" s="54"/>
      <c r="DE28" s="379"/>
      <c r="DF28" s="11"/>
      <c r="DG28" s="16"/>
      <c r="DH28" s="131"/>
      <c r="DR28" s="131"/>
      <c r="EB28" s="131"/>
      <c r="EL28" s="131"/>
      <c r="EV28" s="131"/>
      <c r="FF28" s="131"/>
      <c r="FP28" s="131"/>
      <c r="FZ28" s="131"/>
      <c r="GJ28" s="131"/>
      <c r="GT28" s="131"/>
      <c r="HD28" s="131"/>
      <c r="HN28" s="131"/>
      <c r="HX28" s="131"/>
    </row>
    <row xmlns:x14ac="http://schemas.microsoft.com/office/spreadsheetml/2009/9/ac" r="29" s="2" customFormat="true" ht="15" customHeight="true" x14ac:dyDescent="0.25">
      <c r="A29" s="385" t="str">
        <f ca="true">IF(ISBLANK('Data Summary'!A31),"",'Data Summary'!A31)</f>
        <v/>
      </c>
      <c r="B29" s="123"/>
      <c r="C29" s="66" t="s">
        <v>88</v>
      </c>
      <c r="D29" s="54"/>
      <c r="E29" s="54"/>
      <c r="F29" s="54"/>
      <c r="G29" s="54"/>
      <c r="H29" s="54"/>
      <c r="I29" s="103"/>
      <c r="J29" s="11"/>
      <c r="K29" s="16"/>
      <c r="L29" s="123"/>
      <c r="M29" s="66" t="s">
        <v>88</v>
      </c>
      <c r="N29" s="54"/>
      <c r="O29" s="54"/>
      <c r="P29" s="54"/>
      <c r="Q29" s="54"/>
      <c r="R29" s="54"/>
      <c r="S29" s="103"/>
      <c r="T29" s="11"/>
      <c r="U29" s="16"/>
      <c r="V29" s="123"/>
      <c r="W29" s="66" t="s">
        <v>88</v>
      </c>
      <c r="X29" s="54"/>
      <c r="Y29" s="54"/>
      <c r="Z29" s="54"/>
      <c r="AA29" s="54"/>
      <c r="AB29" s="54"/>
      <c r="AC29" s="103"/>
      <c r="AD29" s="11"/>
      <c r="AE29" s="16"/>
      <c r="AF29" s="123"/>
      <c r="AG29" s="66" t="s">
        <v>88</v>
      </c>
      <c r="AH29" s="54"/>
      <c r="AI29" s="54"/>
      <c r="AJ29" s="54"/>
      <c r="AK29" s="54"/>
      <c r="AL29" s="54"/>
      <c r="AM29" s="103"/>
      <c r="AN29" s="11"/>
      <c r="AO29" s="16"/>
      <c r="AP29" s="123"/>
      <c r="AQ29" s="66" t="s">
        <v>88</v>
      </c>
      <c r="AR29" s="54"/>
      <c r="AS29" s="54"/>
      <c r="AT29" s="54"/>
      <c r="AU29" s="54"/>
      <c r="AV29" s="54"/>
      <c r="AW29" s="103"/>
      <c r="AX29" s="11"/>
      <c r="AY29" s="16"/>
      <c r="AZ29" s="123"/>
      <c r="BA29" s="66" t="s">
        <v>88</v>
      </c>
      <c r="BB29" s="54"/>
      <c r="BC29" s="54"/>
      <c r="BD29" s="54"/>
      <c r="BE29" s="54"/>
      <c r="BF29" s="54"/>
      <c r="BG29" s="103"/>
      <c r="BH29" s="11"/>
      <c r="BI29" s="16"/>
      <c r="BJ29" s="123"/>
      <c r="BK29" s="66" t="s">
        <v>88</v>
      </c>
      <c r="BL29" s="54" t="s">
        <v>163</v>
      </c>
      <c r="BM29" s="54" t="s">
        <v>163</v>
      </c>
      <c r="BN29" s="54" t="s">
        <v>163</v>
      </c>
      <c r="BO29" s="54"/>
      <c r="BP29" s="54" t="s">
        <v>163</v>
      </c>
      <c r="BQ29" s="103"/>
      <c r="BR29" s="11"/>
      <c r="BS29" s="16"/>
      <c r="BT29" s="123"/>
      <c r="BU29" s="66" t="s">
        <v>88</v>
      </c>
      <c r="BV29" s="54"/>
      <c r="BW29" s="54"/>
      <c r="BX29" s="54"/>
      <c r="BY29" s="54"/>
      <c r="BZ29" s="54"/>
      <c r="CA29" s="103"/>
      <c r="CB29" s="11"/>
      <c r="CC29" s="16"/>
      <c r="CD29" s="123"/>
      <c r="CE29" s="66" t="s">
        <v>88</v>
      </c>
      <c r="CF29" s="54"/>
      <c r="CG29" s="54"/>
      <c r="CH29" s="54"/>
      <c r="CI29" s="54"/>
      <c r="CJ29" s="54"/>
      <c r="CK29" s="103"/>
      <c r="CL29" s="11"/>
      <c r="CM29" s="16"/>
      <c r="CN29" s="123"/>
      <c r="CO29" s="66" t="s">
        <v>88</v>
      </c>
      <c r="CP29" s="54"/>
      <c r="CQ29" s="54"/>
      <c r="CR29" s="54"/>
      <c r="CS29" s="54"/>
      <c r="CT29" s="54"/>
      <c r="CU29" s="103"/>
      <c r="CV29" s="11"/>
      <c r="CW29" s="16"/>
      <c r="CX29" s="123"/>
      <c r="CY29" s="66" t="s">
        <v>88</v>
      </c>
      <c r="CZ29" s="54"/>
      <c r="DA29" s="54"/>
      <c r="DB29" s="54"/>
      <c r="DC29" s="54"/>
      <c r="DD29" s="54"/>
      <c r="DE29" s="103"/>
      <c r="DF29" s="11"/>
      <c r="DG29" s="16"/>
      <c r="DH29" s="131"/>
      <c r="DR29" s="131"/>
      <c r="EB29" s="131"/>
      <c r="EL29" s="131"/>
      <c r="EV29" s="131"/>
      <c r="FF29" s="131"/>
      <c r="FP29" s="131"/>
      <c r="FZ29" s="131"/>
      <c r="GJ29" s="131"/>
      <c r="GT29" s="131"/>
      <c r="HD29" s="131"/>
      <c r="HN29" s="131"/>
      <c r="HX29" s="131"/>
    </row>
    <row xmlns:x14ac="http://schemas.microsoft.com/office/spreadsheetml/2009/9/ac" r="30" s="2" customFormat="true" ht="15" customHeight="true" x14ac:dyDescent="0.25">
      <c r="A30" s="385" t="str">
        <f ca="true">IF(ISBLANK('Data Summary'!A32),"",'Data Summary'!A32)</f>
        <v/>
      </c>
      <c r="B30" s="123"/>
      <c r="C30" s="66" t="s">
        <v>112</v>
      </c>
      <c r="D30" s="54" t="s">
        <v>164</v>
      </c>
      <c r="E30" s="54"/>
      <c r="F30" s="54"/>
      <c r="G30" s="54"/>
      <c r="H30" s="54"/>
      <c r="I30" s="103"/>
      <c r="J30" s="11"/>
      <c r="K30" s="16"/>
      <c r="L30" s="123"/>
      <c r="M30" s="66" t="s">
        <v>112</v>
      </c>
      <c r="N30" s="54"/>
      <c r="O30" s="54"/>
      <c r="P30" s="54"/>
      <c r="Q30" s="54"/>
      <c r="R30" s="54"/>
      <c r="S30" s="103"/>
      <c r="T30" s="11"/>
      <c r="U30" s="16"/>
      <c r="V30" s="123"/>
      <c r="W30" s="66" t="s">
        <v>112</v>
      </c>
      <c r="X30" s="54"/>
      <c r="Y30" s="54"/>
      <c r="Z30" s="54"/>
      <c r="AA30" s="54"/>
      <c r="AB30" s="54"/>
      <c r="AC30" s="103"/>
      <c r="AD30" s="11"/>
      <c r="AE30" s="16"/>
      <c r="AF30" s="123"/>
      <c r="AG30" s="66" t="s">
        <v>112</v>
      </c>
      <c r="AH30" s="54"/>
      <c r="AI30" s="54"/>
      <c r="AJ30" s="54"/>
      <c r="AK30" s="54"/>
      <c r="AL30" s="54"/>
      <c r="AM30" s="103"/>
      <c r="AN30" s="11"/>
      <c r="AO30" s="16"/>
      <c r="AP30" s="123"/>
      <c r="AQ30" s="66" t="s">
        <v>112</v>
      </c>
      <c r="AR30" s="54"/>
      <c r="AS30" s="54"/>
      <c r="AT30" s="54"/>
      <c r="AU30" s="54"/>
      <c r="AV30" s="54"/>
      <c r="AW30" s="103"/>
      <c r="AX30" s="11"/>
      <c r="AY30" s="16"/>
      <c r="AZ30" s="123"/>
      <c r="BA30" s="66" t="s">
        <v>112</v>
      </c>
      <c r="BB30" s="54"/>
      <c r="BC30" s="54"/>
      <c r="BD30" s="54"/>
      <c r="BE30" s="54"/>
      <c r="BF30" s="54"/>
      <c r="BG30" s="103"/>
      <c r="BH30" s="11"/>
      <c r="BI30" s="16"/>
      <c r="BJ30" s="123"/>
      <c r="BK30" s="66" t="s">
        <v>112</v>
      </c>
      <c r="BL30" s="54"/>
      <c r="BM30" s="54"/>
      <c r="BN30" s="54"/>
      <c r="BO30" s="54"/>
      <c r="BP30" s="54"/>
      <c r="BQ30" s="103"/>
      <c r="BR30" s="11"/>
      <c r="BS30" s="16"/>
      <c r="BT30" s="123"/>
      <c r="BU30" s="66" t="s">
        <v>112</v>
      </c>
      <c r="BV30" s="54"/>
      <c r="BW30" s="54"/>
      <c r="BX30" s="54"/>
      <c r="BY30" s="54"/>
      <c r="BZ30" s="54"/>
      <c r="CA30" s="103"/>
      <c r="CB30" s="11"/>
      <c r="CC30" s="16"/>
      <c r="CD30" s="123"/>
      <c r="CE30" s="66" t="s">
        <v>112</v>
      </c>
      <c r="CF30" s="54"/>
      <c r="CG30" s="54"/>
      <c r="CH30" s="54"/>
      <c r="CI30" s="54"/>
      <c r="CJ30" s="54"/>
      <c r="CK30" s="103"/>
      <c r="CL30" s="11"/>
      <c r="CM30" s="16"/>
      <c r="CN30" s="123"/>
      <c r="CO30" s="66" t="s">
        <v>112</v>
      </c>
      <c r="CP30" s="54"/>
      <c r="CQ30" s="54"/>
      <c r="CR30" s="54"/>
      <c r="CS30" s="54"/>
      <c r="CT30" s="54"/>
      <c r="CU30" s="103"/>
      <c r="CV30" s="11"/>
      <c r="CW30" s="16"/>
      <c r="CX30" s="123"/>
      <c r="CY30" s="66" t="s">
        <v>112</v>
      </c>
      <c r="CZ30" s="54"/>
      <c r="DA30" s="54"/>
      <c r="DB30" s="54"/>
      <c r="DC30" s="54"/>
      <c r="DD30" s="54"/>
      <c r="DE30" s="103"/>
      <c r="DF30" s="11"/>
      <c r="DG30" s="16"/>
      <c r="DH30" s="131"/>
      <c r="DR30" s="131"/>
      <c r="EB30" s="131"/>
      <c r="EL30" s="131"/>
      <c r="EV30" s="131"/>
      <c r="FF30" s="131"/>
      <c r="FP30" s="131"/>
      <c r="FZ30" s="131"/>
      <c r="GJ30" s="131"/>
      <c r="GT30" s="131"/>
      <c r="HD30" s="131"/>
      <c r="HN30" s="131"/>
      <c r="HX30" s="131"/>
    </row>
    <row xmlns:x14ac="http://schemas.microsoft.com/office/spreadsheetml/2009/9/ac" r="31" ht="16.5" customHeight="true" x14ac:dyDescent="0.25">
      <c r="A31" s="385" t="str">
        <f ca="true">IF(ISBLANK('Data Summary'!A33),"",'Data Summary'!A33)</f>
        <v/>
      </c>
      <c r="B31" s="123"/>
      <c r="C31" s="66" t="s">
        <v>113</v>
      </c>
      <c r="D31" s="54"/>
      <c r="E31" s="54"/>
      <c r="F31" s="54"/>
      <c r="G31" s="54"/>
      <c r="H31" s="54"/>
      <c r="I31" s="103"/>
      <c r="J31" s="11"/>
      <c r="K31" s="16"/>
      <c r="L31" s="123"/>
      <c r="M31" s="66" t="s">
        <v>113</v>
      </c>
      <c r="N31" s="54"/>
      <c r="O31" s="54"/>
      <c r="P31" s="54"/>
      <c r="Q31" s="54"/>
      <c r="R31" s="54"/>
      <c r="S31" s="103"/>
      <c r="T31" s="11"/>
      <c r="U31" s="16"/>
      <c r="V31" s="123"/>
      <c r="W31" s="66" t="s">
        <v>113</v>
      </c>
      <c r="X31" s="54"/>
      <c r="Y31" s="54"/>
      <c r="Z31" s="54"/>
      <c r="AA31" s="54"/>
      <c r="AB31" s="54"/>
      <c r="AC31" s="103"/>
      <c r="AD31" s="11"/>
      <c r="AE31" s="16"/>
      <c r="AF31" s="123"/>
      <c r="AG31" s="66" t="s">
        <v>113</v>
      </c>
      <c r="AH31" s="54"/>
      <c r="AI31" s="54"/>
      <c r="AJ31" s="54"/>
      <c r="AK31" s="54"/>
      <c r="AL31" s="54"/>
      <c r="AM31" s="103"/>
      <c r="AN31" s="11"/>
      <c r="AO31" s="16"/>
      <c r="AP31" s="123"/>
      <c r="AQ31" s="66" t="s">
        <v>113</v>
      </c>
      <c r="AR31" s="54"/>
      <c r="AS31" s="54"/>
      <c r="AT31" s="54"/>
      <c r="AU31" s="54"/>
      <c r="AV31" s="54"/>
      <c r="AW31" s="103"/>
      <c r="AX31" s="11"/>
      <c r="AY31" s="16"/>
      <c r="AZ31" s="123"/>
      <c r="BA31" s="66" t="s">
        <v>113</v>
      </c>
      <c r="BB31" s="54"/>
      <c r="BC31" s="54"/>
      <c r="BD31" s="54"/>
      <c r="BE31" s="54"/>
      <c r="BF31" s="54"/>
      <c r="BG31" s="103"/>
      <c r="BH31" s="11"/>
      <c r="BI31" s="16"/>
      <c r="BJ31" s="123"/>
      <c r="BK31" s="66" t="s">
        <v>113</v>
      </c>
      <c r="BL31" s="54"/>
      <c r="BM31" s="54"/>
      <c r="BN31" s="54"/>
      <c r="BO31" s="54"/>
      <c r="BP31" s="54"/>
      <c r="BQ31" s="103"/>
      <c r="BR31" s="11"/>
      <c r="BS31" s="16"/>
      <c r="BT31" s="123"/>
      <c r="BU31" s="66" t="s">
        <v>113</v>
      </c>
      <c r="BV31" s="54"/>
      <c r="BW31" s="54"/>
      <c r="BX31" s="54"/>
      <c r="BY31" s="54"/>
      <c r="BZ31" s="54"/>
      <c r="CA31" s="103"/>
      <c r="CB31" s="11"/>
      <c r="CC31" s="16"/>
      <c r="CD31" s="123"/>
      <c r="CE31" s="66" t="s">
        <v>113</v>
      </c>
      <c r="CF31" s="54"/>
      <c r="CG31" s="54"/>
      <c r="CH31" s="54"/>
      <c r="CI31" s="54"/>
      <c r="CJ31" s="54"/>
      <c r="CK31" s="103"/>
      <c r="CL31" s="11"/>
      <c r="CM31" s="16"/>
      <c r="CN31" s="123"/>
      <c r="CO31" s="66" t="s">
        <v>113</v>
      </c>
      <c r="CP31" s="54"/>
      <c r="CQ31" s="54"/>
      <c r="CR31" s="54"/>
      <c r="CS31" s="54"/>
      <c r="CT31" s="54"/>
      <c r="CU31" s="103"/>
      <c r="CV31" s="11"/>
      <c r="CW31" s="16"/>
      <c r="CX31" s="123"/>
      <c r="CY31" s="66" t="s">
        <v>113</v>
      </c>
      <c r="CZ31" s="54"/>
      <c r="DA31" s="54"/>
      <c r="DB31" s="54"/>
      <c r="DC31" s="54"/>
      <c r="DD31" s="54"/>
      <c r="DE31" s="103"/>
      <c r="DF31" s="11"/>
      <c r="DG31" s="16"/>
    </row>
    <row xmlns:x14ac="http://schemas.microsoft.com/office/spreadsheetml/2009/9/ac" r="32" ht="16.5" customHeight="true" x14ac:dyDescent="0.25">
      <c r="A32" s="385" t="str">
        <f ca="true">IF(ISBLANK('Data Summary'!A34),"",'Data Summary'!A34)</f>
        <v/>
      </c>
      <c r="B32" s="123"/>
      <c r="C32" s="66" t="s">
        <v>89</v>
      </c>
      <c r="D32" s="54" t="s">
        <v>164</v>
      </c>
      <c r="E32" s="54"/>
      <c r="F32" s="54"/>
      <c r="G32" s="54"/>
      <c r="H32" s="54"/>
      <c r="I32" s="103"/>
      <c r="J32" s="11"/>
      <c r="K32" s="16"/>
      <c r="L32" s="123"/>
      <c r="M32" s="66" t="s">
        <v>89</v>
      </c>
      <c r="N32" s="54"/>
      <c r="O32" s="54"/>
      <c r="P32" s="54"/>
      <c r="Q32" s="54"/>
      <c r="R32" s="54"/>
      <c r="S32" s="103"/>
      <c r="T32" s="11"/>
      <c r="U32" s="16"/>
      <c r="V32" s="123"/>
      <c r="W32" s="66" t="s">
        <v>89</v>
      </c>
      <c r="X32" s="54"/>
      <c r="Y32" s="54"/>
      <c r="Z32" s="54"/>
      <c r="AA32" s="54"/>
      <c r="AB32" s="54"/>
      <c r="AC32" s="103"/>
      <c r="AD32" s="11"/>
      <c r="AE32" s="16"/>
      <c r="AF32" s="123"/>
      <c r="AG32" s="66" t="s">
        <v>89</v>
      </c>
      <c r="AH32" s="54"/>
      <c r="AI32" s="54"/>
      <c r="AJ32" s="54"/>
      <c r="AK32" s="54"/>
      <c r="AL32" s="54"/>
      <c r="AM32" s="103"/>
      <c r="AN32" s="11"/>
      <c r="AO32" s="16"/>
      <c r="AP32" s="123"/>
      <c r="AQ32" s="66" t="s">
        <v>89</v>
      </c>
      <c r="AR32" s="54"/>
      <c r="AS32" s="54"/>
      <c r="AT32" s="54"/>
      <c r="AU32" s="54"/>
      <c r="AV32" s="54"/>
      <c r="AW32" s="103"/>
      <c r="AX32" s="11"/>
      <c r="AY32" s="16"/>
      <c r="AZ32" s="123"/>
      <c r="BA32" s="66" t="s">
        <v>89</v>
      </c>
      <c r="BB32" s="54" t="s">
        <v>163</v>
      </c>
      <c r="BC32" s="54"/>
      <c r="BD32" s="54"/>
      <c r="BE32" s="54"/>
      <c r="BF32" s="54" t="s">
        <v>163</v>
      </c>
      <c r="BG32" s="103"/>
      <c r="BH32" s="11"/>
      <c r="BI32" s="16"/>
      <c r="BJ32" s="123"/>
      <c r="BK32" s="66" t="s">
        <v>89</v>
      </c>
      <c r="BL32" s="54" t="s">
        <v>164</v>
      </c>
      <c r="BM32" s="54" t="s">
        <v>164</v>
      </c>
      <c r="BN32" s="54" t="s">
        <v>164</v>
      </c>
      <c r="BO32" s="54"/>
      <c r="BP32" s="54" t="s">
        <v>164</v>
      </c>
      <c r="BQ32" s="103"/>
      <c r="BR32" s="11"/>
      <c r="BS32" s="16"/>
      <c r="BT32" s="123"/>
      <c r="BU32" s="66" t="s">
        <v>89</v>
      </c>
      <c r="BV32" s="54" t="s">
        <v>163</v>
      </c>
      <c r="BW32" s="54"/>
      <c r="BX32" s="54"/>
      <c r="BY32" s="54"/>
      <c r="BZ32" s="54" t="s">
        <v>163</v>
      </c>
      <c r="CA32" s="103" t="s">
        <v>163</v>
      </c>
      <c r="CB32" s="11"/>
      <c r="CC32" s="16"/>
      <c r="CD32" s="123"/>
      <c r="CE32" s="66" t="s">
        <v>89</v>
      </c>
      <c r="CF32" s="54" t="s">
        <v>163</v>
      </c>
      <c r="CG32" s="54"/>
      <c r="CH32" s="54"/>
      <c r="CI32" s="54"/>
      <c r="CJ32" s="54" t="s">
        <v>163</v>
      </c>
      <c r="CK32" s="103" t="s">
        <v>163</v>
      </c>
      <c r="CL32" s="11"/>
      <c r="CM32" s="16"/>
      <c r="CN32" s="123"/>
      <c r="CO32" s="66" t="s">
        <v>89</v>
      </c>
      <c r="CP32" s="54"/>
      <c r="CQ32" s="54"/>
      <c r="CR32" s="54"/>
      <c r="CS32" s="54"/>
      <c r="CT32" s="54"/>
      <c r="CU32" s="103"/>
      <c r="CV32" s="11"/>
      <c r="CW32" s="16"/>
      <c r="CX32" s="123"/>
      <c r="CY32" s="66" t="s">
        <v>89</v>
      </c>
      <c r="CZ32" s="54"/>
      <c r="DA32" s="54"/>
      <c r="DB32" s="54"/>
      <c r="DC32" s="54"/>
      <c r="DD32" s="54"/>
      <c r="DE32" s="103"/>
      <c r="DF32" s="11"/>
      <c r="DG32" s="16"/>
    </row>
    <row xmlns:x14ac="http://schemas.microsoft.com/office/spreadsheetml/2009/9/ac" r="33" ht="16.5" customHeight="true" x14ac:dyDescent="0.25">
      <c r="A33" s="385" t="str">
        <f ca="true">IF(ISBLANK('Data Summary'!A35),"",'Data Summary'!A35)</f>
        <v/>
      </c>
      <c r="B33" s="124"/>
      <c r="C33" s="12" t="s">
        <v>23</v>
      </c>
      <c r="D33" s="10"/>
      <c r="E33" s="10"/>
      <c r="F33" s="10"/>
      <c r="G33" s="74"/>
      <c r="H33" s="75"/>
      <c r="I33" s="76"/>
      <c r="J33" s="11"/>
      <c r="K33" s="16"/>
      <c r="L33" s="124"/>
      <c r="M33" s="12" t="s">
        <v>23</v>
      </c>
      <c r="N33" s="10"/>
      <c r="O33" s="10"/>
      <c r="P33" s="10"/>
      <c r="Q33" s="74"/>
      <c r="R33" s="75"/>
      <c r="S33" s="76"/>
      <c r="T33" s="11"/>
      <c r="U33" s="16"/>
      <c r="V33" s="124"/>
      <c r="W33" s="12" t="s">
        <v>23</v>
      </c>
      <c r="X33" s="10"/>
      <c r="Y33" s="10"/>
      <c r="Z33" s="10"/>
      <c r="AA33" s="74"/>
      <c r="AB33" s="75"/>
      <c r="AC33" s="76"/>
      <c r="AD33" s="11"/>
      <c r="AE33" s="16"/>
      <c r="AF33" s="124"/>
      <c r="AG33" s="12" t="s">
        <v>23</v>
      </c>
      <c r="AH33" s="10"/>
      <c r="AI33" s="10"/>
      <c r="AJ33" s="10"/>
      <c r="AK33" s="74"/>
      <c r="AL33" s="75"/>
      <c r="AM33" s="76"/>
      <c r="AN33" s="11"/>
      <c r="AO33" s="16"/>
      <c r="AP33" s="124"/>
      <c r="AQ33" s="12" t="s">
        <v>23</v>
      </c>
      <c r="AR33" s="10"/>
      <c r="AS33" s="10"/>
      <c r="AT33" s="10"/>
      <c r="AU33" s="74"/>
      <c r="AV33" s="75"/>
      <c r="AW33" s="76"/>
      <c r="AX33" s="11"/>
      <c r="AY33" s="16"/>
      <c r="AZ33" s="124"/>
      <c r="BA33" s="12" t="s">
        <v>23</v>
      </c>
      <c r="BB33" s="10"/>
      <c r="BC33" s="10"/>
      <c r="BD33" s="10"/>
      <c r="BE33" s="74"/>
      <c r="BF33" s="75"/>
      <c r="BG33" s="76"/>
      <c r="BH33" s="11"/>
      <c r="BI33" s="16"/>
      <c r="BJ33" s="124"/>
      <c r="BK33" s="12" t="s">
        <v>23</v>
      </c>
      <c r="BL33" s="10"/>
      <c r="BM33" s="10"/>
      <c r="BN33" s="10"/>
      <c r="BO33" s="74"/>
      <c r="BP33" s="75"/>
      <c r="BQ33" s="76"/>
      <c r="BR33" s="11"/>
      <c r="BS33" s="16"/>
      <c r="BT33" s="124"/>
      <c r="BU33" s="12" t="s">
        <v>23</v>
      </c>
      <c r="BV33" s="10"/>
      <c r="BW33" s="10"/>
      <c r="BX33" s="10"/>
      <c r="BY33" s="74"/>
      <c r="BZ33" s="75"/>
      <c r="CA33" s="76"/>
      <c r="CB33" s="11"/>
      <c r="CC33" s="16"/>
      <c r="CD33" s="124"/>
      <c r="CE33" s="12" t="s">
        <v>23</v>
      </c>
      <c r="CF33" s="10"/>
      <c r="CG33" s="10"/>
      <c r="CH33" s="10"/>
      <c r="CI33" s="74"/>
      <c r="CJ33" s="75"/>
      <c r="CK33" s="76"/>
      <c r="CL33" s="11"/>
      <c r="CM33" s="16"/>
      <c r="CN33" s="124"/>
      <c r="CO33" s="12" t="s">
        <v>23</v>
      </c>
      <c r="CP33" s="10"/>
      <c r="CQ33" s="10"/>
      <c r="CR33" s="10"/>
      <c r="CS33" s="74"/>
      <c r="CT33" s="75"/>
      <c r="CU33" s="76"/>
      <c r="CV33" s="11"/>
      <c r="CW33" s="16"/>
      <c r="CX33" s="124"/>
      <c r="CY33" s="12" t="s">
        <v>23</v>
      </c>
      <c r="CZ33" s="10"/>
      <c r="DA33" s="10"/>
      <c r="DB33" s="10"/>
      <c r="DC33" s="74"/>
      <c r="DD33" s="75"/>
      <c r="DE33" s="76"/>
      <c r="DF33" s="11"/>
      <c r="DG33" s="16"/>
    </row>
    <row xmlns:x14ac="http://schemas.microsoft.com/office/spreadsheetml/2009/9/ac" r="34" s="3" customFormat="true" ht="16.5" customHeight="true" thickBot="true" x14ac:dyDescent="0.3">
      <c r="A34" s="385" t="str">
        <f ca="true">IF(ISBLANK('Data Summary'!A36),"",'Data Summary'!A36)</f>
        <v/>
      </c>
      <c r="B34" s="125"/>
      <c r="C34" s="28" t="s">
        <v>20</v>
      </c>
      <c r="D34" s="78">
        <v>12081</v>
      </c>
      <c r="E34" s="78">
        <v>1995</v>
      </c>
      <c r="F34" s="78">
        <v>9870</v>
      </c>
      <c r="G34" s="84"/>
      <c r="H34" s="83"/>
      <c r="I34" s="85"/>
      <c r="J34" s="25"/>
      <c r="K34" s="18"/>
      <c r="L34" s="125"/>
      <c r="M34" s="28" t="s">
        <v>20</v>
      </c>
      <c r="N34" s="83">
        <v>14034</v>
      </c>
      <c r="O34" s="83"/>
      <c r="P34" s="83"/>
      <c r="Q34" s="84"/>
      <c r="R34" s="83"/>
      <c r="S34" s="85"/>
      <c r="T34" s="25"/>
      <c r="U34" s="18"/>
      <c r="V34" s="125"/>
      <c r="W34" s="28" t="s">
        <v>20</v>
      </c>
      <c r="X34" s="83">
        <v>14600</v>
      </c>
      <c r="Y34" s="83"/>
      <c r="Z34" s="83"/>
      <c r="AA34" s="84"/>
      <c r="AB34" s="83"/>
      <c r="AC34" s="85"/>
      <c r="AD34" s="25"/>
      <c r="AE34" s="18"/>
      <c r="AF34" s="125"/>
      <c r="AG34" s="28" t="s">
        <v>20</v>
      </c>
      <c r="AH34" s="83"/>
      <c r="AI34" s="83"/>
      <c r="AJ34" s="83"/>
      <c r="AK34" s="84"/>
      <c r="AL34" s="83"/>
      <c r="AM34" s="85"/>
      <c r="AN34" s="25"/>
      <c r="AO34" s="18"/>
      <c r="AP34" s="125"/>
      <c r="AQ34" s="28" t="s">
        <v>20</v>
      </c>
      <c r="AR34" s="83"/>
      <c r="AS34" s="83"/>
      <c r="AT34" s="83"/>
      <c r="AU34" s="84"/>
      <c r="AV34" s="83"/>
      <c r="AW34" s="85"/>
      <c r="AX34" s="25"/>
      <c r="AY34" s="18"/>
      <c r="AZ34" s="125"/>
      <c r="BA34" s="28" t="s">
        <v>20</v>
      </c>
      <c r="BB34" s="83"/>
      <c r="BC34" s="83"/>
      <c r="BD34" s="83"/>
      <c r="BE34" s="84"/>
      <c r="BF34" s="83"/>
      <c r="BG34" s="85"/>
      <c r="BH34" s="25"/>
      <c r="BI34" s="18"/>
      <c r="BJ34" s="125"/>
      <c r="BK34" s="28" t="s">
        <v>20</v>
      </c>
      <c r="BL34" s="83">
        <v>200</v>
      </c>
      <c r="BM34" s="83">
        <v>104</v>
      </c>
      <c r="BN34" s="83">
        <v>96</v>
      </c>
      <c r="BO34" s="84"/>
      <c r="BP34" s="83">
        <v>200</v>
      </c>
      <c r="BQ34" s="85"/>
      <c r="BR34" s="25"/>
      <c r="BS34" s="18"/>
      <c r="BT34" s="125"/>
      <c r="BU34" s="28" t="s">
        <v>20</v>
      </c>
      <c r="BV34" s="83"/>
      <c r="BW34" s="83"/>
      <c r="BX34" s="83"/>
      <c r="BY34" s="84"/>
      <c r="BZ34" s="83"/>
      <c r="CA34" s="85"/>
      <c r="CB34" s="25"/>
      <c r="CC34" s="18"/>
      <c r="CD34" s="125"/>
      <c r="CE34" s="28" t="s">
        <v>20</v>
      </c>
      <c r="CF34" s="83"/>
      <c r="CG34" s="83"/>
      <c r="CH34" s="83"/>
      <c r="CI34" s="84"/>
      <c r="CJ34" s="83"/>
      <c r="CK34" s="85"/>
      <c r="CL34" s="25"/>
      <c r="CM34" s="18"/>
      <c r="CN34" s="125"/>
      <c r="CO34" s="28" t="s">
        <v>20</v>
      </c>
      <c r="CP34" s="83"/>
      <c r="CQ34" s="83"/>
      <c r="CR34" s="83"/>
      <c r="CS34" s="84"/>
      <c r="CT34" s="83"/>
      <c r="CU34" s="85"/>
      <c r="CV34" s="25"/>
      <c r="CW34" s="18"/>
      <c r="CX34" s="125"/>
      <c r="CY34" s="28" t="s">
        <v>20</v>
      </c>
      <c r="CZ34" s="83"/>
      <c r="DA34" s="83"/>
      <c r="DB34" s="83"/>
      <c r="DC34" s="84"/>
      <c r="DD34" s="83"/>
      <c r="DE34" s="85"/>
      <c r="DF34" s="25"/>
      <c r="DG34" s="18"/>
      <c r="DH34" s="126"/>
      <c r="DR34" s="126"/>
      <c r="EB34" s="126"/>
      <c r="EL34" s="126"/>
      <c r="EV34" s="126"/>
      <c r="FF34" s="126"/>
      <c r="FP34" s="126"/>
      <c r="FZ34" s="126"/>
      <c r="GJ34" s="126"/>
      <c r="GT34" s="126"/>
      <c r="HD34" s="126"/>
      <c r="HN34" s="126"/>
      <c r="HX34" s="126"/>
    </row>
    <row xmlns:x14ac="http://schemas.microsoft.com/office/spreadsheetml/2009/9/ac" r="35" s="3" customFormat="true" x14ac:dyDescent="0.25">
      <c r="A35" s="385" t="str">
        <f ca="true">IF(ISBLANK('Data Summary'!A37),"",'Data Summary'!A37)</f>
        <v/>
      </c>
      <c r="B35" s="126"/>
      <c r="L35" s="126"/>
      <c r="V35" s="126"/>
      <c r="AF35" s="126"/>
      <c r="AP35" s="126"/>
      <c r="AZ35" s="126"/>
      <c r="BA35" s="126"/>
      <c r="BJ35" s="126"/>
      <c r="BT35" s="126"/>
      <c r="CD35" s="126"/>
      <c r="CN35" s="126"/>
      <c r="CX35" s="126"/>
      <c r="DH35" s="126"/>
      <c r="DR35" s="126"/>
      <c r="EB35" s="126"/>
      <c r="EL35" s="126"/>
      <c r="EV35" s="126"/>
      <c r="FF35" s="126"/>
      <c r="FP35" s="126"/>
      <c r="FZ35" s="126"/>
      <c r="GJ35" s="126"/>
      <c r="GT35" s="126"/>
      <c r="HD35" s="126"/>
      <c r="HN35" s="126"/>
      <c r="HX35" s="126"/>
    </row>
    <row xmlns:x14ac="http://schemas.microsoft.com/office/spreadsheetml/2009/9/ac" r="36" s="3" customFormat="true" x14ac:dyDescent="0.25">
      <c r="A36" s="385" t="str">
        <f ca="true">IF(ISBLANK('Data Summary'!A38),"",'Data Summary'!A38)</f>
        <v/>
      </c>
      <c r="B36" s="126"/>
      <c r="L36" s="126"/>
      <c r="V36" s="126"/>
      <c r="AF36" s="126"/>
      <c r="AP36" s="126"/>
      <c r="AZ36" s="126"/>
      <c r="BA36" s="126"/>
      <c r="BJ36" s="126"/>
      <c r="BT36" s="126"/>
      <c r="CD36" s="126"/>
      <c r="CN36" s="126"/>
      <c r="CX36" s="126"/>
      <c r="DH36" s="126"/>
      <c r="DR36" s="126"/>
      <c r="EB36" s="126"/>
      <c r="EL36" s="126"/>
      <c r="EV36" s="126"/>
      <c r="FF36" s="126"/>
      <c r="FP36" s="126"/>
      <c r="FZ36" s="126"/>
      <c r="GJ36" s="126"/>
      <c r="GT36" s="126"/>
      <c r="HD36" s="126"/>
      <c r="HN36" s="126"/>
      <c r="HX36" s="126"/>
    </row>
    <row xmlns:x14ac="http://schemas.microsoft.com/office/spreadsheetml/2009/9/ac" r="37" s="3" customFormat="true" x14ac:dyDescent="0.25">
      <c r="A37" s="385" t="str">
        <f ca="true">IF(ISBLANK('Data Summary'!A39),"",'Data Summary'!A39)</f>
        <v/>
      </c>
      <c r="B37" s="126"/>
      <c r="L37" s="126"/>
      <c r="V37" s="126"/>
      <c r="AF37" s="126"/>
      <c r="AP37" s="126"/>
      <c r="AZ37" s="126"/>
      <c r="BA37" s="126"/>
      <c r="BJ37" s="126"/>
      <c r="BT37" s="126"/>
      <c r="CD37" s="126"/>
      <c r="CN37" s="126"/>
      <c r="CX37" s="126"/>
      <c r="DH37" s="126"/>
      <c r="DR37" s="126"/>
      <c r="EB37" s="126"/>
      <c r="EL37" s="126"/>
      <c r="EV37" s="126"/>
      <c r="FF37" s="126"/>
      <c r="FP37" s="126"/>
      <c r="FZ37" s="126"/>
      <c r="GJ37" s="126"/>
      <c r="GT37" s="126"/>
      <c r="HD37" s="126"/>
      <c r="HN37" s="126"/>
      <c r="HX37" s="126"/>
    </row>
    <row xmlns:x14ac="http://schemas.microsoft.com/office/spreadsheetml/2009/9/ac" r="38" s="3" customFormat="true" x14ac:dyDescent="0.25">
      <c r="A38" s="385" t="str">
        <f ca="true">IF(ISBLANK('Data Summary'!A40),"",'Data Summary'!A40)</f>
        <v/>
      </c>
      <c r="B38" s="126"/>
      <c r="L38" s="126"/>
      <c r="V38" s="126"/>
      <c r="AF38" s="126"/>
      <c r="AP38" s="126"/>
      <c r="AZ38" s="126"/>
      <c r="BA38" s="126"/>
      <c r="BJ38" s="126"/>
      <c r="BT38" s="126"/>
      <c r="CD38" s="126"/>
      <c r="CN38" s="126"/>
      <c r="CX38" s="126"/>
      <c r="DH38" s="126"/>
      <c r="DR38" s="126"/>
      <c r="EB38" s="126"/>
      <c r="EL38" s="126"/>
      <c r="EV38" s="126"/>
      <c r="FF38" s="126"/>
      <c r="FP38" s="126"/>
      <c r="FZ38" s="126"/>
      <c r="GJ38" s="126"/>
      <c r="GT38" s="126"/>
      <c r="HD38" s="126"/>
      <c r="HN38" s="126"/>
      <c r="HX38" s="126"/>
    </row>
    <row xmlns:x14ac="http://schemas.microsoft.com/office/spreadsheetml/2009/9/ac" r="39" s="3" customFormat="true" x14ac:dyDescent="0.25">
      <c r="A39" s="385" t="str">
        <f ca="true">IF(ISBLANK('Data Summary'!A41),"",'Data Summary'!A41)</f>
        <v/>
      </c>
      <c r="B39" s="126"/>
      <c r="L39" s="126"/>
      <c r="V39" s="126"/>
      <c r="AF39" s="126"/>
      <c r="AP39" s="126"/>
      <c r="AZ39" s="126"/>
      <c r="BA39" s="126"/>
      <c r="BJ39" s="126"/>
      <c r="BT39" s="126"/>
      <c r="CD39" s="126"/>
      <c r="CN39" s="126"/>
      <c r="CX39" s="126"/>
      <c r="DH39" s="126"/>
      <c r="DR39" s="126"/>
      <c r="EB39" s="126"/>
      <c r="EL39" s="126"/>
      <c r="EV39" s="126"/>
      <c r="FF39" s="126"/>
      <c r="FP39" s="126"/>
      <c r="FZ39" s="126"/>
      <c r="GJ39" s="126"/>
      <c r="GT39" s="126"/>
      <c r="HD39" s="126"/>
      <c r="HN39" s="126"/>
      <c r="HX39" s="126"/>
    </row>
    <row xmlns:x14ac="http://schemas.microsoft.com/office/spreadsheetml/2009/9/ac" r="40" s="3" customFormat="true" x14ac:dyDescent="0.25">
      <c r="A40" s="385" t="str">
        <f ca="true">IF(ISBLANK('Data Summary'!A42),"",'Data Summary'!A42)</f>
        <v/>
      </c>
      <c r="B40" s="126"/>
      <c r="L40" s="126"/>
      <c r="V40" s="126"/>
      <c r="AF40" s="126"/>
      <c r="AP40" s="126"/>
      <c r="AZ40" s="126"/>
      <c r="BA40" s="126"/>
      <c r="BJ40" s="126"/>
      <c r="BT40" s="126"/>
      <c r="CD40" s="126"/>
      <c r="CN40" s="126"/>
      <c r="CX40" s="126"/>
      <c r="DH40" s="126"/>
      <c r="DR40" s="126"/>
      <c r="EB40" s="126"/>
      <c r="EL40" s="126"/>
      <c r="EV40" s="126"/>
      <c r="FF40" s="126"/>
      <c r="FP40" s="126"/>
      <c r="FZ40" s="126"/>
      <c r="GJ40" s="126"/>
      <c r="GT40" s="126"/>
      <c r="HD40" s="126"/>
      <c r="HN40" s="126"/>
      <c r="HX40" s="126"/>
    </row>
    <row xmlns:x14ac="http://schemas.microsoft.com/office/spreadsheetml/2009/9/ac" r="41" s="3" customFormat="true" x14ac:dyDescent="0.25">
      <c r="A41" s="385" t="str">
        <f ca="true">IF(ISBLANK('Data Summary'!A43),"",'Data Summary'!A43)</f>
        <v/>
      </c>
      <c r="B41" s="126"/>
      <c r="L41" s="126"/>
      <c r="V41" s="126"/>
      <c r="AF41" s="126"/>
      <c r="AP41" s="126"/>
      <c r="AZ41" s="126"/>
      <c r="BA41" s="126"/>
      <c r="BJ41" s="126"/>
      <c r="BT41" s="126"/>
      <c r="CD41" s="126"/>
      <c r="CN41" s="126"/>
      <c r="CX41" s="126"/>
      <c r="DH41" s="126"/>
      <c r="DR41" s="126"/>
      <c r="EB41" s="126"/>
      <c r="EL41" s="126"/>
      <c r="EV41" s="126"/>
      <c r="FF41" s="126"/>
      <c r="FP41" s="126"/>
      <c r="FZ41" s="126"/>
      <c r="GJ41" s="126"/>
      <c r="GT41" s="126"/>
      <c r="HD41" s="126"/>
      <c r="HN41" s="126"/>
      <c r="HX41" s="126"/>
    </row>
    <row xmlns:x14ac="http://schemas.microsoft.com/office/spreadsheetml/2009/9/ac" r="42" s="3" customFormat="true" x14ac:dyDescent="0.25">
      <c r="A42" s="385" t="str">
        <f ca="true">IF(ISBLANK('Data Summary'!A44),"",'Data Summary'!A44)</f>
        <v/>
      </c>
      <c r="B42" s="126"/>
      <c r="L42" s="126"/>
      <c r="V42" s="126"/>
      <c r="AF42" s="126"/>
      <c r="AP42" s="126"/>
      <c r="AZ42" s="126"/>
      <c r="BA42" s="126"/>
      <c r="BJ42" s="126"/>
      <c r="BT42" s="126"/>
      <c r="CD42" s="126"/>
      <c r="CN42" s="126"/>
      <c r="CX42" s="126"/>
      <c r="DH42" s="126"/>
      <c r="DR42" s="126"/>
      <c r="EB42" s="126"/>
      <c r="EL42" s="126"/>
      <c r="EV42" s="126"/>
      <c r="FF42" s="126"/>
      <c r="FP42" s="126"/>
      <c r="FZ42" s="126"/>
      <c r="GJ42" s="126"/>
      <c r="GT42" s="126"/>
      <c r="HD42" s="126"/>
      <c r="HN42" s="126"/>
      <c r="HX42" s="126"/>
    </row>
    <row xmlns:x14ac="http://schemas.microsoft.com/office/spreadsheetml/2009/9/ac" r="43" s="3" customFormat="true" x14ac:dyDescent="0.25">
      <c r="A43" s="385" t="str">
        <f ca="true">IF(ISBLANK('Data Summary'!A45),"",'Data Summary'!A45)</f>
        <v/>
      </c>
      <c r="B43" s="126"/>
      <c r="L43" s="126"/>
      <c r="V43" s="126"/>
      <c r="AF43" s="126"/>
      <c r="AP43" s="126"/>
      <c r="AZ43" s="126"/>
      <c r="BA43" s="126"/>
      <c r="BJ43" s="126"/>
      <c r="BT43" s="126"/>
      <c r="CD43" s="126"/>
      <c r="CN43" s="126"/>
      <c r="CX43" s="126"/>
      <c r="DH43" s="126"/>
      <c r="DR43" s="126"/>
      <c r="EB43" s="126"/>
      <c r="EL43" s="126"/>
      <c r="EV43" s="126"/>
      <c r="FF43" s="126"/>
      <c r="FP43" s="126"/>
      <c r="FZ43" s="126"/>
      <c r="GJ43" s="126"/>
      <c r="GT43" s="126"/>
      <c r="HD43" s="126"/>
      <c r="HN43" s="126"/>
      <c r="HX43" s="126"/>
    </row>
    <row xmlns:x14ac="http://schemas.microsoft.com/office/spreadsheetml/2009/9/ac" r="44" s="3" customFormat="true" x14ac:dyDescent="0.25">
      <c r="A44" s="385" t="str">
        <f ca="true">IF(ISBLANK('Data Summary'!A46),"",'Data Summary'!A46)</f>
        <v/>
      </c>
      <c r="B44" s="126"/>
      <c r="L44" s="126"/>
      <c r="V44" s="126"/>
      <c r="AF44" s="126"/>
      <c r="AP44" s="126"/>
      <c r="AZ44" s="126"/>
      <c r="BA44" s="126"/>
      <c r="BJ44" s="126"/>
      <c r="BT44" s="126"/>
      <c r="CD44" s="126"/>
      <c r="CN44" s="126"/>
      <c r="CX44" s="126"/>
      <c r="DH44" s="126"/>
      <c r="DR44" s="126"/>
      <c r="EB44" s="126"/>
      <c r="EL44" s="126"/>
      <c r="EV44" s="126"/>
      <c r="FF44" s="126"/>
      <c r="FP44" s="126"/>
      <c r="FZ44" s="126"/>
      <c r="GJ44" s="126"/>
      <c r="GT44" s="126"/>
      <c r="HD44" s="126"/>
      <c r="HN44" s="126"/>
      <c r="HX44" s="126"/>
    </row>
    <row xmlns:x14ac="http://schemas.microsoft.com/office/spreadsheetml/2009/9/ac" r="45" s="3" customFormat="true" x14ac:dyDescent="0.25">
      <c r="A45" s="385" t="str">
        <f ca="true">IF(ISBLANK('Data Summary'!A47),"",'Data Summary'!A47)</f>
        <v/>
      </c>
      <c r="B45" s="126"/>
      <c r="L45" s="126"/>
      <c r="V45" s="126"/>
      <c r="AF45" s="126"/>
      <c r="AP45" s="126"/>
      <c r="AZ45" s="126"/>
      <c r="BA45" s="126"/>
      <c r="BJ45" s="126"/>
      <c r="BT45" s="126"/>
      <c r="CD45" s="126"/>
      <c r="CN45" s="126"/>
      <c r="CX45" s="126"/>
      <c r="DH45" s="126"/>
      <c r="DR45" s="126"/>
      <c r="EB45" s="126"/>
      <c r="EL45" s="126"/>
      <c r="EV45" s="126"/>
      <c r="FF45" s="126"/>
      <c r="FP45" s="126"/>
      <c r="FZ45" s="126"/>
      <c r="GJ45" s="126"/>
      <c r="GT45" s="126"/>
      <c r="HD45" s="126"/>
      <c r="HN45" s="126"/>
      <c r="HX45" s="126"/>
    </row>
    <row xmlns:x14ac="http://schemas.microsoft.com/office/spreadsheetml/2009/9/ac" r="46" s="3" customFormat="true" x14ac:dyDescent="0.25">
      <c r="A46" s="385" t="str">
        <f ca="true">IF(ISBLANK('Data Summary'!A48),"",'Data Summary'!A48)</f>
        <v/>
      </c>
      <c r="B46" s="126"/>
      <c r="L46" s="126"/>
      <c r="V46" s="126"/>
      <c r="AF46" s="126"/>
      <c r="AP46" s="126"/>
      <c r="AZ46" s="126"/>
      <c r="BA46" s="126"/>
      <c r="BJ46" s="126"/>
      <c r="BT46" s="126"/>
      <c r="CD46" s="126"/>
      <c r="CN46" s="126"/>
      <c r="CX46" s="126"/>
      <c r="DH46" s="126"/>
      <c r="DR46" s="126"/>
      <c r="EB46" s="126"/>
      <c r="EL46" s="126"/>
      <c r="EV46" s="126"/>
      <c r="FF46" s="126"/>
      <c r="FP46" s="126"/>
      <c r="FZ46" s="126"/>
      <c r="GJ46" s="126"/>
      <c r="GT46" s="126"/>
      <c r="HD46" s="126"/>
      <c r="HN46" s="126"/>
      <c r="HX46" s="126"/>
    </row>
    <row xmlns:x14ac="http://schemas.microsoft.com/office/spreadsheetml/2009/9/ac" r="47" s="3" customFormat="true" x14ac:dyDescent="0.25">
      <c r="A47" s="385" t="str">
        <f ca="true">IF(ISBLANK('Data Summary'!A49),"",'Data Summary'!A49)</f>
        <v/>
      </c>
      <c r="B47" s="126"/>
      <c r="L47" s="126"/>
      <c r="V47" s="126"/>
      <c r="AF47" s="126"/>
      <c r="AP47" s="126"/>
      <c r="AZ47" s="126"/>
      <c r="BA47" s="126"/>
      <c r="BJ47" s="126"/>
      <c r="BT47" s="126"/>
      <c r="CD47" s="126"/>
      <c r="CN47" s="126"/>
      <c r="CX47" s="126"/>
      <c r="DH47" s="126"/>
      <c r="DR47" s="126"/>
      <c r="EB47" s="126"/>
      <c r="EL47" s="126"/>
      <c r="EV47" s="126"/>
      <c r="FF47" s="126"/>
      <c r="FP47" s="126"/>
      <c r="FZ47" s="126"/>
      <c r="GJ47" s="126"/>
      <c r="GT47" s="126"/>
      <c r="HD47" s="126"/>
      <c r="HN47" s="126"/>
      <c r="HX47" s="126"/>
    </row>
    <row xmlns:x14ac="http://schemas.microsoft.com/office/spreadsheetml/2009/9/ac" r="48" s="3" customFormat="true" x14ac:dyDescent="0.25">
      <c r="A48" s="385" t="str">
        <f ca="true">IF(ISBLANK('Data Summary'!A50),"",'Data Summary'!A50)</f>
        <v/>
      </c>
      <c r="B48" s="126"/>
      <c r="L48" s="126"/>
      <c r="V48" s="126"/>
      <c r="AF48" s="126"/>
      <c r="AP48" s="126"/>
      <c r="AZ48" s="126"/>
      <c r="BA48" s="126"/>
      <c r="BJ48" s="126"/>
      <c r="BT48" s="126"/>
      <c r="CD48" s="126"/>
      <c r="CN48" s="126"/>
      <c r="CX48" s="126"/>
      <c r="DH48" s="126"/>
      <c r="DR48" s="126"/>
      <c r="EB48" s="126"/>
      <c r="EL48" s="126"/>
      <c r="EV48" s="126"/>
      <c r="FF48" s="126"/>
      <c r="FP48" s="126"/>
      <c r="FZ48" s="126"/>
      <c r="GJ48" s="126"/>
      <c r="GT48" s="126"/>
      <c r="HD48" s="126"/>
      <c r="HN48" s="126"/>
      <c r="HX48" s="126"/>
    </row>
    <row xmlns:x14ac="http://schemas.microsoft.com/office/spreadsheetml/2009/9/ac" r="49" s="3" customFormat="true" x14ac:dyDescent="0.25">
      <c r="A49" s="385" t="str">
        <f ca="true">IF(ISBLANK('Data Summary'!A51),"",'Data Summary'!A51)</f>
        <v/>
      </c>
      <c r="B49" s="126"/>
      <c r="L49" s="126"/>
      <c r="V49" s="126"/>
      <c r="AF49" s="126"/>
      <c r="AP49" s="126"/>
      <c r="AZ49" s="126"/>
      <c r="BA49" s="126"/>
      <c r="BJ49" s="126"/>
      <c r="BT49" s="126"/>
      <c r="CD49" s="126"/>
      <c r="CN49" s="126"/>
      <c r="CX49" s="126"/>
      <c r="DH49" s="126"/>
      <c r="DR49" s="126"/>
      <c r="EB49" s="126"/>
      <c r="EL49" s="126"/>
      <c r="EV49" s="126"/>
      <c r="FF49" s="126"/>
      <c r="FP49" s="126"/>
      <c r="FZ49" s="126"/>
      <c r="GJ49" s="126"/>
      <c r="GT49" s="126"/>
      <c r="HD49" s="126"/>
      <c r="HN49" s="126"/>
      <c r="HX49" s="126"/>
    </row>
    <row xmlns:x14ac="http://schemas.microsoft.com/office/spreadsheetml/2009/9/ac" r="50" s="3" customFormat="true" x14ac:dyDescent="0.25">
      <c r="A50" s="385" t="str">
        <f ca="true">IF(ISBLANK('Data Summary'!A52),"",'Data Summary'!A52)</f>
        <v/>
      </c>
      <c r="B50" s="126"/>
      <c r="L50" s="126"/>
      <c r="V50" s="126"/>
      <c r="AF50" s="126"/>
      <c r="AP50" s="126"/>
      <c r="AZ50" s="126"/>
      <c r="BA50" s="126"/>
      <c r="BJ50" s="126"/>
      <c r="BT50" s="126"/>
      <c r="CD50" s="126"/>
      <c r="CN50" s="126"/>
      <c r="CX50" s="126"/>
      <c r="DH50" s="126"/>
      <c r="DR50" s="126"/>
      <c r="EB50" s="126"/>
      <c r="EL50" s="126"/>
      <c r="EV50" s="126"/>
      <c r="FF50" s="126"/>
      <c r="FP50" s="126"/>
      <c r="FZ50" s="126"/>
      <c r="GJ50" s="126"/>
      <c r="GT50" s="126"/>
      <c r="HD50" s="126"/>
      <c r="HN50" s="126"/>
      <c r="HX50" s="126"/>
    </row>
    <row xmlns:x14ac="http://schemas.microsoft.com/office/spreadsheetml/2009/9/ac" r="51" s="3" customFormat="true" x14ac:dyDescent="0.25">
      <c r="A51" s="385" t="str">
        <f ca="true">IF(ISBLANK('Data Summary'!A53),"",'Data Summary'!A53)</f>
        <v/>
      </c>
      <c r="B51" s="126"/>
      <c r="L51" s="126"/>
      <c r="V51" s="126"/>
      <c r="AF51" s="126"/>
      <c r="AP51" s="126"/>
      <c r="AZ51" s="126"/>
      <c r="BA51" s="126"/>
      <c r="BJ51" s="126"/>
      <c r="BT51" s="126"/>
      <c r="CD51" s="126"/>
      <c r="CN51" s="126"/>
      <c r="CX51" s="126"/>
      <c r="DH51" s="126"/>
      <c r="DR51" s="126"/>
      <c r="EB51" s="126"/>
      <c r="EL51" s="126"/>
      <c r="EV51" s="126"/>
      <c r="FF51" s="126"/>
      <c r="FP51" s="126"/>
      <c r="FZ51" s="126"/>
      <c r="GJ51" s="126"/>
      <c r="GT51" s="126"/>
      <c r="HD51" s="126"/>
      <c r="HN51" s="126"/>
      <c r="HX51" s="126"/>
    </row>
    <row xmlns:x14ac="http://schemas.microsoft.com/office/spreadsheetml/2009/9/ac" r="52" s="3" customFormat="true" x14ac:dyDescent="0.25">
      <c r="A52" s="385" t="str">
        <f ca="true">IF(ISBLANK('Data Summary'!A54),"",'Data Summary'!A54)</f>
        <v/>
      </c>
      <c r="B52" s="126"/>
      <c r="L52" s="126"/>
      <c r="V52" s="126"/>
      <c r="AF52" s="126"/>
      <c r="AP52" s="126"/>
      <c r="AZ52" s="126"/>
      <c r="BA52" s="126"/>
      <c r="BJ52" s="126"/>
      <c r="BT52" s="126"/>
      <c r="CD52" s="126"/>
      <c r="CN52" s="126"/>
      <c r="CX52" s="126"/>
      <c r="DH52" s="126"/>
      <c r="DR52" s="126"/>
      <c r="EB52" s="126"/>
      <c r="EL52" s="126"/>
      <c r="EV52" s="126"/>
      <c r="FF52" s="126"/>
      <c r="FP52" s="126"/>
      <c r="FZ52" s="126"/>
      <c r="GJ52" s="126"/>
      <c r="GT52" s="126"/>
      <c r="HD52" s="126"/>
      <c r="HN52" s="126"/>
      <c r="HX52" s="126"/>
    </row>
    <row xmlns:x14ac="http://schemas.microsoft.com/office/spreadsheetml/2009/9/ac" r="53" s="3" customFormat="true" x14ac:dyDescent="0.25">
      <c r="A53" s="385" t="str">
        <f ca="true">IF(ISBLANK('Data Summary'!A55),"",'Data Summary'!A55)</f>
        <v/>
      </c>
      <c r="B53" s="126"/>
      <c r="L53" s="126"/>
      <c r="V53" s="126"/>
      <c r="AF53" s="126"/>
      <c r="AP53" s="126"/>
      <c r="AZ53" s="126"/>
      <c r="BA53" s="126"/>
      <c r="BJ53" s="126"/>
      <c r="BT53" s="126"/>
      <c r="CD53" s="126"/>
      <c r="CN53" s="126"/>
      <c r="CX53" s="126"/>
      <c r="DH53" s="126"/>
      <c r="DR53" s="126"/>
      <c r="EB53" s="126"/>
      <c r="EL53" s="126"/>
      <c r="EV53" s="126"/>
      <c r="FF53" s="126"/>
      <c r="FP53" s="126"/>
      <c r="FZ53" s="126"/>
      <c r="GJ53" s="126"/>
      <c r="GT53" s="126"/>
      <c r="HD53" s="126"/>
      <c r="HN53" s="126"/>
      <c r="HX53" s="126"/>
    </row>
    <row xmlns:x14ac="http://schemas.microsoft.com/office/spreadsheetml/2009/9/ac" r="54" s="3" customFormat="true" x14ac:dyDescent="0.25">
      <c r="A54" s="385" t="str">
        <f ca="true">IF(ISBLANK('Data Summary'!A56),"",'Data Summary'!A56)</f>
        <v/>
      </c>
      <c r="B54" s="126"/>
      <c r="L54" s="126"/>
      <c r="V54" s="126"/>
      <c r="AF54" s="126"/>
      <c r="AP54" s="126"/>
      <c r="AZ54" s="126"/>
      <c r="BA54" s="126"/>
      <c r="BJ54" s="126"/>
      <c r="BT54" s="126"/>
      <c r="CD54" s="126"/>
      <c r="CN54" s="126"/>
      <c r="CX54" s="126"/>
      <c r="DH54" s="126"/>
      <c r="DR54" s="126"/>
      <c r="EB54" s="126"/>
      <c r="EL54" s="126"/>
      <c r="EV54" s="126"/>
      <c r="FF54" s="126"/>
      <c r="FP54" s="126"/>
      <c r="FZ54" s="126"/>
      <c r="GJ54" s="126"/>
      <c r="GT54" s="126"/>
      <c r="HD54" s="126"/>
      <c r="HN54" s="126"/>
      <c r="HX54" s="126"/>
    </row>
    <row xmlns:x14ac="http://schemas.microsoft.com/office/spreadsheetml/2009/9/ac" r="55" s="3" customFormat="true" x14ac:dyDescent="0.25">
      <c r="A55" s="385" t="str">
        <f ca="true">IF(ISBLANK('Data Summary'!A57),"",'Data Summary'!A57)</f>
        <v/>
      </c>
      <c r="B55" s="126"/>
      <c r="L55" s="126"/>
      <c r="V55" s="126"/>
      <c r="AF55" s="126"/>
      <c r="AP55" s="126"/>
      <c r="AZ55" s="126"/>
      <c r="BA55" s="126"/>
      <c r="BJ55" s="126"/>
      <c r="BT55" s="126"/>
      <c r="CD55" s="126"/>
      <c r="CN55" s="126"/>
      <c r="CX55" s="126"/>
      <c r="DH55" s="126"/>
      <c r="DR55" s="126"/>
      <c r="EB55" s="126"/>
      <c r="EL55" s="126"/>
      <c r="EV55" s="126"/>
      <c r="FF55" s="126"/>
      <c r="FP55" s="126"/>
      <c r="FZ55" s="126"/>
      <c r="GJ55" s="126"/>
      <c r="GT55" s="126"/>
      <c r="HD55" s="126"/>
      <c r="HN55" s="126"/>
      <c r="HX55" s="126"/>
    </row>
    <row xmlns:x14ac="http://schemas.microsoft.com/office/spreadsheetml/2009/9/ac" r="56" s="3" customFormat="true" x14ac:dyDescent="0.25">
      <c r="A56" s="385" t="str">
        <f ca="true">IF(ISBLANK('Data Summary'!A58),"",'Data Summary'!A58)</f>
        <v/>
      </c>
      <c r="B56" s="126"/>
      <c r="L56" s="126"/>
      <c r="V56" s="126"/>
      <c r="AF56" s="126"/>
      <c r="AP56" s="126"/>
      <c r="AZ56" s="126"/>
      <c r="BA56" s="126"/>
      <c r="BJ56" s="126"/>
      <c r="BT56" s="126"/>
      <c r="CD56" s="126"/>
      <c r="CN56" s="126"/>
      <c r="CX56" s="126"/>
      <c r="DH56" s="126"/>
      <c r="DR56" s="126"/>
      <c r="EB56" s="126"/>
      <c r="EL56" s="126"/>
      <c r="EV56" s="126"/>
      <c r="FF56" s="126"/>
      <c r="FP56" s="126"/>
      <c r="FZ56" s="126"/>
      <c r="GJ56" s="126"/>
      <c r="GT56" s="126"/>
      <c r="HD56" s="126"/>
      <c r="HN56" s="126"/>
      <c r="HX56" s="126"/>
    </row>
    <row xmlns:x14ac="http://schemas.microsoft.com/office/spreadsheetml/2009/9/ac" r="57" s="3" customFormat="true" x14ac:dyDescent="0.25">
      <c r="A57" s="385" t="str">
        <f ca="true">IF(ISBLANK('Data Summary'!A59),"",'Data Summary'!A59)</f>
        <v/>
      </c>
      <c r="B57" s="126"/>
      <c r="L57" s="126"/>
      <c r="V57" s="126"/>
      <c r="AF57" s="126"/>
      <c r="AP57" s="126"/>
      <c r="AZ57" s="126"/>
      <c r="BA57" s="126"/>
      <c r="BJ57" s="126"/>
      <c r="BT57" s="126"/>
      <c r="CD57" s="126"/>
      <c r="CN57" s="126"/>
      <c r="CX57" s="126"/>
      <c r="DH57" s="126"/>
      <c r="DR57" s="126"/>
      <c r="EB57" s="126"/>
      <c r="EL57" s="126"/>
      <c r="EV57" s="126"/>
      <c r="FF57" s="126"/>
      <c r="FP57" s="126"/>
      <c r="FZ57" s="126"/>
      <c r="GJ57" s="126"/>
      <c r="GT57" s="126"/>
      <c r="HD57" s="126"/>
      <c r="HN57" s="126"/>
      <c r="HX57" s="126"/>
    </row>
    <row xmlns:x14ac="http://schemas.microsoft.com/office/spreadsheetml/2009/9/ac" r="58" s="3" customFormat="true" x14ac:dyDescent="0.25">
      <c r="A58" s="385" t="str">
        <f ca="true">IF(ISBLANK('Data Summary'!A60),"",'Data Summary'!A60)</f>
        <v/>
      </c>
      <c r="B58" s="126"/>
      <c r="L58" s="126"/>
      <c r="V58" s="126"/>
      <c r="AF58" s="126"/>
      <c r="AP58" s="126"/>
      <c r="AZ58" s="126"/>
      <c r="BA58" s="126"/>
      <c r="BJ58" s="126"/>
      <c r="BT58" s="126"/>
      <c r="CD58" s="126"/>
      <c r="CN58" s="126"/>
      <c r="CX58" s="126"/>
      <c r="DH58" s="126"/>
      <c r="DR58" s="126"/>
      <c r="EB58" s="126"/>
      <c r="EL58" s="126"/>
      <c r="EV58" s="126"/>
      <c r="FF58" s="126"/>
      <c r="FP58" s="126"/>
      <c r="FZ58" s="126"/>
      <c r="GJ58" s="126"/>
      <c r="GT58" s="126"/>
      <c r="HD58" s="126"/>
      <c r="HN58" s="126"/>
      <c r="HX58" s="126"/>
    </row>
    <row xmlns:x14ac="http://schemas.microsoft.com/office/spreadsheetml/2009/9/ac" r="59" s="3" customFormat="true" x14ac:dyDescent="0.25">
      <c r="A59" s="385" t="str">
        <f ca="true">IF(ISBLANK('Data Summary'!A61),"",'Data Summary'!A61)</f>
        <v/>
      </c>
      <c r="B59" s="126"/>
      <c r="L59" s="126"/>
      <c r="V59" s="126"/>
      <c r="AF59" s="126"/>
      <c r="AP59" s="126"/>
      <c r="AZ59" s="126"/>
      <c r="BA59" s="126"/>
      <c r="BJ59" s="126"/>
      <c r="BT59" s="126"/>
      <c r="CD59" s="126"/>
      <c r="CN59" s="126"/>
      <c r="CX59" s="126"/>
      <c r="DH59" s="126"/>
      <c r="DR59" s="126"/>
      <c r="EB59" s="126"/>
      <c r="EL59" s="126"/>
      <c r="EV59" s="126"/>
      <c r="FF59" s="126"/>
      <c r="FP59" s="126"/>
      <c r="FZ59" s="126"/>
      <c r="GJ59" s="126"/>
      <c r="GT59" s="126"/>
      <c r="HD59" s="126"/>
      <c r="HN59" s="126"/>
      <c r="HX59" s="126"/>
    </row>
    <row xmlns:x14ac="http://schemas.microsoft.com/office/spreadsheetml/2009/9/ac" r="60" s="3" customFormat="true" x14ac:dyDescent="0.25">
      <c r="A60" s="385" t="str">
        <f ca="true">IF(ISBLANK('Data Summary'!A62),"",'Data Summary'!A62)</f>
        <v/>
      </c>
      <c r="B60" s="126"/>
      <c r="L60" s="126"/>
      <c r="V60" s="126"/>
      <c r="AF60" s="126"/>
      <c r="AP60" s="126"/>
      <c r="AZ60" s="126"/>
      <c r="BA60" s="126"/>
      <c r="BJ60" s="126"/>
      <c r="BT60" s="126"/>
      <c r="CD60" s="126"/>
      <c r="CN60" s="126"/>
      <c r="CX60" s="126"/>
      <c r="DH60" s="126"/>
      <c r="DR60" s="126"/>
      <c r="EB60" s="126"/>
      <c r="EL60" s="126"/>
      <c r="EV60" s="126"/>
      <c r="FF60" s="126"/>
      <c r="FP60" s="126"/>
      <c r="FZ60" s="126"/>
      <c r="GJ60" s="126"/>
      <c r="GT60" s="126"/>
      <c r="HD60" s="126"/>
      <c r="HN60" s="126"/>
      <c r="HX60" s="126"/>
    </row>
    <row xmlns:x14ac="http://schemas.microsoft.com/office/spreadsheetml/2009/9/ac" r="61" s="3" customFormat="true" x14ac:dyDescent="0.25">
      <c r="A61" s="385" t="str">
        <f ca="true">IF(ISBLANK('Data Summary'!A63),"",'Data Summary'!A63)</f>
        <v/>
      </c>
      <c r="B61" s="126"/>
      <c r="L61" s="126"/>
      <c r="V61" s="126"/>
      <c r="AF61" s="126"/>
      <c r="AP61" s="126"/>
      <c r="AZ61" s="126"/>
      <c r="BA61" s="126"/>
      <c r="BJ61" s="126"/>
      <c r="BT61" s="126"/>
      <c r="CD61" s="126"/>
      <c r="CN61" s="126"/>
      <c r="CX61" s="126"/>
      <c r="DH61" s="126"/>
      <c r="DR61" s="126"/>
      <c r="EB61" s="126"/>
      <c r="EL61" s="126"/>
      <c r="EV61" s="126"/>
      <c r="FF61" s="126"/>
      <c r="FP61" s="126"/>
      <c r="FZ61" s="126"/>
      <c r="GJ61" s="126"/>
      <c r="GT61" s="126"/>
      <c r="HD61" s="126"/>
      <c r="HN61" s="126"/>
      <c r="HX61" s="126"/>
    </row>
    <row xmlns:x14ac="http://schemas.microsoft.com/office/spreadsheetml/2009/9/ac" r="62" s="3" customFormat="true" x14ac:dyDescent="0.25">
      <c r="A62" s="385" t="str">
        <f ca="true">IF(ISBLANK('Data Summary'!A64),"",'Data Summary'!A64)</f>
        <v/>
      </c>
      <c r="B62" s="126"/>
      <c r="L62" s="126"/>
      <c r="V62" s="126"/>
      <c r="AF62" s="126"/>
      <c r="AP62" s="126"/>
      <c r="AZ62" s="126"/>
      <c r="BA62" s="126"/>
      <c r="BJ62" s="126"/>
      <c r="BT62" s="126"/>
      <c r="CD62" s="126"/>
      <c r="CN62" s="126"/>
      <c r="CX62" s="126"/>
      <c r="DH62" s="126"/>
      <c r="DR62" s="126"/>
      <c r="EB62" s="126"/>
      <c r="EL62" s="126"/>
      <c r="EV62" s="126"/>
      <c r="FF62" s="126"/>
      <c r="FP62" s="126"/>
      <c r="FZ62" s="126"/>
      <c r="GJ62" s="126"/>
      <c r="GT62" s="126"/>
      <c r="HD62" s="126"/>
      <c r="HN62" s="126"/>
      <c r="HX62" s="126"/>
    </row>
    <row xmlns:x14ac="http://schemas.microsoft.com/office/spreadsheetml/2009/9/ac" r="63" s="3" customFormat="true" x14ac:dyDescent="0.25">
      <c r="A63" s="385" t="str">
        <f ca="true">IF(ISBLANK('Data Summary'!A65),"",'Data Summary'!A65)</f>
        <v/>
      </c>
      <c r="B63" s="126"/>
      <c r="L63" s="126"/>
      <c r="V63" s="126"/>
      <c r="AF63" s="126"/>
      <c r="AP63" s="126"/>
      <c r="AZ63" s="126"/>
      <c r="BA63" s="126"/>
      <c r="BJ63" s="126"/>
      <c r="BT63" s="126"/>
      <c r="CD63" s="126"/>
      <c r="CN63" s="126"/>
      <c r="CX63" s="126"/>
      <c r="DH63" s="126"/>
      <c r="DR63" s="126"/>
      <c r="EB63" s="126"/>
      <c r="EL63" s="126"/>
      <c r="EV63" s="126"/>
      <c r="FF63" s="126"/>
      <c r="FP63" s="126"/>
      <c r="FZ63" s="126"/>
      <c r="GJ63" s="126"/>
      <c r="GT63" s="126"/>
      <c r="HD63" s="126"/>
      <c r="HN63" s="126"/>
      <c r="HX63" s="126"/>
    </row>
    <row xmlns:x14ac="http://schemas.microsoft.com/office/spreadsheetml/2009/9/ac" r="64" s="3" customFormat="true" x14ac:dyDescent="0.25">
      <c r="A64" s="385" t="str">
        <f ca="true">IF(ISBLANK('Data Summary'!A66),"",'Data Summary'!A66)</f>
        <v/>
      </c>
      <c r="B64" s="126"/>
      <c r="L64" s="126"/>
      <c r="V64" s="126"/>
      <c r="AF64" s="126"/>
      <c r="AP64" s="126"/>
      <c r="AZ64" s="126"/>
      <c r="BA64" s="126"/>
      <c r="BJ64" s="126"/>
      <c r="BT64" s="126"/>
      <c r="CD64" s="126"/>
      <c r="CN64" s="126"/>
      <c r="CX64" s="126"/>
      <c r="DH64" s="126"/>
      <c r="DR64" s="126"/>
      <c r="EB64" s="126"/>
      <c r="EL64" s="126"/>
      <c r="EV64" s="126"/>
      <c r="FF64" s="126"/>
      <c r="FP64" s="126"/>
      <c r="FZ64" s="126"/>
      <c r="GJ64" s="126"/>
      <c r="GT64" s="126"/>
      <c r="HD64" s="126"/>
      <c r="HN64" s="126"/>
      <c r="HX64" s="126"/>
    </row>
    <row xmlns:x14ac="http://schemas.microsoft.com/office/spreadsheetml/2009/9/ac" r="65" s="3" customFormat="true" x14ac:dyDescent="0.25">
      <c r="A65" s="385" t="str">
        <f ca="true">IF(ISBLANK('Data Summary'!A67),"",'Data Summary'!A67)</f>
        <v/>
      </c>
      <c r="B65" s="126"/>
      <c r="L65" s="126"/>
      <c r="V65" s="126"/>
      <c r="AF65" s="126"/>
      <c r="AP65" s="126"/>
      <c r="AZ65" s="126"/>
      <c r="BA65" s="126"/>
      <c r="BJ65" s="126"/>
      <c r="BT65" s="126"/>
      <c r="CD65" s="126"/>
      <c r="CN65" s="126"/>
      <c r="CX65" s="126"/>
      <c r="DH65" s="126"/>
      <c r="DR65" s="126"/>
      <c r="EB65" s="126"/>
      <c r="EL65" s="126"/>
      <c r="EV65" s="126"/>
      <c r="FF65" s="126"/>
      <c r="FP65" s="126"/>
      <c r="FZ65" s="126"/>
      <c r="GJ65" s="126"/>
      <c r="GT65" s="126"/>
      <c r="HD65" s="126"/>
      <c r="HN65" s="126"/>
      <c r="HX65" s="126"/>
    </row>
    <row xmlns:x14ac="http://schemas.microsoft.com/office/spreadsheetml/2009/9/ac" r="66" s="3" customFormat="true" x14ac:dyDescent="0.25">
      <c r="A66" s="385" t="str">
        <f ca="true">IF(ISBLANK('Data Summary'!A68),"",'Data Summary'!A68)</f>
        <v/>
      </c>
      <c r="B66" s="126"/>
      <c r="L66" s="126"/>
      <c r="V66" s="126"/>
      <c r="AF66" s="126"/>
      <c r="AP66" s="126"/>
      <c r="AZ66" s="126"/>
      <c r="BA66" s="126"/>
      <c r="BJ66" s="126"/>
      <c r="BT66" s="126"/>
      <c r="CD66" s="126"/>
      <c r="CN66" s="126"/>
      <c r="CX66" s="126"/>
      <c r="DH66" s="126"/>
      <c r="DR66" s="126"/>
      <c r="EB66" s="126"/>
      <c r="EL66" s="126"/>
      <c r="EV66" s="126"/>
      <c r="FF66" s="126"/>
      <c r="FP66" s="126"/>
      <c r="FZ66" s="126"/>
      <c r="GJ66" s="126"/>
      <c r="GT66" s="126"/>
      <c r="HD66" s="126"/>
      <c r="HN66" s="126"/>
      <c r="HX66" s="126"/>
    </row>
    <row xmlns:x14ac="http://schemas.microsoft.com/office/spreadsheetml/2009/9/ac" r="67" s="3" customFormat="true" x14ac:dyDescent="0.25">
      <c r="A67" s="385" t="str">
        <f ca="true">IF(ISBLANK('Data Summary'!A69),"",'Data Summary'!A69)</f>
        <v/>
      </c>
      <c r="B67" s="126"/>
      <c r="L67" s="126"/>
      <c r="V67" s="126"/>
      <c r="AF67" s="126"/>
      <c r="AP67" s="126"/>
      <c r="AZ67" s="126"/>
      <c r="BA67" s="126"/>
      <c r="BJ67" s="126"/>
      <c r="BT67" s="126"/>
      <c r="CD67" s="126"/>
      <c r="CN67" s="126"/>
      <c r="CX67" s="126"/>
      <c r="DH67" s="126"/>
      <c r="DR67" s="126"/>
      <c r="EB67" s="126"/>
      <c r="EL67" s="126"/>
      <c r="EV67" s="126"/>
      <c r="FF67" s="126"/>
      <c r="FP67" s="126"/>
      <c r="FZ67" s="126"/>
      <c r="GJ67" s="126"/>
      <c r="GT67" s="126"/>
      <c r="HD67" s="126"/>
      <c r="HN67" s="126"/>
      <c r="HX67" s="126"/>
    </row>
    <row xmlns:x14ac="http://schemas.microsoft.com/office/spreadsheetml/2009/9/ac" r="68" s="3" customFormat="true" x14ac:dyDescent="0.25">
      <c r="A68" s="385" t="str">
        <f ca="true">IF(ISBLANK('Data Summary'!A70),"",'Data Summary'!A70)</f>
        <v/>
      </c>
      <c r="B68" s="126"/>
      <c r="L68" s="126"/>
      <c r="V68" s="126"/>
      <c r="AF68" s="126"/>
      <c r="AP68" s="126"/>
      <c r="AZ68" s="126"/>
      <c r="BA68" s="126"/>
      <c r="BJ68" s="126"/>
      <c r="BT68" s="126"/>
      <c r="CD68" s="126"/>
      <c r="CN68" s="126"/>
      <c r="CX68" s="126"/>
      <c r="DH68" s="126"/>
      <c r="DR68" s="126"/>
      <c r="EB68" s="126"/>
      <c r="EL68" s="126"/>
      <c r="EV68" s="126"/>
      <c r="FF68" s="126"/>
      <c r="FP68" s="126"/>
      <c r="FZ68" s="126"/>
      <c r="GJ68" s="126"/>
      <c r="GT68" s="126"/>
      <c r="HD68" s="126"/>
      <c r="HN68" s="126"/>
      <c r="HX68" s="126"/>
    </row>
    <row xmlns:x14ac="http://schemas.microsoft.com/office/spreadsheetml/2009/9/ac" r="69" s="3" customFormat="true" x14ac:dyDescent="0.25">
      <c r="A69" s="385" t="str">
        <f ca="true">IF(ISBLANK('Data Summary'!A71),"",'Data Summary'!A71)</f>
        <v/>
      </c>
      <c r="B69" s="126"/>
      <c r="L69" s="126"/>
      <c r="V69" s="126"/>
      <c r="AF69" s="126"/>
      <c r="AP69" s="126"/>
      <c r="AZ69" s="126"/>
      <c r="BA69" s="126"/>
      <c r="BJ69" s="126"/>
      <c r="BT69" s="126"/>
      <c r="CD69" s="126"/>
      <c r="CN69" s="126"/>
      <c r="CX69" s="126"/>
      <c r="DH69" s="126"/>
      <c r="DR69" s="126"/>
      <c r="EB69" s="126"/>
      <c r="EL69" s="126"/>
      <c r="EV69" s="126"/>
      <c r="FF69" s="126"/>
      <c r="FP69" s="126"/>
      <c r="FZ69" s="126"/>
      <c r="GJ69" s="126"/>
      <c r="GT69" s="126"/>
      <c r="HD69" s="126"/>
      <c r="HN69" s="126"/>
      <c r="HX69" s="126"/>
    </row>
    <row xmlns:x14ac="http://schemas.microsoft.com/office/spreadsheetml/2009/9/ac" r="70" s="3" customFormat="true" x14ac:dyDescent="0.25">
      <c r="A70" s="385" t="str">
        <f ca="true">IF(ISBLANK('Data Summary'!A72),"",'Data Summary'!A72)</f>
        <v/>
      </c>
      <c r="B70" s="126"/>
      <c r="L70" s="126"/>
      <c r="V70" s="126"/>
      <c r="AF70" s="126"/>
      <c r="AP70" s="126"/>
      <c r="AZ70" s="126"/>
      <c r="BA70" s="126"/>
      <c r="BJ70" s="126"/>
      <c r="BT70" s="126"/>
      <c r="CD70" s="126"/>
      <c r="CN70" s="126"/>
      <c r="CX70" s="126"/>
      <c r="DH70" s="126"/>
      <c r="DR70" s="126"/>
      <c r="EB70" s="126"/>
      <c r="EL70" s="126"/>
      <c r="EV70" s="126"/>
      <c r="FF70" s="126"/>
      <c r="FP70" s="126"/>
      <c r="FZ70" s="126"/>
      <c r="GJ70" s="126"/>
      <c r="GT70" s="126"/>
      <c r="HD70" s="126"/>
      <c r="HN70" s="126"/>
      <c r="HX70" s="126"/>
    </row>
    <row xmlns:x14ac="http://schemas.microsoft.com/office/spreadsheetml/2009/9/ac" r="71" s="3" customFormat="true" x14ac:dyDescent="0.25">
      <c r="A71" s="385" t="str">
        <f ca="true">IF(ISBLANK('Data Summary'!A73),"",'Data Summary'!A73)</f>
        <v/>
      </c>
      <c r="B71" s="126"/>
      <c r="L71" s="126"/>
      <c r="V71" s="126"/>
      <c r="AF71" s="126"/>
      <c r="AP71" s="126"/>
      <c r="AZ71" s="126"/>
      <c r="BA71" s="126"/>
      <c r="BJ71" s="126"/>
      <c r="BT71" s="126"/>
      <c r="CD71" s="126"/>
      <c r="CN71" s="126"/>
      <c r="CX71" s="126"/>
      <c r="DH71" s="126"/>
      <c r="DR71" s="126"/>
      <c r="EB71" s="126"/>
      <c r="EL71" s="126"/>
      <c r="EV71" s="126"/>
      <c r="FF71" s="126"/>
      <c r="FP71" s="126"/>
      <c r="FZ71" s="126"/>
      <c r="GJ71" s="126"/>
      <c r="GT71" s="126"/>
      <c r="HD71" s="126"/>
      <c r="HN71" s="126"/>
      <c r="HX71" s="126"/>
    </row>
    <row xmlns:x14ac="http://schemas.microsoft.com/office/spreadsheetml/2009/9/ac" r="72" s="3" customFormat="true" x14ac:dyDescent="0.25">
      <c r="A72" s="385" t="str">
        <f ca="true">IF(ISBLANK('Data Summary'!A74),"",'Data Summary'!A74)</f>
        <v/>
      </c>
      <c r="B72" s="126"/>
      <c r="L72" s="126"/>
      <c r="V72" s="126"/>
      <c r="AF72" s="126"/>
      <c r="AP72" s="126"/>
      <c r="AZ72" s="126"/>
      <c r="BA72" s="126"/>
      <c r="BJ72" s="126"/>
      <c r="BT72" s="126"/>
      <c r="CD72" s="126"/>
      <c r="CN72" s="126"/>
      <c r="CX72" s="126"/>
      <c r="DH72" s="126"/>
      <c r="DR72" s="126"/>
      <c r="EB72" s="126"/>
      <c r="EL72" s="126"/>
      <c r="EV72" s="126"/>
      <c r="FF72" s="126"/>
      <c r="FP72" s="126"/>
      <c r="FZ72" s="126"/>
      <c r="GJ72" s="126"/>
      <c r="GT72" s="126"/>
      <c r="HD72" s="126"/>
      <c r="HN72" s="126"/>
      <c r="HX72" s="126"/>
    </row>
    <row xmlns:x14ac="http://schemas.microsoft.com/office/spreadsheetml/2009/9/ac" r="73" s="3" customFormat="true" x14ac:dyDescent="0.25">
      <c r="A73" s="385" t="str">
        <f ca="true">IF(ISBLANK('Data Summary'!A75),"",'Data Summary'!A75)</f>
        <v/>
      </c>
      <c r="B73" s="126"/>
      <c r="L73" s="126"/>
      <c r="V73" s="126"/>
      <c r="AF73" s="126"/>
      <c r="AP73" s="126"/>
      <c r="AZ73" s="126"/>
      <c r="BA73" s="126"/>
      <c r="BJ73" s="126"/>
      <c r="BT73" s="126"/>
      <c r="CD73" s="126"/>
      <c r="CN73" s="126"/>
      <c r="CX73" s="126"/>
      <c r="DH73" s="126"/>
      <c r="DR73" s="126"/>
      <c r="EB73" s="126"/>
      <c r="EL73" s="126"/>
      <c r="EV73" s="126"/>
      <c r="FF73" s="126"/>
      <c r="FP73" s="126"/>
      <c r="FZ73" s="126"/>
      <c r="GJ73" s="126"/>
      <c r="GT73" s="126"/>
      <c r="HD73" s="126"/>
      <c r="HN73" s="126"/>
      <c r="HX73" s="126"/>
    </row>
    <row xmlns:x14ac="http://schemas.microsoft.com/office/spreadsheetml/2009/9/ac" r="74" s="3" customFormat="true" x14ac:dyDescent="0.25">
      <c r="A74" s="385" t="str">
        <f ca="true">IF(ISBLANK('Data Summary'!A76),"",'Data Summary'!A76)</f>
        <v/>
      </c>
      <c r="B74" s="126"/>
      <c r="L74" s="126"/>
      <c r="V74" s="126"/>
      <c r="AF74" s="126"/>
      <c r="AP74" s="126"/>
      <c r="AZ74" s="126"/>
      <c r="BA74" s="126"/>
      <c r="BJ74" s="126"/>
      <c r="BT74" s="126"/>
      <c r="CD74" s="126"/>
      <c r="CN74" s="126"/>
      <c r="CX74" s="126"/>
      <c r="DH74" s="126"/>
      <c r="DR74" s="126"/>
      <c r="EB74" s="126"/>
      <c r="EL74" s="126"/>
      <c r="EV74" s="126"/>
      <c r="FF74" s="126"/>
      <c r="FP74" s="126"/>
      <c r="FZ74" s="126"/>
      <c r="GJ74" s="126"/>
      <c r="GT74" s="126"/>
      <c r="HD74" s="126"/>
      <c r="HN74" s="126"/>
      <c r="HX74" s="126"/>
    </row>
    <row xmlns:x14ac="http://schemas.microsoft.com/office/spreadsheetml/2009/9/ac" r="75" s="3" customFormat="true" x14ac:dyDescent="0.25">
      <c r="A75" s="385" t="str">
        <f ca="true">IF(ISBLANK('Data Summary'!A77),"",'Data Summary'!A77)</f>
        <v/>
      </c>
      <c r="B75" s="126"/>
      <c r="L75" s="126"/>
      <c r="V75" s="126"/>
      <c r="AF75" s="126"/>
      <c r="AP75" s="126"/>
      <c r="AZ75" s="126"/>
      <c r="BA75" s="126"/>
      <c r="BJ75" s="126"/>
      <c r="BT75" s="126"/>
      <c r="CD75" s="126"/>
      <c r="CN75" s="126"/>
      <c r="CX75" s="126"/>
      <c r="DH75" s="126"/>
      <c r="DR75" s="126"/>
      <c r="EB75" s="126"/>
      <c r="EL75" s="126"/>
      <c r="EV75" s="126"/>
      <c r="FF75" s="126"/>
      <c r="FP75" s="126"/>
      <c r="FZ75" s="126"/>
      <c r="GJ75" s="126"/>
      <c r="GT75" s="126"/>
      <c r="HD75" s="126"/>
      <c r="HN75" s="126"/>
      <c r="HX75" s="126"/>
    </row>
    <row xmlns:x14ac="http://schemas.microsoft.com/office/spreadsheetml/2009/9/ac" r="76" s="3" customFormat="true" x14ac:dyDescent="0.25">
      <c r="A76" s="385" t="str">
        <f ca="true">IF(ISBLANK('Data Summary'!A78),"",'Data Summary'!A78)</f>
        <v/>
      </c>
      <c r="B76" s="126"/>
      <c r="L76" s="126"/>
      <c r="V76" s="126"/>
      <c r="AF76" s="126"/>
      <c r="AP76" s="126"/>
      <c r="AZ76" s="126"/>
      <c r="BA76" s="126"/>
      <c r="BJ76" s="126"/>
      <c r="BT76" s="126"/>
      <c r="CD76" s="126"/>
      <c r="CN76" s="126"/>
      <c r="CX76" s="126"/>
      <c r="DH76" s="126"/>
      <c r="DR76" s="126"/>
      <c r="EB76" s="126"/>
      <c r="EL76" s="126"/>
      <c r="EV76" s="126"/>
      <c r="FF76" s="126"/>
      <c r="FP76" s="126"/>
      <c r="FZ76" s="126"/>
      <c r="GJ76" s="126"/>
      <c r="GT76" s="126"/>
      <c r="HD76" s="126"/>
      <c r="HN76" s="126"/>
      <c r="HX76" s="126"/>
    </row>
    <row xmlns:x14ac="http://schemas.microsoft.com/office/spreadsheetml/2009/9/ac" r="77" s="3" customFormat="true" x14ac:dyDescent="0.25">
      <c r="A77" s="385" t="str">
        <f ca="true">IF(ISBLANK('Data Summary'!A79),"",'Data Summary'!A79)</f>
        <v/>
      </c>
      <c r="B77" s="126"/>
      <c r="L77" s="126"/>
      <c r="V77" s="126"/>
      <c r="AF77" s="126"/>
      <c r="AP77" s="126"/>
      <c r="AZ77" s="126"/>
      <c r="BA77" s="126"/>
      <c r="BJ77" s="126"/>
      <c r="BT77" s="126"/>
      <c r="CD77" s="126"/>
      <c r="CN77" s="126"/>
      <c r="CX77" s="126"/>
      <c r="DH77" s="126"/>
      <c r="DR77" s="126"/>
      <c r="EB77" s="126"/>
      <c r="EL77" s="126"/>
      <c r="EV77" s="126"/>
      <c r="FF77" s="126"/>
      <c r="FP77" s="126"/>
      <c r="FZ77" s="126"/>
      <c r="GJ77" s="126"/>
      <c r="GT77" s="126"/>
      <c r="HD77" s="126"/>
      <c r="HN77" s="126"/>
      <c r="HX77" s="126"/>
    </row>
    <row xmlns:x14ac="http://schemas.microsoft.com/office/spreadsheetml/2009/9/ac" r="78" s="3" customFormat="true" x14ac:dyDescent="0.25">
      <c r="A78" s="385" t="str">
        <f ca="true">IF(ISBLANK('Data Summary'!A80),"",'Data Summary'!A80)</f>
        <v/>
      </c>
      <c r="B78" s="126"/>
      <c r="L78" s="126"/>
      <c r="V78" s="126"/>
      <c r="AF78" s="126"/>
      <c r="AP78" s="126"/>
      <c r="AZ78" s="126"/>
      <c r="BA78" s="126"/>
      <c r="BJ78" s="126"/>
      <c r="BT78" s="126"/>
      <c r="CD78" s="126"/>
      <c r="CN78" s="126"/>
      <c r="CX78" s="126"/>
      <c r="DH78" s="126"/>
      <c r="DR78" s="126"/>
      <c r="EB78" s="126"/>
      <c r="EL78" s="126"/>
      <c r="EV78" s="126"/>
      <c r="FF78" s="126"/>
      <c r="FP78" s="126"/>
      <c r="FZ78" s="126"/>
      <c r="GJ78" s="126"/>
      <c r="GT78" s="126"/>
      <c r="HD78" s="126"/>
      <c r="HN78" s="126"/>
      <c r="HX78" s="126"/>
    </row>
    <row xmlns:x14ac="http://schemas.microsoft.com/office/spreadsheetml/2009/9/ac" r="79" s="3" customFormat="true" x14ac:dyDescent="0.25">
      <c r="A79" s="385" t="str">
        <f ca="true">IF(ISBLANK('Data Summary'!A81),"",'Data Summary'!A81)</f>
        <v/>
      </c>
      <c r="B79" s="126"/>
      <c r="L79" s="126"/>
      <c r="V79" s="126"/>
      <c r="AF79" s="126"/>
      <c r="AP79" s="126"/>
      <c r="AZ79" s="126"/>
      <c r="BA79" s="126"/>
      <c r="BJ79" s="126"/>
      <c r="BT79" s="126"/>
      <c r="CD79" s="126"/>
      <c r="CN79" s="126"/>
      <c r="CX79" s="126"/>
      <c r="DH79" s="126"/>
      <c r="DR79" s="126"/>
      <c r="EB79" s="126"/>
      <c r="EL79" s="126"/>
      <c r="EV79" s="126"/>
      <c r="FF79" s="126"/>
      <c r="FP79" s="126"/>
      <c r="FZ79" s="126"/>
      <c r="GJ79" s="126"/>
      <c r="GT79" s="126"/>
      <c r="HD79" s="126"/>
      <c r="HN79" s="126"/>
      <c r="HX79" s="126"/>
    </row>
    <row xmlns:x14ac="http://schemas.microsoft.com/office/spreadsheetml/2009/9/ac" r="80" s="3" customFormat="true" x14ac:dyDescent="0.25">
      <c r="A80" s="385" t="str">
        <f ca="true">IF(ISBLANK('Data Summary'!A82),"",'Data Summary'!A82)</f>
        <v/>
      </c>
      <c r="B80" s="126"/>
      <c r="L80" s="126"/>
      <c r="V80" s="126"/>
      <c r="AF80" s="126"/>
      <c r="AP80" s="126"/>
      <c r="AZ80" s="126"/>
      <c r="BA80" s="126"/>
      <c r="BJ80" s="126"/>
      <c r="BT80" s="126"/>
      <c r="CD80" s="126"/>
      <c r="CN80" s="126"/>
      <c r="CX80" s="126"/>
      <c r="DH80" s="126"/>
      <c r="DR80" s="126"/>
      <c r="EB80" s="126"/>
      <c r="EL80" s="126"/>
      <c r="EV80" s="126"/>
      <c r="FF80" s="126"/>
      <c r="FP80" s="126"/>
      <c r="FZ80" s="126"/>
      <c r="GJ80" s="126"/>
      <c r="GT80" s="126"/>
      <c r="HD80" s="126"/>
      <c r="HN80" s="126"/>
      <c r="HX80" s="126"/>
    </row>
    <row xmlns:x14ac="http://schemas.microsoft.com/office/spreadsheetml/2009/9/ac" r="81" s="3" customFormat="true" x14ac:dyDescent="0.25">
      <c r="A81" s="385" t="str">
        <f ca="true">IF(ISBLANK('Data Summary'!A83),"",'Data Summary'!A83)</f>
        <v/>
      </c>
      <c r="B81" s="126"/>
      <c r="L81" s="126"/>
      <c r="V81" s="126"/>
      <c r="AF81" s="126"/>
      <c r="AP81" s="126"/>
      <c r="AZ81" s="126"/>
      <c r="BA81" s="126"/>
      <c r="BJ81" s="126"/>
      <c r="BT81" s="126"/>
      <c r="CD81" s="126"/>
      <c r="CN81" s="126"/>
      <c r="CX81" s="126"/>
      <c r="DH81" s="126"/>
      <c r="DR81" s="126"/>
      <c r="EB81" s="126"/>
      <c r="EL81" s="126"/>
      <c r="EV81" s="126"/>
      <c r="FF81" s="126"/>
      <c r="FP81" s="126"/>
      <c r="FZ81" s="126"/>
      <c r="GJ81" s="126"/>
      <c r="GT81" s="126"/>
      <c r="HD81" s="126"/>
      <c r="HN81" s="126"/>
      <c r="HX81" s="126"/>
    </row>
    <row xmlns:x14ac="http://schemas.microsoft.com/office/spreadsheetml/2009/9/ac" r="82" s="3" customFormat="true" x14ac:dyDescent="0.25">
      <c r="A82" s="385" t="str">
        <f ca="true">IF(ISBLANK('Data Summary'!A84),"",'Data Summary'!A84)</f>
        <v/>
      </c>
      <c r="B82" s="126"/>
      <c r="L82" s="126"/>
      <c r="V82" s="126"/>
      <c r="AF82" s="126"/>
      <c r="AP82" s="126"/>
      <c r="AZ82" s="126"/>
      <c r="BA82" s="126"/>
      <c r="BJ82" s="126"/>
      <c r="BT82" s="126"/>
      <c r="CD82" s="126"/>
      <c r="CN82" s="126"/>
      <c r="CX82" s="126"/>
      <c r="DH82" s="126"/>
      <c r="DR82" s="126"/>
      <c r="EB82" s="126"/>
      <c r="EL82" s="126"/>
      <c r="EV82" s="126"/>
      <c r="FF82" s="126"/>
      <c r="FP82" s="126"/>
      <c r="FZ82" s="126"/>
      <c r="GJ82" s="126"/>
      <c r="GT82" s="126"/>
      <c r="HD82" s="126"/>
      <c r="HN82" s="126"/>
      <c r="HX82" s="126"/>
    </row>
    <row xmlns:x14ac="http://schemas.microsoft.com/office/spreadsheetml/2009/9/ac" r="83" s="3" customFormat="true" x14ac:dyDescent="0.25">
      <c r="A83" s="385" t="str">
        <f ca="true">IF(ISBLANK('Data Summary'!A85),"",'Data Summary'!A85)</f>
        <v/>
      </c>
      <c r="B83" s="126"/>
      <c r="L83" s="126"/>
      <c r="V83" s="126"/>
      <c r="AF83" s="126"/>
      <c r="AP83" s="126"/>
      <c r="AZ83" s="126"/>
      <c r="BA83" s="126"/>
      <c r="BJ83" s="126"/>
      <c r="BT83" s="126"/>
      <c r="CD83" s="126"/>
      <c r="CN83" s="126"/>
      <c r="CX83" s="126"/>
      <c r="DH83" s="126"/>
      <c r="DR83" s="126"/>
      <c r="EB83" s="126"/>
      <c r="EL83" s="126"/>
      <c r="EV83" s="126"/>
      <c r="FF83" s="126"/>
      <c r="FP83" s="126"/>
      <c r="FZ83" s="126"/>
      <c r="GJ83" s="126"/>
      <c r="GT83" s="126"/>
      <c r="HD83" s="126"/>
      <c r="HN83" s="126"/>
      <c r="HX83" s="126"/>
    </row>
    <row xmlns:x14ac="http://schemas.microsoft.com/office/spreadsheetml/2009/9/ac" r="84" s="3" customFormat="true" x14ac:dyDescent="0.25">
      <c r="A84" s="385" t="str">
        <f ca="true">IF(ISBLANK('Data Summary'!A86),"",'Data Summary'!A86)</f>
        <v/>
      </c>
      <c r="B84" s="126"/>
      <c r="L84" s="126"/>
      <c r="V84" s="126"/>
      <c r="AF84" s="126"/>
      <c r="AP84" s="126"/>
      <c r="AZ84" s="126"/>
      <c r="BA84" s="126"/>
      <c r="BJ84" s="126"/>
      <c r="BT84" s="126"/>
      <c r="CD84" s="126"/>
      <c r="CN84" s="126"/>
      <c r="CX84" s="126"/>
      <c r="DH84" s="126"/>
      <c r="DR84" s="126"/>
      <c r="EB84" s="126"/>
      <c r="EL84" s="126"/>
      <c r="EV84" s="126"/>
      <c r="FF84" s="126"/>
      <c r="FP84" s="126"/>
      <c r="FZ84" s="126"/>
      <c r="GJ84" s="126"/>
      <c r="GT84" s="126"/>
      <c r="HD84" s="126"/>
      <c r="HN84" s="126"/>
      <c r="HX84" s="126"/>
    </row>
    <row xmlns:x14ac="http://schemas.microsoft.com/office/spreadsheetml/2009/9/ac" r="85" s="3" customFormat="true" x14ac:dyDescent="0.25">
      <c r="A85" s="385" t="str">
        <f ca="true">IF(ISBLANK('Data Summary'!A87),"",'Data Summary'!A87)</f>
        <v/>
      </c>
      <c r="B85" s="126"/>
      <c r="L85" s="126"/>
      <c r="V85" s="126"/>
      <c r="AF85" s="126"/>
      <c r="AP85" s="126"/>
      <c r="AZ85" s="126"/>
      <c r="BA85" s="126"/>
      <c r="BJ85" s="126"/>
      <c r="BT85" s="126"/>
      <c r="CD85" s="126"/>
      <c r="CN85" s="126"/>
      <c r="CX85" s="126"/>
      <c r="DH85" s="126"/>
      <c r="DR85" s="126"/>
      <c r="EB85" s="126"/>
      <c r="EL85" s="126"/>
      <c r="EV85" s="126"/>
      <c r="FF85" s="126"/>
      <c r="FP85" s="126"/>
      <c r="FZ85" s="126"/>
      <c r="GJ85" s="126"/>
      <c r="GT85" s="126"/>
      <c r="HD85" s="126"/>
      <c r="HN85" s="126"/>
      <c r="HX85" s="126"/>
    </row>
    <row xmlns:x14ac="http://schemas.microsoft.com/office/spreadsheetml/2009/9/ac" r="86" s="3" customFormat="true" x14ac:dyDescent="0.25">
      <c r="A86" s="385" t="str">
        <f ca="true">IF(ISBLANK('Data Summary'!A88),"",'Data Summary'!A88)</f>
        <v/>
      </c>
      <c r="B86" s="126"/>
      <c r="L86" s="126"/>
      <c r="V86" s="126"/>
      <c r="AF86" s="126"/>
      <c r="AP86" s="126"/>
      <c r="AZ86" s="126"/>
      <c r="BA86" s="126"/>
      <c r="BJ86" s="126"/>
      <c r="BT86" s="126"/>
      <c r="CD86" s="126"/>
      <c r="CN86" s="126"/>
      <c r="CX86" s="126"/>
      <c r="DH86" s="126"/>
      <c r="DR86" s="126"/>
      <c r="EB86" s="126"/>
      <c r="EL86" s="126"/>
      <c r="EV86" s="126"/>
      <c r="FF86" s="126"/>
      <c r="FP86" s="126"/>
      <c r="FZ86" s="126"/>
      <c r="GJ86" s="126"/>
      <c r="GT86" s="126"/>
      <c r="HD86" s="126"/>
      <c r="HN86" s="126"/>
      <c r="HX86" s="126"/>
    </row>
    <row xmlns:x14ac="http://schemas.microsoft.com/office/spreadsheetml/2009/9/ac" r="87" s="3" customFormat="true" x14ac:dyDescent="0.25">
      <c r="A87" s="385" t="str">
        <f ca="true">IF(ISBLANK('Data Summary'!A89),"",'Data Summary'!A89)</f>
        <v/>
      </c>
      <c r="B87" s="126"/>
      <c r="L87" s="126"/>
      <c r="V87" s="126"/>
      <c r="AF87" s="126"/>
      <c r="AP87" s="126"/>
      <c r="AZ87" s="126"/>
      <c r="BA87" s="126"/>
      <c r="BJ87" s="126"/>
      <c r="BT87" s="126"/>
      <c r="CD87" s="126"/>
      <c r="CN87" s="126"/>
      <c r="CX87" s="126"/>
      <c r="DH87" s="126"/>
      <c r="DR87" s="126"/>
      <c r="EB87" s="126"/>
      <c r="EL87" s="126"/>
      <c r="EV87" s="126"/>
      <c r="FF87" s="126"/>
      <c r="FP87" s="126"/>
      <c r="FZ87" s="126"/>
      <c r="GJ87" s="126"/>
      <c r="GT87" s="126"/>
      <c r="HD87" s="126"/>
      <c r="HN87" s="126"/>
      <c r="HX87" s="126"/>
    </row>
    <row xmlns:x14ac="http://schemas.microsoft.com/office/spreadsheetml/2009/9/ac" r="88" s="3" customFormat="true" x14ac:dyDescent="0.25">
      <c r="A88" s="385" t="str">
        <f ca="true">IF(ISBLANK('Data Summary'!A90),"",'Data Summary'!A90)</f>
        <v/>
      </c>
      <c r="B88" s="126"/>
      <c r="L88" s="126"/>
      <c r="V88" s="126"/>
      <c r="AF88" s="126"/>
      <c r="AP88" s="126"/>
      <c r="AZ88" s="126"/>
      <c r="BA88" s="126"/>
      <c r="BJ88" s="126"/>
      <c r="BT88" s="126"/>
      <c r="CD88" s="126"/>
      <c r="CN88" s="126"/>
      <c r="CX88" s="126"/>
      <c r="DH88" s="126"/>
      <c r="DR88" s="126"/>
      <c r="EB88" s="126"/>
      <c r="EL88" s="126"/>
      <c r="EV88" s="126"/>
      <c r="FF88" s="126"/>
      <c r="FP88" s="126"/>
      <c r="FZ88" s="126"/>
      <c r="GJ88" s="126"/>
      <c r="GT88" s="126"/>
      <c r="HD88" s="126"/>
      <c r="HN88" s="126"/>
      <c r="HX88" s="126"/>
    </row>
    <row xmlns:x14ac="http://schemas.microsoft.com/office/spreadsheetml/2009/9/ac" r="89" s="3" customFormat="true" x14ac:dyDescent="0.25">
      <c r="A89" s="385" t="str">
        <f ca="true">IF(ISBLANK('Data Summary'!A91),"",'Data Summary'!A91)</f>
        <v/>
      </c>
      <c r="B89" s="126"/>
      <c r="L89" s="126"/>
      <c r="V89" s="126"/>
      <c r="AF89" s="126"/>
      <c r="AP89" s="126"/>
      <c r="AZ89" s="126"/>
      <c r="BA89" s="126"/>
      <c r="BJ89" s="126"/>
      <c r="BT89" s="126"/>
      <c r="CD89" s="126"/>
      <c r="CN89" s="126"/>
      <c r="CX89" s="126"/>
      <c r="DH89" s="126"/>
      <c r="DR89" s="126"/>
      <c r="EB89" s="126"/>
      <c r="EL89" s="126"/>
      <c r="EV89" s="126"/>
      <c r="FF89" s="126"/>
      <c r="FP89" s="126"/>
      <c r="FZ89" s="126"/>
      <c r="GJ89" s="126"/>
      <c r="GT89" s="126"/>
      <c r="HD89" s="126"/>
      <c r="HN89" s="126"/>
      <c r="HX89" s="126"/>
    </row>
    <row xmlns:x14ac="http://schemas.microsoft.com/office/spreadsheetml/2009/9/ac" r="90" s="3" customFormat="true" x14ac:dyDescent="0.25">
      <c r="A90" s="385" t="str">
        <f ca="true">IF(ISBLANK('Data Summary'!A92),"",'Data Summary'!A92)</f>
        <v/>
      </c>
      <c r="B90" s="126"/>
      <c r="L90" s="126"/>
      <c r="V90" s="126"/>
      <c r="AF90" s="126"/>
      <c r="AP90" s="126"/>
      <c r="AZ90" s="126"/>
      <c r="BA90" s="126"/>
      <c r="BJ90" s="126"/>
      <c r="BT90" s="126"/>
      <c r="CD90" s="126"/>
      <c r="CN90" s="126"/>
      <c r="CX90" s="126"/>
      <c r="DH90" s="126"/>
      <c r="DR90" s="126"/>
      <c r="EB90" s="126"/>
      <c r="EL90" s="126"/>
      <c r="EV90" s="126"/>
      <c r="FF90" s="126"/>
      <c r="FP90" s="126"/>
      <c r="FZ90" s="126"/>
      <c r="GJ90" s="126"/>
      <c r="GT90" s="126"/>
      <c r="HD90" s="126"/>
      <c r="HN90" s="126"/>
      <c r="HX90" s="126"/>
    </row>
    <row xmlns:x14ac="http://schemas.microsoft.com/office/spreadsheetml/2009/9/ac" r="91" s="3" customFormat="true" x14ac:dyDescent="0.25">
      <c r="A91" s="385" t="str">
        <f ca="true">IF(ISBLANK('Data Summary'!A93),"",'Data Summary'!A93)</f>
        <v/>
      </c>
      <c r="B91" s="126"/>
      <c r="L91" s="126"/>
      <c r="V91" s="126"/>
      <c r="AF91" s="126"/>
      <c r="AP91" s="126"/>
      <c r="AZ91" s="126"/>
      <c r="BA91" s="126"/>
      <c r="BJ91" s="126"/>
      <c r="BT91" s="126"/>
      <c r="CD91" s="126"/>
      <c r="CN91" s="126"/>
      <c r="CX91" s="126"/>
      <c r="DH91" s="126"/>
      <c r="DR91" s="126"/>
      <c r="EB91" s="126"/>
      <c r="EL91" s="126"/>
      <c r="EV91" s="126"/>
      <c r="FF91" s="126"/>
      <c r="FP91" s="126"/>
      <c r="FZ91" s="126"/>
      <c r="GJ91" s="126"/>
      <c r="GT91" s="126"/>
      <c r="HD91" s="126"/>
      <c r="HN91" s="126"/>
      <c r="HX91" s="126"/>
    </row>
    <row xmlns:x14ac="http://schemas.microsoft.com/office/spreadsheetml/2009/9/ac" r="92" s="3" customFormat="true" x14ac:dyDescent="0.25">
      <c r="A92" s="385" t="str">
        <f ca="true">IF(ISBLANK('Data Summary'!A94),"",'Data Summary'!A94)</f>
        <v/>
      </c>
      <c r="B92" s="126"/>
      <c r="L92" s="126"/>
      <c r="V92" s="126"/>
      <c r="AF92" s="126"/>
      <c r="AP92" s="126"/>
      <c r="AZ92" s="126"/>
      <c r="BA92" s="126"/>
      <c r="BJ92" s="126"/>
      <c r="BT92" s="126"/>
      <c r="CD92" s="126"/>
      <c r="CN92" s="126"/>
      <c r="CX92" s="126"/>
      <c r="DH92" s="126"/>
      <c r="DR92" s="126"/>
      <c r="EB92" s="126"/>
      <c r="EL92" s="126"/>
      <c r="EV92" s="126"/>
      <c r="FF92" s="126"/>
      <c r="FP92" s="126"/>
      <c r="FZ92" s="126"/>
      <c r="GJ92" s="126"/>
      <c r="GT92" s="126"/>
      <c r="HD92" s="126"/>
      <c r="HN92" s="126"/>
      <c r="HX92" s="126"/>
    </row>
    <row xmlns:x14ac="http://schemas.microsoft.com/office/spreadsheetml/2009/9/ac" r="93" s="3" customFormat="true" x14ac:dyDescent="0.25">
      <c r="A93" s="385" t="str">
        <f ca="true">IF(ISBLANK('Data Summary'!A95),"",'Data Summary'!A95)</f>
        <v/>
      </c>
      <c r="B93" s="126"/>
      <c r="L93" s="126"/>
      <c r="V93" s="126"/>
      <c r="AF93" s="126"/>
      <c r="AP93" s="126"/>
      <c r="AZ93" s="126"/>
      <c r="BA93" s="126"/>
      <c r="BJ93" s="126"/>
      <c r="BT93" s="126"/>
      <c r="CD93" s="126"/>
      <c r="CN93" s="126"/>
      <c r="CX93" s="126"/>
      <c r="DH93" s="126"/>
      <c r="DR93" s="126"/>
      <c r="EB93" s="126"/>
      <c r="EL93" s="126"/>
      <c r="EV93" s="126"/>
      <c r="FF93" s="126"/>
      <c r="FP93" s="126"/>
      <c r="FZ93" s="126"/>
      <c r="GJ93" s="126"/>
      <c r="GT93" s="126"/>
      <c r="HD93" s="126"/>
      <c r="HN93" s="126"/>
      <c r="HX93" s="126"/>
    </row>
    <row xmlns:x14ac="http://schemas.microsoft.com/office/spreadsheetml/2009/9/ac" r="94" s="3" customFormat="true" x14ac:dyDescent="0.25">
      <c r="A94" s="385" t="str">
        <f ca="true">IF(ISBLANK('Data Summary'!A96),"",'Data Summary'!A96)</f>
        <v/>
      </c>
      <c r="B94" s="126"/>
      <c r="L94" s="126"/>
      <c r="V94" s="126"/>
      <c r="AF94" s="126"/>
      <c r="AP94" s="126"/>
      <c r="AZ94" s="126"/>
      <c r="BA94" s="126"/>
      <c r="BJ94" s="126"/>
      <c r="BT94" s="126"/>
      <c r="CD94" s="126"/>
      <c r="CN94" s="126"/>
      <c r="CX94" s="126"/>
      <c r="DH94" s="126"/>
      <c r="DR94" s="126"/>
      <c r="EB94" s="126"/>
      <c r="EL94" s="126"/>
      <c r="EV94" s="126"/>
      <c r="FF94" s="126"/>
      <c r="FP94" s="126"/>
      <c r="FZ94" s="126"/>
      <c r="GJ94" s="126"/>
      <c r="GT94" s="126"/>
      <c r="HD94" s="126"/>
      <c r="HN94" s="126"/>
      <c r="HX94" s="126"/>
    </row>
    <row xmlns:x14ac="http://schemas.microsoft.com/office/spreadsheetml/2009/9/ac" r="95" s="3" customFormat="true" x14ac:dyDescent="0.25">
      <c r="A95" s="385" t="str">
        <f ca="true">IF(ISBLANK('Data Summary'!A97),"",'Data Summary'!A97)</f>
        <v/>
      </c>
      <c r="B95" s="126"/>
      <c r="L95" s="126"/>
      <c r="V95" s="126"/>
      <c r="AF95" s="126"/>
      <c r="AP95" s="126"/>
      <c r="AZ95" s="126"/>
      <c r="BA95" s="126"/>
      <c r="BJ95" s="126"/>
      <c r="BT95" s="126"/>
      <c r="CD95" s="126"/>
      <c r="CN95" s="126"/>
      <c r="CX95" s="126"/>
      <c r="DH95" s="126"/>
      <c r="DR95" s="126"/>
      <c r="EB95" s="126"/>
      <c r="EL95" s="126"/>
      <c r="EV95" s="126"/>
      <c r="FF95" s="126"/>
      <c r="FP95" s="126"/>
      <c r="FZ95" s="126"/>
      <c r="GJ95" s="126"/>
      <c r="GT95" s="126"/>
      <c r="HD95" s="126"/>
      <c r="HN95" s="126"/>
      <c r="HX95" s="126"/>
    </row>
    <row xmlns:x14ac="http://schemas.microsoft.com/office/spreadsheetml/2009/9/ac" r="96" s="3" customFormat="true" x14ac:dyDescent="0.25">
      <c r="A96" s="385" t="str">
        <f ca="true">IF(ISBLANK('Data Summary'!A98),"",'Data Summary'!A98)</f>
        <v/>
      </c>
      <c r="B96" s="126"/>
      <c r="L96" s="126"/>
      <c r="V96" s="126"/>
      <c r="AF96" s="126"/>
      <c r="AP96" s="126"/>
      <c r="AZ96" s="126"/>
      <c r="BA96" s="126"/>
      <c r="BJ96" s="126"/>
      <c r="BT96" s="126"/>
      <c r="CD96" s="126"/>
      <c r="CN96" s="126"/>
      <c r="CX96" s="126"/>
      <c r="DH96" s="126"/>
      <c r="DR96" s="126"/>
      <c r="EB96" s="126"/>
      <c r="EL96" s="126"/>
      <c r="EV96" s="126"/>
      <c r="FF96" s="126"/>
      <c r="FP96" s="126"/>
      <c r="FZ96" s="126"/>
      <c r="GJ96" s="126"/>
      <c r="GT96" s="126"/>
      <c r="HD96" s="126"/>
      <c r="HN96" s="126"/>
      <c r="HX96" s="126"/>
    </row>
    <row xmlns:x14ac="http://schemas.microsoft.com/office/spreadsheetml/2009/9/ac" r="97" s="3" customFormat="true" x14ac:dyDescent="0.25">
      <c r="A97" s="385" t="str">
        <f ca="true">IF(ISBLANK('Data Summary'!A99),"",'Data Summary'!A99)</f>
        <v/>
      </c>
      <c r="B97" s="126"/>
      <c r="L97" s="126"/>
      <c r="V97" s="126"/>
      <c r="AF97" s="126"/>
      <c r="AP97" s="126"/>
      <c r="AZ97" s="126"/>
      <c r="BA97" s="126"/>
      <c r="BJ97" s="126"/>
      <c r="BT97" s="126"/>
      <c r="CD97" s="126"/>
      <c r="CN97" s="126"/>
      <c r="CX97" s="126"/>
      <c r="DH97" s="126"/>
      <c r="DR97" s="126"/>
      <c r="EB97" s="126"/>
      <c r="EL97" s="126"/>
      <c r="EV97" s="126"/>
      <c r="FF97" s="126"/>
      <c r="FP97" s="126"/>
      <c r="FZ97" s="126"/>
      <c r="GJ97" s="126"/>
      <c r="GT97" s="126"/>
      <c r="HD97" s="126"/>
      <c r="HN97" s="126"/>
      <c r="HX97" s="126"/>
    </row>
    <row xmlns:x14ac="http://schemas.microsoft.com/office/spreadsheetml/2009/9/ac" r="98" s="3" customFormat="true" x14ac:dyDescent="0.25">
      <c r="A98" s="385" t="str">
        <f ca="true">IF(ISBLANK('Data Summary'!A100),"",'Data Summary'!A100)</f>
        <v/>
      </c>
      <c r="B98" s="126"/>
      <c r="L98" s="126"/>
      <c r="V98" s="126"/>
      <c r="AF98" s="126"/>
      <c r="AP98" s="126"/>
      <c r="AZ98" s="126"/>
      <c r="BA98" s="126"/>
      <c r="BJ98" s="126"/>
      <c r="BT98" s="126"/>
      <c r="CD98" s="126"/>
      <c r="CN98" s="126"/>
      <c r="CX98" s="126"/>
      <c r="DH98" s="126"/>
      <c r="DR98" s="126"/>
      <c r="EB98" s="126"/>
      <c r="EL98" s="126"/>
      <c r="EV98" s="126"/>
      <c r="FF98" s="126"/>
      <c r="FP98" s="126"/>
      <c r="FZ98" s="126"/>
      <c r="GJ98" s="126"/>
      <c r="GT98" s="126"/>
      <c r="HD98" s="126"/>
      <c r="HN98" s="126"/>
      <c r="HX98" s="126"/>
    </row>
    <row xmlns:x14ac="http://schemas.microsoft.com/office/spreadsheetml/2009/9/ac" r="99" s="3" customFormat="true" x14ac:dyDescent="0.25">
      <c r="A99" s="385" t="str">
        <f ca="true">IF(ISBLANK('Data Summary'!A101),"",'Data Summary'!A101)</f>
        <v/>
      </c>
      <c r="B99" s="126"/>
      <c r="L99" s="126"/>
      <c r="V99" s="126"/>
      <c r="AF99" s="126"/>
      <c r="AP99" s="126"/>
      <c r="AZ99" s="126"/>
      <c r="BA99" s="126"/>
      <c r="BJ99" s="126"/>
      <c r="BT99" s="126"/>
      <c r="CD99" s="126"/>
      <c r="CN99" s="126"/>
      <c r="CX99" s="126"/>
      <c r="DH99" s="126"/>
      <c r="DR99" s="126"/>
      <c r="EB99" s="126"/>
      <c r="EL99" s="126"/>
      <c r="EV99" s="126"/>
      <c r="FF99" s="126"/>
      <c r="FP99" s="126"/>
      <c r="FZ99" s="126"/>
      <c r="GJ99" s="126"/>
      <c r="GT99" s="126"/>
      <c r="HD99" s="126"/>
      <c r="HN99" s="126"/>
      <c r="HX99" s="126"/>
    </row>
    <row xmlns:x14ac="http://schemas.microsoft.com/office/spreadsheetml/2009/9/ac" r="100" s="3" customFormat="true" x14ac:dyDescent="0.25">
      <c r="A100" s="385" t="str">
        <f ca="true">IF(ISBLANK('Data Summary'!A102),"",'Data Summary'!A102)</f>
        <v/>
      </c>
      <c r="B100" s="126"/>
      <c r="L100" s="126"/>
      <c r="V100" s="126"/>
      <c r="AF100" s="126"/>
      <c r="AP100" s="126"/>
      <c r="AZ100" s="126"/>
      <c r="BA100" s="126"/>
      <c r="BJ100" s="126"/>
      <c r="BT100" s="126"/>
      <c r="CD100" s="126"/>
      <c r="CN100" s="126"/>
      <c r="CX100" s="126"/>
      <c r="DH100" s="126"/>
      <c r="DR100" s="126"/>
      <c r="EB100" s="126"/>
      <c r="EL100" s="126"/>
      <c r="EV100" s="126"/>
      <c r="FF100" s="126"/>
      <c r="FP100" s="126"/>
      <c r="FZ100" s="126"/>
      <c r="GJ100" s="126"/>
      <c r="GT100" s="126"/>
      <c r="HD100" s="126"/>
      <c r="HN100" s="126"/>
      <c r="HX100" s="126"/>
    </row>
    <row xmlns:x14ac="http://schemas.microsoft.com/office/spreadsheetml/2009/9/ac" r="101" s="3" customFormat="true" x14ac:dyDescent="0.25">
      <c r="A101" s="385" t="str">
        <f ca="true">IF(ISBLANK('Data Summary'!A103),"",'Data Summary'!A103)</f>
        <v/>
      </c>
      <c r="B101" s="126"/>
      <c r="L101" s="126"/>
      <c r="V101" s="126"/>
      <c r="AF101" s="126"/>
      <c r="AP101" s="126"/>
      <c r="AZ101" s="126"/>
      <c r="BA101" s="126"/>
      <c r="BJ101" s="126"/>
      <c r="BT101" s="126"/>
      <c r="CD101" s="126"/>
      <c r="CN101" s="126"/>
      <c r="CX101" s="126"/>
      <c r="DH101" s="126"/>
      <c r="DR101" s="126"/>
      <c r="EB101" s="126"/>
      <c r="EL101" s="126"/>
      <c r="EV101" s="126"/>
      <c r="FF101" s="126"/>
      <c r="FP101" s="126"/>
      <c r="FZ101" s="126"/>
      <c r="GJ101" s="126"/>
      <c r="GT101" s="126"/>
      <c r="HD101" s="126"/>
      <c r="HN101" s="126"/>
      <c r="HX101" s="126"/>
    </row>
    <row xmlns:x14ac="http://schemas.microsoft.com/office/spreadsheetml/2009/9/ac" r="102" s="3" customFormat="true" x14ac:dyDescent="0.25">
      <c r="A102" s="385" t="str">
        <f ca="true">IF(ISBLANK('Data Summary'!A104),"",'Data Summary'!A104)</f>
        <v/>
      </c>
      <c r="B102" s="126"/>
      <c r="L102" s="126"/>
      <c r="V102" s="126"/>
      <c r="AF102" s="126"/>
      <c r="AP102" s="126"/>
      <c r="AZ102" s="126"/>
      <c r="BA102" s="126"/>
      <c r="BJ102" s="126"/>
      <c r="BT102" s="126"/>
      <c r="CD102" s="126"/>
      <c r="CN102" s="126"/>
      <c r="CX102" s="126"/>
      <c r="DH102" s="126"/>
      <c r="DR102" s="126"/>
      <c r="EB102" s="126"/>
      <c r="EL102" s="126"/>
      <c r="EV102" s="126"/>
      <c r="FF102" s="126"/>
      <c r="FP102" s="126"/>
      <c r="FZ102" s="126"/>
      <c r="GJ102" s="126"/>
      <c r="GT102" s="126"/>
      <c r="HD102" s="126"/>
      <c r="HN102" s="126"/>
      <c r="HX102" s="126"/>
    </row>
    <row xmlns:x14ac="http://schemas.microsoft.com/office/spreadsheetml/2009/9/ac" r="103" s="3" customFormat="true" x14ac:dyDescent="0.25">
      <c r="A103" s="385" t="str">
        <f ca="true">IF(ISBLANK('Data Summary'!A105),"",'Data Summary'!A105)</f>
        <v/>
      </c>
      <c r="B103" s="126"/>
      <c r="L103" s="126"/>
      <c r="V103" s="126"/>
      <c r="AF103" s="126"/>
      <c r="AP103" s="126"/>
      <c r="AZ103" s="126"/>
      <c r="BA103" s="126"/>
      <c r="BJ103" s="126"/>
      <c r="BT103" s="126"/>
      <c r="CD103" s="126"/>
      <c r="CN103" s="126"/>
      <c r="CX103" s="126"/>
      <c r="DH103" s="126"/>
      <c r="DR103" s="126"/>
      <c r="EB103" s="126"/>
      <c r="EL103" s="126"/>
      <c r="EV103" s="126"/>
      <c r="FF103" s="126"/>
      <c r="FP103" s="126"/>
      <c r="FZ103" s="126"/>
      <c r="GJ103" s="126"/>
      <c r="GT103" s="126"/>
      <c r="HD103" s="126"/>
      <c r="HN103" s="126"/>
      <c r="HX103" s="126"/>
    </row>
    <row xmlns:x14ac="http://schemas.microsoft.com/office/spreadsheetml/2009/9/ac" r="104" s="3" customFormat="true" x14ac:dyDescent="0.25">
      <c r="A104" s="385" t="str">
        <f ca="true">IF(ISBLANK('Data Summary'!A106),"",'Data Summary'!A106)</f>
        <v/>
      </c>
      <c r="B104" s="126"/>
      <c r="L104" s="126"/>
      <c r="V104" s="126"/>
      <c r="AF104" s="126"/>
      <c r="AP104" s="126"/>
      <c r="AZ104" s="126"/>
      <c r="BA104" s="126"/>
      <c r="BJ104" s="126"/>
      <c r="BT104" s="126"/>
      <c r="CD104" s="126"/>
      <c r="CN104" s="126"/>
      <c r="CX104" s="126"/>
      <c r="DH104" s="126"/>
      <c r="DR104" s="126"/>
      <c r="EB104" s="126"/>
      <c r="EL104" s="126"/>
      <c r="EV104" s="126"/>
      <c r="FF104" s="126"/>
      <c r="FP104" s="126"/>
      <c r="FZ104" s="126"/>
      <c r="GJ104" s="126"/>
      <c r="GT104" s="126"/>
      <c r="HD104" s="126"/>
      <c r="HN104" s="126"/>
      <c r="HX104" s="126"/>
    </row>
    <row xmlns:x14ac="http://schemas.microsoft.com/office/spreadsheetml/2009/9/ac" r="105" s="3" customFormat="true" x14ac:dyDescent="0.25">
      <c r="A105" s="385" t="str">
        <f ca="true">IF(ISBLANK('Data Summary'!A107),"",'Data Summary'!A107)</f>
        <v/>
      </c>
      <c r="B105" s="126"/>
      <c r="L105" s="126"/>
      <c r="V105" s="126"/>
      <c r="AF105" s="126"/>
      <c r="AP105" s="126"/>
      <c r="AZ105" s="126"/>
      <c r="BA105" s="126"/>
      <c r="BJ105" s="126"/>
      <c r="BT105" s="126"/>
      <c r="CD105" s="126"/>
      <c r="CN105" s="126"/>
      <c r="CX105" s="126"/>
      <c r="DH105" s="126"/>
      <c r="DR105" s="126"/>
      <c r="EB105" s="126"/>
      <c r="EL105" s="126"/>
      <c r="EV105" s="126"/>
      <c r="FF105" s="126"/>
      <c r="FP105" s="126"/>
      <c r="FZ105" s="126"/>
      <c r="GJ105" s="126"/>
      <c r="GT105" s="126"/>
      <c r="HD105" s="126"/>
      <c r="HN105" s="126"/>
      <c r="HX105" s="126"/>
    </row>
    <row xmlns:x14ac="http://schemas.microsoft.com/office/spreadsheetml/2009/9/ac" r="106" s="3" customFormat="true" x14ac:dyDescent="0.25">
      <c r="A106" s="385" t="str">
        <f ca="true">IF(ISBLANK('Data Summary'!A108),"",'Data Summary'!A108)</f>
        <v/>
      </c>
      <c r="B106" s="126"/>
      <c r="L106" s="126"/>
      <c r="V106" s="126"/>
      <c r="AF106" s="126"/>
      <c r="AP106" s="126"/>
      <c r="AZ106" s="126"/>
      <c r="BA106" s="126"/>
      <c r="BJ106" s="126"/>
      <c r="BT106" s="126"/>
      <c r="CD106" s="126"/>
      <c r="CN106" s="126"/>
      <c r="CX106" s="126"/>
      <c r="DH106" s="126"/>
      <c r="DR106" s="126"/>
      <c r="EB106" s="126"/>
      <c r="EL106" s="126"/>
      <c r="EV106" s="126"/>
      <c r="FF106" s="126"/>
      <c r="FP106" s="126"/>
      <c r="FZ106" s="126"/>
      <c r="GJ106" s="126"/>
      <c r="GT106" s="126"/>
      <c r="HD106" s="126"/>
      <c r="HN106" s="126"/>
      <c r="HX106" s="126"/>
    </row>
    <row xmlns:x14ac="http://schemas.microsoft.com/office/spreadsheetml/2009/9/ac" r="107" s="3" customFormat="true" x14ac:dyDescent="0.25">
      <c r="A107" s="385" t="str">
        <f ca="true">IF(ISBLANK('Data Summary'!A109),"",'Data Summary'!A109)</f>
        <v/>
      </c>
      <c r="B107" s="126"/>
      <c r="L107" s="126"/>
      <c r="V107" s="126"/>
      <c r="AF107" s="126"/>
      <c r="AP107" s="126"/>
      <c r="AZ107" s="126"/>
      <c r="BA107" s="126"/>
      <c r="BJ107" s="126"/>
      <c r="BT107" s="126"/>
      <c r="CD107" s="126"/>
      <c r="CN107" s="126"/>
      <c r="CX107" s="126"/>
      <c r="DH107" s="126"/>
      <c r="DR107" s="126"/>
      <c r="EB107" s="126"/>
      <c r="EL107" s="126"/>
      <c r="EV107" s="126"/>
      <c r="FF107" s="126"/>
      <c r="FP107" s="126"/>
      <c r="FZ107" s="126"/>
      <c r="GJ107" s="126"/>
      <c r="GT107" s="126"/>
      <c r="HD107" s="126"/>
      <c r="HN107" s="126"/>
      <c r="HX107" s="126"/>
    </row>
    <row xmlns:x14ac="http://schemas.microsoft.com/office/spreadsheetml/2009/9/ac" r="108" s="3" customFormat="true" x14ac:dyDescent="0.25">
      <c r="A108" s="385" t="str">
        <f ca="true">IF(ISBLANK('Data Summary'!A110),"",'Data Summary'!A110)</f>
        <v/>
      </c>
      <c r="B108" s="126"/>
      <c r="L108" s="126"/>
      <c r="V108" s="126"/>
      <c r="AF108" s="126"/>
      <c r="AP108" s="126"/>
      <c r="AZ108" s="126"/>
      <c r="BA108" s="126"/>
      <c r="BJ108" s="126"/>
      <c r="BT108" s="126"/>
      <c r="CD108" s="126"/>
      <c r="CN108" s="126"/>
      <c r="CX108" s="126"/>
      <c r="DH108" s="126"/>
      <c r="DR108" s="126"/>
      <c r="EB108" s="126"/>
      <c r="EL108" s="126"/>
      <c r="EV108" s="126"/>
      <c r="FF108" s="126"/>
      <c r="FP108" s="126"/>
      <c r="FZ108" s="126"/>
      <c r="GJ108" s="126"/>
      <c r="GT108" s="126"/>
      <c r="HD108" s="126"/>
      <c r="HN108" s="126"/>
      <c r="HX108" s="126"/>
    </row>
    <row xmlns:x14ac="http://schemas.microsoft.com/office/spreadsheetml/2009/9/ac" r="109" s="3" customFormat="true" x14ac:dyDescent="0.25">
      <c r="A109" s="385" t="str">
        <f ca="true">IF(ISBLANK('Data Summary'!A111),"",'Data Summary'!A111)</f>
        <v/>
      </c>
      <c r="B109" s="126"/>
      <c r="L109" s="126"/>
      <c r="V109" s="126"/>
      <c r="AF109" s="126"/>
      <c r="AP109" s="126"/>
      <c r="AZ109" s="126"/>
      <c r="BA109" s="126"/>
      <c r="BJ109" s="126"/>
      <c r="BT109" s="126"/>
      <c r="CD109" s="126"/>
      <c r="CN109" s="126"/>
      <c r="CX109" s="126"/>
      <c r="DH109" s="126"/>
      <c r="DR109" s="126"/>
      <c r="EB109" s="126"/>
      <c r="EL109" s="126"/>
      <c r="EV109" s="126"/>
      <c r="FF109" s="126"/>
      <c r="FP109" s="126"/>
      <c r="FZ109" s="126"/>
      <c r="GJ109" s="126"/>
      <c r="GT109" s="126"/>
      <c r="HD109" s="126"/>
      <c r="HN109" s="126"/>
      <c r="HX109" s="126"/>
    </row>
    <row xmlns:x14ac="http://schemas.microsoft.com/office/spreadsheetml/2009/9/ac" r="110" s="3" customFormat="true" x14ac:dyDescent="0.25">
      <c r="A110" s="385" t="str">
        <f ca="true">IF(ISBLANK('Data Summary'!A112),"",'Data Summary'!A112)</f>
        <v/>
      </c>
      <c r="B110" s="126"/>
      <c r="L110" s="126"/>
      <c r="V110" s="126"/>
      <c r="AF110" s="126"/>
      <c r="AP110" s="126"/>
      <c r="AZ110" s="126"/>
      <c r="BA110" s="126"/>
      <c r="BJ110" s="126"/>
      <c r="BT110" s="126"/>
      <c r="CD110" s="126"/>
      <c r="CN110" s="126"/>
      <c r="CX110" s="126"/>
      <c r="DH110" s="126"/>
      <c r="DR110" s="126"/>
      <c r="EB110" s="126"/>
      <c r="EL110" s="126"/>
      <c r="EV110" s="126"/>
      <c r="FF110" s="126"/>
      <c r="FP110" s="126"/>
      <c r="FZ110" s="126"/>
      <c r="GJ110" s="126"/>
      <c r="GT110" s="126"/>
      <c r="HD110" s="126"/>
      <c r="HN110" s="126"/>
      <c r="HX110" s="126"/>
    </row>
    <row xmlns:x14ac="http://schemas.microsoft.com/office/spreadsheetml/2009/9/ac" r="111" s="3" customFormat="true" x14ac:dyDescent="0.25">
      <c r="A111" s="385" t="str">
        <f ca="true">IF(ISBLANK('Data Summary'!A113),"",'Data Summary'!A113)</f>
        <v/>
      </c>
      <c r="B111" s="126"/>
      <c r="L111" s="126"/>
      <c r="V111" s="126"/>
      <c r="AF111" s="126"/>
      <c r="AP111" s="126"/>
      <c r="AZ111" s="126"/>
      <c r="BA111" s="126"/>
      <c r="BJ111" s="126"/>
      <c r="BT111" s="126"/>
      <c r="CD111" s="126"/>
      <c r="CN111" s="126"/>
      <c r="CX111" s="126"/>
      <c r="DH111" s="126"/>
      <c r="DR111" s="126"/>
      <c r="EB111" s="126"/>
      <c r="EL111" s="126"/>
      <c r="EV111" s="126"/>
      <c r="FF111" s="126"/>
      <c r="FP111" s="126"/>
      <c r="FZ111" s="126"/>
      <c r="GJ111" s="126"/>
      <c r="GT111" s="126"/>
      <c r="HD111" s="126"/>
      <c r="HN111" s="126"/>
      <c r="HX111" s="126"/>
    </row>
    <row xmlns:x14ac="http://schemas.microsoft.com/office/spreadsheetml/2009/9/ac" r="112" s="3" customFormat="true" x14ac:dyDescent="0.25">
      <c r="A112" s="385" t="str">
        <f ca="true">IF(ISBLANK('Data Summary'!A114),"",'Data Summary'!A114)</f>
        <v/>
      </c>
      <c r="B112" s="126"/>
      <c r="L112" s="126"/>
      <c r="V112" s="126"/>
      <c r="AF112" s="126"/>
      <c r="AP112" s="126"/>
      <c r="AZ112" s="126"/>
      <c r="BA112" s="126"/>
      <c r="BJ112" s="126"/>
      <c r="BT112" s="126"/>
      <c r="CD112" s="126"/>
      <c r="CN112" s="126"/>
      <c r="CX112" s="126"/>
      <c r="DH112" s="126"/>
      <c r="DR112" s="126"/>
      <c r="EB112" s="126"/>
      <c r="EL112" s="126"/>
      <c r="EV112" s="126"/>
      <c r="FF112" s="126"/>
      <c r="FP112" s="126"/>
      <c r="FZ112" s="126"/>
      <c r="GJ112" s="126"/>
      <c r="GT112" s="126"/>
      <c r="HD112" s="126"/>
      <c r="HN112" s="126"/>
      <c r="HX112" s="126"/>
    </row>
    <row xmlns:x14ac="http://schemas.microsoft.com/office/spreadsheetml/2009/9/ac" r="113" s="3" customFormat="true" x14ac:dyDescent="0.25">
      <c r="A113" s="385" t="str">
        <f ca="true">IF(ISBLANK('Data Summary'!A115),"",'Data Summary'!A115)</f>
        <v/>
      </c>
      <c r="B113" s="126"/>
      <c r="L113" s="126"/>
      <c r="V113" s="126"/>
      <c r="AF113" s="126"/>
      <c r="AP113" s="126"/>
      <c r="AZ113" s="126"/>
      <c r="BA113" s="126"/>
      <c r="BJ113" s="126"/>
      <c r="BT113" s="126"/>
      <c r="CD113" s="126"/>
      <c r="CN113" s="126"/>
      <c r="CX113" s="126"/>
      <c r="DH113" s="126"/>
      <c r="DR113" s="126"/>
      <c r="EB113" s="126"/>
      <c r="EL113" s="126"/>
      <c r="EV113" s="126"/>
      <c r="FF113" s="126"/>
      <c r="FP113" s="126"/>
      <c r="FZ113" s="126"/>
      <c r="GJ113" s="126"/>
      <c r="GT113" s="126"/>
      <c r="HD113" s="126"/>
      <c r="HN113" s="126"/>
      <c r="HX113" s="126"/>
    </row>
    <row xmlns:x14ac="http://schemas.microsoft.com/office/spreadsheetml/2009/9/ac" r="114" s="3" customFormat="true" x14ac:dyDescent="0.25">
      <c r="A114" s="385" t="str">
        <f ca="true">IF(ISBLANK('Data Summary'!A116),"",'Data Summary'!A116)</f>
        <v/>
      </c>
      <c r="B114" s="126"/>
      <c r="L114" s="126"/>
      <c r="V114" s="126"/>
      <c r="AF114" s="126"/>
      <c r="AP114" s="126"/>
      <c r="AZ114" s="126"/>
      <c r="BA114" s="126"/>
      <c r="BJ114" s="126"/>
      <c r="BT114" s="126"/>
      <c r="CD114" s="126"/>
      <c r="CN114" s="126"/>
      <c r="CX114" s="126"/>
      <c r="DH114" s="126"/>
      <c r="DR114" s="126"/>
      <c r="EB114" s="126"/>
      <c r="EL114" s="126"/>
      <c r="EV114" s="126"/>
      <c r="FF114" s="126"/>
      <c r="FP114" s="126"/>
      <c r="FZ114" s="126"/>
      <c r="GJ114" s="126"/>
      <c r="GT114" s="126"/>
      <c r="HD114" s="126"/>
      <c r="HN114" s="126"/>
      <c r="HX114" s="126"/>
    </row>
    <row xmlns:x14ac="http://schemas.microsoft.com/office/spreadsheetml/2009/9/ac" r="115" s="3" customFormat="true" x14ac:dyDescent="0.25">
      <c r="A115" s="385" t="str">
        <f ca="true">IF(ISBLANK('Data Summary'!A117),"",'Data Summary'!A117)</f>
        <v/>
      </c>
      <c r="B115" s="126"/>
      <c r="L115" s="126"/>
      <c r="V115" s="126"/>
      <c r="AF115" s="126"/>
      <c r="AP115" s="126"/>
      <c r="AZ115" s="126"/>
      <c r="BA115" s="126"/>
      <c r="BJ115" s="126"/>
      <c r="BT115" s="126"/>
      <c r="CD115" s="126"/>
      <c r="CN115" s="126"/>
      <c r="CX115" s="126"/>
      <c r="DH115" s="126"/>
      <c r="DR115" s="126"/>
      <c r="EB115" s="126"/>
      <c r="EL115" s="126"/>
      <c r="EV115" s="126"/>
      <c r="FF115" s="126"/>
      <c r="FP115" s="126"/>
      <c r="FZ115" s="126"/>
      <c r="GJ115" s="126"/>
      <c r="GT115" s="126"/>
      <c r="HD115" s="126"/>
      <c r="HN115" s="126"/>
      <c r="HX115" s="126"/>
    </row>
    <row xmlns:x14ac="http://schemas.microsoft.com/office/spreadsheetml/2009/9/ac" r="116" s="3" customFormat="true" x14ac:dyDescent="0.25">
      <c r="A116" s="385" t="str">
        <f ca="true">IF(ISBLANK('Data Summary'!A118),"",'Data Summary'!A118)</f>
        <v/>
      </c>
      <c r="B116" s="126"/>
      <c r="L116" s="126"/>
      <c r="V116" s="126"/>
      <c r="AF116" s="126"/>
      <c r="AP116" s="126"/>
      <c r="AZ116" s="126"/>
      <c r="BA116" s="126"/>
      <c r="BJ116" s="126"/>
      <c r="BT116" s="126"/>
      <c r="CD116" s="126"/>
      <c r="CN116" s="126"/>
      <c r="CX116" s="126"/>
      <c r="DH116" s="126"/>
      <c r="DR116" s="126"/>
      <c r="EB116" s="126"/>
      <c r="EL116" s="126"/>
      <c r="EV116" s="126"/>
      <c r="FF116" s="126"/>
      <c r="FP116" s="126"/>
      <c r="FZ116" s="126"/>
      <c r="GJ116" s="126"/>
      <c r="GT116" s="126"/>
      <c r="HD116" s="126"/>
      <c r="HN116" s="126"/>
      <c r="HX116" s="126"/>
    </row>
    <row xmlns:x14ac="http://schemas.microsoft.com/office/spreadsheetml/2009/9/ac" r="117" s="3" customFormat="true" x14ac:dyDescent="0.25">
      <c r="A117" s="385" t="str">
        <f ca="true">IF(ISBLANK('Data Summary'!A119),"",'Data Summary'!A119)</f>
        <v/>
      </c>
      <c r="B117" s="126"/>
      <c r="L117" s="126"/>
      <c r="V117" s="126"/>
      <c r="AF117" s="126"/>
      <c r="AP117" s="126"/>
      <c r="AZ117" s="126"/>
      <c r="BA117" s="126"/>
      <c r="BJ117" s="126"/>
      <c r="BT117" s="126"/>
      <c r="CD117" s="126"/>
      <c r="CN117" s="126"/>
      <c r="CX117" s="126"/>
      <c r="DH117" s="126"/>
      <c r="DR117" s="126"/>
      <c r="EB117" s="126"/>
      <c r="EL117" s="126"/>
      <c r="EV117" s="126"/>
      <c r="FF117" s="126"/>
      <c r="FP117" s="126"/>
      <c r="FZ117" s="126"/>
      <c r="GJ117" s="126"/>
      <c r="GT117" s="126"/>
      <c r="HD117" s="126"/>
      <c r="HN117" s="126"/>
      <c r="HX117" s="126"/>
    </row>
    <row xmlns:x14ac="http://schemas.microsoft.com/office/spreadsheetml/2009/9/ac" r="118" s="3" customFormat="true" x14ac:dyDescent="0.25">
      <c r="A118" s="385" t="str">
        <f ca="true">IF(ISBLANK('Data Summary'!A120),"",'Data Summary'!A120)</f>
        <v/>
      </c>
      <c r="B118" s="126"/>
      <c r="L118" s="126"/>
      <c r="V118" s="126"/>
      <c r="AF118" s="126"/>
      <c r="AP118" s="126"/>
      <c r="AZ118" s="126"/>
      <c r="BA118" s="126"/>
      <c r="BJ118" s="126"/>
      <c r="BT118" s="126"/>
      <c r="CD118" s="126"/>
      <c r="CN118" s="126"/>
      <c r="CX118" s="126"/>
      <c r="DH118" s="126"/>
      <c r="DR118" s="126"/>
      <c r="EB118" s="126"/>
      <c r="EL118" s="126"/>
      <c r="EV118" s="126"/>
      <c r="FF118" s="126"/>
      <c r="FP118" s="126"/>
      <c r="FZ118" s="126"/>
      <c r="GJ118" s="126"/>
      <c r="GT118" s="126"/>
      <c r="HD118" s="126"/>
      <c r="HN118" s="126"/>
      <c r="HX118" s="126"/>
    </row>
    <row xmlns:x14ac="http://schemas.microsoft.com/office/spreadsheetml/2009/9/ac" r="119" s="3" customFormat="true" x14ac:dyDescent="0.25">
      <c r="A119" s="385" t="str">
        <f ca="true">IF(ISBLANK('Data Summary'!A121),"",'Data Summary'!A121)</f>
        <v/>
      </c>
      <c r="B119" s="126"/>
      <c r="L119" s="126"/>
      <c r="V119" s="126"/>
      <c r="AF119" s="126"/>
      <c r="AP119" s="126"/>
      <c r="AZ119" s="126"/>
      <c r="BA119" s="126"/>
      <c r="BJ119" s="126"/>
      <c r="BT119" s="126"/>
      <c r="CD119" s="126"/>
      <c r="CN119" s="126"/>
      <c r="CX119" s="126"/>
      <c r="DH119" s="126"/>
      <c r="DR119" s="126"/>
      <c r="EB119" s="126"/>
      <c r="EL119" s="126"/>
      <c r="EV119" s="126"/>
      <c r="FF119" s="126"/>
      <c r="FP119" s="126"/>
      <c r="FZ119" s="126"/>
      <c r="GJ119" s="126"/>
      <c r="GT119" s="126"/>
      <c r="HD119" s="126"/>
      <c r="HN119" s="126"/>
      <c r="HX119" s="126"/>
    </row>
    <row xmlns:x14ac="http://schemas.microsoft.com/office/spreadsheetml/2009/9/ac" r="120" s="3" customFormat="true" x14ac:dyDescent="0.25">
      <c r="A120" s="385" t="str">
        <f ca="true">IF(ISBLANK('Data Summary'!A122),"",'Data Summary'!A122)</f>
        <v/>
      </c>
      <c r="B120" s="126"/>
      <c r="L120" s="126"/>
      <c r="V120" s="126"/>
      <c r="AF120" s="126"/>
      <c r="AP120" s="126"/>
      <c r="AZ120" s="126"/>
      <c r="BA120" s="126"/>
      <c r="BJ120" s="126"/>
      <c r="BT120" s="126"/>
      <c r="CD120" s="126"/>
      <c r="CN120" s="126"/>
      <c r="CX120" s="126"/>
      <c r="DH120" s="126"/>
      <c r="DR120" s="126"/>
      <c r="EB120" s="126"/>
      <c r="EL120" s="126"/>
      <c r="EV120" s="126"/>
      <c r="FF120" s="126"/>
      <c r="FP120" s="126"/>
      <c r="FZ120" s="126"/>
      <c r="GJ120" s="126"/>
      <c r="GT120" s="126"/>
      <c r="HD120" s="126"/>
      <c r="HN120" s="126"/>
      <c r="HX120" s="126"/>
    </row>
    <row xmlns:x14ac="http://schemas.microsoft.com/office/spreadsheetml/2009/9/ac" r="121" s="3" customFormat="true" x14ac:dyDescent="0.25">
      <c r="A121" s="385" t="str">
        <f ca="true">IF(ISBLANK('Data Summary'!A123),"",'Data Summary'!A123)</f>
        <v/>
      </c>
      <c r="B121" s="126"/>
      <c r="L121" s="126"/>
      <c r="V121" s="126"/>
      <c r="AF121" s="126"/>
      <c r="AP121" s="126"/>
      <c r="AZ121" s="126"/>
      <c r="BA121" s="126"/>
      <c r="BJ121" s="126"/>
      <c r="BT121" s="126"/>
      <c r="CD121" s="126"/>
      <c r="CN121" s="126"/>
      <c r="CX121" s="126"/>
      <c r="DH121" s="126"/>
      <c r="DR121" s="126"/>
      <c r="EB121" s="126"/>
      <c r="EL121" s="126"/>
      <c r="EV121" s="126"/>
      <c r="FF121" s="126"/>
      <c r="FP121" s="126"/>
      <c r="FZ121" s="126"/>
      <c r="GJ121" s="126"/>
      <c r="GT121" s="126"/>
      <c r="HD121" s="126"/>
      <c r="HN121" s="126"/>
      <c r="HX121" s="126"/>
    </row>
    <row xmlns:x14ac="http://schemas.microsoft.com/office/spreadsheetml/2009/9/ac" r="122" s="3" customFormat="true" x14ac:dyDescent="0.25">
      <c r="A122" s="385" t="str">
        <f ca="true">IF(ISBLANK('Data Summary'!A124),"",'Data Summary'!A124)</f>
        <v/>
      </c>
      <c r="B122" s="126"/>
      <c r="L122" s="126"/>
      <c r="V122" s="126"/>
      <c r="AF122" s="126"/>
      <c r="AP122" s="126"/>
      <c r="AZ122" s="126"/>
      <c r="BA122" s="126"/>
      <c r="BJ122" s="126"/>
      <c r="BT122" s="126"/>
      <c r="CD122" s="126"/>
      <c r="CN122" s="126"/>
      <c r="CX122" s="126"/>
      <c r="DH122" s="126"/>
      <c r="DR122" s="126"/>
      <c r="EB122" s="126"/>
      <c r="EL122" s="126"/>
      <c r="EV122" s="126"/>
      <c r="FF122" s="126"/>
      <c r="FP122" s="126"/>
      <c r="FZ122" s="126"/>
      <c r="GJ122" s="126"/>
      <c r="GT122" s="126"/>
      <c r="HD122" s="126"/>
      <c r="HN122" s="126"/>
      <c r="HX122" s="126"/>
    </row>
    <row xmlns:x14ac="http://schemas.microsoft.com/office/spreadsheetml/2009/9/ac" r="123" s="3" customFormat="true" x14ac:dyDescent="0.25">
      <c r="A123" s="385" t="str">
        <f ca="true">IF(ISBLANK('Data Summary'!A125),"",'Data Summary'!A125)</f>
        <v/>
      </c>
      <c r="B123" s="126"/>
      <c r="L123" s="126"/>
      <c r="V123" s="126"/>
      <c r="AF123" s="126"/>
      <c r="AP123" s="126"/>
      <c r="AZ123" s="126"/>
      <c r="BA123" s="126"/>
      <c r="BJ123" s="126"/>
      <c r="BT123" s="126"/>
      <c r="CD123" s="126"/>
      <c r="CN123" s="126"/>
      <c r="CX123" s="126"/>
      <c r="DH123" s="126"/>
      <c r="DR123" s="126"/>
      <c r="EB123" s="126"/>
      <c r="EL123" s="126"/>
      <c r="EV123" s="126"/>
      <c r="FF123" s="126"/>
      <c r="FP123" s="126"/>
      <c r="FZ123" s="126"/>
      <c r="GJ123" s="126"/>
      <c r="GT123" s="126"/>
      <c r="HD123" s="126"/>
      <c r="HN123" s="126"/>
      <c r="HX123" s="126"/>
    </row>
    <row xmlns:x14ac="http://schemas.microsoft.com/office/spreadsheetml/2009/9/ac" r="124" s="3" customFormat="true" x14ac:dyDescent="0.25">
      <c r="A124" s="385" t="str">
        <f ca="true">IF(ISBLANK('Data Summary'!A126),"",'Data Summary'!A126)</f>
        <v/>
      </c>
      <c r="B124" s="126"/>
      <c r="L124" s="126"/>
      <c r="V124" s="126"/>
      <c r="AF124" s="126"/>
      <c r="AP124" s="126"/>
      <c r="AZ124" s="126"/>
      <c r="BA124" s="126"/>
      <c r="BJ124" s="126"/>
      <c r="BT124" s="126"/>
      <c r="CD124" s="126"/>
      <c r="CN124" s="126"/>
      <c r="CX124" s="126"/>
      <c r="DH124" s="126"/>
      <c r="DR124" s="126"/>
      <c r="EB124" s="126"/>
      <c r="EL124" s="126"/>
      <c r="EV124" s="126"/>
      <c r="FF124" s="126"/>
      <c r="FP124" s="126"/>
      <c r="FZ124" s="126"/>
      <c r="GJ124" s="126"/>
      <c r="GT124" s="126"/>
      <c r="HD124" s="126"/>
      <c r="HN124" s="126"/>
      <c r="HX124" s="126"/>
    </row>
    <row xmlns:x14ac="http://schemas.microsoft.com/office/spreadsheetml/2009/9/ac" r="125" s="3" customFormat="true" x14ac:dyDescent="0.25">
      <c r="A125" s="385" t="str">
        <f ca="true">IF(ISBLANK('Data Summary'!A127),"",'Data Summary'!A127)</f>
        <v/>
      </c>
      <c r="B125" s="126"/>
      <c r="L125" s="126"/>
      <c r="V125" s="126"/>
      <c r="AF125" s="126"/>
      <c r="AP125" s="126"/>
      <c r="AZ125" s="126"/>
      <c r="BA125" s="126"/>
      <c r="BJ125" s="126"/>
      <c r="BT125" s="126"/>
      <c r="CD125" s="126"/>
      <c r="CN125" s="126"/>
      <c r="CX125" s="126"/>
      <c r="DH125" s="126"/>
      <c r="DR125" s="126"/>
      <c r="EB125" s="126"/>
      <c r="EL125" s="126"/>
      <c r="EV125" s="126"/>
      <c r="FF125" s="126"/>
      <c r="FP125" s="126"/>
      <c r="FZ125" s="126"/>
      <c r="GJ125" s="126"/>
      <c r="GT125" s="126"/>
      <c r="HD125" s="126"/>
      <c r="HN125" s="126"/>
      <c r="HX125" s="126"/>
    </row>
    <row xmlns:x14ac="http://schemas.microsoft.com/office/spreadsheetml/2009/9/ac" r="126" s="3" customFormat="true" x14ac:dyDescent="0.25">
      <c r="A126" s="385" t="str">
        <f ca="true">IF(ISBLANK('Data Summary'!A128),"",'Data Summary'!A128)</f>
        <v/>
      </c>
      <c r="B126" s="126"/>
      <c r="L126" s="126"/>
      <c r="V126" s="126"/>
      <c r="AF126" s="126"/>
      <c r="AP126" s="126"/>
      <c r="AZ126" s="126"/>
      <c r="BA126" s="126"/>
      <c r="BJ126" s="126"/>
      <c r="BT126" s="126"/>
      <c r="CD126" s="126"/>
      <c r="CN126" s="126"/>
      <c r="CX126" s="126"/>
      <c r="DH126" s="126"/>
      <c r="DR126" s="126"/>
      <c r="EB126" s="126"/>
      <c r="EL126" s="126"/>
      <c r="EV126" s="126"/>
      <c r="FF126" s="126"/>
      <c r="FP126" s="126"/>
      <c r="FZ126" s="126"/>
      <c r="GJ126" s="126"/>
      <c r="GT126" s="126"/>
      <c r="HD126" s="126"/>
      <c r="HN126" s="126"/>
      <c r="HX126" s="126"/>
    </row>
    <row xmlns:x14ac="http://schemas.microsoft.com/office/spreadsheetml/2009/9/ac" r="127" s="3" customFormat="true" x14ac:dyDescent="0.25">
      <c r="A127" s="385" t="str">
        <f ca="true">IF(ISBLANK('Data Summary'!A129),"",'Data Summary'!A129)</f>
        <v/>
      </c>
      <c r="B127" s="126"/>
      <c r="L127" s="126"/>
      <c r="V127" s="126"/>
      <c r="AF127" s="126"/>
      <c r="AP127" s="126"/>
      <c r="AZ127" s="126"/>
      <c r="BA127" s="126"/>
      <c r="BJ127" s="126"/>
      <c r="BT127" s="126"/>
      <c r="CD127" s="126"/>
      <c r="CN127" s="126"/>
      <c r="CX127" s="126"/>
      <c r="DH127" s="126"/>
      <c r="DR127" s="126"/>
      <c r="EB127" s="126"/>
      <c r="EL127" s="126"/>
      <c r="EV127" s="126"/>
      <c r="FF127" s="126"/>
      <c r="FP127" s="126"/>
      <c r="FZ127" s="126"/>
      <c r="GJ127" s="126"/>
      <c r="GT127" s="126"/>
      <c r="HD127" s="126"/>
      <c r="HN127" s="126"/>
      <c r="HX127" s="126"/>
    </row>
    <row xmlns:x14ac="http://schemas.microsoft.com/office/spreadsheetml/2009/9/ac" r="128" s="3" customFormat="true" x14ac:dyDescent="0.25">
      <c r="A128" s="385" t="str">
        <f ca="true">IF(ISBLANK('Data Summary'!A130),"",'Data Summary'!A130)</f>
        <v/>
      </c>
      <c r="B128" s="126"/>
      <c r="L128" s="126"/>
      <c r="V128" s="126"/>
      <c r="AF128" s="126"/>
      <c r="AP128" s="126"/>
      <c r="AZ128" s="126"/>
      <c r="BA128" s="126"/>
      <c r="BJ128" s="126"/>
      <c r="BT128" s="126"/>
      <c r="CD128" s="126"/>
      <c r="CN128" s="126"/>
      <c r="CX128" s="126"/>
      <c r="DH128" s="126"/>
      <c r="DR128" s="126"/>
      <c r="EB128" s="126"/>
      <c r="EL128" s="126"/>
      <c r="EV128" s="126"/>
      <c r="FF128" s="126"/>
      <c r="FP128" s="126"/>
      <c r="FZ128" s="126"/>
      <c r="GJ128" s="126"/>
      <c r="GT128" s="126"/>
      <c r="HD128" s="126"/>
      <c r="HN128" s="126"/>
      <c r="HX128" s="126"/>
    </row>
    <row xmlns:x14ac="http://schemas.microsoft.com/office/spreadsheetml/2009/9/ac" r="129" s="3" customFormat="true" x14ac:dyDescent="0.25">
      <c r="A129" s="385" t="str">
        <f ca="true">IF(ISBLANK('Data Summary'!A131),"",'Data Summary'!A131)</f>
        <v/>
      </c>
      <c r="B129" s="126"/>
      <c r="L129" s="126"/>
      <c r="V129" s="126"/>
      <c r="AF129" s="126"/>
      <c r="AP129" s="126"/>
      <c r="AZ129" s="126"/>
      <c r="BA129" s="126"/>
      <c r="BJ129" s="126"/>
      <c r="BT129" s="126"/>
      <c r="CD129" s="126"/>
      <c r="CN129" s="126"/>
      <c r="CX129" s="126"/>
      <c r="DH129" s="126"/>
      <c r="DR129" s="126"/>
      <c r="EB129" s="126"/>
      <c r="EL129" s="126"/>
      <c r="EV129" s="126"/>
      <c r="FF129" s="126"/>
      <c r="FP129" s="126"/>
      <c r="FZ129" s="126"/>
      <c r="GJ129" s="126"/>
      <c r="GT129" s="126"/>
      <c r="HD129" s="126"/>
      <c r="HN129" s="126"/>
      <c r="HX129" s="126"/>
    </row>
    <row xmlns:x14ac="http://schemas.microsoft.com/office/spreadsheetml/2009/9/ac" r="130" s="3" customFormat="true" x14ac:dyDescent="0.25">
      <c r="A130" s="385" t="str">
        <f ca="true">IF(ISBLANK('Data Summary'!A132),"",'Data Summary'!A132)</f>
        <v/>
      </c>
      <c r="B130" s="126"/>
      <c r="L130" s="126"/>
      <c r="V130" s="126"/>
      <c r="AF130" s="126"/>
      <c r="AP130" s="126"/>
      <c r="AZ130" s="126"/>
      <c r="BA130" s="126"/>
      <c r="BJ130" s="126"/>
      <c r="BT130" s="126"/>
      <c r="CD130" s="126"/>
      <c r="CN130" s="126"/>
      <c r="CX130" s="126"/>
      <c r="DH130" s="126"/>
      <c r="DR130" s="126"/>
      <c r="EB130" s="126"/>
      <c r="EL130" s="126"/>
      <c r="EV130" s="126"/>
      <c r="FF130" s="126"/>
      <c r="FP130" s="126"/>
      <c r="FZ130" s="126"/>
      <c r="GJ130" s="126"/>
      <c r="GT130" s="126"/>
      <c r="HD130" s="126"/>
      <c r="HN130" s="126"/>
      <c r="HX130" s="126"/>
    </row>
    <row xmlns:x14ac="http://schemas.microsoft.com/office/spreadsheetml/2009/9/ac" r="131" s="3" customFormat="true" x14ac:dyDescent="0.25">
      <c r="A131" s="385" t="str">
        <f ca="true">IF(ISBLANK('Data Summary'!A133),"",'Data Summary'!A133)</f>
        <v/>
      </c>
      <c r="B131" s="126"/>
      <c r="L131" s="126"/>
      <c r="V131" s="126"/>
      <c r="AF131" s="126"/>
      <c r="AP131" s="126"/>
      <c r="AZ131" s="126"/>
      <c r="BA131" s="126"/>
      <c r="BJ131" s="126"/>
      <c r="BT131" s="126"/>
      <c r="CD131" s="126"/>
      <c r="CN131" s="126"/>
      <c r="CX131" s="126"/>
      <c r="DH131" s="126"/>
      <c r="DR131" s="126"/>
      <c r="EB131" s="126"/>
      <c r="EL131" s="126"/>
      <c r="EV131" s="126"/>
      <c r="FF131" s="126"/>
      <c r="FP131" s="126"/>
      <c r="FZ131" s="126"/>
      <c r="GJ131" s="126"/>
      <c r="GT131" s="126"/>
      <c r="HD131" s="126"/>
      <c r="HN131" s="126"/>
      <c r="HX131" s="126"/>
    </row>
    <row xmlns:x14ac="http://schemas.microsoft.com/office/spreadsheetml/2009/9/ac" r="132" s="3" customFormat="true" x14ac:dyDescent="0.25">
      <c r="A132" s="385" t="str">
        <f ca="true">IF(ISBLANK('Data Summary'!A134),"",'Data Summary'!A134)</f>
        <v/>
      </c>
      <c r="B132" s="126"/>
      <c r="L132" s="126"/>
      <c r="V132" s="126"/>
      <c r="AF132" s="126"/>
      <c r="AP132" s="126"/>
      <c r="AZ132" s="126"/>
      <c r="BA132" s="126"/>
      <c r="BJ132" s="126"/>
      <c r="BT132" s="126"/>
      <c r="CD132" s="126"/>
      <c r="CN132" s="126"/>
      <c r="CX132" s="126"/>
      <c r="DH132" s="126"/>
      <c r="DR132" s="126"/>
      <c r="EB132" s="126"/>
      <c r="EL132" s="126"/>
      <c r="EV132" s="126"/>
      <c r="FF132" s="126"/>
      <c r="FP132" s="126"/>
      <c r="FZ132" s="126"/>
      <c r="GJ132" s="126"/>
      <c r="GT132" s="126"/>
      <c r="HD132" s="126"/>
      <c r="HN132" s="126"/>
      <c r="HX132" s="126"/>
    </row>
    <row xmlns:x14ac="http://schemas.microsoft.com/office/spreadsheetml/2009/9/ac" r="133" s="3" customFormat="true" x14ac:dyDescent="0.25">
      <c r="A133" s="385" t="str">
        <f ca="true">IF(ISBLANK('Data Summary'!A135),"",'Data Summary'!A135)</f>
        <v/>
      </c>
      <c r="B133" s="126"/>
      <c r="L133" s="126"/>
      <c r="V133" s="126"/>
      <c r="AF133" s="126"/>
      <c r="AP133" s="126"/>
      <c r="AZ133" s="126"/>
      <c r="BA133" s="126"/>
      <c r="BJ133" s="126"/>
      <c r="BT133" s="126"/>
      <c r="CD133" s="126"/>
      <c r="CN133" s="126"/>
      <c r="CX133" s="126"/>
      <c r="DH133" s="126"/>
      <c r="DR133" s="126"/>
      <c r="EB133" s="126"/>
      <c r="EL133" s="126"/>
      <c r="EV133" s="126"/>
      <c r="FF133" s="126"/>
      <c r="FP133" s="126"/>
      <c r="FZ133" s="126"/>
      <c r="GJ133" s="126"/>
      <c r="GT133" s="126"/>
      <c r="HD133" s="126"/>
      <c r="HN133" s="126"/>
      <c r="HX133" s="126"/>
    </row>
    <row xmlns:x14ac="http://schemas.microsoft.com/office/spreadsheetml/2009/9/ac" r="134" s="3" customFormat="true" x14ac:dyDescent="0.25">
      <c r="A134" s="385" t="str">
        <f ca="true">IF(ISBLANK('Data Summary'!A136),"",'Data Summary'!A136)</f>
        <v/>
      </c>
      <c r="B134" s="126"/>
      <c r="L134" s="126"/>
      <c r="V134" s="126"/>
      <c r="AF134" s="126"/>
      <c r="AP134" s="126"/>
      <c r="AZ134" s="126"/>
      <c r="BA134" s="126"/>
      <c r="BJ134" s="126"/>
      <c r="BT134" s="126"/>
      <c r="CD134" s="126"/>
      <c r="CN134" s="126"/>
      <c r="CX134" s="126"/>
      <c r="DH134" s="126"/>
      <c r="DR134" s="126"/>
      <c r="EB134" s="126"/>
      <c r="EL134" s="126"/>
      <c r="EV134" s="126"/>
      <c r="FF134" s="126"/>
      <c r="FP134" s="126"/>
      <c r="FZ134" s="126"/>
      <c r="GJ134" s="126"/>
      <c r="GT134" s="126"/>
      <c r="HD134" s="126"/>
      <c r="HN134" s="126"/>
      <c r="HX134" s="126"/>
    </row>
    <row xmlns:x14ac="http://schemas.microsoft.com/office/spreadsheetml/2009/9/ac" r="135" s="3" customFormat="true" x14ac:dyDescent="0.25">
      <c r="A135" s="385" t="str">
        <f ca="true">IF(ISBLANK('Data Summary'!A137),"",'Data Summary'!A137)</f>
        <v/>
      </c>
      <c r="B135" s="126"/>
      <c r="L135" s="126"/>
      <c r="V135" s="126"/>
      <c r="AF135" s="126"/>
      <c r="AP135" s="126"/>
      <c r="AZ135" s="126"/>
      <c r="BA135" s="126"/>
      <c r="BJ135" s="126"/>
      <c r="BT135" s="126"/>
      <c r="CD135" s="126"/>
      <c r="CN135" s="126"/>
      <c r="CX135" s="126"/>
      <c r="DH135" s="126"/>
      <c r="DR135" s="126"/>
      <c r="EB135" s="126"/>
      <c r="EL135" s="126"/>
      <c r="EV135" s="126"/>
      <c r="FF135" s="126"/>
      <c r="FP135" s="126"/>
      <c r="FZ135" s="126"/>
      <c r="GJ135" s="126"/>
      <c r="GT135" s="126"/>
      <c r="HD135" s="126"/>
      <c r="HN135" s="126"/>
      <c r="HX135" s="126"/>
    </row>
    <row xmlns:x14ac="http://schemas.microsoft.com/office/spreadsheetml/2009/9/ac" r="136" s="3" customFormat="true" x14ac:dyDescent="0.25">
      <c r="A136" s="385" t="str">
        <f ca="true">IF(ISBLANK('Data Summary'!A138),"",'Data Summary'!A138)</f>
        <v/>
      </c>
      <c r="B136" s="126"/>
      <c r="L136" s="126"/>
      <c r="V136" s="126"/>
      <c r="AF136" s="126"/>
      <c r="AP136" s="126"/>
      <c r="AZ136" s="126"/>
      <c r="BA136" s="126"/>
      <c r="BJ136" s="126"/>
      <c r="BT136" s="126"/>
      <c r="CD136" s="126"/>
      <c r="CN136" s="126"/>
      <c r="CX136" s="126"/>
      <c r="DH136" s="126"/>
      <c r="DR136" s="126"/>
      <c r="EB136" s="126"/>
      <c r="EL136" s="126"/>
      <c r="EV136" s="126"/>
      <c r="FF136" s="126"/>
      <c r="FP136" s="126"/>
      <c r="FZ136" s="126"/>
      <c r="GJ136" s="126"/>
      <c r="GT136" s="126"/>
      <c r="HD136" s="126"/>
      <c r="HN136" s="126"/>
      <c r="HX136" s="126"/>
    </row>
    <row xmlns:x14ac="http://schemas.microsoft.com/office/spreadsheetml/2009/9/ac" r="137" s="3" customFormat="true" x14ac:dyDescent="0.25">
      <c r="A137" s="385" t="str">
        <f ca="true">IF(ISBLANK('Data Summary'!A139),"",'Data Summary'!A139)</f>
        <v/>
      </c>
      <c r="B137" s="126"/>
      <c r="L137" s="126"/>
      <c r="V137" s="126"/>
      <c r="AF137" s="126"/>
      <c r="AP137" s="126"/>
      <c r="AZ137" s="126"/>
      <c r="BA137" s="126"/>
      <c r="BJ137" s="126"/>
      <c r="BT137" s="126"/>
      <c r="CD137" s="126"/>
      <c r="CN137" s="126"/>
      <c r="CX137" s="126"/>
      <c r="DH137" s="126"/>
      <c r="DR137" s="126"/>
      <c r="EB137" s="126"/>
      <c r="EL137" s="126"/>
      <c r="EV137" s="126"/>
      <c r="FF137" s="126"/>
      <c r="FP137" s="126"/>
      <c r="FZ137" s="126"/>
      <c r="GJ137" s="126"/>
      <c r="GT137" s="126"/>
      <c r="HD137" s="126"/>
      <c r="HN137" s="126"/>
      <c r="HX137" s="126"/>
    </row>
    <row xmlns:x14ac="http://schemas.microsoft.com/office/spreadsheetml/2009/9/ac" r="138" s="3" customFormat="true" x14ac:dyDescent="0.25">
      <c r="A138" s="385" t="str">
        <f ca="true">IF(ISBLANK('Data Summary'!A140),"",'Data Summary'!A140)</f>
        <v/>
      </c>
      <c r="B138" s="126"/>
      <c r="L138" s="126"/>
      <c r="V138" s="126"/>
      <c r="AF138" s="126"/>
      <c r="AP138" s="126"/>
      <c r="AZ138" s="126"/>
      <c r="BA138" s="126"/>
      <c r="BJ138" s="126"/>
      <c r="BT138" s="126"/>
      <c r="CD138" s="126"/>
      <c r="CN138" s="126"/>
      <c r="CX138" s="126"/>
      <c r="DH138" s="126"/>
      <c r="DR138" s="126"/>
      <c r="EB138" s="126"/>
      <c r="EL138" s="126"/>
      <c r="EV138" s="126"/>
      <c r="FF138" s="126"/>
      <c r="FP138" s="126"/>
      <c r="FZ138" s="126"/>
      <c r="GJ138" s="126"/>
      <c r="GT138" s="126"/>
      <c r="HD138" s="126"/>
      <c r="HN138" s="126"/>
      <c r="HX138" s="126"/>
    </row>
    <row xmlns:x14ac="http://schemas.microsoft.com/office/spreadsheetml/2009/9/ac" r="139" s="3" customFormat="true" x14ac:dyDescent="0.25">
      <c r="A139" s="385" t="str">
        <f ca="true">IF(ISBLANK('Data Summary'!A141),"",'Data Summary'!A141)</f>
        <v/>
      </c>
      <c r="B139" s="126"/>
      <c r="L139" s="126"/>
      <c r="V139" s="126"/>
      <c r="AF139" s="126"/>
      <c r="AP139" s="126"/>
      <c r="AZ139" s="126"/>
      <c r="BA139" s="126"/>
      <c r="BJ139" s="126"/>
      <c r="BT139" s="126"/>
      <c r="CD139" s="126"/>
      <c r="CN139" s="126"/>
      <c r="CX139" s="126"/>
      <c r="DH139" s="126"/>
      <c r="DR139" s="126"/>
      <c r="EB139" s="126"/>
      <c r="EL139" s="126"/>
      <c r="EV139" s="126"/>
      <c r="FF139" s="126"/>
      <c r="FP139" s="126"/>
      <c r="FZ139" s="126"/>
      <c r="GJ139" s="126"/>
      <c r="GT139" s="126"/>
      <c r="HD139" s="126"/>
      <c r="HN139" s="126"/>
      <c r="HX139" s="126"/>
    </row>
    <row xmlns:x14ac="http://schemas.microsoft.com/office/spreadsheetml/2009/9/ac" r="140" s="3" customFormat="true" x14ac:dyDescent="0.25">
      <c r="A140" s="385" t="str">
        <f ca="true">IF(ISBLANK('Data Summary'!A142),"",'Data Summary'!A142)</f>
        <v/>
      </c>
      <c r="B140" s="126"/>
      <c r="L140" s="126"/>
      <c r="V140" s="126"/>
      <c r="AF140" s="126"/>
      <c r="AP140" s="126"/>
      <c r="AZ140" s="126"/>
      <c r="BA140" s="126"/>
      <c r="BJ140" s="126"/>
      <c r="BT140" s="126"/>
      <c r="CD140" s="126"/>
      <c r="CN140" s="126"/>
      <c r="CX140" s="126"/>
      <c r="DH140" s="126"/>
      <c r="DR140" s="126"/>
      <c r="EB140" s="126"/>
      <c r="EL140" s="126"/>
      <c r="EV140" s="126"/>
      <c r="FF140" s="126"/>
      <c r="FP140" s="126"/>
      <c r="FZ140" s="126"/>
      <c r="GJ140" s="126"/>
      <c r="GT140" s="126"/>
      <c r="HD140" s="126"/>
      <c r="HN140" s="126"/>
      <c r="HX140" s="126"/>
    </row>
    <row xmlns:x14ac="http://schemas.microsoft.com/office/spreadsheetml/2009/9/ac" r="141" s="3" customFormat="true" x14ac:dyDescent="0.25">
      <c r="A141" s="385" t="str">
        <f ca="true">IF(ISBLANK('Data Summary'!A143),"",'Data Summary'!A143)</f>
        <v/>
      </c>
      <c r="B141" s="126"/>
      <c r="L141" s="126"/>
      <c r="V141" s="126"/>
      <c r="AF141" s="126"/>
      <c r="AP141" s="126"/>
      <c r="AZ141" s="126"/>
      <c r="BA141" s="126"/>
      <c r="BJ141" s="126"/>
      <c r="BT141" s="126"/>
      <c r="CD141" s="126"/>
      <c r="CN141" s="126"/>
      <c r="CX141" s="126"/>
      <c r="DH141" s="126"/>
      <c r="DR141" s="126"/>
      <c r="EB141" s="126"/>
      <c r="EL141" s="126"/>
      <c r="EV141" s="126"/>
      <c r="FF141" s="126"/>
      <c r="FP141" s="126"/>
      <c r="FZ141" s="126"/>
      <c r="GJ141" s="126"/>
      <c r="GT141" s="126"/>
      <c r="HD141" s="126"/>
      <c r="HN141" s="126"/>
      <c r="HX141" s="126"/>
    </row>
    <row xmlns:x14ac="http://schemas.microsoft.com/office/spreadsheetml/2009/9/ac" r="142" s="3" customFormat="true" x14ac:dyDescent="0.25">
      <c r="A142" s="385" t="str">
        <f ca="true">IF(ISBLANK('Data Summary'!A144),"",'Data Summary'!A144)</f>
        <v/>
      </c>
      <c r="B142" s="126"/>
      <c r="L142" s="126"/>
      <c r="V142" s="126"/>
      <c r="AF142" s="126"/>
      <c r="AP142" s="126"/>
      <c r="AZ142" s="126"/>
      <c r="BA142" s="126"/>
      <c r="BJ142" s="126"/>
      <c r="BT142" s="126"/>
      <c r="CD142" s="126"/>
      <c r="CN142" s="126"/>
      <c r="CX142" s="126"/>
      <c r="DH142" s="126"/>
      <c r="DR142" s="126"/>
      <c r="EB142" s="126"/>
      <c r="EL142" s="126"/>
      <c r="EV142" s="126"/>
      <c r="FF142" s="126"/>
      <c r="FP142" s="126"/>
      <c r="FZ142" s="126"/>
      <c r="GJ142" s="126"/>
      <c r="GT142" s="126"/>
      <c r="HD142" s="126"/>
      <c r="HN142" s="126"/>
      <c r="HX142" s="126"/>
    </row>
    <row xmlns:x14ac="http://schemas.microsoft.com/office/spreadsheetml/2009/9/ac" r="143" s="3" customFormat="true" x14ac:dyDescent="0.25">
      <c r="A143" s="385" t="str">
        <f ca="true">IF(ISBLANK('Data Summary'!A145),"",'Data Summary'!A145)</f>
        <v/>
      </c>
      <c r="B143" s="126"/>
      <c r="L143" s="126"/>
      <c r="V143" s="126"/>
      <c r="AF143" s="126"/>
      <c r="AP143" s="126"/>
      <c r="AZ143" s="126"/>
      <c r="BA143" s="126"/>
      <c r="BJ143" s="126"/>
      <c r="BT143" s="126"/>
      <c r="CD143" s="126"/>
      <c r="CN143" s="126"/>
      <c r="CX143" s="126"/>
      <c r="DH143" s="126"/>
      <c r="DR143" s="126"/>
      <c r="EB143" s="126"/>
      <c r="EL143" s="126"/>
      <c r="EV143" s="126"/>
      <c r="FF143" s="126"/>
      <c r="FP143" s="126"/>
      <c r="FZ143" s="126"/>
      <c r="GJ143" s="126"/>
      <c r="GT143" s="126"/>
      <c r="HD143" s="126"/>
      <c r="HN143" s="126"/>
      <c r="HX143" s="126"/>
    </row>
    <row xmlns:x14ac="http://schemas.microsoft.com/office/spreadsheetml/2009/9/ac" r="144" s="3" customFormat="true" x14ac:dyDescent="0.25">
      <c r="A144" s="385" t="str">
        <f ca="true">IF(ISBLANK('Data Summary'!A146),"",'Data Summary'!A146)</f>
        <v/>
      </c>
      <c r="B144" s="126"/>
      <c r="L144" s="126"/>
      <c r="V144" s="126"/>
      <c r="AF144" s="126"/>
      <c r="AP144" s="126"/>
      <c r="AZ144" s="126"/>
      <c r="BA144" s="126"/>
      <c r="BJ144" s="126"/>
      <c r="BT144" s="126"/>
      <c r="CD144" s="126"/>
      <c r="CN144" s="126"/>
      <c r="CX144" s="126"/>
      <c r="DH144" s="126"/>
      <c r="DR144" s="126"/>
      <c r="EB144" s="126"/>
      <c r="EL144" s="126"/>
      <c r="EV144" s="126"/>
      <c r="FF144" s="126"/>
      <c r="FP144" s="126"/>
      <c r="FZ144" s="126"/>
      <c r="GJ144" s="126"/>
      <c r="GT144" s="126"/>
      <c r="HD144" s="126"/>
      <c r="HN144" s="126"/>
      <c r="HX144" s="126"/>
    </row>
    <row xmlns:x14ac="http://schemas.microsoft.com/office/spreadsheetml/2009/9/ac" r="145" s="3" customFormat="true" x14ac:dyDescent="0.25">
      <c r="A145" s="385" t="str">
        <f ca="true">IF(ISBLANK('Data Summary'!A147),"",'Data Summary'!A147)</f>
        <v/>
      </c>
      <c r="B145" s="126"/>
      <c r="L145" s="126"/>
      <c r="V145" s="126"/>
      <c r="AF145" s="126"/>
      <c r="AP145" s="126"/>
      <c r="AZ145" s="126"/>
      <c r="BA145" s="126"/>
      <c r="BJ145" s="126"/>
      <c r="BT145" s="126"/>
      <c r="CD145" s="126"/>
      <c r="CN145" s="126"/>
      <c r="CX145" s="126"/>
      <c r="DH145" s="126"/>
      <c r="DR145" s="126"/>
      <c r="EB145" s="126"/>
      <c r="EL145" s="126"/>
      <c r="EV145" s="126"/>
      <c r="FF145" s="126"/>
      <c r="FP145" s="126"/>
      <c r="FZ145" s="126"/>
      <c r="GJ145" s="126"/>
      <c r="GT145" s="126"/>
      <c r="HD145" s="126"/>
      <c r="HN145" s="126"/>
      <c r="HX145" s="126"/>
    </row>
    <row xmlns:x14ac="http://schemas.microsoft.com/office/spreadsheetml/2009/9/ac" r="146" s="3" customFormat="true" x14ac:dyDescent="0.25">
      <c r="A146" s="385" t="str">
        <f ca="true">IF(ISBLANK('Data Summary'!A148),"",'Data Summary'!A148)</f>
        <v/>
      </c>
      <c r="B146" s="126"/>
      <c r="L146" s="126"/>
      <c r="V146" s="126"/>
      <c r="AF146" s="126"/>
      <c r="AP146" s="126"/>
      <c r="AZ146" s="126"/>
      <c r="BA146" s="126"/>
      <c r="BJ146" s="126"/>
      <c r="BT146" s="126"/>
      <c r="CD146" s="126"/>
      <c r="CN146" s="126"/>
      <c r="CX146" s="126"/>
      <c r="DH146" s="126"/>
      <c r="DR146" s="126"/>
      <c r="EB146" s="126"/>
      <c r="EL146" s="126"/>
      <c r="EV146" s="126"/>
      <c r="FF146" s="126"/>
      <c r="FP146" s="126"/>
      <c r="FZ146" s="126"/>
      <c r="GJ146" s="126"/>
      <c r="GT146" s="126"/>
      <c r="HD146" s="126"/>
      <c r="HN146" s="126"/>
      <c r="HX146" s="126"/>
    </row>
    <row xmlns:x14ac="http://schemas.microsoft.com/office/spreadsheetml/2009/9/ac" r="147" s="3" customFormat="true" x14ac:dyDescent="0.25">
      <c r="A147" s="385" t="str">
        <f ca="true">IF(ISBLANK('Data Summary'!A149),"",'Data Summary'!A149)</f>
        <v/>
      </c>
      <c r="B147" s="126"/>
      <c r="L147" s="126"/>
      <c r="V147" s="126"/>
      <c r="AF147" s="126"/>
      <c r="AP147" s="126"/>
      <c r="AZ147" s="126"/>
      <c r="BA147" s="126"/>
      <c r="BJ147" s="126"/>
      <c r="BT147" s="126"/>
      <c r="CD147" s="126"/>
      <c r="CN147" s="126"/>
      <c r="CX147" s="126"/>
      <c r="DH147" s="126"/>
      <c r="DR147" s="126"/>
      <c r="EB147" s="126"/>
      <c r="EL147" s="126"/>
      <c r="EV147" s="126"/>
      <c r="FF147" s="126"/>
      <c r="FP147" s="126"/>
      <c r="FZ147" s="126"/>
      <c r="GJ147" s="126"/>
      <c r="GT147" s="126"/>
      <c r="HD147" s="126"/>
      <c r="HN147" s="126"/>
      <c r="HX147" s="126"/>
    </row>
    <row xmlns:x14ac="http://schemas.microsoft.com/office/spreadsheetml/2009/9/ac" r="148" s="3" customFormat="true" x14ac:dyDescent="0.25">
      <c r="A148" s="385" t="str">
        <f ca="true">IF(ISBLANK('Data Summary'!A150),"",'Data Summary'!A150)</f>
        <v/>
      </c>
      <c r="B148" s="126"/>
      <c r="L148" s="126"/>
      <c r="V148" s="126"/>
      <c r="AF148" s="126"/>
      <c r="AP148" s="126"/>
      <c r="AZ148" s="126"/>
      <c r="BA148" s="126"/>
      <c r="BJ148" s="126"/>
      <c r="BT148" s="126"/>
      <c r="CD148" s="126"/>
      <c r="CN148" s="126"/>
      <c r="CX148" s="126"/>
      <c r="DH148" s="126"/>
      <c r="DR148" s="126"/>
      <c r="EB148" s="126"/>
      <c r="EL148" s="126"/>
      <c r="EV148" s="126"/>
      <c r="FF148" s="126"/>
      <c r="FP148" s="126"/>
      <c r="FZ148" s="126"/>
      <c r="GJ148" s="126"/>
      <c r="GT148" s="126"/>
      <c r="HD148" s="126"/>
      <c r="HN148" s="126"/>
      <c r="HX148" s="126"/>
    </row>
    <row xmlns:x14ac="http://schemas.microsoft.com/office/spreadsheetml/2009/9/ac" r="149" s="3" customFormat="true" x14ac:dyDescent="0.25">
      <c r="A149" s="385" t="str">
        <f ca="true">IF(ISBLANK('Data Summary'!A151),"",'Data Summary'!A151)</f>
        <v/>
      </c>
      <c r="B149" s="126"/>
      <c r="L149" s="126"/>
      <c r="V149" s="126"/>
      <c r="AF149" s="126"/>
      <c r="AP149" s="126"/>
      <c r="AZ149" s="126"/>
      <c r="BA149" s="126"/>
      <c r="BJ149" s="126"/>
      <c r="BT149" s="126"/>
      <c r="CD149" s="126"/>
      <c r="CN149" s="126"/>
      <c r="CX149" s="126"/>
      <c r="DH149" s="126"/>
      <c r="DR149" s="126"/>
      <c r="EB149" s="126"/>
      <c r="EL149" s="126"/>
      <c r="EV149" s="126"/>
      <c r="FF149" s="126"/>
      <c r="FP149" s="126"/>
      <c r="FZ149" s="126"/>
      <c r="GJ149" s="126"/>
      <c r="GT149" s="126"/>
      <c r="HD149" s="126"/>
      <c r="HN149" s="126"/>
      <c r="HX149" s="126"/>
    </row>
    <row xmlns:x14ac="http://schemas.microsoft.com/office/spreadsheetml/2009/9/ac" r="150" s="3" customFormat="true" x14ac:dyDescent="0.25">
      <c r="A150" s="385" t="str">
        <f ca="true">IF(ISBLANK('Data Summary'!A152),"",'Data Summary'!A152)</f>
        <v/>
      </c>
      <c r="B150" s="126"/>
      <c r="L150" s="126"/>
      <c r="V150" s="126"/>
      <c r="AF150" s="126"/>
      <c r="AP150" s="126"/>
      <c r="AZ150" s="126"/>
      <c r="BA150" s="126"/>
      <c r="BJ150" s="126"/>
      <c r="BT150" s="126"/>
      <c r="CD150" s="126"/>
      <c r="CN150" s="126"/>
      <c r="CX150" s="126"/>
      <c r="DH150" s="126"/>
      <c r="DR150" s="126"/>
      <c r="EB150" s="126"/>
      <c r="EL150" s="126"/>
      <c r="EV150" s="126"/>
      <c r="FF150" s="126"/>
      <c r="FP150" s="126"/>
      <c r="FZ150" s="126"/>
      <c r="GJ150" s="126"/>
      <c r="GT150" s="126"/>
      <c r="HD150" s="126"/>
      <c r="HN150" s="126"/>
      <c r="HX150" s="126"/>
    </row>
    <row xmlns:x14ac="http://schemas.microsoft.com/office/spreadsheetml/2009/9/ac" r="151" s="3" customFormat="true" x14ac:dyDescent="0.25">
      <c r="A151" s="385" t="str">
        <f ca="true">IF(ISBLANK('Data Summary'!A153),"",'Data Summary'!A153)</f>
        <v/>
      </c>
      <c r="B151" s="126"/>
      <c r="L151" s="126"/>
      <c r="V151" s="126"/>
      <c r="AF151" s="126"/>
      <c r="AP151" s="126"/>
      <c r="AZ151" s="126"/>
      <c r="BA151" s="126"/>
      <c r="BJ151" s="126"/>
      <c r="BT151" s="126"/>
      <c r="CD151" s="126"/>
      <c r="CN151" s="126"/>
      <c r="CX151" s="126"/>
      <c r="DH151" s="126"/>
      <c r="DR151" s="126"/>
      <c r="EB151" s="126"/>
      <c r="EL151" s="126"/>
      <c r="EV151" s="126"/>
      <c r="FF151" s="126"/>
      <c r="FP151" s="126"/>
      <c r="FZ151" s="126"/>
      <c r="GJ151" s="126"/>
      <c r="GT151" s="126"/>
      <c r="HD151" s="126"/>
      <c r="HN151" s="126"/>
      <c r="HX151" s="126"/>
    </row>
    <row xmlns:x14ac="http://schemas.microsoft.com/office/spreadsheetml/2009/9/ac" r="152" s="3" customFormat="true" x14ac:dyDescent="0.25">
      <c r="A152" s="381"/>
      <c r="B152" s="126"/>
      <c r="L152" s="126"/>
      <c r="V152" s="126"/>
      <c r="AF152" s="126"/>
      <c r="AP152" s="126"/>
      <c r="AZ152" s="126"/>
      <c r="BA152" s="126"/>
      <c r="BJ152" s="126"/>
      <c r="BT152" s="126"/>
      <c r="CD152" s="126"/>
      <c r="CN152" s="126"/>
      <c r="CX152" s="126"/>
      <c r="DH152" s="126"/>
      <c r="DR152" s="126"/>
      <c r="EB152" s="126"/>
      <c r="EL152" s="126"/>
      <c r="EV152" s="126"/>
      <c r="FF152" s="126"/>
      <c r="FP152" s="126"/>
      <c r="FZ152" s="126"/>
      <c r="GJ152" s="126"/>
      <c r="GT152" s="126"/>
      <c r="HD152" s="126"/>
      <c r="HN152" s="126"/>
      <c r="HX152" s="126"/>
    </row>
    <row xmlns:x14ac="http://schemas.microsoft.com/office/spreadsheetml/2009/9/ac" r="153" s="3" customFormat="true" x14ac:dyDescent="0.25">
      <c r="A153" s="381"/>
      <c r="B153" s="126"/>
      <c r="L153" s="126"/>
      <c r="V153" s="126"/>
      <c r="AF153" s="126"/>
      <c r="AP153" s="126"/>
      <c r="AZ153" s="126"/>
      <c r="BA153" s="126"/>
      <c r="BJ153" s="126"/>
      <c r="BT153" s="126"/>
      <c r="CD153" s="126"/>
      <c r="CN153" s="126"/>
      <c r="CX153" s="126"/>
      <c r="DH153" s="126"/>
      <c r="DR153" s="126"/>
      <c r="EB153" s="126"/>
      <c r="EL153" s="126"/>
      <c r="EV153" s="126"/>
      <c r="FF153" s="126"/>
      <c r="FP153" s="126"/>
      <c r="FZ153" s="126"/>
      <c r="GJ153" s="126"/>
      <c r="GT153" s="126"/>
      <c r="HD153" s="126"/>
      <c r="HN153" s="126"/>
      <c r="HX153" s="126"/>
    </row>
    <row xmlns:x14ac="http://schemas.microsoft.com/office/spreadsheetml/2009/9/ac" r="154" s="3" customFormat="true" x14ac:dyDescent="0.25">
      <c r="A154" s="381"/>
      <c r="B154" s="126"/>
      <c r="L154" s="126"/>
      <c r="V154" s="126"/>
      <c r="AF154" s="126"/>
      <c r="AP154" s="126"/>
      <c r="AZ154" s="126"/>
      <c r="BA154" s="126"/>
      <c r="BJ154" s="126"/>
      <c r="BT154" s="126"/>
      <c r="CD154" s="126"/>
      <c r="CN154" s="126"/>
      <c r="CX154" s="126"/>
      <c r="DH154" s="126"/>
      <c r="DR154" s="126"/>
      <c r="EB154" s="126"/>
      <c r="EL154" s="126"/>
      <c r="EV154" s="126"/>
      <c r="FF154" s="126"/>
      <c r="FP154" s="126"/>
      <c r="FZ154" s="126"/>
      <c r="GJ154" s="126"/>
      <c r="GT154" s="126"/>
      <c r="HD154" s="126"/>
      <c r="HN154" s="126"/>
      <c r="HX154" s="126"/>
    </row>
    <row xmlns:x14ac="http://schemas.microsoft.com/office/spreadsheetml/2009/9/ac" r="155" s="3" customFormat="true" x14ac:dyDescent="0.25">
      <c r="A155" s="381"/>
      <c r="B155" s="126"/>
      <c r="L155" s="126"/>
      <c r="V155" s="126"/>
      <c r="AF155" s="126"/>
      <c r="AP155" s="126"/>
      <c r="AZ155" s="126"/>
      <c r="BA155" s="126"/>
      <c r="BJ155" s="126"/>
      <c r="BT155" s="126"/>
      <c r="CD155" s="126"/>
      <c r="CN155" s="126"/>
      <c r="CX155" s="126"/>
      <c r="DH155" s="126"/>
      <c r="DR155" s="126"/>
      <c r="EB155" s="126"/>
      <c r="EL155" s="126"/>
      <c r="EV155" s="126"/>
      <c r="FF155" s="126"/>
      <c r="FP155" s="126"/>
      <c r="FZ155" s="126"/>
      <c r="GJ155" s="126"/>
      <c r="GT155" s="126"/>
      <c r="HD155" s="126"/>
      <c r="HN155" s="126"/>
      <c r="HX155" s="126"/>
    </row>
    <row xmlns:x14ac="http://schemas.microsoft.com/office/spreadsheetml/2009/9/ac" r="156" s="3" customFormat="true" x14ac:dyDescent="0.25">
      <c r="A156" s="381"/>
      <c r="B156" s="126"/>
      <c r="L156" s="126"/>
      <c r="V156" s="126"/>
      <c r="AF156" s="126"/>
      <c r="AP156" s="126"/>
      <c r="AZ156" s="126"/>
      <c r="BA156" s="126"/>
      <c r="BJ156" s="126"/>
      <c r="BT156" s="126"/>
      <c r="CD156" s="126"/>
      <c r="CN156" s="126"/>
      <c r="CX156" s="126"/>
      <c r="DH156" s="126"/>
      <c r="DR156" s="126"/>
      <c r="EB156" s="126"/>
      <c r="EL156" s="126"/>
      <c r="EV156" s="126"/>
      <c r="FF156" s="126"/>
      <c r="FP156" s="126"/>
      <c r="FZ156" s="126"/>
      <c r="GJ156" s="126"/>
      <c r="GT156" s="126"/>
      <c r="HD156" s="126"/>
      <c r="HN156" s="126"/>
      <c r="HX156" s="126"/>
    </row>
    <row xmlns:x14ac="http://schemas.microsoft.com/office/spreadsheetml/2009/9/ac" r="157" s="3" customFormat="true" x14ac:dyDescent="0.25">
      <c r="A157" s="381"/>
      <c r="B157" s="126"/>
      <c r="L157" s="126"/>
      <c r="V157" s="126"/>
      <c r="AF157" s="126"/>
      <c r="AP157" s="126"/>
      <c r="AZ157" s="126"/>
      <c r="BA157" s="126"/>
      <c r="BJ157" s="126"/>
      <c r="BT157" s="126"/>
      <c r="CD157" s="126"/>
      <c r="CN157" s="126"/>
      <c r="CX157" s="126"/>
      <c r="DH157" s="126"/>
      <c r="DR157" s="126"/>
      <c r="EB157" s="126"/>
      <c r="EL157" s="126"/>
      <c r="EV157" s="126"/>
      <c r="FF157" s="126"/>
      <c r="FP157" s="126"/>
      <c r="FZ157" s="126"/>
      <c r="GJ157" s="126"/>
      <c r="GT157" s="126"/>
      <c r="HD157" s="126"/>
      <c r="HN157" s="126"/>
      <c r="HX157" s="126"/>
    </row>
    <row xmlns:x14ac="http://schemas.microsoft.com/office/spreadsheetml/2009/9/ac" r="158" s="3" customFormat="true" x14ac:dyDescent="0.25">
      <c r="A158" s="381"/>
      <c r="B158" s="126"/>
      <c r="L158" s="126"/>
      <c r="V158" s="126"/>
      <c r="AF158" s="126"/>
      <c r="AP158" s="126"/>
      <c r="AZ158" s="126"/>
      <c r="BA158" s="126"/>
      <c r="BJ158" s="126"/>
      <c r="BT158" s="126"/>
      <c r="CD158" s="126"/>
      <c r="CN158" s="126"/>
      <c r="CX158" s="126"/>
      <c r="DH158" s="126"/>
      <c r="DR158" s="126"/>
      <c r="EB158" s="126"/>
      <c r="EL158" s="126"/>
      <c r="EV158" s="126"/>
      <c r="FF158" s="126"/>
      <c r="FP158" s="126"/>
      <c r="FZ158" s="126"/>
      <c r="GJ158" s="126"/>
      <c r="GT158" s="126"/>
      <c r="HD158" s="126"/>
      <c r="HN158" s="126"/>
      <c r="HX158" s="126"/>
    </row>
    <row xmlns:x14ac="http://schemas.microsoft.com/office/spreadsheetml/2009/9/ac" r="159" s="3" customFormat="true" x14ac:dyDescent="0.25">
      <c r="A159" s="381"/>
      <c r="B159" s="126"/>
      <c r="L159" s="126"/>
      <c r="V159" s="126"/>
      <c r="AF159" s="126"/>
      <c r="AP159" s="126"/>
      <c r="AZ159" s="126"/>
      <c r="BA159" s="126"/>
      <c r="BJ159" s="126"/>
      <c r="BT159" s="126"/>
      <c r="CD159" s="126"/>
      <c r="CN159" s="126"/>
      <c r="CX159" s="126"/>
      <c r="DH159" s="126"/>
      <c r="DR159" s="126"/>
      <c r="EB159" s="126"/>
      <c r="EL159" s="126"/>
      <c r="EV159" s="126"/>
      <c r="FF159" s="126"/>
      <c r="FP159" s="126"/>
      <c r="FZ159" s="126"/>
      <c r="GJ159" s="126"/>
      <c r="GT159" s="126"/>
      <c r="HD159" s="126"/>
      <c r="HN159" s="126"/>
      <c r="HX159" s="126"/>
    </row>
    <row xmlns:x14ac="http://schemas.microsoft.com/office/spreadsheetml/2009/9/ac" r="160" s="3" customFormat="true" x14ac:dyDescent="0.25">
      <c r="A160" s="381"/>
      <c r="B160" s="126"/>
      <c r="L160" s="126"/>
      <c r="V160" s="126"/>
      <c r="AF160" s="126"/>
      <c r="AP160" s="126"/>
      <c r="AZ160" s="126"/>
      <c r="BA160" s="126"/>
      <c r="BJ160" s="126"/>
      <c r="BT160" s="126"/>
      <c r="CD160" s="126"/>
      <c r="CN160" s="126"/>
      <c r="CX160" s="126"/>
      <c r="DH160" s="126"/>
      <c r="DR160" s="126"/>
      <c r="EB160" s="126"/>
      <c r="EL160" s="126"/>
      <c r="EV160" s="126"/>
      <c r="FF160" s="126"/>
      <c r="FP160" s="126"/>
      <c r="FZ160" s="126"/>
      <c r="GJ160" s="126"/>
      <c r="GT160" s="126"/>
      <c r="HD160" s="126"/>
      <c r="HN160" s="126"/>
      <c r="HX160" s="126"/>
    </row>
    <row xmlns:x14ac="http://schemas.microsoft.com/office/spreadsheetml/2009/9/ac" r="161" s="3" customFormat="true" x14ac:dyDescent="0.25">
      <c r="A161" s="381"/>
      <c r="B161" s="126"/>
      <c r="L161" s="126"/>
      <c r="V161" s="126"/>
      <c r="AF161" s="126"/>
      <c r="AP161" s="126"/>
      <c r="AZ161" s="126"/>
      <c r="BA161" s="126"/>
      <c r="BJ161" s="126"/>
      <c r="BT161" s="126"/>
      <c r="CD161" s="126"/>
      <c r="CN161" s="126"/>
      <c r="CX161" s="126"/>
      <c r="DH161" s="126"/>
      <c r="DR161" s="126"/>
      <c r="EB161" s="126"/>
      <c r="EL161" s="126"/>
      <c r="EV161" s="126"/>
      <c r="FF161" s="126"/>
      <c r="FP161" s="126"/>
      <c r="FZ161" s="126"/>
      <c r="GJ161" s="126"/>
      <c r="GT161" s="126"/>
      <c r="HD161" s="126"/>
      <c r="HN161" s="126"/>
      <c r="HX161" s="126"/>
    </row>
    <row xmlns:x14ac="http://schemas.microsoft.com/office/spreadsheetml/2009/9/ac" r="162" s="3" customFormat="true" x14ac:dyDescent="0.25">
      <c r="A162" s="381"/>
      <c r="B162" s="126"/>
      <c r="L162" s="126"/>
      <c r="V162" s="126"/>
      <c r="AF162" s="126"/>
      <c r="AP162" s="126"/>
      <c r="AZ162" s="126"/>
      <c r="BA162" s="126"/>
      <c r="BJ162" s="126"/>
      <c r="BT162" s="126"/>
      <c r="CD162" s="126"/>
      <c r="CN162" s="126"/>
      <c r="CX162" s="126"/>
      <c r="DH162" s="126"/>
      <c r="DR162" s="126"/>
      <c r="EB162" s="126"/>
      <c r="EL162" s="126"/>
      <c r="EV162" s="126"/>
      <c r="FF162" s="126"/>
      <c r="FP162" s="126"/>
      <c r="FZ162" s="126"/>
      <c r="GJ162" s="126"/>
      <c r="GT162" s="126"/>
      <c r="HD162" s="126"/>
      <c r="HN162" s="126"/>
      <c r="HX162" s="126"/>
    </row>
    <row xmlns:x14ac="http://schemas.microsoft.com/office/spreadsheetml/2009/9/ac" r="163" s="3" customFormat="true" x14ac:dyDescent="0.25">
      <c r="A163" s="381"/>
      <c r="B163" s="126"/>
      <c r="L163" s="126"/>
      <c r="V163" s="126"/>
      <c r="AF163" s="126"/>
      <c r="AP163" s="126"/>
      <c r="AZ163" s="126"/>
      <c r="BA163" s="126"/>
      <c r="BJ163" s="126"/>
      <c r="BT163" s="126"/>
      <c r="CD163" s="126"/>
      <c r="CN163" s="126"/>
      <c r="CX163" s="126"/>
      <c r="DH163" s="126"/>
      <c r="DR163" s="126"/>
      <c r="EB163" s="126"/>
      <c r="EL163" s="126"/>
      <c r="EV163" s="126"/>
      <c r="FF163" s="126"/>
      <c r="FP163" s="126"/>
      <c r="FZ163" s="126"/>
      <c r="GJ163" s="126"/>
      <c r="GT163" s="126"/>
      <c r="HD163" s="126"/>
      <c r="HN163" s="126"/>
      <c r="HX163" s="126"/>
    </row>
    <row xmlns:x14ac="http://schemas.microsoft.com/office/spreadsheetml/2009/9/ac" r="164" s="3" customFormat="true" x14ac:dyDescent="0.25">
      <c r="A164" s="381"/>
      <c r="B164" s="126"/>
      <c r="L164" s="126"/>
      <c r="V164" s="126"/>
      <c r="AF164" s="126"/>
      <c r="AP164" s="126"/>
      <c r="AZ164" s="126"/>
      <c r="BA164" s="126"/>
      <c r="BJ164" s="126"/>
      <c r="BT164" s="126"/>
      <c r="CD164" s="126"/>
      <c r="CN164" s="126"/>
      <c r="CX164" s="126"/>
      <c r="DH164" s="126"/>
      <c r="DR164" s="126"/>
      <c r="EB164" s="126"/>
      <c r="EL164" s="126"/>
      <c r="EV164" s="126"/>
      <c r="FF164" s="126"/>
      <c r="FP164" s="126"/>
      <c r="FZ164" s="126"/>
      <c r="GJ164" s="126"/>
      <c r="GT164" s="126"/>
      <c r="HD164" s="126"/>
      <c r="HN164" s="126"/>
      <c r="HX164" s="126"/>
    </row>
    <row xmlns:x14ac="http://schemas.microsoft.com/office/spreadsheetml/2009/9/ac" r="165" s="3" customFormat="true" x14ac:dyDescent="0.25">
      <c r="A165" s="381"/>
      <c r="B165" s="126"/>
      <c r="L165" s="126"/>
      <c r="V165" s="126"/>
      <c r="AF165" s="126"/>
      <c r="AP165" s="126"/>
      <c r="AZ165" s="126"/>
      <c r="BA165" s="126"/>
      <c r="BJ165" s="126"/>
      <c r="BT165" s="126"/>
      <c r="CD165" s="126"/>
      <c r="CN165" s="126"/>
      <c r="CX165" s="126"/>
      <c r="DH165" s="126"/>
      <c r="DR165" s="126"/>
      <c r="EB165" s="126"/>
      <c r="EL165" s="126"/>
      <c r="EV165" s="126"/>
      <c r="FF165" s="126"/>
      <c r="FP165" s="126"/>
      <c r="FZ165" s="126"/>
      <c r="GJ165" s="126"/>
      <c r="GT165" s="126"/>
      <c r="HD165" s="126"/>
      <c r="HN165" s="126"/>
      <c r="HX165" s="126"/>
    </row>
    <row xmlns:x14ac="http://schemas.microsoft.com/office/spreadsheetml/2009/9/ac" r="166" s="3" customFormat="true" x14ac:dyDescent="0.25">
      <c r="A166" s="381"/>
      <c r="B166" s="126"/>
      <c r="L166" s="126"/>
      <c r="V166" s="126"/>
      <c r="AF166" s="126"/>
      <c r="AP166" s="126"/>
      <c r="AZ166" s="126"/>
      <c r="BA166" s="126"/>
      <c r="BJ166" s="126"/>
      <c r="BT166" s="126"/>
      <c r="CD166" s="126"/>
      <c r="CN166" s="126"/>
      <c r="CX166" s="126"/>
      <c r="DH166" s="126"/>
      <c r="DR166" s="126"/>
      <c r="EB166" s="126"/>
      <c r="EL166" s="126"/>
      <c r="EV166" s="126"/>
      <c r="FF166" s="126"/>
      <c r="FP166" s="126"/>
      <c r="FZ166" s="126"/>
      <c r="GJ166" s="126"/>
      <c r="GT166" s="126"/>
      <c r="HD166" s="126"/>
      <c r="HN166" s="126"/>
      <c r="HX166" s="126"/>
    </row>
    <row xmlns:x14ac="http://schemas.microsoft.com/office/spreadsheetml/2009/9/ac" r="167" s="3" customFormat="true" x14ac:dyDescent="0.25">
      <c r="A167" s="381"/>
      <c r="B167" s="126"/>
      <c r="L167" s="126"/>
      <c r="V167" s="126"/>
      <c r="AF167" s="126"/>
      <c r="AP167" s="126"/>
      <c r="AZ167" s="126"/>
      <c r="BA167" s="126"/>
      <c r="BJ167" s="126"/>
      <c r="BT167" s="126"/>
      <c r="CD167" s="126"/>
      <c r="CN167" s="126"/>
      <c r="CX167" s="126"/>
      <c r="DH167" s="126"/>
      <c r="DR167" s="126"/>
      <c r="EB167" s="126"/>
      <c r="EL167" s="126"/>
      <c r="EV167" s="126"/>
      <c r="FF167" s="126"/>
      <c r="FP167" s="126"/>
      <c r="FZ167" s="126"/>
      <c r="GJ167" s="126"/>
      <c r="GT167" s="126"/>
      <c r="HD167" s="126"/>
      <c r="HN167" s="126"/>
      <c r="HX167" s="126"/>
    </row>
    <row xmlns:x14ac="http://schemas.microsoft.com/office/spreadsheetml/2009/9/ac" r="168" s="3" customFormat="true" x14ac:dyDescent="0.25">
      <c r="A168" s="381"/>
      <c r="B168" s="126"/>
      <c r="L168" s="126"/>
      <c r="V168" s="126"/>
      <c r="AF168" s="126"/>
      <c r="AP168" s="126"/>
      <c r="AZ168" s="126"/>
      <c r="BA168" s="126"/>
      <c r="BJ168" s="126"/>
      <c r="BT168" s="126"/>
      <c r="CD168" s="126"/>
      <c r="CN168" s="126"/>
      <c r="CX168" s="126"/>
      <c r="DH168" s="126"/>
      <c r="DR168" s="126"/>
      <c r="EB168" s="126"/>
      <c r="EL168" s="126"/>
      <c r="EV168" s="126"/>
      <c r="FF168" s="126"/>
      <c r="FP168" s="126"/>
      <c r="FZ168" s="126"/>
      <c r="GJ168" s="126"/>
      <c r="GT168" s="126"/>
      <c r="HD168" s="126"/>
      <c r="HN168" s="126"/>
      <c r="HX168" s="126"/>
    </row>
    <row xmlns:x14ac="http://schemas.microsoft.com/office/spreadsheetml/2009/9/ac" r="169" s="3" customFormat="true" x14ac:dyDescent="0.25">
      <c r="A169" s="381"/>
      <c r="B169" s="126"/>
      <c r="L169" s="126"/>
      <c r="V169" s="126"/>
      <c r="AF169" s="126"/>
      <c r="AP169" s="126"/>
      <c r="AZ169" s="126"/>
      <c r="BA169" s="126"/>
      <c r="BJ169" s="126"/>
      <c r="BT169" s="126"/>
      <c r="CD169" s="126"/>
      <c r="CN169" s="126"/>
      <c r="CX169" s="126"/>
      <c r="DH169" s="126"/>
      <c r="DR169" s="126"/>
      <c r="EB169" s="126"/>
      <c r="EL169" s="126"/>
      <c r="EV169" s="126"/>
      <c r="FF169" s="126"/>
      <c r="FP169" s="126"/>
      <c r="FZ169" s="126"/>
      <c r="GJ169" s="126"/>
      <c r="GT169" s="126"/>
      <c r="HD169" s="126"/>
      <c r="HN169" s="126"/>
      <c r="HX169" s="126"/>
    </row>
    <row xmlns:x14ac="http://schemas.microsoft.com/office/spreadsheetml/2009/9/ac" r="170" s="3" customFormat="true" x14ac:dyDescent="0.25">
      <c r="A170" s="381"/>
      <c r="B170" s="126"/>
      <c r="L170" s="126"/>
      <c r="V170" s="126"/>
      <c r="AF170" s="126"/>
      <c r="AP170" s="126"/>
      <c r="AZ170" s="126"/>
      <c r="BA170" s="126"/>
      <c r="BJ170" s="126"/>
      <c r="BT170" s="126"/>
      <c r="CD170" s="126"/>
      <c r="CN170" s="126"/>
      <c r="CX170" s="126"/>
      <c r="DH170" s="126"/>
      <c r="DR170" s="126"/>
      <c r="EB170" s="126"/>
      <c r="EL170" s="126"/>
      <c r="EV170" s="126"/>
      <c r="FF170" s="126"/>
      <c r="FP170" s="126"/>
      <c r="FZ170" s="126"/>
      <c r="GJ170" s="126"/>
      <c r="GT170" s="126"/>
      <c r="HD170" s="126"/>
      <c r="HN170" s="126"/>
      <c r="HX170" s="126"/>
    </row>
    <row xmlns:x14ac="http://schemas.microsoft.com/office/spreadsheetml/2009/9/ac" r="171" s="3" customFormat="true" x14ac:dyDescent="0.25">
      <c r="A171" s="381"/>
      <c r="B171" s="126"/>
      <c r="L171" s="126"/>
      <c r="V171" s="126"/>
      <c r="AF171" s="126"/>
      <c r="AP171" s="126"/>
      <c r="AZ171" s="126"/>
      <c r="BA171" s="126"/>
      <c r="BJ171" s="126"/>
      <c r="BT171" s="126"/>
      <c r="CD171" s="126"/>
      <c r="CN171" s="126"/>
      <c r="CX171" s="126"/>
      <c r="DH171" s="126"/>
      <c r="DR171" s="126"/>
      <c r="EB171" s="126"/>
      <c r="EL171" s="126"/>
      <c r="EV171" s="126"/>
      <c r="FF171" s="126"/>
      <c r="FP171" s="126"/>
      <c r="FZ171" s="126"/>
      <c r="GJ171" s="126"/>
      <c r="GT171" s="126"/>
      <c r="HD171" s="126"/>
      <c r="HN171" s="126"/>
      <c r="HX171" s="126"/>
    </row>
    <row xmlns:x14ac="http://schemas.microsoft.com/office/spreadsheetml/2009/9/ac" r="172" s="3" customFormat="true" x14ac:dyDescent="0.25">
      <c r="A172" s="381"/>
      <c r="B172" s="126"/>
      <c r="L172" s="126"/>
      <c r="V172" s="126"/>
      <c r="AF172" s="126"/>
      <c r="AP172" s="126"/>
      <c r="AZ172" s="126"/>
      <c r="BA172" s="126"/>
      <c r="BJ172" s="126"/>
      <c r="BT172" s="126"/>
      <c r="CD172" s="126"/>
      <c r="CN172" s="126"/>
      <c r="CX172" s="126"/>
      <c r="DH172" s="126"/>
      <c r="DR172" s="126"/>
      <c r="EB172" s="126"/>
      <c r="EL172" s="126"/>
      <c r="EV172" s="126"/>
      <c r="FF172" s="126"/>
      <c r="FP172" s="126"/>
      <c r="FZ172" s="126"/>
      <c r="GJ172" s="126"/>
      <c r="GT172" s="126"/>
      <c r="HD172" s="126"/>
      <c r="HN172" s="126"/>
      <c r="HX172" s="126"/>
    </row>
    <row xmlns:x14ac="http://schemas.microsoft.com/office/spreadsheetml/2009/9/ac" r="173" s="3" customFormat="true" x14ac:dyDescent="0.25">
      <c r="A173" s="381"/>
      <c r="B173" s="126"/>
      <c r="L173" s="126"/>
      <c r="V173" s="126"/>
      <c r="AF173" s="126"/>
      <c r="AP173" s="126"/>
      <c r="AZ173" s="126"/>
      <c r="BA173" s="126"/>
      <c r="BJ173" s="126"/>
      <c r="BT173" s="126"/>
      <c r="CD173" s="126"/>
      <c r="CN173" s="126"/>
      <c r="CX173" s="126"/>
      <c r="DH173" s="126"/>
      <c r="DR173" s="126"/>
      <c r="EB173" s="126"/>
      <c r="EL173" s="126"/>
      <c r="EV173" s="126"/>
      <c r="FF173" s="126"/>
      <c r="FP173" s="126"/>
      <c r="FZ173" s="126"/>
      <c r="GJ173" s="126"/>
      <c r="GT173" s="126"/>
      <c r="HD173" s="126"/>
      <c r="HN173" s="126"/>
      <c r="HX173" s="126"/>
    </row>
    <row xmlns:x14ac="http://schemas.microsoft.com/office/spreadsheetml/2009/9/ac" r="174" s="3" customFormat="true" x14ac:dyDescent="0.25">
      <c r="A174" s="381"/>
      <c r="B174" s="126"/>
      <c r="L174" s="126"/>
      <c r="V174" s="126"/>
      <c r="AF174" s="126"/>
      <c r="AP174" s="126"/>
      <c r="AZ174" s="126"/>
      <c r="BA174" s="126"/>
      <c r="BJ174" s="126"/>
      <c r="BT174" s="126"/>
      <c r="CD174" s="126"/>
      <c r="CN174" s="126"/>
      <c r="CX174" s="126"/>
      <c r="DH174" s="126"/>
      <c r="DR174" s="126"/>
      <c r="EB174" s="126"/>
      <c r="EL174" s="126"/>
      <c r="EV174" s="126"/>
      <c r="FF174" s="126"/>
      <c r="FP174" s="126"/>
      <c r="FZ174" s="126"/>
      <c r="GJ174" s="126"/>
      <c r="GT174" s="126"/>
      <c r="HD174" s="126"/>
      <c r="HN174" s="126"/>
      <c r="HX174" s="126"/>
    </row>
    <row xmlns:x14ac="http://schemas.microsoft.com/office/spreadsheetml/2009/9/ac" r="175" s="3" customFormat="true" x14ac:dyDescent="0.25">
      <c r="A175" s="381"/>
      <c r="B175" s="126"/>
      <c r="L175" s="126"/>
      <c r="V175" s="126"/>
      <c r="AF175" s="126"/>
      <c r="AP175" s="126"/>
      <c r="AZ175" s="126"/>
      <c r="BA175" s="126"/>
      <c r="BJ175" s="126"/>
      <c r="BT175" s="126"/>
      <c r="CD175" s="126"/>
      <c r="CN175" s="126"/>
      <c r="CX175" s="126"/>
      <c r="DH175" s="126"/>
      <c r="DR175" s="126"/>
      <c r="EB175" s="126"/>
      <c r="EL175" s="126"/>
      <c r="EV175" s="126"/>
      <c r="FF175" s="126"/>
      <c r="FP175" s="126"/>
      <c r="FZ175" s="126"/>
      <c r="GJ175" s="126"/>
      <c r="GT175" s="126"/>
      <c r="HD175" s="126"/>
      <c r="HN175" s="126"/>
      <c r="HX175" s="126"/>
    </row>
    <row xmlns:x14ac="http://schemas.microsoft.com/office/spreadsheetml/2009/9/ac" r="176" s="3" customFormat="true" x14ac:dyDescent="0.25">
      <c r="A176" s="381"/>
      <c r="B176" s="126"/>
      <c r="L176" s="126"/>
      <c r="V176" s="126"/>
      <c r="AF176" s="126"/>
      <c r="AP176" s="126"/>
      <c r="AZ176" s="126"/>
      <c r="BA176" s="126"/>
      <c r="BJ176" s="126"/>
      <c r="BT176" s="126"/>
      <c r="CD176" s="126"/>
      <c r="CN176" s="126"/>
      <c r="CX176" s="126"/>
      <c r="DH176" s="126"/>
      <c r="DR176" s="126"/>
      <c r="EB176" s="126"/>
      <c r="EL176" s="126"/>
      <c r="EV176" s="126"/>
      <c r="FF176" s="126"/>
      <c r="FP176" s="126"/>
      <c r="FZ176" s="126"/>
      <c r="GJ176" s="126"/>
      <c r="GT176" s="126"/>
      <c r="HD176" s="126"/>
      <c r="HN176" s="126"/>
      <c r="HX176" s="126"/>
    </row>
    <row xmlns:x14ac="http://schemas.microsoft.com/office/spreadsheetml/2009/9/ac" r="177" s="3" customFormat="true" x14ac:dyDescent="0.25">
      <c r="A177" s="381"/>
      <c r="B177" s="126"/>
      <c r="L177" s="126"/>
      <c r="V177" s="126"/>
      <c r="AF177" s="126"/>
      <c r="AP177" s="126"/>
      <c r="AZ177" s="126"/>
      <c r="BA177" s="126"/>
      <c r="BJ177" s="126"/>
      <c r="BT177" s="126"/>
      <c r="CD177" s="126"/>
      <c r="CN177" s="126"/>
      <c r="CX177" s="126"/>
      <c r="DH177" s="126"/>
      <c r="DR177" s="126"/>
      <c r="EB177" s="126"/>
      <c r="EL177" s="126"/>
      <c r="EV177" s="126"/>
      <c r="FF177" s="126"/>
      <c r="FP177" s="126"/>
      <c r="FZ177" s="126"/>
      <c r="GJ177" s="126"/>
      <c r="GT177" s="126"/>
      <c r="HD177" s="126"/>
      <c r="HN177" s="126"/>
      <c r="HX177" s="126"/>
    </row>
    <row xmlns:x14ac="http://schemas.microsoft.com/office/spreadsheetml/2009/9/ac" r="178" s="3" customFormat="true" x14ac:dyDescent="0.25">
      <c r="A178" s="381"/>
      <c r="B178" s="126"/>
      <c r="L178" s="126"/>
      <c r="V178" s="126"/>
      <c r="AF178" s="126"/>
      <c r="AP178" s="126"/>
      <c r="AZ178" s="126"/>
      <c r="BA178" s="126"/>
      <c r="BJ178" s="126"/>
      <c r="BT178" s="126"/>
      <c r="CD178" s="126"/>
      <c r="CN178" s="126"/>
      <c r="CX178" s="126"/>
      <c r="DH178" s="126"/>
      <c r="DR178" s="126"/>
      <c r="EB178" s="126"/>
      <c r="EL178" s="126"/>
      <c r="EV178" s="126"/>
      <c r="FF178" s="126"/>
      <c r="FP178" s="126"/>
      <c r="FZ178" s="126"/>
      <c r="GJ178" s="126"/>
      <c r="GT178" s="126"/>
      <c r="HD178" s="126"/>
      <c r="HN178" s="126"/>
      <c r="HX178" s="126"/>
    </row>
    <row xmlns:x14ac="http://schemas.microsoft.com/office/spreadsheetml/2009/9/ac" r="179" s="3" customFormat="true" x14ac:dyDescent="0.25">
      <c r="A179" s="381"/>
      <c r="B179" s="126"/>
      <c r="L179" s="126"/>
      <c r="V179" s="126"/>
      <c r="AF179" s="126"/>
      <c r="AP179" s="126"/>
      <c r="AZ179" s="126"/>
      <c r="BA179" s="126"/>
      <c r="BJ179" s="126"/>
      <c r="BT179" s="126"/>
      <c r="CD179" s="126"/>
      <c r="CN179" s="126"/>
      <c r="CX179" s="126"/>
      <c r="DH179" s="126"/>
      <c r="DR179" s="126"/>
      <c r="EB179" s="126"/>
      <c r="EL179" s="126"/>
      <c r="EV179" s="126"/>
      <c r="FF179" s="126"/>
      <c r="FP179" s="126"/>
      <c r="FZ179" s="126"/>
      <c r="GJ179" s="126"/>
      <c r="GT179" s="126"/>
      <c r="HD179" s="126"/>
      <c r="HN179" s="126"/>
      <c r="HX179" s="126"/>
    </row>
    <row xmlns:x14ac="http://schemas.microsoft.com/office/spreadsheetml/2009/9/ac" r="180" s="3" customFormat="true" x14ac:dyDescent="0.25">
      <c r="A180" s="381"/>
      <c r="B180" s="126"/>
      <c r="L180" s="126"/>
      <c r="V180" s="126"/>
      <c r="AF180" s="126"/>
      <c r="AP180" s="126"/>
      <c r="AZ180" s="126"/>
      <c r="BA180" s="126"/>
      <c r="BJ180" s="126"/>
      <c r="BT180" s="126"/>
      <c r="CD180" s="126"/>
      <c r="CN180" s="126"/>
      <c r="CX180" s="126"/>
      <c r="DH180" s="126"/>
      <c r="DR180" s="126"/>
      <c r="EB180" s="126"/>
      <c r="EL180" s="126"/>
      <c r="EV180" s="126"/>
      <c r="FF180" s="126"/>
      <c r="FP180" s="126"/>
      <c r="FZ180" s="126"/>
      <c r="GJ180" s="126"/>
      <c r="GT180" s="126"/>
      <c r="HD180" s="126"/>
      <c r="HN180" s="126"/>
      <c r="HX180" s="126"/>
    </row>
    <row xmlns:x14ac="http://schemas.microsoft.com/office/spreadsheetml/2009/9/ac" r="181" s="3" customFormat="true" x14ac:dyDescent="0.25">
      <c r="A181" s="381"/>
      <c r="B181" s="126"/>
      <c r="L181" s="126"/>
      <c r="V181" s="126"/>
      <c r="AF181" s="126"/>
      <c r="AP181" s="126"/>
      <c r="AZ181" s="126"/>
      <c r="BA181" s="126"/>
      <c r="BJ181" s="126"/>
      <c r="BT181" s="126"/>
      <c r="CD181" s="126"/>
      <c r="CN181" s="126"/>
      <c r="CX181" s="126"/>
      <c r="DH181" s="126"/>
      <c r="DR181" s="126"/>
      <c r="EB181" s="126"/>
      <c r="EL181" s="126"/>
      <c r="EV181" s="126"/>
      <c r="FF181" s="126"/>
      <c r="FP181" s="126"/>
      <c r="FZ181" s="126"/>
      <c r="GJ181" s="126"/>
      <c r="GT181" s="126"/>
      <c r="HD181" s="126"/>
      <c r="HN181" s="126"/>
      <c r="HX181" s="126"/>
    </row>
    <row xmlns:x14ac="http://schemas.microsoft.com/office/spreadsheetml/2009/9/ac" r="182" s="3" customFormat="true" x14ac:dyDescent="0.25">
      <c r="A182" s="381"/>
      <c r="B182" s="126"/>
      <c r="L182" s="126"/>
      <c r="V182" s="126"/>
      <c r="AF182" s="126"/>
      <c r="AP182" s="126"/>
      <c r="AZ182" s="126"/>
      <c r="BA182" s="126"/>
      <c r="BJ182" s="126"/>
      <c r="BT182" s="126"/>
      <c r="CD182" s="126"/>
      <c r="CN182" s="126"/>
      <c r="CX182" s="126"/>
      <c r="DH182" s="126"/>
      <c r="DR182" s="126"/>
      <c r="EB182" s="126"/>
      <c r="EL182" s="126"/>
      <c r="EV182" s="126"/>
      <c r="FF182" s="126"/>
      <c r="FP182" s="126"/>
      <c r="FZ182" s="126"/>
      <c r="GJ182" s="126"/>
      <c r="GT182" s="126"/>
      <c r="HD182" s="126"/>
      <c r="HN182" s="126"/>
      <c r="HX182" s="126"/>
    </row>
    <row xmlns:x14ac="http://schemas.microsoft.com/office/spreadsheetml/2009/9/ac" r="183" s="3" customFormat="true" x14ac:dyDescent="0.25">
      <c r="A183" s="381"/>
      <c r="B183" s="126"/>
      <c r="L183" s="126"/>
      <c r="V183" s="126"/>
      <c r="AF183" s="126"/>
      <c r="AP183" s="126"/>
      <c r="AZ183" s="126"/>
      <c r="BA183" s="126"/>
      <c r="BJ183" s="126"/>
      <c r="BT183" s="126"/>
      <c r="CD183" s="126"/>
      <c r="CN183" s="126"/>
      <c r="CX183" s="126"/>
      <c r="DH183" s="126"/>
      <c r="DR183" s="126"/>
      <c r="EB183" s="126"/>
      <c r="EL183" s="126"/>
      <c r="EV183" s="126"/>
      <c r="FF183" s="126"/>
      <c r="FP183" s="126"/>
      <c r="FZ183" s="126"/>
      <c r="GJ183" s="126"/>
      <c r="GT183" s="126"/>
      <c r="HD183" s="126"/>
      <c r="HN183" s="126"/>
      <c r="HX183" s="126"/>
    </row>
    <row xmlns:x14ac="http://schemas.microsoft.com/office/spreadsheetml/2009/9/ac" r="184" s="3" customFormat="true" x14ac:dyDescent="0.25">
      <c r="A184" s="381"/>
      <c r="B184" s="126"/>
      <c r="L184" s="126"/>
      <c r="V184" s="126"/>
      <c r="AF184" s="126"/>
      <c r="AP184" s="126"/>
      <c r="AZ184" s="126"/>
      <c r="BA184" s="126"/>
      <c r="BJ184" s="126"/>
      <c r="BT184" s="126"/>
      <c r="CD184" s="126"/>
      <c r="CN184" s="126"/>
      <c r="CX184" s="126"/>
      <c r="DH184" s="126"/>
      <c r="DR184" s="126"/>
      <c r="EB184" s="126"/>
      <c r="EL184" s="126"/>
      <c r="EV184" s="126"/>
      <c r="FF184" s="126"/>
      <c r="FP184" s="126"/>
      <c r="FZ184" s="126"/>
      <c r="GJ184" s="126"/>
      <c r="GT184" s="126"/>
      <c r="HD184" s="126"/>
      <c r="HN184" s="126"/>
      <c r="HX184" s="126"/>
    </row>
    <row xmlns:x14ac="http://schemas.microsoft.com/office/spreadsheetml/2009/9/ac" r="185" s="3" customFormat="true" x14ac:dyDescent="0.25">
      <c r="A185" s="381"/>
      <c r="B185" s="126"/>
      <c r="L185" s="126"/>
      <c r="V185" s="126"/>
      <c r="AF185" s="126"/>
      <c r="AP185" s="126"/>
      <c r="AZ185" s="126"/>
      <c r="BA185" s="126"/>
      <c r="BJ185" s="126"/>
      <c r="BT185" s="126"/>
      <c r="CD185" s="126"/>
      <c r="CN185" s="126"/>
      <c r="CX185" s="126"/>
      <c r="DH185" s="126"/>
      <c r="DR185" s="126"/>
      <c r="EB185" s="126"/>
      <c r="EL185" s="126"/>
      <c r="EV185" s="126"/>
      <c r="FF185" s="126"/>
      <c r="FP185" s="126"/>
      <c r="FZ185" s="126"/>
      <c r="GJ185" s="126"/>
      <c r="GT185" s="126"/>
      <c r="HD185" s="126"/>
      <c r="HN185" s="126"/>
      <c r="HX185" s="126"/>
    </row>
    <row xmlns:x14ac="http://schemas.microsoft.com/office/spreadsheetml/2009/9/ac" r="186" s="3" customFormat="true" x14ac:dyDescent="0.25">
      <c r="A186" s="381"/>
      <c r="B186" s="126"/>
      <c r="L186" s="126"/>
      <c r="V186" s="126"/>
      <c r="AF186" s="126"/>
      <c r="AP186" s="126"/>
      <c r="AZ186" s="126"/>
      <c r="BA186" s="126"/>
      <c r="BJ186" s="126"/>
      <c r="BT186" s="126"/>
      <c r="CD186" s="126"/>
      <c r="CN186" s="126"/>
      <c r="CX186" s="126"/>
      <c r="DH186" s="126"/>
      <c r="DR186" s="126"/>
      <c r="EB186" s="126"/>
      <c r="EL186" s="126"/>
      <c r="EV186" s="126"/>
      <c r="FF186" s="126"/>
      <c r="FP186" s="126"/>
      <c r="FZ186" s="126"/>
      <c r="GJ186" s="126"/>
      <c r="GT186" s="126"/>
      <c r="HD186" s="126"/>
      <c r="HN186" s="126"/>
      <c r="HX186" s="126"/>
    </row>
    <row xmlns:x14ac="http://schemas.microsoft.com/office/spreadsheetml/2009/9/ac" r="187" s="3" customFormat="true" x14ac:dyDescent="0.25">
      <c r="A187" s="381"/>
      <c r="B187" s="126"/>
      <c r="L187" s="126"/>
      <c r="V187" s="126"/>
      <c r="AF187" s="126"/>
      <c r="AP187" s="126"/>
      <c r="AZ187" s="126"/>
      <c r="BA187" s="126"/>
      <c r="BJ187" s="126"/>
      <c r="BT187" s="126"/>
      <c r="CD187" s="126"/>
      <c r="CN187" s="126"/>
      <c r="CX187" s="126"/>
      <c r="DH187" s="126"/>
      <c r="DR187" s="126"/>
      <c r="EB187" s="126"/>
      <c r="EL187" s="126"/>
      <c r="EV187" s="126"/>
      <c r="FF187" s="126"/>
      <c r="FP187" s="126"/>
      <c r="FZ187" s="126"/>
      <c r="GJ187" s="126"/>
      <c r="GT187" s="126"/>
      <c r="HD187" s="126"/>
      <c r="HN187" s="126"/>
      <c r="HX187" s="126"/>
    </row>
    <row xmlns:x14ac="http://schemas.microsoft.com/office/spreadsheetml/2009/9/ac" r="188" s="3" customFormat="true" x14ac:dyDescent="0.25">
      <c r="A188" s="381"/>
      <c r="B188" s="126"/>
      <c r="L188" s="126"/>
      <c r="V188" s="126"/>
      <c r="AF188" s="126"/>
      <c r="AP188" s="126"/>
      <c r="AZ188" s="126"/>
      <c r="BA188" s="126"/>
      <c r="BJ188" s="126"/>
      <c r="BT188" s="126"/>
      <c r="CD188" s="126"/>
      <c r="CN188" s="126"/>
      <c r="CX188" s="126"/>
      <c r="DH188" s="126"/>
      <c r="DR188" s="126"/>
      <c r="EB188" s="126"/>
      <c r="EL188" s="126"/>
      <c r="EV188" s="126"/>
      <c r="FF188" s="126"/>
      <c r="FP188" s="126"/>
      <c r="FZ188" s="126"/>
      <c r="GJ188" s="126"/>
      <c r="GT188" s="126"/>
      <c r="HD188" s="126"/>
      <c r="HN188" s="126"/>
      <c r="HX188" s="126"/>
    </row>
    <row xmlns:x14ac="http://schemas.microsoft.com/office/spreadsheetml/2009/9/ac" r="189" s="3" customFormat="true" x14ac:dyDescent="0.25">
      <c r="A189" s="381"/>
      <c r="B189" s="126"/>
      <c r="L189" s="126"/>
      <c r="V189" s="126"/>
      <c r="AF189" s="126"/>
      <c r="AP189" s="126"/>
      <c r="AZ189" s="126"/>
      <c r="BA189" s="126"/>
      <c r="BJ189" s="126"/>
      <c r="BT189" s="126"/>
      <c r="CD189" s="126"/>
      <c r="CN189" s="126"/>
      <c r="CX189" s="126"/>
      <c r="DH189" s="126"/>
      <c r="DR189" s="126"/>
      <c r="EB189" s="126"/>
      <c r="EL189" s="126"/>
      <c r="EV189" s="126"/>
      <c r="FF189" s="126"/>
      <c r="FP189" s="126"/>
      <c r="FZ189" s="126"/>
      <c r="GJ189" s="126"/>
      <c r="GT189" s="126"/>
      <c r="HD189" s="126"/>
      <c r="HN189" s="126"/>
      <c r="HX189" s="126"/>
    </row>
    <row xmlns:x14ac="http://schemas.microsoft.com/office/spreadsheetml/2009/9/ac" r="190" s="3" customFormat="true" x14ac:dyDescent="0.25">
      <c r="A190" s="381"/>
      <c r="B190" s="126"/>
      <c r="L190" s="126"/>
      <c r="V190" s="126"/>
      <c r="AF190" s="126"/>
      <c r="AP190" s="126"/>
      <c r="AZ190" s="126"/>
      <c r="BA190" s="126"/>
      <c r="BJ190" s="126"/>
      <c r="BT190" s="126"/>
      <c r="CD190" s="126"/>
      <c r="CN190" s="126"/>
      <c r="CX190" s="126"/>
      <c r="DH190" s="126"/>
      <c r="DR190" s="126"/>
      <c r="EB190" s="126"/>
      <c r="EL190" s="126"/>
      <c r="EV190" s="126"/>
      <c r="FF190" s="126"/>
      <c r="FP190" s="126"/>
      <c r="FZ190" s="126"/>
      <c r="GJ190" s="126"/>
      <c r="GT190" s="126"/>
      <c r="HD190" s="126"/>
      <c r="HN190" s="126"/>
      <c r="HX190" s="126"/>
    </row>
    <row xmlns:x14ac="http://schemas.microsoft.com/office/spreadsheetml/2009/9/ac" r="191" s="3" customFormat="true" x14ac:dyDescent="0.25">
      <c r="A191" s="381"/>
      <c r="B191" s="126"/>
      <c r="L191" s="126"/>
      <c r="V191" s="126"/>
      <c r="AF191" s="126"/>
      <c r="AP191" s="126"/>
      <c r="AZ191" s="126"/>
      <c r="BA191" s="126"/>
      <c r="BJ191" s="126"/>
      <c r="BT191" s="126"/>
      <c r="CD191" s="126"/>
      <c r="CN191" s="126"/>
      <c r="CX191" s="126"/>
      <c r="DH191" s="126"/>
      <c r="DR191" s="126"/>
      <c r="EB191" s="126"/>
      <c r="EL191" s="126"/>
      <c r="EV191" s="126"/>
      <c r="FF191" s="126"/>
      <c r="FP191" s="126"/>
      <c r="FZ191" s="126"/>
      <c r="GJ191" s="126"/>
      <c r="GT191" s="126"/>
      <c r="HD191" s="126"/>
      <c r="HN191" s="126"/>
      <c r="HX191" s="126"/>
    </row>
    <row xmlns:x14ac="http://schemas.microsoft.com/office/spreadsheetml/2009/9/ac" r="192" s="3" customFormat="true" x14ac:dyDescent="0.25">
      <c r="A192" s="381"/>
      <c r="B192" s="126"/>
      <c r="L192" s="126"/>
      <c r="V192" s="126"/>
      <c r="AF192" s="126"/>
      <c r="AP192" s="126"/>
      <c r="AZ192" s="126"/>
      <c r="BA192" s="126"/>
      <c r="BJ192" s="126"/>
      <c r="BT192" s="126"/>
      <c r="CD192" s="126"/>
      <c r="CN192" s="126"/>
      <c r="CX192" s="126"/>
      <c r="DH192" s="126"/>
      <c r="DR192" s="126"/>
      <c r="EB192" s="126"/>
      <c r="EL192" s="126"/>
      <c r="EV192" s="126"/>
      <c r="FF192" s="126"/>
      <c r="FP192" s="126"/>
      <c r="FZ192" s="126"/>
      <c r="GJ192" s="126"/>
      <c r="GT192" s="126"/>
      <c r="HD192" s="126"/>
      <c r="HN192" s="126"/>
      <c r="HX192" s="126"/>
    </row>
    <row xmlns:x14ac="http://schemas.microsoft.com/office/spreadsheetml/2009/9/ac" r="193" s="3" customFormat="true" x14ac:dyDescent="0.25">
      <c r="A193" s="381"/>
      <c r="B193" s="126"/>
      <c r="L193" s="126"/>
      <c r="V193" s="126"/>
      <c r="AF193" s="126"/>
      <c r="AP193" s="126"/>
      <c r="AZ193" s="126"/>
      <c r="BA193" s="126"/>
      <c r="BJ193" s="126"/>
      <c r="BT193" s="126"/>
      <c r="CD193" s="126"/>
      <c r="CN193" s="126"/>
      <c r="CX193" s="126"/>
      <c r="DH193" s="126"/>
      <c r="DR193" s="126"/>
      <c r="EB193" s="126"/>
      <c r="EL193" s="126"/>
      <c r="EV193" s="126"/>
      <c r="FF193" s="126"/>
      <c r="FP193" s="126"/>
      <c r="FZ193" s="126"/>
      <c r="GJ193" s="126"/>
      <c r="GT193" s="126"/>
      <c r="HD193" s="126"/>
      <c r="HN193" s="126"/>
      <c r="HX193" s="126"/>
    </row>
    <row xmlns:x14ac="http://schemas.microsoft.com/office/spreadsheetml/2009/9/ac" r="194" s="3" customFormat="true" x14ac:dyDescent="0.25">
      <c r="A194" s="381"/>
      <c r="B194" s="126"/>
      <c r="L194" s="126"/>
      <c r="V194" s="126"/>
      <c r="AF194" s="126"/>
      <c r="AP194" s="126"/>
      <c r="AZ194" s="126"/>
      <c r="BA194" s="126"/>
      <c r="BJ194" s="126"/>
      <c r="BT194" s="126"/>
      <c r="CD194" s="126"/>
      <c r="CN194" s="126"/>
      <c r="CX194" s="126"/>
      <c r="DH194" s="126"/>
      <c r="DR194" s="126"/>
      <c r="EB194" s="126"/>
      <c r="EL194" s="126"/>
      <c r="EV194" s="126"/>
      <c r="FF194" s="126"/>
      <c r="FP194" s="126"/>
      <c r="FZ194" s="126"/>
      <c r="GJ194" s="126"/>
      <c r="GT194" s="126"/>
      <c r="HD194" s="126"/>
      <c r="HN194" s="126"/>
      <c r="HX194" s="126"/>
    </row>
    <row xmlns:x14ac="http://schemas.microsoft.com/office/spreadsheetml/2009/9/ac" r="195" s="3" customFormat="true" x14ac:dyDescent="0.25">
      <c r="A195" s="381"/>
      <c r="B195" s="126"/>
      <c r="L195" s="126"/>
      <c r="V195" s="126"/>
      <c r="AF195" s="126"/>
      <c r="AP195" s="126"/>
      <c r="AZ195" s="126"/>
      <c r="BA195" s="126"/>
      <c r="BJ195" s="126"/>
      <c r="BT195" s="126"/>
      <c r="CD195" s="126"/>
      <c r="CN195" s="126"/>
      <c r="CX195" s="126"/>
      <c r="DH195" s="126"/>
      <c r="DR195" s="126"/>
      <c r="EB195" s="126"/>
      <c r="EL195" s="126"/>
      <c r="EV195" s="126"/>
      <c r="FF195" s="126"/>
      <c r="FP195" s="126"/>
      <c r="FZ195" s="126"/>
      <c r="GJ195" s="126"/>
      <c r="GT195" s="126"/>
      <c r="HD195" s="126"/>
      <c r="HN195" s="126"/>
      <c r="HX195" s="126"/>
    </row>
    <row xmlns:x14ac="http://schemas.microsoft.com/office/spreadsheetml/2009/9/ac" r="196" s="3" customFormat="true" x14ac:dyDescent="0.25">
      <c r="A196" s="381"/>
      <c r="B196" s="126"/>
      <c r="L196" s="126"/>
      <c r="V196" s="126"/>
      <c r="AF196" s="126"/>
      <c r="AP196" s="126"/>
      <c r="AZ196" s="126"/>
      <c r="BA196" s="126"/>
      <c r="BJ196" s="126"/>
      <c r="BT196" s="126"/>
      <c r="CD196" s="126"/>
      <c r="CN196" s="126"/>
      <c r="CX196" s="126"/>
      <c r="DH196" s="126"/>
      <c r="DR196" s="126"/>
      <c r="EB196" s="126"/>
      <c r="EL196" s="126"/>
      <c r="EV196" s="126"/>
      <c r="FF196" s="126"/>
      <c r="FP196" s="126"/>
      <c r="FZ196" s="126"/>
      <c r="GJ196" s="126"/>
      <c r="GT196" s="126"/>
      <c r="HD196" s="126"/>
      <c r="HN196" s="126"/>
      <c r="HX196" s="126"/>
    </row>
    <row xmlns:x14ac="http://schemas.microsoft.com/office/spreadsheetml/2009/9/ac" r="197" s="3" customFormat="true" x14ac:dyDescent="0.25">
      <c r="A197" s="381"/>
      <c r="B197" s="126"/>
      <c r="L197" s="126"/>
      <c r="V197" s="126"/>
      <c r="AF197" s="126"/>
      <c r="AP197" s="126"/>
      <c r="AZ197" s="126"/>
      <c r="BA197" s="126"/>
      <c r="BJ197" s="126"/>
      <c r="BT197" s="126"/>
      <c r="CD197" s="126"/>
      <c r="CN197" s="126"/>
      <c r="CX197" s="126"/>
      <c r="DH197" s="126"/>
      <c r="DR197" s="126"/>
      <c r="EB197" s="126"/>
      <c r="EL197" s="126"/>
      <c r="EV197" s="126"/>
      <c r="FF197" s="126"/>
      <c r="FP197" s="126"/>
      <c r="FZ197" s="126"/>
      <c r="GJ197" s="126"/>
      <c r="GT197" s="126"/>
      <c r="HD197" s="126"/>
      <c r="HN197" s="126"/>
      <c r="HX197" s="126"/>
    </row>
    <row xmlns:x14ac="http://schemas.microsoft.com/office/spreadsheetml/2009/9/ac" r="198" s="3" customFormat="true" x14ac:dyDescent="0.25">
      <c r="A198" s="381"/>
      <c r="B198" s="126"/>
      <c r="L198" s="126"/>
      <c r="V198" s="126"/>
      <c r="AF198" s="126"/>
      <c r="AP198" s="126"/>
      <c r="AZ198" s="126"/>
      <c r="BA198" s="126"/>
      <c r="BJ198" s="126"/>
      <c r="BT198" s="126"/>
      <c r="CD198" s="126"/>
      <c r="CN198" s="126"/>
      <c r="CX198" s="126"/>
      <c r="DH198" s="126"/>
      <c r="DR198" s="126"/>
      <c r="EB198" s="126"/>
      <c r="EL198" s="126"/>
      <c r="EV198" s="126"/>
      <c r="FF198" s="126"/>
      <c r="FP198" s="126"/>
      <c r="FZ198" s="126"/>
      <c r="GJ198" s="126"/>
      <c r="GT198" s="126"/>
      <c r="HD198" s="126"/>
      <c r="HN198" s="126"/>
      <c r="HX198" s="126"/>
    </row>
    <row xmlns:x14ac="http://schemas.microsoft.com/office/spreadsheetml/2009/9/ac" r="199" s="3" customFormat="true" x14ac:dyDescent="0.25">
      <c r="A199" s="381"/>
      <c r="B199" s="126"/>
      <c r="L199" s="126"/>
      <c r="V199" s="126"/>
      <c r="AF199" s="126"/>
      <c r="AP199" s="126"/>
      <c r="AZ199" s="126"/>
      <c r="BA199" s="126"/>
      <c r="BJ199" s="126"/>
      <c r="BT199" s="126"/>
      <c r="CD199" s="126"/>
      <c r="CN199" s="126"/>
      <c r="CX199" s="126"/>
      <c r="DH199" s="126"/>
      <c r="DR199" s="126"/>
      <c r="EB199" s="126"/>
      <c r="EL199" s="126"/>
      <c r="EV199" s="126"/>
      <c r="FF199" s="126"/>
      <c r="FP199" s="126"/>
      <c r="FZ199" s="126"/>
      <c r="GJ199" s="126"/>
      <c r="GT199" s="126"/>
      <c r="HD199" s="126"/>
      <c r="HN199" s="126"/>
      <c r="HX199" s="126"/>
    </row>
    <row xmlns:x14ac="http://schemas.microsoft.com/office/spreadsheetml/2009/9/ac" r="200" s="3" customFormat="true" x14ac:dyDescent="0.25">
      <c r="A200" s="381"/>
      <c r="B200" s="126"/>
      <c r="L200" s="126"/>
      <c r="V200" s="126"/>
      <c r="AF200" s="126"/>
      <c r="AP200" s="126"/>
      <c r="AZ200" s="126"/>
      <c r="BA200" s="126"/>
      <c r="BJ200" s="126"/>
      <c r="BT200" s="126"/>
      <c r="CD200" s="126"/>
      <c r="CN200" s="126"/>
      <c r="CX200" s="126"/>
      <c r="DH200" s="126"/>
      <c r="DR200" s="126"/>
      <c r="EB200" s="126"/>
      <c r="EL200" s="126"/>
      <c r="EV200" s="126"/>
      <c r="FF200" s="126"/>
      <c r="FP200" s="126"/>
      <c r="FZ200" s="126"/>
      <c r="GJ200" s="126"/>
      <c r="GT200" s="126"/>
      <c r="HD200" s="126"/>
      <c r="HN200" s="126"/>
      <c r="HX200" s="126"/>
    </row>
    <row xmlns:x14ac="http://schemas.microsoft.com/office/spreadsheetml/2009/9/ac" r="201" s="3" customFormat="true" x14ac:dyDescent="0.25">
      <c r="A201" s="381"/>
      <c r="B201" s="126"/>
      <c r="L201" s="126"/>
      <c r="V201" s="126"/>
      <c r="AF201" s="126"/>
      <c r="AP201" s="126"/>
      <c r="AZ201" s="126"/>
      <c r="BA201" s="126"/>
      <c r="BJ201" s="126"/>
      <c r="BT201" s="126"/>
      <c r="CD201" s="126"/>
      <c r="CN201" s="126"/>
      <c r="CX201" s="126"/>
      <c r="DH201" s="126"/>
      <c r="DR201" s="126"/>
      <c r="EB201" s="126"/>
      <c r="EL201" s="126"/>
      <c r="EV201" s="126"/>
      <c r="FF201" s="126"/>
      <c r="FP201" s="126"/>
      <c r="FZ201" s="126"/>
      <c r="GJ201" s="126"/>
      <c r="GT201" s="126"/>
      <c r="HD201" s="126"/>
      <c r="HN201" s="126"/>
      <c r="HX201" s="126"/>
    </row>
    <row xmlns:x14ac="http://schemas.microsoft.com/office/spreadsheetml/2009/9/ac" r="202" s="3" customFormat="true" x14ac:dyDescent="0.25">
      <c r="A202" s="381"/>
      <c r="B202" s="126"/>
      <c r="L202" s="126"/>
      <c r="V202" s="126"/>
      <c r="AF202" s="126"/>
      <c r="AP202" s="126"/>
      <c r="AZ202" s="126"/>
      <c r="BA202" s="126"/>
      <c r="BJ202" s="126"/>
      <c r="BT202" s="126"/>
      <c r="CD202" s="126"/>
      <c r="CN202" s="126"/>
      <c r="CX202" s="126"/>
      <c r="DH202" s="126"/>
      <c r="DR202" s="126"/>
      <c r="EB202" s="126"/>
      <c r="EL202" s="126"/>
      <c r="EV202" s="126"/>
      <c r="FF202" s="126"/>
      <c r="FP202" s="126"/>
      <c r="FZ202" s="126"/>
      <c r="GJ202" s="126"/>
      <c r="GT202" s="126"/>
      <c r="HD202" s="126"/>
      <c r="HN202" s="126"/>
      <c r="HX202" s="126"/>
    </row>
    <row xmlns:x14ac="http://schemas.microsoft.com/office/spreadsheetml/2009/9/ac" r="203" s="3" customFormat="true" x14ac:dyDescent="0.25">
      <c r="A203" s="381"/>
      <c r="B203" s="126"/>
      <c r="L203" s="126"/>
      <c r="V203" s="126"/>
      <c r="AF203" s="126"/>
      <c r="AP203" s="126"/>
      <c r="AZ203" s="126"/>
      <c r="BA203" s="126"/>
      <c r="BJ203" s="126"/>
      <c r="BT203" s="126"/>
      <c r="CD203" s="126"/>
      <c r="CN203" s="126"/>
      <c r="CX203" s="126"/>
      <c r="DH203" s="126"/>
      <c r="DR203" s="126"/>
      <c r="EB203" s="126"/>
      <c r="EL203" s="126"/>
      <c r="EV203" s="126"/>
      <c r="FF203" s="126"/>
      <c r="FP203" s="126"/>
      <c r="FZ203" s="126"/>
      <c r="GJ203" s="126"/>
      <c r="GT203" s="126"/>
      <c r="HD203" s="126"/>
      <c r="HN203" s="126"/>
      <c r="HX203" s="126"/>
    </row>
    <row xmlns:x14ac="http://schemas.microsoft.com/office/spreadsheetml/2009/9/ac" r="204" s="3" customFormat="true" x14ac:dyDescent="0.25">
      <c r="A204" s="381"/>
      <c r="B204" s="126"/>
      <c r="L204" s="126"/>
      <c r="V204" s="126"/>
      <c r="AF204" s="126"/>
      <c r="AP204" s="126"/>
      <c r="AZ204" s="126"/>
      <c r="BA204" s="126"/>
      <c r="BJ204" s="126"/>
      <c r="BT204" s="126"/>
      <c r="CD204" s="126"/>
      <c r="CN204" s="126"/>
      <c r="CX204" s="126"/>
      <c r="DH204" s="126"/>
      <c r="DR204" s="126"/>
      <c r="EB204" s="126"/>
      <c r="EL204" s="126"/>
      <c r="EV204" s="126"/>
      <c r="FF204" s="126"/>
      <c r="FP204" s="126"/>
      <c r="FZ204" s="126"/>
      <c r="GJ204" s="126"/>
      <c r="GT204" s="126"/>
      <c r="HD204" s="126"/>
      <c r="HN204" s="126"/>
      <c r="HX204" s="126"/>
    </row>
    <row xmlns:x14ac="http://schemas.microsoft.com/office/spreadsheetml/2009/9/ac" r="205" s="3" customFormat="true" x14ac:dyDescent="0.25">
      <c r="A205" s="381"/>
      <c r="B205" s="126"/>
      <c r="L205" s="126"/>
      <c r="V205" s="126"/>
      <c r="AF205" s="126"/>
      <c r="AP205" s="126"/>
      <c r="AZ205" s="126"/>
      <c r="BA205" s="126"/>
      <c r="BJ205" s="126"/>
      <c r="BT205" s="126"/>
      <c r="CD205" s="126"/>
      <c r="CN205" s="126"/>
      <c r="CX205" s="126"/>
      <c r="DH205" s="126"/>
      <c r="DR205" s="126"/>
      <c r="EB205" s="126"/>
      <c r="EL205" s="126"/>
      <c r="EV205" s="126"/>
      <c r="FF205" s="126"/>
      <c r="FP205" s="126"/>
      <c r="FZ205" s="126"/>
      <c r="GJ205" s="126"/>
      <c r="GT205" s="126"/>
      <c r="HD205" s="126"/>
      <c r="HN205" s="126"/>
      <c r="HX205" s="126"/>
    </row>
    <row xmlns:x14ac="http://schemas.microsoft.com/office/spreadsheetml/2009/9/ac" r="206" s="3" customFormat="true" x14ac:dyDescent="0.25">
      <c r="A206" s="381"/>
      <c r="B206" s="126"/>
      <c r="L206" s="126"/>
      <c r="V206" s="126"/>
      <c r="AF206" s="126"/>
      <c r="AP206" s="126"/>
      <c r="AZ206" s="126"/>
      <c r="BA206" s="126"/>
      <c r="BJ206" s="126"/>
      <c r="BT206" s="126"/>
      <c r="CD206" s="126"/>
      <c r="CN206" s="126"/>
      <c r="CX206" s="126"/>
      <c r="DH206" s="126"/>
      <c r="DR206" s="126"/>
      <c r="EB206" s="126"/>
      <c r="EL206" s="126"/>
      <c r="EV206" s="126"/>
      <c r="FF206" s="126"/>
      <c r="FP206" s="126"/>
      <c r="FZ206" s="126"/>
      <c r="GJ206" s="126"/>
      <c r="GT206" s="126"/>
      <c r="HD206" s="126"/>
      <c r="HN206" s="126"/>
      <c r="HX206" s="126"/>
    </row>
    <row xmlns:x14ac="http://schemas.microsoft.com/office/spreadsheetml/2009/9/ac" r="207" s="3" customFormat="true" x14ac:dyDescent="0.25">
      <c r="A207" s="381"/>
      <c r="B207" s="126"/>
      <c r="L207" s="126"/>
      <c r="V207" s="126"/>
      <c r="AF207" s="126"/>
      <c r="AP207" s="126"/>
      <c r="AZ207" s="126"/>
      <c r="BA207" s="126"/>
      <c r="BJ207" s="126"/>
      <c r="BT207" s="126"/>
      <c r="CD207" s="126"/>
      <c r="CN207" s="126"/>
      <c r="CX207" s="126"/>
      <c r="DH207" s="126"/>
      <c r="DR207" s="126"/>
      <c r="EB207" s="126"/>
      <c r="EL207" s="126"/>
      <c r="EV207" s="126"/>
      <c r="FF207" s="126"/>
      <c r="FP207" s="126"/>
      <c r="FZ207" s="126"/>
      <c r="GJ207" s="126"/>
      <c r="GT207" s="126"/>
      <c r="HD207" s="126"/>
      <c r="HN207" s="126"/>
      <c r="HX207" s="126"/>
    </row>
    <row xmlns:x14ac="http://schemas.microsoft.com/office/spreadsheetml/2009/9/ac" r="208" s="3" customFormat="true" x14ac:dyDescent="0.25">
      <c r="A208" s="381"/>
      <c r="B208" s="126"/>
      <c r="L208" s="126"/>
      <c r="V208" s="126"/>
      <c r="AF208" s="126"/>
      <c r="AP208" s="126"/>
      <c r="AZ208" s="126"/>
      <c r="BA208" s="126"/>
      <c r="BJ208" s="126"/>
      <c r="BT208" s="126"/>
      <c r="CD208" s="126"/>
      <c r="CN208" s="126"/>
      <c r="CX208" s="126"/>
      <c r="DH208" s="126"/>
      <c r="DR208" s="126"/>
      <c r="EB208" s="126"/>
      <c r="EL208" s="126"/>
      <c r="EV208" s="126"/>
      <c r="FF208" s="126"/>
      <c r="FP208" s="126"/>
      <c r="FZ208" s="126"/>
      <c r="GJ208" s="126"/>
      <c r="GT208" s="126"/>
      <c r="HD208" s="126"/>
      <c r="HN208" s="126"/>
      <c r="HX208" s="126"/>
    </row>
    <row xmlns:x14ac="http://schemas.microsoft.com/office/spreadsheetml/2009/9/ac" r="209" s="3" customFormat="true" x14ac:dyDescent="0.25">
      <c r="A209" s="381"/>
      <c r="B209" s="126"/>
      <c r="L209" s="126"/>
      <c r="V209" s="126"/>
      <c r="AF209" s="126"/>
      <c r="AP209" s="126"/>
      <c r="AZ209" s="126"/>
      <c r="BA209" s="126"/>
      <c r="BJ209" s="126"/>
      <c r="BT209" s="126"/>
      <c r="CD209" s="126"/>
      <c r="CN209" s="126"/>
      <c r="CX209" s="126"/>
      <c r="DH209" s="126"/>
      <c r="DR209" s="126"/>
      <c r="EB209" s="126"/>
      <c r="EL209" s="126"/>
      <c r="EV209" s="126"/>
      <c r="FF209" s="126"/>
      <c r="FP209" s="126"/>
      <c r="FZ209" s="126"/>
      <c r="GJ209" s="126"/>
      <c r="GT209" s="126"/>
      <c r="HD209" s="126"/>
      <c r="HN209" s="126"/>
      <c r="HX209" s="126"/>
    </row>
    <row xmlns:x14ac="http://schemas.microsoft.com/office/spreadsheetml/2009/9/ac" r="210" s="3" customFormat="true" x14ac:dyDescent="0.25">
      <c r="A210" s="381"/>
      <c r="B210" s="126"/>
      <c r="L210" s="126"/>
      <c r="V210" s="126"/>
      <c r="AF210" s="126"/>
      <c r="AP210" s="126"/>
      <c r="AZ210" s="126"/>
      <c r="BA210" s="126"/>
      <c r="BJ210" s="126"/>
      <c r="BT210" s="126"/>
      <c r="CD210" s="126"/>
      <c r="CN210" s="126"/>
      <c r="CX210" s="126"/>
      <c r="DH210" s="126"/>
      <c r="DR210" s="126"/>
      <c r="EB210" s="126"/>
      <c r="EL210" s="126"/>
      <c r="EV210" s="126"/>
      <c r="FF210" s="126"/>
      <c r="FP210" s="126"/>
      <c r="FZ210" s="126"/>
      <c r="GJ210" s="126"/>
      <c r="GT210" s="126"/>
      <c r="HD210" s="126"/>
      <c r="HN210" s="126"/>
      <c r="HX210" s="126"/>
    </row>
    <row xmlns:x14ac="http://schemas.microsoft.com/office/spreadsheetml/2009/9/ac" r="211" s="3" customFormat="true" x14ac:dyDescent="0.25">
      <c r="A211" s="381"/>
      <c r="B211" s="126"/>
      <c r="L211" s="126"/>
      <c r="V211" s="126"/>
      <c r="AF211" s="126"/>
      <c r="AP211" s="126"/>
      <c r="AZ211" s="126"/>
      <c r="BA211" s="126"/>
      <c r="BJ211" s="126"/>
      <c r="BT211" s="126"/>
      <c r="CD211" s="126"/>
      <c r="CN211" s="126"/>
      <c r="CX211" s="126"/>
      <c r="DH211" s="126"/>
      <c r="DR211" s="126"/>
      <c r="EB211" s="126"/>
      <c r="EL211" s="126"/>
      <c r="EV211" s="126"/>
      <c r="FF211" s="126"/>
      <c r="FP211" s="126"/>
      <c r="FZ211" s="126"/>
      <c r="GJ211" s="126"/>
      <c r="GT211" s="126"/>
      <c r="HD211" s="126"/>
      <c r="HN211" s="126"/>
      <c r="HX211" s="126"/>
    </row>
    <row xmlns:x14ac="http://schemas.microsoft.com/office/spreadsheetml/2009/9/ac" r="212" s="3" customFormat="true" x14ac:dyDescent="0.25">
      <c r="A212" s="381"/>
      <c r="B212" s="126"/>
      <c r="L212" s="126"/>
      <c r="V212" s="126"/>
      <c r="AF212" s="126"/>
      <c r="AP212" s="126"/>
      <c r="AZ212" s="126"/>
      <c r="BA212" s="126"/>
      <c r="BJ212" s="126"/>
      <c r="BT212" s="126"/>
      <c r="CD212" s="126"/>
      <c r="CN212" s="126"/>
      <c r="CX212" s="126"/>
      <c r="DH212" s="126"/>
      <c r="DR212" s="126"/>
      <c r="EB212" s="126"/>
      <c r="EL212" s="126"/>
      <c r="EV212" s="126"/>
      <c r="FF212" s="126"/>
      <c r="FP212" s="126"/>
      <c r="FZ212" s="126"/>
      <c r="GJ212" s="126"/>
      <c r="GT212" s="126"/>
      <c r="HD212" s="126"/>
      <c r="HN212" s="126"/>
      <c r="HX212" s="126"/>
    </row>
    <row xmlns:x14ac="http://schemas.microsoft.com/office/spreadsheetml/2009/9/ac" r="213" s="3" customFormat="true" x14ac:dyDescent="0.25">
      <c r="A213" s="381"/>
      <c r="B213" s="126"/>
      <c r="L213" s="126"/>
      <c r="V213" s="126"/>
      <c r="AF213" s="126"/>
      <c r="AP213" s="126"/>
      <c r="AZ213" s="126"/>
      <c r="BA213" s="126"/>
      <c r="BJ213" s="126"/>
      <c r="BT213" s="126"/>
      <c r="CD213" s="126"/>
      <c r="CN213" s="126"/>
      <c r="CX213" s="126"/>
      <c r="DH213" s="126"/>
      <c r="DR213" s="126"/>
      <c r="EB213" s="126"/>
      <c r="EL213" s="126"/>
      <c r="EV213" s="126"/>
      <c r="FF213" s="126"/>
      <c r="FP213" s="126"/>
      <c r="FZ213" s="126"/>
      <c r="GJ213" s="126"/>
      <c r="GT213" s="126"/>
      <c r="HD213" s="126"/>
      <c r="HN213" s="126"/>
      <c r="HX213" s="126"/>
    </row>
    <row xmlns:x14ac="http://schemas.microsoft.com/office/spreadsheetml/2009/9/ac" r="214" s="3" customFormat="true" x14ac:dyDescent="0.25">
      <c r="A214" s="381"/>
      <c r="B214" s="126"/>
      <c r="L214" s="126"/>
      <c r="V214" s="126"/>
      <c r="AF214" s="126"/>
      <c r="AP214" s="126"/>
      <c r="AZ214" s="126"/>
      <c r="BA214" s="126"/>
      <c r="BJ214" s="126"/>
      <c r="BT214" s="126"/>
      <c r="CD214" s="126"/>
      <c r="CN214" s="126"/>
      <c r="CX214" s="126"/>
      <c r="DH214" s="126"/>
      <c r="DR214" s="126"/>
      <c r="EB214" s="126"/>
      <c r="EL214" s="126"/>
      <c r="EV214" s="126"/>
      <c r="FF214" s="126"/>
      <c r="FP214" s="126"/>
      <c r="FZ214" s="126"/>
      <c r="GJ214" s="126"/>
      <c r="GT214" s="126"/>
      <c r="HD214" s="126"/>
      <c r="HN214" s="126"/>
      <c r="HX214" s="126"/>
    </row>
    <row xmlns:x14ac="http://schemas.microsoft.com/office/spreadsheetml/2009/9/ac" r="215" s="3" customFormat="true" x14ac:dyDescent="0.25">
      <c r="A215" s="381"/>
      <c r="B215" s="126"/>
      <c r="L215" s="126"/>
      <c r="V215" s="126"/>
      <c r="AF215" s="126"/>
      <c r="AP215" s="126"/>
      <c r="AZ215" s="126"/>
      <c r="BA215" s="126"/>
      <c r="BJ215" s="126"/>
      <c r="BT215" s="126"/>
      <c r="CD215" s="126"/>
      <c r="CN215" s="126"/>
      <c r="CX215" s="126"/>
      <c r="DH215" s="126"/>
      <c r="DR215" s="126"/>
      <c r="EB215" s="126"/>
      <c r="EL215" s="126"/>
      <c r="EV215" s="126"/>
      <c r="FF215" s="126"/>
      <c r="FP215" s="126"/>
      <c r="FZ215" s="126"/>
      <c r="GJ215" s="126"/>
      <c r="GT215" s="126"/>
      <c r="HD215" s="126"/>
      <c r="HN215" s="126"/>
      <c r="HX215" s="126"/>
    </row>
    <row xmlns:x14ac="http://schemas.microsoft.com/office/spreadsheetml/2009/9/ac" r="216" s="3" customFormat="true" x14ac:dyDescent="0.25">
      <c r="A216" s="381"/>
      <c r="B216" s="126"/>
      <c r="L216" s="126"/>
      <c r="V216" s="126"/>
      <c r="AF216" s="126"/>
      <c r="AP216" s="126"/>
      <c r="AZ216" s="126"/>
      <c r="BA216" s="126"/>
      <c r="BJ216" s="126"/>
      <c r="BT216" s="126"/>
      <c r="CD216" s="126"/>
      <c r="CN216" s="126"/>
      <c r="CX216" s="126"/>
      <c r="DH216" s="126"/>
      <c r="DR216" s="126"/>
      <c r="EB216" s="126"/>
      <c r="EL216" s="126"/>
      <c r="EV216" s="126"/>
      <c r="FF216" s="126"/>
      <c r="FP216" s="126"/>
      <c r="FZ216" s="126"/>
      <c r="GJ216" s="126"/>
      <c r="GT216" s="126"/>
      <c r="HD216" s="126"/>
      <c r="HN216" s="126"/>
      <c r="HX216" s="126"/>
    </row>
    <row xmlns:x14ac="http://schemas.microsoft.com/office/spreadsheetml/2009/9/ac" r="217" s="3" customFormat="true" x14ac:dyDescent="0.25">
      <c r="A217" s="381"/>
      <c r="B217" s="126"/>
      <c r="L217" s="126"/>
      <c r="V217" s="126"/>
      <c r="AF217" s="126"/>
      <c r="AP217" s="126"/>
      <c r="AZ217" s="126"/>
      <c r="BA217" s="126"/>
      <c r="BJ217" s="126"/>
      <c r="BT217" s="126"/>
      <c r="CD217" s="126"/>
      <c r="CN217" s="126"/>
      <c r="CX217" s="126"/>
      <c r="DH217" s="126"/>
      <c r="DR217" s="126"/>
      <c r="EB217" s="126"/>
      <c r="EL217" s="126"/>
      <c r="EV217" s="126"/>
      <c r="FF217" s="126"/>
      <c r="FP217" s="126"/>
      <c r="FZ217" s="126"/>
      <c r="GJ217" s="126"/>
      <c r="GT217" s="126"/>
      <c r="HD217" s="126"/>
      <c r="HN217" s="126"/>
      <c r="HX217" s="126"/>
    </row>
    <row xmlns:x14ac="http://schemas.microsoft.com/office/spreadsheetml/2009/9/ac" r="218" s="3" customFormat="true" x14ac:dyDescent="0.25">
      <c r="A218" s="381"/>
      <c r="B218" s="126"/>
      <c r="L218" s="126"/>
      <c r="V218" s="126"/>
      <c r="AF218" s="126"/>
      <c r="AP218" s="126"/>
      <c r="AZ218" s="126"/>
      <c r="BA218" s="126"/>
      <c r="BJ218" s="126"/>
      <c r="BT218" s="126"/>
      <c r="CD218" s="126"/>
      <c r="CN218" s="126"/>
      <c r="CX218" s="126"/>
      <c r="DH218" s="126"/>
      <c r="DR218" s="126"/>
      <c r="EB218" s="126"/>
      <c r="EL218" s="126"/>
      <c r="EV218" s="126"/>
      <c r="FF218" s="126"/>
      <c r="FP218" s="126"/>
      <c r="FZ218" s="126"/>
      <c r="GJ218" s="126"/>
      <c r="GT218" s="126"/>
      <c r="HD218" s="126"/>
      <c r="HN218" s="126"/>
      <c r="HX218" s="126"/>
    </row>
    <row xmlns:x14ac="http://schemas.microsoft.com/office/spreadsheetml/2009/9/ac" r="219" s="3" customFormat="true" x14ac:dyDescent="0.25">
      <c r="A219" s="381"/>
      <c r="B219" s="126"/>
      <c r="L219" s="126"/>
      <c r="V219" s="126"/>
      <c r="AF219" s="126"/>
      <c r="AP219" s="126"/>
      <c r="AZ219" s="126"/>
      <c r="BA219" s="126"/>
      <c r="BJ219" s="126"/>
      <c r="BT219" s="126"/>
      <c r="CD219" s="126"/>
      <c r="CN219" s="126"/>
      <c r="CX219" s="126"/>
      <c r="DH219" s="126"/>
      <c r="DR219" s="126"/>
      <c r="EB219" s="126"/>
      <c r="EL219" s="126"/>
      <c r="EV219" s="126"/>
      <c r="FF219" s="126"/>
      <c r="FP219" s="126"/>
      <c r="FZ219" s="126"/>
      <c r="GJ219" s="126"/>
      <c r="GT219" s="126"/>
      <c r="HD219" s="126"/>
      <c r="HN219" s="126"/>
      <c r="HX219" s="126"/>
    </row>
    <row xmlns:x14ac="http://schemas.microsoft.com/office/spreadsheetml/2009/9/ac" r="220" s="3" customFormat="true" x14ac:dyDescent="0.25">
      <c r="A220" s="381"/>
      <c r="B220" s="126"/>
      <c r="L220" s="126"/>
      <c r="V220" s="126"/>
      <c r="AF220" s="126"/>
      <c r="AP220" s="126"/>
      <c r="AZ220" s="126"/>
      <c r="BA220" s="126"/>
      <c r="BJ220" s="126"/>
      <c r="BT220" s="126"/>
      <c r="CD220" s="126"/>
      <c r="CN220" s="126"/>
      <c r="CX220" s="126"/>
      <c r="DH220" s="126"/>
      <c r="DR220" s="126"/>
      <c r="EB220" s="126"/>
      <c r="EL220" s="126"/>
      <c r="EV220" s="126"/>
      <c r="FF220" s="126"/>
      <c r="FP220" s="126"/>
      <c r="FZ220" s="126"/>
      <c r="GJ220" s="126"/>
      <c r="GT220" s="126"/>
      <c r="HD220" s="126"/>
      <c r="HN220" s="126"/>
      <c r="HX220" s="126"/>
    </row>
    <row xmlns:x14ac="http://schemas.microsoft.com/office/spreadsheetml/2009/9/ac" r="221" s="3" customFormat="true" x14ac:dyDescent="0.25">
      <c r="A221" s="381"/>
      <c r="B221" s="126"/>
      <c r="L221" s="126"/>
      <c r="V221" s="126"/>
      <c r="AF221" s="126"/>
      <c r="AP221" s="126"/>
      <c r="AZ221" s="126"/>
      <c r="BA221" s="126"/>
      <c r="BJ221" s="126"/>
      <c r="BT221" s="126"/>
      <c r="CD221" s="126"/>
      <c r="CN221" s="126"/>
      <c r="CX221" s="126"/>
      <c r="DH221" s="126"/>
      <c r="DR221" s="126"/>
      <c r="EB221" s="126"/>
      <c r="EL221" s="126"/>
      <c r="EV221" s="126"/>
      <c r="FF221" s="126"/>
      <c r="FP221" s="126"/>
      <c r="FZ221" s="126"/>
      <c r="GJ221" s="126"/>
      <c r="GT221" s="126"/>
      <c r="HD221" s="126"/>
      <c r="HN221" s="126"/>
      <c r="HX221" s="126"/>
    </row>
    <row xmlns:x14ac="http://schemas.microsoft.com/office/spreadsheetml/2009/9/ac" r="222" s="3" customFormat="true" x14ac:dyDescent="0.25">
      <c r="A222" s="381"/>
      <c r="B222" s="126"/>
      <c r="L222" s="126"/>
      <c r="V222" s="126"/>
      <c r="AF222" s="126"/>
      <c r="AP222" s="126"/>
      <c r="AZ222" s="126"/>
      <c r="BA222" s="126"/>
      <c r="BJ222" s="126"/>
      <c r="BT222" s="126"/>
      <c r="CD222" s="126"/>
      <c r="CN222" s="126"/>
      <c r="CX222" s="126"/>
      <c r="DH222" s="126"/>
      <c r="DR222" s="126"/>
      <c r="EB222" s="126"/>
      <c r="EL222" s="126"/>
      <c r="EV222" s="126"/>
      <c r="FF222" s="126"/>
      <c r="FP222" s="126"/>
      <c r="FZ222" s="126"/>
      <c r="GJ222" s="126"/>
      <c r="GT222" s="126"/>
      <c r="HD222" s="126"/>
      <c r="HN222" s="126"/>
      <c r="HX222" s="126"/>
    </row>
    <row xmlns:x14ac="http://schemas.microsoft.com/office/spreadsheetml/2009/9/ac" r="223" s="3" customFormat="true" x14ac:dyDescent="0.25">
      <c r="A223" s="381"/>
      <c r="B223" s="126"/>
      <c r="L223" s="126"/>
      <c r="V223" s="126"/>
      <c r="AF223" s="126"/>
      <c r="AP223" s="126"/>
      <c r="AZ223" s="126"/>
      <c r="BA223" s="126"/>
      <c r="BJ223" s="126"/>
      <c r="BT223" s="126"/>
      <c r="CD223" s="126"/>
      <c r="CN223" s="126"/>
      <c r="CX223" s="126"/>
      <c r="DH223" s="126"/>
      <c r="DR223" s="126"/>
      <c r="EB223" s="126"/>
      <c r="EL223" s="126"/>
      <c r="EV223" s="126"/>
      <c r="FF223" s="126"/>
      <c r="FP223" s="126"/>
      <c r="FZ223" s="126"/>
      <c r="GJ223" s="126"/>
      <c r="GT223" s="126"/>
      <c r="HD223" s="126"/>
      <c r="HN223" s="126"/>
      <c r="HX223" s="126"/>
    </row>
    <row xmlns:x14ac="http://schemas.microsoft.com/office/spreadsheetml/2009/9/ac" r="224" s="3" customFormat="true" x14ac:dyDescent="0.25">
      <c r="A224" s="381"/>
      <c r="B224" s="126"/>
      <c r="L224" s="126"/>
      <c r="V224" s="126"/>
      <c r="AF224" s="126"/>
      <c r="AP224" s="126"/>
      <c r="AZ224" s="126"/>
      <c r="BA224" s="126"/>
      <c r="BJ224" s="126"/>
      <c r="BT224" s="126"/>
      <c r="CD224" s="126"/>
      <c r="CN224" s="126"/>
      <c r="CX224" s="126"/>
      <c r="DH224" s="126"/>
      <c r="DR224" s="126"/>
      <c r="EB224" s="126"/>
      <c r="EL224" s="126"/>
      <c r="EV224" s="126"/>
      <c r="FF224" s="126"/>
      <c r="FP224" s="126"/>
      <c r="FZ224" s="126"/>
      <c r="GJ224" s="126"/>
      <c r="GT224" s="126"/>
      <c r="HD224" s="126"/>
      <c r="HN224" s="126"/>
      <c r="HX224" s="126"/>
    </row>
    <row xmlns:x14ac="http://schemas.microsoft.com/office/spreadsheetml/2009/9/ac" r="225" s="3" customFormat="true" x14ac:dyDescent="0.25">
      <c r="A225" s="381"/>
      <c r="B225" s="126"/>
      <c r="L225" s="126"/>
      <c r="V225" s="126"/>
      <c r="AF225" s="126"/>
      <c r="AP225" s="126"/>
      <c r="AZ225" s="126"/>
      <c r="BA225" s="126"/>
      <c r="BJ225" s="126"/>
      <c r="BT225" s="126"/>
      <c r="CD225" s="126"/>
      <c r="CN225" s="126"/>
      <c r="CX225" s="126"/>
      <c r="DH225" s="126"/>
      <c r="DR225" s="126"/>
      <c r="EB225" s="126"/>
      <c r="EL225" s="126"/>
      <c r="EV225" s="126"/>
      <c r="FF225" s="126"/>
      <c r="FP225" s="126"/>
      <c r="FZ225" s="126"/>
      <c r="GJ225" s="126"/>
      <c r="GT225" s="126"/>
      <c r="HD225" s="126"/>
      <c r="HN225" s="126"/>
      <c r="HX225" s="126"/>
    </row>
    <row xmlns:x14ac="http://schemas.microsoft.com/office/spreadsheetml/2009/9/ac" r="226" s="3" customFormat="true" x14ac:dyDescent="0.25">
      <c r="A226" s="381"/>
      <c r="B226" s="126"/>
      <c r="L226" s="126"/>
      <c r="V226" s="126"/>
      <c r="AF226" s="126"/>
      <c r="AP226" s="126"/>
      <c r="AZ226" s="126"/>
      <c r="BA226" s="126"/>
      <c r="BJ226" s="126"/>
      <c r="BT226" s="126"/>
      <c r="CD226" s="126"/>
      <c r="CN226" s="126"/>
      <c r="CX226" s="126"/>
      <c r="DH226" s="126"/>
      <c r="DR226" s="126"/>
      <c r="EB226" s="126"/>
      <c r="EL226" s="126"/>
      <c r="EV226" s="126"/>
      <c r="FF226" s="126"/>
      <c r="FP226" s="126"/>
      <c r="FZ226" s="126"/>
      <c r="GJ226" s="126"/>
      <c r="GT226" s="126"/>
      <c r="HD226" s="126"/>
      <c r="HN226" s="126"/>
      <c r="HX226" s="126"/>
    </row>
    <row xmlns:x14ac="http://schemas.microsoft.com/office/spreadsheetml/2009/9/ac" r="227" s="3" customFormat="true" x14ac:dyDescent="0.25">
      <c r="A227" s="381"/>
      <c r="B227" s="126"/>
      <c r="L227" s="126"/>
      <c r="V227" s="126"/>
      <c r="AF227" s="126"/>
      <c r="AP227" s="126"/>
      <c r="AZ227" s="126"/>
      <c r="BA227" s="126"/>
      <c r="BJ227" s="126"/>
      <c r="BT227" s="126"/>
      <c r="CD227" s="126"/>
      <c r="CN227" s="126"/>
      <c r="CX227" s="126"/>
      <c r="DH227" s="126"/>
      <c r="DR227" s="126"/>
      <c r="EB227" s="126"/>
      <c r="EL227" s="126"/>
      <c r="EV227" s="126"/>
      <c r="FF227" s="126"/>
      <c r="FP227" s="126"/>
      <c r="FZ227" s="126"/>
      <c r="GJ227" s="126"/>
      <c r="GT227" s="126"/>
      <c r="HD227" s="126"/>
      <c r="HN227" s="126"/>
      <c r="HX227" s="126"/>
    </row>
    <row xmlns:x14ac="http://schemas.microsoft.com/office/spreadsheetml/2009/9/ac" r="228" s="3" customFormat="true" x14ac:dyDescent="0.25">
      <c r="A228" s="381"/>
      <c r="B228" s="126"/>
      <c r="L228" s="126"/>
      <c r="V228" s="126"/>
      <c r="AF228" s="126"/>
      <c r="AP228" s="126"/>
      <c r="AZ228" s="126"/>
      <c r="BA228" s="126"/>
      <c r="BJ228" s="126"/>
      <c r="BT228" s="126"/>
      <c r="CD228" s="126"/>
      <c r="CN228" s="126"/>
      <c r="CX228" s="126"/>
      <c r="DH228" s="126"/>
      <c r="DR228" s="126"/>
      <c r="EB228" s="126"/>
      <c r="EL228" s="126"/>
      <c r="EV228" s="126"/>
      <c r="FF228" s="126"/>
      <c r="FP228" s="126"/>
      <c r="FZ228" s="126"/>
      <c r="GJ228" s="126"/>
      <c r="GT228" s="126"/>
      <c r="HD228" s="126"/>
      <c r="HN228" s="126"/>
      <c r="HX228" s="126"/>
    </row>
    <row xmlns:x14ac="http://schemas.microsoft.com/office/spreadsheetml/2009/9/ac" r="229" s="3" customFormat="true" x14ac:dyDescent="0.25">
      <c r="A229" s="381"/>
      <c r="B229" s="126"/>
      <c r="L229" s="126"/>
      <c r="V229" s="126"/>
      <c r="AF229" s="126"/>
      <c r="AP229" s="126"/>
      <c r="AZ229" s="126"/>
      <c r="BA229" s="126"/>
      <c r="BJ229" s="126"/>
      <c r="BT229" s="126"/>
      <c r="CD229" s="126"/>
      <c r="CN229" s="126"/>
      <c r="CX229" s="126"/>
      <c r="DH229" s="126"/>
      <c r="DR229" s="126"/>
      <c r="EB229" s="126"/>
      <c r="EL229" s="126"/>
      <c r="EV229" s="126"/>
      <c r="FF229" s="126"/>
      <c r="FP229" s="126"/>
      <c r="FZ229" s="126"/>
      <c r="GJ229" s="126"/>
      <c r="GT229" s="126"/>
      <c r="HD229" s="126"/>
      <c r="HN229" s="126"/>
      <c r="HX229" s="126"/>
    </row>
    <row xmlns:x14ac="http://schemas.microsoft.com/office/spreadsheetml/2009/9/ac" r="230" s="3" customFormat="true" x14ac:dyDescent="0.25">
      <c r="A230" s="381"/>
      <c r="B230" s="126"/>
      <c r="L230" s="126"/>
      <c r="V230" s="126"/>
      <c r="AF230" s="126"/>
      <c r="AP230" s="126"/>
      <c r="AZ230" s="126"/>
      <c r="BA230" s="126"/>
      <c r="BJ230" s="126"/>
      <c r="BT230" s="126"/>
      <c r="CD230" s="126"/>
      <c r="CN230" s="126"/>
      <c r="CX230" s="126"/>
      <c r="DH230" s="126"/>
      <c r="DR230" s="126"/>
      <c r="EB230" s="126"/>
      <c r="EL230" s="126"/>
      <c r="EV230" s="126"/>
      <c r="FF230" s="126"/>
      <c r="FP230" s="126"/>
      <c r="FZ230" s="126"/>
      <c r="GJ230" s="126"/>
      <c r="GT230" s="126"/>
      <c r="HD230" s="126"/>
      <c r="HN230" s="126"/>
      <c r="HX230" s="126"/>
    </row>
    <row xmlns:x14ac="http://schemas.microsoft.com/office/spreadsheetml/2009/9/ac" r="231" s="3" customFormat="true" x14ac:dyDescent="0.25">
      <c r="A231" s="381"/>
      <c r="B231" s="126"/>
      <c r="L231" s="126"/>
      <c r="V231" s="126"/>
      <c r="AF231" s="126"/>
      <c r="AP231" s="126"/>
      <c r="AZ231" s="126"/>
      <c r="BA231" s="126"/>
      <c r="BJ231" s="126"/>
      <c r="BT231" s="126"/>
      <c r="CD231" s="126"/>
      <c r="CN231" s="126"/>
      <c r="CX231" s="126"/>
      <c r="DH231" s="126"/>
      <c r="DR231" s="126"/>
      <c r="EB231" s="126"/>
      <c r="EL231" s="126"/>
      <c r="EV231" s="126"/>
      <c r="FF231" s="126"/>
      <c r="FP231" s="126"/>
      <c r="FZ231" s="126"/>
      <c r="GJ231" s="126"/>
      <c r="GT231" s="126"/>
      <c r="HD231" s="126"/>
      <c r="HN231" s="126"/>
      <c r="HX231" s="126"/>
    </row>
    <row xmlns:x14ac="http://schemas.microsoft.com/office/spreadsheetml/2009/9/ac" r="232" s="3" customFormat="true" x14ac:dyDescent="0.25">
      <c r="A232" s="381"/>
      <c r="B232" s="126"/>
      <c r="L232" s="126"/>
      <c r="V232" s="126"/>
      <c r="AF232" s="126"/>
      <c r="AP232" s="126"/>
      <c r="AZ232" s="126"/>
      <c r="BA232" s="126"/>
      <c r="BJ232" s="126"/>
      <c r="BT232" s="126"/>
      <c r="CD232" s="126"/>
      <c r="CN232" s="126"/>
      <c r="CX232" s="126"/>
      <c r="DH232" s="126"/>
      <c r="DR232" s="126"/>
      <c r="EB232" s="126"/>
      <c r="EL232" s="126"/>
      <c r="EV232" s="126"/>
      <c r="FF232" s="126"/>
      <c r="FP232" s="126"/>
      <c r="FZ232" s="126"/>
      <c r="GJ232" s="126"/>
      <c r="GT232" s="126"/>
      <c r="HD232" s="126"/>
      <c r="HN232" s="126"/>
      <c r="HX232" s="126"/>
    </row>
    <row xmlns:x14ac="http://schemas.microsoft.com/office/spreadsheetml/2009/9/ac" r="233" s="3" customFormat="true" x14ac:dyDescent="0.25">
      <c r="A233" s="381"/>
      <c r="B233" s="126"/>
      <c r="L233" s="126"/>
      <c r="V233" s="126"/>
      <c r="AF233" s="126"/>
      <c r="AP233" s="126"/>
      <c r="AZ233" s="126"/>
      <c r="BA233" s="126"/>
      <c r="BJ233" s="126"/>
      <c r="BT233" s="126"/>
      <c r="CD233" s="126"/>
      <c r="CN233" s="126"/>
      <c r="CX233" s="126"/>
      <c r="DH233" s="126"/>
      <c r="DR233" s="126"/>
      <c r="EB233" s="126"/>
      <c r="EL233" s="126"/>
      <c r="EV233" s="126"/>
      <c r="FF233" s="126"/>
      <c r="FP233" s="126"/>
      <c r="FZ233" s="126"/>
      <c r="GJ233" s="126"/>
      <c r="GT233" s="126"/>
      <c r="HD233" s="126"/>
      <c r="HN233" s="126"/>
      <c r="HX233" s="126"/>
    </row>
    <row xmlns:x14ac="http://schemas.microsoft.com/office/spreadsheetml/2009/9/ac" r="234" s="3" customFormat="true" x14ac:dyDescent="0.25">
      <c r="A234" s="381"/>
      <c r="B234" s="126"/>
      <c r="L234" s="126"/>
      <c r="V234" s="126"/>
      <c r="AF234" s="126"/>
      <c r="AP234" s="126"/>
      <c r="AZ234" s="126"/>
      <c r="BA234" s="126"/>
      <c r="BJ234" s="126"/>
      <c r="BT234" s="126"/>
      <c r="CD234" s="126"/>
      <c r="CN234" s="126"/>
      <c r="CX234" s="126"/>
      <c r="DH234" s="126"/>
      <c r="DR234" s="126"/>
      <c r="EB234" s="126"/>
      <c r="EL234" s="126"/>
      <c r="EV234" s="126"/>
      <c r="FF234" s="126"/>
      <c r="FP234" s="126"/>
      <c r="FZ234" s="126"/>
      <c r="GJ234" s="126"/>
      <c r="GT234" s="126"/>
      <c r="HD234" s="126"/>
      <c r="HN234" s="126"/>
      <c r="HX234" s="126"/>
    </row>
    <row xmlns:x14ac="http://schemas.microsoft.com/office/spreadsheetml/2009/9/ac" r="235" s="3" customFormat="true" x14ac:dyDescent="0.25">
      <c r="A235" s="381"/>
      <c r="B235" s="126"/>
      <c r="L235" s="126"/>
      <c r="V235" s="126"/>
      <c r="AF235" s="126"/>
      <c r="AP235" s="126"/>
      <c r="AZ235" s="126"/>
      <c r="BA235" s="126"/>
      <c r="BJ235" s="126"/>
      <c r="BT235" s="126"/>
      <c r="CD235" s="126"/>
      <c r="CN235" s="126"/>
      <c r="CX235" s="126"/>
      <c r="DH235" s="126"/>
      <c r="DR235" s="126"/>
      <c r="EB235" s="126"/>
      <c r="EL235" s="126"/>
      <c r="EV235" s="126"/>
      <c r="FF235" s="126"/>
      <c r="FP235" s="126"/>
      <c r="FZ235" s="126"/>
      <c r="GJ235" s="126"/>
      <c r="GT235" s="126"/>
      <c r="HD235" s="126"/>
      <c r="HN235" s="126"/>
      <c r="HX235" s="126"/>
    </row>
    <row xmlns:x14ac="http://schemas.microsoft.com/office/spreadsheetml/2009/9/ac" r="236" s="3" customFormat="true" x14ac:dyDescent="0.25">
      <c r="A236" s="381"/>
      <c r="B236" s="126"/>
      <c r="L236" s="126"/>
      <c r="V236" s="126"/>
      <c r="AF236" s="126"/>
      <c r="AP236" s="126"/>
      <c r="AZ236" s="126"/>
      <c r="BA236" s="126"/>
      <c r="BJ236" s="126"/>
      <c r="BT236" s="126"/>
      <c r="CD236" s="126"/>
      <c r="CN236" s="126"/>
      <c r="CX236" s="126"/>
      <c r="DH236" s="126"/>
      <c r="DR236" s="126"/>
      <c r="EB236" s="126"/>
      <c r="EL236" s="126"/>
      <c r="EV236" s="126"/>
      <c r="FF236" s="126"/>
      <c r="FP236" s="126"/>
      <c r="FZ236" s="126"/>
      <c r="GJ236" s="126"/>
      <c r="GT236" s="126"/>
      <c r="HD236" s="126"/>
      <c r="HN236" s="126"/>
      <c r="HX236" s="126"/>
    </row>
    <row xmlns:x14ac="http://schemas.microsoft.com/office/spreadsheetml/2009/9/ac" r="237" s="3" customFormat="true" x14ac:dyDescent="0.25">
      <c r="A237" s="381"/>
      <c r="B237" s="126"/>
      <c r="L237" s="126"/>
      <c r="V237" s="126"/>
      <c r="AF237" s="126"/>
      <c r="AP237" s="126"/>
      <c r="AZ237" s="126"/>
      <c r="BA237" s="126"/>
      <c r="BJ237" s="126"/>
      <c r="BT237" s="126"/>
      <c r="CD237" s="126"/>
      <c r="CN237" s="126"/>
      <c r="CX237" s="126"/>
      <c r="DH237" s="126"/>
      <c r="DR237" s="126"/>
      <c r="EB237" s="126"/>
      <c r="EL237" s="126"/>
      <c r="EV237" s="126"/>
      <c r="FF237" s="126"/>
      <c r="FP237" s="126"/>
      <c r="FZ237" s="126"/>
      <c r="GJ237" s="126"/>
      <c r="GT237" s="126"/>
      <c r="HD237" s="126"/>
      <c r="HN237" s="126"/>
      <c r="HX237" s="126"/>
    </row>
    <row xmlns:x14ac="http://schemas.microsoft.com/office/spreadsheetml/2009/9/ac" r="238" s="3" customFormat="true" x14ac:dyDescent="0.25">
      <c r="A238" s="381"/>
      <c r="B238" s="126"/>
      <c r="L238" s="126"/>
      <c r="V238" s="126"/>
      <c r="AF238" s="126"/>
      <c r="AP238" s="126"/>
      <c r="AZ238" s="126"/>
      <c r="BA238" s="126"/>
      <c r="BJ238" s="126"/>
      <c r="BT238" s="126"/>
      <c r="CD238" s="126"/>
      <c r="CN238" s="126"/>
      <c r="CX238" s="126"/>
      <c r="DH238" s="126"/>
      <c r="DR238" s="126"/>
      <c r="EB238" s="126"/>
      <c r="EL238" s="126"/>
      <c r="EV238" s="126"/>
      <c r="FF238" s="126"/>
      <c r="FP238" s="126"/>
      <c r="FZ238" s="126"/>
      <c r="GJ238" s="126"/>
      <c r="GT238" s="126"/>
      <c r="HD238" s="126"/>
      <c r="HN238" s="126"/>
      <c r="HX238" s="126"/>
    </row>
    <row xmlns:x14ac="http://schemas.microsoft.com/office/spreadsheetml/2009/9/ac" r="239" s="3" customFormat="true" x14ac:dyDescent="0.25">
      <c r="A239" s="381"/>
      <c r="B239" s="126"/>
      <c r="L239" s="126"/>
      <c r="V239" s="126"/>
      <c r="AF239" s="126"/>
      <c r="AP239" s="126"/>
      <c r="AZ239" s="126"/>
      <c r="BA239" s="126"/>
      <c r="BJ239" s="126"/>
      <c r="BT239" s="126"/>
      <c r="CD239" s="126"/>
      <c r="CN239" s="126"/>
      <c r="CX239" s="126"/>
      <c r="DH239" s="126"/>
      <c r="DR239" s="126"/>
      <c r="EB239" s="126"/>
      <c r="EL239" s="126"/>
      <c r="EV239" s="126"/>
      <c r="FF239" s="126"/>
      <c r="FP239" s="126"/>
      <c r="FZ239" s="126"/>
      <c r="GJ239" s="126"/>
      <c r="GT239" s="126"/>
      <c r="HD239" s="126"/>
      <c r="HN239" s="126"/>
      <c r="HX239" s="126"/>
    </row>
    <row xmlns:x14ac="http://schemas.microsoft.com/office/spreadsheetml/2009/9/ac" r="240" s="3" customFormat="true" x14ac:dyDescent="0.25">
      <c r="A240" s="381"/>
      <c r="B240" s="126"/>
      <c r="L240" s="126"/>
      <c r="V240" s="126"/>
      <c r="AF240" s="126"/>
      <c r="AP240" s="126"/>
      <c r="AZ240" s="126"/>
      <c r="BA240" s="126"/>
      <c r="BJ240" s="126"/>
      <c r="BT240" s="126"/>
      <c r="CD240" s="126"/>
      <c r="CN240" s="126"/>
      <c r="CX240" s="126"/>
      <c r="DH240" s="126"/>
      <c r="DR240" s="126"/>
      <c r="EB240" s="126"/>
      <c r="EL240" s="126"/>
      <c r="EV240" s="126"/>
      <c r="FF240" s="126"/>
      <c r="FP240" s="126"/>
      <c r="FZ240" s="126"/>
      <c r="GJ240" s="126"/>
      <c r="GT240" s="126"/>
      <c r="HD240" s="126"/>
      <c r="HN240" s="126"/>
      <c r="HX240" s="126"/>
    </row>
    <row xmlns:x14ac="http://schemas.microsoft.com/office/spreadsheetml/2009/9/ac" r="241" s="3" customFormat="true" x14ac:dyDescent="0.25">
      <c r="A241" s="381"/>
      <c r="B241" s="126"/>
      <c r="L241" s="126"/>
      <c r="V241" s="126"/>
      <c r="AF241" s="126"/>
      <c r="AP241" s="126"/>
      <c r="AZ241" s="126"/>
      <c r="BA241" s="126"/>
      <c r="BJ241" s="126"/>
      <c r="BT241" s="126"/>
      <c r="CD241" s="126"/>
      <c r="CN241" s="126"/>
      <c r="CX241" s="126"/>
      <c r="DH241" s="126"/>
      <c r="DR241" s="126"/>
      <c r="EB241" s="126"/>
      <c r="EL241" s="126"/>
      <c r="EV241" s="126"/>
      <c r="FF241" s="126"/>
      <c r="FP241" s="126"/>
      <c r="FZ241" s="126"/>
      <c r="GJ241" s="126"/>
      <c r="GT241" s="126"/>
      <c r="HD241" s="126"/>
      <c r="HN241" s="126"/>
      <c r="HX241" s="126"/>
    </row>
    <row xmlns:x14ac="http://schemas.microsoft.com/office/spreadsheetml/2009/9/ac" r="242" s="3" customFormat="true" x14ac:dyDescent="0.25">
      <c r="A242" s="381"/>
      <c r="B242" s="126"/>
      <c r="L242" s="126"/>
      <c r="V242" s="126"/>
      <c r="AF242" s="126"/>
      <c r="AP242" s="126"/>
      <c r="AZ242" s="126"/>
      <c r="BA242" s="126"/>
      <c r="BJ242" s="126"/>
      <c r="BT242" s="126"/>
      <c r="CD242" s="126"/>
      <c r="CN242" s="126"/>
      <c r="CX242" s="126"/>
      <c r="DH242" s="126"/>
      <c r="DR242" s="126"/>
      <c r="EB242" s="126"/>
      <c r="EL242" s="126"/>
      <c r="EV242" s="126"/>
      <c r="FF242" s="126"/>
      <c r="FP242" s="126"/>
      <c r="FZ242" s="126"/>
      <c r="GJ242" s="126"/>
      <c r="GT242" s="126"/>
      <c r="HD242" s="126"/>
      <c r="HN242" s="126"/>
      <c r="HX242" s="126"/>
    </row>
    <row xmlns:x14ac="http://schemas.microsoft.com/office/spreadsheetml/2009/9/ac" r="243" s="3" customFormat="true" x14ac:dyDescent="0.25">
      <c r="A243" s="381"/>
      <c r="B243" s="126"/>
      <c r="L243" s="126"/>
      <c r="V243" s="126"/>
      <c r="AF243" s="126"/>
      <c r="AP243" s="126"/>
      <c r="AZ243" s="126"/>
      <c r="BA243" s="126"/>
      <c r="BJ243" s="126"/>
      <c r="BT243" s="126"/>
      <c r="CD243" s="126"/>
      <c r="CN243" s="126"/>
      <c r="CX243" s="126"/>
      <c r="DH243" s="126"/>
      <c r="DR243" s="126"/>
      <c r="EB243" s="126"/>
      <c r="EL243" s="126"/>
      <c r="EV243" s="126"/>
      <c r="FF243" s="126"/>
      <c r="FP243" s="126"/>
      <c r="FZ243" s="126"/>
      <c r="GJ243" s="126"/>
      <c r="GT243" s="126"/>
      <c r="HD243" s="126"/>
      <c r="HN243" s="126"/>
      <c r="HX243" s="126"/>
    </row>
    <row xmlns:x14ac="http://schemas.microsoft.com/office/spreadsheetml/2009/9/ac" r="244" s="3" customFormat="true" x14ac:dyDescent="0.25">
      <c r="A244" s="381"/>
      <c r="B244" s="126"/>
      <c r="L244" s="126"/>
      <c r="V244" s="126"/>
      <c r="AF244" s="126"/>
      <c r="AP244" s="126"/>
      <c r="AZ244" s="126"/>
      <c r="BA244" s="126"/>
      <c r="BJ244" s="126"/>
      <c r="BT244" s="126"/>
      <c r="CD244" s="126"/>
      <c r="CN244" s="126"/>
      <c r="CX244" s="126"/>
      <c r="DH244" s="126"/>
      <c r="DR244" s="126"/>
      <c r="EB244" s="126"/>
      <c r="EL244" s="126"/>
      <c r="EV244" s="126"/>
      <c r="FF244" s="126"/>
      <c r="FP244" s="126"/>
      <c r="FZ244" s="126"/>
      <c r="GJ244" s="126"/>
      <c r="GT244" s="126"/>
      <c r="HD244" s="126"/>
      <c r="HN244" s="126"/>
      <c r="HX244" s="126"/>
    </row>
    <row xmlns:x14ac="http://schemas.microsoft.com/office/spreadsheetml/2009/9/ac" r="245" s="3" customFormat="true" x14ac:dyDescent="0.25">
      <c r="A245" s="381"/>
      <c r="B245" s="126"/>
      <c r="L245" s="126"/>
      <c r="V245" s="126"/>
      <c r="AF245" s="126"/>
      <c r="AP245" s="126"/>
      <c r="AZ245" s="126"/>
      <c r="BA245" s="126"/>
      <c r="BJ245" s="126"/>
      <c r="BT245" s="126"/>
      <c r="CD245" s="126"/>
      <c r="CN245" s="126"/>
      <c r="CX245" s="126"/>
      <c r="DH245" s="126"/>
      <c r="DR245" s="126"/>
      <c r="EB245" s="126"/>
      <c r="EL245" s="126"/>
      <c r="EV245" s="126"/>
      <c r="FF245" s="126"/>
      <c r="FP245" s="126"/>
      <c r="FZ245" s="126"/>
      <c r="GJ245" s="126"/>
      <c r="GT245" s="126"/>
      <c r="HD245" s="126"/>
      <c r="HN245" s="126"/>
      <c r="HX245" s="126"/>
    </row>
    <row xmlns:x14ac="http://schemas.microsoft.com/office/spreadsheetml/2009/9/ac" r="246" s="3" customFormat="true" x14ac:dyDescent="0.25">
      <c r="A246" s="381"/>
      <c r="B246" s="126"/>
      <c r="L246" s="126"/>
      <c r="V246" s="126"/>
      <c r="AF246" s="126"/>
      <c r="AP246" s="126"/>
      <c r="AZ246" s="126"/>
      <c r="BA246" s="126"/>
      <c r="BJ246" s="126"/>
      <c r="BT246" s="126"/>
      <c r="CD246" s="126"/>
      <c r="CN246" s="126"/>
      <c r="CX246" s="126"/>
      <c r="DH246" s="126"/>
      <c r="DR246" s="126"/>
      <c r="EB246" s="126"/>
      <c r="EL246" s="126"/>
      <c r="EV246" s="126"/>
      <c r="FF246" s="126"/>
      <c r="FP246" s="126"/>
      <c r="FZ246" s="126"/>
      <c r="GJ246" s="126"/>
      <c r="GT246" s="126"/>
      <c r="HD246" s="126"/>
      <c r="HN246" s="126"/>
      <c r="HX246" s="126"/>
    </row>
    <row xmlns:x14ac="http://schemas.microsoft.com/office/spreadsheetml/2009/9/ac" r="247" s="3" customFormat="true" x14ac:dyDescent="0.25">
      <c r="A247" s="381"/>
      <c r="B247" s="126"/>
      <c r="L247" s="126"/>
      <c r="V247" s="126"/>
      <c r="AF247" s="126"/>
      <c r="AP247" s="126"/>
      <c r="AZ247" s="126"/>
      <c r="BA247" s="126"/>
      <c r="BJ247" s="126"/>
      <c r="BT247" s="126"/>
      <c r="CD247" s="126"/>
      <c r="CN247" s="126"/>
      <c r="CX247" s="126"/>
      <c r="DH247" s="126"/>
      <c r="DR247" s="126"/>
      <c r="EB247" s="126"/>
      <c r="EL247" s="126"/>
      <c r="EV247" s="126"/>
      <c r="FF247" s="126"/>
      <c r="FP247" s="126"/>
      <c r="FZ247" s="126"/>
      <c r="GJ247" s="126"/>
      <c r="GT247" s="126"/>
      <c r="HD247" s="126"/>
      <c r="HN247" s="126"/>
      <c r="HX247" s="126"/>
    </row>
    <row xmlns:x14ac="http://schemas.microsoft.com/office/spreadsheetml/2009/9/ac" r="248" s="3" customFormat="true" x14ac:dyDescent="0.25">
      <c r="A248" s="381"/>
      <c r="B248" s="126"/>
      <c r="L248" s="126"/>
      <c r="V248" s="126"/>
      <c r="AF248" s="126"/>
      <c r="AP248" s="126"/>
      <c r="AZ248" s="126"/>
      <c r="BA248" s="126"/>
      <c r="BJ248" s="126"/>
      <c r="BT248" s="126"/>
      <c r="CD248" s="126"/>
      <c r="CN248" s="126"/>
      <c r="CX248" s="126"/>
      <c r="DH248" s="126"/>
      <c r="DR248" s="126"/>
      <c r="EB248" s="126"/>
      <c r="EL248" s="126"/>
      <c r="EV248" s="126"/>
      <c r="FF248" s="126"/>
      <c r="FP248" s="126"/>
      <c r="FZ248" s="126"/>
      <c r="GJ248" s="126"/>
      <c r="GT248" s="126"/>
      <c r="HD248" s="126"/>
      <c r="HN248" s="126"/>
      <c r="HX248" s="126"/>
    </row>
    <row xmlns:x14ac="http://schemas.microsoft.com/office/spreadsheetml/2009/9/ac" r="249" s="3" customFormat="true" x14ac:dyDescent="0.25">
      <c r="A249" s="381"/>
      <c r="B249" s="126"/>
      <c r="L249" s="126"/>
      <c r="V249" s="126"/>
      <c r="AF249" s="126"/>
      <c r="AP249" s="126"/>
      <c r="AZ249" s="126"/>
      <c r="BA249" s="126"/>
      <c r="BJ249" s="126"/>
      <c r="BT249" s="126"/>
      <c r="CD249" s="126"/>
      <c r="CN249" s="126"/>
      <c r="CX249" s="126"/>
      <c r="DH249" s="126"/>
      <c r="DR249" s="126"/>
      <c r="EB249" s="126"/>
      <c r="EL249" s="126"/>
      <c r="EV249" s="126"/>
      <c r="FF249" s="126"/>
      <c r="FP249" s="126"/>
      <c r="FZ249" s="126"/>
      <c r="GJ249" s="126"/>
      <c r="GT249" s="126"/>
      <c r="HD249" s="126"/>
      <c r="HN249" s="126"/>
      <c r="HX249" s="126"/>
    </row>
    <row xmlns:x14ac="http://schemas.microsoft.com/office/spreadsheetml/2009/9/ac" r="250" s="3" customFormat="true" x14ac:dyDescent="0.25">
      <c r="A250" s="381"/>
      <c r="B250" s="126"/>
      <c r="L250" s="126"/>
      <c r="V250" s="126"/>
      <c r="AF250" s="126"/>
      <c r="AP250" s="126"/>
      <c r="AZ250" s="126"/>
      <c r="BA250" s="126"/>
      <c r="BJ250" s="126"/>
      <c r="BT250" s="126"/>
      <c r="CD250" s="126"/>
      <c r="CN250" s="126"/>
      <c r="CX250" s="126"/>
      <c r="DH250" s="126"/>
      <c r="DR250" s="126"/>
      <c r="EB250" s="126"/>
      <c r="EL250" s="126"/>
      <c r="EV250" s="126"/>
      <c r="FF250" s="126"/>
      <c r="FP250" s="126"/>
      <c r="FZ250" s="126"/>
      <c r="GJ250" s="126"/>
      <c r="GT250" s="126"/>
      <c r="HD250" s="126"/>
      <c r="HN250" s="126"/>
      <c r="HX250" s="126"/>
    </row>
    <row xmlns:x14ac="http://schemas.microsoft.com/office/spreadsheetml/2009/9/ac" r="251" s="3" customFormat="true" x14ac:dyDescent="0.25">
      <c r="A251" s="381"/>
      <c r="B251" s="126"/>
      <c r="L251" s="126"/>
      <c r="V251" s="126"/>
      <c r="AF251" s="126"/>
      <c r="AP251" s="126"/>
      <c r="AZ251" s="126"/>
      <c r="BA251" s="126"/>
      <c r="BJ251" s="126"/>
      <c r="BT251" s="126"/>
      <c r="CD251" s="126"/>
      <c r="CN251" s="126"/>
      <c r="CX251" s="126"/>
      <c r="DH251" s="126"/>
      <c r="DR251" s="126"/>
      <c r="EB251" s="126"/>
      <c r="EL251" s="126"/>
      <c r="EV251" s="126"/>
      <c r="FF251" s="126"/>
      <c r="FP251" s="126"/>
      <c r="FZ251" s="126"/>
      <c r="GJ251" s="126"/>
      <c r="GT251" s="126"/>
      <c r="HD251" s="126"/>
      <c r="HN251" s="126"/>
      <c r="HX251" s="126"/>
    </row>
    <row xmlns:x14ac="http://schemas.microsoft.com/office/spreadsheetml/2009/9/ac" r="252" s="3" customFormat="true" x14ac:dyDescent="0.25">
      <c r="A252" s="381"/>
      <c r="B252" s="126"/>
      <c r="L252" s="126"/>
      <c r="V252" s="126"/>
      <c r="AF252" s="126"/>
      <c r="AP252" s="126"/>
      <c r="AZ252" s="126"/>
      <c r="BA252" s="126"/>
      <c r="BJ252" s="126"/>
      <c r="BT252" s="126"/>
      <c r="CD252" s="126"/>
      <c r="CN252" s="126"/>
      <c r="CX252" s="126"/>
      <c r="DH252" s="126"/>
      <c r="DR252" s="126"/>
      <c r="EB252" s="126"/>
      <c r="EL252" s="126"/>
      <c r="EV252" s="126"/>
      <c r="FF252" s="126"/>
      <c r="FP252" s="126"/>
      <c r="FZ252" s="126"/>
      <c r="GJ252" s="126"/>
      <c r="GT252" s="126"/>
      <c r="HD252" s="126"/>
      <c r="HN252" s="126"/>
      <c r="HX252" s="126"/>
    </row>
    <row xmlns:x14ac="http://schemas.microsoft.com/office/spreadsheetml/2009/9/ac" r="253" s="3" customFormat="true" x14ac:dyDescent="0.25">
      <c r="A253" s="381"/>
      <c r="B253" s="126"/>
      <c r="L253" s="126"/>
      <c r="V253" s="126"/>
      <c r="AF253" s="126"/>
      <c r="AP253" s="126"/>
      <c r="AZ253" s="126"/>
      <c r="BA253" s="126"/>
      <c r="BJ253" s="126"/>
      <c r="BT253" s="126"/>
      <c r="CD253" s="126"/>
      <c r="CN253" s="126"/>
      <c r="CX253" s="126"/>
      <c r="DH253" s="126"/>
      <c r="DR253" s="126"/>
      <c r="EB253" s="126"/>
      <c r="EL253" s="126"/>
      <c r="EV253" s="126"/>
      <c r="FF253" s="126"/>
      <c r="FP253" s="126"/>
      <c r="FZ253" s="126"/>
      <c r="GJ253" s="126"/>
      <c r="GT253" s="126"/>
      <c r="HD253" s="126"/>
      <c r="HN253" s="126"/>
      <c r="HX253" s="126"/>
    </row>
    <row xmlns:x14ac="http://schemas.microsoft.com/office/spreadsheetml/2009/9/ac" r="254" s="3" customFormat="true" x14ac:dyDescent="0.25">
      <c r="A254" s="381"/>
      <c r="B254" s="126"/>
      <c r="L254" s="126"/>
      <c r="V254" s="126"/>
      <c r="AF254" s="126"/>
      <c r="AP254" s="126"/>
      <c r="AZ254" s="126"/>
      <c r="BA254" s="126"/>
      <c r="BJ254" s="126"/>
      <c r="BT254" s="126"/>
      <c r="CD254" s="126"/>
      <c r="CN254" s="126"/>
      <c r="CX254" s="126"/>
      <c r="DH254" s="126"/>
      <c r="DR254" s="126"/>
      <c r="EB254" s="126"/>
      <c r="EL254" s="126"/>
      <c r="EV254" s="126"/>
      <c r="FF254" s="126"/>
      <c r="FP254" s="126"/>
      <c r="FZ254" s="126"/>
      <c r="GJ254" s="126"/>
      <c r="GT254" s="126"/>
      <c r="HD254" s="126"/>
      <c r="HN254" s="126"/>
      <c r="HX254" s="126"/>
    </row>
    <row xmlns:x14ac="http://schemas.microsoft.com/office/spreadsheetml/2009/9/ac" r="255" s="3" customFormat="true" x14ac:dyDescent="0.25">
      <c r="A255" s="381"/>
      <c r="B255" s="126"/>
      <c r="L255" s="126"/>
      <c r="V255" s="126"/>
      <c r="AF255" s="126"/>
      <c r="AP255" s="126"/>
      <c r="AZ255" s="126"/>
      <c r="BA255" s="126"/>
      <c r="BJ255" s="126"/>
      <c r="BT255" s="126"/>
      <c r="CD255" s="126"/>
      <c r="CN255" s="126"/>
      <c r="CX255" s="126"/>
      <c r="DH255" s="126"/>
      <c r="DR255" s="126"/>
      <c r="EB255" s="126"/>
      <c r="EL255" s="126"/>
      <c r="EV255" s="126"/>
      <c r="FF255" s="126"/>
      <c r="FP255" s="126"/>
      <c r="FZ255" s="126"/>
      <c r="GJ255" s="126"/>
      <c r="GT255" s="126"/>
      <c r="HD255" s="126"/>
      <c r="HN255" s="126"/>
      <c r="HX255" s="126"/>
    </row>
    <row xmlns:x14ac="http://schemas.microsoft.com/office/spreadsheetml/2009/9/ac" r="256" s="3" customFormat="true" x14ac:dyDescent="0.25">
      <c r="A256" s="381"/>
      <c r="B256" s="126"/>
      <c r="L256" s="126"/>
      <c r="V256" s="126"/>
      <c r="AF256" s="126"/>
      <c r="AP256" s="126"/>
      <c r="AZ256" s="126"/>
      <c r="BA256" s="126"/>
      <c r="BJ256" s="126"/>
      <c r="BT256" s="126"/>
      <c r="CD256" s="126"/>
      <c r="CN256" s="126"/>
      <c r="CX256" s="126"/>
      <c r="DH256" s="126"/>
      <c r="DR256" s="126"/>
      <c r="EB256" s="126"/>
      <c r="EL256" s="126"/>
      <c r="EV256" s="126"/>
      <c r="FF256" s="126"/>
      <c r="FP256" s="126"/>
      <c r="FZ256" s="126"/>
      <c r="GJ256" s="126"/>
      <c r="GT256" s="126"/>
      <c r="HD256" s="126"/>
      <c r="HN256" s="126"/>
      <c r="HX256" s="126"/>
    </row>
    <row xmlns:x14ac="http://schemas.microsoft.com/office/spreadsheetml/2009/9/ac" r="257" s="3" customFormat="true" x14ac:dyDescent="0.25">
      <c r="A257" s="381"/>
      <c r="B257" s="126"/>
      <c r="L257" s="126"/>
      <c r="V257" s="126"/>
      <c r="AF257" s="126"/>
      <c r="AP257" s="126"/>
      <c r="AZ257" s="126"/>
      <c r="BA257" s="126"/>
      <c r="BJ257" s="126"/>
      <c r="BT257" s="126"/>
      <c r="CD257" s="126"/>
      <c r="CN257" s="126"/>
      <c r="CX257" s="126"/>
      <c r="DH257" s="126"/>
      <c r="DR257" s="126"/>
      <c r="EB257" s="126"/>
      <c r="EL257" s="126"/>
      <c r="EV257" s="126"/>
      <c r="FF257" s="126"/>
      <c r="FP257" s="126"/>
      <c r="FZ257" s="126"/>
      <c r="GJ257" s="126"/>
      <c r="GT257" s="126"/>
      <c r="HD257" s="126"/>
      <c r="HN257" s="126"/>
      <c r="HX257" s="126"/>
    </row>
    <row xmlns:x14ac="http://schemas.microsoft.com/office/spreadsheetml/2009/9/ac" r="258" s="3" customFormat="true" x14ac:dyDescent="0.25">
      <c r="A258" s="381"/>
      <c r="B258" s="126"/>
      <c r="L258" s="126"/>
      <c r="V258" s="126"/>
      <c r="AF258" s="126"/>
      <c r="AP258" s="126"/>
      <c r="AZ258" s="126"/>
      <c r="BA258" s="126"/>
      <c r="BJ258" s="126"/>
      <c r="BT258" s="126"/>
      <c r="CD258" s="126"/>
      <c r="CN258" s="126"/>
      <c r="CX258" s="126"/>
      <c r="DH258" s="126"/>
      <c r="DR258" s="126"/>
      <c r="EB258" s="126"/>
      <c r="EL258" s="126"/>
      <c r="EV258" s="126"/>
      <c r="FF258" s="126"/>
      <c r="FP258" s="126"/>
      <c r="FZ258" s="126"/>
      <c r="GJ258" s="126"/>
      <c r="GT258" s="126"/>
      <c r="HD258" s="126"/>
      <c r="HN258" s="126"/>
      <c r="HX258" s="126"/>
    </row>
    <row xmlns:x14ac="http://schemas.microsoft.com/office/spreadsheetml/2009/9/ac" r="259" s="3" customFormat="true" x14ac:dyDescent="0.25">
      <c r="A259" s="381"/>
      <c r="B259" s="126"/>
      <c r="L259" s="126"/>
      <c r="V259" s="126"/>
      <c r="AF259" s="126"/>
      <c r="AP259" s="126"/>
      <c r="AZ259" s="126"/>
      <c r="BA259" s="126"/>
      <c r="BJ259" s="126"/>
      <c r="BT259" s="126"/>
      <c r="CD259" s="126"/>
      <c r="CN259" s="126"/>
      <c r="CX259" s="126"/>
      <c r="DH259" s="126"/>
      <c r="DR259" s="126"/>
      <c r="EB259" s="126"/>
      <c r="EL259" s="126"/>
      <c r="EV259" s="126"/>
      <c r="FF259" s="126"/>
      <c r="FP259" s="126"/>
      <c r="FZ259" s="126"/>
      <c r="GJ259" s="126"/>
      <c r="GT259" s="126"/>
      <c r="HD259" s="126"/>
      <c r="HN259" s="126"/>
      <c r="HX259" s="126"/>
    </row>
    <row xmlns:x14ac="http://schemas.microsoft.com/office/spreadsheetml/2009/9/ac" r="260" s="3" customFormat="true" x14ac:dyDescent="0.25">
      <c r="A260" s="381"/>
      <c r="B260" s="126"/>
      <c r="L260" s="126"/>
      <c r="V260" s="126"/>
      <c r="AF260" s="126"/>
      <c r="AP260" s="126"/>
      <c r="AZ260" s="126"/>
      <c r="BA260" s="126"/>
      <c r="BJ260" s="126"/>
      <c r="BT260" s="126"/>
      <c r="CD260" s="126"/>
      <c r="CN260" s="126"/>
      <c r="CX260" s="126"/>
      <c r="DH260" s="126"/>
      <c r="DR260" s="126"/>
      <c r="EB260" s="126"/>
      <c r="EL260" s="126"/>
      <c r="EV260" s="126"/>
      <c r="FF260" s="126"/>
      <c r="FP260" s="126"/>
      <c r="FZ260" s="126"/>
      <c r="GJ260" s="126"/>
      <c r="GT260" s="126"/>
      <c r="HD260" s="126"/>
      <c r="HN260" s="126"/>
      <c r="HX260" s="126"/>
    </row>
    <row xmlns:x14ac="http://schemas.microsoft.com/office/spreadsheetml/2009/9/ac" r="261" s="3" customFormat="true" x14ac:dyDescent="0.25">
      <c r="A261" s="381"/>
      <c r="B261" s="126"/>
      <c r="L261" s="126"/>
      <c r="V261" s="126"/>
      <c r="AF261" s="126"/>
      <c r="AP261" s="126"/>
      <c r="AZ261" s="126"/>
      <c r="BA261" s="126"/>
      <c r="BJ261" s="126"/>
      <c r="BT261" s="126"/>
      <c r="CD261" s="126"/>
      <c r="CN261" s="126"/>
      <c r="CX261" s="126"/>
      <c r="DH261" s="126"/>
      <c r="DR261" s="126"/>
      <c r="EB261" s="126"/>
      <c r="EL261" s="126"/>
      <c r="EV261" s="126"/>
      <c r="FF261" s="126"/>
      <c r="FP261" s="126"/>
      <c r="FZ261" s="126"/>
      <c r="GJ261" s="126"/>
      <c r="GT261" s="126"/>
      <c r="HD261" s="126"/>
      <c r="HN261" s="126"/>
      <c r="HX261" s="126"/>
    </row>
    <row xmlns:x14ac="http://schemas.microsoft.com/office/spreadsheetml/2009/9/ac" r="262" s="3" customFormat="true" x14ac:dyDescent="0.25">
      <c r="A262" s="381"/>
      <c r="B262" s="126"/>
      <c r="L262" s="126"/>
      <c r="V262" s="126"/>
      <c r="AF262" s="126"/>
      <c r="AP262" s="126"/>
      <c r="AZ262" s="126"/>
      <c r="BA262" s="126"/>
      <c r="BJ262" s="126"/>
      <c r="BT262" s="126"/>
      <c r="CD262" s="126"/>
      <c r="CN262" s="126"/>
      <c r="CX262" s="126"/>
      <c r="DH262" s="126"/>
      <c r="DR262" s="126"/>
      <c r="EB262" s="126"/>
      <c r="EL262" s="126"/>
      <c r="EV262" s="126"/>
      <c r="FF262" s="126"/>
      <c r="FP262" s="126"/>
      <c r="FZ262" s="126"/>
      <c r="GJ262" s="126"/>
      <c r="GT262" s="126"/>
      <c r="HD262" s="126"/>
      <c r="HN262" s="126"/>
      <c r="HX262" s="126"/>
    </row>
    <row xmlns:x14ac="http://schemas.microsoft.com/office/spreadsheetml/2009/9/ac" r="263" s="3" customFormat="true" x14ac:dyDescent="0.25">
      <c r="A263" s="381"/>
      <c r="B263" s="126"/>
      <c r="L263" s="126"/>
      <c r="V263" s="126"/>
      <c r="AF263" s="126"/>
      <c r="AP263" s="126"/>
      <c r="AZ263" s="126"/>
      <c r="BA263" s="126"/>
      <c r="BJ263" s="126"/>
      <c r="BT263" s="126"/>
      <c r="CD263" s="126"/>
      <c r="CN263" s="126"/>
      <c r="CX263" s="126"/>
      <c r="DH263" s="126"/>
      <c r="DR263" s="126"/>
      <c r="EB263" s="126"/>
      <c r="EL263" s="126"/>
      <c r="EV263" s="126"/>
      <c r="FF263" s="126"/>
      <c r="FP263" s="126"/>
      <c r="FZ263" s="126"/>
      <c r="GJ263" s="126"/>
      <c r="GT263" s="126"/>
      <c r="HD263" s="126"/>
      <c r="HN263" s="126"/>
      <c r="HX263" s="126"/>
    </row>
    <row xmlns:x14ac="http://schemas.microsoft.com/office/spreadsheetml/2009/9/ac" r="264" s="3" customFormat="true" x14ac:dyDescent="0.25">
      <c r="A264" s="381"/>
      <c r="B264" s="126"/>
      <c r="L264" s="126"/>
      <c r="V264" s="126"/>
      <c r="AF264" s="126"/>
      <c r="AP264" s="126"/>
      <c r="AZ264" s="126"/>
      <c r="BA264" s="126"/>
      <c r="BJ264" s="126"/>
      <c r="BT264" s="126"/>
      <c r="CD264" s="126"/>
      <c r="CN264" s="126"/>
      <c r="CX264" s="126"/>
      <c r="DH264" s="126"/>
      <c r="DR264" s="126"/>
      <c r="EB264" s="126"/>
      <c r="EL264" s="126"/>
      <c r="EV264" s="126"/>
      <c r="FF264" s="126"/>
      <c r="FP264" s="126"/>
      <c r="FZ264" s="126"/>
      <c r="GJ264" s="126"/>
      <c r="GT264" s="126"/>
      <c r="HD264" s="126"/>
      <c r="HN264" s="126"/>
      <c r="HX264" s="126"/>
    </row>
    <row xmlns:x14ac="http://schemas.microsoft.com/office/spreadsheetml/2009/9/ac" r="265" s="3" customFormat="true" x14ac:dyDescent="0.25">
      <c r="A265" s="381"/>
      <c r="B265" s="126"/>
      <c r="L265" s="126"/>
      <c r="V265" s="126"/>
      <c r="AF265" s="126"/>
      <c r="AP265" s="126"/>
      <c r="AZ265" s="126"/>
      <c r="BA265" s="126"/>
      <c r="BJ265" s="126"/>
      <c r="BT265" s="126"/>
      <c r="CD265" s="126"/>
      <c r="CN265" s="126"/>
      <c r="CX265" s="126"/>
      <c r="DH265" s="126"/>
      <c r="DR265" s="126"/>
      <c r="EB265" s="126"/>
      <c r="EL265" s="126"/>
      <c r="EV265" s="126"/>
      <c r="FF265" s="126"/>
      <c r="FP265" s="126"/>
      <c r="FZ265" s="126"/>
      <c r="GJ265" s="126"/>
      <c r="GT265" s="126"/>
      <c r="HD265" s="126"/>
      <c r="HN265" s="126"/>
      <c r="HX265" s="126"/>
    </row>
    <row xmlns:x14ac="http://schemas.microsoft.com/office/spreadsheetml/2009/9/ac" r="266" s="3" customFormat="true" x14ac:dyDescent="0.25">
      <c r="A266" s="381"/>
      <c r="B266" s="126"/>
      <c r="L266" s="126"/>
      <c r="V266" s="126"/>
      <c r="AF266" s="126"/>
      <c r="AP266" s="126"/>
      <c r="AZ266" s="126"/>
      <c r="BA266" s="126"/>
      <c r="BJ266" s="126"/>
      <c r="BT266" s="126"/>
      <c r="CD266" s="126"/>
      <c r="CN266" s="126"/>
      <c r="CX266" s="126"/>
      <c r="DH266" s="126"/>
      <c r="DR266" s="126"/>
      <c r="EB266" s="126"/>
      <c r="EL266" s="126"/>
      <c r="EV266" s="126"/>
      <c r="FF266" s="126"/>
      <c r="FP266" s="126"/>
      <c r="FZ266" s="126"/>
      <c r="GJ266" s="126"/>
      <c r="GT266" s="126"/>
      <c r="HD266" s="126"/>
      <c r="HN266" s="126"/>
      <c r="HX266" s="126"/>
    </row>
    <row xmlns:x14ac="http://schemas.microsoft.com/office/spreadsheetml/2009/9/ac" r="267" s="3" customFormat="true" x14ac:dyDescent="0.25">
      <c r="A267" s="381"/>
      <c r="B267" s="126"/>
      <c r="L267" s="126"/>
      <c r="V267" s="126"/>
      <c r="AF267" s="126"/>
      <c r="AP267" s="126"/>
      <c r="AZ267" s="126"/>
      <c r="BA267" s="126"/>
      <c r="BJ267" s="126"/>
      <c r="BT267" s="126"/>
      <c r="CD267" s="126"/>
      <c r="CN267" s="126"/>
      <c r="CX267" s="126"/>
      <c r="DH267" s="126"/>
      <c r="DR267" s="126"/>
      <c r="EB267" s="126"/>
      <c r="EL267" s="126"/>
      <c r="EV267" s="126"/>
      <c r="FF267" s="126"/>
      <c r="FP267" s="126"/>
      <c r="FZ267" s="126"/>
      <c r="GJ267" s="126"/>
      <c r="GT267" s="126"/>
      <c r="HD267" s="126"/>
      <c r="HN267" s="126"/>
      <c r="HX267" s="126"/>
    </row>
    <row xmlns:x14ac="http://schemas.microsoft.com/office/spreadsheetml/2009/9/ac" r="268" s="3" customFormat="true" x14ac:dyDescent="0.25">
      <c r="A268" s="381"/>
      <c r="B268" s="126"/>
      <c r="L268" s="126"/>
      <c r="V268" s="126"/>
      <c r="AF268" s="126"/>
      <c r="AP268" s="126"/>
      <c r="AZ268" s="126"/>
      <c r="BA268" s="126"/>
      <c r="BJ268" s="126"/>
      <c r="BT268" s="126"/>
      <c r="CD268" s="126"/>
      <c r="CN268" s="126"/>
      <c r="CX268" s="126"/>
      <c r="DH268" s="126"/>
      <c r="DR268" s="126"/>
      <c r="EB268" s="126"/>
      <c r="EL268" s="126"/>
      <c r="EV268" s="126"/>
      <c r="FF268" s="126"/>
      <c r="FP268" s="126"/>
      <c r="FZ268" s="126"/>
      <c r="GJ268" s="126"/>
      <c r="GT268" s="126"/>
      <c r="HD268" s="126"/>
      <c r="HN268" s="126"/>
      <c r="HX268" s="126"/>
    </row>
    <row xmlns:x14ac="http://schemas.microsoft.com/office/spreadsheetml/2009/9/ac" r="269" s="3" customFormat="true" x14ac:dyDescent="0.25">
      <c r="A269" s="381"/>
      <c r="B269" s="126"/>
      <c r="L269" s="126"/>
      <c r="V269" s="126"/>
      <c r="AF269" s="126"/>
      <c r="AP269" s="126"/>
      <c r="AZ269" s="126"/>
      <c r="BA269" s="126"/>
      <c r="BJ269" s="126"/>
      <c r="BT269" s="126"/>
      <c r="CD269" s="126"/>
      <c r="CN269" s="126"/>
      <c r="CX269" s="126"/>
      <c r="DH269" s="126"/>
      <c r="DR269" s="126"/>
      <c r="EB269" s="126"/>
      <c r="EL269" s="126"/>
      <c r="EV269" s="126"/>
      <c r="FF269" s="126"/>
      <c r="FP269" s="126"/>
      <c r="FZ269" s="126"/>
      <c r="GJ269" s="126"/>
      <c r="GT269" s="126"/>
      <c r="HD269" s="126"/>
      <c r="HN269" s="126"/>
      <c r="HX269" s="126"/>
    </row>
    <row xmlns:x14ac="http://schemas.microsoft.com/office/spreadsheetml/2009/9/ac" r="270" s="3" customFormat="true" x14ac:dyDescent="0.25">
      <c r="A270" s="381"/>
      <c r="B270" s="126"/>
      <c r="L270" s="126"/>
      <c r="V270" s="126"/>
      <c r="AF270" s="126"/>
      <c r="AP270" s="126"/>
      <c r="AZ270" s="126"/>
      <c r="BA270" s="126"/>
      <c r="BJ270" s="126"/>
      <c r="BT270" s="126"/>
      <c r="CD270" s="126"/>
      <c r="CN270" s="126"/>
      <c r="CX270" s="126"/>
      <c r="DH270" s="126"/>
      <c r="DR270" s="126"/>
      <c r="EB270" s="126"/>
      <c r="EL270" s="126"/>
      <c r="EV270" s="126"/>
      <c r="FF270" s="126"/>
      <c r="FP270" s="126"/>
      <c r="FZ270" s="126"/>
      <c r="GJ270" s="126"/>
      <c r="GT270" s="126"/>
      <c r="HD270" s="126"/>
      <c r="HN270" s="126"/>
      <c r="HX270" s="126"/>
    </row>
    <row xmlns:x14ac="http://schemas.microsoft.com/office/spreadsheetml/2009/9/ac" r="271" s="3" customFormat="true" x14ac:dyDescent="0.25">
      <c r="A271" s="381"/>
      <c r="B271" s="126"/>
      <c r="L271" s="126"/>
      <c r="V271" s="126"/>
      <c r="AF271" s="126"/>
      <c r="AP271" s="126"/>
      <c r="AZ271" s="126"/>
      <c r="BA271" s="126"/>
      <c r="BJ271" s="126"/>
      <c r="BT271" s="126"/>
      <c r="CD271" s="126"/>
      <c r="CN271" s="126"/>
      <c r="CX271" s="126"/>
      <c r="DH271" s="126"/>
      <c r="DR271" s="126"/>
      <c r="EB271" s="126"/>
      <c r="EL271" s="126"/>
      <c r="EV271" s="126"/>
      <c r="FF271" s="126"/>
      <c r="FP271" s="126"/>
      <c r="FZ271" s="126"/>
      <c r="GJ271" s="126"/>
      <c r="GT271" s="126"/>
      <c r="HD271" s="126"/>
      <c r="HN271" s="126"/>
      <c r="HX271" s="126"/>
    </row>
    <row xmlns:x14ac="http://schemas.microsoft.com/office/spreadsheetml/2009/9/ac" r="272" s="3" customFormat="true" x14ac:dyDescent="0.25">
      <c r="A272" s="381"/>
      <c r="B272" s="126"/>
      <c r="L272" s="126"/>
      <c r="V272" s="126"/>
      <c r="AF272" s="126"/>
      <c r="AP272" s="126"/>
      <c r="AZ272" s="126"/>
      <c r="BA272" s="126"/>
      <c r="BJ272" s="126"/>
      <c r="BT272" s="126"/>
      <c r="CD272" s="126"/>
      <c r="CN272" s="126"/>
      <c r="CX272" s="126"/>
      <c r="DH272" s="126"/>
      <c r="DR272" s="126"/>
      <c r="EB272" s="126"/>
      <c r="EL272" s="126"/>
      <c r="EV272" s="126"/>
      <c r="FF272" s="126"/>
      <c r="FP272" s="126"/>
      <c r="FZ272" s="126"/>
      <c r="GJ272" s="126"/>
      <c r="GT272" s="126"/>
      <c r="HD272" s="126"/>
      <c r="HN272" s="126"/>
      <c r="HX272" s="126"/>
    </row>
    <row xmlns:x14ac="http://schemas.microsoft.com/office/spreadsheetml/2009/9/ac" r="273" s="3" customFormat="true" x14ac:dyDescent="0.25">
      <c r="A273" s="381"/>
      <c r="B273" s="126"/>
      <c r="L273" s="126"/>
      <c r="V273" s="126"/>
      <c r="AF273" s="126"/>
      <c r="AP273" s="126"/>
      <c r="AZ273" s="126"/>
      <c r="BA273" s="126"/>
      <c r="BJ273" s="126"/>
      <c r="BT273" s="126"/>
      <c r="CD273" s="126"/>
      <c r="CN273" s="126"/>
      <c r="CX273" s="126"/>
      <c r="DH273" s="126"/>
      <c r="DR273" s="126"/>
      <c r="EB273" s="126"/>
      <c r="EL273" s="126"/>
      <c r="EV273" s="126"/>
      <c r="FF273" s="126"/>
      <c r="FP273" s="126"/>
      <c r="FZ273" s="126"/>
      <c r="GJ273" s="126"/>
      <c r="GT273" s="126"/>
      <c r="HD273" s="126"/>
      <c r="HN273" s="126"/>
      <c r="HX273" s="126"/>
    </row>
    <row xmlns:x14ac="http://schemas.microsoft.com/office/spreadsheetml/2009/9/ac" r="274" s="3" customFormat="true" x14ac:dyDescent="0.25">
      <c r="A274" s="381"/>
      <c r="B274" s="126"/>
      <c r="L274" s="126"/>
      <c r="V274" s="126"/>
      <c r="AF274" s="126"/>
      <c r="AP274" s="126"/>
      <c r="AZ274" s="126"/>
      <c r="BA274" s="126"/>
      <c r="BJ274" s="126"/>
      <c r="BT274" s="126"/>
      <c r="CD274" s="126"/>
      <c r="CN274" s="126"/>
      <c r="CX274" s="126"/>
      <c r="DH274" s="126"/>
      <c r="DR274" s="126"/>
      <c r="EB274" s="126"/>
      <c r="EL274" s="126"/>
      <c r="EV274" s="126"/>
      <c r="FF274" s="126"/>
      <c r="FP274" s="126"/>
      <c r="FZ274" s="126"/>
      <c r="GJ274" s="126"/>
      <c r="GT274" s="126"/>
      <c r="HD274" s="126"/>
      <c r="HN274" s="126"/>
      <c r="HX274" s="126"/>
    </row>
    <row xmlns:x14ac="http://schemas.microsoft.com/office/spreadsheetml/2009/9/ac" r="275" s="3" customFormat="true" x14ac:dyDescent="0.25">
      <c r="A275" s="381"/>
      <c r="B275" s="126"/>
      <c r="L275" s="126"/>
      <c r="V275" s="126"/>
      <c r="AF275" s="126"/>
      <c r="AP275" s="126"/>
      <c r="AZ275" s="126"/>
      <c r="BA275" s="126"/>
      <c r="BJ275" s="126"/>
      <c r="BT275" s="126"/>
      <c r="CD275" s="126"/>
      <c r="CN275" s="126"/>
      <c r="CX275" s="126"/>
      <c r="DH275" s="126"/>
      <c r="DR275" s="126"/>
      <c r="EB275" s="126"/>
      <c r="EL275" s="126"/>
      <c r="EV275" s="126"/>
      <c r="FF275" s="126"/>
      <c r="FP275" s="126"/>
      <c r="FZ275" s="126"/>
      <c r="GJ275" s="126"/>
      <c r="GT275" s="126"/>
      <c r="HD275" s="126"/>
      <c r="HN275" s="126"/>
      <c r="HX275" s="126"/>
    </row>
    <row xmlns:x14ac="http://schemas.microsoft.com/office/spreadsheetml/2009/9/ac" r="276" s="3" customFormat="true" x14ac:dyDescent="0.25">
      <c r="A276" s="381"/>
      <c r="B276" s="126"/>
      <c r="L276" s="126"/>
      <c r="V276" s="126"/>
      <c r="AF276" s="126"/>
      <c r="AP276" s="126"/>
      <c r="AZ276" s="126"/>
      <c r="BA276" s="126"/>
      <c r="BJ276" s="126"/>
      <c r="BT276" s="126"/>
      <c r="CD276" s="126"/>
      <c r="CN276" s="126"/>
      <c r="CX276" s="126"/>
      <c r="DH276" s="126"/>
      <c r="DR276" s="126"/>
      <c r="EB276" s="126"/>
      <c r="EL276" s="126"/>
      <c r="EV276" s="126"/>
      <c r="FF276" s="126"/>
      <c r="FP276" s="126"/>
      <c r="FZ276" s="126"/>
      <c r="GJ276" s="126"/>
      <c r="GT276" s="126"/>
      <c r="HD276" s="126"/>
      <c r="HN276" s="126"/>
      <c r="HX276" s="126"/>
    </row>
    <row xmlns:x14ac="http://schemas.microsoft.com/office/spreadsheetml/2009/9/ac" r="277" s="3" customFormat="true" x14ac:dyDescent="0.25">
      <c r="A277" s="381"/>
      <c r="B277" s="126"/>
      <c r="L277" s="126"/>
      <c r="V277" s="126"/>
      <c r="AF277" s="126"/>
      <c r="AP277" s="126"/>
      <c r="AZ277" s="126"/>
      <c r="BA277" s="126"/>
      <c r="BJ277" s="126"/>
      <c r="BT277" s="126"/>
      <c r="CD277" s="126"/>
      <c r="CN277" s="126"/>
      <c r="CX277" s="126"/>
      <c r="DH277" s="126"/>
      <c r="DR277" s="126"/>
      <c r="EB277" s="126"/>
      <c r="EL277" s="126"/>
      <c r="EV277" s="126"/>
      <c r="FF277" s="126"/>
      <c r="FP277" s="126"/>
      <c r="FZ277" s="126"/>
      <c r="GJ277" s="126"/>
      <c r="GT277" s="126"/>
      <c r="HD277" s="126"/>
      <c r="HN277" s="126"/>
      <c r="HX277" s="126"/>
    </row>
    <row xmlns:x14ac="http://schemas.microsoft.com/office/spreadsheetml/2009/9/ac" r="278" s="3" customFormat="true" x14ac:dyDescent="0.25">
      <c r="A278" s="381"/>
      <c r="B278" s="126"/>
      <c r="L278" s="126"/>
      <c r="V278" s="126"/>
      <c r="AF278" s="126"/>
      <c r="AP278" s="126"/>
      <c r="AZ278" s="126"/>
      <c r="BA278" s="126"/>
      <c r="BJ278" s="126"/>
      <c r="BT278" s="126"/>
      <c r="CD278" s="126"/>
      <c r="CN278" s="126"/>
      <c r="CX278" s="126"/>
      <c r="DH278" s="126"/>
      <c r="DR278" s="126"/>
      <c r="EB278" s="126"/>
      <c r="EL278" s="126"/>
      <c r="EV278" s="126"/>
      <c r="FF278" s="126"/>
      <c r="FP278" s="126"/>
      <c r="FZ278" s="126"/>
      <c r="GJ278" s="126"/>
      <c r="GT278" s="126"/>
      <c r="HD278" s="126"/>
      <c r="HN278" s="126"/>
      <c r="HX278" s="126"/>
    </row>
    <row xmlns:x14ac="http://schemas.microsoft.com/office/spreadsheetml/2009/9/ac" r="279" s="3" customFormat="true" x14ac:dyDescent="0.25">
      <c r="A279" s="381"/>
      <c r="B279" s="126"/>
      <c r="L279" s="126"/>
      <c r="V279" s="126"/>
      <c r="AF279" s="126"/>
      <c r="AP279" s="126"/>
      <c r="AZ279" s="126"/>
      <c r="BA279" s="126"/>
      <c r="BJ279" s="126"/>
      <c r="BT279" s="126"/>
      <c r="CD279" s="126"/>
      <c r="CN279" s="126"/>
      <c r="CX279" s="126"/>
      <c r="DH279" s="126"/>
      <c r="DR279" s="126"/>
      <c r="EB279" s="126"/>
      <c r="EL279" s="126"/>
      <c r="EV279" s="126"/>
      <c r="FF279" s="126"/>
      <c r="FP279" s="126"/>
      <c r="FZ279" s="126"/>
      <c r="GJ279" s="126"/>
      <c r="GT279" s="126"/>
      <c r="HD279" s="126"/>
      <c r="HN279" s="126"/>
      <c r="HX279" s="126"/>
    </row>
    <row xmlns:x14ac="http://schemas.microsoft.com/office/spreadsheetml/2009/9/ac" r="280" s="3" customFormat="true" x14ac:dyDescent="0.25">
      <c r="A280" s="381"/>
      <c r="B280" s="126"/>
      <c r="L280" s="126"/>
      <c r="V280" s="126"/>
      <c r="AF280" s="126"/>
      <c r="AP280" s="126"/>
      <c r="AZ280" s="126"/>
      <c r="BA280" s="126"/>
      <c r="BJ280" s="126"/>
      <c r="BT280" s="126"/>
      <c r="CD280" s="126"/>
      <c r="CN280" s="126"/>
      <c r="CX280" s="126"/>
      <c r="DH280" s="126"/>
      <c r="DR280" s="126"/>
      <c r="EB280" s="126"/>
      <c r="EL280" s="126"/>
      <c r="EV280" s="126"/>
      <c r="FF280" s="126"/>
      <c r="FP280" s="126"/>
      <c r="FZ280" s="126"/>
      <c r="GJ280" s="126"/>
      <c r="GT280" s="126"/>
      <c r="HD280" s="126"/>
      <c r="HN280" s="126"/>
      <c r="HX280" s="126"/>
    </row>
    <row xmlns:x14ac="http://schemas.microsoft.com/office/spreadsheetml/2009/9/ac" r="281" s="3" customFormat="true" x14ac:dyDescent="0.25">
      <c r="A281" s="381"/>
      <c r="B281" s="126"/>
      <c r="L281" s="126"/>
      <c r="V281" s="126"/>
      <c r="AF281" s="126"/>
      <c r="AP281" s="126"/>
      <c r="AZ281" s="126"/>
      <c r="BA281" s="126"/>
      <c r="BJ281" s="126"/>
      <c r="BT281" s="126"/>
      <c r="CD281" s="126"/>
      <c r="CN281" s="126"/>
      <c r="CX281" s="126"/>
      <c r="DH281" s="126"/>
      <c r="DR281" s="126"/>
      <c r="EB281" s="126"/>
      <c r="EL281" s="126"/>
      <c r="EV281" s="126"/>
      <c r="FF281" s="126"/>
      <c r="FP281" s="126"/>
      <c r="FZ281" s="126"/>
      <c r="GJ281" s="126"/>
      <c r="GT281" s="126"/>
      <c r="HD281" s="126"/>
      <c r="HN281" s="126"/>
      <c r="HX281" s="126"/>
    </row>
    <row xmlns:x14ac="http://schemas.microsoft.com/office/spreadsheetml/2009/9/ac" r="282" s="3" customFormat="true" x14ac:dyDescent="0.25">
      <c r="A282" s="381"/>
      <c r="B282" s="126"/>
      <c r="L282" s="126"/>
      <c r="V282" s="126"/>
      <c r="AF282" s="126"/>
      <c r="AP282" s="126"/>
      <c r="AZ282" s="126"/>
      <c r="BA282" s="126"/>
      <c r="BJ282" s="126"/>
      <c r="BT282" s="126"/>
      <c r="CD282" s="126"/>
      <c r="CN282" s="126"/>
      <c r="CX282" s="126"/>
      <c r="DH282" s="126"/>
      <c r="DR282" s="126"/>
      <c r="EB282" s="126"/>
      <c r="EL282" s="126"/>
      <c r="EV282" s="126"/>
      <c r="FF282" s="126"/>
      <c r="FP282" s="126"/>
      <c r="FZ282" s="126"/>
      <c r="GJ282" s="126"/>
      <c r="GT282" s="126"/>
      <c r="HD282" s="126"/>
      <c r="HN282" s="126"/>
      <c r="HX282" s="126"/>
    </row>
    <row xmlns:x14ac="http://schemas.microsoft.com/office/spreadsheetml/2009/9/ac" r="283" s="3" customFormat="true" x14ac:dyDescent="0.25">
      <c r="A283" s="381"/>
      <c r="B283" s="126"/>
      <c r="L283" s="126"/>
      <c r="V283" s="126"/>
      <c r="AF283" s="126"/>
      <c r="AP283" s="126"/>
      <c r="AZ283" s="126"/>
      <c r="BA283" s="126"/>
      <c r="BJ283" s="126"/>
      <c r="BT283" s="126"/>
      <c r="CD283" s="126"/>
      <c r="CN283" s="126"/>
      <c r="CX283" s="126"/>
      <c r="DH283" s="126"/>
      <c r="DR283" s="126"/>
      <c r="EB283" s="126"/>
      <c r="EL283" s="126"/>
      <c r="EV283" s="126"/>
      <c r="FF283" s="126"/>
      <c r="FP283" s="126"/>
      <c r="FZ283" s="126"/>
      <c r="GJ283" s="126"/>
      <c r="GT283" s="126"/>
      <c r="HD283" s="126"/>
      <c r="HN283" s="126"/>
      <c r="HX283" s="126"/>
    </row>
    <row xmlns:x14ac="http://schemas.microsoft.com/office/spreadsheetml/2009/9/ac" r="284" s="3" customFormat="true" x14ac:dyDescent="0.25">
      <c r="A284" s="381"/>
      <c r="B284" s="126"/>
      <c r="L284" s="126"/>
      <c r="V284" s="126"/>
      <c r="AF284" s="126"/>
      <c r="AP284" s="126"/>
      <c r="AZ284" s="126"/>
      <c r="BA284" s="126"/>
      <c r="BJ284" s="126"/>
      <c r="BT284" s="126"/>
      <c r="CD284" s="126"/>
      <c r="CN284" s="126"/>
      <c r="CX284" s="126"/>
      <c r="DH284" s="126"/>
      <c r="DR284" s="126"/>
      <c r="EB284" s="126"/>
      <c r="EL284" s="126"/>
      <c r="EV284" s="126"/>
      <c r="FF284" s="126"/>
      <c r="FP284" s="126"/>
      <c r="FZ284" s="126"/>
      <c r="GJ284" s="126"/>
      <c r="GT284" s="126"/>
      <c r="HD284" s="126"/>
      <c r="HN284" s="126"/>
      <c r="HX284" s="126"/>
    </row>
    <row xmlns:x14ac="http://schemas.microsoft.com/office/spreadsheetml/2009/9/ac" r="285" s="3" customFormat="true" x14ac:dyDescent="0.25">
      <c r="A285" s="381"/>
      <c r="B285" s="126"/>
      <c r="L285" s="126"/>
      <c r="V285" s="126"/>
      <c r="AF285" s="126"/>
      <c r="AP285" s="126"/>
      <c r="AZ285" s="126"/>
      <c r="BA285" s="126"/>
      <c r="BJ285" s="126"/>
      <c r="BT285" s="126"/>
      <c r="CD285" s="126"/>
      <c r="CN285" s="126"/>
      <c r="CX285" s="126"/>
      <c r="DH285" s="126"/>
      <c r="DR285" s="126"/>
      <c r="EB285" s="126"/>
      <c r="EL285" s="126"/>
      <c r="EV285" s="126"/>
      <c r="FF285" s="126"/>
      <c r="FP285" s="126"/>
      <c r="FZ285" s="126"/>
      <c r="GJ285" s="126"/>
      <c r="GT285" s="126"/>
      <c r="HD285" s="126"/>
      <c r="HN285" s="126"/>
      <c r="HX285" s="126"/>
    </row>
    <row xmlns:x14ac="http://schemas.microsoft.com/office/spreadsheetml/2009/9/ac" r="286" s="3" customFormat="true" x14ac:dyDescent="0.25">
      <c r="A286" s="381"/>
      <c r="B286" s="126"/>
      <c r="L286" s="126"/>
      <c r="V286" s="126"/>
      <c r="AF286" s="126"/>
      <c r="AP286" s="126"/>
      <c r="AZ286" s="126"/>
      <c r="BA286" s="126"/>
      <c r="BJ286" s="126"/>
      <c r="BT286" s="126"/>
      <c r="CD286" s="126"/>
      <c r="CN286" s="126"/>
      <c r="CX286" s="126"/>
      <c r="DH286" s="126"/>
      <c r="DR286" s="126"/>
      <c r="EB286" s="126"/>
      <c r="EL286" s="126"/>
      <c r="EV286" s="126"/>
      <c r="FF286" s="126"/>
      <c r="FP286" s="126"/>
      <c r="FZ286" s="126"/>
      <c r="GJ286" s="126"/>
      <c r="GT286" s="126"/>
      <c r="HD286" s="126"/>
      <c r="HN286" s="126"/>
      <c r="HX286" s="126"/>
    </row>
    <row xmlns:x14ac="http://schemas.microsoft.com/office/spreadsheetml/2009/9/ac" r="287" s="3" customFormat="true" x14ac:dyDescent="0.25">
      <c r="A287" s="381"/>
      <c r="B287" s="126"/>
      <c r="L287" s="126"/>
      <c r="V287" s="126"/>
      <c r="AF287" s="126"/>
      <c r="AP287" s="126"/>
      <c r="AZ287" s="126"/>
      <c r="BA287" s="126"/>
      <c r="BJ287" s="126"/>
      <c r="BT287" s="126"/>
      <c r="CD287" s="126"/>
      <c r="CN287" s="126"/>
      <c r="CX287" s="126"/>
      <c r="DH287" s="126"/>
      <c r="DR287" s="126"/>
      <c r="EB287" s="126"/>
      <c r="EL287" s="126"/>
      <c r="EV287" s="126"/>
      <c r="FF287" s="126"/>
      <c r="FP287" s="126"/>
      <c r="FZ287" s="126"/>
      <c r="GJ287" s="126"/>
      <c r="GT287" s="126"/>
      <c r="HD287" s="126"/>
      <c r="HN287" s="126"/>
      <c r="HX287" s="126"/>
    </row>
    <row xmlns:x14ac="http://schemas.microsoft.com/office/spreadsheetml/2009/9/ac" r="288" s="3" customFormat="true" x14ac:dyDescent="0.25">
      <c r="A288" s="381"/>
      <c r="B288" s="126"/>
      <c r="L288" s="126"/>
      <c r="V288" s="126"/>
      <c r="AF288" s="126"/>
      <c r="AP288" s="126"/>
      <c r="AZ288" s="126"/>
      <c r="BA288" s="126"/>
      <c r="BJ288" s="126"/>
      <c r="BT288" s="126"/>
      <c r="CD288" s="126"/>
      <c r="CN288" s="126"/>
      <c r="CX288" s="126"/>
      <c r="DH288" s="126"/>
      <c r="DR288" s="126"/>
      <c r="EB288" s="126"/>
      <c r="EL288" s="126"/>
      <c r="EV288" s="126"/>
      <c r="FF288" s="126"/>
      <c r="FP288" s="126"/>
      <c r="FZ288" s="126"/>
      <c r="GJ288" s="126"/>
      <c r="GT288" s="126"/>
      <c r="HD288" s="126"/>
      <c r="HN288" s="126"/>
      <c r="HX288" s="126"/>
    </row>
    <row xmlns:x14ac="http://schemas.microsoft.com/office/spreadsheetml/2009/9/ac" r="289" s="3" customFormat="true" x14ac:dyDescent="0.25">
      <c r="A289" s="381"/>
      <c r="B289" s="126"/>
      <c r="L289" s="126"/>
      <c r="V289" s="126"/>
      <c r="AF289" s="126"/>
      <c r="AP289" s="126"/>
      <c r="AZ289" s="126"/>
      <c r="BA289" s="126"/>
      <c r="BJ289" s="126"/>
      <c r="BT289" s="126"/>
      <c r="CD289" s="126"/>
      <c r="CN289" s="126"/>
      <c r="CX289" s="126"/>
      <c r="DH289" s="126"/>
      <c r="DR289" s="126"/>
      <c r="EB289" s="126"/>
      <c r="EL289" s="126"/>
      <c r="EV289" s="126"/>
      <c r="FF289" s="126"/>
      <c r="FP289" s="126"/>
      <c r="FZ289" s="126"/>
      <c r="GJ289" s="126"/>
      <c r="GT289" s="126"/>
      <c r="HD289" s="126"/>
      <c r="HN289" s="126"/>
      <c r="HX289" s="126"/>
    </row>
    <row xmlns:x14ac="http://schemas.microsoft.com/office/spreadsheetml/2009/9/ac" r="290" s="3" customFormat="true" x14ac:dyDescent="0.25">
      <c r="A290" s="381"/>
      <c r="B290" s="126"/>
      <c r="L290" s="126"/>
      <c r="V290" s="126"/>
      <c r="AF290" s="126"/>
      <c r="AP290" s="126"/>
      <c r="AZ290" s="126"/>
      <c r="BA290" s="126"/>
      <c r="BJ290" s="126"/>
      <c r="BT290" s="126"/>
      <c r="CD290" s="126"/>
      <c r="CN290" s="126"/>
      <c r="CX290" s="126"/>
      <c r="DH290" s="126"/>
      <c r="DR290" s="126"/>
      <c r="EB290" s="126"/>
      <c r="EL290" s="126"/>
      <c r="EV290" s="126"/>
      <c r="FF290" s="126"/>
      <c r="FP290" s="126"/>
      <c r="FZ290" s="126"/>
      <c r="GJ290" s="126"/>
      <c r="GT290" s="126"/>
      <c r="HD290" s="126"/>
      <c r="HN290" s="126"/>
      <c r="HX290" s="126"/>
    </row>
    <row xmlns:x14ac="http://schemas.microsoft.com/office/spreadsheetml/2009/9/ac" r="291" s="3" customFormat="true" x14ac:dyDescent="0.25">
      <c r="A291" s="381"/>
      <c r="B291" s="126"/>
      <c r="L291" s="126"/>
      <c r="V291" s="126"/>
      <c r="AF291" s="126"/>
      <c r="AP291" s="126"/>
      <c r="AZ291" s="126"/>
      <c r="BA291" s="126"/>
      <c r="BJ291" s="126"/>
      <c r="BT291" s="126"/>
      <c r="CD291" s="126"/>
      <c r="CN291" s="126"/>
      <c r="CX291" s="126"/>
      <c r="DH291" s="126"/>
      <c r="DR291" s="126"/>
      <c r="EB291" s="126"/>
      <c r="EL291" s="126"/>
      <c r="EV291" s="126"/>
      <c r="FF291" s="126"/>
      <c r="FP291" s="126"/>
      <c r="FZ291" s="126"/>
      <c r="GJ291" s="126"/>
      <c r="GT291" s="126"/>
      <c r="HD291" s="126"/>
      <c r="HN291" s="126"/>
      <c r="HX291" s="126"/>
    </row>
    <row xmlns:x14ac="http://schemas.microsoft.com/office/spreadsheetml/2009/9/ac" r="292" s="3" customFormat="true" x14ac:dyDescent="0.25">
      <c r="A292" s="381"/>
      <c r="B292" s="126"/>
      <c r="L292" s="126"/>
      <c r="V292" s="126"/>
      <c r="AF292" s="126"/>
      <c r="AP292" s="126"/>
      <c r="AZ292" s="126"/>
      <c r="BA292" s="126"/>
      <c r="BJ292" s="126"/>
      <c r="BT292" s="126"/>
      <c r="CD292" s="126"/>
      <c r="CN292" s="126"/>
      <c r="CX292" s="126"/>
      <c r="DH292" s="126"/>
      <c r="DR292" s="126"/>
      <c r="EB292" s="126"/>
      <c r="EL292" s="126"/>
      <c r="EV292" s="126"/>
      <c r="FF292" s="126"/>
      <c r="FP292" s="126"/>
      <c r="FZ292" s="126"/>
      <c r="GJ292" s="126"/>
      <c r="GT292" s="126"/>
      <c r="HD292" s="126"/>
      <c r="HN292" s="126"/>
      <c r="HX292" s="126"/>
    </row>
    <row xmlns:x14ac="http://schemas.microsoft.com/office/spreadsheetml/2009/9/ac" r="293" s="3" customFormat="true" x14ac:dyDescent="0.25">
      <c r="A293" s="381"/>
      <c r="B293" s="126"/>
      <c r="L293" s="126"/>
      <c r="V293" s="126"/>
      <c r="AF293" s="126"/>
      <c r="AP293" s="126"/>
      <c r="AZ293" s="126"/>
      <c r="BA293" s="126"/>
      <c r="BJ293" s="126"/>
      <c r="BT293" s="126"/>
      <c r="CD293" s="126"/>
      <c r="CN293" s="126"/>
      <c r="CX293" s="126"/>
      <c r="DH293" s="126"/>
      <c r="DR293" s="126"/>
      <c r="EB293" s="126"/>
      <c r="EL293" s="126"/>
      <c r="EV293" s="126"/>
      <c r="FF293" s="126"/>
      <c r="FP293" s="126"/>
      <c r="FZ293" s="126"/>
      <c r="GJ293" s="126"/>
      <c r="GT293" s="126"/>
      <c r="HD293" s="126"/>
      <c r="HN293" s="126"/>
      <c r="HX293" s="126"/>
    </row>
    <row xmlns:x14ac="http://schemas.microsoft.com/office/spreadsheetml/2009/9/ac" r="294" s="3" customFormat="true" x14ac:dyDescent="0.25">
      <c r="A294" s="381"/>
      <c r="B294" s="126"/>
      <c r="L294" s="126"/>
      <c r="V294" s="126"/>
      <c r="AF294" s="126"/>
      <c r="AP294" s="126"/>
      <c r="AZ294" s="126"/>
      <c r="BA294" s="126"/>
      <c r="BJ294" s="126"/>
      <c r="BT294" s="126"/>
      <c r="CD294" s="126"/>
      <c r="CN294" s="126"/>
      <c r="CX294" s="126"/>
      <c r="DH294" s="126"/>
      <c r="DR294" s="126"/>
      <c r="EB294" s="126"/>
      <c r="EL294" s="126"/>
      <c r="EV294" s="126"/>
      <c r="FF294" s="126"/>
      <c r="FP294" s="126"/>
      <c r="FZ294" s="126"/>
      <c r="GJ294" s="126"/>
      <c r="GT294" s="126"/>
      <c r="HD294" s="126"/>
      <c r="HN294" s="126"/>
      <c r="HX294" s="126"/>
    </row>
    <row xmlns:x14ac="http://schemas.microsoft.com/office/spreadsheetml/2009/9/ac" r="295" s="3" customFormat="true" x14ac:dyDescent="0.25">
      <c r="A295" s="381"/>
      <c r="B295" s="126"/>
      <c r="L295" s="126"/>
      <c r="V295" s="126"/>
      <c r="AF295" s="126"/>
      <c r="AP295" s="126"/>
      <c r="AZ295" s="126"/>
      <c r="BA295" s="126"/>
      <c r="BJ295" s="126"/>
      <c r="BT295" s="126"/>
      <c r="CD295" s="126"/>
      <c r="CN295" s="126"/>
      <c r="CX295" s="126"/>
      <c r="DH295" s="126"/>
      <c r="DR295" s="126"/>
      <c r="EB295" s="126"/>
      <c r="EL295" s="126"/>
      <c r="EV295" s="126"/>
      <c r="FF295" s="126"/>
      <c r="FP295" s="126"/>
      <c r="FZ295" s="126"/>
      <c r="GJ295" s="126"/>
      <c r="GT295" s="126"/>
      <c r="HD295" s="126"/>
      <c r="HN295" s="126"/>
      <c r="HX295" s="126"/>
    </row>
    <row xmlns:x14ac="http://schemas.microsoft.com/office/spreadsheetml/2009/9/ac" r="296" s="3" customFormat="true" x14ac:dyDescent="0.25">
      <c r="A296" s="381"/>
      <c r="B296" s="126"/>
      <c r="L296" s="126"/>
      <c r="V296" s="126"/>
      <c r="AF296" s="126"/>
      <c r="AP296" s="126"/>
      <c r="AZ296" s="126"/>
      <c r="BA296" s="126"/>
      <c r="BJ296" s="126"/>
      <c r="BT296" s="126"/>
      <c r="CD296" s="126"/>
      <c r="CN296" s="126"/>
      <c r="CX296" s="126"/>
      <c r="DH296" s="126"/>
      <c r="DR296" s="126"/>
      <c r="EB296" s="126"/>
      <c r="EL296" s="126"/>
      <c r="EV296" s="126"/>
      <c r="FF296" s="126"/>
      <c r="FP296" s="126"/>
      <c r="FZ296" s="126"/>
      <c r="GJ296" s="126"/>
      <c r="GT296" s="126"/>
      <c r="HD296" s="126"/>
      <c r="HN296" s="126"/>
      <c r="HX296" s="126"/>
    </row>
    <row xmlns:x14ac="http://schemas.microsoft.com/office/spreadsheetml/2009/9/ac" r="297" s="3" customFormat="true" x14ac:dyDescent="0.25">
      <c r="A297" s="381"/>
      <c r="B297" s="126"/>
      <c r="L297" s="126"/>
      <c r="V297" s="126"/>
      <c r="AF297" s="126"/>
      <c r="AP297" s="126"/>
      <c r="AZ297" s="126"/>
      <c r="BA297" s="126"/>
      <c r="BJ297" s="126"/>
      <c r="BT297" s="126"/>
      <c r="CD297" s="126"/>
      <c r="CN297" s="126"/>
      <c r="CX297" s="126"/>
      <c r="DH297" s="126"/>
      <c r="DR297" s="126"/>
      <c r="EB297" s="126"/>
      <c r="EL297" s="126"/>
      <c r="EV297" s="126"/>
      <c r="FF297" s="126"/>
      <c r="FP297" s="126"/>
      <c r="FZ297" s="126"/>
      <c r="GJ297" s="126"/>
      <c r="GT297" s="126"/>
      <c r="HD297" s="126"/>
      <c r="HN297" s="126"/>
      <c r="HX297" s="126"/>
    </row>
    <row xmlns:x14ac="http://schemas.microsoft.com/office/spreadsheetml/2009/9/ac" r="298" s="3" customFormat="true" x14ac:dyDescent="0.25">
      <c r="A298" s="381"/>
      <c r="B298" s="126"/>
      <c r="L298" s="126"/>
      <c r="V298" s="126"/>
      <c r="AF298" s="126"/>
      <c r="AP298" s="126"/>
      <c r="AZ298" s="126"/>
      <c r="BA298" s="126"/>
      <c r="BJ298" s="126"/>
      <c r="BT298" s="126"/>
      <c r="CD298" s="126"/>
      <c r="CN298" s="126"/>
      <c r="CX298" s="126"/>
      <c r="DH298" s="126"/>
      <c r="DR298" s="126"/>
      <c r="EB298" s="126"/>
      <c r="EL298" s="126"/>
      <c r="EV298" s="126"/>
      <c r="FF298" s="126"/>
      <c r="FP298" s="126"/>
      <c r="FZ298" s="126"/>
      <c r="GJ298" s="126"/>
      <c r="GT298" s="126"/>
      <c r="HD298" s="126"/>
      <c r="HN298" s="126"/>
      <c r="HX298" s="126"/>
    </row>
    <row xmlns:x14ac="http://schemas.microsoft.com/office/spreadsheetml/2009/9/ac" r="299" s="3" customFormat="true" x14ac:dyDescent="0.25">
      <c r="A299" s="381"/>
      <c r="B299" s="126"/>
      <c r="L299" s="126"/>
      <c r="V299" s="126"/>
      <c r="AF299" s="126"/>
      <c r="AP299" s="126"/>
      <c r="AZ299" s="126"/>
      <c r="BA299" s="126"/>
      <c r="BJ299" s="126"/>
      <c r="BT299" s="126"/>
      <c r="CD299" s="126"/>
      <c r="CN299" s="126"/>
      <c r="CX299" s="126"/>
      <c r="DH299" s="126"/>
      <c r="DR299" s="126"/>
      <c r="EB299" s="126"/>
      <c r="EL299" s="126"/>
      <c r="EV299" s="126"/>
      <c r="FF299" s="126"/>
      <c r="FP299" s="126"/>
      <c r="FZ299" s="126"/>
      <c r="GJ299" s="126"/>
      <c r="GT299" s="126"/>
      <c r="HD299" s="126"/>
      <c r="HN299" s="126"/>
      <c r="HX299" s="126"/>
    </row>
    <row xmlns:x14ac="http://schemas.microsoft.com/office/spreadsheetml/2009/9/ac" r="300" s="3" customFormat="true" x14ac:dyDescent="0.25">
      <c r="A300" s="381"/>
      <c r="B300" s="126"/>
      <c r="L300" s="126"/>
      <c r="V300" s="126"/>
      <c r="AF300" s="126"/>
      <c r="AP300" s="126"/>
      <c r="AZ300" s="126"/>
      <c r="BA300" s="126"/>
      <c r="BJ300" s="126"/>
      <c r="BT300" s="126"/>
      <c r="CD300" s="126"/>
      <c r="CN300" s="126"/>
      <c r="CX300" s="126"/>
      <c r="DH300" s="126"/>
      <c r="DR300" s="126"/>
      <c r="EB300" s="126"/>
      <c r="EL300" s="126"/>
      <c r="EV300" s="126"/>
      <c r="FF300" s="126"/>
      <c r="FP300" s="126"/>
      <c r="FZ300" s="126"/>
      <c r="GJ300" s="126"/>
      <c r="GT300" s="126"/>
      <c r="HD300" s="126"/>
      <c r="HN300" s="126"/>
      <c r="HX300" s="126"/>
    </row>
    <row xmlns:x14ac="http://schemas.microsoft.com/office/spreadsheetml/2009/9/ac" r="301" s="3" customFormat="true" x14ac:dyDescent="0.25">
      <c r="A301" s="381"/>
      <c r="B301" s="126"/>
      <c r="L301" s="126"/>
      <c r="V301" s="126"/>
      <c r="AF301" s="126"/>
      <c r="AP301" s="126"/>
      <c r="AZ301" s="126"/>
      <c r="BA301" s="126"/>
      <c r="BJ301" s="126"/>
      <c r="BT301" s="126"/>
      <c r="CD301" s="126"/>
      <c r="CN301" s="126"/>
      <c r="CX301" s="126"/>
      <c r="DH301" s="126"/>
      <c r="DR301" s="126"/>
      <c r="EB301" s="126"/>
      <c r="EL301" s="126"/>
      <c r="EV301" s="126"/>
      <c r="FF301" s="126"/>
      <c r="FP301" s="126"/>
      <c r="FZ301" s="126"/>
      <c r="GJ301" s="126"/>
      <c r="GT301" s="126"/>
      <c r="HD301" s="126"/>
      <c r="HN301" s="126"/>
      <c r="HX301" s="126"/>
    </row>
    <row xmlns:x14ac="http://schemas.microsoft.com/office/spreadsheetml/2009/9/ac" r="302" s="3" customFormat="true" x14ac:dyDescent="0.25">
      <c r="A302" s="381"/>
      <c r="B302" s="126"/>
      <c r="L302" s="126"/>
      <c r="V302" s="126"/>
      <c r="AF302" s="126"/>
      <c r="AP302" s="126"/>
      <c r="AZ302" s="126"/>
      <c r="BA302" s="126"/>
      <c r="BJ302" s="126"/>
      <c r="BT302" s="126"/>
      <c r="CD302" s="126"/>
      <c r="CN302" s="126"/>
      <c r="CX302" s="126"/>
      <c r="DH302" s="126"/>
      <c r="DR302" s="126"/>
      <c r="EB302" s="126"/>
      <c r="EL302" s="126"/>
      <c r="EV302" s="126"/>
      <c r="FF302" s="126"/>
      <c r="FP302" s="126"/>
      <c r="FZ302" s="126"/>
      <c r="GJ302" s="126"/>
      <c r="GT302" s="126"/>
      <c r="HD302" s="126"/>
      <c r="HN302" s="126"/>
      <c r="HX302" s="126"/>
    </row>
    <row xmlns:x14ac="http://schemas.microsoft.com/office/spreadsheetml/2009/9/ac" r="303" s="3" customFormat="true" x14ac:dyDescent="0.25">
      <c r="A303" s="381"/>
      <c r="B303" s="126"/>
      <c r="L303" s="126"/>
      <c r="V303" s="126"/>
      <c r="AF303" s="126"/>
      <c r="AP303" s="126"/>
      <c r="AZ303" s="126"/>
      <c r="BA303" s="126"/>
      <c r="BJ303" s="126"/>
      <c r="BT303" s="126"/>
      <c r="CD303" s="126"/>
      <c r="CN303" s="126"/>
      <c r="CX303" s="126"/>
      <c r="DH303" s="126"/>
      <c r="DR303" s="126"/>
      <c r="EB303" s="126"/>
      <c r="EL303" s="126"/>
      <c r="EV303" s="126"/>
      <c r="FF303" s="126"/>
      <c r="FP303" s="126"/>
      <c r="FZ303" s="126"/>
      <c r="GJ303" s="126"/>
      <c r="GT303" s="126"/>
      <c r="HD303" s="126"/>
      <c r="HN303" s="126"/>
      <c r="HX303" s="126"/>
    </row>
    <row xmlns:x14ac="http://schemas.microsoft.com/office/spreadsheetml/2009/9/ac" r="304" s="3" customFormat="true" x14ac:dyDescent="0.25">
      <c r="A304" s="381"/>
      <c r="B304" s="126"/>
      <c r="L304" s="126"/>
      <c r="V304" s="126"/>
      <c r="AF304" s="126"/>
      <c r="AP304" s="126"/>
      <c r="AZ304" s="126"/>
      <c r="BA304" s="126"/>
      <c r="BJ304" s="126"/>
      <c r="BT304" s="126"/>
      <c r="CD304" s="126"/>
      <c r="CN304" s="126"/>
      <c r="CX304" s="126"/>
      <c r="DH304" s="126"/>
      <c r="DR304" s="126"/>
      <c r="EB304" s="126"/>
      <c r="EL304" s="126"/>
      <c r="EV304" s="126"/>
      <c r="FF304" s="126"/>
      <c r="FP304" s="126"/>
      <c r="FZ304" s="126"/>
      <c r="GJ304" s="126"/>
      <c r="GT304" s="126"/>
      <c r="HD304" s="126"/>
      <c r="HN304" s="126"/>
      <c r="HX304" s="126"/>
    </row>
    <row xmlns:x14ac="http://schemas.microsoft.com/office/spreadsheetml/2009/9/ac" r="305" s="3" customFormat="true" x14ac:dyDescent="0.25">
      <c r="A305" s="381"/>
      <c r="B305" s="126"/>
      <c r="L305" s="126"/>
      <c r="V305" s="126"/>
      <c r="AF305" s="126"/>
      <c r="AP305" s="126"/>
      <c r="AZ305" s="126"/>
      <c r="BA305" s="126"/>
      <c r="BJ305" s="126"/>
      <c r="BT305" s="126"/>
      <c r="CD305" s="126"/>
      <c r="CN305" s="126"/>
      <c r="CX305" s="126"/>
      <c r="DH305" s="126"/>
      <c r="DR305" s="126"/>
      <c r="EB305" s="126"/>
      <c r="EL305" s="126"/>
      <c r="EV305" s="126"/>
      <c r="FF305" s="126"/>
      <c r="FP305" s="126"/>
      <c r="FZ305" s="126"/>
      <c r="GJ305" s="126"/>
      <c r="GT305" s="126"/>
      <c r="HD305" s="126"/>
      <c r="HN305" s="126"/>
      <c r="HX305" s="126"/>
    </row>
    <row xmlns:x14ac="http://schemas.microsoft.com/office/spreadsheetml/2009/9/ac" r="306" s="3" customFormat="true" x14ac:dyDescent="0.25">
      <c r="A306" s="381"/>
      <c r="B306" s="126"/>
      <c r="L306" s="126"/>
      <c r="V306" s="126"/>
      <c r="AF306" s="126"/>
      <c r="AP306" s="126"/>
      <c r="AZ306" s="126"/>
      <c r="BA306" s="126"/>
      <c r="BJ306" s="126"/>
      <c r="BT306" s="126"/>
      <c r="CD306" s="126"/>
      <c r="CN306" s="126"/>
      <c r="CX306" s="126"/>
      <c r="DH306" s="126"/>
      <c r="DR306" s="126"/>
      <c r="EB306" s="126"/>
      <c r="EL306" s="126"/>
      <c r="EV306" s="126"/>
      <c r="FF306" s="126"/>
      <c r="FP306" s="126"/>
      <c r="FZ306" s="126"/>
      <c r="GJ306" s="126"/>
      <c r="GT306" s="126"/>
      <c r="HD306" s="126"/>
      <c r="HN306" s="126"/>
      <c r="HX306" s="126"/>
    </row>
    <row xmlns:x14ac="http://schemas.microsoft.com/office/spreadsheetml/2009/9/ac" r="307" s="3" customFormat="true" x14ac:dyDescent="0.25">
      <c r="A307" s="381"/>
      <c r="B307" s="126"/>
      <c r="L307" s="126"/>
      <c r="V307" s="126"/>
      <c r="AF307" s="126"/>
      <c r="AP307" s="126"/>
      <c r="AZ307" s="126"/>
      <c r="BA307" s="126"/>
      <c r="BJ307" s="126"/>
      <c r="BT307" s="126"/>
      <c r="CD307" s="126"/>
      <c r="CN307" s="126"/>
      <c r="CX307" s="126"/>
      <c r="DH307" s="126"/>
      <c r="DR307" s="126"/>
      <c r="EB307" s="126"/>
      <c r="EL307" s="126"/>
      <c r="EV307" s="126"/>
      <c r="FF307" s="126"/>
      <c r="FP307" s="126"/>
      <c r="FZ307" s="126"/>
      <c r="GJ307" s="126"/>
      <c r="GT307" s="126"/>
      <c r="HD307" s="126"/>
      <c r="HN307" s="126"/>
      <c r="HX307" s="126"/>
    </row>
    <row xmlns:x14ac="http://schemas.microsoft.com/office/spreadsheetml/2009/9/ac" r="308" s="3" customFormat="true" x14ac:dyDescent="0.25">
      <c r="A308" s="381"/>
      <c r="B308" s="126"/>
      <c r="L308" s="126"/>
      <c r="V308" s="126"/>
      <c r="AF308" s="126"/>
      <c r="AP308" s="126"/>
      <c r="AZ308" s="126"/>
      <c r="BA308" s="126"/>
      <c r="BJ308" s="126"/>
      <c r="BT308" s="126"/>
      <c r="CD308" s="126"/>
      <c r="CN308" s="126"/>
      <c r="CX308" s="126"/>
      <c r="DH308" s="126"/>
      <c r="DR308" s="126"/>
      <c r="EB308" s="126"/>
      <c r="EL308" s="126"/>
      <c r="EV308" s="126"/>
      <c r="FF308" s="126"/>
      <c r="FP308" s="126"/>
      <c r="FZ308" s="126"/>
      <c r="GJ308" s="126"/>
      <c r="GT308" s="126"/>
      <c r="HD308" s="126"/>
      <c r="HN308" s="126"/>
      <c r="HX308" s="126"/>
    </row>
    <row xmlns:x14ac="http://schemas.microsoft.com/office/spreadsheetml/2009/9/ac" r="309" s="3" customFormat="true" x14ac:dyDescent="0.25">
      <c r="A309" s="381"/>
      <c r="B309" s="126"/>
      <c r="L309" s="126"/>
      <c r="V309" s="126"/>
      <c r="AF309" s="126"/>
      <c r="AP309" s="126"/>
      <c r="AZ309" s="126"/>
      <c r="BA309" s="126"/>
      <c r="BJ309" s="126"/>
      <c r="BT309" s="126"/>
      <c r="CD309" s="126"/>
      <c r="CN309" s="126"/>
      <c r="CX309" s="126"/>
      <c r="DH309" s="126"/>
      <c r="DR309" s="126"/>
      <c r="EB309" s="126"/>
      <c r="EL309" s="126"/>
      <c r="EV309" s="126"/>
      <c r="FF309" s="126"/>
      <c r="FP309" s="126"/>
      <c r="FZ309" s="126"/>
      <c r="GJ309" s="126"/>
      <c r="GT309" s="126"/>
      <c r="HD309" s="126"/>
      <c r="HN309" s="126"/>
      <c r="HX309" s="126"/>
    </row>
    <row xmlns:x14ac="http://schemas.microsoft.com/office/spreadsheetml/2009/9/ac" r="310" s="3" customFormat="true" x14ac:dyDescent="0.25">
      <c r="A310" s="381"/>
      <c r="B310" s="126"/>
      <c r="L310" s="126"/>
      <c r="V310" s="126"/>
      <c r="AF310" s="126"/>
      <c r="AP310" s="126"/>
      <c r="AZ310" s="126"/>
      <c r="BA310" s="126"/>
      <c r="BJ310" s="126"/>
      <c r="BT310" s="126"/>
      <c r="CD310" s="126"/>
      <c r="CN310" s="126"/>
      <c r="CX310" s="126"/>
      <c r="DH310" s="126"/>
      <c r="DR310" s="126"/>
      <c r="EB310" s="126"/>
      <c r="EL310" s="126"/>
      <c r="EV310" s="126"/>
      <c r="FF310" s="126"/>
      <c r="FP310" s="126"/>
      <c r="FZ310" s="126"/>
      <c r="GJ310" s="126"/>
      <c r="GT310" s="126"/>
      <c r="HD310" s="126"/>
      <c r="HN310" s="126"/>
      <c r="HX310" s="126"/>
    </row>
    <row xmlns:x14ac="http://schemas.microsoft.com/office/spreadsheetml/2009/9/ac" r="311" s="3" customFormat="true" x14ac:dyDescent="0.25">
      <c r="A311" s="381"/>
      <c r="B311" s="126"/>
      <c r="L311" s="126"/>
      <c r="V311" s="126"/>
      <c r="AF311" s="126"/>
      <c r="AP311" s="126"/>
      <c r="AZ311" s="126"/>
      <c r="BA311" s="126"/>
      <c r="BJ311" s="126"/>
      <c r="BT311" s="126"/>
      <c r="CD311" s="126"/>
      <c r="CN311" s="126"/>
      <c r="CX311" s="126"/>
      <c r="DH311" s="126"/>
      <c r="DR311" s="126"/>
      <c r="EB311" s="126"/>
      <c r="EL311" s="126"/>
      <c r="EV311" s="126"/>
      <c r="FF311" s="126"/>
      <c r="FP311" s="126"/>
      <c r="FZ311" s="126"/>
      <c r="GJ311" s="126"/>
      <c r="GT311" s="126"/>
      <c r="HD311" s="126"/>
      <c r="HN311" s="126"/>
      <c r="HX311" s="126"/>
    </row>
    <row xmlns:x14ac="http://schemas.microsoft.com/office/spreadsheetml/2009/9/ac" r="312" s="3" customFormat="true" x14ac:dyDescent="0.25">
      <c r="A312" s="381"/>
      <c r="B312" s="126"/>
      <c r="L312" s="126"/>
      <c r="V312" s="126"/>
      <c r="AF312" s="126"/>
      <c r="AP312" s="126"/>
      <c r="AZ312" s="126"/>
      <c r="BA312" s="126"/>
      <c r="BJ312" s="126"/>
      <c r="BT312" s="126"/>
      <c r="CD312" s="126"/>
      <c r="CN312" s="126"/>
      <c r="CX312" s="126"/>
      <c r="DH312" s="126"/>
      <c r="DR312" s="126"/>
      <c r="EB312" s="126"/>
      <c r="EL312" s="126"/>
      <c r="EV312" s="126"/>
      <c r="FF312" s="126"/>
      <c r="FP312" s="126"/>
      <c r="FZ312" s="126"/>
      <c r="GJ312" s="126"/>
      <c r="GT312" s="126"/>
      <c r="HD312" s="126"/>
      <c r="HN312" s="126"/>
      <c r="HX312" s="126"/>
    </row>
    <row xmlns:x14ac="http://schemas.microsoft.com/office/spreadsheetml/2009/9/ac" r="313" s="3" customFormat="true" x14ac:dyDescent="0.25">
      <c r="A313" s="381"/>
      <c r="B313" s="126"/>
      <c r="L313" s="126"/>
      <c r="V313" s="126"/>
      <c r="AF313" s="126"/>
      <c r="AP313" s="126"/>
      <c r="AZ313" s="126"/>
      <c r="BA313" s="126"/>
      <c r="BJ313" s="126"/>
      <c r="BT313" s="126"/>
      <c r="CD313" s="126"/>
      <c r="CN313" s="126"/>
      <c r="CX313" s="126"/>
      <c r="DH313" s="126"/>
      <c r="DR313" s="126"/>
      <c r="EB313" s="126"/>
      <c r="EL313" s="126"/>
      <c r="EV313" s="126"/>
      <c r="FF313" s="126"/>
      <c r="FP313" s="126"/>
      <c r="FZ313" s="126"/>
      <c r="GJ313" s="126"/>
      <c r="GT313" s="126"/>
      <c r="HD313" s="126"/>
      <c r="HN313" s="126"/>
      <c r="HX313" s="126"/>
    </row>
    <row xmlns:x14ac="http://schemas.microsoft.com/office/spreadsheetml/2009/9/ac" r="314" s="3" customFormat="true" x14ac:dyDescent="0.25">
      <c r="A314" s="381"/>
      <c r="B314" s="126"/>
      <c r="L314" s="126"/>
      <c r="V314" s="126"/>
      <c r="AF314" s="126"/>
      <c r="AP314" s="126"/>
      <c r="AZ314" s="126"/>
      <c r="BA314" s="126"/>
      <c r="BJ314" s="126"/>
      <c r="BT314" s="126"/>
      <c r="CD314" s="126"/>
      <c r="CN314" s="126"/>
      <c r="CX314" s="126"/>
      <c r="DH314" s="126"/>
      <c r="DR314" s="126"/>
      <c r="EB314" s="126"/>
      <c r="EL314" s="126"/>
      <c r="EV314" s="126"/>
      <c r="FF314" s="126"/>
      <c r="FP314" s="126"/>
      <c r="FZ314" s="126"/>
      <c r="GJ314" s="126"/>
      <c r="GT314" s="126"/>
      <c r="HD314" s="126"/>
      <c r="HN314" s="126"/>
      <c r="HX314" s="126"/>
    </row>
    <row xmlns:x14ac="http://schemas.microsoft.com/office/spreadsheetml/2009/9/ac" r="315" s="3" customFormat="true" x14ac:dyDescent="0.25">
      <c r="A315" s="381"/>
      <c r="B315" s="126"/>
      <c r="L315" s="126"/>
      <c r="V315" s="126"/>
      <c r="AF315" s="126"/>
      <c r="AP315" s="126"/>
      <c r="AZ315" s="126"/>
      <c r="BA315" s="126"/>
      <c r="BJ315" s="126"/>
      <c r="BT315" s="126"/>
      <c r="CD315" s="126"/>
      <c r="CN315" s="126"/>
      <c r="CX315" s="126"/>
      <c r="DH315" s="126"/>
      <c r="DR315" s="126"/>
      <c r="EB315" s="126"/>
      <c r="EL315" s="126"/>
      <c r="EV315" s="126"/>
      <c r="FF315" s="126"/>
      <c r="FP315" s="126"/>
      <c r="FZ315" s="126"/>
      <c r="GJ315" s="126"/>
      <c r="GT315" s="126"/>
      <c r="HD315" s="126"/>
      <c r="HN315" s="126"/>
      <c r="HX315" s="126"/>
    </row>
    <row xmlns:x14ac="http://schemas.microsoft.com/office/spreadsheetml/2009/9/ac" r="316" s="3" customFormat="true" x14ac:dyDescent="0.25">
      <c r="A316" s="381"/>
      <c r="B316" s="126"/>
      <c r="L316" s="126"/>
      <c r="V316" s="126"/>
      <c r="AF316" s="126"/>
      <c r="AP316" s="126"/>
      <c r="AZ316" s="126"/>
      <c r="BA316" s="126"/>
      <c r="BJ316" s="126"/>
      <c r="BT316" s="126"/>
      <c r="CD316" s="126"/>
      <c r="CN316" s="126"/>
      <c r="CX316" s="126"/>
      <c r="DH316" s="126"/>
      <c r="DR316" s="126"/>
      <c r="EB316" s="126"/>
      <c r="EL316" s="126"/>
      <c r="EV316" s="126"/>
      <c r="FF316" s="126"/>
      <c r="FP316" s="126"/>
      <c r="FZ316" s="126"/>
      <c r="GJ316" s="126"/>
      <c r="GT316" s="126"/>
      <c r="HD316" s="126"/>
      <c r="HN316" s="126"/>
      <c r="HX316" s="126"/>
    </row>
    <row xmlns:x14ac="http://schemas.microsoft.com/office/spreadsheetml/2009/9/ac" r="317" s="3" customFormat="true" x14ac:dyDescent="0.25">
      <c r="A317" s="381"/>
      <c r="B317" s="126"/>
      <c r="L317" s="126"/>
      <c r="V317" s="126"/>
      <c r="AF317" s="126"/>
      <c r="AP317" s="126"/>
      <c r="AZ317" s="126"/>
      <c r="BA317" s="126"/>
      <c r="BJ317" s="126"/>
      <c r="BT317" s="126"/>
      <c r="CD317" s="126"/>
      <c r="CN317" s="126"/>
      <c r="CX317" s="126"/>
      <c r="DH317" s="126"/>
      <c r="DR317" s="126"/>
      <c r="EB317" s="126"/>
      <c r="EL317" s="126"/>
      <c r="EV317" s="126"/>
      <c r="FF317" s="126"/>
      <c r="FP317" s="126"/>
      <c r="FZ317" s="126"/>
      <c r="GJ317" s="126"/>
      <c r="GT317" s="126"/>
      <c r="HD317" s="126"/>
      <c r="HN317" s="126"/>
      <c r="HX317" s="126"/>
    </row>
    <row xmlns:x14ac="http://schemas.microsoft.com/office/spreadsheetml/2009/9/ac" r="318" s="3" customFormat="true" x14ac:dyDescent="0.25">
      <c r="A318" s="381"/>
      <c r="B318" s="126"/>
      <c r="L318" s="126"/>
      <c r="V318" s="126"/>
      <c r="AF318" s="126"/>
      <c r="AP318" s="126"/>
      <c r="AZ318" s="126"/>
      <c r="BA318" s="126"/>
      <c r="BJ318" s="126"/>
      <c r="BT318" s="126"/>
      <c r="CD318" s="126"/>
      <c r="CN318" s="126"/>
      <c r="CX318" s="126"/>
      <c r="DH318" s="126"/>
      <c r="DR318" s="126"/>
      <c r="EB318" s="126"/>
      <c r="EL318" s="126"/>
      <c r="EV318" s="126"/>
      <c r="FF318" s="126"/>
      <c r="FP318" s="126"/>
      <c r="FZ318" s="126"/>
      <c r="GJ318" s="126"/>
      <c r="GT318" s="126"/>
      <c r="HD318" s="126"/>
      <c r="HN318" s="126"/>
      <c r="HX318" s="126"/>
    </row>
    <row xmlns:x14ac="http://schemas.microsoft.com/office/spreadsheetml/2009/9/ac" r="319" s="3" customFormat="true" x14ac:dyDescent="0.25">
      <c r="A319" s="381"/>
      <c r="B319" s="126"/>
      <c r="L319" s="126"/>
      <c r="V319" s="126"/>
      <c r="AF319" s="126"/>
      <c r="AP319" s="126"/>
      <c r="AZ319" s="126"/>
      <c r="BA319" s="126"/>
      <c r="BJ319" s="126"/>
      <c r="BT319" s="126"/>
      <c r="CD319" s="126"/>
      <c r="CN319" s="126"/>
      <c r="CX319" s="126"/>
      <c r="DH319" s="126"/>
      <c r="DR319" s="126"/>
      <c r="EB319" s="126"/>
      <c r="EL319" s="126"/>
      <c r="EV319" s="126"/>
      <c r="FF319" s="126"/>
      <c r="FP319" s="126"/>
      <c r="FZ319" s="126"/>
      <c r="GJ319" s="126"/>
      <c r="GT319" s="126"/>
      <c r="HD319" s="126"/>
      <c r="HN319" s="126"/>
      <c r="HX319" s="126"/>
    </row>
    <row xmlns:x14ac="http://schemas.microsoft.com/office/spreadsheetml/2009/9/ac" r="320" s="3" customFormat="true" x14ac:dyDescent="0.25">
      <c r="A320" s="381"/>
      <c r="B320" s="126"/>
      <c r="L320" s="126"/>
      <c r="V320" s="126"/>
      <c r="AF320" s="126"/>
      <c r="AP320" s="126"/>
      <c r="AZ320" s="126"/>
      <c r="BA320" s="126"/>
      <c r="BJ320" s="126"/>
      <c r="BT320" s="126"/>
      <c r="CD320" s="126"/>
      <c r="CN320" s="126"/>
      <c r="CX320" s="126"/>
      <c r="DH320" s="126"/>
      <c r="DR320" s="126"/>
      <c r="EB320" s="126"/>
      <c r="EL320" s="126"/>
      <c r="EV320" s="126"/>
      <c r="FF320" s="126"/>
      <c r="FP320" s="126"/>
      <c r="FZ320" s="126"/>
      <c r="GJ320" s="126"/>
      <c r="GT320" s="126"/>
      <c r="HD320" s="126"/>
      <c r="HN320" s="126"/>
      <c r="HX320" s="126"/>
    </row>
    <row xmlns:x14ac="http://schemas.microsoft.com/office/spreadsheetml/2009/9/ac" r="321" s="3" customFormat="true" x14ac:dyDescent="0.25">
      <c r="A321" s="381"/>
      <c r="B321" s="126"/>
      <c r="L321" s="126"/>
      <c r="V321" s="126"/>
      <c r="AF321" s="126"/>
      <c r="AP321" s="126"/>
      <c r="AZ321" s="126"/>
      <c r="BA321" s="126"/>
      <c r="BJ321" s="126"/>
      <c r="BT321" s="126"/>
      <c r="CD321" s="126"/>
      <c r="CN321" s="126"/>
      <c r="CX321" s="126"/>
      <c r="DH321" s="126"/>
      <c r="DR321" s="126"/>
      <c r="EB321" s="126"/>
      <c r="EL321" s="126"/>
      <c r="EV321" s="126"/>
      <c r="FF321" s="126"/>
      <c r="FP321" s="126"/>
      <c r="FZ321" s="126"/>
      <c r="GJ321" s="126"/>
      <c r="GT321" s="126"/>
      <c r="HD321" s="126"/>
      <c r="HN321" s="126"/>
      <c r="HX321" s="126"/>
    </row>
    <row xmlns:x14ac="http://schemas.microsoft.com/office/spreadsheetml/2009/9/ac" r="322" s="3" customFormat="true" x14ac:dyDescent="0.25">
      <c r="A322" s="381"/>
      <c r="B322" s="126"/>
      <c r="L322" s="126"/>
      <c r="V322" s="126"/>
      <c r="AF322" s="126"/>
      <c r="AP322" s="126"/>
      <c r="AZ322" s="126"/>
      <c r="BA322" s="126"/>
      <c r="BJ322" s="126"/>
      <c r="BT322" s="126"/>
      <c r="CD322" s="126"/>
      <c r="CN322" s="126"/>
      <c r="CX322" s="126"/>
      <c r="DH322" s="126"/>
      <c r="DR322" s="126"/>
      <c r="EB322" s="126"/>
      <c r="EL322" s="126"/>
      <c r="EV322" s="126"/>
      <c r="FF322" s="126"/>
      <c r="FP322" s="126"/>
      <c r="FZ322" s="126"/>
      <c r="GJ322" s="126"/>
      <c r="GT322" s="126"/>
      <c r="HD322" s="126"/>
      <c r="HN322" s="126"/>
      <c r="HX322" s="126"/>
    </row>
    <row xmlns:x14ac="http://schemas.microsoft.com/office/spreadsheetml/2009/9/ac" r="323" s="3" customFormat="true" x14ac:dyDescent="0.25">
      <c r="A323" s="381"/>
      <c r="B323" s="126"/>
      <c r="L323" s="126"/>
      <c r="V323" s="126"/>
      <c r="AF323" s="126"/>
      <c r="AP323" s="126"/>
      <c r="AZ323" s="126"/>
      <c r="BA323" s="126"/>
      <c r="BJ323" s="126"/>
      <c r="BT323" s="126"/>
      <c r="CD323" s="126"/>
      <c r="CN323" s="126"/>
      <c r="CX323" s="126"/>
      <c r="DH323" s="126"/>
      <c r="DR323" s="126"/>
      <c r="EB323" s="126"/>
      <c r="EL323" s="126"/>
      <c r="EV323" s="126"/>
      <c r="FF323" s="126"/>
      <c r="FP323" s="126"/>
      <c r="FZ323" s="126"/>
      <c r="GJ323" s="126"/>
      <c r="GT323" s="126"/>
      <c r="HD323" s="126"/>
      <c r="HN323" s="126"/>
      <c r="HX323" s="126"/>
    </row>
    <row xmlns:x14ac="http://schemas.microsoft.com/office/spreadsheetml/2009/9/ac" r="324" s="3" customFormat="true" x14ac:dyDescent="0.25">
      <c r="A324" s="381"/>
      <c r="B324" s="126"/>
      <c r="L324" s="126"/>
      <c r="V324" s="126"/>
      <c r="AF324" s="126"/>
      <c r="AP324" s="126"/>
      <c r="AZ324" s="126"/>
      <c r="BA324" s="126"/>
      <c r="BJ324" s="126"/>
      <c r="BT324" s="126"/>
      <c r="CD324" s="126"/>
      <c r="CN324" s="126"/>
      <c r="CX324" s="126"/>
      <c r="DH324" s="126"/>
      <c r="DR324" s="126"/>
      <c r="EB324" s="126"/>
      <c r="EL324" s="126"/>
      <c r="EV324" s="126"/>
      <c r="FF324" s="126"/>
      <c r="FP324" s="126"/>
      <c r="FZ324" s="126"/>
      <c r="GJ324" s="126"/>
      <c r="GT324" s="126"/>
      <c r="HD324" s="126"/>
      <c r="HN324" s="126"/>
      <c r="HX324" s="126"/>
    </row>
    <row xmlns:x14ac="http://schemas.microsoft.com/office/spreadsheetml/2009/9/ac" r="325" s="3" customFormat="true" x14ac:dyDescent="0.25">
      <c r="A325" s="381"/>
      <c r="B325" s="126"/>
      <c r="L325" s="126"/>
      <c r="V325" s="126"/>
      <c r="AF325" s="126"/>
      <c r="AP325" s="126"/>
      <c r="AZ325" s="126"/>
      <c r="BA325" s="126"/>
      <c r="BJ325" s="126"/>
      <c r="BT325" s="126"/>
      <c r="CD325" s="126"/>
      <c r="CN325" s="126"/>
      <c r="CX325" s="126"/>
      <c r="DH325" s="126"/>
      <c r="DR325" s="126"/>
      <c r="EB325" s="126"/>
      <c r="EL325" s="126"/>
      <c r="EV325" s="126"/>
      <c r="FF325" s="126"/>
      <c r="FP325" s="126"/>
      <c r="FZ325" s="126"/>
      <c r="GJ325" s="126"/>
      <c r="GT325" s="126"/>
      <c r="HD325" s="126"/>
      <c r="HN325" s="126"/>
      <c r="HX325" s="126"/>
    </row>
    <row xmlns:x14ac="http://schemas.microsoft.com/office/spreadsheetml/2009/9/ac" r="326" s="3" customFormat="true" x14ac:dyDescent="0.25">
      <c r="A326" s="381"/>
      <c r="B326" s="126"/>
      <c r="L326" s="126"/>
      <c r="V326" s="126"/>
      <c r="AF326" s="126"/>
      <c r="AP326" s="126"/>
      <c r="AZ326" s="126"/>
      <c r="BA326" s="126"/>
      <c r="BJ326" s="126"/>
      <c r="BT326" s="126"/>
      <c r="CD326" s="126"/>
      <c r="CN326" s="126"/>
      <c r="CX326" s="126"/>
      <c r="DH326" s="126"/>
      <c r="DR326" s="126"/>
      <c r="EB326" s="126"/>
      <c r="EL326" s="126"/>
      <c r="EV326" s="126"/>
      <c r="FF326" s="126"/>
      <c r="FP326" s="126"/>
      <c r="FZ326" s="126"/>
      <c r="GJ326" s="126"/>
      <c r="GT326" s="126"/>
      <c r="HD326" s="126"/>
      <c r="HN326" s="126"/>
      <c r="HX326" s="126"/>
    </row>
    <row xmlns:x14ac="http://schemas.microsoft.com/office/spreadsheetml/2009/9/ac" r="327" s="3" customFormat="true" x14ac:dyDescent="0.25">
      <c r="A327" s="381"/>
      <c r="B327" s="126"/>
      <c r="L327" s="126"/>
      <c r="V327" s="126"/>
      <c r="AF327" s="126"/>
      <c r="AP327" s="126"/>
      <c r="AZ327" s="126"/>
      <c r="BA327" s="126"/>
      <c r="BJ327" s="126"/>
      <c r="BT327" s="126"/>
      <c r="CD327" s="126"/>
      <c r="CN327" s="126"/>
      <c r="CX327" s="126"/>
      <c r="DH327" s="126"/>
      <c r="DR327" s="126"/>
      <c r="EB327" s="126"/>
      <c r="EL327" s="126"/>
      <c r="EV327" s="126"/>
      <c r="FF327" s="126"/>
      <c r="FP327" s="126"/>
      <c r="FZ327" s="126"/>
      <c r="GJ327" s="126"/>
      <c r="GT327" s="126"/>
      <c r="HD327" s="126"/>
      <c r="HN327" s="126"/>
      <c r="HX327" s="126"/>
    </row>
    <row xmlns:x14ac="http://schemas.microsoft.com/office/spreadsheetml/2009/9/ac" r="328" s="3" customFormat="true" x14ac:dyDescent="0.25">
      <c r="A328" s="381"/>
      <c r="B328" s="126"/>
      <c r="L328" s="126"/>
      <c r="V328" s="126"/>
      <c r="AF328" s="126"/>
      <c r="AP328" s="126"/>
      <c r="AZ328" s="126"/>
      <c r="BA328" s="126"/>
      <c r="BJ328" s="126"/>
      <c r="BT328" s="126"/>
      <c r="CD328" s="126"/>
      <c r="CN328" s="126"/>
      <c r="CX328" s="126"/>
      <c r="DH328" s="126"/>
      <c r="DR328" s="126"/>
      <c r="EB328" s="126"/>
      <c r="EL328" s="126"/>
      <c r="EV328" s="126"/>
      <c r="FF328" s="126"/>
      <c r="FP328" s="126"/>
      <c r="FZ328" s="126"/>
      <c r="GJ328" s="126"/>
      <c r="GT328" s="126"/>
      <c r="HD328" s="126"/>
      <c r="HN328" s="126"/>
      <c r="HX328" s="126"/>
    </row>
    <row xmlns:x14ac="http://schemas.microsoft.com/office/spreadsheetml/2009/9/ac" r="329" s="3" customFormat="true" x14ac:dyDescent="0.25">
      <c r="A329" s="381"/>
      <c r="B329" s="126"/>
      <c r="L329" s="126"/>
      <c r="V329" s="126"/>
      <c r="AF329" s="126"/>
      <c r="AP329" s="126"/>
      <c r="AZ329" s="126"/>
      <c r="BA329" s="126"/>
      <c r="BJ329" s="126"/>
      <c r="BT329" s="126"/>
      <c r="CD329" s="126"/>
      <c r="CN329" s="126"/>
      <c r="CX329" s="126"/>
      <c r="DH329" s="126"/>
      <c r="DR329" s="126"/>
      <c r="EB329" s="126"/>
      <c r="EL329" s="126"/>
      <c r="EV329" s="126"/>
      <c r="FF329" s="126"/>
      <c r="FP329" s="126"/>
      <c r="FZ329" s="126"/>
      <c r="GJ329" s="126"/>
      <c r="GT329" s="126"/>
      <c r="HD329" s="126"/>
      <c r="HN329" s="126"/>
      <c r="HX329" s="126"/>
    </row>
    <row xmlns:x14ac="http://schemas.microsoft.com/office/spreadsheetml/2009/9/ac" r="330" s="3" customFormat="true" x14ac:dyDescent="0.25">
      <c r="A330" s="381"/>
      <c r="B330" s="126"/>
      <c r="L330" s="126"/>
      <c r="V330" s="126"/>
      <c r="AF330" s="126"/>
      <c r="AP330" s="126"/>
      <c r="AZ330" s="126"/>
      <c r="BA330" s="126"/>
      <c r="BJ330" s="126"/>
      <c r="BT330" s="126"/>
      <c r="CD330" s="126"/>
      <c r="CN330" s="126"/>
      <c r="CX330" s="126"/>
      <c r="DH330" s="126"/>
      <c r="DR330" s="126"/>
      <c r="EB330" s="126"/>
      <c r="EL330" s="126"/>
      <c r="EV330" s="126"/>
      <c r="FF330" s="126"/>
      <c r="FP330" s="126"/>
      <c r="FZ330" s="126"/>
      <c r="GJ330" s="126"/>
      <c r="GT330" s="126"/>
      <c r="HD330" s="126"/>
      <c r="HN330" s="126"/>
      <c r="HX330" s="126"/>
    </row>
    <row xmlns:x14ac="http://schemas.microsoft.com/office/spreadsheetml/2009/9/ac" r="331" s="3" customFormat="true" x14ac:dyDescent="0.25">
      <c r="A331" s="381"/>
      <c r="B331" s="126"/>
      <c r="L331" s="126"/>
      <c r="V331" s="126"/>
      <c r="AF331" s="126"/>
      <c r="AP331" s="126"/>
      <c r="AZ331" s="126"/>
      <c r="BA331" s="126"/>
      <c r="BJ331" s="126"/>
      <c r="BT331" s="126"/>
      <c r="CD331" s="126"/>
      <c r="CN331" s="126"/>
      <c r="CX331" s="126"/>
      <c r="DH331" s="126"/>
      <c r="DR331" s="126"/>
      <c r="EB331" s="126"/>
      <c r="EL331" s="126"/>
      <c r="EV331" s="126"/>
      <c r="FF331" s="126"/>
      <c r="FP331" s="126"/>
      <c r="FZ331" s="126"/>
      <c r="GJ331" s="126"/>
      <c r="GT331" s="126"/>
      <c r="HD331" s="126"/>
      <c r="HN331" s="126"/>
      <c r="HX331" s="126"/>
    </row>
    <row xmlns:x14ac="http://schemas.microsoft.com/office/spreadsheetml/2009/9/ac" r="332" s="3" customFormat="true" x14ac:dyDescent="0.25">
      <c r="A332" s="381"/>
      <c r="B332" s="126"/>
      <c r="L332" s="126"/>
      <c r="V332" s="126"/>
      <c r="AF332" s="126"/>
      <c r="AP332" s="126"/>
      <c r="AZ332" s="126"/>
      <c r="BA332" s="126"/>
      <c r="BJ332" s="126"/>
      <c r="BT332" s="126"/>
      <c r="CD332" s="126"/>
      <c r="CN332" s="126"/>
      <c r="CX332" s="126"/>
      <c r="DH332" s="126"/>
      <c r="DR332" s="126"/>
      <c r="EB332" s="126"/>
      <c r="EL332" s="126"/>
      <c r="EV332" s="126"/>
      <c r="FF332" s="126"/>
      <c r="FP332" s="126"/>
      <c r="FZ332" s="126"/>
      <c r="GJ332" s="126"/>
      <c r="GT332" s="126"/>
      <c r="HD332" s="126"/>
      <c r="HN332" s="126"/>
      <c r="HX332" s="126"/>
    </row>
    <row xmlns:x14ac="http://schemas.microsoft.com/office/spreadsheetml/2009/9/ac" r="333" s="3" customFormat="true" x14ac:dyDescent="0.25">
      <c r="A333" s="381"/>
      <c r="B333" s="126"/>
      <c r="L333" s="126"/>
      <c r="V333" s="126"/>
      <c r="AF333" s="126"/>
      <c r="AP333" s="126"/>
      <c r="AZ333" s="126"/>
      <c r="BA333" s="126"/>
      <c r="BJ333" s="126"/>
      <c r="BT333" s="126"/>
      <c r="CD333" s="126"/>
      <c r="CN333" s="126"/>
      <c r="CX333" s="126"/>
      <c r="DH333" s="126"/>
      <c r="DR333" s="126"/>
      <c r="EB333" s="126"/>
      <c r="EL333" s="126"/>
      <c r="EV333" s="126"/>
      <c r="FF333" s="126"/>
      <c r="FP333" s="126"/>
      <c r="FZ333" s="126"/>
      <c r="GJ333" s="126"/>
      <c r="GT333" s="126"/>
      <c r="HD333" s="126"/>
      <c r="HN333" s="126"/>
      <c r="HX333" s="126"/>
    </row>
    <row xmlns:x14ac="http://schemas.microsoft.com/office/spreadsheetml/2009/9/ac" r="334" s="3" customFormat="true" x14ac:dyDescent="0.25">
      <c r="A334" s="381"/>
      <c r="B334" s="126"/>
      <c r="L334" s="126"/>
      <c r="V334" s="126"/>
      <c r="AF334" s="126"/>
      <c r="AP334" s="126"/>
      <c r="AZ334" s="126"/>
      <c r="BA334" s="126"/>
      <c r="BJ334" s="126"/>
      <c r="BT334" s="126"/>
      <c r="CD334" s="126"/>
      <c r="CN334" s="126"/>
      <c r="CX334" s="126"/>
      <c r="DH334" s="126"/>
      <c r="DR334" s="126"/>
      <c r="EB334" s="126"/>
      <c r="EL334" s="126"/>
      <c r="EV334" s="126"/>
      <c r="FF334" s="126"/>
      <c r="FP334" s="126"/>
      <c r="FZ334" s="126"/>
      <c r="GJ334" s="126"/>
      <c r="GT334" s="126"/>
      <c r="HD334" s="126"/>
      <c r="HN334" s="126"/>
      <c r="HX334" s="126"/>
    </row>
    <row xmlns:x14ac="http://schemas.microsoft.com/office/spreadsheetml/2009/9/ac" r="335" s="3" customFormat="true" x14ac:dyDescent="0.25">
      <c r="A335" s="381"/>
      <c r="B335" s="126"/>
      <c r="L335" s="126"/>
      <c r="V335" s="126"/>
      <c r="AF335" s="126"/>
      <c r="AP335" s="126"/>
      <c r="AZ335" s="126"/>
      <c r="BA335" s="126"/>
      <c r="BJ335" s="126"/>
      <c r="BT335" s="126"/>
      <c r="CD335" s="126"/>
      <c r="CN335" s="126"/>
      <c r="CX335" s="126"/>
      <c r="DH335" s="126"/>
      <c r="DR335" s="126"/>
      <c r="EB335" s="126"/>
      <c r="EL335" s="126"/>
      <c r="EV335" s="126"/>
      <c r="FF335" s="126"/>
      <c r="FP335" s="126"/>
      <c r="FZ335" s="126"/>
      <c r="GJ335" s="126"/>
      <c r="GT335" s="126"/>
      <c r="HD335" s="126"/>
      <c r="HN335" s="126"/>
      <c r="HX335" s="126"/>
    </row>
    <row xmlns:x14ac="http://schemas.microsoft.com/office/spreadsheetml/2009/9/ac" r="336" s="3" customFormat="true" x14ac:dyDescent="0.25">
      <c r="A336" s="381"/>
      <c r="B336" s="126"/>
      <c r="L336" s="126"/>
      <c r="V336" s="126"/>
      <c r="AF336" s="126"/>
      <c r="AP336" s="126"/>
      <c r="AZ336" s="126"/>
      <c r="BA336" s="126"/>
      <c r="BJ336" s="126"/>
      <c r="BT336" s="126"/>
      <c r="CD336" s="126"/>
      <c r="CN336" s="126"/>
      <c r="CX336" s="126"/>
      <c r="DH336" s="126"/>
      <c r="DR336" s="126"/>
      <c r="EB336" s="126"/>
      <c r="EL336" s="126"/>
      <c r="EV336" s="126"/>
      <c r="FF336" s="126"/>
      <c r="FP336" s="126"/>
      <c r="FZ336" s="126"/>
      <c r="GJ336" s="126"/>
      <c r="GT336" s="126"/>
      <c r="HD336" s="126"/>
      <c r="HN336" s="126"/>
      <c r="HX336" s="126"/>
    </row>
    <row xmlns:x14ac="http://schemas.microsoft.com/office/spreadsheetml/2009/9/ac" r="337" s="3" customFormat="true" x14ac:dyDescent="0.25">
      <c r="A337" s="381"/>
      <c r="B337" s="126"/>
      <c r="L337" s="126"/>
      <c r="V337" s="126"/>
      <c r="AF337" s="126"/>
      <c r="AP337" s="126"/>
      <c r="AZ337" s="126"/>
      <c r="BA337" s="126"/>
      <c r="BJ337" s="126"/>
      <c r="BT337" s="126"/>
      <c r="CD337" s="126"/>
      <c r="CN337" s="126"/>
      <c r="CX337" s="126"/>
      <c r="DH337" s="126"/>
      <c r="DR337" s="126"/>
      <c r="EB337" s="126"/>
      <c r="EL337" s="126"/>
      <c r="EV337" s="126"/>
      <c r="FF337" s="126"/>
      <c r="FP337" s="126"/>
      <c r="FZ337" s="126"/>
      <c r="GJ337" s="126"/>
      <c r="GT337" s="126"/>
      <c r="HD337" s="126"/>
      <c r="HN337" s="126"/>
      <c r="HX337" s="126"/>
    </row>
    <row xmlns:x14ac="http://schemas.microsoft.com/office/spreadsheetml/2009/9/ac" r="338" s="3" customFormat="true" x14ac:dyDescent="0.25">
      <c r="A338" s="381"/>
      <c r="B338" s="126"/>
      <c r="L338" s="126"/>
      <c r="V338" s="126"/>
      <c r="AF338" s="126"/>
      <c r="AP338" s="126"/>
      <c r="AZ338" s="126"/>
      <c r="BA338" s="126"/>
      <c r="BJ338" s="126"/>
      <c r="BT338" s="126"/>
      <c r="CD338" s="126"/>
      <c r="CN338" s="126"/>
      <c r="CX338" s="126"/>
      <c r="DH338" s="126"/>
      <c r="DR338" s="126"/>
      <c r="EB338" s="126"/>
      <c r="EL338" s="126"/>
      <c r="EV338" s="126"/>
      <c r="FF338" s="126"/>
      <c r="FP338" s="126"/>
      <c r="FZ338" s="126"/>
      <c r="GJ338" s="126"/>
      <c r="GT338" s="126"/>
      <c r="HD338" s="126"/>
      <c r="HN338" s="126"/>
      <c r="HX338" s="126"/>
    </row>
    <row xmlns:x14ac="http://schemas.microsoft.com/office/spreadsheetml/2009/9/ac" r="339" s="3" customFormat="true" x14ac:dyDescent="0.25">
      <c r="A339" s="381"/>
      <c r="B339" s="126"/>
      <c r="L339" s="126"/>
      <c r="V339" s="126"/>
      <c r="AF339" s="126"/>
      <c r="AP339" s="126"/>
      <c r="AZ339" s="126"/>
      <c r="BA339" s="126"/>
      <c r="BJ339" s="126"/>
      <c r="BT339" s="126"/>
      <c r="CD339" s="126"/>
      <c r="CN339" s="126"/>
      <c r="CX339" s="126"/>
      <c r="DH339" s="126"/>
      <c r="DR339" s="126"/>
      <c r="EB339" s="126"/>
      <c r="EL339" s="126"/>
      <c r="EV339" s="126"/>
      <c r="FF339" s="126"/>
      <c r="FP339" s="126"/>
      <c r="FZ339" s="126"/>
      <c r="GJ339" s="126"/>
      <c r="GT339" s="126"/>
      <c r="HD339" s="126"/>
      <c r="HN339" s="126"/>
      <c r="HX339" s="126"/>
    </row>
    <row xmlns:x14ac="http://schemas.microsoft.com/office/spreadsheetml/2009/9/ac" r="340" s="3" customFormat="true" x14ac:dyDescent="0.25">
      <c r="A340" s="381"/>
      <c r="B340" s="126"/>
      <c r="L340" s="126"/>
      <c r="V340" s="126"/>
      <c r="AF340" s="126"/>
      <c r="AP340" s="126"/>
      <c r="AZ340" s="126"/>
      <c r="BA340" s="126"/>
      <c r="BJ340" s="126"/>
      <c r="BT340" s="126"/>
      <c r="CD340" s="126"/>
      <c r="CN340" s="126"/>
      <c r="CX340" s="126"/>
      <c r="DH340" s="126"/>
      <c r="DR340" s="126"/>
      <c r="EB340" s="126"/>
      <c r="EL340" s="126"/>
      <c r="EV340" s="126"/>
      <c r="FF340" s="126"/>
      <c r="FP340" s="126"/>
      <c r="FZ340" s="126"/>
      <c r="GJ340" s="126"/>
      <c r="GT340" s="126"/>
      <c r="HD340" s="126"/>
      <c r="HN340" s="126"/>
      <c r="HX340" s="126"/>
    </row>
    <row xmlns:x14ac="http://schemas.microsoft.com/office/spreadsheetml/2009/9/ac" r="341" s="3" customFormat="true" x14ac:dyDescent="0.25">
      <c r="A341" s="381"/>
      <c r="B341" s="126"/>
      <c r="L341" s="126"/>
      <c r="V341" s="126"/>
      <c r="AF341" s="126"/>
      <c r="AP341" s="126"/>
      <c r="AZ341" s="126"/>
      <c r="BA341" s="126"/>
      <c r="BJ341" s="126"/>
      <c r="BT341" s="126"/>
      <c r="CD341" s="126"/>
      <c r="CN341" s="126"/>
      <c r="CX341" s="126"/>
      <c r="DH341" s="126"/>
      <c r="DR341" s="126"/>
      <c r="EB341" s="126"/>
      <c r="EL341" s="126"/>
      <c r="EV341" s="126"/>
      <c r="FF341" s="126"/>
      <c r="FP341" s="126"/>
      <c r="FZ341" s="126"/>
      <c r="GJ341" s="126"/>
      <c r="GT341" s="126"/>
      <c r="HD341" s="126"/>
      <c r="HN341" s="126"/>
      <c r="HX341" s="126"/>
    </row>
    <row xmlns:x14ac="http://schemas.microsoft.com/office/spreadsheetml/2009/9/ac" r="342" s="3" customFormat="true" x14ac:dyDescent="0.25">
      <c r="A342" s="381"/>
      <c r="B342" s="126"/>
      <c r="L342" s="126"/>
      <c r="V342" s="126"/>
      <c r="AF342" s="126"/>
      <c r="AP342" s="126"/>
      <c r="AZ342" s="126"/>
      <c r="BA342" s="126"/>
      <c r="BJ342" s="126"/>
      <c r="BT342" s="126"/>
      <c r="CD342" s="126"/>
      <c r="CN342" s="126"/>
      <c r="CX342" s="126"/>
      <c r="DH342" s="126"/>
      <c r="DR342" s="126"/>
      <c r="EB342" s="126"/>
      <c r="EL342" s="126"/>
      <c r="EV342" s="126"/>
      <c r="FF342" s="126"/>
      <c r="FP342" s="126"/>
      <c r="FZ342" s="126"/>
      <c r="GJ342" s="126"/>
      <c r="GT342" s="126"/>
      <c r="HD342" s="126"/>
      <c r="HN342" s="126"/>
      <c r="HX342" s="126"/>
    </row>
    <row xmlns:x14ac="http://schemas.microsoft.com/office/spreadsheetml/2009/9/ac" r="343" s="3" customFormat="true" x14ac:dyDescent="0.25">
      <c r="A343" s="381"/>
      <c r="B343" s="126"/>
      <c r="L343" s="126"/>
      <c r="V343" s="126"/>
      <c r="AF343" s="126"/>
      <c r="AP343" s="126"/>
      <c r="AZ343" s="126"/>
      <c r="BA343" s="126"/>
      <c r="BJ343" s="126"/>
      <c r="BT343" s="126"/>
      <c r="CD343" s="126"/>
      <c r="CN343" s="126"/>
      <c r="CX343" s="126"/>
      <c r="DH343" s="126"/>
      <c r="DR343" s="126"/>
      <c r="EB343" s="126"/>
      <c r="EL343" s="126"/>
      <c r="EV343" s="126"/>
      <c r="FF343" s="126"/>
      <c r="FP343" s="126"/>
      <c r="FZ343" s="126"/>
      <c r="GJ343" s="126"/>
      <c r="GT343" s="126"/>
      <c r="HD343" s="126"/>
      <c r="HN343" s="126"/>
      <c r="HX343" s="126"/>
    </row>
    <row xmlns:x14ac="http://schemas.microsoft.com/office/spreadsheetml/2009/9/ac" r="344" s="3" customFormat="true" x14ac:dyDescent="0.25">
      <c r="A344" s="381"/>
      <c r="B344" s="126"/>
      <c r="L344" s="126"/>
      <c r="V344" s="126"/>
      <c r="AF344" s="126"/>
      <c r="AP344" s="126"/>
      <c r="AZ344" s="126"/>
      <c r="BA344" s="126"/>
      <c r="BJ344" s="126"/>
      <c r="BT344" s="126"/>
      <c r="CD344" s="126"/>
      <c r="CN344" s="126"/>
      <c r="CX344" s="126"/>
      <c r="DH344" s="126"/>
      <c r="DR344" s="126"/>
      <c r="EB344" s="126"/>
      <c r="EL344" s="126"/>
      <c r="EV344" s="126"/>
      <c r="FF344" s="126"/>
      <c r="FP344" s="126"/>
      <c r="FZ344" s="126"/>
      <c r="GJ344" s="126"/>
      <c r="GT344" s="126"/>
      <c r="HD344" s="126"/>
      <c r="HN344" s="126"/>
      <c r="HX344" s="126"/>
    </row>
    <row xmlns:x14ac="http://schemas.microsoft.com/office/spreadsheetml/2009/9/ac" r="345" s="3" customFormat="true" x14ac:dyDescent="0.25">
      <c r="A345" s="381"/>
      <c r="B345" s="126"/>
      <c r="L345" s="126"/>
      <c r="V345" s="126"/>
      <c r="AF345" s="126"/>
      <c r="AP345" s="126"/>
      <c r="AZ345" s="126"/>
      <c r="BA345" s="126"/>
      <c r="BJ345" s="126"/>
      <c r="BT345" s="126"/>
      <c r="CD345" s="126"/>
      <c r="CN345" s="126"/>
      <c r="CX345" s="126"/>
      <c r="DH345" s="126"/>
      <c r="DR345" s="126"/>
      <c r="EB345" s="126"/>
      <c r="EL345" s="126"/>
      <c r="EV345" s="126"/>
      <c r="FF345" s="126"/>
      <c r="FP345" s="126"/>
      <c r="FZ345" s="126"/>
      <c r="GJ345" s="126"/>
      <c r="GT345" s="126"/>
      <c r="HD345" s="126"/>
      <c r="HN345" s="126"/>
      <c r="HX345" s="126"/>
    </row>
    <row xmlns:x14ac="http://schemas.microsoft.com/office/spreadsheetml/2009/9/ac" r="346" s="3" customFormat="true" x14ac:dyDescent="0.25">
      <c r="A346" s="381"/>
      <c r="B346" s="126"/>
      <c r="L346" s="126"/>
      <c r="V346" s="126"/>
      <c r="AF346" s="126"/>
      <c r="AP346" s="126"/>
      <c r="AZ346" s="126"/>
      <c r="BA346" s="126"/>
      <c r="BJ346" s="126"/>
      <c r="BT346" s="126"/>
      <c r="CD346" s="126"/>
      <c r="CN346" s="126"/>
      <c r="CX346" s="126"/>
      <c r="DH346" s="126"/>
      <c r="DR346" s="126"/>
      <c r="EB346" s="126"/>
      <c r="EL346" s="126"/>
      <c r="EV346" s="126"/>
      <c r="FF346" s="126"/>
      <c r="FP346" s="126"/>
      <c r="FZ346" s="126"/>
      <c r="GJ346" s="126"/>
      <c r="GT346" s="126"/>
      <c r="HD346" s="126"/>
      <c r="HN346" s="126"/>
      <c r="HX346" s="126"/>
    </row>
    <row xmlns:x14ac="http://schemas.microsoft.com/office/spreadsheetml/2009/9/ac" r="347" s="3" customFormat="true" x14ac:dyDescent="0.25">
      <c r="A347" s="381"/>
      <c r="B347" s="126"/>
      <c r="L347" s="126"/>
      <c r="V347" s="126"/>
      <c r="AF347" s="126"/>
      <c r="AP347" s="126"/>
      <c r="AZ347" s="126"/>
      <c r="BA347" s="126"/>
      <c r="BJ347" s="126"/>
      <c r="BT347" s="126"/>
      <c r="CD347" s="126"/>
      <c r="CN347" s="126"/>
      <c r="CX347" s="126"/>
      <c r="DH347" s="126"/>
      <c r="DR347" s="126"/>
      <c r="EB347" s="126"/>
      <c r="EL347" s="126"/>
      <c r="EV347" s="126"/>
      <c r="FF347" s="126"/>
      <c r="FP347" s="126"/>
      <c r="FZ347" s="126"/>
      <c r="GJ347" s="126"/>
      <c r="GT347" s="126"/>
      <c r="HD347" s="126"/>
      <c r="HN347" s="126"/>
      <c r="HX347" s="126"/>
    </row>
    <row xmlns:x14ac="http://schemas.microsoft.com/office/spreadsheetml/2009/9/ac" r="348" s="3" customFormat="true" x14ac:dyDescent="0.25">
      <c r="A348" s="381"/>
      <c r="B348" s="126"/>
      <c r="L348" s="126"/>
      <c r="V348" s="126"/>
      <c r="AF348" s="126"/>
      <c r="AP348" s="126"/>
      <c r="AZ348" s="126"/>
      <c r="BA348" s="126"/>
      <c r="BJ348" s="126"/>
      <c r="BT348" s="126"/>
      <c r="CD348" s="126"/>
      <c r="CN348" s="126"/>
      <c r="CX348" s="126"/>
      <c r="DH348" s="126"/>
      <c r="DR348" s="126"/>
      <c r="EB348" s="126"/>
      <c r="EL348" s="126"/>
      <c r="EV348" s="126"/>
      <c r="FF348" s="126"/>
      <c r="FP348" s="126"/>
      <c r="FZ348" s="126"/>
      <c r="GJ348" s="126"/>
      <c r="GT348" s="126"/>
      <c r="HD348" s="126"/>
      <c r="HN348" s="126"/>
      <c r="HX348" s="126"/>
    </row>
    <row xmlns:x14ac="http://schemas.microsoft.com/office/spreadsheetml/2009/9/ac" r="349" s="3" customFormat="true" x14ac:dyDescent="0.25">
      <c r="A349" s="381"/>
      <c r="B349" s="126"/>
      <c r="L349" s="126"/>
      <c r="V349" s="126"/>
      <c r="AF349" s="126"/>
      <c r="AP349" s="126"/>
      <c r="AZ349" s="126"/>
      <c r="BA349" s="126"/>
      <c r="BJ349" s="126"/>
      <c r="BT349" s="126"/>
      <c r="CD349" s="126"/>
      <c r="CN349" s="126"/>
      <c r="CX349" s="126"/>
      <c r="DH349" s="126"/>
      <c r="DR349" s="126"/>
      <c r="EB349" s="126"/>
      <c r="EL349" s="126"/>
      <c r="EV349" s="126"/>
      <c r="FF349" s="126"/>
      <c r="FP349" s="126"/>
      <c r="FZ349" s="126"/>
      <c r="GJ349" s="126"/>
      <c r="GT349" s="126"/>
      <c r="HD349" s="126"/>
      <c r="HN349" s="126"/>
      <c r="HX349" s="126"/>
    </row>
    <row xmlns:x14ac="http://schemas.microsoft.com/office/spreadsheetml/2009/9/ac" r="350" s="3" customFormat="true" x14ac:dyDescent="0.25">
      <c r="A350" s="381"/>
      <c r="B350" s="126"/>
      <c r="L350" s="126"/>
      <c r="V350" s="126"/>
      <c r="AF350" s="126"/>
      <c r="AP350" s="126"/>
      <c r="AZ350" s="126"/>
      <c r="BA350" s="126"/>
      <c r="BJ350" s="126"/>
      <c r="BT350" s="126"/>
      <c r="CD350" s="126"/>
      <c r="CN350" s="126"/>
      <c r="CX350" s="126"/>
      <c r="DH350" s="126"/>
      <c r="DR350" s="126"/>
      <c r="EB350" s="126"/>
      <c r="EL350" s="126"/>
      <c r="EV350" s="126"/>
      <c r="FF350" s="126"/>
      <c r="FP350" s="126"/>
      <c r="FZ350" s="126"/>
      <c r="GJ350" s="126"/>
      <c r="GT350" s="126"/>
      <c r="HD350" s="126"/>
      <c r="HN350" s="126"/>
      <c r="HX350" s="126"/>
    </row>
    <row xmlns:x14ac="http://schemas.microsoft.com/office/spreadsheetml/2009/9/ac" r="351" s="3" customFormat="true" x14ac:dyDescent="0.25">
      <c r="A351" s="381"/>
      <c r="B351" s="126"/>
      <c r="L351" s="126"/>
      <c r="V351" s="126"/>
      <c r="AF351" s="126"/>
      <c r="AP351" s="126"/>
      <c r="AZ351" s="126"/>
      <c r="BA351" s="126"/>
      <c r="BJ351" s="126"/>
      <c r="BT351" s="126"/>
      <c r="CD351" s="126"/>
      <c r="CN351" s="126"/>
      <c r="CX351" s="126"/>
      <c r="DH351" s="126"/>
      <c r="DR351" s="126"/>
      <c r="EB351" s="126"/>
      <c r="EL351" s="126"/>
      <c r="EV351" s="126"/>
      <c r="FF351" s="126"/>
      <c r="FP351" s="126"/>
      <c r="FZ351" s="126"/>
      <c r="GJ351" s="126"/>
      <c r="GT351" s="126"/>
      <c r="HD351" s="126"/>
      <c r="HN351" s="126"/>
      <c r="HX351" s="126"/>
    </row>
    <row xmlns:x14ac="http://schemas.microsoft.com/office/spreadsheetml/2009/9/ac" r="352" s="3" customFormat="true" x14ac:dyDescent="0.25">
      <c r="A352" s="381"/>
      <c r="B352" s="126"/>
      <c r="L352" s="126"/>
      <c r="V352" s="126"/>
      <c r="AF352" s="126"/>
      <c r="AP352" s="126"/>
      <c r="AZ352" s="126"/>
      <c r="BA352" s="126"/>
      <c r="BJ352" s="126"/>
      <c r="BT352" s="126"/>
      <c r="CD352" s="126"/>
      <c r="CN352" s="126"/>
      <c r="CX352" s="126"/>
      <c r="DH352" s="126"/>
      <c r="DR352" s="126"/>
      <c r="EB352" s="126"/>
      <c r="EL352" s="126"/>
      <c r="EV352" s="126"/>
      <c r="FF352" s="126"/>
      <c r="FP352" s="126"/>
      <c r="FZ352" s="126"/>
      <c r="GJ352" s="126"/>
      <c r="GT352" s="126"/>
      <c r="HD352" s="126"/>
      <c r="HN352" s="126"/>
      <c r="HX352" s="126"/>
    </row>
    <row xmlns:x14ac="http://schemas.microsoft.com/office/spreadsheetml/2009/9/ac" r="353" s="3" customFormat="true" x14ac:dyDescent="0.25">
      <c r="A353" s="381"/>
      <c r="B353" s="126"/>
      <c r="L353" s="126"/>
      <c r="V353" s="126"/>
      <c r="AF353" s="126"/>
      <c r="AP353" s="126"/>
      <c r="AZ353" s="126"/>
      <c r="BA353" s="126"/>
      <c r="BJ353" s="126"/>
      <c r="BT353" s="126"/>
      <c r="CD353" s="126"/>
      <c r="CN353" s="126"/>
      <c r="CX353" s="126"/>
      <c r="DH353" s="126"/>
      <c r="DR353" s="126"/>
      <c r="EB353" s="126"/>
      <c r="EL353" s="126"/>
      <c r="EV353" s="126"/>
      <c r="FF353" s="126"/>
      <c r="FP353" s="126"/>
      <c r="FZ353" s="126"/>
      <c r="GJ353" s="126"/>
      <c r="GT353" s="126"/>
      <c r="HD353" s="126"/>
      <c r="HN353" s="126"/>
      <c r="HX353" s="126"/>
    </row>
    <row xmlns:x14ac="http://schemas.microsoft.com/office/spreadsheetml/2009/9/ac" r="354" s="3" customFormat="true" x14ac:dyDescent="0.25">
      <c r="A354" s="381"/>
      <c r="B354" s="126"/>
      <c r="L354" s="126"/>
      <c r="V354" s="126"/>
      <c r="AF354" s="126"/>
      <c r="AP354" s="126"/>
      <c r="AZ354" s="126"/>
      <c r="BA354" s="126"/>
      <c r="BJ354" s="126"/>
      <c r="BT354" s="126"/>
      <c r="CD354" s="126"/>
      <c r="CN354" s="126"/>
      <c r="CX354" s="126"/>
      <c r="DH354" s="126"/>
      <c r="DR354" s="126"/>
      <c r="EB354" s="126"/>
      <c r="EL354" s="126"/>
      <c r="EV354" s="126"/>
      <c r="FF354" s="126"/>
      <c r="FP354" s="126"/>
      <c r="FZ354" s="126"/>
      <c r="GJ354" s="126"/>
      <c r="GT354" s="126"/>
      <c r="HD354" s="126"/>
      <c r="HN354" s="126"/>
      <c r="HX354" s="126"/>
    </row>
    <row xmlns:x14ac="http://schemas.microsoft.com/office/spreadsheetml/2009/9/ac" r="355" s="3" customFormat="true" x14ac:dyDescent="0.25">
      <c r="A355" s="381"/>
      <c r="B355" s="126"/>
      <c r="L355" s="126"/>
      <c r="V355" s="126"/>
      <c r="AF355" s="126"/>
      <c r="AP355" s="126"/>
      <c r="AZ355" s="126"/>
      <c r="BA355" s="126"/>
      <c r="BJ355" s="126"/>
      <c r="BT355" s="126"/>
      <c r="CD355" s="126"/>
      <c r="CN355" s="126"/>
      <c r="CX355" s="126"/>
      <c r="DH355" s="126"/>
      <c r="DR355" s="126"/>
      <c r="EB355" s="126"/>
      <c r="EL355" s="126"/>
      <c r="EV355" s="126"/>
      <c r="FF355" s="126"/>
      <c r="FP355" s="126"/>
      <c r="FZ355" s="126"/>
      <c r="GJ355" s="126"/>
      <c r="GT355" s="126"/>
      <c r="HD355" s="126"/>
      <c r="HN355" s="126"/>
      <c r="HX355" s="126"/>
    </row>
    <row xmlns:x14ac="http://schemas.microsoft.com/office/spreadsheetml/2009/9/ac" r="356" s="3" customFormat="true" x14ac:dyDescent="0.25">
      <c r="A356" s="381"/>
      <c r="B356" s="126"/>
      <c r="L356" s="126"/>
      <c r="V356" s="126"/>
      <c r="AF356" s="126"/>
      <c r="AP356" s="126"/>
      <c r="AZ356" s="126"/>
      <c r="BA356" s="126"/>
      <c r="BJ356" s="126"/>
      <c r="BT356" s="126"/>
      <c r="CD356" s="126"/>
      <c r="CN356" s="126"/>
      <c r="CX356" s="126"/>
      <c r="DH356" s="126"/>
      <c r="DR356" s="126"/>
      <c r="EB356" s="126"/>
      <c r="EL356" s="126"/>
      <c r="EV356" s="126"/>
      <c r="FF356" s="126"/>
      <c r="FP356" s="126"/>
      <c r="FZ356" s="126"/>
      <c r="GJ356" s="126"/>
      <c r="GT356" s="126"/>
      <c r="HD356" s="126"/>
      <c r="HN356" s="126"/>
      <c r="HX356" s="126"/>
    </row>
    <row xmlns:x14ac="http://schemas.microsoft.com/office/spreadsheetml/2009/9/ac" r="357" s="3" customFormat="true" x14ac:dyDescent="0.25">
      <c r="A357" s="381"/>
      <c r="B357" s="126"/>
      <c r="L357" s="126"/>
      <c r="V357" s="126"/>
      <c r="AF357" s="126"/>
      <c r="AP357" s="126"/>
      <c r="AZ357" s="126"/>
      <c r="BA357" s="126"/>
      <c r="BJ357" s="126"/>
      <c r="BT357" s="126"/>
      <c r="CD357" s="126"/>
      <c r="CN357" s="126"/>
      <c r="CX357" s="126"/>
      <c r="DH357" s="126"/>
      <c r="DR357" s="126"/>
      <c r="EB357" s="126"/>
      <c r="EL357" s="126"/>
      <c r="EV357" s="126"/>
      <c r="FF357" s="126"/>
      <c r="FP357" s="126"/>
      <c r="FZ357" s="126"/>
      <c r="GJ357" s="126"/>
      <c r="GT357" s="126"/>
      <c r="HD357" s="126"/>
      <c r="HN357" s="126"/>
      <c r="HX357" s="126"/>
    </row>
    <row xmlns:x14ac="http://schemas.microsoft.com/office/spreadsheetml/2009/9/ac" r="358" s="3" customFormat="true" x14ac:dyDescent="0.25">
      <c r="A358" s="381"/>
      <c r="B358" s="126"/>
      <c r="L358" s="126"/>
      <c r="V358" s="126"/>
      <c r="AF358" s="126"/>
      <c r="AP358" s="126"/>
      <c r="AZ358" s="126"/>
      <c r="BA358" s="126"/>
      <c r="BJ358" s="126"/>
      <c r="BT358" s="126"/>
      <c r="CD358" s="126"/>
      <c r="CN358" s="126"/>
      <c r="CX358" s="126"/>
      <c r="DH358" s="126"/>
      <c r="DR358" s="126"/>
      <c r="EB358" s="126"/>
      <c r="EL358" s="126"/>
      <c r="EV358" s="126"/>
      <c r="FF358" s="126"/>
      <c r="FP358" s="126"/>
      <c r="FZ358" s="126"/>
      <c r="GJ358" s="126"/>
      <c r="GT358" s="126"/>
      <c r="HD358" s="126"/>
      <c r="HN358" s="126"/>
      <c r="HX358" s="126"/>
    </row>
    <row xmlns:x14ac="http://schemas.microsoft.com/office/spreadsheetml/2009/9/ac" r="359" s="3" customFormat="true" x14ac:dyDescent="0.25">
      <c r="A359" s="381"/>
      <c r="B359" s="126"/>
      <c r="L359" s="126"/>
      <c r="V359" s="126"/>
      <c r="AF359" s="126"/>
      <c r="AP359" s="126"/>
      <c r="AZ359" s="126"/>
      <c r="BA359" s="126"/>
      <c r="BJ359" s="126"/>
      <c r="BT359" s="126"/>
      <c r="CD359" s="126"/>
      <c r="CN359" s="126"/>
      <c r="CX359" s="126"/>
      <c r="DH359" s="126"/>
      <c r="DR359" s="126"/>
      <c r="EB359" s="126"/>
      <c r="EL359" s="126"/>
      <c r="EV359" s="126"/>
      <c r="FF359" s="126"/>
      <c r="FP359" s="126"/>
      <c r="FZ359" s="126"/>
      <c r="GJ359" s="126"/>
      <c r="GT359" s="126"/>
      <c r="HD359" s="126"/>
      <c r="HN359" s="126"/>
      <c r="HX359" s="126"/>
    </row>
    <row xmlns:x14ac="http://schemas.microsoft.com/office/spreadsheetml/2009/9/ac" r="360" s="3" customFormat="true" x14ac:dyDescent="0.25">
      <c r="A360" s="381"/>
      <c r="B360" s="126"/>
      <c r="L360" s="126"/>
      <c r="V360" s="126"/>
      <c r="AF360" s="126"/>
      <c r="AP360" s="126"/>
      <c r="AZ360" s="126"/>
      <c r="BA360" s="126"/>
      <c r="BJ360" s="126"/>
      <c r="BT360" s="126"/>
      <c r="CD360" s="126"/>
      <c r="CN360" s="126"/>
      <c r="CX360" s="126"/>
      <c r="DH360" s="126"/>
      <c r="DR360" s="126"/>
      <c r="EB360" s="126"/>
      <c r="EL360" s="126"/>
      <c r="EV360" s="126"/>
      <c r="FF360" s="126"/>
      <c r="FP360" s="126"/>
      <c r="FZ360" s="126"/>
      <c r="GJ360" s="126"/>
      <c r="GT360" s="126"/>
      <c r="HD360" s="126"/>
      <c r="HN360" s="126"/>
      <c r="HX360" s="126"/>
    </row>
    <row xmlns:x14ac="http://schemas.microsoft.com/office/spreadsheetml/2009/9/ac" r="361" s="3" customFormat="true" x14ac:dyDescent="0.25">
      <c r="A361" s="381"/>
      <c r="B361" s="126"/>
      <c r="L361" s="126"/>
      <c r="V361" s="126"/>
      <c r="AF361" s="126"/>
      <c r="AP361" s="126"/>
      <c r="AZ361" s="126"/>
      <c r="BA361" s="126"/>
      <c r="BJ361" s="126"/>
      <c r="BT361" s="126"/>
      <c r="CD361" s="126"/>
      <c r="CN361" s="126"/>
      <c r="CX361" s="126"/>
      <c r="DH361" s="126"/>
      <c r="DR361" s="126"/>
      <c r="EB361" s="126"/>
      <c r="EL361" s="126"/>
      <c r="EV361" s="126"/>
      <c r="FF361" s="126"/>
      <c r="FP361" s="126"/>
      <c r="FZ361" s="126"/>
      <c r="GJ361" s="126"/>
      <c r="GT361" s="126"/>
      <c r="HD361" s="126"/>
      <c r="HN361" s="126"/>
      <c r="HX361" s="126"/>
    </row>
    <row xmlns:x14ac="http://schemas.microsoft.com/office/spreadsheetml/2009/9/ac" r="362" s="3" customFormat="true" x14ac:dyDescent="0.25">
      <c r="A362" s="381"/>
      <c r="B362" s="126"/>
      <c r="L362" s="126"/>
      <c r="V362" s="126"/>
      <c r="AF362" s="126"/>
      <c r="AP362" s="126"/>
      <c r="AZ362" s="126"/>
      <c r="BA362" s="126"/>
      <c r="BJ362" s="126"/>
      <c r="BT362" s="126"/>
      <c r="CD362" s="126"/>
      <c r="CN362" s="126"/>
      <c r="CX362" s="126"/>
      <c r="DH362" s="126"/>
      <c r="DR362" s="126"/>
      <c r="EB362" s="126"/>
      <c r="EL362" s="126"/>
      <c r="EV362" s="126"/>
      <c r="FF362" s="126"/>
      <c r="FP362" s="126"/>
      <c r="FZ362" s="126"/>
      <c r="GJ362" s="126"/>
      <c r="GT362" s="126"/>
      <c r="HD362" s="126"/>
      <c r="HN362" s="126"/>
      <c r="HX362" s="126"/>
    </row>
    <row xmlns:x14ac="http://schemas.microsoft.com/office/spreadsheetml/2009/9/ac" r="363" s="3" customFormat="true" x14ac:dyDescent="0.25">
      <c r="A363" s="381"/>
      <c r="B363" s="126"/>
      <c r="L363" s="126"/>
      <c r="V363" s="126"/>
      <c r="AF363" s="126"/>
      <c r="AP363" s="126"/>
      <c r="AZ363" s="126"/>
      <c r="BA363" s="126"/>
      <c r="BJ363" s="126"/>
      <c r="BT363" s="126"/>
      <c r="CD363" s="126"/>
      <c r="CN363" s="126"/>
      <c r="CX363" s="126"/>
      <c r="DH363" s="126"/>
      <c r="DR363" s="126"/>
      <c r="EB363" s="126"/>
      <c r="EL363" s="126"/>
      <c r="EV363" s="126"/>
      <c r="FF363" s="126"/>
      <c r="FP363" s="126"/>
      <c r="FZ363" s="126"/>
      <c r="GJ363" s="126"/>
      <c r="GT363" s="126"/>
      <c r="HD363" s="126"/>
      <c r="HN363" s="126"/>
      <c r="HX363" s="126"/>
    </row>
    <row xmlns:x14ac="http://schemas.microsoft.com/office/spreadsheetml/2009/9/ac" r="364" s="3" customFormat="true" x14ac:dyDescent="0.25">
      <c r="A364" s="381"/>
      <c r="B364" s="126"/>
      <c r="L364" s="126"/>
      <c r="V364" s="126"/>
      <c r="AF364" s="126"/>
      <c r="AP364" s="126"/>
      <c r="AZ364" s="126"/>
      <c r="BA364" s="126"/>
      <c r="BJ364" s="126"/>
      <c r="BT364" s="126"/>
      <c r="CD364" s="126"/>
      <c r="CN364" s="126"/>
      <c r="CX364" s="126"/>
      <c r="DH364" s="126"/>
      <c r="DR364" s="126"/>
      <c r="EB364" s="126"/>
      <c r="EL364" s="126"/>
      <c r="EV364" s="126"/>
      <c r="FF364" s="126"/>
      <c r="FP364" s="126"/>
      <c r="FZ364" s="126"/>
      <c r="GJ364" s="126"/>
      <c r="GT364" s="126"/>
      <c r="HD364" s="126"/>
      <c r="HN364" s="126"/>
      <c r="HX364" s="126"/>
    </row>
    <row xmlns:x14ac="http://schemas.microsoft.com/office/spreadsheetml/2009/9/ac" r="365" s="3" customFormat="true" x14ac:dyDescent="0.25">
      <c r="A365" s="381"/>
      <c r="B365" s="126"/>
      <c r="L365" s="126"/>
      <c r="V365" s="126"/>
      <c r="AF365" s="126"/>
      <c r="AP365" s="126"/>
      <c r="AZ365" s="126"/>
      <c r="BA365" s="126"/>
      <c r="BJ365" s="126"/>
      <c r="BT365" s="126"/>
      <c r="CD365" s="126"/>
      <c r="CN365" s="126"/>
      <c r="CX365" s="126"/>
      <c r="DH365" s="126"/>
      <c r="DR365" s="126"/>
      <c r="EB365" s="126"/>
      <c r="EL365" s="126"/>
      <c r="EV365" s="126"/>
      <c r="FF365" s="126"/>
      <c r="FP365" s="126"/>
      <c r="FZ365" s="126"/>
      <c r="GJ365" s="126"/>
      <c r="GT365" s="126"/>
      <c r="HD365" s="126"/>
      <c r="HN365" s="126"/>
      <c r="HX365" s="126"/>
    </row>
    <row xmlns:x14ac="http://schemas.microsoft.com/office/spreadsheetml/2009/9/ac" r="366" s="3" customFormat="true" x14ac:dyDescent="0.25">
      <c r="A366" s="381"/>
      <c r="B366" s="126"/>
      <c r="L366" s="126"/>
      <c r="V366" s="126"/>
      <c r="AF366" s="126"/>
      <c r="AP366" s="126"/>
      <c r="AZ366" s="126"/>
      <c r="BA366" s="126"/>
      <c r="BJ366" s="126"/>
      <c r="BT366" s="126"/>
      <c r="CD366" s="126"/>
      <c r="CN366" s="126"/>
      <c r="CX366" s="126"/>
      <c r="DH366" s="126"/>
      <c r="DR366" s="126"/>
      <c r="EB366" s="126"/>
      <c r="EL366" s="126"/>
      <c r="EV366" s="126"/>
      <c r="FF366" s="126"/>
      <c r="FP366" s="126"/>
      <c r="FZ366" s="126"/>
      <c r="GJ366" s="126"/>
      <c r="GT366" s="126"/>
      <c r="HD366" s="126"/>
      <c r="HN366" s="126"/>
      <c r="HX366" s="126"/>
    </row>
    <row xmlns:x14ac="http://schemas.microsoft.com/office/spreadsheetml/2009/9/ac" r="367" s="3" customFormat="true" x14ac:dyDescent="0.25">
      <c r="A367" s="381"/>
      <c r="B367" s="126"/>
      <c r="L367" s="126"/>
      <c r="V367" s="126"/>
      <c r="AF367" s="126"/>
      <c r="AP367" s="126"/>
      <c r="AZ367" s="126"/>
      <c r="BA367" s="126"/>
      <c r="BJ367" s="126"/>
      <c r="BT367" s="126"/>
      <c r="CD367" s="126"/>
      <c r="CN367" s="126"/>
      <c r="CX367" s="126"/>
      <c r="DH367" s="126"/>
      <c r="DR367" s="126"/>
      <c r="EB367" s="126"/>
      <c r="EL367" s="126"/>
      <c r="EV367" s="126"/>
      <c r="FF367" s="126"/>
      <c r="FP367" s="126"/>
      <c r="FZ367" s="126"/>
      <c r="GJ367" s="126"/>
      <c r="GT367" s="126"/>
      <c r="HD367" s="126"/>
      <c r="HN367" s="126"/>
      <c r="HX367" s="126"/>
    </row>
    <row xmlns:x14ac="http://schemas.microsoft.com/office/spreadsheetml/2009/9/ac" r="368" s="3" customFormat="true" x14ac:dyDescent="0.25">
      <c r="A368" s="381"/>
      <c r="B368" s="126"/>
      <c r="L368" s="126"/>
      <c r="V368" s="126"/>
      <c r="AF368" s="126"/>
      <c r="AP368" s="126"/>
      <c r="AZ368" s="126"/>
      <c r="BA368" s="126"/>
      <c r="BJ368" s="126"/>
      <c r="BT368" s="126"/>
      <c r="CD368" s="126"/>
      <c r="CN368" s="126"/>
      <c r="CX368" s="126"/>
      <c r="DH368" s="126"/>
      <c r="DR368" s="126"/>
      <c r="EB368" s="126"/>
      <c r="EL368" s="126"/>
      <c r="EV368" s="126"/>
      <c r="FF368" s="126"/>
      <c r="FP368" s="126"/>
      <c r="FZ368" s="126"/>
      <c r="GJ368" s="126"/>
      <c r="GT368" s="126"/>
      <c r="HD368" s="126"/>
      <c r="HN368" s="126"/>
      <c r="HX368" s="126"/>
    </row>
    <row xmlns:x14ac="http://schemas.microsoft.com/office/spreadsheetml/2009/9/ac" r="369" s="3" customFormat="true" x14ac:dyDescent="0.25">
      <c r="A369" s="381"/>
      <c r="B369" s="126"/>
      <c r="L369" s="126"/>
      <c r="V369" s="126"/>
      <c r="AF369" s="126"/>
      <c r="AP369" s="126"/>
      <c r="AZ369" s="126"/>
      <c r="BA369" s="126"/>
      <c r="BJ369" s="126"/>
      <c r="BT369" s="126"/>
      <c r="CD369" s="126"/>
      <c r="CN369" s="126"/>
      <c r="CX369" s="126"/>
      <c r="DH369" s="126"/>
      <c r="DR369" s="126"/>
      <c r="EB369" s="126"/>
      <c r="EL369" s="126"/>
      <c r="EV369" s="126"/>
      <c r="FF369" s="126"/>
      <c r="FP369" s="126"/>
      <c r="FZ369" s="126"/>
      <c r="GJ369" s="126"/>
      <c r="GT369" s="126"/>
      <c r="HD369" s="126"/>
      <c r="HN369" s="126"/>
      <c r="HX369" s="126"/>
    </row>
    <row xmlns:x14ac="http://schemas.microsoft.com/office/spreadsheetml/2009/9/ac" r="370" s="3" customFormat="true" x14ac:dyDescent="0.25">
      <c r="A370" s="381"/>
      <c r="B370" s="126"/>
      <c r="L370" s="126"/>
      <c r="V370" s="126"/>
      <c r="AF370" s="126"/>
      <c r="AP370" s="126"/>
      <c r="AZ370" s="126"/>
      <c r="BA370" s="126"/>
      <c r="BJ370" s="126"/>
      <c r="BT370" s="126"/>
      <c r="CD370" s="126"/>
      <c r="CN370" s="126"/>
      <c r="CX370" s="126"/>
      <c r="DH370" s="126"/>
      <c r="DR370" s="126"/>
      <c r="EB370" s="126"/>
      <c r="EL370" s="126"/>
      <c r="EV370" s="126"/>
      <c r="FF370" s="126"/>
      <c r="FP370" s="126"/>
      <c r="FZ370" s="126"/>
      <c r="GJ370" s="126"/>
      <c r="GT370" s="126"/>
      <c r="HD370" s="126"/>
      <c r="HN370" s="126"/>
      <c r="HX370" s="126"/>
    </row>
    <row xmlns:x14ac="http://schemas.microsoft.com/office/spreadsheetml/2009/9/ac" r="371" s="3" customFormat="true" x14ac:dyDescent="0.25">
      <c r="A371" s="381"/>
      <c r="B371" s="126"/>
      <c r="L371" s="126"/>
      <c r="V371" s="126"/>
      <c r="AF371" s="126"/>
      <c r="AP371" s="126"/>
      <c r="AZ371" s="126"/>
      <c r="BA371" s="126"/>
      <c r="BJ371" s="126"/>
      <c r="BT371" s="126"/>
      <c r="CD371" s="126"/>
      <c r="CN371" s="126"/>
      <c r="CX371" s="126"/>
      <c r="DH371" s="126"/>
      <c r="DR371" s="126"/>
      <c r="EB371" s="126"/>
      <c r="EL371" s="126"/>
      <c r="EV371" s="126"/>
      <c r="FF371" s="126"/>
      <c r="FP371" s="126"/>
      <c r="FZ371" s="126"/>
      <c r="GJ371" s="126"/>
      <c r="GT371" s="126"/>
      <c r="HD371" s="126"/>
      <c r="HN371" s="126"/>
      <c r="HX371" s="126"/>
    </row>
    <row xmlns:x14ac="http://schemas.microsoft.com/office/spreadsheetml/2009/9/ac" r="372" s="3" customFormat="true" x14ac:dyDescent="0.25">
      <c r="A372" s="381"/>
      <c r="B372" s="126"/>
      <c r="L372" s="126"/>
      <c r="V372" s="126"/>
      <c r="AF372" s="126"/>
      <c r="AP372" s="126"/>
      <c r="AZ372" s="126"/>
      <c r="BA372" s="126"/>
      <c r="BJ372" s="126"/>
      <c r="BT372" s="126"/>
      <c r="CD372" s="126"/>
      <c r="CN372" s="126"/>
      <c r="CX372" s="126"/>
      <c r="DH372" s="126"/>
      <c r="DR372" s="126"/>
      <c r="EB372" s="126"/>
      <c r="EL372" s="126"/>
      <c r="EV372" s="126"/>
      <c r="FF372" s="126"/>
      <c r="FP372" s="126"/>
      <c r="FZ372" s="126"/>
      <c r="GJ372" s="126"/>
      <c r="GT372" s="126"/>
      <c r="HD372" s="126"/>
      <c r="HN372" s="126"/>
      <c r="HX372" s="126"/>
    </row>
    <row xmlns:x14ac="http://schemas.microsoft.com/office/spreadsheetml/2009/9/ac" r="373" s="3" customFormat="true" x14ac:dyDescent="0.25">
      <c r="A373" s="381"/>
      <c r="B373" s="126"/>
      <c r="L373" s="126"/>
      <c r="V373" s="126"/>
      <c r="AF373" s="126"/>
      <c r="AP373" s="126"/>
      <c r="AZ373" s="126"/>
      <c r="BA373" s="126"/>
      <c r="BJ373" s="126"/>
      <c r="BT373" s="126"/>
      <c r="CD373" s="126"/>
      <c r="CN373" s="126"/>
      <c r="CX373" s="126"/>
      <c r="DH373" s="126"/>
      <c r="DR373" s="126"/>
      <c r="EB373" s="126"/>
      <c r="EL373" s="126"/>
      <c r="EV373" s="126"/>
      <c r="FF373" s="126"/>
      <c r="FP373" s="126"/>
      <c r="FZ373" s="126"/>
      <c r="GJ373" s="126"/>
      <c r="GT373" s="126"/>
      <c r="HD373" s="126"/>
      <c r="HN373" s="126"/>
      <c r="HX373" s="126"/>
    </row>
    <row xmlns:x14ac="http://schemas.microsoft.com/office/spreadsheetml/2009/9/ac" r="374" s="3" customFormat="true" x14ac:dyDescent="0.25">
      <c r="A374" s="381"/>
      <c r="B374" s="126"/>
      <c r="L374" s="126"/>
      <c r="V374" s="126"/>
      <c r="AF374" s="126"/>
      <c r="AP374" s="126"/>
      <c r="AZ374" s="126"/>
      <c r="BA374" s="126"/>
      <c r="BJ374" s="126"/>
      <c r="BT374" s="126"/>
      <c r="CD374" s="126"/>
      <c r="CN374" s="126"/>
      <c r="CX374" s="126"/>
      <c r="DH374" s="126"/>
      <c r="DR374" s="126"/>
      <c r="EB374" s="126"/>
      <c r="EL374" s="126"/>
      <c r="EV374" s="126"/>
      <c r="FF374" s="126"/>
      <c r="FP374" s="126"/>
      <c r="FZ374" s="126"/>
      <c r="GJ374" s="126"/>
      <c r="GT374" s="126"/>
      <c r="HD374" s="126"/>
      <c r="HN374" s="126"/>
      <c r="HX374" s="126"/>
    </row>
    <row xmlns:x14ac="http://schemas.microsoft.com/office/spreadsheetml/2009/9/ac" r="375" s="3" customFormat="true" x14ac:dyDescent="0.25">
      <c r="A375" s="381"/>
      <c r="B375" s="126"/>
      <c r="L375" s="126"/>
      <c r="V375" s="126"/>
      <c r="AF375" s="126"/>
      <c r="AP375" s="126"/>
      <c r="AZ375" s="126"/>
      <c r="BA375" s="126"/>
      <c r="BJ375" s="126"/>
      <c r="BT375" s="126"/>
      <c r="CD375" s="126"/>
      <c r="CN375" s="126"/>
      <c r="CX375" s="126"/>
      <c r="DH375" s="126"/>
      <c r="DR375" s="126"/>
      <c r="EB375" s="126"/>
      <c r="EL375" s="126"/>
      <c r="EV375" s="126"/>
      <c r="FF375" s="126"/>
      <c r="FP375" s="126"/>
      <c r="FZ375" s="126"/>
      <c r="GJ375" s="126"/>
      <c r="GT375" s="126"/>
      <c r="HD375" s="126"/>
      <c r="HN375" s="126"/>
      <c r="HX375" s="126"/>
    </row>
    <row xmlns:x14ac="http://schemas.microsoft.com/office/spreadsheetml/2009/9/ac" r="376" s="3" customFormat="true" x14ac:dyDescent="0.25">
      <c r="A376" s="381"/>
      <c r="B376" s="126"/>
      <c r="L376" s="126"/>
      <c r="V376" s="126"/>
      <c r="AF376" s="126"/>
      <c r="AP376" s="126"/>
      <c r="AZ376" s="126"/>
      <c r="BA376" s="126"/>
      <c r="BJ376" s="126"/>
      <c r="BT376" s="126"/>
      <c r="CD376" s="126"/>
      <c r="CN376" s="126"/>
      <c r="CX376" s="126"/>
      <c r="DH376" s="126"/>
      <c r="DR376" s="126"/>
      <c r="EB376" s="126"/>
      <c r="EL376" s="126"/>
      <c r="EV376" s="126"/>
      <c r="FF376" s="126"/>
      <c r="FP376" s="126"/>
      <c r="FZ376" s="126"/>
      <c r="GJ376" s="126"/>
      <c r="GT376" s="126"/>
      <c r="HD376" s="126"/>
      <c r="HN376" s="126"/>
      <c r="HX376" s="126"/>
    </row>
    <row xmlns:x14ac="http://schemas.microsoft.com/office/spreadsheetml/2009/9/ac" r="377" s="3" customFormat="true" x14ac:dyDescent="0.25">
      <c r="A377" s="381"/>
      <c r="B377" s="126"/>
      <c r="L377" s="126"/>
      <c r="V377" s="126"/>
      <c r="AF377" s="126"/>
      <c r="AP377" s="126"/>
      <c r="AZ377" s="126"/>
      <c r="BA377" s="126"/>
      <c r="BJ377" s="126"/>
      <c r="BT377" s="126"/>
      <c r="CD377" s="126"/>
      <c r="CN377" s="126"/>
      <c r="CX377" s="126"/>
      <c r="DH377" s="126"/>
      <c r="DR377" s="126"/>
      <c r="EB377" s="126"/>
      <c r="EL377" s="126"/>
      <c r="EV377" s="126"/>
      <c r="FF377" s="126"/>
      <c r="FP377" s="126"/>
      <c r="FZ377" s="126"/>
      <c r="GJ377" s="126"/>
      <c r="GT377" s="126"/>
      <c r="HD377" s="126"/>
      <c r="HN377" s="126"/>
      <c r="HX377" s="126"/>
    </row>
    <row xmlns:x14ac="http://schemas.microsoft.com/office/spreadsheetml/2009/9/ac" r="378" s="3" customFormat="true" x14ac:dyDescent="0.25">
      <c r="A378" s="381"/>
      <c r="B378" s="126"/>
      <c r="L378" s="126"/>
      <c r="V378" s="126"/>
      <c r="AF378" s="126"/>
      <c r="AP378" s="126"/>
      <c r="AZ378" s="126"/>
      <c r="BA378" s="126"/>
      <c r="BJ378" s="126"/>
      <c r="BT378" s="126"/>
      <c r="CD378" s="126"/>
      <c r="CN378" s="126"/>
      <c r="CX378" s="126"/>
      <c r="DH378" s="126"/>
      <c r="DR378" s="126"/>
      <c r="EB378" s="126"/>
      <c r="EL378" s="126"/>
      <c r="EV378" s="126"/>
      <c r="FF378" s="126"/>
      <c r="FP378" s="126"/>
      <c r="FZ378" s="126"/>
      <c r="GJ378" s="126"/>
      <c r="GT378" s="126"/>
      <c r="HD378" s="126"/>
      <c r="HN378" s="126"/>
      <c r="HX378" s="126"/>
    </row>
    <row xmlns:x14ac="http://schemas.microsoft.com/office/spreadsheetml/2009/9/ac" r="379" s="3" customFormat="true" x14ac:dyDescent="0.25">
      <c r="A379" s="381"/>
      <c r="B379" s="126"/>
      <c r="L379" s="126"/>
      <c r="V379" s="126"/>
      <c r="AF379" s="126"/>
      <c r="AP379" s="126"/>
      <c r="AZ379" s="126"/>
      <c r="BA379" s="126"/>
      <c r="BJ379" s="126"/>
      <c r="BT379" s="126"/>
      <c r="CD379" s="126"/>
      <c r="CN379" s="126"/>
      <c r="CX379" s="126"/>
      <c r="DH379" s="126"/>
      <c r="DR379" s="126"/>
      <c r="EB379" s="126"/>
      <c r="EL379" s="126"/>
      <c r="EV379" s="126"/>
      <c r="FF379" s="126"/>
      <c r="FP379" s="126"/>
      <c r="FZ379" s="126"/>
      <c r="GJ379" s="126"/>
      <c r="GT379" s="126"/>
      <c r="HD379" s="126"/>
      <c r="HN379" s="126"/>
      <c r="HX379" s="126"/>
    </row>
    <row xmlns:x14ac="http://schemas.microsoft.com/office/spreadsheetml/2009/9/ac" r="380" s="3" customFormat="true" x14ac:dyDescent="0.25">
      <c r="A380" s="381"/>
      <c r="B380" s="126"/>
      <c r="L380" s="126"/>
      <c r="V380" s="126"/>
      <c r="AF380" s="126"/>
      <c r="AP380" s="126"/>
      <c r="AZ380" s="126"/>
      <c r="BA380" s="126"/>
      <c r="BJ380" s="126"/>
      <c r="BT380" s="126"/>
      <c r="CD380" s="126"/>
      <c r="CN380" s="126"/>
      <c r="CX380" s="126"/>
      <c r="DH380" s="126"/>
      <c r="DR380" s="126"/>
      <c r="EB380" s="126"/>
      <c r="EL380" s="126"/>
      <c r="EV380" s="126"/>
      <c r="FF380" s="126"/>
      <c r="FP380" s="126"/>
      <c r="FZ380" s="126"/>
      <c r="GJ380" s="126"/>
      <c r="GT380" s="126"/>
      <c r="HD380" s="126"/>
      <c r="HN380" s="126"/>
      <c r="HX380" s="126"/>
    </row>
    <row xmlns:x14ac="http://schemas.microsoft.com/office/spreadsheetml/2009/9/ac" r="381" s="3" customFormat="true" x14ac:dyDescent="0.25">
      <c r="A381" s="381"/>
      <c r="B381" s="126"/>
      <c r="L381" s="126"/>
      <c r="V381" s="126"/>
      <c r="AF381" s="126"/>
      <c r="AP381" s="126"/>
      <c r="AZ381" s="126"/>
      <c r="BA381" s="126"/>
      <c r="BJ381" s="126"/>
      <c r="BT381" s="126"/>
      <c r="CD381" s="126"/>
      <c r="CN381" s="126"/>
      <c r="CX381" s="126"/>
      <c r="DH381" s="126"/>
      <c r="DR381" s="126"/>
      <c r="EB381" s="126"/>
      <c r="EL381" s="126"/>
      <c r="EV381" s="126"/>
      <c r="FF381" s="126"/>
      <c r="FP381" s="126"/>
      <c r="FZ381" s="126"/>
      <c r="GJ381" s="126"/>
      <c r="GT381" s="126"/>
      <c r="HD381" s="126"/>
      <c r="HN381" s="126"/>
      <c r="HX381" s="126"/>
    </row>
    <row xmlns:x14ac="http://schemas.microsoft.com/office/spreadsheetml/2009/9/ac" r="382" s="3" customFormat="true" x14ac:dyDescent="0.25">
      <c r="A382" s="381"/>
      <c r="B382" s="126"/>
      <c r="L382" s="126"/>
      <c r="V382" s="126"/>
      <c r="AF382" s="126"/>
      <c r="AP382" s="126"/>
      <c r="AZ382" s="126"/>
      <c r="BA382" s="126"/>
      <c r="BJ382" s="126"/>
      <c r="BT382" s="126"/>
      <c r="CD382" s="126"/>
      <c r="CN382" s="126"/>
      <c r="CX382" s="126"/>
      <c r="DH382" s="126"/>
      <c r="DR382" s="126"/>
      <c r="EB382" s="126"/>
      <c r="EL382" s="126"/>
      <c r="EV382" s="126"/>
      <c r="FF382" s="126"/>
      <c r="FP382" s="126"/>
      <c r="FZ382" s="126"/>
      <c r="GJ382" s="126"/>
      <c r="GT382" s="126"/>
      <c r="HD382" s="126"/>
      <c r="HN382" s="126"/>
      <c r="HX382" s="126"/>
    </row>
    <row xmlns:x14ac="http://schemas.microsoft.com/office/spreadsheetml/2009/9/ac" r="383" s="3" customFormat="true" x14ac:dyDescent="0.25">
      <c r="A383" s="381"/>
      <c r="B383" s="126"/>
      <c r="L383" s="126"/>
      <c r="V383" s="126"/>
      <c r="AF383" s="126"/>
      <c r="AP383" s="126"/>
      <c r="AZ383" s="126"/>
      <c r="BA383" s="126"/>
      <c r="BJ383" s="126"/>
      <c r="BT383" s="126"/>
      <c r="CD383" s="126"/>
      <c r="CN383" s="126"/>
      <c r="CX383" s="126"/>
      <c r="DH383" s="126"/>
      <c r="DR383" s="126"/>
      <c r="EB383" s="126"/>
      <c r="EL383" s="126"/>
      <c r="EV383" s="126"/>
      <c r="FF383" s="126"/>
      <c r="FP383" s="126"/>
      <c r="FZ383" s="126"/>
      <c r="GJ383" s="126"/>
      <c r="GT383" s="126"/>
      <c r="HD383" s="126"/>
      <c r="HN383" s="126"/>
      <c r="HX383" s="126"/>
    </row>
    <row xmlns:x14ac="http://schemas.microsoft.com/office/spreadsheetml/2009/9/ac" r="384" s="3" customFormat="true" x14ac:dyDescent="0.25">
      <c r="A384" s="381"/>
      <c r="B384" s="126"/>
      <c r="L384" s="126"/>
      <c r="V384" s="126"/>
      <c r="AF384" s="126"/>
      <c r="AP384" s="126"/>
      <c r="AZ384" s="126"/>
      <c r="BA384" s="126"/>
      <c r="BJ384" s="126"/>
      <c r="BT384" s="126"/>
      <c r="CD384" s="126"/>
      <c r="CN384" s="126"/>
      <c r="CX384" s="126"/>
      <c r="DH384" s="126"/>
      <c r="DR384" s="126"/>
      <c r="EB384" s="126"/>
      <c r="EL384" s="126"/>
      <c r="EV384" s="126"/>
      <c r="FF384" s="126"/>
      <c r="FP384" s="126"/>
      <c r="FZ384" s="126"/>
      <c r="GJ384" s="126"/>
      <c r="GT384" s="126"/>
      <c r="HD384" s="126"/>
      <c r="HN384" s="126"/>
      <c r="HX384" s="126"/>
    </row>
    <row xmlns:x14ac="http://schemas.microsoft.com/office/spreadsheetml/2009/9/ac" r="385" s="3" customFormat="true" x14ac:dyDescent="0.25">
      <c r="A385" s="381"/>
      <c r="B385" s="126"/>
      <c r="L385" s="126"/>
      <c r="V385" s="126"/>
      <c r="AF385" s="126"/>
      <c r="AP385" s="126"/>
      <c r="AZ385" s="126"/>
      <c r="BA385" s="126"/>
      <c r="BJ385" s="126"/>
      <c r="BT385" s="126"/>
      <c r="CD385" s="126"/>
      <c r="CN385" s="126"/>
      <c r="CX385" s="126"/>
      <c r="DH385" s="126"/>
      <c r="DR385" s="126"/>
      <c r="EB385" s="126"/>
      <c r="EL385" s="126"/>
      <c r="EV385" s="126"/>
      <c r="FF385" s="126"/>
      <c r="FP385" s="126"/>
      <c r="FZ385" s="126"/>
      <c r="GJ385" s="126"/>
      <c r="GT385" s="126"/>
      <c r="HD385" s="126"/>
      <c r="HN385" s="126"/>
      <c r="HX385" s="126"/>
    </row>
    <row xmlns:x14ac="http://schemas.microsoft.com/office/spreadsheetml/2009/9/ac" r="386" s="3" customFormat="true" x14ac:dyDescent="0.25">
      <c r="A386" s="381"/>
      <c r="B386" s="126"/>
      <c r="L386" s="126"/>
      <c r="V386" s="126"/>
      <c r="AF386" s="126"/>
      <c r="AP386" s="126"/>
      <c r="AZ386" s="126"/>
      <c r="BA386" s="126"/>
      <c r="BJ386" s="126"/>
      <c r="BT386" s="126"/>
      <c r="CD386" s="126"/>
      <c r="CN386" s="126"/>
      <c r="CX386" s="126"/>
      <c r="DH386" s="126"/>
      <c r="DR386" s="126"/>
      <c r="EB386" s="126"/>
      <c r="EL386" s="126"/>
      <c r="EV386" s="126"/>
      <c r="FF386" s="126"/>
      <c r="FP386" s="126"/>
      <c r="FZ386" s="126"/>
      <c r="GJ386" s="126"/>
      <c r="GT386" s="126"/>
      <c r="HD386" s="126"/>
      <c r="HN386" s="126"/>
      <c r="HX386" s="126"/>
    </row>
    <row xmlns:x14ac="http://schemas.microsoft.com/office/spreadsheetml/2009/9/ac" r="387" s="3" customFormat="true" x14ac:dyDescent="0.25">
      <c r="A387" s="381"/>
      <c r="B387" s="126"/>
      <c r="L387" s="126"/>
      <c r="V387" s="126"/>
      <c r="AF387" s="126"/>
      <c r="AP387" s="126"/>
      <c r="AZ387" s="126"/>
      <c r="BA387" s="126"/>
      <c r="BJ387" s="126"/>
      <c r="BT387" s="126"/>
      <c r="CD387" s="126"/>
      <c r="CN387" s="126"/>
      <c r="CX387" s="126"/>
      <c r="DH387" s="126"/>
      <c r="DR387" s="126"/>
      <c r="EB387" s="126"/>
      <c r="EL387" s="126"/>
      <c r="EV387" s="126"/>
      <c r="FF387" s="126"/>
      <c r="FP387" s="126"/>
      <c r="FZ387" s="126"/>
      <c r="GJ387" s="126"/>
      <c r="GT387" s="126"/>
      <c r="HD387" s="126"/>
      <c r="HN387" s="126"/>
      <c r="HX387" s="126"/>
    </row>
    <row xmlns:x14ac="http://schemas.microsoft.com/office/spreadsheetml/2009/9/ac" r="388" s="3" customFormat="true" x14ac:dyDescent="0.25">
      <c r="A388" s="381"/>
      <c r="B388" s="126"/>
      <c r="L388" s="126"/>
      <c r="V388" s="126"/>
      <c r="AF388" s="126"/>
      <c r="AP388" s="126"/>
      <c r="AZ388" s="126"/>
      <c r="BA388" s="126"/>
      <c r="BJ388" s="126"/>
      <c r="BT388" s="126"/>
      <c r="CD388" s="126"/>
      <c r="CN388" s="126"/>
      <c r="CX388" s="126"/>
      <c r="DH388" s="126"/>
      <c r="DR388" s="126"/>
      <c r="EB388" s="126"/>
      <c r="EL388" s="126"/>
      <c r="EV388" s="126"/>
      <c r="FF388" s="126"/>
      <c r="FP388" s="126"/>
      <c r="FZ388" s="126"/>
      <c r="GJ388" s="126"/>
      <c r="GT388" s="126"/>
      <c r="HD388" s="126"/>
      <c r="HN388" s="126"/>
      <c r="HX388" s="126"/>
    </row>
    <row xmlns:x14ac="http://schemas.microsoft.com/office/spreadsheetml/2009/9/ac" r="389" s="3" customFormat="true" x14ac:dyDescent="0.25">
      <c r="A389" s="381"/>
      <c r="B389" s="126"/>
      <c r="L389" s="126"/>
      <c r="V389" s="126"/>
      <c r="AF389" s="126"/>
      <c r="AP389" s="126"/>
      <c r="AZ389" s="126"/>
      <c r="BA389" s="126"/>
      <c r="BJ389" s="126"/>
      <c r="BT389" s="126"/>
      <c r="CD389" s="126"/>
      <c r="CN389" s="126"/>
      <c r="CX389" s="126"/>
      <c r="DH389" s="126"/>
      <c r="DR389" s="126"/>
      <c r="EB389" s="126"/>
      <c r="EL389" s="126"/>
      <c r="EV389" s="126"/>
      <c r="FF389" s="126"/>
      <c r="FP389" s="126"/>
      <c r="FZ389" s="126"/>
      <c r="GJ389" s="126"/>
      <c r="GT389" s="126"/>
      <c r="HD389" s="126"/>
      <c r="HN389" s="126"/>
      <c r="HX389" s="126"/>
    </row>
    <row xmlns:x14ac="http://schemas.microsoft.com/office/spreadsheetml/2009/9/ac" r="390" s="3" customFormat="true" x14ac:dyDescent="0.25">
      <c r="A390" s="381"/>
      <c r="B390" s="126"/>
      <c r="L390" s="126"/>
      <c r="V390" s="126"/>
      <c r="AF390" s="126"/>
      <c r="AP390" s="126"/>
      <c r="AZ390" s="126"/>
      <c r="BA390" s="126"/>
      <c r="BJ390" s="126"/>
      <c r="BT390" s="126"/>
      <c r="CD390" s="126"/>
      <c r="CN390" s="126"/>
      <c r="CX390" s="126"/>
      <c r="DH390" s="126"/>
      <c r="DR390" s="126"/>
      <c r="EB390" s="126"/>
      <c r="EL390" s="126"/>
      <c r="EV390" s="126"/>
      <c r="FF390" s="126"/>
      <c r="FP390" s="126"/>
      <c r="FZ390" s="126"/>
      <c r="GJ390" s="126"/>
      <c r="GT390" s="126"/>
      <c r="HD390" s="126"/>
      <c r="HN390" s="126"/>
      <c r="HX390" s="126"/>
    </row>
    <row xmlns:x14ac="http://schemas.microsoft.com/office/spreadsheetml/2009/9/ac" r="391" s="3" customFormat="true" x14ac:dyDescent="0.25">
      <c r="A391" s="381"/>
      <c r="B391" s="126"/>
      <c r="L391" s="126"/>
      <c r="V391" s="126"/>
      <c r="AF391" s="126"/>
      <c r="AP391" s="126"/>
      <c r="AZ391" s="126"/>
      <c r="BA391" s="126"/>
      <c r="BJ391" s="126"/>
      <c r="BT391" s="126"/>
      <c r="CD391" s="126"/>
      <c r="CN391" s="126"/>
      <c r="CX391" s="126"/>
      <c r="DH391" s="126"/>
      <c r="DR391" s="126"/>
      <c r="EB391" s="126"/>
      <c r="EL391" s="126"/>
      <c r="EV391" s="126"/>
      <c r="FF391" s="126"/>
      <c r="FP391" s="126"/>
      <c r="FZ391" s="126"/>
      <c r="GJ391" s="126"/>
      <c r="GT391" s="126"/>
      <c r="HD391" s="126"/>
      <c r="HN391" s="126"/>
      <c r="HX391" s="126"/>
    </row>
    <row xmlns:x14ac="http://schemas.microsoft.com/office/spreadsheetml/2009/9/ac" r="392" s="3" customFormat="true" x14ac:dyDescent="0.25">
      <c r="A392" s="381"/>
      <c r="B392" s="126"/>
      <c r="L392" s="126"/>
      <c r="V392" s="126"/>
      <c r="AF392" s="126"/>
      <c r="AP392" s="126"/>
      <c r="AZ392" s="126"/>
      <c r="BA392" s="126"/>
      <c r="BJ392" s="126"/>
      <c r="BT392" s="126"/>
      <c r="CD392" s="126"/>
      <c r="CN392" s="126"/>
      <c r="CX392" s="126"/>
      <c r="DH392" s="126"/>
      <c r="DR392" s="126"/>
      <c r="EB392" s="126"/>
      <c r="EL392" s="126"/>
      <c r="EV392" s="126"/>
      <c r="FF392" s="126"/>
      <c r="FP392" s="126"/>
      <c r="FZ392" s="126"/>
      <c r="GJ392" s="126"/>
      <c r="GT392" s="126"/>
      <c r="HD392" s="126"/>
      <c r="HN392" s="126"/>
      <c r="HX392" s="126"/>
    </row>
    <row xmlns:x14ac="http://schemas.microsoft.com/office/spreadsheetml/2009/9/ac" r="393" s="3" customFormat="true" x14ac:dyDescent="0.25">
      <c r="A393" s="381"/>
      <c r="B393" s="126"/>
      <c r="L393" s="126"/>
      <c r="V393" s="126"/>
      <c r="AF393" s="126"/>
      <c r="AP393" s="126"/>
      <c r="AZ393" s="126"/>
      <c r="BA393" s="126"/>
      <c r="BJ393" s="126"/>
      <c r="BT393" s="126"/>
      <c r="CD393" s="126"/>
      <c r="CN393" s="126"/>
      <c r="CX393" s="126"/>
      <c r="DH393" s="126"/>
      <c r="DR393" s="126"/>
      <c r="EB393" s="126"/>
      <c r="EL393" s="126"/>
      <c r="EV393" s="126"/>
      <c r="FF393" s="126"/>
      <c r="FP393" s="126"/>
      <c r="FZ393" s="126"/>
      <c r="GJ393" s="126"/>
      <c r="GT393" s="126"/>
      <c r="HD393" s="126"/>
      <c r="HN393" s="126"/>
      <c r="HX393" s="126"/>
    </row>
    <row xmlns:x14ac="http://schemas.microsoft.com/office/spreadsheetml/2009/9/ac" r="394" s="3" customFormat="true" x14ac:dyDescent="0.25">
      <c r="A394" s="381"/>
      <c r="B394" s="126"/>
      <c r="L394" s="126"/>
      <c r="V394" s="126"/>
      <c r="AF394" s="126"/>
      <c r="AP394" s="126"/>
      <c r="AZ394" s="126"/>
      <c r="BA394" s="126"/>
      <c r="BJ394" s="126"/>
      <c r="BT394" s="126"/>
      <c r="CD394" s="126"/>
      <c r="CN394" s="126"/>
      <c r="CX394" s="126"/>
      <c r="DH394" s="126"/>
      <c r="DR394" s="126"/>
      <c r="EB394" s="126"/>
      <c r="EL394" s="126"/>
      <c r="EV394" s="126"/>
      <c r="FF394" s="126"/>
      <c r="FP394" s="126"/>
      <c r="FZ394" s="126"/>
      <c r="GJ394" s="126"/>
      <c r="GT394" s="126"/>
      <c r="HD394" s="126"/>
      <c r="HN394" s="126"/>
      <c r="HX394" s="126"/>
    </row>
    <row xmlns:x14ac="http://schemas.microsoft.com/office/spreadsheetml/2009/9/ac" r="395" s="3" customFormat="true" x14ac:dyDescent="0.25">
      <c r="A395" s="381"/>
      <c r="B395" s="126"/>
      <c r="L395" s="126"/>
      <c r="V395" s="126"/>
      <c r="AF395" s="126"/>
      <c r="AP395" s="126"/>
      <c r="AZ395" s="126"/>
      <c r="BA395" s="126"/>
      <c r="BJ395" s="126"/>
      <c r="BT395" s="126"/>
      <c r="CD395" s="126"/>
      <c r="CN395" s="126"/>
      <c r="CX395" s="126"/>
      <c r="DH395" s="126"/>
      <c r="DR395" s="126"/>
      <c r="EB395" s="126"/>
      <c r="EL395" s="126"/>
      <c r="EV395" s="126"/>
      <c r="FF395" s="126"/>
      <c r="FP395" s="126"/>
      <c r="FZ395" s="126"/>
      <c r="GJ395" s="126"/>
      <c r="GT395" s="126"/>
      <c r="HD395" s="126"/>
      <c r="HN395" s="126"/>
      <c r="HX395" s="126"/>
    </row>
    <row xmlns:x14ac="http://schemas.microsoft.com/office/spreadsheetml/2009/9/ac" r="396" s="3" customFormat="true" x14ac:dyDescent="0.25">
      <c r="A396" s="381"/>
      <c r="B396" s="126"/>
      <c r="L396" s="126"/>
      <c r="V396" s="126"/>
      <c r="AF396" s="126"/>
      <c r="AP396" s="126"/>
      <c r="AZ396" s="126"/>
      <c r="BA396" s="126"/>
      <c r="BJ396" s="126"/>
      <c r="BT396" s="126"/>
      <c r="CD396" s="126"/>
      <c r="CN396" s="126"/>
      <c r="CX396" s="126"/>
      <c r="DH396" s="126"/>
      <c r="DR396" s="126"/>
      <c r="EB396" s="126"/>
      <c r="EL396" s="126"/>
      <c r="EV396" s="126"/>
      <c r="FF396" s="126"/>
      <c r="FP396" s="126"/>
      <c r="FZ396" s="126"/>
      <c r="GJ396" s="126"/>
      <c r="GT396" s="126"/>
      <c r="HD396" s="126"/>
      <c r="HN396" s="126"/>
      <c r="HX396" s="126"/>
    </row>
    <row xmlns:x14ac="http://schemas.microsoft.com/office/spreadsheetml/2009/9/ac" r="397" s="3" customFormat="true" x14ac:dyDescent="0.25">
      <c r="A397" s="381"/>
      <c r="B397" s="126"/>
      <c r="L397" s="126"/>
      <c r="V397" s="126"/>
      <c r="AF397" s="126"/>
      <c r="AP397" s="126"/>
      <c r="AZ397" s="126"/>
      <c r="BA397" s="126"/>
      <c r="BJ397" s="126"/>
      <c r="BT397" s="126"/>
      <c r="CD397" s="126"/>
      <c r="CN397" s="126"/>
      <c r="CX397" s="126"/>
      <c r="DH397" s="126"/>
      <c r="DR397" s="126"/>
      <c r="EB397" s="126"/>
      <c r="EL397" s="126"/>
      <c r="EV397" s="126"/>
      <c r="FF397" s="126"/>
      <c r="FP397" s="126"/>
      <c r="FZ397" s="126"/>
      <c r="GJ397" s="126"/>
      <c r="GT397" s="126"/>
      <c r="HD397" s="126"/>
      <c r="HN397" s="126"/>
      <c r="HX397" s="126"/>
    </row>
    <row xmlns:x14ac="http://schemas.microsoft.com/office/spreadsheetml/2009/9/ac" r="398" s="3" customFormat="true" x14ac:dyDescent="0.25">
      <c r="A398" s="381"/>
      <c r="B398" s="126"/>
      <c r="L398" s="126"/>
      <c r="V398" s="126"/>
      <c r="AF398" s="126"/>
      <c r="AP398" s="126"/>
      <c r="AZ398" s="126"/>
      <c r="BA398" s="126"/>
      <c r="BJ398" s="126"/>
      <c r="BT398" s="126"/>
      <c r="CD398" s="126"/>
      <c r="CN398" s="126"/>
      <c r="CX398" s="126"/>
      <c r="DH398" s="126"/>
      <c r="DR398" s="126"/>
      <c r="EB398" s="126"/>
      <c r="EL398" s="126"/>
      <c r="EV398" s="126"/>
      <c r="FF398" s="126"/>
      <c r="FP398" s="126"/>
      <c r="FZ398" s="126"/>
      <c r="GJ398" s="126"/>
      <c r="GT398" s="126"/>
      <c r="HD398" s="126"/>
      <c r="HN398" s="126"/>
      <c r="HX398" s="126"/>
    </row>
    <row xmlns:x14ac="http://schemas.microsoft.com/office/spreadsheetml/2009/9/ac" r="399" s="3" customFormat="true" x14ac:dyDescent="0.25">
      <c r="A399" s="381"/>
      <c r="B399" s="126"/>
      <c r="L399" s="126"/>
      <c r="V399" s="126"/>
      <c r="AF399" s="126"/>
      <c r="AP399" s="126"/>
      <c r="AZ399" s="126"/>
      <c r="BA399" s="126"/>
      <c r="BJ399" s="126"/>
      <c r="BT399" s="126"/>
      <c r="CD399" s="126"/>
      <c r="CN399" s="126"/>
      <c r="CX399" s="126"/>
      <c r="DH399" s="126"/>
      <c r="DR399" s="126"/>
      <c r="EB399" s="126"/>
      <c r="EL399" s="126"/>
      <c r="EV399" s="126"/>
      <c r="FF399" s="126"/>
      <c r="FP399" s="126"/>
      <c r="FZ399" s="126"/>
      <c r="GJ399" s="126"/>
      <c r="GT399" s="126"/>
      <c r="HD399" s="126"/>
      <c r="HN399" s="126"/>
      <c r="HX399" s="126"/>
    </row>
    <row xmlns:x14ac="http://schemas.microsoft.com/office/spreadsheetml/2009/9/ac" r="400" s="3" customFormat="true" x14ac:dyDescent="0.25">
      <c r="A400" s="381"/>
      <c r="B400" s="126"/>
      <c r="L400" s="126"/>
      <c r="V400" s="126"/>
      <c r="AF400" s="126"/>
      <c r="AP400" s="126"/>
      <c r="AZ400" s="126"/>
      <c r="BA400" s="126"/>
      <c r="BJ400" s="126"/>
      <c r="BT400" s="126"/>
      <c r="CD400" s="126"/>
      <c r="CN400" s="126"/>
      <c r="CX400" s="126"/>
      <c r="DH400" s="126"/>
      <c r="DR400" s="126"/>
      <c r="EB400" s="126"/>
      <c r="EL400" s="126"/>
      <c r="EV400" s="126"/>
      <c r="FF400" s="126"/>
      <c r="FP400" s="126"/>
      <c r="FZ400" s="126"/>
      <c r="GJ400" s="126"/>
      <c r="GT400" s="126"/>
      <c r="HD400" s="126"/>
      <c r="HN400" s="126"/>
      <c r="HX400" s="126"/>
    </row>
    <row xmlns:x14ac="http://schemas.microsoft.com/office/spreadsheetml/2009/9/ac" r="401" s="3" customFormat="true" x14ac:dyDescent="0.25">
      <c r="A401" s="381"/>
      <c r="B401" s="126"/>
      <c r="L401" s="126"/>
      <c r="V401" s="126"/>
      <c r="AF401" s="126"/>
      <c r="AP401" s="126"/>
      <c r="AZ401" s="126"/>
      <c r="BA401" s="126"/>
      <c r="BJ401" s="126"/>
      <c r="BT401" s="126"/>
      <c r="CD401" s="126"/>
      <c r="CN401" s="126"/>
      <c r="CX401" s="126"/>
      <c r="DH401" s="126"/>
      <c r="DR401" s="126"/>
      <c r="EB401" s="126"/>
      <c r="EL401" s="126"/>
      <c r="EV401" s="126"/>
      <c r="FF401" s="126"/>
      <c r="FP401" s="126"/>
      <c r="FZ401" s="126"/>
      <c r="GJ401" s="126"/>
      <c r="GT401" s="126"/>
      <c r="HD401" s="126"/>
      <c r="HN401" s="126"/>
      <c r="HX401" s="126"/>
    </row>
    <row xmlns:x14ac="http://schemas.microsoft.com/office/spreadsheetml/2009/9/ac" r="402" s="3" customFormat="true" x14ac:dyDescent="0.25">
      <c r="A402" s="381"/>
      <c r="B402" s="126"/>
      <c r="L402" s="126"/>
      <c r="V402" s="126"/>
      <c r="AF402" s="126"/>
      <c r="AP402" s="126"/>
      <c r="AZ402" s="126"/>
      <c r="BA402" s="126"/>
      <c r="BJ402" s="126"/>
      <c r="BT402" s="126"/>
      <c r="CD402" s="126"/>
      <c r="CN402" s="126"/>
      <c r="CX402" s="126"/>
      <c r="DH402" s="126"/>
      <c r="DR402" s="126"/>
      <c r="EB402" s="126"/>
      <c r="EL402" s="126"/>
      <c r="EV402" s="126"/>
      <c r="FF402" s="126"/>
      <c r="FP402" s="126"/>
      <c r="FZ402" s="126"/>
      <c r="GJ402" s="126"/>
      <c r="GT402" s="126"/>
      <c r="HD402" s="126"/>
      <c r="HN402" s="126"/>
      <c r="HX402" s="126"/>
    </row>
    <row xmlns:x14ac="http://schemas.microsoft.com/office/spreadsheetml/2009/9/ac" r="403" s="3" customFormat="true" x14ac:dyDescent="0.25">
      <c r="A403" s="381"/>
      <c r="B403" s="126"/>
      <c r="L403" s="126"/>
      <c r="V403" s="126"/>
      <c r="AF403" s="126"/>
      <c r="AP403" s="126"/>
      <c r="AZ403" s="126"/>
      <c r="BA403" s="126"/>
      <c r="BJ403" s="126"/>
      <c r="BT403" s="126"/>
      <c r="CD403" s="126"/>
      <c r="CN403" s="126"/>
      <c r="CX403" s="126"/>
      <c r="DH403" s="126"/>
      <c r="DR403" s="126"/>
      <c r="EB403" s="126"/>
      <c r="EL403" s="126"/>
      <c r="EV403" s="126"/>
      <c r="FF403" s="126"/>
      <c r="FP403" s="126"/>
      <c r="FZ403" s="126"/>
      <c r="GJ403" s="126"/>
      <c r="GT403" s="126"/>
      <c r="HD403" s="126"/>
      <c r="HN403" s="126"/>
      <c r="HX403" s="126"/>
    </row>
    <row xmlns:x14ac="http://schemas.microsoft.com/office/spreadsheetml/2009/9/ac" r="404" s="3" customFormat="true" x14ac:dyDescent="0.25">
      <c r="A404" s="381"/>
      <c r="B404" s="126"/>
      <c r="L404" s="126"/>
      <c r="V404" s="126"/>
      <c r="AF404" s="126"/>
      <c r="AP404" s="126"/>
      <c r="AZ404" s="126"/>
      <c r="BA404" s="126"/>
      <c r="BJ404" s="126"/>
      <c r="BT404" s="126"/>
      <c r="CD404" s="126"/>
      <c r="CN404" s="126"/>
      <c r="CX404" s="126"/>
      <c r="DH404" s="126"/>
      <c r="DR404" s="126"/>
      <c r="EB404" s="126"/>
      <c r="EL404" s="126"/>
      <c r="EV404" s="126"/>
      <c r="FF404" s="126"/>
      <c r="FP404" s="126"/>
      <c r="FZ404" s="126"/>
      <c r="GJ404" s="126"/>
      <c r="GT404" s="126"/>
      <c r="HD404" s="126"/>
      <c r="HN404" s="126"/>
      <c r="HX404" s="126"/>
    </row>
    <row xmlns:x14ac="http://schemas.microsoft.com/office/spreadsheetml/2009/9/ac" r="405" s="3" customFormat="true" x14ac:dyDescent="0.25">
      <c r="A405" s="381"/>
      <c r="B405" s="126"/>
      <c r="L405" s="126"/>
      <c r="V405" s="126"/>
      <c r="AF405" s="126"/>
      <c r="AP405" s="126"/>
      <c r="AZ405" s="126"/>
      <c r="BA405" s="126"/>
      <c r="BJ405" s="126"/>
      <c r="BT405" s="126"/>
      <c r="CD405" s="126"/>
      <c r="CN405" s="126"/>
      <c r="CX405" s="126"/>
      <c r="DH405" s="126"/>
      <c r="DR405" s="126"/>
      <c r="EB405" s="126"/>
      <c r="EL405" s="126"/>
      <c r="EV405" s="126"/>
      <c r="FF405" s="126"/>
      <c r="FP405" s="126"/>
      <c r="FZ405" s="126"/>
      <c r="GJ405" s="126"/>
      <c r="GT405" s="126"/>
      <c r="HD405" s="126"/>
      <c r="HN405" s="126"/>
      <c r="HX405" s="126"/>
    </row>
    <row xmlns:x14ac="http://schemas.microsoft.com/office/spreadsheetml/2009/9/ac" r="406" s="3" customFormat="true" x14ac:dyDescent="0.25">
      <c r="A406" s="381"/>
      <c r="B406" s="126"/>
      <c r="L406" s="126"/>
      <c r="V406" s="126"/>
      <c r="AF406" s="126"/>
      <c r="AP406" s="126"/>
      <c r="AZ406" s="126"/>
      <c r="BA406" s="126"/>
      <c r="BJ406" s="126"/>
      <c r="BT406" s="126"/>
      <c r="CD406" s="126"/>
      <c r="CN406" s="126"/>
      <c r="CX406" s="126"/>
      <c r="DH406" s="126"/>
      <c r="DR406" s="126"/>
      <c r="EB406" s="126"/>
      <c r="EL406" s="126"/>
      <c r="EV406" s="126"/>
      <c r="FF406" s="126"/>
      <c r="FP406" s="126"/>
      <c r="FZ406" s="126"/>
      <c r="GJ406" s="126"/>
      <c r="GT406" s="126"/>
      <c r="HD406" s="126"/>
      <c r="HN406" s="126"/>
      <c r="HX406" s="126"/>
    </row>
    <row xmlns:x14ac="http://schemas.microsoft.com/office/spreadsheetml/2009/9/ac" r="407" s="3" customFormat="true" x14ac:dyDescent="0.25">
      <c r="A407" s="381"/>
      <c r="B407" s="126"/>
      <c r="L407" s="126"/>
      <c r="V407" s="126"/>
      <c r="AF407" s="126"/>
      <c r="AP407" s="126"/>
      <c r="AZ407" s="126"/>
      <c r="BA407" s="126"/>
      <c r="BJ407" s="126"/>
      <c r="BT407" s="126"/>
      <c r="CD407" s="126"/>
      <c r="CN407" s="126"/>
      <c r="CX407" s="126"/>
      <c r="DH407" s="126"/>
      <c r="DR407" s="126"/>
      <c r="EB407" s="126"/>
      <c r="EL407" s="126"/>
      <c r="EV407" s="126"/>
      <c r="FF407" s="126"/>
      <c r="FP407" s="126"/>
      <c r="FZ407" s="126"/>
      <c r="GJ407" s="126"/>
      <c r="GT407" s="126"/>
      <c r="HD407" s="126"/>
      <c r="HN407" s="126"/>
      <c r="HX407" s="126"/>
    </row>
    <row xmlns:x14ac="http://schemas.microsoft.com/office/spreadsheetml/2009/9/ac" r="408" s="3" customFormat="true" x14ac:dyDescent="0.25">
      <c r="A408" s="381"/>
      <c r="B408" s="126"/>
      <c r="L408" s="126"/>
      <c r="V408" s="126"/>
      <c r="AF408" s="126"/>
      <c r="AP408" s="126"/>
      <c r="AZ408" s="126"/>
      <c r="BA408" s="126"/>
      <c r="BJ408" s="126"/>
      <c r="BT408" s="126"/>
      <c r="CD408" s="126"/>
      <c r="CN408" s="126"/>
      <c r="CX408" s="126"/>
      <c r="DH408" s="126"/>
      <c r="DR408" s="126"/>
      <c r="EB408" s="126"/>
      <c r="EL408" s="126"/>
      <c r="EV408" s="126"/>
      <c r="FF408" s="126"/>
      <c r="FP408" s="126"/>
      <c r="FZ408" s="126"/>
      <c r="GJ408" s="126"/>
      <c r="GT408" s="126"/>
      <c r="HD408" s="126"/>
      <c r="HN408" s="126"/>
      <c r="HX408" s="126"/>
    </row>
    <row xmlns:x14ac="http://schemas.microsoft.com/office/spreadsheetml/2009/9/ac" r="409" s="3" customFormat="true" x14ac:dyDescent="0.25">
      <c r="A409" s="381"/>
      <c r="B409" s="126"/>
      <c r="L409" s="126"/>
      <c r="V409" s="126"/>
      <c r="AF409" s="126"/>
      <c r="AP409" s="126"/>
      <c r="AZ409" s="126"/>
      <c r="BA409" s="126"/>
      <c r="BJ409" s="126"/>
      <c r="BT409" s="126"/>
      <c r="CD409" s="126"/>
      <c r="CN409" s="126"/>
      <c r="CX409" s="126"/>
      <c r="DH409" s="126"/>
      <c r="DR409" s="126"/>
      <c r="EB409" s="126"/>
      <c r="EL409" s="126"/>
      <c r="EV409" s="126"/>
      <c r="FF409" s="126"/>
      <c r="FP409" s="126"/>
      <c r="FZ409" s="126"/>
      <c r="GJ409" s="126"/>
      <c r="GT409" s="126"/>
      <c r="HD409" s="126"/>
      <c r="HN409" s="126"/>
      <c r="HX409" s="126"/>
    </row>
    <row xmlns:x14ac="http://schemas.microsoft.com/office/spreadsheetml/2009/9/ac" r="410" s="3" customFormat="true" x14ac:dyDescent="0.25">
      <c r="A410" s="381"/>
      <c r="B410" s="126"/>
      <c r="L410" s="126"/>
      <c r="V410" s="126"/>
      <c r="AF410" s="126"/>
      <c r="AP410" s="126"/>
      <c r="AZ410" s="126"/>
      <c r="BA410" s="126"/>
      <c r="BJ410" s="126"/>
      <c r="BT410" s="126"/>
      <c r="CD410" s="126"/>
      <c r="CN410" s="126"/>
      <c r="CX410" s="126"/>
      <c r="DH410" s="126"/>
      <c r="DR410" s="126"/>
      <c r="EB410" s="126"/>
      <c r="EL410" s="126"/>
      <c r="EV410" s="126"/>
      <c r="FF410" s="126"/>
      <c r="FP410" s="126"/>
      <c r="FZ410" s="126"/>
      <c r="GJ410" s="126"/>
      <c r="GT410" s="126"/>
      <c r="HD410" s="126"/>
      <c r="HN410" s="126"/>
      <c r="HX410" s="126"/>
    </row>
    <row xmlns:x14ac="http://schemas.microsoft.com/office/spreadsheetml/2009/9/ac" r="411" s="3" customFormat="true" x14ac:dyDescent="0.25">
      <c r="A411" s="381"/>
      <c r="B411" s="126"/>
      <c r="L411" s="126"/>
      <c r="V411" s="126"/>
      <c r="AF411" s="126"/>
      <c r="AP411" s="126"/>
      <c r="AZ411" s="126"/>
      <c r="BA411" s="126"/>
      <c r="BJ411" s="126"/>
      <c r="BT411" s="126"/>
      <c r="CD411" s="126"/>
      <c r="CN411" s="126"/>
      <c r="CX411" s="126"/>
      <c r="DH411" s="126"/>
      <c r="DR411" s="126"/>
      <c r="EB411" s="126"/>
      <c r="EL411" s="126"/>
      <c r="EV411" s="126"/>
      <c r="FF411" s="126"/>
      <c r="FP411" s="126"/>
      <c r="FZ411" s="126"/>
      <c r="GJ411" s="126"/>
      <c r="GT411" s="126"/>
      <c r="HD411" s="126"/>
      <c r="HN411" s="126"/>
      <c r="HX411" s="126"/>
    </row>
    <row xmlns:x14ac="http://schemas.microsoft.com/office/spreadsheetml/2009/9/ac" r="412" s="3" customFormat="true" x14ac:dyDescent="0.25">
      <c r="A412" s="381"/>
      <c r="B412" s="126"/>
      <c r="L412" s="126"/>
      <c r="V412" s="126"/>
      <c r="AF412" s="126"/>
      <c r="AP412" s="126"/>
      <c r="AZ412" s="126"/>
      <c r="BA412" s="126"/>
      <c r="BJ412" s="126"/>
      <c r="BT412" s="126"/>
      <c r="CD412" s="126"/>
      <c r="CN412" s="126"/>
      <c r="CX412" s="126"/>
      <c r="DH412" s="126"/>
      <c r="DR412" s="126"/>
      <c r="EB412" s="126"/>
      <c r="EL412" s="126"/>
      <c r="EV412" s="126"/>
      <c r="FF412" s="126"/>
      <c r="FP412" s="126"/>
      <c r="FZ412" s="126"/>
      <c r="GJ412" s="126"/>
      <c r="GT412" s="126"/>
      <c r="HD412" s="126"/>
      <c r="HN412" s="126"/>
      <c r="HX412" s="126"/>
    </row>
    <row xmlns:x14ac="http://schemas.microsoft.com/office/spreadsheetml/2009/9/ac" r="413" s="3" customFormat="true" x14ac:dyDescent="0.25">
      <c r="A413" s="381"/>
      <c r="B413" s="126"/>
      <c r="L413" s="126"/>
      <c r="V413" s="126"/>
      <c r="AF413" s="126"/>
      <c r="AP413" s="126"/>
      <c r="AZ413" s="126"/>
      <c r="BA413" s="126"/>
      <c r="BJ413" s="126"/>
      <c r="BT413" s="126"/>
      <c r="CD413" s="126"/>
      <c r="CN413" s="126"/>
      <c r="CX413" s="126"/>
      <c r="DH413" s="126"/>
      <c r="DR413" s="126"/>
      <c r="EB413" s="126"/>
      <c r="EL413" s="126"/>
      <c r="EV413" s="126"/>
      <c r="FF413" s="126"/>
      <c r="FP413" s="126"/>
      <c r="FZ413" s="126"/>
      <c r="GJ413" s="126"/>
      <c r="GT413" s="126"/>
      <c r="HD413" s="126"/>
      <c r="HN413" s="126"/>
      <c r="HX413" s="126"/>
    </row>
    <row xmlns:x14ac="http://schemas.microsoft.com/office/spreadsheetml/2009/9/ac" r="414" s="3" customFormat="true" x14ac:dyDescent="0.25">
      <c r="A414" s="381"/>
      <c r="B414" s="126"/>
      <c r="L414" s="126"/>
      <c r="V414" s="126"/>
      <c r="AF414" s="126"/>
      <c r="AP414" s="126"/>
      <c r="AZ414" s="126"/>
      <c r="BA414" s="126"/>
      <c r="BJ414" s="126"/>
      <c r="BT414" s="126"/>
      <c r="CD414" s="126"/>
      <c r="CN414" s="126"/>
      <c r="CX414" s="126"/>
      <c r="DH414" s="126"/>
      <c r="DR414" s="126"/>
      <c r="EB414" s="126"/>
      <c r="EL414" s="126"/>
      <c r="EV414" s="126"/>
      <c r="FF414" s="126"/>
      <c r="FP414" s="126"/>
      <c r="FZ414" s="126"/>
      <c r="GJ414" s="126"/>
      <c r="GT414" s="126"/>
      <c r="HD414" s="126"/>
      <c r="HN414" s="126"/>
      <c r="HX414" s="126"/>
    </row>
    <row xmlns:x14ac="http://schemas.microsoft.com/office/spreadsheetml/2009/9/ac" r="415" s="3" customFormat="true" x14ac:dyDescent="0.25">
      <c r="A415" s="381"/>
      <c r="B415" s="126"/>
      <c r="L415" s="126"/>
      <c r="V415" s="126"/>
      <c r="AF415" s="126"/>
      <c r="AP415" s="126"/>
      <c r="AZ415" s="126"/>
      <c r="BA415" s="126"/>
      <c r="BJ415" s="126"/>
      <c r="BT415" s="126"/>
      <c r="CD415" s="126"/>
      <c r="CN415" s="126"/>
      <c r="CX415" s="126"/>
      <c r="DH415" s="126"/>
      <c r="DR415" s="126"/>
      <c r="EB415" s="126"/>
      <c r="EL415" s="126"/>
      <c r="EV415" s="126"/>
      <c r="FF415" s="126"/>
      <c r="FP415" s="126"/>
      <c r="FZ415" s="126"/>
      <c r="GJ415" s="126"/>
      <c r="GT415" s="126"/>
      <c r="HD415" s="126"/>
      <c r="HN415" s="126"/>
      <c r="HX415" s="126"/>
    </row>
    <row xmlns:x14ac="http://schemas.microsoft.com/office/spreadsheetml/2009/9/ac" r="416" s="3" customFormat="true" x14ac:dyDescent="0.25">
      <c r="A416" s="381"/>
      <c r="B416" s="126"/>
      <c r="L416" s="126"/>
      <c r="V416" s="126"/>
      <c r="AF416" s="126"/>
      <c r="AP416" s="126"/>
      <c r="AZ416" s="126"/>
      <c r="BA416" s="126"/>
      <c r="BJ416" s="126"/>
      <c r="BT416" s="126"/>
      <c r="CD416" s="126"/>
      <c r="CN416" s="126"/>
      <c r="CX416" s="126"/>
      <c r="DH416" s="126"/>
      <c r="DR416" s="126"/>
      <c r="EB416" s="126"/>
      <c r="EL416" s="126"/>
      <c r="EV416" s="126"/>
      <c r="FF416" s="126"/>
      <c r="FP416" s="126"/>
      <c r="FZ416" s="126"/>
      <c r="GJ416" s="126"/>
      <c r="GT416" s="126"/>
      <c r="HD416" s="126"/>
      <c r="HN416" s="126"/>
      <c r="HX416" s="126"/>
    </row>
    <row xmlns:x14ac="http://schemas.microsoft.com/office/spreadsheetml/2009/9/ac" r="417" s="3" customFormat="true" x14ac:dyDescent="0.25">
      <c r="A417" s="381"/>
      <c r="B417" s="126"/>
      <c r="L417" s="126"/>
      <c r="V417" s="126"/>
      <c r="AF417" s="126"/>
      <c r="AP417" s="126"/>
      <c r="AZ417" s="126"/>
      <c r="BA417" s="126"/>
      <c r="BJ417" s="126"/>
      <c r="BT417" s="126"/>
      <c r="CD417" s="126"/>
      <c r="CN417" s="126"/>
      <c r="CX417" s="126"/>
      <c r="DH417" s="126"/>
      <c r="DR417" s="126"/>
      <c r="EB417" s="126"/>
      <c r="EL417" s="126"/>
      <c r="EV417" s="126"/>
      <c r="FF417" s="126"/>
      <c r="FP417" s="126"/>
      <c r="FZ417" s="126"/>
      <c r="GJ417" s="126"/>
      <c r="GT417" s="126"/>
      <c r="HD417" s="126"/>
      <c r="HN417" s="126"/>
      <c r="HX417" s="126"/>
    </row>
    <row xmlns:x14ac="http://schemas.microsoft.com/office/spreadsheetml/2009/9/ac" r="418" s="3" customFormat="true" x14ac:dyDescent="0.25">
      <c r="A418" s="381"/>
      <c r="B418" s="126"/>
      <c r="L418" s="126"/>
      <c r="V418" s="126"/>
      <c r="AF418" s="126"/>
      <c r="AP418" s="126"/>
      <c r="AZ418" s="126"/>
      <c r="BA418" s="126"/>
      <c r="BJ418" s="126"/>
      <c r="BT418" s="126"/>
      <c r="CD418" s="126"/>
      <c r="CN418" s="126"/>
      <c r="CX418" s="126"/>
      <c r="DH418" s="126"/>
      <c r="DR418" s="126"/>
      <c r="EB418" s="126"/>
      <c r="EL418" s="126"/>
      <c r="EV418" s="126"/>
      <c r="FF418" s="126"/>
      <c r="FP418" s="126"/>
      <c r="FZ418" s="126"/>
      <c r="GJ418" s="126"/>
      <c r="GT418" s="126"/>
      <c r="HD418" s="126"/>
      <c r="HN418" s="126"/>
      <c r="HX418" s="126"/>
    </row>
    <row xmlns:x14ac="http://schemas.microsoft.com/office/spreadsheetml/2009/9/ac" r="419" s="3" customFormat="true" x14ac:dyDescent="0.25">
      <c r="A419" s="381"/>
      <c r="B419" s="126"/>
      <c r="L419" s="126"/>
      <c r="V419" s="126"/>
      <c r="AF419" s="126"/>
      <c r="AP419" s="126"/>
      <c r="AZ419" s="126"/>
      <c r="BA419" s="126"/>
      <c r="BJ419" s="126"/>
      <c r="BT419" s="126"/>
      <c r="CD419" s="126"/>
      <c r="CN419" s="126"/>
      <c r="CX419" s="126"/>
      <c r="DH419" s="126"/>
      <c r="DR419" s="126"/>
      <c r="EB419" s="126"/>
      <c r="EL419" s="126"/>
      <c r="EV419" s="126"/>
      <c r="FF419" s="126"/>
      <c r="FP419" s="126"/>
      <c r="FZ419" s="126"/>
      <c r="GJ419" s="126"/>
      <c r="GT419" s="126"/>
      <c r="HD419" s="126"/>
      <c r="HN419" s="126"/>
      <c r="HX419" s="126"/>
    </row>
    <row xmlns:x14ac="http://schemas.microsoft.com/office/spreadsheetml/2009/9/ac" r="420" s="3" customFormat="true" x14ac:dyDescent="0.25">
      <c r="A420" s="381"/>
      <c r="B420" s="126"/>
      <c r="L420" s="126"/>
      <c r="V420" s="126"/>
      <c r="AF420" s="126"/>
      <c r="AP420" s="126"/>
      <c r="AZ420" s="126"/>
      <c r="BA420" s="126"/>
      <c r="BJ420" s="126"/>
      <c r="BT420" s="126"/>
      <c r="CD420" s="126"/>
      <c r="CN420" s="126"/>
      <c r="CX420" s="126"/>
      <c r="DH420" s="126"/>
      <c r="DR420" s="126"/>
      <c r="EB420" s="126"/>
      <c r="EL420" s="126"/>
      <c r="EV420" s="126"/>
      <c r="FF420" s="126"/>
      <c r="FP420" s="126"/>
      <c r="FZ420" s="126"/>
      <c r="GJ420" s="126"/>
      <c r="GT420" s="126"/>
      <c r="HD420" s="126"/>
      <c r="HN420" s="126"/>
      <c r="HX420" s="126"/>
    </row>
    <row xmlns:x14ac="http://schemas.microsoft.com/office/spreadsheetml/2009/9/ac" r="421" s="3" customFormat="true" x14ac:dyDescent="0.25">
      <c r="A421" s="381"/>
      <c r="B421" s="126"/>
      <c r="L421" s="126"/>
      <c r="V421" s="126"/>
      <c r="AF421" s="126"/>
      <c r="AP421" s="126"/>
      <c r="AZ421" s="126"/>
      <c r="BA421" s="126"/>
      <c r="BJ421" s="126"/>
      <c r="BT421" s="126"/>
      <c r="CD421" s="126"/>
      <c r="CN421" s="126"/>
      <c r="CX421" s="126"/>
      <c r="DH421" s="126"/>
      <c r="DR421" s="126"/>
      <c r="EB421" s="126"/>
      <c r="EL421" s="126"/>
      <c r="EV421" s="126"/>
      <c r="FF421" s="126"/>
      <c r="FP421" s="126"/>
      <c r="FZ421" s="126"/>
      <c r="GJ421" s="126"/>
      <c r="GT421" s="126"/>
      <c r="HD421" s="126"/>
      <c r="HN421" s="126"/>
      <c r="HX421" s="126"/>
    </row>
    <row xmlns:x14ac="http://schemas.microsoft.com/office/spreadsheetml/2009/9/ac" r="422" s="3" customFormat="true" x14ac:dyDescent="0.25">
      <c r="A422" s="381"/>
      <c r="B422" s="126"/>
      <c r="L422" s="126"/>
      <c r="V422" s="126"/>
      <c r="AF422" s="126"/>
      <c r="AP422" s="126"/>
      <c r="AZ422" s="126"/>
      <c r="BA422" s="126"/>
      <c r="BJ422" s="126"/>
      <c r="BT422" s="126"/>
      <c r="CD422" s="126"/>
      <c r="CN422" s="126"/>
      <c r="CX422" s="126"/>
      <c r="DH422" s="126"/>
      <c r="DR422" s="126"/>
      <c r="EB422" s="126"/>
      <c r="EL422" s="126"/>
      <c r="EV422" s="126"/>
      <c r="FF422" s="126"/>
      <c r="FP422" s="126"/>
      <c r="FZ422" s="126"/>
      <c r="GJ422" s="126"/>
      <c r="GT422" s="126"/>
      <c r="HD422" s="126"/>
      <c r="HN422" s="126"/>
      <c r="HX422" s="126"/>
    </row>
    <row xmlns:x14ac="http://schemas.microsoft.com/office/spreadsheetml/2009/9/ac" r="423" s="3" customFormat="true" x14ac:dyDescent="0.25">
      <c r="A423" s="381"/>
      <c r="B423" s="126"/>
      <c r="L423" s="126"/>
      <c r="V423" s="126"/>
      <c r="AF423" s="126"/>
      <c r="AP423" s="126"/>
      <c r="AZ423" s="126"/>
      <c r="BA423" s="126"/>
      <c r="BJ423" s="126"/>
      <c r="BT423" s="126"/>
      <c r="CD423" s="126"/>
      <c r="CN423" s="126"/>
      <c r="CX423" s="126"/>
      <c r="DH423" s="126"/>
      <c r="DR423" s="126"/>
      <c r="EB423" s="126"/>
      <c r="EL423" s="126"/>
      <c r="EV423" s="126"/>
      <c r="FF423" s="126"/>
      <c r="FP423" s="126"/>
      <c r="FZ423" s="126"/>
      <c r="GJ423" s="126"/>
      <c r="GT423" s="126"/>
      <c r="HD423" s="126"/>
      <c r="HN423" s="126"/>
      <c r="HX423" s="126"/>
    </row>
    <row xmlns:x14ac="http://schemas.microsoft.com/office/spreadsheetml/2009/9/ac" r="424" s="3" customFormat="true" x14ac:dyDescent="0.25">
      <c r="A424" s="381"/>
      <c r="B424" s="126"/>
      <c r="L424" s="126"/>
      <c r="V424" s="126"/>
      <c r="AF424" s="126"/>
      <c r="AP424" s="126"/>
      <c r="AZ424" s="126"/>
      <c r="BA424" s="126"/>
      <c r="BJ424" s="126"/>
      <c r="BT424" s="126"/>
      <c r="CD424" s="126"/>
      <c r="CN424" s="126"/>
      <c r="CX424" s="126"/>
      <c r="DH424" s="126"/>
      <c r="DR424" s="126"/>
      <c r="EB424" s="126"/>
      <c r="EL424" s="126"/>
      <c r="EV424" s="126"/>
      <c r="FF424" s="126"/>
      <c r="FP424" s="126"/>
      <c r="FZ424" s="126"/>
      <c r="GJ424" s="126"/>
      <c r="GT424" s="126"/>
      <c r="HD424" s="126"/>
      <c r="HN424" s="126"/>
      <c r="HX424" s="126"/>
    </row>
    <row xmlns:x14ac="http://schemas.microsoft.com/office/spreadsheetml/2009/9/ac" r="425" s="3" customFormat="true" x14ac:dyDescent="0.25">
      <c r="A425" s="381"/>
      <c r="B425" s="126"/>
      <c r="L425" s="126"/>
      <c r="V425" s="126"/>
      <c r="AF425" s="126"/>
      <c r="AP425" s="126"/>
      <c r="AZ425" s="126"/>
      <c r="BA425" s="126"/>
      <c r="BJ425" s="126"/>
      <c r="BT425" s="126"/>
      <c r="CD425" s="126"/>
      <c r="CN425" s="126"/>
      <c r="CX425" s="126"/>
      <c r="DH425" s="126"/>
      <c r="DR425" s="126"/>
      <c r="EB425" s="126"/>
      <c r="EL425" s="126"/>
      <c r="EV425" s="126"/>
      <c r="FF425" s="126"/>
      <c r="FP425" s="126"/>
      <c r="FZ425" s="126"/>
      <c r="GJ425" s="126"/>
      <c r="GT425" s="126"/>
      <c r="HD425" s="126"/>
      <c r="HN425" s="126"/>
      <c r="HX425" s="126"/>
    </row>
    <row xmlns:x14ac="http://schemas.microsoft.com/office/spreadsheetml/2009/9/ac" r="426" s="3" customFormat="true" x14ac:dyDescent="0.25">
      <c r="A426" s="381"/>
      <c r="B426" s="126"/>
      <c r="L426" s="126"/>
      <c r="V426" s="126"/>
      <c r="AF426" s="126"/>
      <c r="AP426" s="126"/>
      <c r="AZ426" s="126"/>
      <c r="BA426" s="126"/>
      <c r="BJ426" s="126"/>
      <c r="BT426" s="126"/>
      <c r="CD426" s="126"/>
      <c r="CN426" s="126"/>
      <c r="CX426" s="126"/>
      <c r="DH426" s="126"/>
      <c r="DR426" s="126"/>
      <c r="EB426" s="126"/>
      <c r="EL426" s="126"/>
      <c r="EV426" s="126"/>
      <c r="FF426" s="126"/>
      <c r="FP426" s="126"/>
      <c r="FZ426" s="126"/>
      <c r="GJ426" s="126"/>
      <c r="GT426" s="126"/>
      <c r="HD426" s="126"/>
      <c r="HN426" s="126"/>
      <c r="HX426" s="126"/>
    </row>
    <row xmlns:x14ac="http://schemas.microsoft.com/office/spreadsheetml/2009/9/ac" r="427" s="3" customFormat="true" x14ac:dyDescent="0.25">
      <c r="A427" s="381"/>
      <c r="B427" s="126"/>
      <c r="L427" s="126"/>
      <c r="V427" s="126"/>
      <c r="AF427" s="126"/>
      <c r="AP427" s="126"/>
      <c r="AZ427" s="126"/>
      <c r="BA427" s="126"/>
      <c r="BJ427" s="126"/>
      <c r="BT427" s="126"/>
      <c r="CD427" s="126"/>
      <c r="CN427" s="126"/>
      <c r="CX427" s="126"/>
      <c r="DH427" s="126"/>
      <c r="DR427" s="126"/>
      <c r="EB427" s="126"/>
      <c r="EL427" s="126"/>
      <c r="EV427" s="126"/>
      <c r="FF427" s="126"/>
      <c r="FP427" s="126"/>
      <c r="FZ427" s="126"/>
      <c r="GJ427" s="126"/>
      <c r="GT427" s="126"/>
      <c r="HD427" s="126"/>
      <c r="HN427" s="126"/>
      <c r="HX427" s="126"/>
    </row>
    <row xmlns:x14ac="http://schemas.microsoft.com/office/spreadsheetml/2009/9/ac" r="428" s="3" customFormat="true" x14ac:dyDescent="0.25">
      <c r="A428" s="381"/>
      <c r="B428" s="126"/>
      <c r="L428" s="126"/>
      <c r="V428" s="126"/>
      <c r="AF428" s="126"/>
      <c r="AP428" s="126"/>
      <c r="AZ428" s="126"/>
      <c r="BA428" s="126"/>
      <c r="BJ428" s="126"/>
      <c r="BT428" s="126"/>
      <c r="CD428" s="126"/>
      <c r="CN428" s="126"/>
      <c r="CX428" s="126"/>
      <c r="DH428" s="126"/>
      <c r="DR428" s="126"/>
      <c r="EB428" s="126"/>
      <c r="EL428" s="126"/>
      <c r="EV428" s="126"/>
      <c r="FF428" s="126"/>
      <c r="FP428" s="126"/>
      <c r="FZ428" s="126"/>
      <c r="GJ428" s="126"/>
      <c r="GT428" s="126"/>
      <c r="HD428" s="126"/>
      <c r="HN428" s="126"/>
      <c r="HX428" s="126"/>
    </row>
    <row xmlns:x14ac="http://schemas.microsoft.com/office/spreadsheetml/2009/9/ac" r="429" s="3" customFormat="true" x14ac:dyDescent="0.25">
      <c r="A429" s="381"/>
      <c r="B429" s="126"/>
      <c r="L429" s="126"/>
      <c r="V429" s="126"/>
      <c r="AF429" s="126"/>
      <c r="AP429" s="126"/>
      <c r="AZ429" s="126"/>
      <c r="BA429" s="126"/>
      <c r="BJ429" s="126"/>
      <c r="BT429" s="126"/>
      <c r="CD429" s="126"/>
      <c r="CN429" s="126"/>
      <c r="CX429" s="126"/>
      <c r="DH429" s="126"/>
      <c r="DR429" s="126"/>
      <c r="EB429" s="126"/>
      <c r="EL429" s="126"/>
      <c r="EV429" s="126"/>
      <c r="FF429" s="126"/>
      <c r="FP429" s="126"/>
      <c r="FZ429" s="126"/>
      <c r="GJ429" s="126"/>
      <c r="GT429" s="126"/>
      <c r="HD429" s="126"/>
      <c r="HN429" s="126"/>
      <c r="HX429" s="126"/>
    </row>
    <row xmlns:x14ac="http://schemas.microsoft.com/office/spreadsheetml/2009/9/ac" r="430" s="3" customFormat="true" x14ac:dyDescent="0.25">
      <c r="A430" s="381"/>
      <c r="B430" s="126"/>
      <c r="L430" s="126"/>
      <c r="V430" s="126"/>
      <c r="AF430" s="126"/>
      <c r="AP430" s="126"/>
      <c r="AZ430" s="126"/>
      <c r="BA430" s="126"/>
      <c r="BJ430" s="126"/>
      <c r="BT430" s="126"/>
      <c r="CD430" s="126"/>
      <c r="CN430" s="126"/>
      <c r="CX430" s="126"/>
      <c r="DH430" s="126"/>
      <c r="DR430" s="126"/>
      <c r="EB430" s="126"/>
      <c r="EL430" s="126"/>
      <c r="EV430" s="126"/>
      <c r="FF430" s="126"/>
      <c r="FP430" s="126"/>
      <c r="FZ430" s="126"/>
      <c r="GJ430" s="126"/>
      <c r="GT430" s="126"/>
      <c r="HD430" s="126"/>
      <c r="HN430" s="126"/>
      <c r="HX430" s="126"/>
    </row>
    <row xmlns:x14ac="http://schemas.microsoft.com/office/spreadsheetml/2009/9/ac" r="431" s="3" customFormat="true" x14ac:dyDescent="0.25">
      <c r="A431" s="381"/>
      <c r="B431" s="126"/>
      <c r="L431" s="126"/>
      <c r="V431" s="126"/>
      <c r="AF431" s="126"/>
      <c r="AP431" s="126"/>
      <c r="AZ431" s="126"/>
      <c r="BA431" s="126"/>
      <c r="BJ431" s="126"/>
      <c r="BT431" s="126"/>
      <c r="CD431" s="126"/>
      <c r="CN431" s="126"/>
      <c r="CX431" s="126"/>
      <c r="DH431" s="126"/>
      <c r="DR431" s="126"/>
      <c r="EB431" s="126"/>
      <c r="EL431" s="126"/>
      <c r="EV431" s="126"/>
      <c r="FF431" s="126"/>
      <c r="FP431" s="126"/>
      <c r="FZ431" s="126"/>
      <c r="GJ431" s="126"/>
      <c r="GT431" s="126"/>
      <c r="HD431" s="126"/>
      <c r="HN431" s="126"/>
      <c r="HX431" s="126"/>
    </row>
    <row xmlns:x14ac="http://schemas.microsoft.com/office/spreadsheetml/2009/9/ac" r="432" s="3" customFormat="true" x14ac:dyDescent="0.25">
      <c r="A432" s="381"/>
      <c r="B432" s="126"/>
      <c r="L432" s="126"/>
      <c r="V432" s="126"/>
      <c r="AF432" s="126"/>
      <c r="AP432" s="126"/>
      <c r="AZ432" s="126"/>
      <c r="BA432" s="126"/>
      <c r="BJ432" s="126"/>
      <c r="BT432" s="126"/>
      <c r="CD432" s="126"/>
      <c r="CN432" s="126"/>
      <c r="CX432" s="126"/>
      <c r="DH432" s="126"/>
      <c r="DR432" s="126"/>
      <c r="EB432" s="126"/>
      <c r="EL432" s="126"/>
      <c r="EV432" s="126"/>
      <c r="FF432" s="126"/>
      <c r="FP432" s="126"/>
      <c r="FZ432" s="126"/>
      <c r="GJ432" s="126"/>
      <c r="GT432" s="126"/>
      <c r="HD432" s="126"/>
      <c r="HN432" s="126"/>
      <c r="HX432" s="126"/>
    </row>
    <row xmlns:x14ac="http://schemas.microsoft.com/office/spreadsheetml/2009/9/ac" r="433" s="3" customFormat="true" x14ac:dyDescent="0.25">
      <c r="A433" s="381"/>
      <c r="B433" s="126"/>
      <c r="L433" s="126"/>
      <c r="V433" s="126"/>
      <c r="AF433" s="126"/>
      <c r="AP433" s="126"/>
      <c r="AZ433" s="126"/>
      <c r="BA433" s="126"/>
      <c r="BJ433" s="126"/>
      <c r="BT433" s="126"/>
      <c r="CD433" s="126"/>
      <c r="CN433" s="126"/>
      <c r="CX433" s="126"/>
      <c r="DH433" s="126"/>
      <c r="DR433" s="126"/>
      <c r="EB433" s="126"/>
      <c r="EL433" s="126"/>
      <c r="EV433" s="126"/>
      <c r="FF433" s="126"/>
      <c r="FP433" s="126"/>
      <c r="FZ433" s="126"/>
      <c r="GJ433" s="126"/>
      <c r="GT433" s="126"/>
      <c r="HD433" s="126"/>
      <c r="HN433" s="126"/>
      <c r="HX433" s="126"/>
    </row>
    <row xmlns:x14ac="http://schemas.microsoft.com/office/spreadsheetml/2009/9/ac" r="434" s="3" customFormat="true" x14ac:dyDescent="0.25">
      <c r="A434" s="381"/>
      <c r="B434" s="126"/>
      <c r="L434" s="126"/>
      <c r="V434" s="126"/>
      <c r="AF434" s="126"/>
      <c r="AP434" s="126"/>
      <c r="AZ434" s="126"/>
      <c r="BA434" s="126"/>
      <c r="BJ434" s="126"/>
      <c r="BT434" s="126"/>
      <c r="CD434" s="126"/>
      <c r="CN434" s="126"/>
      <c r="CX434" s="126"/>
      <c r="DH434" s="126"/>
      <c r="DR434" s="126"/>
      <c r="EB434" s="126"/>
      <c r="EL434" s="126"/>
      <c r="EV434" s="126"/>
      <c r="FF434" s="126"/>
      <c r="FP434" s="126"/>
      <c r="FZ434" s="126"/>
      <c r="GJ434" s="126"/>
      <c r="GT434" s="126"/>
      <c r="HD434" s="126"/>
      <c r="HN434" s="126"/>
      <c r="HX434" s="126"/>
    </row>
    <row xmlns:x14ac="http://schemas.microsoft.com/office/spreadsheetml/2009/9/ac" r="435" s="3" customFormat="true" x14ac:dyDescent="0.25">
      <c r="A435" s="381"/>
      <c r="B435" s="126"/>
      <c r="L435" s="126"/>
      <c r="V435" s="126"/>
      <c r="AF435" s="126"/>
      <c r="AP435" s="126"/>
      <c r="AZ435" s="126"/>
      <c r="BA435" s="126"/>
      <c r="BJ435" s="126"/>
      <c r="BT435" s="126"/>
      <c r="CD435" s="126"/>
      <c r="CN435" s="126"/>
      <c r="CX435" s="126"/>
      <c r="DH435" s="126"/>
      <c r="DR435" s="126"/>
      <c r="EB435" s="126"/>
      <c r="EL435" s="126"/>
      <c r="EV435" s="126"/>
      <c r="FF435" s="126"/>
      <c r="FP435" s="126"/>
      <c r="FZ435" s="126"/>
      <c r="GJ435" s="126"/>
      <c r="GT435" s="126"/>
      <c r="HD435" s="126"/>
      <c r="HN435" s="126"/>
      <c r="HX435" s="126"/>
    </row>
    <row xmlns:x14ac="http://schemas.microsoft.com/office/spreadsheetml/2009/9/ac" r="436" s="3" customFormat="true" x14ac:dyDescent="0.25">
      <c r="A436" s="381"/>
      <c r="B436" s="126"/>
      <c r="L436" s="126"/>
      <c r="V436" s="126"/>
      <c r="AF436" s="126"/>
      <c r="AP436" s="126"/>
      <c r="AZ436" s="126"/>
      <c r="BA436" s="126"/>
      <c r="BJ436" s="126"/>
      <c r="BT436" s="126"/>
      <c r="CD436" s="126"/>
      <c r="CN436" s="126"/>
      <c r="CX436" s="126"/>
      <c r="DH436" s="126"/>
      <c r="DR436" s="126"/>
      <c r="EB436" s="126"/>
      <c r="EL436" s="126"/>
      <c r="EV436" s="126"/>
      <c r="FF436" s="126"/>
      <c r="FP436" s="126"/>
      <c r="FZ436" s="126"/>
      <c r="GJ436" s="126"/>
      <c r="GT436" s="126"/>
      <c r="HD436" s="126"/>
      <c r="HN436" s="126"/>
      <c r="HX436" s="126"/>
    </row>
    <row xmlns:x14ac="http://schemas.microsoft.com/office/spreadsheetml/2009/9/ac" r="437" s="3" customFormat="true" x14ac:dyDescent="0.25">
      <c r="A437" s="381"/>
      <c r="B437" s="126"/>
      <c r="L437" s="126"/>
      <c r="V437" s="126"/>
      <c r="AF437" s="126"/>
      <c r="AP437" s="126"/>
      <c r="AZ437" s="126"/>
      <c r="BA437" s="126"/>
      <c r="BJ437" s="126"/>
      <c r="BT437" s="126"/>
      <c r="CD437" s="126"/>
      <c r="CN437" s="126"/>
      <c r="CX437" s="126"/>
      <c r="DH437" s="126"/>
      <c r="DR437" s="126"/>
      <c r="EB437" s="126"/>
      <c r="EL437" s="126"/>
      <c r="EV437" s="126"/>
      <c r="FF437" s="126"/>
      <c r="FP437" s="126"/>
      <c r="FZ437" s="126"/>
      <c r="GJ437" s="126"/>
      <c r="GT437" s="126"/>
      <c r="HD437" s="126"/>
      <c r="HN437" s="126"/>
      <c r="HX437" s="126"/>
    </row>
    <row xmlns:x14ac="http://schemas.microsoft.com/office/spreadsheetml/2009/9/ac" r="438" s="3" customFormat="true" x14ac:dyDescent="0.25">
      <c r="A438" s="381"/>
      <c r="B438" s="126"/>
      <c r="L438" s="126"/>
      <c r="V438" s="126"/>
      <c r="AF438" s="126"/>
      <c r="AP438" s="126"/>
      <c r="AZ438" s="126"/>
      <c r="BA438" s="126"/>
      <c r="BJ438" s="126"/>
      <c r="BT438" s="126"/>
      <c r="CD438" s="126"/>
      <c r="CN438" s="126"/>
      <c r="CX438" s="126"/>
      <c r="DH438" s="126"/>
      <c r="DR438" s="126"/>
      <c r="EB438" s="126"/>
      <c r="EL438" s="126"/>
      <c r="EV438" s="126"/>
      <c r="FF438" s="126"/>
      <c r="FP438" s="126"/>
      <c r="FZ438" s="126"/>
      <c r="GJ438" s="126"/>
      <c r="GT438" s="126"/>
      <c r="HD438" s="126"/>
      <c r="HN438" s="126"/>
      <c r="HX438" s="126"/>
    </row>
    <row xmlns:x14ac="http://schemas.microsoft.com/office/spreadsheetml/2009/9/ac" r="439" s="3" customFormat="true" x14ac:dyDescent="0.25">
      <c r="A439" s="381"/>
      <c r="B439" s="126"/>
      <c r="L439" s="126"/>
      <c r="V439" s="126"/>
      <c r="AF439" s="126"/>
      <c r="AP439" s="126"/>
      <c r="AZ439" s="126"/>
      <c r="BA439" s="126"/>
      <c r="BJ439" s="126"/>
      <c r="BT439" s="126"/>
      <c r="CD439" s="126"/>
      <c r="CN439" s="126"/>
      <c r="CX439" s="126"/>
      <c r="DH439" s="126"/>
      <c r="DR439" s="126"/>
      <c r="EB439" s="126"/>
      <c r="EL439" s="126"/>
      <c r="EV439" s="126"/>
      <c r="FF439" s="126"/>
      <c r="FP439" s="126"/>
      <c r="FZ439" s="126"/>
      <c r="GJ439" s="126"/>
      <c r="GT439" s="126"/>
      <c r="HD439" s="126"/>
      <c r="HN439" s="126"/>
      <c r="HX439" s="126"/>
    </row>
    <row xmlns:x14ac="http://schemas.microsoft.com/office/spreadsheetml/2009/9/ac" r="440" s="3" customFormat="true" x14ac:dyDescent="0.25">
      <c r="A440" s="381"/>
      <c r="B440" s="126"/>
      <c r="L440" s="126"/>
      <c r="V440" s="126"/>
      <c r="AF440" s="126"/>
      <c r="AP440" s="126"/>
      <c r="AZ440" s="126"/>
      <c r="BA440" s="126"/>
      <c r="BJ440" s="126"/>
      <c r="BT440" s="126"/>
      <c r="CD440" s="126"/>
      <c r="CN440" s="126"/>
      <c r="CX440" s="126"/>
      <c r="DH440" s="126"/>
      <c r="DR440" s="126"/>
      <c r="EB440" s="126"/>
      <c r="EL440" s="126"/>
      <c r="EV440" s="126"/>
      <c r="FF440" s="126"/>
      <c r="FP440" s="126"/>
      <c r="FZ440" s="126"/>
      <c r="GJ440" s="126"/>
      <c r="GT440" s="126"/>
      <c r="HD440" s="126"/>
      <c r="HN440" s="126"/>
      <c r="HX440" s="126"/>
    </row>
    <row xmlns:x14ac="http://schemas.microsoft.com/office/spreadsheetml/2009/9/ac" r="441" s="3" customFormat="true" x14ac:dyDescent="0.25">
      <c r="A441" s="381"/>
      <c r="B441" s="126"/>
      <c r="L441" s="126"/>
      <c r="V441" s="126"/>
      <c r="AF441" s="126"/>
      <c r="AP441" s="126"/>
      <c r="AZ441" s="126"/>
      <c r="BA441" s="126"/>
      <c r="BJ441" s="126"/>
      <c r="BT441" s="126"/>
      <c r="CD441" s="126"/>
      <c r="CN441" s="126"/>
      <c r="CX441" s="126"/>
      <c r="DH441" s="126"/>
      <c r="DR441" s="126"/>
      <c r="EB441" s="126"/>
      <c r="EL441" s="126"/>
      <c r="EV441" s="126"/>
      <c r="FF441" s="126"/>
      <c r="FP441" s="126"/>
      <c r="FZ441" s="126"/>
      <c r="GJ441" s="126"/>
      <c r="GT441" s="126"/>
      <c r="HD441" s="126"/>
      <c r="HN441" s="126"/>
      <c r="HX441" s="126"/>
    </row>
    <row xmlns:x14ac="http://schemas.microsoft.com/office/spreadsheetml/2009/9/ac" r="442" s="3" customFormat="true" x14ac:dyDescent="0.25">
      <c r="A442" s="381"/>
      <c r="B442" s="126"/>
      <c r="L442" s="126"/>
      <c r="V442" s="126"/>
      <c r="AF442" s="126"/>
      <c r="AP442" s="126"/>
      <c r="AZ442" s="126"/>
      <c r="BA442" s="126"/>
      <c r="BJ442" s="126"/>
      <c r="BT442" s="126"/>
      <c r="CD442" s="126"/>
      <c r="CN442" s="126"/>
      <c r="CX442" s="126"/>
      <c r="DH442" s="126"/>
      <c r="DR442" s="126"/>
      <c r="EB442" s="126"/>
      <c r="EL442" s="126"/>
      <c r="EV442" s="126"/>
      <c r="FF442" s="126"/>
      <c r="FP442" s="126"/>
      <c r="FZ442" s="126"/>
      <c r="GJ442" s="126"/>
      <c r="GT442" s="126"/>
      <c r="HD442" s="126"/>
      <c r="HN442" s="126"/>
      <c r="HX442" s="126"/>
    </row>
    <row xmlns:x14ac="http://schemas.microsoft.com/office/spreadsheetml/2009/9/ac" r="443" s="3" customFormat="true" x14ac:dyDescent="0.25">
      <c r="A443" s="381"/>
      <c r="B443" s="126"/>
      <c r="L443" s="126"/>
      <c r="V443" s="126"/>
      <c r="AF443" s="126"/>
      <c r="AP443" s="126"/>
      <c r="AZ443" s="126"/>
      <c r="BA443" s="126"/>
      <c r="BJ443" s="126"/>
      <c r="BT443" s="126"/>
      <c r="CD443" s="126"/>
      <c r="CN443" s="126"/>
      <c r="CX443" s="126"/>
      <c r="DH443" s="126"/>
      <c r="DR443" s="126"/>
      <c r="EB443" s="126"/>
      <c r="EL443" s="126"/>
      <c r="EV443" s="126"/>
      <c r="FF443" s="126"/>
      <c r="FP443" s="126"/>
      <c r="FZ443" s="126"/>
      <c r="GJ443" s="126"/>
      <c r="GT443" s="126"/>
      <c r="HD443" s="126"/>
      <c r="HN443" s="126"/>
      <c r="HX443" s="126"/>
    </row>
    <row xmlns:x14ac="http://schemas.microsoft.com/office/spreadsheetml/2009/9/ac" r="444" s="3" customFormat="true" x14ac:dyDescent="0.25">
      <c r="A444" s="381"/>
      <c r="B444" s="126"/>
      <c r="L444" s="126"/>
      <c r="V444" s="126"/>
      <c r="AF444" s="126"/>
      <c r="AP444" s="126"/>
      <c r="AZ444" s="126"/>
      <c r="BA444" s="126"/>
      <c r="BJ444" s="126"/>
      <c r="BT444" s="126"/>
      <c r="CD444" s="126"/>
      <c r="CN444" s="126"/>
      <c r="CX444" s="126"/>
      <c r="DH444" s="126"/>
      <c r="DR444" s="126"/>
      <c r="EB444" s="126"/>
      <c r="EL444" s="126"/>
      <c r="EV444" s="126"/>
      <c r="FF444" s="126"/>
      <c r="FP444" s="126"/>
      <c r="FZ444" s="126"/>
      <c r="GJ444" s="126"/>
      <c r="GT444" s="126"/>
      <c r="HD444" s="126"/>
      <c r="HN444" s="126"/>
      <c r="HX444" s="126"/>
    </row>
    <row xmlns:x14ac="http://schemas.microsoft.com/office/spreadsheetml/2009/9/ac" r="445" s="3" customFormat="true" x14ac:dyDescent="0.25">
      <c r="A445" s="381"/>
      <c r="B445" s="126"/>
      <c r="L445" s="126"/>
      <c r="V445" s="126"/>
      <c r="AF445" s="126"/>
      <c r="AP445" s="126"/>
      <c r="AZ445" s="126"/>
      <c r="BA445" s="126"/>
      <c r="BJ445" s="126"/>
      <c r="BT445" s="126"/>
      <c r="CD445" s="126"/>
      <c r="CN445" s="126"/>
      <c r="CX445" s="126"/>
      <c r="DH445" s="126"/>
      <c r="DR445" s="126"/>
      <c r="EB445" s="126"/>
      <c r="EL445" s="126"/>
      <c r="EV445" s="126"/>
      <c r="FF445" s="126"/>
      <c r="FP445" s="126"/>
      <c r="FZ445" s="126"/>
      <c r="GJ445" s="126"/>
      <c r="GT445" s="126"/>
      <c r="HD445" s="126"/>
      <c r="HN445" s="126"/>
      <c r="HX445" s="126"/>
    </row>
    <row xmlns:x14ac="http://schemas.microsoft.com/office/spreadsheetml/2009/9/ac" r="446" s="3" customFormat="true" x14ac:dyDescent="0.25">
      <c r="A446" s="381"/>
      <c r="B446" s="126"/>
      <c r="L446" s="126"/>
      <c r="V446" s="126"/>
      <c r="AF446" s="126"/>
      <c r="AP446" s="126"/>
      <c r="AZ446" s="126"/>
      <c r="BA446" s="126"/>
      <c r="BJ446" s="126"/>
      <c r="BT446" s="126"/>
      <c r="CD446" s="126"/>
      <c r="CN446" s="126"/>
      <c r="CX446" s="126"/>
      <c r="DH446" s="126"/>
      <c r="DR446" s="126"/>
      <c r="EB446" s="126"/>
      <c r="EL446" s="126"/>
      <c r="EV446" s="126"/>
      <c r="FF446" s="126"/>
      <c r="FP446" s="126"/>
      <c r="FZ446" s="126"/>
      <c r="GJ446" s="126"/>
      <c r="GT446" s="126"/>
      <c r="HD446" s="126"/>
      <c r="HN446" s="126"/>
      <c r="HX446" s="126"/>
    </row>
    <row xmlns:x14ac="http://schemas.microsoft.com/office/spreadsheetml/2009/9/ac" r="447" s="3" customFormat="true" x14ac:dyDescent="0.25">
      <c r="A447" s="381"/>
      <c r="B447" s="126"/>
      <c r="L447" s="126"/>
      <c r="V447" s="126"/>
      <c r="AF447" s="126"/>
      <c r="AP447" s="126"/>
      <c r="AZ447" s="126"/>
      <c r="BA447" s="126"/>
      <c r="BJ447" s="126"/>
      <c r="BT447" s="126"/>
      <c r="CD447" s="126"/>
      <c r="CN447" s="126"/>
      <c r="CX447" s="126"/>
      <c r="DH447" s="126"/>
      <c r="DR447" s="126"/>
      <c r="EB447" s="126"/>
      <c r="EL447" s="126"/>
      <c r="EV447" s="126"/>
      <c r="FF447" s="126"/>
      <c r="FP447" s="126"/>
      <c r="FZ447" s="126"/>
      <c r="GJ447" s="126"/>
      <c r="GT447" s="126"/>
      <c r="HD447" s="126"/>
      <c r="HN447" s="126"/>
      <c r="HX447" s="126"/>
    </row>
    <row xmlns:x14ac="http://schemas.microsoft.com/office/spreadsheetml/2009/9/ac" r="448" s="3" customFormat="true" x14ac:dyDescent="0.25">
      <c r="A448" s="381"/>
      <c r="B448" s="126"/>
      <c r="L448" s="126"/>
      <c r="V448" s="126"/>
      <c r="AF448" s="126"/>
      <c r="AP448" s="126"/>
      <c r="AZ448" s="126"/>
      <c r="BA448" s="126"/>
      <c r="BJ448" s="126"/>
      <c r="BT448" s="126"/>
      <c r="CD448" s="126"/>
      <c r="CN448" s="126"/>
      <c r="CX448" s="126"/>
      <c r="DH448" s="126"/>
      <c r="DR448" s="126"/>
      <c r="EB448" s="126"/>
      <c r="EL448" s="126"/>
      <c r="EV448" s="126"/>
      <c r="FF448" s="126"/>
      <c r="FP448" s="126"/>
      <c r="FZ448" s="126"/>
      <c r="GJ448" s="126"/>
      <c r="GT448" s="126"/>
      <c r="HD448" s="126"/>
      <c r="HN448" s="126"/>
      <c r="HX448" s="126"/>
    </row>
    <row xmlns:x14ac="http://schemas.microsoft.com/office/spreadsheetml/2009/9/ac" r="449" s="3" customFormat="true" x14ac:dyDescent="0.25">
      <c r="A449" s="381"/>
      <c r="B449" s="126"/>
      <c r="L449" s="126"/>
      <c r="V449" s="126"/>
      <c r="AF449" s="126"/>
      <c r="AP449" s="126"/>
      <c r="AZ449" s="126"/>
      <c r="BA449" s="126"/>
      <c r="BJ449" s="126"/>
      <c r="BT449" s="126"/>
      <c r="CD449" s="126"/>
      <c r="CN449" s="126"/>
      <c r="CX449" s="126"/>
      <c r="DH449" s="126"/>
      <c r="DR449" s="126"/>
      <c r="EB449" s="126"/>
      <c r="EL449" s="126"/>
      <c r="EV449" s="126"/>
      <c r="FF449" s="126"/>
      <c r="FP449" s="126"/>
      <c r="FZ449" s="126"/>
      <c r="GJ449" s="126"/>
      <c r="GT449" s="126"/>
      <c r="HD449" s="126"/>
      <c r="HN449" s="126"/>
      <c r="HX449" s="126"/>
    </row>
    <row xmlns:x14ac="http://schemas.microsoft.com/office/spreadsheetml/2009/9/ac" r="450" s="3" customFormat="true" x14ac:dyDescent="0.25">
      <c r="A450" s="381"/>
      <c r="B450" s="126"/>
      <c r="L450" s="126"/>
      <c r="V450" s="126"/>
      <c r="AF450" s="126"/>
      <c r="AP450" s="126"/>
      <c r="AZ450" s="126"/>
      <c r="BA450" s="126"/>
      <c r="BJ450" s="126"/>
      <c r="BT450" s="126"/>
      <c r="CD450" s="126"/>
      <c r="CN450" s="126"/>
      <c r="CX450" s="126"/>
      <c r="DH450" s="126"/>
      <c r="DR450" s="126"/>
      <c r="EB450" s="126"/>
      <c r="EL450" s="126"/>
      <c r="EV450" s="126"/>
      <c r="FF450" s="126"/>
      <c r="FP450" s="126"/>
      <c r="FZ450" s="126"/>
      <c r="GJ450" s="126"/>
      <c r="GT450" s="126"/>
      <c r="HD450" s="126"/>
      <c r="HN450" s="126"/>
      <c r="HX450" s="126"/>
    </row>
    <row xmlns:x14ac="http://schemas.microsoft.com/office/spreadsheetml/2009/9/ac" r="451" s="3" customFormat="true" x14ac:dyDescent="0.25">
      <c r="A451" s="381"/>
      <c r="B451" s="126"/>
      <c r="L451" s="126"/>
      <c r="V451" s="126"/>
      <c r="AF451" s="126"/>
      <c r="AP451" s="126"/>
      <c r="AZ451" s="126"/>
      <c r="BA451" s="126"/>
      <c r="BJ451" s="126"/>
      <c r="BT451" s="126"/>
      <c r="CD451" s="126"/>
      <c r="CN451" s="126"/>
      <c r="CX451" s="126"/>
      <c r="DH451" s="126"/>
      <c r="DR451" s="126"/>
      <c r="EB451" s="126"/>
      <c r="EL451" s="126"/>
      <c r="EV451" s="126"/>
      <c r="FF451" s="126"/>
      <c r="FP451" s="126"/>
      <c r="FZ451" s="126"/>
      <c r="GJ451" s="126"/>
      <c r="GT451" s="126"/>
      <c r="HD451" s="126"/>
      <c r="HN451" s="126"/>
      <c r="HX451" s="126"/>
    </row>
    <row xmlns:x14ac="http://schemas.microsoft.com/office/spreadsheetml/2009/9/ac" r="452" s="3" customFormat="true" x14ac:dyDescent="0.25">
      <c r="A452" s="381"/>
      <c r="B452" s="126"/>
      <c r="L452" s="126"/>
      <c r="V452" s="126"/>
      <c r="AF452" s="126"/>
      <c r="AP452" s="126"/>
      <c r="AZ452" s="126"/>
      <c r="BA452" s="126"/>
      <c r="BJ452" s="126"/>
      <c r="BT452" s="126"/>
      <c r="CD452" s="126"/>
      <c r="CN452" s="126"/>
      <c r="CX452" s="126"/>
      <c r="DH452" s="126"/>
      <c r="DR452" s="126"/>
      <c r="EB452" s="126"/>
      <c r="EL452" s="126"/>
      <c r="EV452" s="126"/>
      <c r="FF452" s="126"/>
      <c r="FP452" s="126"/>
      <c r="FZ452" s="126"/>
      <c r="GJ452" s="126"/>
      <c r="GT452" s="126"/>
      <c r="HD452" s="126"/>
      <c r="HN452" s="126"/>
      <c r="HX452" s="126"/>
    </row>
    <row xmlns:x14ac="http://schemas.microsoft.com/office/spreadsheetml/2009/9/ac" r="453" s="3" customFormat="true" x14ac:dyDescent="0.25">
      <c r="A453" s="381"/>
      <c r="B453" s="126"/>
      <c r="L453" s="126"/>
      <c r="V453" s="126"/>
      <c r="AF453" s="126"/>
      <c r="AP453" s="126"/>
      <c r="AZ453" s="126"/>
      <c r="BA453" s="126"/>
      <c r="BJ453" s="126"/>
      <c r="BT453" s="126"/>
      <c r="CD453" s="126"/>
      <c r="CN453" s="126"/>
      <c r="CX453" s="126"/>
      <c r="DH453" s="126"/>
      <c r="DR453" s="126"/>
      <c r="EB453" s="126"/>
      <c r="EL453" s="126"/>
      <c r="EV453" s="126"/>
      <c r="FF453" s="126"/>
      <c r="FP453" s="126"/>
      <c r="FZ453" s="126"/>
      <c r="GJ453" s="126"/>
      <c r="GT453" s="126"/>
      <c r="HD453" s="126"/>
      <c r="HN453" s="126"/>
      <c r="HX453" s="126"/>
    </row>
    <row xmlns:x14ac="http://schemas.microsoft.com/office/spreadsheetml/2009/9/ac" r="454" s="3" customFormat="true" x14ac:dyDescent="0.25">
      <c r="A454" s="381"/>
      <c r="B454" s="126"/>
      <c r="L454" s="126"/>
      <c r="V454" s="126"/>
      <c r="AF454" s="126"/>
      <c r="AP454" s="126"/>
      <c r="AZ454" s="126"/>
      <c r="BA454" s="126"/>
      <c r="BJ454" s="126"/>
      <c r="BT454" s="126"/>
      <c r="CD454" s="126"/>
      <c r="CN454" s="126"/>
      <c r="CX454" s="126"/>
      <c r="DH454" s="126"/>
      <c r="DR454" s="126"/>
      <c r="EB454" s="126"/>
      <c r="EL454" s="126"/>
      <c r="EV454" s="126"/>
      <c r="FF454" s="126"/>
      <c r="FP454" s="126"/>
      <c r="FZ454" s="126"/>
      <c r="GJ454" s="126"/>
      <c r="GT454" s="126"/>
      <c r="HD454" s="126"/>
      <c r="HN454" s="126"/>
      <c r="HX454" s="126"/>
    </row>
    <row xmlns:x14ac="http://schemas.microsoft.com/office/spreadsheetml/2009/9/ac" r="455" s="3" customFormat="true" x14ac:dyDescent="0.25">
      <c r="A455" s="381"/>
      <c r="B455" s="126"/>
      <c r="L455" s="126"/>
      <c r="V455" s="126"/>
      <c r="AF455" s="126"/>
      <c r="AP455" s="126"/>
      <c r="AZ455" s="126"/>
      <c r="BA455" s="126"/>
      <c r="BJ455" s="126"/>
      <c r="BT455" s="126"/>
      <c r="CD455" s="126"/>
      <c r="CN455" s="126"/>
      <c r="CX455" s="126"/>
      <c r="DH455" s="126"/>
      <c r="DR455" s="126"/>
      <c r="EB455" s="126"/>
      <c r="EL455" s="126"/>
      <c r="EV455" s="126"/>
      <c r="FF455" s="126"/>
      <c r="FP455" s="126"/>
      <c r="FZ455" s="126"/>
      <c r="GJ455" s="126"/>
      <c r="GT455" s="126"/>
      <c r="HD455" s="126"/>
      <c r="HN455" s="126"/>
      <c r="HX455" s="126"/>
    </row>
    <row xmlns:x14ac="http://schemas.microsoft.com/office/spreadsheetml/2009/9/ac" r="456" s="3" customFormat="true" x14ac:dyDescent="0.25">
      <c r="A456" s="381"/>
      <c r="B456" s="126"/>
      <c r="L456" s="126"/>
      <c r="V456" s="126"/>
      <c r="AF456" s="126"/>
      <c r="AP456" s="126"/>
      <c r="AZ456" s="126"/>
      <c r="BA456" s="126"/>
      <c r="BJ456" s="126"/>
      <c r="BT456" s="126"/>
      <c r="CD456" s="126"/>
      <c r="CN456" s="126"/>
      <c r="CX456" s="126"/>
      <c r="DH456" s="126"/>
      <c r="DR456" s="126"/>
      <c r="EB456" s="126"/>
      <c r="EL456" s="126"/>
      <c r="EV456" s="126"/>
      <c r="FF456" s="126"/>
      <c r="FP456" s="126"/>
      <c r="FZ456" s="126"/>
      <c r="GJ456" s="126"/>
      <c r="GT456" s="126"/>
      <c r="HD456" s="126"/>
      <c r="HN456" s="126"/>
      <c r="HX456" s="126"/>
    </row>
    <row xmlns:x14ac="http://schemas.microsoft.com/office/spreadsheetml/2009/9/ac" r="457" s="3" customFormat="true" x14ac:dyDescent="0.25">
      <c r="A457" s="381"/>
      <c r="B457" s="126"/>
      <c r="L457" s="126"/>
      <c r="V457" s="126"/>
      <c r="AF457" s="126"/>
      <c r="AP457" s="126"/>
      <c r="AZ457" s="126"/>
      <c r="BA457" s="126"/>
      <c r="BJ457" s="126"/>
      <c r="BT457" s="126"/>
      <c r="CD457" s="126"/>
      <c r="CN457" s="126"/>
      <c r="CX457" s="126"/>
      <c r="DH457" s="126"/>
      <c r="DR457" s="126"/>
      <c r="EB457" s="126"/>
      <c r="EL457" s="126"/>
      <c r="EV457" s="126"/>
      <c r="FF457" s="126"/>
      <c r="FP457" s="126"/>
      <c r="FZ457" s="126"/>
      <c r="GJ457" s="126"/>
      <c r="GT457" s="126"/>
      <c r="HD457" s="126"/>
      <c r="HN457" s="126"/>
      <c r="HX457" s="126"/>
    </row>
    <row xmlns:x14ac="http://schemas.microsoft.com/office/spreadsheetml/2009/9/ac" r="458" s="3" customFormat="true" x14ac:dyDescent="0.25">
      <c r="A458" s="381"/>
      <c r="B458" s="126"/>
      <c r="L458" s="126"/>
      <c r="V458" s="126"/>
      <c r="AF458" s="126"/>
      <c r="AP458" s="126"/>
      <c r="AZ458" s="126"/>
      <c r="BA458" s="126"/>
      <c r="BJ458" s="126"/>
      <c r="BT458" s="126"/>
      <c r="CD458" s="126"/>
      <c r="CN458" s="126"/>
      <c r="CX458" s="126"/>
      <c r="DH458" s="126"/>
      <c r="DR458" s="126"/>
      <c r="EB458" s="126"/>
      <c r="EL458" s="126"/>
      <c r="EV458" s="126"/>
      <c r="FF458" s="126"/>
      <c r="FP458" s="126"/>
      <c r="FZ458" s="126"/>
      <c r="GJ458" s="126"/>
      <c r="GT458" s="126"/>
      <c r="HD458" s="126"/>
      <c r="HN458" s="126"/>
      <c r="HX458" s="126"/>
    </row>
    <row xmlns:x14ac="http://schemas.microsoft.com/office/spreadsheetml/2009/9/ac" r="459" s="3" customFormat="true" x14ac:dyDescent="0.25">
      <c r="A459" s="381"/>
      <c r="B459" s="126"/>
      <c r="L459" s="126"/>
      <c r="V459" s="126"/>
      <c r="AF459" s="126"/>
      <c r="AP459" s="126"/>
      <c r="AZ459" s="126"/>
      <c r="BA459" s="126"/>
      <c r="BJ459" s="126"/>
      <c r="BT459" s="126"/>
      <c r="CD459" s="126"/>
      <c r="CN459" s="126"/>
      <c r="CX459" s="126"/>
      <c r="DH459" s="126"/>
      <c r="DR459" s="126"/>
      <c r="EB459" s="126"/>
      <c r="EL459" s="126"/>
      <c r="EV459" s="126"/>
      <c r="FF459" s="126"/>
      <c r="FP459" s="126"/>
      <c r="FZ459" s="126"/>
      <c r="GJ459" s="126"/>
      <c r="GT459" s="126"/>
      <c r="HD459" s="126"/>
      <c r="HN459" s="126"/>
      <c r="HX459" s="126"/>
    </row>
    <row xmlns:x14ac="http://schemas.microsoft.com/office/spreadsheetml/2009/9/ac" r="460" s="3" customFormat="true" x14ac:dyDescent="0.25">
      <c r="A460" s="381"/>
      <c r="B460" s="126"/>
      <c r="L460" s="126"/>
      <c r="V460" s="126"/>
      <c r="AF460" s="126"/>
      <c r="AP460" s="126"/>
      <c r="AZ460" s="126"/>
      <c r="BA460" s="126"/>
      <c r="BJ460" s="126"/>
      <c r="BT460" s="126"/>
      <c r="CD460" s="126"/>
      <c r="CN460" s="126"/>
      <c r="CX460" s="126"/>
      <c r="DH460" s="126"/>
      <c r="DR460" s="126"/>
      <c r="EB460" s="126"/>
      <c r="EL460" s="126"/>
      <c r="EV460" s="126"/>
      <c r="FF460" s="126"/>
      <c r="FP460" s="126"/>
      <c r="FZ460" s="126"/>
      <c r="GJ460" s="126"/>
      <c r="GT460" s="126"/>
      <c r="HD460" s="126"/>
      <c r="HN460" s="126"/>
      <c r="HX460" s="126"/>
    </row>
    <row xmlns:x14ac="http://schemas.microsoft.com/office/spreadsheetml/2009/9/ac" r="461" s="3" customFormat="true" x14ac:dyDescent="0.25">
      <c r="A461" s="381"/>
      <c r="B461" s="126"/>
      <c r="L461" s="126"/>
      <c r="V461" s="126"/>
      <c r="AF461" s="126"/>
      <c r="AP461" s="126"/>
      <c r="AZ461" s="126"/>
      <c r="BA461" s="126"/>
      <c r="BJ461" s="126"/>
      <c r="BT461" s="126"/>
      <c r="CD461" s="126"/>
      <c r="CN461" s="126"/>
      <c r="CX461" s="126"/>
      <c r="DH461" s="126"/>
      <c r="DR461" s="126"/>
      <c r="EB461" s="126"/>
      <c r="EL461" s="126"/>
      <c r="EV461" s="126"/>
      <c r="FF461" s="126"/>
      <c r="FP461" s="126"/>
      <c r="FZ461" s="126"/>
      <c r="GJ461" s="126"/>
      <c r="GT461" s="126"/>
      <c r="HD461" s="126"/>
      <c r="HN461" s="126"/>
      <c r="HX461" s="126"/>
    </row>
    <row xmlns:x14ac="http://schemas.microsoft.com/office/spreadsheetml/2009/9/ac" r="462" s="3" customFormat="true" x14ac:dyDescent="0.25">
      <c r="A462" s="381"/>
      <c r="B462" s="126"/>
      <c r="L462" s="126"/>
      <c r="V462" s="126"/>
      <c r="AF462" s="126"/>
      <c r="AP462" s="126"/>
      <c r="AZ462" s="126"/>
      <c r="BA462" s="126"/>
      <c r="BJ462" s="126"/>
      <c r="BT462" s="126"/>
      <c r="CD462" s="126"/>
      <c r="CN462" s="126"/>
      <c r="CX462" s="126"/>
      <c r="DH462" s="126"/>
      <c r="DR462" s="126"/>
      <c r="EB462" s="126"/>
      <c r="EL462" s="126"/>
      <c r="EV462" s="126"/>
      <c r="FF462" s="126"/>
      <c r="FP462" s="126"/>
      <c r="FZ462" s="126"/>
      <c r="GJ462" s="126"/>
      <c r="GT462" s="126"/>
      <c r="HD462" s="126"/>
      <c r="HN462" s="126"/>
      <c r="HX462" s="126"/>
    </row>
    <row xmlns:x14ac="http://schemas.microsoft.com/office/spreadsheetml/2009/9/ac" r="463" s="3" customFormat="true" x14ac:dyDescent="0.25">
      <c r="A463" s="381"/>
      <c r="B463" s="126"/>
      <c r="L463" s="126"/>
      <c r="V463" s="126"/>
      <c r="AF463" s="126"/>
      <c r="AP463" s="126"/>
      <c r="AZ463" s="126"/>
      <c r="BA463" s="126"/>
      <c r="BJ463" s="126"/>
      <c r="BT463" s="126"/>
      <c r="CD463" s="126"/>
      <c r="CN463" s="126"/>
      <c r="CX463" s="126"/>
      <c r="DH463" s="126"/>
      <c r="DR463" s="126"/>
      <c r="EB463" s="126"/>
      <c r="EL463" s="126"/>
      <c r="EV463" s="126"/>
      <c r="FF463" s="126"/>
      <c r="FP463" s="126"/>
      <c r="FZ463" s="126"/>
      <c r="GJ463" s="126"/>
      <c r="GT463" s="126"/>
      <c r="HD463" s="126"/>
      <c r="HN463" s="126"/>
      <c r="HX463" s="126"/>
    </row>
    <row xmlns:x14ac="http://schemas.microsoft.com/office/spreadsheetml/2009/9/ac" r="464" s="3" customFormat="true" x14ac:dyDescent="0.25">
      <c r="A464" s="381"/>
      <c r="B464" s="126"/>
      <c r="L464" s="126"/>
      <c r="V464" s="126"/>
      <c r="AF464" s="126"/>
      <c r="AP464" s="126"/>
      <c r="AZ464" s="126"/>
      <c r="BA464" s="126"/>
      <c r="BJ464" s="126"/>
      <c r="BT464" s="126"/>
      <c r="CD464" s="126"/>
      <c r="CN464" s="126"/>
      <c r="CX464" s="126"/>
      <c r="DH464" s="126"/>
      <c r="DR464" s="126"/>
      <c r="EB464" s="126"/>
      <c r="EL464" s="126"/>
      <c r="EV464" s="126"/>
      <c r="FF464" s="126"/>
      <c r="FP464" s="126"/>
      <c r="FZ464" s="126"/>
      <c r="GJ464" s="126"/>
      <c r="GT464" s="126"/>
      <c r="HD464" s="126"/>
      <c r="HN464" s="126"/>
      <c r="HX464" s="126"/>
    </row>
    <row xmlns:x14ac="http://schemas.microsoft.com/office/spreadsheetml/2009/9/ac" r="465" s="3" customFormat="true" x14ac:dyDescent="0.25">
      <c r="A465" s="381"/>
      <c r="B465" s="126"/>
      <c r="L465" s="126"/>
      <c r="V465" s="126"/>
      <c r="AF465" s="126"/>
      <c r="AP465" s="126"/>
      <c r="AZ465" s="126"/>
      <c r="BA465" s="126"/>
      <c r="BJ465" s="126"/>
      <c r="BT465" s="126"/>
      <c r="CD465" s="126"/>
      <c r="CN465" s="126"/>
      <c r="CX465" s="126"/>
      <c r="DH465" s="126"/>
      <c r="DR465" s="126"/>
      <c r="EB465" s="126"/>
      <c r="EL465" s="126"/>
      <c r="EV465" s="126"/>
      <c r="FF465" s="126"/>
      <c r="FP465" s="126"/>
      <c r="FZ465" s="126"/>
      <c r="GJ465" s="126"/>
      <c r="GT465" s="126"/>
      <c r="HD465" s="126"/>
      <c r="HN465" s="126"/>
      <c r="HX465" s="126"/>
    </row>
    <row xmlns:x14ac="http://schemas.microsoft.com/office/spreadsheetml/2009/9/ac" r="466" s="3" customFormat="true" x14ac:dyDescent="0.25">
      <c r="A466" s="381"/>
      <c r="B466" s="126"/>
      <c r="L466" s="126"/>
      <c r="V466" s="126"/>
      <c r="AF466" s="126"/>
      <c r="AP466" s="126"/>
      <c r="AZ466" s="126"/>
      <c r="BA466" s="126"/>
      <c r="BJ466" s="126"/>
      <c r="BT466" s="126"/>
      <c r="CD466" s="126"/>
      <c r="CN466" s="126"/>
      <c r="CX466" s="126"/>
      <c r="DH466" s="126"/>
      <c r="DR466" s="126"/>
      <c r="EB466" s="126"/>
      <c r="EL466" s="126"/>
      <c r="EV466" s="126"/>
      <c r="FF466" s="126"/>
      <c r="FP466" s="126"/>
      <c r="FZ466" s="126"/>
      <c r="GJ466" s="126"/>
      <c r="GT466" s="126"/>
      <c r="HD466" s="126"/>
      <c r="HN466" s="126"/>
      <c r="HX466" s="126"/>
    </row>
    <row xmlns:x14ac="http://schemas.microsoft.com/office/spreadsheetml/2009/9/ac" r="467" s="3" customFormat="true" x14ac:dyDescent="0.25">
      <c r="A467" s="381"/>
      <c r="B467" s="126"/>
      <c r="L467" s="126"/>
      <c r="V467" s="126"/>
      <c r="AF467" s="126"/>
      <c r="AP467" s="126"/>
      <c r="AZ467" s="126"/>
      <c r="BA467" s="126"/>
      <c r="BJ467" s="126"/>
      <c r="BT467" s="126"/>
      <c r="CD467" s="126"/>
      <c r="CN467" s="126"/>
      <c r="CX467" s="126"/>
      <c r="DH467" s="126"/>
      <c r="DR467" s="126"/>
      <c r="EB467" s="126"/>
      <c r="EL467" s="126"/>
      <c r="EV467" s="126"/>
      <c r="FF467" s="126"/>
      <c r="FP467" s="126"/>
      <c r="FZ467" s="126"/>
      <c r="GJ467" s="126"/>
      <c r="GT467" s="126"/>
      <c r="HD467" s="126"/>
      <c r="HN467" s="126"/>
      <c r="HX467" s="126"/>
    </row>
    <row xmlns:x14ac="http://schemas.microsoft.com/office/spreadsheetml/2009/9/ac" r="468" s="3" customFormat="true" x14ac:dyDescent="0.25">
      <c r="A468" s="381"/>
      <c r="B468" s="126"/>
      <c r="L468" s="126"/>
      <c r="V468" s="126"/>
      <c r="AF468" s="126"/>
      <c r="AP468" s="126"/>
      <c r="AZ468" s="126"/>
      <c r="BA468" s="126"/>
      <c r="BJ468" s="126"/>
      <c r="BT468" s="126"/>
      <c r="CD468" s="126"/>
      <c r="CN468" s="126"/>
      <c r="CX468" s="126"/>
      <c r="DH468" s="126"/>
      <c r="DR468" s="126"/>
      <c r="EB468" s="126"/>
      <c r="EL468" s="126"/>
      <c r="EV468" s="126"/>
      <c r="FF468" s="126"/>
      <c r="FP468" s="126"/>
      <c r="FZ468" s="126"/>
      <c r="GJ468" s="126"/>
      <c r="GT468" s="126"/>
      <c r="HD468" s="126"/>
      <c r="HN468" s="126"/>
      <c r="HX468" s="126"/>
    </row>
    <row xmlns:x14ac="http://schemas.microsoft.com/office/spreadsheetml/2009/9/ac" r="469" s="3" customFormat="true" x14ac:dyDescent="0.25">
      <c r="A469" s="381"/>
      <c r="B469" s="126"/>
      <c r="L469" s="126"/>
      <c r="V469" s="126"/>
      <c r="AF469" s="126"/>
      <c r="AP469" s="126"/>
      <c r="AZ469" s="126"/>
      <c r="BA469" s="126"/>
      <c r="BJ469" s="126"/>
      <c r="BT469" s="126"/>
      <c r="CD469" s="126"/>
      <c r="CN469" s="126"/>
      <c r="CX469" s="126"/>
      <c r="DH469" s="126"/>
      <c r="DR469" s="126"/>
      <c r="EB469" s="126"/>
      <c r="EL469" s="126"/>
      <c r="EV469" s="126"/>
      <c r="FF469" s="126"/>
      <c r="FP469" s="126"/>
      <c r="FZ469" s="126"/>
      <c r="GJ469" s="126"/>
      <c r="GT469" s="126"/>
      <c r="HD469" s="126"/>
      <c r="HN469" s="126"/>
      <c r="HX469" s="126"/>
    </row>
    <row xmlns:x14ac="http://schemas.microsoft.com/office/spreadsheetml/2009/9/ac" r="470" s="3" customFormat="true" x14ac:dyDescent="0.25">
      <c r="A470" s="381"/>
      <c r="B470" s="126"/>
      <c r="L470" s="126"/>
      <c r="V470" s="126"/>
      <c r="AF470" s="126"/>
      <c r="AP470" s="126"/>
      <c r="AZ470" s="126"/>
      <c r="BA470" s="126"/>
      <c r="BJ470" s="126"/>
      <c r="BT470" s="126"/>
      <c r="CD470" s="126"/>
      <c r="CN470" s="126"/>
      <c r="CX470" s="126"/>
      <c r="DH470" s="126"/>
      <c r="DR470" s="126"/>
      <c r="EB470" s="126"/>
      <c r="EL470" s="126"/>
      <c r="EV470" s="126"/>
      <c r="FF470" s="126"/>
      <c r="FP470" s="126"/>
      <c r="FZ470" s="126"/>
      <c r="GJ470" s="126"/>
      <c r="GT470" s="126"/>
      <c r="HD470" s="126"/>
      <c r="HN470" s="126"/>
      <c r="HX470" s="126"/>
    </row>
    <row xmlns:x14ac="http://schemas.microsoft.com/office/spreadsheetml/2009/9/ac" r="471" s="3" customFormat="true" x14ac:dyDescent="0.25">
      <c r="A471" s="381"/>
      <c r="B471" s="126"/>
      <c r="L471" s="126"/>
      <c r="V471" s="126"/>
      <c r="AF471" s="126"/>
      <c r="AP471" s="126"/>
      <c r="AZ471" s="126"/>
      <c r="BA471" s="126"/>
      <c r="BJ471" s="126"/>
      <c r="BT471" s="126"/>
      <c r="CD471" s="126"/>
      <c r="CN471" s="126"/>
      <c r="CX471" s="126"/>
      <c r="DH471" s="126"/>
      <c r="DR471" s="126"/>
      <c r="EB471" s="126"/>
      <c r="EL471" s="126"/>
      <c r="EV471" s="126"/>
      <c r="FF471" s="126"/>
      <c r="FP471" s="126"/>
      <c r="FZ471" s="126"/>
      <c r="GJ471" s="126"/>
      <c r="GT471" s="126"/>
      <c r="HD471" s="126"/>
      <c r="HN471" s="126"/>
      <c r="HX471" s="126"/>
    </row>
    <row xmlns:x14ac="http://schemas.microsoft.com/office/spreadsheetml/2009/9/ac" r="472" s="3" customFormat="true" x14ac:dyDescent="0.25">
      <c r="A472" s="381"/>
      <c r="B472" s="126"/>
      <c r="L472" s="126"/>
      <c r="V472" s="126"/>
      <c r="AF472" s="126"/>
      <c r="AP472" s="126"/>
      <c r="AZ472" s="126"/>
      <c r="BA472" s="126"/>
      <c r="BJ472" s="126"/>
      <c r="BT472" s="126"/>
      <c r="CD472" s="126"/>
      <c r="CN472" s="126"/>
      <c r="CX472" s="126"/>
      <c r="DH472" s="126"/>
      <c r="DR472" s="126"/>
      <c r="EB472" s="126"/>
      <c r="EL472" s="126"/>
      <c r="EV472" s="126"/>
      <c r="FF472" s="126"/>
      <c r="FP472" s="126"/>
      <c r="FZ472" s="126"/>
      <c r="GJ472" s="126"/>
      <c r="GT472" s="126"/>
      <c r="HD472" s="126"/>
      <c r="HN472" s="126"/>
      <c r="HX472" s="126"/>
    </row>
    <row xmlns:x14ac="http://schemas.microsoft.com/office/spreadsheetml/2009/9/ac" r="473" s="3" customFormat="true" x14ac:dyDescent="0.25">
      <c r="A473" s="381"/>
      <c r="B473" s="126"/>
      <c r="L473" s="126"/>
      <c r="V473" s="126"/>
      <c r="AF473" s="126"/>
      <c r="AP473" s="126"/>
      <c r="AZ473" s="126"/>
      <c r="BA473" s="126"/>
      <c r="BJ473" s="126"/>
      <c r="BT473" s="126"/>
      <c r="CD473" s="126"/>
      <c r="CN473" s="126"/>
      <c r="CX473" s="126"/>
      <c r="DH473" s="126"/>
      <c r="DR473" s="126"/>
      <c r="EB473" s="126"/>
      <c r="EL473" s="126"/>
      <c r="EV473" s="126"/>
      <c r="FF473" s="126"/>
      <c r="FP473" s="126"/>
      <c r="FZ473" s="126"/>
      <c r="GJ473" s="126"/>
      <c r="GT473" s="126"/>
      <c r="HD473" s="126"/>
      <c r="HN473" s="126"/>
      <c r="HX473" s="126"/>
    </row>
    <row xmlns:x14ac="http://schemas.microsoft.com/office/spreadsheetml/2009/9/ac" r="474" s="3" customFormat="true" x14ac:dyDescent="0.25">
      <c r="A474" s="381"/>
      <c r="B474" s="126"/>
      <c r="L474" s="126"/>
      <c r="V474" s="126"/>
      <c r="AF474" s="126"/>
      <c r="AP474" s="126"/>
      <c r="AZ474" s="126"/>
      <c r="BA474" s="126"/>
      <c r="BJ474" s="126"/>
      <c r="BT474" s="126"/>
      <c r="CD474" s="126"/>
      <c r="CN474" s="126"/>
      <c r="CX474" s="126"/>
      <c r="DH474" s="126"/>
      <c r="DR474" s="126"/>
      <c r="EB474" s="126"/>
      <c r="EL474" s="126"/>
      <c r="EV474" s="126"/>
      <c r="FF474" s="126"/>
      <c r="FP474" s="126"/>
      <c r="FZ474" s="126"/>
      <c r="GJ474" s="126"/>
      <c r="GT474" s="126"/>
      <c r="HD474" s="126"/>
      <c r="HN474" s="126"/>
      <c r="HX474" s="126"/>
    </row>
    <row xmlns:x14ac="http://schemas.microsoft.com/office/spreadsheetml/2009/9/ac" r="475" s="3" customFormat="true" x14ac:dyDescent="0.25">
      <c r="A475" s="381"/>
      <c r="B475" s="126"/>
      <c r="L475" s="126"/>
      <c r="V475" s="126"/>
      <c r="AF475" s="126"/>
      <c r="AP475" s="126"/>
      <c r="AZ475" s="126"/>
      <c r="BA475" s="126"/>
      <c r="BJ475" s="126"/>
      <c r="BT475" s="126"/>
      <c r="CD475" s="126"/>
      <c r="CN475" s="126"/>
      <c r="CX475" s="126"/>
      <c r="DH475" s="126"/>
      <c r="DR475" s="126"/>
      <c r="EB475" s="126"/>
      <c r="EL475" s="126"/>
      <c r="EV475" s="126"/>
      <c r="FF475" s="126"/>
      <c r="FP475" s="126"/>
      <c r="FZ475" s="126"/>
      <c r="GJ475" s="126"/>
      <c r="GT475" s="126"/>
      <c r="HD475" s="126"/>
      <c r="HN475" s="126"/>
      <c r="HX475" s="126"/>
    </row>
    <row xmlns:x14ac="http://schemas.microsoft.com/office/spreadsheetml/2009/9/ac" r="476" s="3" customFormat="true" x14ac:dyDescent="0.25">
      <c r="A476" s="381"/>
      <c r="B476" s="126"/>
      <c r="L476" s="126"/>
      <c r="V476" s="126"/>
      <c r="AF476" s="126"/>
      <c r="AP476" s="126"/>
      <c r="AZ476" s="126"/>
      <c r="BA476" s="126"/>
      <c r="BJ476" s="126"/>
      <c r="BT476" s="126"/>
      <c r="CD476" s="126"/>
      <c r="CN476" s="126"/>
      <c r="CX476" s="126"/>
      <c r="DH476" s="126"/>
      <c r="DR476" s="126"/>
      <c r="EB476" s="126"/>
      <c r="EL476" s="126"/>
      <c r="EV476" s="126"/>
      <c r="FF476" s="126"/>
      <c r="FP476" s="126"/>
      <c r="FZ476" s="126"/>
      <c r="GJ476" s="126"/>
      <c r="GT476" s="126"/>
      <c r="HD476" s="126"/>
      <c r="HN476" s="126"/>
      <c r="HX476" s="126"/>
    </row>
    <row xmlns:x14ac="http://schemas.microsoft.com/office/spreadsheetml/2009/9/ac" r="477" s="3" customFormat="true" x14ac:dyDescent="0.25">
      <c r="A477" s="381"/>
      <c r="B477" s="126"/>
      <c r="L477" s="126"/>
      <c r="V477" s="126"/>
      <c r="AF477" s="126"/>
      <c r="AP477" s="126"/>
      <c r="AZ477" s="126"/>
      <c r="BA477" s="126"/>
      <c r="BJ477" s="126"/>
      <c r="BT477" s="126"/>
      <c r="CD477" s="126"/>
      <c r="CN477" s="126"/>
      <c r="CX477" s="126"/>
      <c r="DH477" s="126"/>
      <c r="DR477" s="126"/>
      <c r="EB477" s="126"/>
      <c r="EL477" s="126"/>
      <c r="EV477" s="126"/>
      <c r="FF477" s="126"/>
      <c r="FP477" s="126"/>
      <c r="FZ477" s="126"/>
      <c r="GJ477" s="126"/>
      <c r="GT477" s="126"/>
      <c r="HD477" s="126"/>
      <c r="HN477" s="126"/>
      <c r="HX477" s="126"/>
    </row>
    <row xmlns:x14ac="http://schemas.microsoft.com/office/spreadsheetml/2009/9/ac" r="478" s="3" customFormat="true" x14ac:dyDescent="0.25">
      <c r="A478" s="381"/>
      <c r="B478" s="126"/>
      <c r="L478" s="126"/>
      <c r="V478" s="126"/>
      <c r="AF478" s="126"/>
      <c r="AP478" s="126"/>
      <c r="AZ478" s="126"/>
      <c r="BA478" s="126"/>
      <c r="BJ478" s="126"/>
      <c r="BT478" s="126"/>
      <c r="CD478" s="126"/>
      <c r="CN478" s="126"/>
      <c r="CX478" s="126"/>
      <c r="DH478" s="126"/>
      <c r="DR478" s="126"/>
      <c r="EB478" s="126"/>
      <c r="EL478" s="126"/>
      <c r="EV478" s="126"/>
      <c r="FF478" s="126"/>
      <c r="FP478" s="126"/>
      <c r="FZ478" s="126"/>
      <c r="GJ478" s="126"/>
      <c r="GT478" s="126"/>
      <c r="HD478" s="126"/>
      <c r="HN478" s="126"/>
      <c r="HX478" s="126"/>
    </row>
    <row xmlns:x14ac="http://schemas.microsoft.com/office/spreadsheetml/2009/9/ac" r="479" s="3" customFormat="true" x14ac:dyDescent="0.25">
      <c r="A479" s="381"/>
      <c r="B479" s="126"/>
      <c r="L479" s="126"/>
      <c r="V479" s="126"/>
      <c r="AF479" s="126"/>
      <c r="AP479" s="126"/>
      <c r="AZ479" s="126"/>
      <c r="BA479" s="126"/>
      <c r="BJ479" s="126"/>
      <c r="BT479" s="126"/>
      <c r="CD479" s="126"/>
      <c r="CN479" s="126"/>
      <c r="CX479" s="126"/>
      <c r="DH479" s="126"/>
      <c r="DR479" s="126"/>
      <c r="EB479" s="126"/>
      <c r="EL479" s="126"/>
      <c r="EV479" s="126"/>
      <c r="FF479" s="126"/>
      <c r="FP479" s="126"/>
      <c r="FZ479" s="126"/>
      <c r="GJ479" s="126"/>
      <c r="GT479" s="126"/>
      <c r="HD479" s="126"/>
      <c r="HN479" s="126"/>
      <c r="HX479" s="126"/>
    </row>
    <row xmlns:x14ac="http://schemas.microsoft.com/office/spreadsheetml/2009/9/ac" r="480" s="3" customFormat="true" x14ac:dyDescent="0.25">
      <c r="A480" s="381"/>
      <c r="B480" s="126"/>
      <c r="L480" s="126"/>
      <c r="V480" s="126"/>
      <c r="AF480" s="126"/>
      <c r="AP480" s="126"/>
      <c r="AZ480" s="126"/>
      <c r="BA480" s="126"/>
      <c r="BJ480" s="126"/>
      <c r="BT480" s="126"/>
      <c r="CD480" s="126"/>
      <c r="CN480" s="126"/>
      <c r="CX480" s="126"/>
      <c r="DH480" s="126"/>
      <c r="DR480" s="126"/>
      <c r="EB480" s="126"/>
      <c r="EL480" s="126"/>
      <c r="EV480" s="126"/>
      <c r="FF480" s="126"/>
      <c r="FP480" s="126"/>
      <c r="FZ480" s="126"/>
      <c r="GJ480" s="126"/>
      <c r="GT480" s="126"/>
      <c r="HD480" s="126"/>
      <c r="HN480" s="126"/>
      <c r="HX480" s="126"/>
    </row>
    <row xmlns:x14ac="http://schemas.microsoft.com/office/spreadsheetml/2009/9/ac" r="481" s="3" customFormat="true" x14ac:dyDescent="0.25">
      <c r="A481" s="381"/>
      <c r="B481" s="126"/>
      <c r="L481" s="126"/>
      <c r="V481" s="126"/>
      <c r="AF481" s="126"/>
      <c r="AP481" s="126"/>
      <c r="AZ481" s="126"/>
      <c r="BA481" s="126"/>
      <c r="BJ481" s="126"/>
      <c r="BT481" s="126"/>
      <c r="CD481" s="126"/>
      <c r="CN481" s="126"/>
      <c r="CX481" s="126"/>
      <c r="DH481" s="126"/>
      <c r="DR481" s="126"/>
      <c r="EB481" s="126"/>
      <c r="EL481" s="126"/>
      <c r="EV481" s="126"/>
      <c r="FF481" s="126"/>
      <c r="FP481" s="126"/>
      <c r="FZ481" s="126"/>
      <c r="GJ481" s="126"/>
      <c r="GT481" s="126"/>
      <c r="HD481" s="126"/>
      <c r="HN481" s="126"/>
      <c r="HX481" s="126"/>
    </row>
    <row xmlns:x14ac="http://schemas.microsoft.com/office/spreadsheetml/2009/9/ac" r="482" s="3" customFormat="true" x14ac:dyDescent="0.25">
      <c r="A482" s="381"/>
      <c r="B482" s="126"/>
      <c r="L482" s="126"/>
      <c r="V482" s="126"/>
      <c r="AF482" s="126"/>
      <c r="AP482" s="126"/>
      <c r="AZ482" s="126"/>
      <c r="BA482" s="126"/>
      <c r="BJ482" s="126"/>
      <c r="BT482" s="126"/>
      <c r="CD482" s="126"/>
      <c r="CN482" s="126"/>
      <c r="CX482" s="126"/>
      <c r="DH482" s="126"/>
      <c r="DR482" s="126"/>
      <c r="EB482" s="126"/>
      <c r="EL482" s="126"/>
      <c r="EV482" s="126"/>
      <c r="FF482" s="126"/>
      <c r="FP482" s="126"/>
      <c r="FZ482" s="126"/>
      <c r="GJ482" s="126"/>
      <c r="GT482" s="126"/>
      <c r="HD482" s="126"/>
      <c r="HN482" s="126"/>
      <c r="HX482" s="126"/>
    </row>
    <row xmlns:x14ac="http://schemas.microsoft.com/office/spreadsheetml/2009/9/ac" r="483" s="3" customFormat="true" x14ac:dyDescent="0.25">
      <c r="A483" s="381"/>
      <c r="B483" s="126"/>
      <c r="L483" s="126"/>
      <c r="V483" s="126"/>
      <c r="AF483" s="126"/>
      <c r="AP483" s="126"/>
      <c r="AZ483" s="126"/>
      <c r="BA483" s="126"/>
      <c r="BJ483" s="126"/>
      <c r="BT483" s="126"/>
      <c r="CD483" s="126"/>
      <c r="CN483" s="126"/>
      <c r="CX483" s="126"/>
      <c r="DH483" s="126"/>
      <c r="DR483" s="126"/>
      <c r="EB483" s="126"/>
      <c r="EL483" s="126"/>
      <c r="EV483" s="126"/>
      <c r="FF483" s="126"/>
      <c r="FP483" s="126"/>
      <c r="FZ483" s="126"/>
      <c r="GJ483" s="126"/>
      <c r="GT483" s="126"/>
      <c r="HD483" s="126"/>
      <c r="HN483" s="126"/>
      <c r="HX483" s="126"/>
    </row>
    <row xmlns:x14ac="http://schemas.microsoft.com/office/spreadsheetml/2009/9/ac" r="484" s="3" customFormat="true" x14ac:dyDescent="0.25">
      <c r="A484" s="381"/>
      <c r="B484" s="126"/>
      <c r="L484" s="126"/>
      <c r="V484" s="126"/>
      <c r="AF484" s="126"/>
      <c r="AP484" s="126"/>
      <c r="AZ484" s="126"/>
      <c r="BA484" s="126"/>
      <c r="BJ484" s="126"/>
      <c r="BT484" s="126"/>
      <c r="CD484" s="126"/>
      <c r="CN484" s="126"/>
      <c r="CX484" s="126"/>
      <c r="DH484" s="126"/>
      <c r="DR484" s="126"/>
      <c r="EB484" s="126"/>
      <c r="EL484" s="126"/>
      <c r="EV484" s="126"/>
      <c r="FF484" s="126"/>
      <c r="FP484" s="126"/>
      <c r="FZ484" s="126"/>
      <c r="GJ484" s="126"/>
      <c r="GT484" s="126"/>
      <c r="HD484" s="126"/>
      <c r="HN484" s="126"/>
      <c r="HX484" s="126"/>
    </row>
    <row xmlns:x14ac="http://schemas.microsoft.com/office/spreadsheetml/2009/9/ac" r="485" s="3" customFormat="true" x14ac:dyDescent="0.25">
      <c r="A485" s="381"/>
      <c r="B485" s="126"/>
      <c r="L485" s="126"/>
      <c r="V485" s="126"/>
      <c r="AF485" s="126"/>
      <c r="AP485" s="126"/>
      <c r="AZ485" s="126"/>
      <c r="BA485" s="126"/>
      <c r="BJ485" s="126"/>
      <c r="BT485" s="126"/>
      <c r="CD485" s="126"/>
      <c r="CN485" s="126"/>
      <c r="CX485" s="126"/>
      <c r="DH485" s="126"/>
      <c r="DR485" s="126"/>
      <c r="EB485" s="126"/>
      <c r="EL485" s="126"/>
      <c r="EV485" s="126"/>
      <c r="FF485" s="126"/>
      <c r="FP485" s="126"/>
      <c r="FZ485" s="126"/>
      <c r="GJ485" s="126"/>
      <c r="GT485" s="126"/>
      <c r="HD485" s="126"/>
      <c r="HN485" s="126"/>
      <c r="HX485" s="126"/>
    </row>
    <row xmlns:x14ac="http://schemas.microsoft.com/office/spreadsheetml/2009/9/ac" r="486" s="3" customFormat="true" x14ac:dyDescent="0.25">
      <c r="A486" s="381"/>
      <c r="B486" s="126"/>
      <c r="L486" s="126"/>
      <c r="V486" s="126"/>
      <c r="AF486" s="126"/>
      <c r="AP486" s="126"/>
      <c r="AZ486" s="126"/>
      <c r="BA486" s="126"/>
      <c r="BJ486" s="126"/>
      <c r="BT486" s="126"/>
      <c r="CD486" s="126"/>
      <c r="CN486" s="126"/>
      <c r="CX486" s="126"/>
      <c r="DH486" s="126"/>
      <c r="DR486" s="126"/>
      <c r="EB486" s="126"/>
      <c r="EL486" s="126"/>
      <c r="EV486" s="126"/>
      <c r="FF486" s="126"/>
      <c r="FP486" s="126"/>
      <c r="FZ486" s="126"/>
      <c r="GJ486" s="126"/>
      <c r="GT486" s="126"/>
      <c r="HD486" s="126"/>
      <c r="HN486" s="126"/>
      <c r="HX486" s="126"/>
    </row>
    <row xmlns:x14ac="http://schemas.microsoft.com/office/spreadsheetml/2009/9/ac" r="487" s="3" customFormat="true" x14ac:dyDescent="0.25">
      <c r="A487" s="381"/>
      <c r="B487" s="126"/>
      <c r="L487" s="126"/>
      <c r="V487" s="126"/>
      <c r="AF487" s="126"/>
      <c r="AP487" s="126"/>
      <c r="AZ487" s="126"/>
      <c r="BA487" s="126"/>
      <c r="BJ487" s="126"/>
      <c r="BT487" s="126"/>
      <c r="CD487" s="126"/>
      <c r="CN487" s="126"/>
      <c r="CX487" s="126"/>
      <c r="DH487" s="126"/>
      <c r="DR487" s="126"/>
      <c r="EB487" s="126"/>
      <c r="EL487" s="126"/>
      <c r="EV487" s="126"/>
      <c r="FF487" s="126"/>
      <c r="FP487" s="126"/>
      <c r="FZ487" s="126"/>
      <c r="GJ487" s="126"/>
      <c r="GT487" s="126"/>
      <c r="HD487" s="126"/>
      <c r="HN487" s="126"/>
      <c r="HX487" s="126"/>
    </row>
    <row xmlns:x14ac="http://schemas.microsoft.com/office/spreadsheetml/2009/9/ac" r="488" s="3" customFormat="true" x14ac:dyDescent="0.25">
      <c r="A488" s="381"/>
      <c r="B488" s="126"/>
      <c r="L488" s="126"/>
      <c r="V488" s="126"/>
      <c r="AF488" s="126"/>
      <c r="AP488" s="126"/>
      <c r="AZ488" s="126"/>
      <c r="BA488" s="126"/>
      <c r="BJ488" s="126"/>
      <c r="BT488" s="126"/>
      <c r="CD488" s="126"/>
      <c r="CN488" s="126"/>
      <c r="CX488" s="126"/>
      <c r="DH488" s="126"/>
      <c r="DR488" s="126"/>
      <c r="EB488" s="126"/>
      <c r="EL488" s="126"/>
      <c r="EV488" s="126"/>
      <c r="FF488" s="126"/>
      <c r="FP488" s="126"/>
      <c r="FZ488" s="126"/>
      <c r="GJ488" s="126"/>
      <c r="GT488" s="126"/>
      <c r="HD488" s="126"/>
      <c r="HN488" s="126"/>
      <c r="HX488" s="126"/>
    </row>
    <row xmlns:x14ac="http://schemas.microsoft.com/office/spreadsheetml/2009/9/ac" r="489" s="3" customFormat="true" x14ac:dyDescent="0.25">
      <c r="A489" s="381"/>
      <c r="B489" s="126"/>
      <c r="L489" s="126"/>
      <c r="V489" s="126"/>
      <c r="AF489" s="126"/>
      <c r="AP489" s="126"/>
      <c r="AZ489" s="126"/>
      <c r="BA489" s="126"/>
      <c r="BJ489" s="126"/>
      <c r="BT489" s="126"/>
      <c r="CD489" s="126"/>
      <c r="CN489" s="126"/>
      <c r="CX489" s="126"/>
      <c r="DH489" s="126"/>
      <c r="DR489" s="126"/>
      <c r="EB489" s="126"/>
      <c r="EL489" s="126"/>
      <c r="EV489" s="126"/>
      <c r="FF489" s="126"/>
      <c r="FP489" s="126"/>
      <c r="FZ489" s="126"/>
      <c r="GJ489" s="126"/>
      <c r="GT489" s="126"/>
      <c r="HD489" s="126"/>
      <c r="HN489" s="126"/>
      <c r="HX489" s="126"/>
    </row>
    <row xmlns:x14ac="http://schemas.microsoft.com/office/spreadsheetml/2009/9/ac" r="490" s="3" customFormat="true" x14ac:dyDescent="0.25">
      <c r="A490" s="381"/>
      <c r="B490" s="126"/>
      <c r="L490" s="126"/>
      <c r="V490" s="126"/>
      <c r="AF490" s="126"/>
      <c r="AP490" s="126"/>
      <c r="AZ490" s="126"/>
      <c r="BA490" s="126"/>
      <c r="BJ490" s="126"/>
      <c r="BT490" s="126"/>
      <c r="CD490" s="126"/>
      <c r="CN490" s="126"/>
      <c r="CX490" s="126"/>
      <c r="DH490" s="126"/>
      <c r="DR490" s="126"/>
      <c r="EB490" s="126"/>
      <c r="EL490" s="126"/>
      <c r="EV490" s="126"/>
      <c r="FF490" s="126"/>
      <c r="FP490" s="126"/>
      <c r="FZ490" s="126"/>
      <c r="GJ490" s="126"/>
      <c r="GT490" s="126"/>
      <c r="HD490" s="126"/>
      <c r="HN490" s="126"/>
      <c r="HX490" s="126"/>
    </row>
    <row xmlns:x14ac="http://schemas.microsoft.com/office/spreadsheetml/2009/9/ac" r="491" s="3" customFormat="true" x14ac:dyDescent="0.25">
      <c r="A491" s="381"/>
      <c r="B491" s="126"/>
      <c r="L491" s="126"/>
      <c r="V491" s="126"/>
      <c r="AF491" s="126"/>
      <c r="AP491" s="126"/>
      <c r="AZ491" s="126"/>
      <c r="BA491" s="126"/>
      <c r="BJ491" s="126"/>
      <c r="BT491" s="126"/>
      <c r="CD491" s="126"/>
      <c r="CN491" s="126"/>
      <c r="CX491" s="126"/>
      <c r="DH491" s="126"/>
      <c r="DR491" s="126"/>
      <c r="EB491" s="126"/>
      <c r="EL491" s="126"/>
      <c r="EV491" s="126"/>
      <c r="FF491" s="126"/>
      <c r="FP491" s="126"/>
      <c r="FZ491" s="126"/>
      <c r="GJ491" s="126"/>
      <c r="GT491" s="126"/>
      <c r="HD491" s="126"/>
      <c r="HN491" s="126"/>
      <c r="HX491" s="126"/>
    </row>
    <row xmlns:x14ac="http://schemas.microsoft.com/office/spreadsheetml/2009/9/ac" r="492" s="3" customFormat="true" x14ac:dyDescent="0.25">
      <c r="A492" s="381"/>
      <c r="B492" s="126"/>
      <c r="L492" s="126"/>
      <c r="V492" s="126"/>
      <c r="AF492" s="126"/>
      <c r="AP492" s="126"/>
      <c r="AZ492" s="126"/>
      <c r="BA492" s="126"/>
      <c r="BJ492" s="126"/>
      <c r="BT492" s="126"/>
      <c r="CD492" s="126"/>
      <c r="CN492" s="126"/>
      <c r="CX492" s="126"/>
      <c r="DH492" s="126"/>
      <c r="DR492" s="126"/>
      <c r="EB492" s="126"/>
      <c r="EL492" s="126"/>
      <c r="EV492" s="126"/>
      <c r="FF492" s="126"/>
      <c r="FP492" s="126"/>
      <c r="FZ492" s="126"/>
      <c r="GJ492" s="126"/>
      <c r="GT492" s="126"/>
      <c r="HD492" s="126"/>
      <c r="HN492" s="126"/>
      <c r="HX492" s="126"/>
    </row>
    <row xmlns:x14ac="http://schemas.microsoft.com/office/spreadsheetml/2009/9/ac" r="493" s="3" customFormat="true" x14ac:dyDescent="0.25">
      <c r="A493" s="381"/>
      <c r="B493" s="126"/>
      <c r="L493" s="126"/>
      <c r="V493" s="126"/>
      <c r="AF493" s="126"/>
      <c r="AP493" s="126"/>
      <c r="AZ493" s="126"/>
      <c r="BA493" s="126"/>
      <c r="BJ493" s="126"/>
      <c r="BT493" s="126"/>
      <c r="CD493" s="126"/>
      <c r="CN493" s="126"/>
      <c r="CX493" s="126"/>
      <c r="DH493" s="126"/>
      <c r="DR493" s="126"/>
      <c r="EB493" s="126"/>
      <c r="EL493" s="126"/>
      <c r="EV493" s="126"/>
      <c r="FF493" s="126"/>
      <c r="FP493" s="126"/>
      <c r="FZ493" s="126"/>
      <c r="GJ493" s="126"/>
      <c r="GT493" s="126"/>
      <c r="HD493" s="126"/>
      <c r="HN493" s="126"/>
      <c r="HX493" s="126"/>
    </row>
    <row xmlns:x14ac="http://schemas.microsoft.com/office/spreadsheetml/2009/9/ac" r="494" s="3" customFormat="true" x14ac:dyDescent="0.25">
      <c r="A494" s="381"/>
      <c r="B494" s="126"/>
      <c r="L494" s="126"/>
      <c r="V494" s="126"/>
      <c r="AF494" s="126"/>
      <c r="AP494" s="126"/>
      <c r="AZ494" s="126"/>
      <c r="BA494" s="126"/>
      <c r="BJ494" s="126"/>
      <c r="BT494" s="126"/>
      <c r="CD494" s="126"/>
      <c r="CN494" s="126"/>
      <c r="CX494" s="126"/>
      <c r="DH494" s="126"/>
      <c r="DR494" s="126"/>
      <c r="EB494" s="126"/>
      <c r="EL494" s="126"/>
      <c r="EV494" s="126"/>
      <c r="FF494" s="126"/>
      <c r="FP494" s="126"/>
      <c r="FZ494" s="126"/>
      <c r="GJ494" s="126"/>
      <c r="GT494" s="126"/>
      <c r="HD494" s="126"/>
      <c r="HN494" s="126"/>
      <c r="HX494" s="126"/>
    </row>
    <row xmlns:x14ac="http://schemas.microsoft.com/office/spreadsheetml/2009/9/ac" r="495" s="3" customFormat="true" x14ac:dyDescent="0.25">
      <c r="A495" s="381"/>
      <c r="B495" s="126"/>
      <c r="L495" s="126"/>
      <c r="V495" s="126"/>
      <c r="AF495" s="126"/>
      <c r="AP495" s="126"/>
      <c r="AZ495" s="126"/>
      <c r="BA495" s="126"/>
      <c r="BJ495" s="126"/>
      <c r="BT495" s="126"/>
      <c r="CD495" s="126"/>
      <c r="CN495" s="126"/>
      <c r="CX495" s="126"/>
      <c r="DH495" s="126"/>
      <c r="DR495" s="126"/>
      <c r="EB495" s="126"/>
      <c r="EL495" s="126"/>
      <c r="EV495" s="126"/>
      <c r="FF495" s="126"/>
      <c r="FP495" s="126"/>
      <c r="FZ495" s="126"/>
      <c r="GJ495" s="126"/>
      <c r="GT495" s="126"/>
      <c r="HD495" s="126"/>
      <c r="HN495" s="126"/>
      <c r="HX495" s="126"/>
    </row>
    <row xmlns:x14ac="http://schemas.microsoft.com/office/spreadsheetml/2009/9/ac" r="496" s="3" customFormat="true" x14ac:dyDescent="0.25">
      <c r="A496" s="381"/>
      <c r="B496" s="126"/>
      <c r="L496" s="126"/>
      <c r="V496" s="126"/>
      <c r="AF496" s="126"/>
      <c r="AP496" s="126"/>
      <c r="AZ496" s="126"/>
      <c r="BA496" s="126"/>
      <c r="BJ496" s="126"/>
      <c r="BT496" s="126"/>
      <c r="CD496" s="126"/>
      <c r="CN496" s="126"/>
      <c r="CX496" s="126"/>
      <c r="DH496" s="126"/>
      <c r="DR496" s="126"/>
      <c r="EB496" s="126"/>
      <c r="EL496" s="126"/>
      <c r="EV496" s="126"/>
      <c r="FF496" s="126"/>
      <c r="FP496" s="126"/>
      <c r="FZ496" s="126"/>
      <c r="GJ496" s="126"/>
      <c r="GT496" s="126"/>
      <c r="HD496" s="126"/>
      <c r="HN496" s="126"/>
      <c r="HX496" s="126"/>
    </row>
    <row xmlns:x14ac="http://schemas.microsoft.com/office/spreadsheetml/2009/9/ac" r="497" s="3" customFormat="true" x14ac:dyDescent="0.25">
      <c r="A497" s="381"/>
      <c r="B497" s="126"/>
      <c r="L497" s="126"/>
      <c r="V497" s="126"/>
      <c r="AF497" s="126"/>
      <c r="AP497" s="126"/>
      <c r="AZ497" s="126"/>
      <c r="BA497" s="126"/>
      <c r="BJ497" s="126"/>
      <c r="BT497" s="126"/>
      <c r="CD497" s="126"/>
      <c r="CN497" s="126"/>
      <c r="CX497" s="126"/>
      <c r="DH497" s="126"/>
      <c r="DR497" s="126"/>
      <c r="EB497" s="126"/>
      <c r="EL497" s="126"/>
      <c r="EV497" s="126"/>
      <c r="FF497" s="126"/>
      <c r="FP497" s="126"/>
      <c r="FZ497" s="126"/>
      <c r="GJ497" s="126"/>
      <c r="GT497" s="126"/>
      <c r="HD497" s="126"/>
      <c r="HN497" s="126"/>
      <c r="HX497" s="126"/>
    </row>
    <row xmlns:x14ac="http://schemas.microsoft.com/office/spreadsheetml/2009/9/ac" r="498" s="3" customFormat="true" x14ac:dyDescent="0.25">
      <c r="A498" s="381"/>
      <c r="B498" s="126"/>
      <c r="L498" s="126"/>
      <c r="V498" s="126"/>
      <c r="AF498" s="126"/>
      <c r="AP498" s="126"/>
      <c r="AZ498" s="126"/>
      <c r="BA498" s="126"/>
      <c r="BJ498" s="126"/>
      <c r="BT498" s="126"/>
      <c r="CD498" s="126"/>
      <c r="CN498" s="126"/>
      <c r="CX498" s="126"/>
      <c r="DH498" s="126"/>
      <c r="DR498" s="126"/>
      <c r="EB498" s="126"/>
      <c r="EL498" s="126"/>
      <c r="EV498" s="126"/>
      <c r="FF498" s="126"/>
      <c r="FP498" s="126"/>
      <c r="FZ498" s="126"/>
      <c r="GJ498" s="126"/>
      <c r="GT498" s="126"/>
      <c r="HD498" s="126"/>
      <c r="HN498" s="126"/>
      <c r="HX498" s="126"/>
    </row>
    <row xmlns:x14ac="http://schemas.microsoft.com/office/spreadsheetml/2009/9/ac" r="499" s="3" customFormat="true" x14ac:dyDescent="0.25">
      <c r="A499" s="381"/>
      <c r="B499" s="126"/>
      <c r="L499" s="126"/>
      <c r="V499" s="126"/>
      <c r="AF499" s="126"/>
      <c r="AP499" s="126"/>
      <c r="AZ499" s="126"/>
      <c r="BA499" s="126"/>
      <c r="BJ499" s="126"/>
      <c r="BT499" s="126"/>
      <c r="CD499" s="126"/>
      <c r="CN499" s="126"/>
      <c r="CX499" s="126"/>
      <c r="DH499" s="126"/>
      <c r="DR499" s="126"/>
      <c r="EB499" s="126"/>
      <c r="EL499" s="126"/>
      <c r="EV499" s="126"/>
      <c r="FF499" s="126"/>
      <c r="FP499" s="126"/>
      <c r="FZ499" s="126"/>
      <c r="GJ499" s="126"/>
      <c r="GT499" s="126"/>
      <c r="HD499" s="126"/>
      <c r="HN499" s="126"/>
      <c r="HX499" s="126"/>
    </row>
    <row xmlns:x14ac="http://schemas.microsoft.com/office/spreadsheetml/2009/9/ac" r="500" s="3" customFormat="true" x14ac:dyDescent="0.25">
      <c r="A500" s="381"/>
      <c r="B500" s="126"/>
      <c r="L500" s="126"/>
      <c r="V500" s="126"/>
      <c r="AF500" s="126"/>
      <c r="AP500" s="126"/>
      <c r="AZ500" s="126"/>
      <c r="BA500" s="126"/>
      <c r="BJ500" s="126"/>
      <c r="BT500" s="126"/>
      <c r="CD500" s="126"/>
      <c r="CN500" s="126"/>
      <c r="CX500" s="126"/>
      <c r="DH500" s="126"/>
      <c r="DR500" s="126"/>
      <c r="EB500" s="126"/>
      <c r="EL500" s="126"/>
      <c r="EV500" s="126"/>
      <c r="FF500" s="126"/>
      <c r="FP500" s="126"/>
      <c r="FZ500" s="126"/>
      <c r="GJ500" s="126"/>
      <c r="GT500" s="126"/>
      <c r="HD500" s="126"/>
      <c r="HN500" s="126"/>
      <c r="HX500" s="126"/>
    </row>
    <row xmlns:x14ac="http://schemas.microsoft.com/office/spreadsheetml/2009/9/ac" r="501" s="3" customFormat="true" x14ac:dyDescent="0.25">
      <c r="A501" s="381"/>
      <c r="B501" s="126"/>
      <c r="L501" s="126"/>
      <c r="V501" s="126"/>
      <c r="AF501" s="126"/>
      <c r="AP501" s="126"/>
      <c r="AZ501" s="126"/>
      <c r="BA501" s="126"/>
      <c r="BJ501" s="126"/>
      <c r="BT501" s="126"/>
      <c r="CD501" s="126"/>
      <c r="CN501" s="126"/>
      <c r="CX501" s="126"/>
      <c r="DH501" s="126"/>
      <c r="DR501" s="126"/>
      <c r="EB501" s="126"/>
      <c r="EL501" s="126"/>
      <c r="EV501" s="126"/>
      <c r="FF501" s="126"/>
      <c r="FP501" s="126"/>
      <c r="FZ501" s="126"/>
      <c r="GJ501" s="126"/>
      <c r="GT501" s="126"/>
      <c r="HD501" s="126"/>
      <c r="HN501" s="126"/>
      <c r="HX501" s="126"/>
    </row>
    <row xmlns:x14ac="http://schemas.microsoft.com/office/spreadsheetml/2009/9/ac" r="502" s="3" customFormat="true" x14ac:dyDescent="0.25">
      <c r="A502" s="381"/>
      <c r="B502" s="126"/>
      <c r="L502" s="126"/>
      <c r="V502" s="126"/>
      <c r="AF502" s="126"/>
      <c r="AP502" s="126"/>
      <c r="AZ502" s="126"/>
      <c r="BA502" s="126"/>
      <c r="BJ502" s="126"/>
      <c r="BT502" s="126"/>
      <c r="CD502" s="126"/>
      <c r="CN502" s="126"/>
      <c r="CX502" s="126"/>
      <c r="DH502" s="126"/>
      <c r="DR502" s="126"/>
      <c r="EB502" s="126"/>
      <c r="EL502" s="126"/>
      <c r="EV502" s="126"/>
      <c r="FF502" s="126"/>
      <c r="FP502" s="126"/>
      <c r="FZ502" s="126"/>
      <c r="GJ502" s="126"/>
      <c r="GT502" s="126"/>
      <c r="HD502" s="126"/>
      <c r="HN502" s="126"/>
      <c r="HX502" s="126"/>
    </row>
    <row xmlns:x14ac="http://schemas.microsoft.com/office/spreadsheetml/2009/9/ac" r="503" s="3" customFormat="true" x14ac:dyDescent="0.25">
      <c r="A503" s="381"/>
      <c r="B503" s="126"/>
      <c r="L503" s="126"/>
      <c r="V503" s="126"/>
      <c r="AF503" s="126"/>
      <c r="AP503" s="126"/>
      <c r="AZ503" s="126"/>
      <c r="BA503" s="126"/>
      <c r="BJ503" s="126"/>
      <c r="BT503" s="126"/>
      <c r="CD503" s="126"/>
      <c r="CN503" s="126"/>
      <c r="CX503" s="126"/>
      <c r="DH503" s="126"/>
      <c r="DR503" s="126"/>
      <c r="EB503" s="126"/>
      <c r="EL503" s="126"/>
      <c r="EV503" s="126"/>
      <c r="FF503" s="126"/>
      <c r="FP503" s="126"/>
      <c r="FZ503" s="126"/>
      <c r="GJ503" s="126"/>
      <c r="GT503" s="126"/>
      <c r="HD503" s="126"/>
      <c r="HN503" s="126"/>
      <c r="HX503" s="126"/>
    </row>
    <row xmlns:x14ac="http://schemas.microsoft.com/office/spreadsheetml/2009/9/ac" r="504" s="3" customFormat="true" x14ac:dyDescent="0.25">
      <c r="A504" s="381"/>
      <c r="B504" s="126"/>
      <c r="L504" s="126"/>
      <c r="V504" s="126"/>
      <c r="AF504" s="126"/>
      <c r="AP504" s="126"/>
      <c r="AZ504" s="126"/>
      <c r="BA504" s="126"/>
      <c r="BJ504" s="126"/>
      <c r="BT504" s="126"/>
      <c r="CD504" s="126"/>
      <c r="CN504" s="126"/>
      <c r="CX504" s="126"/>
      <c r="DH504" s="126"/>
      <c r="DR504" s="126"/>
      <c r="EB504" s="126"/>
      <c r="EL504" s="126"/>
      <c r="EV504" s="126"/>
      <c r="FF504" s="126"/>
      <c r="FP504" s="126"/>
      <c r="FZ504" s="126"/>
      <c r="GJ504" s="126"/>
      <c r="GT504" s="126"/>
      <c r="HD504" s="126"/>
      <c r="HN504" s="126"/>
      <c r="HX504" s="126"/>
    </row>
    <row xmlns:x14ac="http://schemas.microsoft.com/office/spreadsheetml/2009/9/ac" r="505" s="3" customFormat="true" x14ac:dyDescent="0.25">
      <c r="A505" s="381"/>
      <c r="B505" s="126"/>
      <c r="L505" s="126"/>
      <c r="V505" s="126"/>
      <c r="AF505" s="126"/>
      <c r="AP505" s="126"/>
      <c r="AZ505" s="126"/>
      <c r="BA505" s="126"/>
      <c r="BJ505" s="126"/>
      <c r="BT505" s="126"/>
      <c r="CD505" s="126"/>
      <c r="CN505" s="126"/>
      <c r="CX505" s="126"/>
      <c r="DH505" s="126"/>
      <c r="DR505" s="126"/>
      <c r="EB505" s="126"/>
      <c r="EL505" s="126"/>
      <c r="EV505" s="126"/>
      <c r="FF505" s="126"/>
      <c r="FP505" s="126"/>
      <c r="FZ505" s="126"/>
      <c r="GJ505" s="126"/>
      <c r="GT505" s="126"/>
      <c r="HD505" s="126"/>
      <c r="HN505" s="126"/>
      <c r="HX505" s="126"/>
    </row>
    <row xmlns:x14ac="http://schemas.microsoft.com/office/spreadsheetml/2009/9/ac" r="506" s="3" customFormat="true" x14ac:dyDescent="0.25">
      <c r="A506" s="381"/>
      <c r="B506" s="126"/>
      <c r="L506" s="126"/>
      <c r="V506" s="126"/>
      <c r="AF506" s="126"/>
      <c r="AP506" s="126"/>
      <c r="AZ506" s="126"/>
      <c r="BA506" s="126"/>
      <c r="BJ506" s="126"/>
      <c r="BT506" s="126"/>
      <c r="CD506" s="126"/>
      <c r="CN506" s="126"/>
      <c r="CX506" s="126"/>
      <c r="DH506" s="126"/>
      <c r="DR506" s="126"/>
      <c r="EB506" s="126"/>
      <c r="EL506" s="126"/>
      <c r="EV506" s="126"/>
      <c r="FF506" s="126"/>
      <c r="FP506" s="126"/>
      <c r="FZ506" s="126"/>
      <c r="GJ506" s="126"/>
      <c r="GT506" s="126"/>
      <c r="HD506" s="126"/>
      <c r="HN506" s="126"/>
      <c r="HX506" s="126"/>
    </row>
    <row xmlns:x14ac="http://schemas.microsoft.com/office/spreadsheetml/2009/9/ac" r="507" s="3" customFormat="true" x14ac:dyDescent="0.25">
      <c r="A507" s="381"/>
      <c r="B507" s="126"/>
      <c r="L507" s="126"/>
      <c r="V507" s="126"/>
      <c r="AF507" s="126"/>
      <c r="AP507" s="126"/>
      <c r="AZ507" s="126"/>
      <c r="BA507" s="126"/>
      <c r="BJ507" s="126"/>
      <c r="BT507" s="126"/>
      <c r="CD507" s="126"/>
      <c r="CN507" s="126"/>
      <c r="CX507" s="126"/>
      <c r="DH507" s="126"/>
      <c r="DR507" s="126"/>
      <c r="EB507" s="126"/>
      <c r="EL507" s="126"/>
      <c r="EV507" s="126"/>
      <c r="FF507" s="126"/>
      <c r="FP507" s="126"/>
      <c r="FZ507" s="126"/>
      <c r="GJ507" s="126"/>
      <c r="GT507" s="126"/>
      <c r="HD507" s="126"/>
      <c r="HN507" s="126"/>
      <c r="HX507" s="126"/>
    </row>
    <row xmlns:x14ac="http://schemas.microsoft.com/office/spreadsheetml/2009/9/ac" r="508" s="3" customFormat="true" x14ac:dyDescent="0.25">
      <c r="A508" s="381"/>
      <c r="B508" s="126"/>
      <c r="L508" s="126"/>
      <c r="V508" s="126"/>
      <c r="AF508" s="126"/>
      <c r="AP508" s="126"/>
      <c r="AZ508" s="126"/>
      <c r="BA508" s="126"/>
      <c r="BJ508" s="126"/>
      <c r="BT508" s="126"/>
      <c r="CD508" s="126"/>
      <c r="CN508" s="126"/>
      <c r="CX508" s="126"/>
      <c r="DH508" s="126"/>
      <c r="DR508" s="126"/>
      <c r="EB508" s="126"/>
      <c r="EL508" s="126"/>
      <c r="EV508" s="126"/>
      <c r="FF508" s="126"/>
      <c r="FP508" s="126"/>
      <c r="FZ508" s="126"/>
      <c r="GJ508" s="126"/>
      <c r="GT508" s="126"/>
      <c r="HD508" s="126"/>
      <c r="HN508" s="126"/>
      <c r="HX508" s="126"/>
    </row>
    <row xmlns:x14ac="http://schemas.microsoft.com/office/spreadsheetml/2009/9/ac" r="509" s="3" customFormat="true" x14ac:dyDescent="0.25">
      <c r="A509" s="381"/>
      <c r="B509" s="126"/>
      <c r="L509" s="126"/>
      <c r="V509" s="126"/>
      <c r="AF509" s="126"/>
      <c r="AP509" s="126"/>
      <c r="AZ509" s="126"/>
      <c r="BA509" s="126"/>
      <c r="BJ509" s="126"/>
      <c r="BT509" s="126"/>
      <c r="CD509" s="126"/>
      <c r="CN509" s="126"/>
      <c r="CX509" s="126"/>
      <c r="DH509" s="126"/>
      <c r="DR509" s="126"/>
      <c r="EB509" s="126"/>
      <c r="EL509" s="126"/>
      <c r="EV509" s="126"/>
      <c r="FF509" s="126"/>
      <c r="FP509" s="126"/>
      <c r="FZ509" s="126"/>
      <c r="GJ509" s="126"/>
      <c r="GT509" s="126"/>
      <c r="HD509" s="126"/>
      <c r="HN509" s="126"/>
      <c r="HX509" s="126"/>
    </row>
    <row xmlns:x14ac="http://schemas.microsoft.com/office/spreadsheetml/2009/9/ac" r="510" s="3" customFormat="true" x14ac:dyDescent="0.25">
      <c r="A510" s="381"/>
      <c r="B510" s="126"/>
      <c r="L510" s="126"/>
      <c r="V510" s="126"/>
      <c r="AF510" s="126"/>
      <c r="AP510" s="126"/>
      <c r="AZ510" s="126"/>
      <c r="BA510" s="126"/>
      <c r="BJ510" s="126"/>
      <c r="BT510" s="126"/>
      <c r="CD510" s="126"/>
      <c r="CN510" s="126"/>
      <c r="CX510" s="126"/>
      <c r="DH510" s="126"/>
      <c r="DR510" s="126"/>
      <c r="EB510" s="126"/>
      <c r="EL510" s="126"/>
      <c r="EV510" s="126"/>
      <c r="FF510" s="126"/>
      <c r="FP510" s="126"/>
      <c r="FZ510" s="126"/>
      <c r="GJ510" s="126"/>
      <c r="GT510" s="126"/>
      <c r="HD510" s="126"/>
      <c r="HN510" s="126"/>
      <c r="HX510" s="126"/>
    </row>
    <row xmlns:x14ac="http://schemas.microsoft.com/office/spreadsheetml/2009/9/ac" r="511" s="3" customFormat="true" x14ac:dyDescent="0.25">
      <c r="A511" s="381"/>
      <c r="B511" s="126"/>
      <c r="L511" s="126"/>
      <c r="V511" s="126"/>
      <c r="AF511" s="126"/>
      <c r="AP511" s="126"/>
      <c r="AZ511" s="126"/>
      <c r="BA511" s="126"/>
      <c r="BJ511" s="126"/>
      <c r="BT511" s="126"/>
      <c r="CD511" s="126"/>
      <c r="CN511" s="126"/>
      <c r="CX511" s="126"/>
      <c r="DH511" s="126"/>
      <c r="DR511" s="126"/>
      <c r="EB511" s="126"/>
      <c r="EL511" s="126"/>
      <c r="EV511" s="126"/>
      <c r="FF511" s="126"/>
      <c r="FP511" s="126"/>
      <c r="FZ511" s="126"/>
      <c r="GJ511" s="126"/>
      <c r="GT511" s="126"/>
      <c r="HD511" s="126"/>
      <c r="HN511" s="126"/>
      <c r="HX511" s="126"/>
    </row>
    <row xmlns:x14ac="http://schemas.microsoft.com/office/spreadsheetml/2009/9/ac" r="512" s="3" customFormat="true" x14ac:dyDescent="0.25">
      <c r="A512" s="381"/>
      <c r="B512" s="126"/>
      <c r="L512" s="126"/>
      <c r="V512" s="126"/>
      <c r="AF512" s="126"/>
      <c r="AP512" s="126"/>
      <c r="AZ512" s="126"/>
      <c r="BA512" s="126"/>
      <c r="BJ512" s="126"/>
      <c r="BT512" s="126"/>
      <c r="CD512" s="126"/>
      <c r="CN512" s="126"/>
      <c r="CX512" s="126"/>
      <c r="DH512" s="126"/>
      <c r="DR512" s="126"/>
      <c r="EB512" s="126"/>
      <c r="EL512" s="126"/>
      <c r="EV512" s="126"/>
      <c r="FF512" s="126"/>
      <c r="FP512" s="126"/>
      <c r="FZ512" s="126"/>
      <c r="GJ512" s="126"/>
      <c r="GT512" s="126"/>
      <c r="HD512" s="126"/>
      <c r="HN512" s="126"/>
      <c r="HX512" s="126"/>
    </row>
    <row xmlns:x14ac="http://schemas.microsoft.com/office/spreadsheetml/2009/9/ac" r="513" s="3" customFormat="true" x14ac:dyDescent="0.25">
      <c r="A513" s="381"/>
      <c r="B513" s="126"/>
      <c r="L513" s="126"/>
      <c r="V513" s="126"/>
      <c r="AF513" s="126"/>
      <c r="AP513" s="126"/>
      <c r="AZ513" s="126"/>
      <c r="BA513" s="126"/>
      <c r="BJ513" s="126"/>
      <c r="BT513" s="126"/>
      <c r="CD513" s="126"/>
      <c r="CN513" s="126"/>
      <c r="CX513" s="126"/>
      <c r="DH513" s="126"/>
      <c r="DR513" s="126"/>
      <c r="EB513" s="126"/>
      <c r="EL513" s="126"/>
      <c r="EV513" s="126"/>
      <c r="FF513" s="126"/>
      <c r="FP513" s="126"/>
      <c r="FZ513" s="126"/>
      <c r="GJ513" s="126"/>
      <c r="GT513" s="126"/>
      <c r="HD513" s="126"/>
      <c r="HN513" s="126"/>
      <c r="HX513" s="126"/>
    </row>
    <row xmlns:x14ac="http://schemas.microsoft.com/office/spreadsheetml/2009/9/ac" r="514" s="3" customFormat="true" x14ac:dyDescent="0.25">
      <c r="A514" s="381"/>
      <c r="B514" s="126"/>
      <c r="L514" s="126"/>
      <c r="V514" s="126"/>
      <c r="AF514" s="126"/>
      <c r="AP514" s="126"/>
      <c r="AZ514" s="126"/>
      <c r="BA514" s="126"/>
      <c r="BJ514" s="126"/>
      <c r="BT514" s="126"/>
      <c r="CD514" s="126"/>
      <c r="CN514" s="126"/>
      <c r="CX514" s="126"/>
      <c r="DH514" s="126"/>
      <c r="DR514" s="126"/>
      <c r="EB514" s="126"/>
      <c r="EL514" s="126"/>
      <c r="EV514" s="126"/>
      <c r="FF514" s="126"/>
      <c r="FP514" s="126"/>
      <c r="FZ514" s="126"/>
      <c r="GJ514" s="126"/>
      <c r="GT514" s="126"/>
      <c r="HD514" s="126"/>
      <c r="HN514" s="126"/>
      <c r="HX514" s="126"/>
    </row>
    <row xmlns:x14ac="http://schemas.microsoft.com/office/spreadsheetml/2009/9/ac" r="515" s="3" customFormat="true" x14ac:dyDescent="0.25">
      <c r="A515" s="381"/>
      <c r="B515" s="126"/>
      <c r="L515" s="126"/>
      <c r="V515" s="126"/>
      <c r="AF515" s="126"/>
      <c r="AP515" s="126"/>
      <c r="AZ515" s="126"/>
      <c r="BA515" s="126"/>
      <c r="BJ515" s="126"/>
      <c r="BT515" s="126"/>
      <c r="CD515" s="126"/>
      <c r="CN515" s="126"/>
      <c r="CX515" s="126"/>
      <c r="DH515" s="126"/>
      <c r="DR515" s="126"/>
      <c r="EB515" s="126"/>
      <c r="EL515" s="126"/>
      <c r="EV515" s="126"/>
      <c r="FF515" s="126"/>
      <c r="FP515" s="126"/>
      <c r="FZ515" s="126"/>
      <c r="GJ515" s="126"/>
      <c r="GT515" s="126"/>
      <c r="HD515" s="126"/>
      <c r="HN515" s="126"/>
      <c r="HX515" s="126"/>
    </row>
    <row xmlns:x14ac="http://schemas.microsoft.com/office/spreadsheetml/2009/9/ac" r="516" s="3" customFormat="true" x14ac:dyDescent="0.25">
      <c r="A516" s="381"/>
      <c r="B516" s="126"/>
      <c r="L516" s="126"/>
      <c r="V516" s="126"/>
      <c r="AF516" s="126"/>
      <c r="AP516" s="126"/>
      <c r="AZ516" s="126"/>
      <c r="BA516" s="126"/>
      <c r="BJ516" s="126"/>
      <c r="BT516" s="126"/>
      <c r="CD516" s="126"/>
      <c r="CN516" s="126"/>
      <c r="CX516" s="126"/>
      <c r="DH516" s="126"/>
      <c r="DR516" s="126"/>
      <c r="EB516" s="126"/>
      <c r="EL516" s="126"/>
      <c r="EV516" s="126"/>
      <c r="FF516" s="126"/>
      <c r="FP516" s="126"/>
      <c r="FZ516" s="126"/>
      <c r="GJ516" s="126"/>
      <c r="GT516" s="126"/>
      <c r="HD516" s="126"/>
      <c r="HN516" s="126"/>
      <c r="HX516" s="126"/>
    </row>
    <row xmlns:x14ac="http://schemas.microsoft.com/office/spreadsheetml/2009/9/ac" r="517" s="3" customFormat="true" x14ac:dyDescent="0.25">
      <c r="A517" s="381"/>
      <c r="B517" s="126"/>
      <c r="L517" s="126"/>
      <c r="V517" s="126"/>
      <c r="AF517" s="126"/>
      <c r="AP517" s="126"/>
      <c r="AZ517" s="126"/>
      <c r="BA517" s="126"/>
      <c r="BJ517" s="126"/>
      <c r="BT517" s="126"/>
      <c r="CD517" s="126"/>
      <c r="CN517" s="126"/>
      <c r="CX517" s="126"/>
      <c r="DH517" s="126"/>
      <c r="DR517" s="126"/>
      <c r="EB517" s="126"/>
      <c r="EL517" s="126"/>
      <c r="EV517" s="126"/>
      <c r="FF517" s="126"/>
      <c r="FP517" s="126"/>
      <c r="FZ517" s="126"/>
      <c r="GJ517" s="126"/>
      <c r="GT517" s="126"/>
      <c r="HD517" s="126"/>
      <c r="HN517" s="126"/>
      <c r="HX517" s="126"/>
    </row>
    <row xmlns:x14ac="http://schemas.microsoft.com/office/spreadsheetml/2009/9/ac" r="518" s="3" customFormat="true" x14ac:dyDescent="0.25">
      <c r="A518" s="381"/>
      <c r="B518" s="126"/>
      <c r="L518" s="126"/>
      <c r="V518" s="126"/>
      <c r="AF518" s="126"/>
      <c r="AP518" s="126"/>
      <c r="AZ518" s="126"/>
      <c r="BA518" s="126"/>
      <c r="BJ518" s="126"/>
      <c r="BT518" s="126"/>
      <c r="CD518" s="126"/>
      <c r="CN518" s="126"/>
      <c r="CX518" s="126"/>
      <c r="DH518" s="126"/>
      <c r="DR518" s="126"/>
      <c r="EB518" s="126"/>
      <c r="EL518" s="126"/>
      <c r="EV518" s="126"/>
      <c r="FF518" s="126"/>
      <c r="FP518" s="126"/>
      <c r="FZ518" s="126"/>
      <c r="GJ518" s="126"/>
      <c r="GT518" s="126"/>
      <c r="HD518" s="126"/>
      <c r="HN518" s="126"/>
      <c r="HX518" s="126"/>
    </row>
    <row xmlns:x14ac="http://schemas.microsoft.com/office/spreadsheetml/2009/9/ac" r="519" s="3" customFormat="true" x14ac:dyDescent="0.25">
      <c r="A519" s="381"/>
      <c r="B519" s="126"/>
      <c r="L519" s="126"/>
      <c r="V519" s="126"/>
      <c r="AF519" s="126"/>
      <c r="AP519" s="126"/>
      <c r="AZ519" s="126"/>
      <c r="BA519" s="126"/>
      <c r="BJ519" s="126"/>
      <c r="BT519" s="126"/>
      <c r="CD519" s="126"/>
      <c r="CN519" s="126"/>
      <c r="CX519" s="126"/>
      <c r="DH519" s="126"/>
      <c r="DR519" s="126"/>
      <c r="EB519" s="126"/>
      <c r="EL519" s="126"/>
      <c r="EV519" s="126"/>
      <c r="FF519" s="126"/>
      <c r="FP519" s="126"/>
      <c r="FZ519" s="126"/>
      <c r="GJ519" s="126"/>
      <c r="GT519" s="126"/>
      <c r="HD519" s="126"/>
      <c r="HN519" s="126"/>
      <c r="HX519" s="126"/>
    </row>
    <row xmlns:x14ac="http://schemas.microsoft.com/office/spreadsheetml/2009/9/ac" r="520" s="3" customFormat="true" x14ac:dyDescent="0.25">
      <c r="A520" s="381"/>
      <c r="B520" s="126"/>
      <c r="L520" s="126"/>
      <c r="V520" s="126"/>
      <c r="AF520" s="126"/>
      <c r="AP520" s="126"/>
      <c r="AZ520" s="126"/>
      <c r="BA520" s="126"/>
      <c r="BJ520" s="126"/>
      <c r="BT520" s="126"/>
      <c r="CD520" s="126"/>
      <c r="CN520" s="126"/>
      <c r="CX520" s="126"/>
      <c r="DH520" s="126"/>
      <c r="DR520" s="126"/>
      <c r="EB520" s="126"/>
      <c r="EL520" s="126"/>
      <c r="EV520" s="126"/>
      <c r="FF520" s="126"/>
      <c r="FP520" s="126"/>
      <c r="FZ520" s="126"/>
      <c r="GJ520" s="126"/>
      <c r="GT520" s="126"/>
      <c r="HD520" s="126"/>
      <c r="HN520" s="126"/>
      <c r="HX520" s="126"/>
    </row>
    <row xmlns:x14ac="http://schemas.microsoft.com/office/spreadsheetml/2009/9/ac" r="521" s="3" customFormat="true" x14ac:dyDescent="0.25">
      <c r="A521" s="381"/>
      <c r="B521" s="126"/>
      <c r="L521" s="126"/>
      <c r="V521" s="126"/>
      <c r="AF521" s="126"/>
      <c r="AP521" s="126"/>
      <c r="AZ521" s="126"/>
      <c r="BA521" s="126"/>
      <c r="BJ521" s="126"/>
      <c r="BT521" s="126"/>
      <c r="CD521" s="126"/>
      <c r="CN521" s="126"/>
      <c r="CX521" s="126"/>
      <c r="DH521" s="126"/>
      <c r="DR521" s="126"/>
      <c r="EB521" s="126"/>
      <c r="EL521" s="126"/>
      <c r="EV521" s="126"/>
      <c r="FF521" s="126"/>
      <c r="FP521" s="126"/>
      <c r="FZ521" s="126"/>
      <c r="GJ521" s="126"/>
      <c r="GT521" s="126"/>
      <c r="HD521" s="126"/>
      <c r="HN521" s="126"/>
      <c r="HX521" s="126"/>
    </row>
    <row xmlns:x14ac="http://schemas.microsoft.com/office/spreadsheetml/2009/9/ac" r="522" s="3" customFormat="true" x14ac:dyDescent="0.25">
      <c r="A522" s="381"/>
      <c r="B522" s="126"/>
      <c r="L522" s="126"/>
      <c r="V522" s="126"/>
      <c r="AF522" s="126"/>
      <c r="AP522" s="126"/>
      <c r="AZ522" s="126"/>
      <c r="BA522" s="126"/>
      <c r="BJ522" s="126"/>
      <c r="BT522" s="126"/>
      <c r="CD522" s="126"/>
      <c r="CN522" s="126"/>
      <c r="CX522" s="126"/>
      <c r="DH522" s="126"/>
      <c r="DR522" s="126"/>
      <c r="EB522" s="126"/>
      <c r="EL522" s="126"/>
      <c r="EV522" s="126"/>
      <c r="FF522" s="126"/>
      <c r="FP522" s="126"/>
      <c r="FZ522" s="126"/>
      <c r="GJ522" s="126"/>
      <c r="GT522" s="126"/>
      <c r="HD522" s="126"/>
      <c r="HN522" s="126"/>
      <c r="HX522" s="126"/>
    </row>
    <row xmlns:x14ac="http://schemas.microsoft.com/office/spreadsheetml/2009/9/ac" r="523" s="3" customFormat="true" x14ac:dyDescent="0.25">
      <c r="A523" s="381"/>
      <c r="B523" s="126"/>
      <c r="L523" s="126"/>
      <c r="V523" s="126"/>
      <c r="AF523" s="126"/>
      <c r="AP523" s="126"/>
      <c r="AZ523" s="126"/>
      <c r="BA523" s="126"/>
      <c r="BJ523" s="126"/>
      <c r="BT523" s="126"/>
      <c r="CD523" s="126"/>
      <c r="CN523" s="126"/>
      <c r="CX523" s="126"/>
      <c r="DH523" s="126"/>
      <c r="DR523" s="126"/>
      <c r="EB523" s="126"/>
      <c r="EL523" s="126"/>
      <c r="EV523" s="126"/>
      <c r="FF523" s="126"/>
      <c r="FP523" s="126"/>
      <c r="FZ523" s="126"/>
      <c r="GJ523" s="126"/>
      <c r="GT523" s="126"/>
      <c r="HD523" s="126"/>
      <c r="HN523" s="126"/>
      <c r="HX523" s="126"/>
    </row>
    <row xmlns:x14ac="http://schemas.microsoft.com/office/spreadsheetml/2009/9/ac" r="524" s="3" customFormat="true" x14ac:dyDescent="0.25">
      <c r="A524" s="381"/>
      <c r="B524" s="126"/>
      <c r="L524" s="126"/>
      <c r="V524" s="126"/>
      <c r="AF524" s="126"/>
      <c r="AP524" s="126"/>
      <c r="AZ524" s="126"/>
      <c r="BA524" s="126"/>
      <c r="BJ524" s="126"/>
      <c r="BT524" s="126"/>
      <c r="CD524" s="126"/>
      <c r="CN524" s="126"/>
      <c r="CX524" s="126"/>
      <c r="DH524" s="126"/>
      <c r="DR524" s="126"/>
      <c r="EB524" s="126"/>
      <c r="EL524" s="126"/>
      <c r="EV524" s="126"/>
      <c r="FF524" s="126"/>
      <c r="FP524" s="126"/>
      <c r="FZ524" s="126"/>
      <c r="GJ524" s="126"/>
      <c r="GT524" s="126"/>
      <c r="HD524" s="126"/>
      <c r="HN524" s="126"/>
      <c r="HX524" s="126"/>
    </row>
    <row xmlns:x14ac="http://schemas.microsoft.com/office/spreadsheetml/2009/9/ac" r="525" s="3" customFormat="true" x14ac:dyDescent="0.25">
      <c r="A525" s="381"/>
      <c r="B525" s="126"/>
      <c r="L525" s="126"/>
      <c r="V525" s="126"/>
      <c r="AF525" s="126"/>
      <c r="AP525" s="126"/>
      <c r="AZ525" s="126"/>
      <c r="BA525" s="126"/>
      <c r="BJ525" s="126"/>
      <c r="BT525" s="126"/>
      <c r="CD525" s="126"/>
      <c r="CN525" s="126"/>
      <c r="CX525" s="126"/>
      <c r="DH525" s="126"/>
      <c r="DR525" s="126"/>
      <c r="EB525" s="126"/>
      <c r="EL525" s="126"/>
      <c r="EV525" s="126"/>
      <c r="FF525" s="126"/>
      <c r="FP525" s="126"/>
      <c r="FZ525" s="126"/>
      <c r="GJ525" s="126"/>
      <c r="GT525" s="126"/>
      <c r="HD525" s="126"/>
      <c r="HN525" s="126"/>
      <c r="HX525" s="126"/>
    </row>
    <row xmlns:x14ac="http://schemas.microsoft.com/office/spreadsheetml/2009/9/ac" r="526" s="3" customFormat="true" x14ac:dyDescent="0.25">
      <c r="A526" s="381"/>
      <c r="B526" s="126"/>
      <c r="L526" s="126"/>
      <c r="V526" s="126"/>
      <c r="AF526" s="126"/>
      <c r="AP526" s="126"/>
      <c r="AZ526" s="126"/>
      <c r="BA526" s="126"/>
      <c r="BJ526" s="126"/>
      <c r="BT526" s="126"/>
      <c r="CD526" s="126"/>
      <c r="CN526" s="126"/>
      <c r="CX526" s="126"/>
      <c r="DH526" s="126"/>
      <c r="DR526" s="126"/>
      <c r="EB526" s="126"/>
      <c r="EL526" s="126"/>
      <c r="EV526" s="126"/>
      <c r="FF526" s="126"/>
      <c r="FP526" s="126"/>
      <c r="FZ526" s="126"/>
      <c r="GJ526" s="126"/>
      <c r="GT526" s="126"/>
      <c r="HD526" s="126"/>
      <c r="HN526" s="126"/>
      <c r="HX526" s="126"/>
    </row>
    <row xmlns:x14ac="http://schemas.microsoft.com/office/spreadsheetml/2009/9/ac" r="527" s="3" customFormat="true" x14ac:dyDescent="0.25">
      <c r="A527" s="381"/>
      <c r="B527" s="126"/>
      <c r="L527" s="126"/>
      <c r="V527" s="126"/>
      <c r="AF527" s="126"/>
      <c r="AP527" s="126"/>
      <c r="AZ527" s="126"/>
      <c r="BA527" s="126"/>
      <c r="BJ527" s="126"/>
      <c r="BT527" s="126"/>
      <c r="CD527" s="126"/>
      <c r="CN527" s="126"/>
      <c r="CX527" s="126"/>
      <c r="DH527" s="126"/>
      <c r="DR527" s="126"/>
      <c r="EB527" s="126"/>
      <c r="EL527" s="126"/>
      <c r="EV527" s="126"/>
      <c r="FF527" s="126"/>
      <c r="FP527" s="126"/>
      <c r="FZ527" s="126"/>
      <c r="GJ527" s="126"/>
      <c r="GT527" s="126"/>
      <c r="HD527" s="126"/>
      <c r="HN527" s="126"/>
      <c r="HX527" s="126"/>
    </row>
    <row xmlns:x14ac="http://schemas.microsoft.com/office/spreadsheetml/2009/9/ac" r="528" s="3" customFormat="true" x14ac:dyDescent="0.25">
      <c r="A528" s="381"/>
      <c r="B528" s="126"/>
      <c r="L528" s="126"/>
      <c r="V528" s="126"/>
      <c r="AF528" s="126"/>
      <c r="AP528" s="126"/>
      <c r="AZ528" s="126"/>
      <c r="BA528" s="126"/>
      <c r="BJ528" s="126"/>
      <c r="BT528" s="126"/>
      <c r="CD528" s="126"/>
      <c r="CN528" s="126"/>
      <c r="CX528" s="126"/>
      <c r="DH528" s="126"/>
      <c r="DR528" s="126"/>
      <c r="EB528" s="126"/>
      <c r="EL528" s="126"/>
      <c r="EV528" s="126"/>
      <c r="FF528" s="126"/>
      <c r="FP528" s="126"/>
      <c r="FZ528" s="126"/>
      <c r="GJ528" s="126"/>
      <c r="GT528" s="126"/>
      <c r="HD528" s="126"/>
      <c r="HN528" s="126"/>
      <c r="HX528" s="126"/>
    </row>
    <row xmlns:x14ac="http://schemas.microsoft.com/office/spreadsheetml/2009/9/ac" r="529" s="3" customFormat="true" x14ac:dyDescent="0.25">
      <c r="A529" s="381"/>
      <c r="B529" s="126"/>
      <c r="L529" s="126"/>
      <c r="V529" s="126"/>
      <c r="AF529" s="126"/>
      <c r="AP529" s="126"/>
      <c r="AZ529" s="126"/>
      <c r="BA529" s="126"/>
      <c r="BJ529" s="126"/>
      <c r="BT529" s="126"/>
      <c r="CD529" s="126"/>
      <c r="CN529" s="126"/>
      <c r="CX529" s="126"/>
      <c r="DH529" s="126"/>
      <c r="DR529" s="126"/>
      <c r="EB529" s="126"/>
      <c r="EL529" s="126"/>
      <c r="EV529" s="126"/>
      <c r="FF529" s="126"/>
      <c r="FP529" s="126"/>
      <c r="FZ529" s="126"/>
      <c r="GJ529" s="126"/>
      <c r="GT529" s="126"/>
      <c r="HD529" s="126"/>
      <c r="HN529" s="126"/>
      <c r="HX529" s="126"/>
    </row>
    <row xmlns:x14ac="http://schemas.microsoft.com/office/spreadsheetml/2009/9/ac" r="530" s="3" customFormat="true" x14ac:dyDescent="0.25">
      <c r="A530" s="381"/>
      <c r="B530" s="126"/>
      <c r="L530" s="126"/>
      <c r="V530" s="126"/>
      <c r="AF530" s="126"/>
      <c r="AP530" s="126"/>
      <c r="AZ530" s="126"/>
      <c r="BA530" s="126"/>
      <c r="BJ530" s="126"/>
      <c r="BT530" s="126"/>
      <c r="CD530" s="126"/>
      <c r="CN530" s="126"/>
      <c r="CX530" s="126"/>
      <c r="DH530" s="126"/>
      <c r="DR530" s="126"/>
      <c r="EB530" s="126"/>
      <c r="EL530" s="126"/>
      <c r="EV530" s="126"/>
      <c r="FF530" s="126"/>
      <c r="FP530" s="126"/>
      <c r="FZ530" s="126"/>
      <c r="GJ530" s="126"/>
      <c r="GT530" s="126"/>
      <c r="HD530" s="126"/>
      <c r="HN530" s="126"/>
      <c r="HX530" s="126"/>
    </row>
    <row xmlns:x14ac="http://schemas.microsoft.com/office/spreadsheetml/2009/9/ac" r="531" s="3" customFormat="true" x14ac:dyDescent="0.25">
      <c r="A531" s="381"/>
      <c r="B531" s="126"/>
      <c r="L531" s="126"/>
      <c r="V531" s="126"/>
      <c r="AF531" s="126"/>
      <c r="AP531" s="126"/>
      <c r="AZ531" s="126"/>
      <c r="BA531" s="126"/>
      <c r="BJ531" s="126"/>
      <c r="BT531" s="126"/>
      <c r="CD531" s="126"/>
      <c r="CN531" s="126"/>
      <c r="CX531" s="126"/>
      <c r="DH531" s="126"/>
      <c r="DR531" s="126"/>
      <c r="EB531" s="126"/>
      <c r="EL531" s="126"/>
      <c r="EV531" s="126"/>
      <c r="FF531" s="126"/>
      <c r="FP531" s="126"/>
      <c r="FZ531" s="126"/>
      <c r="GJ531" s="126"/>
      <c r="GT531" s="126"/>
      <c r="HD531" s="126"/>
      <c r="HN531" s="126"/>
      <c r="HX531" s="126"/>
    </row>
    <row xmlns:x14ac="http://schemas.microsoft.com/office/spreadsheetml/2009/9/ac" r="532" s="3" customFormat="true" x14ac:dyDescent="0.25">
      <c r="A532" s="381"/>
      <c r="B532" s="126"/>
      <c r="L532" s="126"/>
      <c r="V532" s="126"/>
      <c r="AF532" s="126"/>
      <c r="AP532" s="126"/>
      <c r="AZ532" s="126"/>
      <c r="BA532" s="126"/>
      <c r="BJ532" s="126"/>
      <c r="BT532" s="126"/>
      <c r="CD532" s="126"/>
      <c r="CN532" s="126"/>
      <c r="CX532" s="126"/>
      <c r="DH532" s="126"/>
      <c r="DR532" s="126"/>
      <c r="EB532" s="126"/>
      <c r="EL532" s="126"/>
      <c r="EV532" s="126"/>
      <c r="FF532" s="126"/>
      <c r="FP532" s="126"/>
      <c r="FZ532" s="126"/>
      <c r="GJ532" s="126"/>
      <c r="GT532" s="126"/>
      <c r="HD532" s="126"/>
      <c r="HN532" s="126"/>
      <c r="HX532" s="126"/>
    </row>
    <row xmlns:x14ac="http://schemas.microsoft.com/office/spreadsheetml/2009/9/ac" r="533" s="3" customFormat="true" x14ac:dyDescent="0.25">
      <c r="A533" s="381"/>
      <c r="B533" s="126"/>
      <c r="L533" s="126"/>
      <c r="V533" s="126"/>
      <c r="AF533" s="126"/>
      <c r="AP533" s="126"/>
      <c r="AZ533" s="126"/>
      <c r="BA533" s="126"/>
      <c r="BJ533" s="126"/>
      <c r="BT533" s="126"/>
      <c r="CD533" s="126"/>
      <c r="CN533" s="126"/>
      <c r="CX533" s="126"/>
      <c r="DH533" s="126"/>
      <c r="DR533" s="126"/>
      <c r="EB533" s="126"/>
      <c r="EL533" s="126"/>
      <c r="EV533" s="126"/>
      <c r="FF533" s="126"/>
      <c r="FP533" s="126"/>
      <c r="FZ533" s="126"/>
      <c r="GJ533" s="126"/>
      <c r="GT533" s="126"/>
      <c r="HD533" s="126"/>
      <c r="HN533" s="126"/>
      <c r="HX533" s="126"/>
    </row>
    <row xmlns:x14ac="http://schemas.microsoft.com/office/spreadsheetml/2009/9/ac" r="534" s="3" customFormat="true" x14ac:dyDescent="0.25">
      <c r="A534" s="381"/>
      <c r="B534" s="126"/>
      <c r="L534" s="126"/>
      <c r="V534" s="126"/>
      <c r="AF534" s="126"/>
      <c r="AP534" s="126"/>
      <c r="AZ534" s="126"/>
      <c r="BA534" s="126"/>
      <c r="BJ534" s="126"/>
      <c r="BT534" s="126"/>
      <c r="CD534" s="126"/>
      <c r="CN534" s="126"/>
      <c r="CX534" s="126"/>
      <c r="DH534" s="126"/>
      <c r="DR534" s="126"/>
      <c r="EB534" s="126"/>
      <c r="EL534" s="126"/>
      <c r="EV534" s="126"/>
      <c r="FF534" s="126"/>
      <c r="FP534" s="126"/>
      <c r="FZ534" s="126"/>
      <c r="GJ534" s="126"/>
      <c r="GT534" s="126"/>
      <c r="HD534" s="126"/>
      <c r="HN534" s="126"/>
      <c r="HX534" s="126"/>
    </row>
    <row xmlns:x14ac="http://schemas.microsoft.com/office/spreadsheetml/2009/9/ac" r="535" s="3" customFormat="true" x14ac:dyDescent="0.25">
      <c r="A535" s="381"/>
      <c r="B535" s="126"/>
      <c r="L535" s="126"/>
      <c r="V535" s="126"/>
      <c r="AF535" s="126"/>
      <c r="AP535" s="126"/>
      <c r="AZ535" s="126"/>
      <c r="BA535" s="126"/>
      <c r="BJ535" s="126"/>
      <c r="BT535" s="126"/>
      <c r="CD535" s="126"/>
      <c r="CN535" s="126"/>
      <c r="CX535" s="126"/>
      <c r="DH535" s="126"/>
      <c r="DR535" s="126"/>
      <c r="EB535" s="126"/>
      <c r="EL535" s="126"/>
      <c r="EV535" s="126"/>
      <c r="FF535" s="126"/>
      <c r="FP535" s="126"/>
      <c r="FZ535" s="126"/>
      <c r="GJ535" s="126"/>
      <c r="GT535" s="126"/>
      <c r="HD535" s="126"/>
      <c r="HN535" s="126"/>
      <c r="HX535" s="126"/>
    </row>
    <row xmlns:x14ac="http://schemas.microsoft.com/office/spreadsheetml/2009/9/ac" r="536" s="3" customFormat="true" x14ac:dyDescent="0.25">
      <c r="A536" s="381"/>
      <c r="B536" s="126"/>
      <c r="L536" s="126"/>
      <c r="V536" s="126"/>
      <c r="AF536" s="126"/>
      <c r="AP536" s="126"/>
      <c r="AZ536" s="126"/>
      <c r="BA536" s="126"/>
      <c r="BJ536" s="126"/>
      <c r="BT536" s="126"/>
      <c r="CD536" s="126"/>
      <c r="CN536" s="126"/>
      <c r="CX536" s="126"/>
      <c r="DH536" s="126"/>
      <c r="DR536" s="126"/>
      <c r="EB536" s="126"/>
      <c r="EL536" s="126"/>
      <c r="EV536" s="126"/>
      <c r="FF536" s="126"/>
      <c r="FP536" s="126"/>
      <c r="FZ536" s="126"/>
      <c r="GJ536" s="126"/>
      <c r="GT536" s="126"/>
      <c r="HD536" s="126"/>
      <c r="HN536" s="126"/>
      <c r="HX536" s="126"/>
    </row>
    <row xmlns:x14ac="http://schemas.microsoft.com/office/spreadsheetml/2009/9/ac" r="537" s="3" customFormat="true" x14ac:dyDescent="0.25">
      <c r="A537" s="381"/>
      <c r="B537" s="126"/>
      <c r="L537" s="126"/>
      <c r="V537" s="126"/>
      <c r="AF537" s="126"/>
      <c r="AP537" s="126"/>
      <c r="AZ537" s="126"/>
      <c r="BA537" s="126"/>
      <c r="BJ537" s="126"/>
      <c r="BT537" s="126"/>
      <c r="CD537" s="126"/>
      <c r="CN537" s="126"/>
      <c r="CX537" s="126"/>
      <c r="DH537" s="126"/>
      <c r="DR537" s="126"/>
      <c r="EB537" s="126"/>
      <c r="EL537" s="126"/>
      <c r="EV537" s="126"/>
      <c r="FF537" s="126"/>
      <c r="FP537" s="126"/>
      <c r="FZ537" s="126"/>
      <c r="GJ537" s="126"/>
      <c r="GT537" s="126"/>
      <c r="HD537" s="126"/>
      <c r="HN537" s="126"/>
      <c r="HX537" s="126"/>
    </row>
    <row xmlns:x14ac="http://schemas.microsoft.com/office/spreadsheetml/2009/9/ac" r="538" s="3" customFormat="true" x14ac:dyDescent="0.25">
      <c r="A538" s="381"/>
      <c r="B538" s="126"/>
      <c r="L538" s="126"/>
      <c r="V538" s="126"/>
      <c r="AF538" s="126"/>
      <c r="AP538" s="126"/>
      <c r="AZ538" s="126"/>
      <c r="BA538" s="126"/>
      <c r="BJ538" s="126"/>
      <c r="BT538" s="126"/>
      <c r="CD538" s="126"/>
      <c r="CN538" s="126"/>
      <c r="CX538" s="126"/>
      <c r="DH538" s="126"/>
      <c r="DR538" s="126"/>
      <c r="EB538" s="126"/>
      <c r="EL538" s="126"/>
      <c r="EV538" s="126"/>
      <c r="FF538" s="126"/>
      <c r="FP538" s="126"/>
      <c r="FZ538" s="126"/>
      <c r="GJ538" s="126"/>
      <c r="GT538" s="126"/>
      <c r="HD538" s="126"/>
      <c r="HN538" s="126"/>
      <c r="HX538" s="126"/>
    </row>
    <row xmlns:x14ac="http://schemas.microsoft.com/office/spreadsheetml/2009/9/ac" r="539" s="3" customFormat="true" x14ac:dyDescent="0.25">
      <c r="A539" s="381"/>
      <c r="B539" s="126"/>
      <c r="L539" s="126"/>
      <c r="V539" s="126"/>
      <c r="AF539" s="126"/>
      <c r="AP539" s="126"/>
      <c r="AZ539" s="126"/>
      <c r="BA539" s="126"/>
      <c r="BJ539" s="126"/>
      <c r="BT539" s="126"/>
      <c r="CD539" s="126"/>
      <c r="CN539" s="126"/>
      <c r="CX539" s="126"/>
      <c r="DH539" s="126"/>
      <c r="DR539" s="126"/>
      <c r="EB539" s="126"/>
      <c r="EL539" s="126"/>
      <c r="EV539" s="126"/>
      <c r="FF539" s="126"/>
      <c r="FP539" s="126"/>
      <c r="FZ539" s="126"/>
      <c r="GJ539" s="126"/>
      <c r="GT539" s="126"/>
      <c r="HD539" s="126"/>
      <c r="HN539" s="126"/>
      <c r="HX539" s="126"/>
    </row>
    <row xmlns:x14ac="http://schemas.microsoft.com/office/spreadsheetml/2009/9/ac" r="540" s="3" customFormat="true" x14ac:dyDescent="0.25">
      <c r="A540" s="381"/>
      <c r="B540" s="126"/>
      <c r="L540" s="126"/>
      <c r="V540" s="126"/>
      <c r="AF540" s="126"/>
      <c r="AP540" s="126"/>
      <c r="AZ540" s="126"/>
      <c r="BA540" s="126"/>
      <c r="BJ540" s="126"/>
      <c r="BT540" s="126"/>
      <c r="CD540" s="126"/>
      <c r="CN540" s="126"/>
      <c r="CX540" s="126"/>
      <c r="DH540" s="126"/>
      <c r="DR540" s="126"/>
      <c r="EB540" s="126"/>
      <c r="EL540" s="126"/>
      <c r="EV540" s="126"/>
      <c r="FF540" s="126"/>
      <c r="FP540" s="126"/>
      <c r="FZ540" s="126"/>
      <c r="GJ540" s="126"/>
      <c r="GT540" s="126"/>
      <c r="HD540" s="126"/>
      <c r="HN540" s="126"/>
      <c r="HX540" s="126"/>
    </row>
    <row xmlns:x14ac="http://schemas.microsoft.com/office/spreadsheetml/2009/9/ac" r="541" s="3" customFormat="true" x14ac:dyDescent="0.25">
      <c r="A541" s="381"/>
      <c r="B541" s="126"/>
      <c r="L541" s="126"/>
      <c r="V541" s="126"/>
      <c r="AF541" s="126"/>
      <c r="AP541" s="126"/>
      <c r="AZ541" s="126"/>
      <c r="BA541" s="126"/>
      <c r="BJ541" s="126"/>
      <c r="BT541" s="126"/>
      <c r="CD541" s="126"/>
      <c r="CN541" s="126"/>
      <c r="CX541" s="126"/>
      <c r="DH541" s="126"/>
      <c r="DR541" s="126"/>
      <c r="EB541" s="126"/>
      <c r="EL541" s="126"/>
      <c r="EV541" s="126"/>
      <c r="FF541" s="126"/>
      <c r="FP541" s="126"/>
      <c r="FZ541" s="126"/>
      <c r="GJ541" s="126"/>
      <c r="GT541" s="126"/>
      <c r="HD541" s="126"/>
      <c r="HN541" s="126"/>
      <c r="HX541" s="126"/>
    </row>
    <row xmlns:x14ac="http://schemas.microsoft.com/office/spreadsheetml/2009/9/ac" r="542" s="3" customFormat="true" x14ac:dyDescent="0.25">
      <c r="A542" s="381"/>
      <c r="B542" s="126"/>
      <c r="L542" s="126"/>
      <c r="V542" s="126"/>
      <c r="AF542" s="126"/>
      <c r="AP542" s="126"/>
      <c r="AZ542" s="126"/>
      <c r="BA542" s="126"/>
      <c r="BJ542" s="126"/>
      <c r="BT542" s="126"/>
      <c r="CD542" s="126"/>
      <c r="CN542" s="126"/>
      <c r="CX542" s="126"/>
      <c r="DH542" s="126"/>
      <c r="DR542" s="126"/>
      <c r="EB542" s="126"/>
      <c r="EL542" s="126"/>
      <c r="EV542" s="126"/>
      <c r="FF542" s="126"/>
      <c r="FP542" s="126"/>
      <c r="FZ542" s="126"/>
      <c r="GJ542" s="126"/>
      <c r="GT542" s="126"/>
      <c r="HD542" s="126"/>
      <c r="HN542" s="126"/>
      <c r="HX542" s="126"/>
    </row>
    <row xmlns:x14ac="http://schemas.microsoft.com/office/spreadsheetml/2009/9/ac" r="543" s="3" customFormat="true" x14ac:dyDescent="0.25">
      <c r="A543" s="381"/>
      <c r="B543" s="126"/>
      <c r="L543" s="126"/>
      <c r="V543" s="126"/>
      <c r="AF543" s="126"/>
      <c r="AP543" s="126"/>
      <c r="AZ543" s="126"/>
      <c r="BA543" s="126"/>
      <c r="BJ543" s="126"/>
      <c r="BT543" s="126"/>
      <c r="CD543" s="126"/>
      <c r="CN543" s="126"/>
      <c r="CX543" s="126"/>
      <c r="DH543" s="126"/>
      <c r="DR543" s="126"/>
      <c r="EB543" s="126"/>
      <c r="EL543" s="126"/>
      <c r="EV543" s="126"/>
      <c r="FF543" s="126"/>
      <c r="FP543" s="126"/>
      <c r="FZ543" s="126"/>
      <c r="GJ543" s="126"/>
      <c r="GT543" s="126"/>
      <c r="HD543" s="126"/>
      <c r="HN543" s="126"/>
      <c r="HX543" s="126"/>
    </row>
    <row xmlns:x14ac="http://schemas.microsoft.com/office/spreadsheetml/2009/9/ac" r="544" s="3" customFormat="true" x14ac:dyDescent="0.25">
      <c r="A544" s="381"/>
      <c r="B544" s="126"/>
      <c r="L544" s="126"/>
      <c r="V544" s="126"/>
      <c r="AF544" s="126"/>
      <c r="AP544" s="126"/>
      <c r="AZ544" s="126"/>
      <c r="BA544" s="126"/>
      <c r="BJ544" s="126"/>
      <c r="BT544" s="126"/>
      <c r="CD544" s="126"/>
      <c r="CN544" s="126"/>
      <c r="CX544" s="126"/>
      <c r="DH544" s="126"/>
      <c r="DR544" s="126"/>
      <c r="EB544" s="126"/>
      <c r="EL544" s="126"/>
      <c r="EV544" s="126"/>
      <c r="FF544" s="126"/>
      <c r="FP544" s="126"/>
      <c r="FZ544" s="126"/>
      <c r="GJ544" s="126"/>
      <c r="GT544" s="126"/>
      <c r="HD544" s="126"/>
      <c r="HN544" s="126"/>
      <c r="HX544" s="126"/>
    </row>
    <row xmlns:x14ac="http://schemas.microsoft.com/office/spreadsheetml/2009/9/ac" r="545" s="3" customFormat="true" x14ac:dyDescent="0.25">
      <c r="A545" s="381"/>
      <c r="B545" s="126"/>
      <c r="L545" s="126"/>
      <c r="V545" s="126"/>
      <c r="AF545" s="126"/>
      <c r="AP545" s="126"/>
      <c r="AZ545" s="126"/>
      <c r="BA545" s="126"/>
      <c r="BJ545" s="126"/>
      <c r="BT545" s="126"/>
      <c r="CD545" s="126"/>
      <c r="CN545" s="126"/>
      <c r="CX545" s="126"/>
      <c r="DH545" s="126"/>
      <c r="DR545" s="126"/>
      <c r="EB545" s="126"/>
      <c r="EL545" s="126"/>
      <c r="EV545" s="126"/>
      <c r="FF545" s="126"/>
      <c r="FP545" s="126"/>
      <c r="FZ545" s="126"/>
      <c r="GJ545" s="126"/>
      <c r="GT545" s="126"/>
      <c r="HD545" s="126"/>
      <c r="HN545" s="126"/>
      <c r="HX545" s="126"/>
    </row>
    <row xmlns:x14ac="http://schemas.microsoft.com/office/spreadsheetml/2009/9/ac" r="546" s="3" customFormat="true" x14ac:dyDescent="0.25">
      <c r="A546" s="381"/>
      <c r="B546" s="126"/>
      <c r="L546" s="126"/>
      <c r="V546" s="126"/>
      <c r="AF546" s="126"/>
      <c r="AP546" s="126"/>
      <c r="AZ546" s="126"/>
      <c r="BA546" s="126"/>
      <c r="BJ546" s="126"/>
      <c r="BT546" s="126"/>
      <c r="CD546" s="126"/>
      <c r="CN546" s="126"/>
      <c r="CX546" s="126"/>
      <c r="DH546" s="126"/>
      <c r="DR546" s="126"/>
      <c r="EB546" s="126"/>
      <c r="EL546" s="126"/>
      <c r="EV546" s="126"/>
      <c r="FF546" s="126"/>
      <c r="FP546" s="126"/>
      <c r="FZ546" s="126"/>
      <c r="GJ546" s="126"/>
      <c r="GT546" s="126"/>
      <c r="HD546" s="126"/>
      <c r="HN546" s="126"/>
      <c r="HX546" s="126"/>
    </row>
    <row xmlns:x14ac="http://schemas.microsoft.com/office/spreadsheetml/2009/9/ac" r="547" s="3" customFormat="true" x14ac:dyDescent="0.25">
      <c r="A547" s="381"/>
      <c r="B547" s="126"/>
      <c r="L547" s="126"/>
      <c r="V547" s="126"/>
      <c r="AF547" s="126"/>
      <c r="AP547" s="126"/>
      <c r="AZ547" s="126"/>
      <c r="BA547" s="126"/>
      <c r="BJ547" s="126"/>
      <c r="BT547" s="126"/>
      <c r="CD547" s="126"/>
      <c r="CN547" s="126"/>
      <c r="CX547" s="126"/>
      <c r="DH547" s="126"/>
      <c r="DR547" s="126"/>
      <c r="EB547" s="126"/>
      <c r="EL547" s="126"/>
      <c r="EV547" s="126"/>
      <c r="FF547" s="126"/>
      <c r="FP547" s="126"/>
      <c r="FZ547" s="126"/>
      <c r="GJ547" s="126"/>
      <c r="GT547" s="126"/>
      <c r="HD547" s="126"/>
      <c r="HN547" s="126"/>
      <c r="HX547" s="126"/>
    </row>
    <row xmlns:x14ac="http://schemas.microsoft.com/office/spreadsheetml/2009/9/ac" r="548" s="3" customFormat="true" x14ac:dyDescent="0.25">
      <c r="A548" s="381"/>
      <c r="B548" s="126"/>
      <c r="L548" s="126"/>
      <c r="V548" s="126"/>
      <c r="AF548" s="126"/>
      <c r="AP548" s="126"/>
      <c r="AZ548" s="126"/>
      <c r="BA548" s="126"/>
      <c r="BJ548" s="126"/>
      <c r="BT548" s="126"/>
      <c r="CD548" s="126"/>
      <c r="CN548" s="126"/>
      <c r="CX548" s="126"/>
      <c r="DH548" s="126"/>
      <c r="DR548" s="126"/>
      <c r="EB548" s="126"/>
      <c r="EL548" s="126"/>
      <c r="EV548" s="126"/>
      <c r="FF548" s="126"/>
      <c r="FP548" s="126"/>
      <c r="FZ548" s="126"/>
      <c r="GJ548" s="126"/>
      <c r="GT548" s="126"/>
      <c r="HD548" s="126"/>
      <c r="HN548" s="126"/>
      <c r="HX548" s="126"/>
    </row>
    <row xmlns:x14ac="http://schemas.microsoft.com/office/spreadsheetml/2009/9/ac" r="549" s="3" customFormat="true" x14ac:dyDescent="0.25">
      <c r="A549" s="381"/>
      <c r="B549" s="126"/>
      <c r="L549" s="126"/>
      <c r="V549" s="126"/>
      <c r="AF549" s="126"/>
      <c r="AP549" s="126"/>
      <c r="AZ549" s="126"/>
      <c r="BA549" s="126"/>
      <c r="BJ549" s="126"/>
      <c r="BT549" s="126"/>
      <c r="CD549" s="126"/>
      <c r="CN549" s="126"/>
      <c r="CX549" s="126"/>
      <c r="DH549" s="126"/>
      <c r="DR549" s="126"/>
      <c r="EB549" s="126"/>
      <c r="EL549" s="126"/>
      <c r="EV549" s="126"/>
      <c r="FF549" s="126"/>
      <c r="FP549" s="126"/>
      <c r="FZ549" s="126"/>
      <c r="GJ549" s="126"/>
      <c r="GT549" s="126"/>
      <c r="HD549" s="126"/>
      <c r="HN549" s="126"/>
      <c r="HX549" s="126"/>
    </row>
    <row xmlns:x14ac="http://schemas.microsoft.com/office/spreadsheetml/2009/9/ac" r="550" s="3" customFormat="true" x14ac:dyDescent="0.25">
      <c r="A550" s="381"/>
      <c r="B550" s="126"/>
      <c r="L550" s="126"/>
      <c r="V550" s="126"/>
      <c r="AF550" s="126"/>
      <c r="AP550" s="126"/>
      <c r="AZ550" s="126"/>
      <c r="BA550" s="126"/>
      <c r="BJ550" s="126"/>
      <c r="BT550" s="126"/>
      <c r="CD550" s="126"/>
      <c r="CN550" s="126"/>
      <c r="CX550" s="126"/>
      <c r="DH550" s="126"/>
      <c r="DR550" s="126"/>
      <c r="EB550" s="126"/>
      <c r="EL550" s="126"/>
      <c r="EV550" s="126"/>
      <c r="FF550" s="126"/>
      <c r="FP550" s="126"/>
      <c r="FZ550" s="126"/>
      <c r="GJ550" s="126"/>
      <c r="GT550" s="126"/>
      <c r="HD550" s="126"/>
      <c r="HN550" s="126"/>
      <c r="HX550" s="126"/>
    </row>
    <row xmlns:x14ac="http://schemas.microsoft.com/office/spreadsheetml/2009/9/ac" r="551" s="3" customFormat="true" x14ac:dyDescent="0.25">
      <c r="A551" s="381"/>
      <c r="B551" s="126"/>
      <c r="L551" s="126"/>
      <c r="V551" s="126"/>
      <c r="AF551" s="126"/>
      <c r="AP551" s="126"/>
      <c r="AZ551" s="126"/>
      <c r="BA551" s="126"/>
      <c r="BJ551" s="126"/>
      <c r="BT551" s="126"/>
      <c r="CD551" s="126"/>
      <c r="CN551" s="126"/>
      <c r="CX551" s="126"/>
      <c r="DH551" s="126"/>
      <c r="DR551" s="126"/>
      <c r="EB551" s="126"/>
      <c r="EL551" s="126"/>
      <c r="EV551" s="126"/>
      <c r="FF551" s="126"/>
      <c r="FP551" s="126"/>
      <c r="FZ551" s="126"/>
      <c r="GJ551" s="126"/>
      <c r="GT551" s="126"/>
      <c r="HD551" s="126"/>
      <c r="HN551" s="126"/>
      <c r="HX551" s="126"/>
    </row>
    <row xmlns:x14ac="http://schemas.microsoft.com/office/spreadsheetml/2009/9/ac" r="552" s="3" customFormat="true" x14ac:dyDescent="0.25">
      <c r="A552" s="381"/>
      <c r="B552" s="126"/>
      <c r="L552" s="126"/>
      <c r="V552" s="126"/>
      <c r="AF552" s="126"/>
      <c r="AP552" s="126"/>
      <c r="AZ552" s="126"/>
      <c r="BA552" s="126"/>
      <c r="BJ552" s="126"/>
      <c r="BT552" s="126"/>
      <c r="CD552" s="126"/>
      <c r="CN552" s="126"/>
      <c r="CX552" s="126"/>
      <c r="DH552" s="126"/>
      <c r="DR552" s="126"/>
      <c r="EB552" s="126"/>
      <c r="EL552" s="126"/>
      <c r="EV552" s="126"/>
      <c r="FF552" s="126"/>
      <c r="FP552" s="126"/>
      <c r="FZ552" s="126"/>
      <c r="GJ552" s="126"/>
      <c r="GT552" s="126"/>
      <c r="HD552" s="126"/>
      <c r="HN552" s="126"/>
      <c r="HX552" s="126"/>
    </row>
    <row xmlns:x14ac="http://schemas.microsoft.com/office/spreadsheetml/2009/9/ac" r="553" s="3" customFormat="true" x14ac:dyDescent="0.25">
      <c r="A553" s="381"/>
      <c r="B553" s="126"/>
      <c r="L553" s="126"/>
      <c r="V553" s="126"/>
      <c r="AF553" s="126"/>
      <c r="AP553" s="126"/>
      <c r="AZ553" s="126"/>
      <c r="BA553" s="126"/>
      <c r="BJ553" s="126"/>
      <c r="BT553" s="126"/>
      <c r="CD553" s="126"/>
      <c r="CN553" s="126"/>
      <c r="CX553" s="126"/>
      <c r="DH553" s="126"/>
      <c r="DR553" s="126"/>
      <c r="EB553" s="126"/>
      <c r="EL553" s="126"/>
      <c r="EV553" s="126"/>
      <c r="FF553" s="126"/>
      <c r="FP553" s="126"/>
      <c r="FZ553" s="126"/>
      <c r="GJ553" s="126"/>
      <c r="GT553" s="126"/>
      <c r="HD553" s="126"/>
      <c r="HN553" s="126"/>
      <c r="HX553" s="126"/>
    </row>
    <row xmlns:x14ac="http://schemas.microsoft.com/office/spreadsheetml/2009/9/ac" r="554" s="3" customFormat="true" x14ac:dyDescent="0.25">
      <c r="A554" s="381"/>
      <c r="B554" s="126"/>
      <c r="L554" s="126"/>
      <c r="V554" s="126"/>
      <c r="AF554" s="126"/>
      <c r="AP554" s="126"/>
      <c r="AZ554" s="126"/>
      <c r="BA554" s="126"/>
      <c r="BJ554" s="126"/>
      <c r="BT554" s="126"/>
      <c r="CD554" s="126"/>
      <c r="CN554" s="126"/>
      <c r="CX554" s="126"/>
      <c r="DH554" s="126"/>
      <c r="DR554" s="126"/>
      <c r="EB554" s="126"/>
      <c r="EL554" s="126"/>
      <c r="EV554" s="126"/>
      <c r="FF554" s="126"/>
      <c r="FP554" s="126"/>
      <c r="FZ554" s="126"/>
      <c r="GJ554" s="126"/>
      <c r="GT554" s="126"/>
      <c r="HD554" s="126"/>
      <c r="HN554" s="126"/>
      <c r="HX554" s="126"/>
    </row>
    <row xmlns:x14ac="http://schemas.microsoft.com/office/spreadsheetml/2009/9/ac" r="555" s="3" customFormat="true" x14ac:dyDescent="0.25">
      <c r="A555" s="381"/>
      <c r="B555" s="126"/>
      <c r="L555" s="126"/>
      <c r="V555" s="126"/>
      <c r="AF555" s="126"/>
      <c r="AP555" s="126"/>
      <c r="AZ555" s="126"/>
      <c r="BA555" s="126"/>
      <c r="BJ555" s="126"/>
      <c r="BT555" s="126"/>
      <c r="CD555" s="126"/>
      <c r="CN555" s="126"/>
      <c r="CX555" s="126"/>
      <c r="DH555" s="126"/>
      <c r="DR555" s="126"/>
      <c r="EB555" s="126"/>
      <c r="EL555" s="126"/>
      <c r="EV555" s="126"/>
      <c r="FF555" s="126"/>
      <c r="FP555" s="126"/>
      <c r="FZ555" s="126"/>
      <c r="GJ555" s="126"/>
      <c r="GT555" s="126"/>
      <c r="HD555" s="126"/>
      <c r="HN555" s="126"/>
      <c r="HX555" s="126"/>
    </row>
    <row xmlns:x14ac="http://schemas.microsoft.com/office/spreadsheetml/2009/9/ac" r="556" s="3" customFormat="true" x14ac:dyDescent="0.25">
      <c r="A556" s="381"/>
      <c r="B556" s="126"/>
      <c r="L556" s="126"/>
      <c r="V556" s="126"/>
      <c r="AF556" s="126"/>
      <c r="AP556" s="126"/>
      <c r="AZ556" s="126"/>
      <c r="BA556" s="126"/>
      <c r="BJ556" s="126"/>
      <c r="BT556" s="126"/>
      <c r="CD556" s="126"/>
      <c r="CN556" s="126"/>
      <c r="CX556" s="126"/>
      <c r="DH556" s="126"/>
      <c r="DR556" s="126"/>
      <c r="EB556" s="126"/>
      <c r="EL556" s="126"/>
      <c r="EV556" s="126"/>
      <c r="FF556" s="126"/>
      <c r="FP556" s="126"/>
      <c r="FZ556" s="126"/>
      <c r="GJ556" s="126"/>
      <c r="GT556" s="126"/>
      <c r="HD556" s="126"/>
      <c r="HN556" s="126"/>
      <c r="HX556" s="126"/>
    </row>
    <row xmlns:x14ac="http://schemas.microsoft.com/office/spreadsheetml/2009/9/ac" r="557" s="3" customFormat="true" x14ac:dyDescent="0.25">
      <c r="A557" s="381"/>
      <c r="B557" s="126"/>
      <c r="L557" s="126"/>
      <c r="V557" s="126"/>
      <c r="AF557" s="126"/>
      <c r="AP557" s="126"/>
      <c r="AZ557" s="126"/>
      <c r="BA557" s="126"/>
      <c r="BJ557" s="126"/>
      <c r="BT557" s="126"/>
      <c r="CD557" s="126"/>
      <c r="CN557" s="126"/>
      <c r="CX557" s="126"/>
      <c r="DH557" s="126"/>
      <c r="DR557" s="126"/>
      <c r="EB557" s="126"/>
      <c r="EL557" s="126"/>
      <c r="EV557" s="126"/>
      <c r="FF557" s="126"/>
      <c r="FP557" s="126"/>
      <c r="FZ557" s="126"/>
      <c r="GJ557" s="126"/>
      <c r="GT557" s="126"/>
      <c r="HD557" s="126"/>
      <c r="HN557" s="126"/>
      <c r="HX557" s="126"/>
    </row>
    <row xmlns:x14ac="http://schemas.microsoft.com/office/spreadsheetml/2009/9/ac" r="558" s="3" customFormat="true" x14ac:dyDescent="0.25">
      <c r="A558" s="381"/>
      <c r="B558" s="126"/>
      <c r="L558" s="126"/>
      <c r="V558" s="126"/>
      <c r="AF558" s="126"/>
      <c r="AP558" s="126"/>
      <c r="AZ558" s="126"/>
      <c r="BA558" s="126"/>
      <c r="BJ558" s="126"/>
      <c r="BT558" s="126"/>
      <c r="CD558" s="126"/>
      <c r="CN558" s="126"/>
      <c r="CX558" s="126"/>
      <c r="DH558" s="126"/>
      <c r="DR558" s="126"/>
      <c r="EB558" s="126"/>
      <c r="EL558" s="126"/>
      <c r="EV558" s="126"/>
      <c r="FF558" s="126"/>
      <c r="FP558" s="126"/>
      <c r="FZ558" s="126"/>
      <c r="GJ558" s="126"/>
      <c r="GT558" s="126"/>
      <c r="HD558" s="126"/>
      <c r="HN558" s="126"/>
      <c r="HX558" s="126"/>
    </row>
    <row xmlns:x14ac="http://schemas.microsoft.com/office/spreadsheetml/2009/9/ac" r="559" s="3" customFormat="true" x14ac:dyDescent="0.25">
      <c r="A559" s="381"/>
      <c r="B559" s="126"/>
      <c r="L559" s="126"/>
      <c r="V559" s="126"/>
      <c r="AF559" s="126"/>
      <c r="AP559" s="126"/>
      <c r="AZ559" s="126"/>
      <c r="BA559" s="126"/>
      <c r="BJ559" s="126"/>
      <c r="BT559" s="126"/>
      <c r="CD559" s="126"/>
      <c r="CN559" s="126"/>
      <c r="CX559" s="126"/>
      <c r="DH559" s="126"/>
      <c r="DR559" s="126"/>
      <c r="EB559" s="126"/>
      <c r="EL559" s="126"/>
      <c r="EV559" s="126"/>
      <c r="FF559" s="126"/>
      <c r="FP559" s="126"/>
      <c r="FZ559" s="126"/>
      <c r="GJ559" s="126"/>
      <c r="GT559" s="126"/>
      <c r="HD559" s="126"/>
      <c r="HN559" s="126"/>
      <c r="HX559" s="126"/>
    </row>
    <row xmlns:x14ac="http://schemas.microsoft.com/office/spreadsheetml/2009/9/ac" r="560" s="3" customFormat="true" x14ac:dyDescent="0.25">
      <c r="A560" s="381"/>
      <c r="B560" s="126"/>
      <c r="L560" s="126"/>
      <c r="V560" s="126"/>
      <c r="AF560" s="126"/>
      <c r="AP560" s="126"/>
      <c r="AZ560" s="126"/>
      <c r="BA560" s="126"/>
      <c r="BJ560" s="126"/>
      <c r="BT560" s="126"/>
      <c r="CD560" s="126"/>
      <c r="CN560" s="126"/>
      <c r="CX560" s="126"/>
      <c r="DH560" s="126"/>
      <c r="DR560" s="126"/>
      <c r="EB560" s="126"/>
      <c r="EL560" s="126"/>
      <c r="EV560" s="126"/>
      <c r="FF560" s="126"/>
      <c r="FP560" s="126"/>
      <c r="FZ560" s="126"/>
      <c r="GJ560" s="126"/>
      <c r="GT560" s="126"/>
      <c r="HD560" s="126"/>
      <c r="HN560" s="126"/>
      <c r="HX560" s="126"/>
    </row>
    <row xmlns:x14ac="http://schemas.microsoft.com/office/spreadsheetml/2009/9/ac" r="561" s="3" customFormat="true" x14ac:dyDescent="0.25">
      <c r="A561" s="381"/>
      <c r="B561" s="126"/>
      <c r="L561" s="126"/>
      <c r="V561" s="126"/>
      <c r="AF561" s="126"/>
      <c r="AP561" s="126"/>
      <c r="AZ561" s="126"/>
      <c r="BA561" s="126"/>
      <c r="BJ561" s="126"/>
      <c r="BT561" s="126"/>
      <c r="CD561" s="126"/>
      <c r="CN561" s="126"/>
      <c r="CX561" s="126"/>
      <c r="DH561" s="126"/>
      <c r="DR561" s="126"/>
      <c r="EB561" s="126"/>
      <c r="EL561" s="126"/>
      <c r="EV561" s="126"/>
      <c r="FF561" s="126"/>
      <c r="FP561" s="126"/>
      <c r="FZ561" s="126"/>
      <c r="GJ561" s="126"/>
      <c r="GT561" s="126"/>
      <c r="HD561" s="126"/>
      <c r="HN561" s="126"/>
      <c r="HX561" s="126"/>
    </row>
    <row xmlns:x14ac="http://schemas.microsoft.com/office/spreadsheetml/2009/9/ac" r="562" s="3" customFormat="true" x14ac:dyDescent="0.25">
      <c r="A562" s="381"/>
      <c r="B562" s="126"/>
      <c r="L562" s="126"/>
      <c r="V562" s="126"/>
      <c r="AF562" s="126"/>
      <c r="AP562" s="126"/>
      <c r="AZ562" s="126"/>
      <c r="BA562" s="126"/>
      <c r="BJ562" s="126"/>
      <c r="BT562" s="126"/>
      <c r="CD562" s="126"/>
      <c r="CN562" s="126"/>
      <c r="CX562" s="126"/>
      <c r="DH562" s="126"/>
      <c r="DR562" s="126"/>
      <c r="EB562" s="126"/>
      <c r="EL562" s="126"/>
      <c r="EV562" s="126"/>
      <c r="FF562" s="126"/>
      <c r="FP562" s="126"/>
      <c r="FZ562" s="126"/>
      <c r="GJ562" s="126"/>
      <c r="GT562" s="126"/>
      <c r="HD562" s="126"/>
      <c r="HN562" s="126"/>
      <c r="HX562" s="126"/>
    </row>
    <row xmlns:x14ac="http://schemas.microsoft.com/office/spreadsheetml/2009/9/ac" r="563" s="3" customFormat="true" x14ac:dyDescent="0.25">
      <c r="A563" s="381"/>
      <c r="B563" s="126"/>
      <c r="L563" s="126"/>
      <c r="V563" s="126"/>
      <c r="AF563" s="126"/>
      <c r="AP563" s="126"/>
      <c r="AZ563" s="126"/>
      <c r="BA563" s="126"/>
      <c r="BJ563" s="126"/>
      <c r="BT563" s="126"/>
      <c r="CD563" s="126"/>
      <c r="CN563" s="126"/>
      <c r="CX563" s="126"/>
      <c r="DH563" s="126"/>
      <c r="DR563" s="126"/>
      <c r="EB563" s="126"/>
      <c r="EL563" s="126"/>
      <c r="EV563" s="126"/>
      <c r="FF563" s="126"/>
      <c r="FP563" s="126"/>
      <c r="FZ563" s="126"/>
      <c r="GJ563" s="126"/>
      <c r="GT563" s="126"/>
      <c r="HD563" s="126"/>
      <c r="HN563" s="126"/>
      <c r="HX563" s="126"/>
    </row>
    <row xmlns:x14ac="http://schemas.microsoft.com/office/spreadsheetml/2009/9/ac" r="564" s="3" customFormat="true" x14ac:dyDescent="0.25">
      <c r="A564" s="381"/>
      <c r="B564" s="126"/>
      <c r="L564" s="126"/>
      <c r="V564" s="126"/>
      <c r="AF564" s="126"/>
      <c r="AP564" s="126"/>
      <c r="AZ564" s="126"/>
      <c r="BA564" s="126"/>
      <c r="BJ564" s="126"/>
      <c r="BT564" s="126"/>
      <c r="CD564" s="126"/>
      <c r="CN564" s="126"/>
      <c r="CX564" s="126"/>
      <c r="DH564" s="126"/>
      <c r="DR564" s="126"/>
      <c r="EB564" s="126"/>
      <c r="EL564" s="126"/>
      <c r="EV564" s="126"/>
      <c r="FF564" s="126"/>
      <c r="FP564" s="126"/>
      <c r="FZ564" s="126"/>
      <c r="GJ564" s="126"/>
      <c r="GT564" s="126"/>
      <c r="HD564" s="126"/>
      <c r="HN564" s="126"/>
      <c r="HX564" s="126"/>
    </row>
    <row xmlns:x14ac="http://schemas.microsoft.com/office/spreadsheetml/2009/9/ac" r="565" s="3" customFormat="true" x14ac:dyDescent="0.25">
      <c r="A565" s="381"/>
      <c r="B565" s="126"/>
      <c r="L565" s="126"/>
      <c r="V565" s="126"/>
      <c r="AF565" s="126"/>
      <c r="AP565" s="126"/>
      <c r="AZ565" s="126"/>
      <c r="BA565" s="126"/>
      <c r="BJ565" s="126"/>
      <c r="BT565" s="126"/>
      <c r="CD565" s="126"/>
      <c r="CN565" s="126"/>
      <c r="CX565" s="126"/>
      <c r="DH565" s="126"/>
      <c r="DR565" s="126"/>
      <c r="EB565" s="126"/>
      <c r="EL565" s="126"/>
      <c r="EV565" s="126"/>
      <c r="FF565" s="126"/>
      <c r="FP565" s="126"/>
      <c r="FZ565" s="126"/>
      <c r="GJ565" s="126"/>
      <c r="GT565" s="126"/>
      <c r="HD565" s="126"/>
      <c r="HN565" s="126"/>
      <c r="HX565" s="126"/>
    </row>
    <row xmlns:x14ac="http://schemas.microsoft.com/office/spreadsheetml/2009/9/ac" r="566" s="3" customFormat="true" x14ac:dyDescent="0.25">
      <c r="A566" s="381"/>
      <c r="B566" s="126"/>
      <c r="L566" s="126"/>
      <c r="V566" s="126"/>
      <c r="AF566" s="126"/>
      <c r="AP566" s="126"/>
      <c r="AZ566" s="126"/>
      <c r="BA566" s="126"/>
      <c r="BJ566" s="126"/>
      <c r="BT566" s="126"/>
      <c r="CD566" s="126"/>
      <c r="CN566" s="126"/>
      <c r="CX566" s="126"/>
      <c r="DH566" s="126"/>
      <c r="DR566" s="126"/>
      <c r="EB566" s="126"/>
      <c r="EL566" s="126"/>
      <c r="EV566" s="126"/>
      <c r="FF566" s="126"/>
      <c r="FP566" s="126"/>
      <c r="FZ566" s="126"/>
      <c r="GJ566" s="126"/>
      <c r="GT566" s="126"/>
      <c r="HD566" s="126"/>
      <c r="HN566" s="126"/>
      <c r="HX566" s="126"/>
    </row>
    <row xmlns:x14ac="http://schemas.microsoft.com/office/spreadsheetml/2009/9/ac" r="567" s="3" customFormat="true" x14ac:dyDescent="0.25">
      <c r="A567" s="381"/>
      <c r="B567" s="126"/>
      <c r="L567" s="126"/>
      <c r="V567" s="126"/>
      <c r="AF567" s="126"/>
      <c r="AP567" s="126"/>
      <c r="AZ567" s="126"/>
      <c r="BA567" s="126"/>
      <c r="BJ567" s="126"/>
      <c r="BT567" s="126"/>
      <c r="CD567" s="126"/>
      <c r="CN567" s="126"/>
      <c r="CX567" s="126"/>
      <c r="DH567" s="126"/>
      <c r="DR567" s="126"/>
      <c r="EB567" s="126"/>
      <c r="EL567" s="126"/>
      <c r="EV567" s="126"/>
      <c r="FF567" s="126"/>
      <c r="FP567" s="126"/>
      <c r="FZ567" s="126"/>
      <c r="GJ567" s="126"/>
      <c r="GT567" s="126"/>
      <c r="HD567" s="126"/>
      <c r="HN567" s="126"/>
      <c r="HX567" s="126"/>
    </row>
    <row xmlns:x14ac="http://schemas.microsoft.com/office/spreadsheetml/2009/9/ac" r="568" s="3" customFormat="true" x14ac:dyDescent="0.25">
      <c r="A568" s="381"/>
      <c r="B568" s="126"/>
      <c r="L568" s="126"/>
      <c r="V568" s="126"/>
      <c r="AF568" s="126"/>
      <c r="AP568" s="126"/>
      <c r="AZ568" s="126"/>
      <c r="BA568" s="126"/>
      <c r="BJ568" s="126"/>
      <c r="BT568" s="126"/>
      <c r="CD568" s="126"/>
      <c r="CN568" s="126"/>
      <c r="CX568" s="126"/>
      <c r="DH568" s="126"/>
      <c r="DR568" s="126"/>
      <c r="EB568" s="126"/>
      <c r="EL568" s="126"/>
      <c r="EV568" s="126"/>
      <c r="FF568" s="126"/>
      <c r="FP568" s="126"/>
      <c r="FZ568" s="126"/>
      <c r="GJ568" s="126"/>
      <c r="GT568" s="126"/>
      <c r="HD568" s="126"/>
      <c r="HN568" s="126"/>
      <c r="HX568" s="126"/>
    </row>
    <row xmlns:x14ac="http://schemas.microsoft.com/office/spreadsheetml/2009/9/ac" r="569" s="3" customFormat="true" x14ac:dyDescent="0.25">
      <c r="A569" s="381"/>
      <c r="B569" s="126"/>
      <c r="L569" s="126"/>
      <c r="V569" s="126"/>
      <c r="AF569" s="126"/>
      <c r="AP569" s="126"/>
      <c r="AZ569" s="126"/>
      <c r="BA569" s="126"/>
      <c r="BJ569" s="126"/>
      <c r="BT569" s="126"/>
      <c r="CD569" s="126"/>
      <c r="CN569" s="126"/>
      <c r="CX569" s="126"/>
      <c r="DH569" s="126"/>
      <c r="DR569" s="126"/>
      <c r="EB569" s="126"/>
      <c r="EL569" s="126"/>
      <c r="EV569" s="126"/>
      <c r="FF569" s="126"/>
      <c r="FP569" s="126"/>
      <c r="FZ569" s="126"/>
      <c r="GJ569" s="126"/>
      <c r="GT569" s="126"/>
      <c r="HD569" s="126"/>
      <c r="HN569" s="126"/>
      <c r="HX569" s="126"/>
    </row>
    <row xmlns:x14ac="http://schemas.microsoft.com/office/spreadsheetml/2009/9/ac" r="570" s="3" customFormat="true" x14ac:dyDescent="0.25">
      <c r="A570" s="381"/>
      <c r="B570" s="126"/>
      <c r="L570" s="126"/>
      <c r="V570" s="126"/>
      <c r="AF570" s="126"/>
      <c r="AP570" s="126"/>
      <c r="AZ570" s="126"/>
      <c r="BA570" s="126"/>
      <c r="BJ570" s="126"/>
      <c r="BT570" s="126"/>
      <c r="CD570" s="126"/>
      <c r="CN570" s="126"/>
      <c r="CX570" s="126"/>
      <c r="DH570" s="126"/>
      <c r="DR570" s="126"/>
      <c r="EB570" s="126"/>
      <c r="EL570" s="126"/>
      <c r="EV570" s="126"/>
      <c r="FF570" s="126"/>
      <c r="FP570" s="126"/>
      <c r="FZ570" s="126"/>
      <c r="GJ570" s="126"/>
      <c r="GT570" s="126"/>
      <c r="HD570" s="126"/>
      <c r="HN570" s="126"/>
      <c r="HX570" s="126"/>
    </row>
    <row xmlns:x14ac="http://schemas.microsoft.com/office/spreadsheetml/2009/9/ac" r="571" s="3" customFormat="true" x14ac:dyDescent="0.25">
      <c r="A571" s="381"/>
      <c r="B571" s="126"/>
      <c r="L571" s="126"/>
      <c r="V571" s="126"/>
      <c r="AF571" s="126"/>
      <c r="AP571" s="126"/>
      <c r="AZ571" s="126"/>
      <c r="BA571" s="126"/>
      <c r="BJ571" s="126"/>
      <c r="BT571" s="126"/>
      <c r="CD571" s="126"/>
      <c r="CN571" s="126"/>
      <c r="CX571" s="126"/>
      <c r="DH571" s="126"/>
      <c r="DR571" s="126"/>
      <c r="EB571" s="126"/>
      <c r="EL571" s="126"/>
      <c r="EV571" s="126"/>
      <c r="FF571" s="126"/>
      <c r="FP571" s="126"/>
      <c r="FZ571" s="126"/>
      <c r="GJ571" s="126"/>
      <c r="GT571" s="126"/>
      <c r="HD571" s="126"/>
      <c r="HN571" s="126"/>
      <c r="HX571" s="126"/>
    </row>
    <row xmlns:x14ac="http://schemas.microsoft.com/office/spreadsheetml/2009/9/ac" r="572" s="3" customFormat="true" x14ac:dyDescent="0.25">
      <c r="A572" s="381"/>
      <c r="B572" s="126"/>
      <c r="L572" s="126"/>
      <c r="V572" s="126"/>
      <c r="AF572" s="126"/>
      <c r="AP572" s="126"/>
      <c r="AZ572" s="126"/>
      <c r="BA572" s="126"/>
      <c r="BJ572" s="126"/>
      <c r="BT572" s="126"/>
      <c r="CD572" s="126"/>
      <c r="CN572" s="126"/>
      <c r="CX572" s="126"/>
      <c r="DH572" s="126"/>
      <c r="DR572" s="126"/>
      <c r="EB572" s="126"/>
      <c r="EL572" s="126"/>
      <c r="EV572" s="126"/>
      <c r="FF572" s="126"/>
      <c r="FP572" s="126"/>
      <c r="FZ572" s="126"/>
      <c r="GJ572" s="126"/>
      <c r="GT572" s="126"/>
      <c r="HD572" s="126"/>
      <c r="HN572" s="126"/>
      <c r="HX572" s="126"/>
    </row>
    <row xmlns:x14ac="http://schemas.microsoft.com/office/spreadsheetml/2009/9/ac" r="573" s="3" customFormat="true" x14ac:dyDescent="0.25">
      <c r="A573" s="381"/>
      <c r="B573" s="126"/>
      <c r="L573" s="126"/>
      <c r="V573" s="126"/>
      <c r="AF573" s="126"/>
      <c r="AP573" s="126"/>
      <c r="AZ573" s="126"/>
      <c r="BA573" s="126"/>
      <c r="BJ573" s="126"/>
      <c r="BT573" s="126"/>
      <c r="CD573" s="126"/>
      <c r="CN573" s="126"/>
      <c r="CX573" s="126"/>
      <c r="DH573" s="126"/>
      <c r="DR573" s="126"/>
      <c r="EB573" s="126"/>
      <c r="EL573" s="126"/>
      <c r="EV573" s="126"/>
      <c r="FF573" s="126"/>
      <c r="FP573" s="126"/>
      <c r="FZ573" s="126"/>
      <c r="GJ573" s="126"/>
      <c r="GT573" s="126"/>
      <c r="HD573" s="126"/>
      <c r="HN573" s="126"/>
      <c r="HX573" s="126"/>
    </row>
    <row xmlns:x14ac="http://schemas.microsoft.com/office/spreadsheetml/2009/9/ac" r="574" s="3" customFormat="true" x14ac:dyDescent="0.25">
      <c r="A574" s="381"/>
      <c r="B574" s="126"/>
      <c r="L574" s="126"/>
      <c r="V574" s="126"/>
      <c r="AF574" s="126"/>
      <c r="AP574" s="126"/>
      <c r="AZ574" s="126"/>
      <c r="BA574" s="126"/>
      <c r="BJ574" s="126"/>
      <c r="BT574" s="126"/>
      <c r="CD574" s="126"/>
      <c r="CN574" s="126"/>
      <c r="CX574" s="126"/>
      <c r="DH574" s="126"/>
      <c r="DR574" s="126"/>
      <c r="EB574" s="126"/>
      <c r="EL574" s="126"/>
      <c r="EV574" s="126"/>
      <c r="FF574" s="126"/>
      <c r="FP574" s="126"/>
      <c r="FZ574" s="126"/>
      <c r="GJ574" s="126"/>
      <c r="GT574" s="126"/>
      <c r="HD574" s="126"/>
      <c r="HN574" s="126"/>
      <c r="HX574" s="126"/>
    </row>
    <row xmlns:x14ac="http://schemas.microsoft.com/office/spreadsheetml/2009/9/ac" r="575" s="3" customFormat="true" x14ac:dyDescent="0.25">
      <c r="A575" s="381"/>
      <c r="B575" s="126"/>
      <c r="L575" s="126"/>
      <c r="V575" s="126"/>
      <c r="AF575" s="126"/>
      <c r="AP575" s="126"/>
      <c r="AZ575" s="126"/>
      <c r="BA575" s="126"/>
      <c r="BJ575" s="126"/>
      <c r="BT575" s="126"/>
      <c r="CD575" s="126"/>
      <c r="CN575" s="126"/>
      <c r="CX575" s="126"/>
      <c r="DH575" s="126"/>
      <c r="DR575" s="126"/>
      <c r="EB575" s="126"/>
      <c r="EL575" s="126"/>
      <c r="EV575" s="126"/>
      <c r="FF575" s="126"/>
      <c r="FP575" s="126"/>
      <c r="FZ575" s="126"/>
      <c r="GJ575" s="126"/>
      <c r="GT575" s="126"/>
      <c r="HD575" s="126"/>
      <c r="HN575" s="126"/>
      <c r="HX575" s="126"/>
    </row>
    <row xmlns:x14ac="http://schemas.microsoft.com/office/spreadsheetml/2009/9/ac" r="576" s="3" customFormat="true" x14ac:dyDescent="0.25">
      <c r="A576" s="381"/>
      <c r="B576" s="126"/>
      <c r="L576" s="126"/>
      <c r="V576" s="126"/>
      <c r="AF576" s="126"/>
      <c r="AP576" s="126"/>
      <c r="AZ576" s="126"/>
      <c r="BA576" s="126"/>
      <c r="BJ576" s="126"/>
      <c r="BT576" s="126"/>
      <c r="CD576" s="126"/>
      <c r="CN576" s="126"/>
      <c r="CX576" s="126"/>
      <c r="DH576" s="126"/>
      <c r="DR576" s="126"/>
      <c r="EB576" s="126"/>
      <c r="EL576" s="126"/>
      <c r="EV576" s="126"/>
      <c r="FF576" s="126"/>
      <c r="FP576" s="126"/>
      <c r="FZ576" s="126"/>
      <c r="GJ576" s="126"/>
      <c r="GT576" s="126"/>
      <c r="HD576" s="126"/>
      <c r="HN576" s="126"/>
      <c r="HX576" s="126"/>
    </row>
    <row xmlns:x14ac="http://schemas.microsoft.com/office/spreadsheetml/2009/9/ac" r="577" s="3" customFormat="true" x14ac:dyDescent="0.25">
      <c r="A577" s="381"/>
      <c r="B577" s="126"/>
      <c r="L577" s="126"/>
      <c r="V577" s="126"/>
      <c r="AF577" s="126"/>
      <c r="AP577" s="126"/>
      <c r="AZ577" s="126"/>
      <c r="BA577" s="126"/>
      <c r="BJ577" s="126"/>
      <c r="BT577" s="126"/>
      <c r="CD577" s="126"/>
      <c r="CN577" s="126"/>
      <c r="CX577" s="126"/>
      <c r="DH577" s="126"/>
      <c r="DR577" s="126"/>
      <c r="EB577" s="126"/>
      <c r="EL577" s="126"/>
      <c r="EV577" s="126"/>
      <c r="FF577" s="126"/>
      <c r="FP577" s="126"/>
      <c r="FZ577" s="126"/>
      <c r="GJ577" s="126"/>
      <c r="GT577" s="126"/>
      <c r="HD577" s="126"/>
      <c r="HN577" s="126"/>
      <c r="HX577" s="126"/>
    </row>
    <row xmlns:x14ac="http://schemas.microsoft.com/office/spreadsheetml/2009/9/ac" r="578" s="3" customFormat="true" x14ac:dyDescent="0.25">
      <c r="A578" s="381"/>
      <c r="B578" s="126"/>
      <c r="L578" s="126"/>
      <c r="V578" s="126"/>
      <c r="AF578" s="126"/>
      <c r="AP578" s="126"/>
      <c r="AZ578" s="126"/>
      <c r="BA578" s="126"/>
      <c r="BJ578" s="126"/>
      <c r="BT578" s="126"/>
      <c r="CD578" s="126"/>
      <c r="CN578" s="126"/>
      <c r="CX578" s="126"/>
      <c r="DH578" s="126"/>
      <c r="DR578" s="126"/>
      <c r="EB578" s="126"/>
      <c r="EL578" s="126"/>
      <c r="EV578" s="126"/>
      <c r="FF578" s="126"/>
      <c r="FP578" s="126"/>
      <c r="FZ578" s="126"/>
      <c r="GJ578" s="126"/>
      <c r="GT578" s="126"/>
      <c r="HD578" s="126"/>
      <c r="HN578" s="126"/>
      <c r="HX578" s="126"/>
    </row>
    <row xmlns:x14ac="http://schemas.microsoft.com/office/spreadsheetml/2009/9/ac" r="579" s="3" customFormat="true" x14ac:dyDescent="0.25">
      <c r="A579" s="381"/>
      <c r="B579" s="126"/>
      <c r="L579" s="126"/>
      <c r="V579" s="126"/>
      <c r="AF579" s="126"/>
      <c r="AP579" s="126"/>
      <c r="AZ579" s="126"/>
      <c r="BA579" s="126"/>
      <c r="BJ579" s="126"/>
      <c r="BT579" s="126"/>
      <c r="CD579" s="126"/>
      <c r="CN579" s="126"/>
      <c r="CX579" s="126"/>
      <c r="DH579" s="126"/>
      <c r="DR579" s="126"/>
      <c r="EB579" s="126"/>
      <c r="EL579" s="126"/>
      <c r="EV579" s="126"/>
      <c r="FF579" s="126"/>
      <c r="FP579" s="126"/>
      <c r="FZ579" s="126"/>
      <c r="GJ579" s="126"/>
      <c r="GT579" s="126"/>
      <c r="HD579" s="126"/>
      <c r="HN579" s="126"/>
      <c r="HX579" s="126"/>
    </row>
    <row xmlns:x14ac="http://schemas.microsoft.com/office/spreadsheetml/2009/9/ac" r="580" s="3" customFormat="true" x14ac:dyDescent="0.25">
      <c r="A580" s="381"/>
      <c r="B580" s="126"/>
      <c r="L580" s="126"/>
      <c r="V580" s="126"/>
      <c r="AF580" s="126"/>
      <c r="AP580" s="126"/>
      <c r="AZ580" s="126"/>
      <c r="BA580" s="126"/>
      <c r="BJ580" s="126"/>
      <c r="BT580" s="126"/>
      <c r="CD580" s="126"/>
      <c r="CN580" s="126"/>
      <c r="CX580" s="126"/>
      <c r="DH580" s="126"/>
      <c r="DR580" s="126"/>
      <c r="EB580" s="126"/>
      <c r="EL580" s="126"/>
      <c r="EV580" s="126"/>
      <c r="FF580" s="126"/>
      <c r="FP580" s="126"/>
      <c r="FZ580" s="126"/>
      <c r="GJ580" s="126"/>
      <c r="GT580" s="126"/>
      <c r="HD580" s="126"/>
      <c r="HN580" s="126"/>
      <c r="HX580" s="126"/>
    </row>
    <row xmlns:x14ac="http://schemas.microsoft.com/office/spreadsheetml/2009/9/ac" r="581" s="3" customFormat="true" x14ac:dyDescent="0.25">
      <c r="A581" s="381"/>
      <c r="B581" s="126"/>
      <c r="L581" s="126"/>
      <c r="V581" s="126"/>
      <c r="AF581" s="126"/>
      <c r="AP581" s="126"/>
      <c r="AZ581" s="126"/>
      <c r="BA581" s="126"/>
      <c r="BJ581" s="126"/>
      <c r="BT581" s="126"/>
      <c r="CD581" s="126"/>
      <c r="CN581" s="126"/>
      <c r="CX581" s="126"/>
      <c r="DH581" s="126"/>
      <c r="DR581" s="126"/>
      <c r="EB581" s="126"/>
      <c r="EL581" s="126"/>
      <c r="EV581" s="126"/>
      <c r="FF581" s="126"/>
      <c r="FP581" s="126"/>
      <c r="FZ581" s="126"/>
      <c r="GJ581" s="126"/>
      <c r="GT581" s="126"/>
      <c r="HD581" s="126"/>
      <c r="HN581" s="126"/>
      <c r="HX581" s="126"/>
    </row>
    <row xmlns:x14ac="http://schemas.microsoft.com/office/spreadsheetml/2009/9/ac" r="582" s="3" customFormat="true" x14ac:dyDescent="0.25">
      <c r="A582" s="381"/>
      <c r="B582" s="126"/>
      <c r="L582" s="126"/>
      <c r="V582" s="126"/>
      <c r="AF582" s="126"/>
      <c r="AP582" s="126"/>
      <c r="AZ582" s="126"/>
      <c r="BA582" s="126"/>
      <c r="BJ582" s="126"/>
      <c r="BT582" s="126"/>
      <c r="CD582" s="126"/>
      <c r="CN582" s="126"/>
      <c r="CX582" s="126"/>
      <c r="DH582" s="126"/>
      <c r="DR582" s="126"/>
      <c r="EB582" s="126"/>
      <c r="EL582" s="126"/>
      <c r="EV582" s="126"/>
      <c r="FF582" s="126"/>
      <c r="FP582" s="126"/>
      <c r="FZ582" s="126"/>
      <c r="GJ582" s="126"/>
      <c r="GT582" s="126"/>
      <c r="HD582" s="126"/>
      <c r="HN582" s="126"/>
      <c r="HX582" s="126"/>
    </row>
    <row xmlns:x14ac="http://schemas.microsoft.com/office/spreadsheetml/2009/9/ac" r="583" s="3" customFormat="true" x14ac:dyDescent="0.25">
      <c r="A583" s="381"/>
      <c r="B583" s="126"/>
      <c r="L583" s="126"/>
      <c r="V583" s="126"/>
      <c r="AF583" s="126"/>
      <c r="AP583" s="126"/>
      <c r="AZ583" s="126"/>
      <c r="BA583" s="126"/>
      <c r="BJ583" s="126"/>
      <c r="BT583" s="126"/>
      <c r="CD583" s="126"/>
      <c r="CN583" s="126"/>
      <c r="CX583" s="126"/>
      <c r="DH583" s="126"/>
      <c r="DR583" s="126"/>
      <c r="EB583" s="126"/>
      <c r="EL583" s="126"/>
      <c r="EV583" s="126"/>
      <c r="FF583" s="126"/>
      <c r="FP583" s="126"/>
      <c r="FZ583" s="126"/>
      <c r="GJ583" s="126"/>
      <c r="GT583" s="126"/>
      <c r="HD583" s="126"/>
      <c r="HN583" s="126"/>
      <c r="HX583" s="126"/>
    </row>
    <row xmlns:x14ac="http://schemas.microsoft.com/office/spreadsheetml/2009/9/ac" r="584" s="3" customFormat="true" x14ac:dyDescent="0.25">
      <c r="A584" s="381"/>
      <c r="B584" s="126"/>
      <c r="L584" s="126"/>
      <c r="V584" s="126"/>
      <c r="AF584" s="126"/>
      <c r="AP584" s="126"/>
      <c r="AZ584" s="126"/>
      <c r="BA584" s="126"/>
      <c r="BJ584" s="126"/>
      <c r="BT584" s="126"/>
      <c r="CD584" s="126"/>
      <c r="CN584" s="126"/>
      <c r="CX584" s="126"/>
      <c r="DH584" s="126"/>
      <c r="DR584" s="126"/>
      <c r="EB584" s="126"/>
      <c r="EL584" s="126"/>
      <c r="EV584" s="126"/>
      <c r="FF584" s="126"/>
      <c r="FP584" s="126"/>
      <c r="FZ584" s="126"/>
      <c r="GJ584" s="126"/>
      <c r="GT584" s="126"/>
      <c r="HD584" s="126"/>
      <c r="HN584" s="126"/>
      <c r="HX584" s="126"/>
    </row>
    <row xmlns:x14ac="http://schemas.microsoft.com/office/spreadsheetml/2009/9/ac" r="585" s="3" customFormat="true" x14ac:dyDescent="0.25">
      <c r="A585" s="381"/>
      <c r="B585" s="126"/>
      <c r="L585" s="126"/>
      <c r="V585" s="126"/>
      <c r="AF585" s="126"/>
      <c r="AP585" s="126"/>
      <c r="AZ585" s="126"/>
      <c r="BA585" s="126"/>
      <c r="BJ585" s="126"/>
      <c r="BT585" s="126"/>
      <c r="CD585" s="126"/>
      <c r="CN585" s="126"/>
      <c r="CX585" s="126"/>
      <c r="DH585" s="126"/>
      <c r="DR585" s="126"/>
      <c r="EB585" s="126"/>
      <c r="EL585" s="126"/>
      <c r="EV585" s="126"/>
      <c r="FF585" s="126"/>
      <c r="FP585" s="126"/>
      <c r="FZ585" s="126"/>
      <c r="GJ585" s="126"/>
      <c r="GT585" s="126"/>
      <c r="HD585" s="126"/>
      <c r="HN585" s="126"/>
      <c r="HX585" s="126"/>
    </row>
    <row xmlns:x14ac="http://schemas.microsoft.com/office/spreadsheetml/2009/9/ac" r="586" s="3" customFormat="true" x14ac:dyDescent="0.25">
      <c r="A586" s="381"/>
      <c r="B586" s="126"/>
      <c r="L586" s="126"/>
      <c r="V586" s="126"/>
      <c r="AF586" s="126"/>
      <c r="AP586" s="126"/>
      <c r="AZ586" s="126"/>
      <c r="BA586" s="126"/>
      <c r="BJ586" s="126"/>
      <c r="BT586" s="126"/>
      <c r="CD586" s="126"/>
      <c r="CN586" s="126"/>
      <c r="CX586" s="126"/>
      <c r="DH586" s="126"/>
      <c r="DR586" s="126"/>
      <c r="EB586" s="126"/>
      <c r="EL586" s="126"/>
      <c r="EV586" s="126"/>
      <c r="FF586" s="126"/>
      <c r="FP586" s="126"/>
      <c r="FZ586" s="126"/>
      <c r="GJ586" s="126"/>
      <c r="GT586" s="126"/>
      <c r="HD586" s="126"/>
      <c r="HN586" s="126"/>
      <c r="HX586" s="126"/>
    </row>
    <row xmlns:x14ac="http://schemas.microsoft.com/office/spreadsheetml/2009/9/ac" r="587" s="3" customFormat="true" x14ac:dyDescent="0.25">
      <c r="A587" s="381"/>
      <c r="B587" s="126"/>
      <c r="L587" s="126"/>
      <c r="V587" s="126"/>
      <c r="AF587" s="126"/>
      <c r="AP587" s="126"/>
      <c r="AZ587" s="126"/>
      <c r="BA587" s="126"/>
      <c r="BJ587" s="126"/>
      <c r="BT587" s="126"/>
      <c r="CD587" s="126"/>
      <c r="CN587" s="126"/>
      <c r="CX587" s="126"/>
      <c r="DH587" s="126"/>
      <c r="DR587" s="126"/>
      <c r="EB587" s="126"/>
      <c r="EL587" s="126"/>
      <c r="EV587" s="126"/>
      <c r="FF587" s="126"/>
      <c r="FP587" s="126"/>
      <c r="FZ587" s="126"/>
      <c r="GJ587" s="126"/>
      <c r="GT587" s="126"/>
      <c r="HD587" s="126"/>
      <c r="HN587" s="126"/>
      <c r="HX587" s="126"/>
    </row>
    <row xmlns:x14ac="http://schemas.microsoft.com/office/spreadsheetml/2009/9/ac" r="588" s="3" customFormat="true" x14ac:dyDescent="0.25">
      <c r="A588" s="381"/>
      <c r="B588" s="126"/>
      <c r="L588" s="126"/>
      <c r="V588" s="126"/>
      <c r="AF588" s="126"/>
      <c r="AP588" s="126"/>
      <c r="AZ588" s="126"/>
      <c r="BA588" s="126"/>
      <c r="BJ588" s="126"/>
      <c r="BT588" s="126"/>
      <c r="CD588" s="126"/>
      <c r="CN588" s="126"/>
      <c r="CX588" s="126"/>
      <c r="DH588" s="126"/>
      <c r="DR588" s="126"/>
      <c r="EB588" s="126"/>
      <c r="EL588" s="126"/>
      <c r="EV588" s="126"/>
      <c r="FF588" s="126"/>
      <c r="FP588" s="126"/>
      <c r="FZ588" s="126"/>
      <c r="GJ588" s="126"/>
      <c r="GT588" s="126"/>
      <c r="HD588" s="126"/>
      <c r="HN588" s="126"/>
      <c r="HX588" s="126"/>
    </row>
    <row xmlns:x14ac="http://schemas.microsoft.com/office/spreadsheetml/2009/9/ac" r="589" s="3" customFormat="true" x14ac:dyDescent="0.25">
      <c r="A589" s="381"/>
      <c r="B589" s="126"/>
      <c r="L589" s="126"/>
      <c r="V589" s="126"/>
      <c r="AF589" s="126"/>
      <c r="AP589" s="126"/>
      <c r="AZ589" s="126"/>
      <c r="BA589" s="126"/>
      <c r="BJ589" s="126"/>
      <c r="BT589" s="126"/>
      <c r="CD589" s="126"/>
      <c r="CN589" s="126"/>
      <c r="CX589" s="126"/>
      <c r="DH589" s="126"/>
      <c r="DR589" s="126"/>
      <c r="EB589" s="126"/>
      <c r="EL589" s="126"/>
      <c r="EV589" s="126"/>
      <c r="FF589" s="126"/>
      <c r="FP589" s="126"/>
      <c r="FZ589" s="126"/>
      <c r="GJ589" s="126"/>
      <c r="GT589" s="126"/>
      <c r="HD589" s="126"/>
      <c r="HN589" s="126"/>
      <c r="HX589" s="126"/>
    </row>
    <row xmlns:x14ac="http://schemas.microsoft.com/office/spreadsheetml/2009/9/ac" r="590" s="3" customFormat="true" x14ac:dyDescent="0.25">
      <c r="A590" s="381"/>
      <c r="B590" s="126"/>
      <c r="L590" s="126"/>
      <c r="V590" s="126"/>
      <c r="AF590" s="126"/>
      <c r="AP590" s="126"/>
      <c r="AZ590" s="126"/>
      <c r="BA590" s="126"/>
      <c r="BJ590" s="126"/>
      <c r="BT590" s="126"/>
      <c r="CD590" s="126"/>
      <c r="CN590" s="126"/>
      <c r="CX590" s="126"/>
      <c r="DH590" s="126"/>
      <c r="DR590" s="126"/>
      <c r="EB590" s="126"/>
      <c r="EL590" s="126"/>
      <c r="EV590" s="126"/>
      <c r="FF590" s="126"/>
      <c r="FP590" s="126"/>
      <c r="FZ590" s="126"/>
      <c r="GJ590" s="126"/>
      <c r="GT590" s="126"/>
      <c r="HD590" s="126"/>
      <c r="HN590" s="126"/>
      <c r="HX590" s="126"/>
    </row>
    <row xmlns:x14ac="http://schemas.microsoft.com/office/spreadsheetml/2009/9/ac" r="591" s="3" customFormat="true" x14ac:dyDescent="0.25">
      <c r="A591" s="381"/>
      <c r="B591" s="126"/>
      <c r="L591" s="126"/>
      <c r="V591" s="126"/>
      <c r="AF591" s="126"/>
      <c r="AP591" s="126"/>
      <c r="AZ591" s="126"/>
      <c r="BA591" s="126"/>
      <c r="BJ591" s="126"/>
      <c r="BT591" s="126"/>
      <c r="CD591" s="126"/>
      <c r="CN591" s="126"/>
      <c r="CX591" s="126"/>
      <c r="DH591" s="126"/>
      <c r="DR591" s="126"/>
      <c r="EB591" s="126"/>
      <c r="EL591" s="126"/>
      <c r="EV591" s="126"/>
      <c r="FF591" s="126"/>
      <c r="FP591" s="126"/>
      <c r="FZ591" s="126"/>
      <c r="GJ591" s="126"/>
      <c r="GT591" s="126"/>
      <c r="HD591" s="126"/>
      <c r="HN591" s="126"/>
      <c r="HX591" s="126"/>
    </row>
    <row xmlns:x14ac="http://schemas.microsoft.com/office/spreadsheetml/2009/9/ac" r="592" s="3" customFormat="true" x14ac:dyDescent="0.25">
      <c r="A592" s="381"/>
      <c r="B592" s="126"/>
      <c r="L592" s="126"/>
      <c r="V592" s="126"/>
      <c r="AF592" s="126"/>
      <c r="AP592" s="126"/>
      <c r="AZ592" s="126"/>
      <c r="BA592" s="126"/>
      <c r="BJ592" s="126"/>
      <c r="BT592" s="126"/>
      <c r="CD592" s="126"/>
      <c r="CN592" s="126"/>
      <c r="CX592" s="126"/>
      <c r="DH592" s="126"/>
      <c r="DR592" s="126"/>
      <c r="EB592" s="126"/>
      <c r="EL592" s="126"/>
      <c r="EV592" s="126"/>
      <c r="FF592" s="126"/>
      <c r="FP592" s="126"/>
      <c r="FZ592" s="126"/>
      <c r="GJ592" s="126"/>
      <c r="GT592" s="126"/>
      <c r="HD592" s="126"/>
      <c r="HN592" s="126"/>
      <c r="HX592" s="126"/>
    </row>
    <row xmlns:x14ac="http://schemas.microsoft.com/office/spreadsheetml/2009/9/ac" r="593" s="3" customFormat="true" x14ac:dyDescent="0.25">
      <c r="A593" s="381"/>
      <c r="B593" s="126"/>
      <c r="L593" s="126"/>
      <c r="V593" s="126"/>
      <c r="AF593" s="126"/>
      <c r="AP593" s="126"/>
      <c r="AZ593" s="126"/>
      <c r="BA593" s="126"/>
      <c r="BJ593" s="126"/>
      <c r="BT593" s="126"/>
      <c r="CD593" s="126"/>
      <c r="CN593" s="126"/>
      <c r="CX593" s="126"/>
      <c r="DH593" s="126"/>
      <c r="DR593" s="126"/>
      <c r="EB593" s="126"/>
      <c r="EL593" s="126"/>
      <c r="EV593" s="126"/>
      <c r="FF593" s="126"/>
      <c r="FP593" s="126"/>
      <c r="FZ593" s="126"/>
      <c r="GJ593" s="126"/>
      <c r="GT593" s="126"/>
      <c r="HD593" s="126"/>
      <c r="HN593" s="126"/>
      <c r="HX593" s="126"/>
    </row>
    <row xmlns:x14ac="http://schemas.microsoft.com/office/spreadsheetml/2009/9/ac" r="594" s="3" customFormat="true" x14ac:dyDescent="0.25">
      <c r="A594" s="381"/>
      <c r="B594" s="126"/>
      <c r="L594" s="126"/>
      <c r="V594" s="126"/>
      <c r="AF594" s="126"/>
      <c r="AP594" s="126"/>
      <c r="AZ594" s="126"/>
      <c r="BA594" s="126"/>
      <c r="BJ594" s="126"/>
      <c r="BT594" s="126"/>
      <c r="CD594" s="126"/>
      <c r="CN594" s="126"/>
      <c r="CX594" s="126"/>
      <c r="DH594" s="126"/>
      <c r="DR594" s="126"/>
      <c r="EB594" s="126"/>
      <c r="EL594" s="126"/>
      <c r="EV594" s="126"/>
      <c r="FF594" s="126"/>
      <c r="FP594" s="126"/>
      <c r="FZ594" s="126"/>
      <c r="GJ594" s="126"/>
      <c r="GT594" s="126"/>
      <c r="HD594" s="126"/>
      <c r="HN594" s="126"/>
      <c r="HX594" s="126"/>
    </row>
    <row xmlns:x14ac="http://schemas.microsoft.com/office/spreadsheetml/2009/9/ac" r="595" s="3" customFormat="true" x14ac:dyDescent="0.25">
      <c r="A595" s="381"/>
      <c r="B595" s="126"/>
      <c r="L595" s="126"/>
      <c r="V595" s="126"/>
      <c r="AF595" s="126"/>
      <c r="AP595" s="126"/>
      <c r="AZ595" s="126"/>
      <c r="BA595" s="126"/>
      <c r="BJ595" s="126"/>
      <c r="BT595" s="126"/>
      <c r="CD595" s="126"/>
      <c r="CN595" s="126"/>
      <c r="CX595" s="126"/>
      <c r="DH595" s="126"/>
      <c r="DR595" s="126"/>
      <c r="EB595" s="126"/>
      <c r="EL595" s="126"/>
      <c r="EV595" s="126"/>
      <c r="FF595" s="126"/>
      <c r="FP595" s="126"/>
      <c r="FZ595" s="126"/>
      <c r="GJ595" s="126"/>
      <c r="GT595" s="126"/>
      <c r="HD595" s="126"/>
      <c r="HN595" s="126"/>
      <c r="HX595" s="126"/>
    </row>
    <row xmlns:x14ac="http://schemas.microsoft.com/office/spreadsheetml/2009/9/ac" r="596" s="3" customFormat="true" x14ac:dyDescent="0.25">
      <c r="A596" s="381"/>
      <c r="B596" s="126"/>
      <c r="L596" s="126"/>
      <c r="V596" s="126"/>
      <c r="AF596" s="126"/>
      <c r="AP596" s="126"/>
      <c r="AZ596" s="126"/>
      <c r="BA596" s="126"/>
      <c r="BJ596" s="126"/>
      <c r="BT596" s="126"/>
      <c r="CD596" s="126"/>
      <c r="CN596" s="126"/>
      <c r="CX596" s="126"/>
      <c r="DH596" s="126"/>
      <c r="DR596" s="126"/>
      <c r="EB596" s="126"/>
      <c r="EL596" s="126"/>
      <c r="EV596" s="126"/>
      <c r="FF596" s="126"/>
      <c r="FP596" s="126"/>
      <c r="FZ596" s="126"/>
      <c r="GJ596" s="126"/>
      <c r="GT596" s="126"/>
      <c r="HD596" s="126"/>
      <c r="HN596" s="126"/>
      <c r="HX596" s="126"/>
    </row>
    <row xmlns:x14ac="http://schemas.microsoft.com/office/spreadsheetml/2009/9/ac" r="597" s="3" customFormat="true" x14ac:dyDescent="0.25">
      <c r="A597" s="381"/>
      <c r="B597" s="126"/>
      <c r="L597" s="126"/>
      <c r="V597" s="126"/>
      <c r="AF597" s="126"/>
      <c r="AP597" s="126"/>
      <c r="AZ597" s="126"/>
      <c r="BA597" s="126"/>
      <c r="BJ597" s="126"/>
      <c r="BT597" s="126"/>
      <c r="CD597" s="126"/>
      <c r="CN597" s="126"/>
      <c r="CX597" s="126"/>
      <c r="DH597" s="126"/>
      <c r="DR597" s="126"/>
      <c r="EB597" s="126"/>
      <c r="EL597" s="126"/>
      <c r="EV597" s="126"/>
      <c r="FF597" s="126"/>
      <c r="FP597" s="126"/>
      <c r="FZ597" s="126"/>
      <c r="GJ597" s="126"/>
      <c r="GT597" s="126"/>
      <c r="HD597" s="126"/>
      <c r="HN597" s="126"/>
      <c r="HX597" s="126"/>
    </row>
    <row xmlns:x14ac="http://schemas.microsoft.com/office/spreadsheetml/2009/9/ac" r="598" s="3" customFormat="true" x14ac:dyDescent="0.25">
      <c r="A598" s="381"/>
      <c r="B598" s="126"/>
      <c r="L598" s="126"/>
      <c r="V598" s="126"/>
      <c r="AF598" s="126"/>
      <c r="AP598" s="126"/>
      <c r="AZ598" s="126"/>
      <c r="BA598" s="126"/>
      <c r="BJ598" s="126"/>
      <c r="BT598" s="126"/>
      <c r="CD598" s="126"/>
      <c r="CN598" s="126"/>
      <c r="CX598" s="126"/>
      <c r="DH598" s="126"/>
      <c r="DR598" s="126"/>
      <c r="EB598" s="126"/>
      <c r="EL598" s="126"/>
      <c r="EV598" s="126"/>
      <c r="FF598" s="126"/>
      <c r="FP598" s="126"/>
      <c r="FZ598" s="126"/>
      <c r="GJ598" s="126"/>
      <c r="GT598" s="126"/>
      <c r="HD598" s="126"/>
      <c r="HN598" s="126"/>
      <c r="HX598" s="126"/>
    </row>
    <row xmlns:x14ac="http://schemas.microsoft.com/office/spreadsheetml/2009/9/ac" r="599" s="3" customFormat="true" x14ac:dyDescent="0.25">
      <c r="A599" s="381"/>
      <c r="B599" s="126"/>
      <c r="L599" s="126"/>
      <c r="V599" s="126"/>
      <c r="AF599" s="126"/>
      <c r="AP599" s="126"/>
      <c r="AZ599" s="126"/>
      <c r="BA599" s="126"/>
      <c r="BJ599" s="126"/>
      <c r="BT599" s="126"/>
      <c r="CD599" s="126"/>
      <c r="CN599" s="126"/>
      <c r="CX599" s="126"/>
      <c r="DH599" s="126"/>
      <c r="DR599" s="126"/>
      <c r="EB599" s="126"/>
      <c r="EL599" s="126"/>
      <c r="EV599" s="126"/>
      <c r="FF599" s="126"/>
      <c r="FP599" s="126"/>
      <c r="FZ599" s="126"/>
      <c r="GJ599" s="126"/>
      <c r="GT599" s="126"/>
      <c r="HD599" s="126"/>
      <c r="HN599" s="126"/>
      <c r="HX599" s="126"/>
    </row>
    <row xmlns:x14ac="http://schemas.microsoft.com/office/spreadsheetml/2009/9/ac" r="600" s="3" customFormat="true" x14ac:dyDescent="0.25">
      <c r="A600" s="381"/>
      <c r="B600" s="126"/>
      <c r="L600" s="126"/>
      <c r="V600" s="126"/>
      <c r="AF600" s="126"/>
      <c r="AP600" s="126"/>
      <c r="AZ600" s="126"/>
      <c r="BA600" s="126"/>
      <c r="BJ600" s="126"/>
      <c r="BT600" s="126"/>
      <c r="CD600" s="126"/>
      <c r="CN600" s="126"/>
      <c r="CX600" s="126"/>
      <c r="DH600" s="126"/>
      <c r="DR600" s="126"/>
      <c r="EB600" s="126"/>
      <c r="EL600" s="126"/>
      <c r="EV600" s="126"/>
      <c r="FF600" s="126"/>
      <c r="FP600" s="126"/>
      <c r="FZ600" s="126"/>
      <c r="GJ600" s="126"/>
      <c r="GT600" s="126"/>
      <c r="HD600" s="126"/>
      <c r="HN600" s="126"/>
      <c r="HX600" s="126"/>
    </row>
    <row xmlns:x14ac="http://schemas.microsoft.com/office/spreadsheetml/2009/9/ac" r="601" s="3" customFormat="true" x14ac:dyDescent="0.25">
      <c r="A601" s="381"/>
      <c r="B601" s="126"/>
      <c r="L601" s="126"/>
      <c r="V601" s="126"/>
      <c r="AF601" s="126"/>
      <c r="AP601" s="126"/>
      <c r="AZ601" s="126"/>
      <c r="BA601" s="126"/>
      <c r="BJ601" s="126"/>
      <c r="BT601" s="126"/>
      <c r="CD601" s="126"/>
      <c r="CN601" s="126"/>
      <c r="CX601" s="126"/>
      <c r="DH601" s="126"/>
      <c r="DR601" s="126"/>
      <c r="EB601" s="126"/>
      <c r="EL601" s="126"/>
      <c r="EV601" s="126"/>
      <c r="FF601" s="126"/>
      <c r="FP601" s="126"/>
      <c r="FZ601" s="126"/>
      <c r="GJ601" s="126"/>
      <c r="GT601" s="126"/>
      <c r="HD601" s="126"/>
      <c r="HN601" s="126"/>
      <c r="HX601" s="126"/>
    </row>
    <row xmlns:x14ac="http://schemas.microsoft.com/office/spreadsheetml/2009/9/ac" r="602" s="3" customFormat="true" x14ac:dyDescent="0.25">
      <c r="A602" s="381"/>
      <c r="B602" s="126"/>
      <c r="L602" s="126"/>
      <c r="V602" s="126"/>
      <c r="AF602" s="126"/>
      <c r="AP602" s="126"/>
      <c r="AZ602" s="126"/>
      <c r="BA602" s="126"/>
      <c r="BJ602" s="126"/>
      <c r="BT602" s="126"/>
      <c r="CD602" s="126"/>
      <c r="CN602" s="126"/>
      <c r="CX602" s="126"/>
      <c r="DH602" s="126"/>
      <c r="DR602" s="126"/>
      <c r="EB602" s="126"/>
      <c r="EL602" s="126"/>
      <c r="EV602" s="126"/>
      <c r="FF602" s="126"/>
      <c r="FP602" s="126"/>
      <c r="FZ602" s="126"/>
      <c r="GJ602" s="126"/>
      <c r="GT602" s="126"/>
      <c r="HD602" s="126"/>
      <c r="HN602" s="126"/>
      <c r="HX602" s="126"/>
    </row>
    <row xmlns:x14ac="http://schemas.microsoft.com/office/spreadsheetml/2009/9/ac" r="603" s="3" customFormat="true" x14ac:dyDescent="0.25">
      <c r="A603" s="381"/>
      <c r="B603" s="126"/>
      <c r="L603" s="126"/>
      <c r="V603" s="126"/>
      <c r="AF603" s="126"/>
      <c r="AP603" s="126"/>
      <c r="AZ603" s="126"/>
      <c r="BA603" s="126"/>
      <c r="BJ603" s="126"/>
      <c r="BT603" s="126"/>
      <c r="CD603" s="126"/>
      <c r="CN603" s="126"/>
      <c r="CX603" s="126"/>
      <c r="DH603" s="126"/>
      <c r="DR603" s="126"/>
      <c r="EB603" s="126"/>
      <c r="EL603" s="126"/>
      <c r="EV603" s="126"/>
      <c r="FF603" s="126"/>
      <c r="FP603" s="126"/>
      <c r="FZ603" s="126"/>
      <c r="GJ603" s="126"/>
      <c r="GT603" s="126"/>
      <c r="HD603" s="126"/>
      <c r="HN603" s="126"/>
      <c r="HX603" s="126"/>
    </row>
    <row xmlns:x14ac="http://schemas.microsoft.com/office/spreadsheetml/2009/9/ac" r="604" s="3" customFormat="true" x14ac:dyDescent="0.25">
      <c r="A604" s="381"/>
      <c r="B604" s="126"/>
      <c r="L604" s="126"/>
      <c r="V604" s="126"/>
      <c r="AF604" s="126"/>
      <c r="AP604" s="126"/>
      <c r="AZ604" s="126"/>
      <c r="BA604" s="126"/>
      <c r="BJ604" s="126"/>
      <c r="BT604" s="126"/>
      <c r="CD604" s="126"/>
      <c r="CN604" s="126"/>
      <c r="CX604" s="126"/>
      <c r="DH604" s="126"/>
      <c r="DR604" s="126"/>
      <c r="EB604" s="126"/>
      <c r="EL604" s="126"/>
      <c r="EV604" s="126"/>
      <c r="FF604" s="126"/>
      <c r="FP604" s="126"/>
      <c r="FZ604" s="126"/>
      <c r="GJ604" s="126"/>
      <c r="GT604" s="126"/>
      <c r="HD604" s="126"/>
      <c r="HN604" s="126"/>
      <c r="HX604" s="126"/>
    </row>
    <row xmlns:x14ac="http://schemas.microsoft.com/office/spreadsheetml/2009/9/ac" r="605" s="3" customFormat="true" x14ac:dyDescent="0.25">
      <c r="A605" s="381"/>
      <c r="B605" s="126"/>
      <c r="L605" s="126"/>
      <c r="V605" s="126"/>
      <c r="AF605" s="126"/>
      <c r="AP605" s="126"/>
      <c r="AZ605" s="126"/>
      <c r="BA605" s="126"/>
      <c r="BJ605" s="126"/>
      <c r="BT605" s="126"/>
      <c r="CD605" s="126"/>
      <c r="CN605" s="126"/>
      <c r="CX605" s="126"/>
      <c r="DH605" s="126"/>
      <c r="DR605" s="126"/>
      <c r="EB605" s="126"/>
      <c r="EL605" s="126"/>
      <c r="EV605" s="126"/>
      <c r="FF605" s="126"/>
      <c r="FP605" s="126"/>
      <c r="FZ605" s="126"/>
      <c r="GJ605" s="126"/>
      <c r="GT605" s="126"/>
      <c r="HD605" s="126"/>
      <c r="HN605" s="126"/>
      <c r="HX605" s="126"/>
    </row>
    <row xmlns:x14ac="http://schemas.microsoft.com/office/spreadsheetml/2009/9/ac" r="606" s="3" customFormat="true" x14ac:dyDescent="0.25">
      <c r="A606" s="381"/>
      <c r="B606" s="126"/>
      <c r="L606" s="126"/>
      <c r="V606" s="126"/>
      <c r="AF606" s="126"/>
      <c r="AP606" s="126"/>
      <c r="AZ606" s="126"/>
      <c r="BA606" s="126"/>
      <c r="BJ606" s="126"/>
      <c r="BT606" s="126"/>
      <c r="CD606" s="126"/>
      <c r="CN606" s="126"/>
      <c r="CX606" s="126"/>
      <c r="DH606" s="126"/>
      <c r="DR606" s="126"/>
      <c r="EB606" s="126"/>
      <c r="EL606" s="126"/>
      <c r="EV606" s="126"/>
      <c r="FF606" s="126"/>
      <c r="FP606" s="126"/>
      <c r="FZ606" s="126"/>
      <c r="GJ606" s="126"/>
      <c r="GT606" s="126"/>
      <c r="HD606" s="126"/>
      <c r="HN606" s="126"/>
      <c r="HX606" s="126"/>
    </row>
    <row xmlns:x14ac="http://schemas.microsoft.com/office/spreadsheetml/2009/9/ac" r="607" s="3" customFormat="true" x14ac:dyDescent="0.25">
      <c r="A607" s="381"/>
      <c r="B607" s="126"/>
      <c r="L607" s="126"/>
      <c r="V607" s="126"/>
      <c r="AF607" s="126"/>
      <c r="AP607" s="126"/>
      <c r="AZ607" s="126"/>
      <c r="BA607" s="126"/>
      <c r="BJ607" s="126"/>
      <c r="BT607" s="126"/>
      <c r="CD607" s="126"/>
      <c r="CN607" s="126"/>
      <c r="CX607" s="126"/>
      <c r="DH607" s="126"/>
      <c r="DR607" s="126"/>
      <c r="EB607" s="126"/>
      <c r="EL607" s="126"/>
      <c r="EV607" s="126"/>
      <c r="FF607" s="126"/>
      <c r="FP607" s="126"/>
      <c r="FZ607" s="126"/>
      <c r="GJ607" s="126"/>
      <c r="GT607" s="126"/>
      <c r="HD607" s="126"/>
      <c r="HN607" s="126"/>
      <c r="HX607" s="126"/>
    </row>
    <row xmlns:x14ac="http://schemas.microsoft.com/office/spreadsheetml/2009/9/ac" r="608" s="3" customFormat="true" x14ac:dyDescent="0.25">
      <c r="A608" s="381"/>
      <c r="B608" s="126"/>
      <c r="L608" s="126"/>
      <c r="V608" s="126"/>
      <c r="AF608" s="126"/>
      <c r="AP608" s="126"/>
      <c r="AZ608" s="126"/>
      <c r="BA608" s="126"/>
      <c r="BJ608" s="126"/>
      <c r="BT608" s="126"/>
      <c r="CD608" s="126"/>
      <c r="CN608" s="126"/>
      <c r="CX608" s="126"/>
      <c r="DH608" s="126"/>
      <c r="DR608" s="126"/>
      <c r="EB608" s="126"/>
      <c r="EL608" s="126"/>
      <c r="EV608" s="126"/>
      <c r="FF608" s="126"/>
      <c r="FP608" s="126"/>
      <c r="FZ608" s="126"/>
      <c r="GJ608" s="126"/>
      <c r="GT608" s="126"/>
      <c r="HD608" s="126"/>
      <c r="HN608" s="126"/>
      <c r="HX608" s="126"/>
    </row>
    <row xmlns:x14ac="http://schemas.microsoft.com/office/spreadsheetml/2009/9/ac" r="609" s="3" customFormat="true" x14ac:dyDescent="0.25">
      <c r="A609" s="381"/>
      <c r="B609" s="126"/>
      <c r="L609" s="126"/>
      <c r="V609" s="126"/>
      <c r="AF609" s="126"/>
      <c r="AP609" s="126"/>
      <c r="AZ609" s="126"/>
      <c r="BA609" s="126"/>
      <c r="BJ609" s="126"/>
      <c r="BT609" s="126"/>
      <c r="CD609" s="126"/>
      <c r="CN609" s="126"/>
      <c r="CX609" s="126"/>
      <c r="DH609" s="126"/>
      <c r="DR609" s="126"/>
      <c r="EB609" s="126"/>
      <c r="EL609" s="126"/>
      <c r="EV609" s="126"/>
      <c r="FF609" s="126"/>
      <c r="FP609" s="126"/>
      <c r="FZ609" s="126"/>
      <c r="GJ609" s="126"/>
      <c r="GT609" s="126"/>
      <c r="HD609" s="126"/>
      <c r="HN609" s="126"/>
      <c r="HX609" s="126"/>
    </row>
    <row xmlns:x14ac="http://schemas.microsoft.com/office/spreadsheetml/2009/9/ac" r="610" s="3" customFormat="true" x14ac:dyDescent="0.25">
      <c r="A610" s="381"/>
      <c r="B610" s="126"/>
      <c r="L610" s="126"/>
      <c r="V610" s="126"/>
      <c r="AF610" s="126"/>
      <c r="AP610" s="126"/>
      <c r="AZ610" s="126"/>
      <c r="BA610" s="126"/>
      <c r="BJ610" s="126"/>
      <c r="BT610" s="126"/>
      <c r="CD610" s="126"/>
      <c r="CN610" s="126"/>
      <c r="CX610" s="126"/>
      <c r="DH610" s="126"/>
      <c r="DR610" s="126"/>
      <c r="EB610" s="126"/>
      <c r="EL610" s="126"/>
      <c r="EV610" s="126"/>
      <c r="FF610" s="126"/>
      <c r="FP610" s="126"/>
      <c r="FZ610" s="126"/>
      <c r="GJ610" s="126"/>
      <c r="GT610" s="126"/>
      <c r="HD610" s="126"/>
      <c r="HN610" s="126"/>
      <c r="HX610" s="126"/>
    </row>
    <row xmlns:x14ac="http://schemas.microsoft.com/office/spreadsheetml/2009/9/ac" r="611" s="3" customFormat="true" x14ac:dyDescent="0.25">
      <c r="A611" s="381"/>
      <c r="B611" s="126"/>
      <c r="L611" s="126"/>
      <c r="V611" s="126"/>
      <c r="AF611" s="126"/>
      <c r="AP611" s="126"/>
      <c r="AZ611" s="126"/>
      <c r="BA611" s="126"/>
      <c r="BJ611" s="126"/>
      <c r="BT611" s="126"/>
      <c r="CD611" s="126"/>
      <c r="CN611" s="126"/>
      <c r="CX611" s="126"/>
      <c r="DH611" s="126"/>
      <c r="DR611" s="126"/>
      <c r="EB611" s="126"/>
      <c r="EL611" s="126"/>
      <c r="EV611" s="126"/>
      <c r="FF611" s="126"/>
      <c r="FP611" s="126"/>
      <c r="FZ611" s="126"/>
      <c r="GJ611" s="126"/>
      <c r="GT611" s="126"/>
      <c r="HD611" s="126"/>
      <c r="HN611" s="126"/>
      <c r="HX611" s="126"/>
    </row>
    <row xmlns:x14ac="http://schemas.microsoft.com/office/spreadsheetml/2009/9/ac" r="612" s="3" customFormat="true" x14ac:dyDescent="0.25">
      <c r="A612" s="381"/>
      <c r="B612" s="126"/>
      <c r="L612" s="126"/>
      <c r="V612" s="126"/>
      <c r="AF612" s="126"/>
      <c r="AP612" s="126"/>
      <c r="AZ612" s="126"/>
      <c r="BA612" s="126"/>
      <c r="BJ612" s="126"/>
      <c r="BT612" s="126"/>
      <c r="CD612" s="126"/>
      <c r="CN612" s="126"/>
      <c r="CX612" s="126"/>
      <c r="DH612" s="126"/>
      <c r="DR612" s="126"/>
      <c r="EB612" s="126"/>
      <c r="EL612" s="126"/>
      <c r="EV612" s="126"/>
      <c r="FF612" s="126"/>
      <c r="FP612" s="126"/>
      <c r="FZ612" s="126"/>
      <c r="GJ612" s="126"/>
      <c r="GT612" s="126"/>
      <c r="HD612" s="126"/>
      <c r="HN612" s="126"/>
      <c r="HX612" s="126"/>
    </row>
    <row xmlns:x14ac="http://schemas.microsoft.com/office/spreadsheetml/2009/9/ac" r="613" s="3" customFormat="true" x14ac:dyDescent="0.25">
      <c r="A613" s="381"/>
      <c r="B613" s="126"/>
      <c r="L613" s="126"/>
      <c r="V613" s="126"/>
      <c r="AF613" s="126"/>
      <c r="AP613" s="126"/>
      <c r="AZ613" s="126"/>
      <c r="BA613" s="126"/>
      <c r="BJ613" s="126"/>
      <c r="BT613" s="126"/>
      <c r="CD613" s="126"/>
      <c r="CN613" s="126"/>
      <c r="CX613" s="126"/>
      <c r="DH613" s="126"/>
      <c r="DR613" s="126"/>
      <c r="EB613" s="126"/>
      <c r="EL613" s="126"/>
      <c r="EV613" s="126"/>
      <c r="FF613" s="126"/>
      <c r="FP613" s="126"/>
      <c r="FZ613" s="126"/>
      <c r="GJ613" s="126"/>
      <c r="GT613" s="126"/>
      <c r="HD613" s="126"/>
      <c r="HN613" s="126"/>
      <c r="HX613" s="126"/>
    </row>
    <row xmlns:x14ac="http://schemas.microsoft.com/office/spreadsheetml/2009/9/ac" r="614" s="3" customFormat="true" x14ac:dyDescent="0.25">
      <c r="A614" s="381"/>
      <c r="B614" s="126"/>
      <c r="L614" s="126"/>
      <c r="V614" s="126"/>
      <c r="AF614" s="126"/>
      <c r="AP614" s="126"/>
      <c r="AZ614" s="126"/>
      <c r="BA614" s="126"/>
      <c r="BJ614" s="126"/>
      <c r="BT614" s="126"/>
      <c r="CD614" s="126"/>
      <c r="CN614" s="126"/>
      <c r="CX614" s="126"/>
      <c r="DH614" s="126"/>
      <c r="DR614" s="126"/>
      <c r="EB614" s="126"/>
      <c r="EL614" s="126"/>
      <c r="EV614" s="126"/>
      <c r="FF614" s="126"/>
      <c r="FP614" s="126"/>
      <c r="FZ614" s="126"/>
      <c r="GJ614" s="126"/>
      <c r="GT614" s="126"/>
      <c r="HD614" s="126"/>
      <c r="HN614" s="126"/>
      <c r="HX614" s="126"/>
    </row>
    <row xmlns:x14ac="http://schemas.microsoft.com/office/spreadsheetml/2009/9/ac" r="615" s="3" customFormat="true" x14ac:dyDescent="0.25">
      <c r="A615" s="381"/>
      <c r="B615" s="126"/>
      <c r="L615" s="126"/>
      <c r="V615" s="126"/>
      <c r="AF615" s="126"/>
      <c r="AP615" s="126"/>
      <c r="AZ615" s="126"/>
      <c r="BA615" s="126"/>
      <c r="BJ615" s="126"/>
      <c r="BT615" s="126"/>
      <c r="CD615" s="126"/>
      <c r="CN615" s="126"/>
      <c r="CX615" s="126"/>
      <c r="DH615" s="126"/>
      <c r="DR615" s="126"/>
      <c r="EB615" s="126"/>
      <c r="EL615" s="126"/>
      <c r="EV615" s="126"/>
      <c r="FF615" s="126"/>
      <c r="FP615" s="126"/>
      <c r="FZ615" s="126"/>
      <c r="GJ615" s="126"/>
      <c r="GT615" s="126"/>
      <c r="HD615" s="126"/>
      <c r="HN615" s="126"/>
      <c r="HX615" s="126"/>
    </row>
    <row xmlns:x14ac="http://schemas.microsoft.com/office/spreadsheetml/2009/9/ac" r="616" s="3" customFormat="true" x14ac:dyDescent="0.25">
      <c r="A616" s="381"/>
      <c r="B616" s="126"/>
      <c r="L616" s="126"/>
      <c r="V616" s="126"/>
      <c r="AF616" s="126"/>
      <c r="AP616" s="126"/>
      <c r="AZ616" s="126"/>
      <c r="BA616" s="126"/>
      <c r="BJ616" s="126"/>
      <c r="BT616" s="126"/>
      <c r="CD616" s="126"/>
      <c r="CN616" s="126"/>
      <c r="CX616" s="126"/>
      <c r="DH616" s="126"/>
      <c r="DR616" s="126"/>
      <c r="EB616" s="126"/>
      <c r="EL616" s="126"/>
      <c r="EV616" s="126"/>
      <c r="FF616" s="126"/>
      <c r="FP616" s="126"/>
      <c r="FZ616" s="126"/>
      <c r="GJ616" s="126"/>
      <c r="GT616" s="126"/>
      <c r="HD616" s="126"/>
      <c r="HN616" s="126"/>
      <c r="HX616" s="126"/>
    </row>
    <row xmlns:x14ac="http://schemas.microsoft.com/office/spreadsheetml/2009/9/ac" r="617" s="3" customFormat="true" x14ac:dyDescent="0.25">
      <c r="A617" s="381"/>
      <c r="B617" s="126"/>
      <c r="L617" s="126"/>
      <c r="V617" s="126"/>
      <c r="AF617" s="126"/>
      <c r="AP617" s="126"/>
      <c r="AZ617" s="126"/>
      <c r="BA617" s="126"/>
      <c r="BJ617" s="126"/>
      <c r="BT617" s="126"/>
      <c r="CD617" s="126"/>
      <c r="CN617" s="126"/>
      <c r="CX617" s="126"/>
      <c r="DH617" s="126"/>
      <c r="DR617" s="126"/>
      <c r="EB617" s="126"/>
      <c r="EL617" s="126"/>
      <c r="EV617" s="126"/>
      <c r="FF617" s="126"/>
      <c r="FP617" s="126"/>
      <c r="FZ617" s="126"/>
      <c r="GJ617" s="126"/>
      <c r="GT617" s="126"/>
      <c r="HD617" s="126"/>
      <c r="HN617" s="126"/>
      <c r="HX617" s="126"/>
    </row>
    <row xmlns:x14ac="http://schemas.microsoft.com/office/spreadsheetml/2009/9/ac" r="618" s="3" customFormat="true" x14ac:dyDescent="0.25">
      <c r="A618" s="381"/>
      <c r="B618" s="126"/>
      <c r="L618" s="126"/>
      <c r="V618" s="126"/>
      <c r="AF618" s="126"/>
      <c r="AP618" s="126"/>
      <c r="AZ618" s="126"/>
      <c r="BA618" s="126"/>
      <c r="BJ618" s="126"/>
      <c r="BT618" s="126"/>
      <c r="CD618" s="126"/>
      <c r="CN618" s="126"/>
      <c r="CX618" s="126"/>
      <c r="DH618" s="126"/>
      <c r="DR618" s="126"/>
      <c r="EB618" s="126"/>
      <c r="EL618" s="126"/>
      <c r="EV618" s="126"/>
      <c r="FF618" s="126"/>
      <c r="FP618" s="126"/>
      <c r="FZ618" s="126"/>
      <c r="GJ618" s="126"/>
      <c r="GT618" s="126"/>
      <c r="HD618" s="126"/>
      <c r="HN618" s="126"/>
      <c r="HX618" s="126"/>
    </row>
    <row xmlns:x14ac="http://schemas.microsoft.com/office/spreadsheetml/2009/9/ac" r="619" s="3" customFormat="true" x14ac:dyDescent="0.25">
      <c r="A619" s="381"/>
      <c r="B619" s="126"/>
      <c r="L619" s="126"/>
      <c r="V619" s="126"/>
      <c r="AF619" s="126"/>
      <c r="AP619" s="126"/>
      <c r="AZ619" s="126"/>
      <c r="BA619" s="126"/>
      <c r="BJ619" s="126"/>
      <c r="BT619" s="126"/>
      <c r="CD619" s="126"/>
      <c r="CN619" s="126"/>
      <c r="CX619" s="126"/>
      <c r="DH619" s="126"/>
      <c r="DR619" s="126"/>
      <c r="EB619" s="126"/>
      <c r="EL619" s="126"/>
      <c r="EV619" s="126"/>
      <c r="FF619" s="126"/>
      <c r="FP619" s="126"/>
      <c r="FZ619" s="126"/>
      <c r="GJ619" s="126"/>
      <c r="GT619" s="126"/>
      <c r="HD619" s="126"/>
      <c r="HN619" s="126"/>
      <c r="HX619" s="126"/>
    </row>
    <row xmlns:x14ac="http://schemas.microsoft.com/office/spreadsheetml/2009/9/ac" r="620" s="3" customFormat="true" x14ac:dyDescent="0.25">
      <c r="A620" s="381"/>
      <c r="B620" s="126"/>
      <c r="L620" s="126"/>
      <c r="V620" s="126"/>
      <c r="AF620" s="126"/>
      <c r="AP620" s="126"/>
      <c r="AZ620" s="126"/>
      <c r="BA620" s="126"/>
      <c r="BJ620" s="126"/>
      <c r="BT620" s="126"/>
      <c r="CD620" s="126"/>
      <c r="CN620" s="126"/>
      <c r="CX620" s="126"/>
      <c r="DH620" s="126"/>
      <c r="DR620" s="126"/>
      <c r="EB620" s="126"/>
      <c r="EL620" s="126"/>
      <c r="EV620" s="126"/>
      <c r="FF620" s="126"/>
      <c r="FP620" s="126"/>
      <c r="FZ620" s="126"/>
      <c r="GJ620" s="126"/>
      <c r="GT620" s="126"/>
      <c r="HD620" s="126"/>
      <c r="HN620" s="126"/>
      <c r="HX620" s="126"/>
    </row>
    <row xmlns:x14ac="http://schemas.microsoft.com/office/spreadsheetml/2009/9/ac" r="621" s="3" customFormat="true" x14ac:dyDescent="0.25">
      <c r="A621" s="381"/>
      <c r="B621" s="126"/>
      <c r="L621" s="126"/>
      <c r="V621" s="126"/>
      <c r="AF621" s="126"/>
      <c r="AP621" s="126"/>
      <c r="AZ621" s="126"/>
      <c r="BA621" s="126"/>
      <c r="BJ621" s="126"/>
      <c r="BT621" s="126"/>
      <c r="CD621" s="126"/>
      <c r="CN621" s="126"/>
      <c r="CX621" s="126"/>
      <c r="DH621" s="126"/>
      <c r="DR621" s="126"/>
      <c r="EB621" s="126"/>
      <c r="EL621" s="126"/>
      <c r="EV621" s="126"/>
      <c r="FF621" s="126"/>
      <c r="FP621" s="126"/>
      <c r="FZ621" s="126"/>
      <c r="GJ621" s="126"/>
      <c r="GT621" s="126"/>
      <c r="HD621" s="126"/>
      <c r="HN621" s="126"/>
      <c r="HX621" s="126"/>
    </row>
    <row xmlns:x14ac="http://schemas.microsoft.com/office/spreadsheetml/2009/9/ac" r="622" s="3" customFormat="true" x14ac:dyDescent="0.25">
      <c r="A622" s="381"/>
      <c r="B622" s="126"/>
      <c r="L622" s="126"/>
      <c r="V622" s="126"/>
      <c r="AF622" s="126"/>
      <c r="AP622" s="126"/>
      <c r="AZ622" s="126"/>
      <c r="BA622" s="126"/>
      <c r="BJ622" s="126"/>
      <c r="BT622" s="126"/>
      <c r="CD622" s="126"/>
      <c r="CN622" s="126"/>
      <c r="CX622" s="126"/>
      <c r="DH622" s="126"/>
      <c r="DR622" s="126"/>
      <c r="EB622" s="126"/>
      <c r="EL622" s="126"/>
      <c r="EV622" s="126"/>
      <c r="FF622" s="126"/>
      <c r="FP622" s="126"/>
      <c r="FZ622" s="126"/>
      <c r="GJ622" s="126"/>
      <c r="GT622" s="126"/>
      <c r="HD622" s="126"/>
      <c r="HN622" s="126"/>
      <c r="HX622" s="126"/>
    </row>
    <row xmlns:x14ac="http://schemas.microsoft.com/office/spreadsheetml/2009/9/ac" r="623" s="3" customFormat="true" x14ac:dyDescent="0.25">
      <c r="A623" s="381"/>
      <c r="B623" s="126"/>
      <c r="L623" s="126"/>
      <c r="V623" s="126"/>
      <c r="AF623" s="126"/>
      <c r="AP623" s="126"/>
      <c r="AZ623" s="126"/>
      <c r="BA623" s="126"/>
      <c r="BJ623" s="126"/>
      <c r="BT623" s="126"/>
      <c r="CD623" s="126"/>
      <c r="CN623" s="126"/>
      <c r="CX623" s="126"/>
      <c r="DH623" s="126"/>
      <c r="DR623" s="126"/>
      <c r="EB623" s="126"/>
      <c r="EL623" s="126"/>
      <c r="EV623" s="126"/>
      <c r="FF623" s="126"/>
      <c r="FP623" s="126"/>
      <c r="FZ623" s="126"/>
      <c r="GJ623" s="126"/>
      <c r="GT623" s="126"/>
      <c r="HD623" s="126"/>
      <c r="HN623" s="126"/>
      <c r="HX623" s="126"/>
    </row>
    <row xmlns:x14ac="http://schemas.microsoft.com/office/spreadsheetml/2009/9/ac" r="624" s="3" customFormat="true" x14ac:dyDescent="0.25">
      <c r="A624" s="381"/>
      <c r="B624" s="126"/>
      <c r="L624" s="126"/>
      <c r="V624" s="126"/>
      <c r="AF624" s="126"/>
      <c r="AP624" s="126"/>
      <c r="AZ624" s="126"/>
      <c r="BA624" s="126"/>
      <c r="BJ624" s="126"/>
      <c r="BT624" s="126"/>
      <c r="CD624" s="126"/>
      <c r="CN624" s="126"/>
      <c r="CX624" s="126"/>
      <c r="DH624" s="126"/>
      <c r="DR624" s="126"/>
      <c r="EB624" s="126"/>
      <c r="EL624" s="126"/>
      <c r="EV624" s="126"/>
      <c r="FF624" s="126"/>
      <c r="FP624" s="126"/>
      <c r="FZ624" s="126"/>
      <c r="GJ624" s="126"/>
      <c r="GT624" s="126"/>
      <c r="HD624" s="126"/>
      <c r="HN624" s="126"/>
      <c r="HX624" s="126"/>
    </row>
    <row xmlns:x14ac="http://schemas.microsoft.com/office/spreadsheetml/2009/9/ac" r="625" s="3" customFormat="true" x14ac:dyDescent="0.25">
      <c r="A625" s="381"/>
      <c r="B625" s="126"/>
      <c r="L625" s="126"/>
      <c r="V625" s="126"/>
      <c r="AF625" s="126"/>
      <c r="AP625" s="126"/>
      <c r="AZ625" s="126"/>
      <c r="BA625" s="126"/>
      <c r="BJ625" s="126"/>
      <c r="BT625" s="126"/>
      <c r="CD625" s="126"/>
      <c r="CN625" s="126"/>
      <c r="CX625" s="126"/>
      <c r="DH625" s="126"/>
      <c r="DR625" s="126"/>
      <c r="EB625" s="126"/>
      <c r="EL625" s="126"/>
      <c r="EV625" s="126"/>
      <c r="FF625" s="126"/>
      <c r="FP625" s="126"/>
      <c r="FZ625" s="126"/>
      <c r="GJ625" s="126"/>
      <c r="GT625" s="126"/>
      <c r="HD625" s="126"/>
      <c r="HN625" s="126"/>
      <c r="HX625" s="126"/>
    </row>
    <row xmlns:x14ac="http://schemas.microsoft.com/office/spreadsheetml/2009/9/ac" r="626" s="3" customFormat="true" x14ac:dyDescent="0.25">
      <c r="A626" s="381"/>
      <c r="B626" s="126"/>
      <c r="L626" s="126"/>
      <c r="V626" s="126"/>
      <c r="AF626" s="126"/>
      <c r="AP626" s="126"/>
      <c r="AZ626" s="126"/>
      <c r="BA626" s="126"/>
      <c r="BJ626" s="126"/>
      <c r="BT626" s="126"/>
      <c r="CD626" s="126"/>
      <c r="CN626" s="126"/>
      <c r="CX626" s="126"/>
      <c r="DH626" s="126"/>
      <c r="DR626" s="126"/>
      <c r="EB626" s="126"/>
      <c r="EL626" s="126"/>
      <c r="EV626" s="126"/>
      <c r="FF626" s="126"/>
      <c r="FP626" s="126"/>
      <c r="FZ626" s="126"/>
      <c r="GJ626" s="126"/>
      <c r="GT626" s="126"/>
      <c r="HD626" s="126"/>
      <c r="HN626" s="126"/>
      <c r="HX626" s="126"/>
    </row>
    <row xmlns:x14ac="http://schemas.microsoft.com/office/spreadsheetml/2009/9/ac" r="627" s="3" customFormat="true" x14ac:dyDescent="0.25">
      <c r="A627" s="381"/>
      <c r="B627" s="126"/>
      <c r="L627" s="126"/>
      <c r="V627" s="126"/>
      <c r="AF627" s="126"/>
      <c r="AP627" s="126"/>
      <c r="AZ627" s="126"/>
      <c r="BA627" s="126"/>
      <c r="BJ627" s="126"/>
      <c r="BT627" s="126"/>
      <c r="CD627" s="126"/>
      <c r="CN627" s="126"/>
      <c r="CX627" s="126"/>
      <c r="DH627" s="126"/>
      <c r="DR627" s="126"/>
      <c r="EB627" s="126"/>
      <c r="EL627" s="126"/>
      <c r="EV627" s="126"/>
      <c r="FF627" s="126"/>
      <c r="FP627" s="126"/>
      <c r="FZ627" s="126"/>
      <c r="GJ627" s="126"/>
      <c r="GT627" s="126"/>
      <c r="HD627" s="126"/>
      <c r="HN627" s="126"/>
      <c r="HX627" s="126"/>
    </row>
    <row xmlns:x14ac="http://schemas.microsoft.com/office/spreadsheetml/2009/9/ac" r="628" s="3" customFormat="true" x14ac:dyDescent="0.25">
      <c r="A628" s="381"/>
      <c r="B628" s="126"/>
      <c r="L628" s="126"/>
      <c r="V628" s="126"/>
      <c r="AF628" s="126"/>
      <c r="AP628" s="126"/>
      <c r="AZ628" s="126"/>
      <c r="BA628" s="126"/>
      <c r="BJ628" s="126"/>
      <c r="BT628" s="126"/>
      <c r="CD628" s="126"/>
      <c r="CN628" s="126"/>
      <c r="CX628" s="126"/>
      <c r="DH628" s="126"/>
      <c r="DR628" s="126"/>
      <c r="EB628" s="126"/>
      <c r="EL628" s="126"/>
      <c r="EV628" s="126"/>
      <c r="FF628" s="126"/>
      <c r="FP628" s="126"/>
      <c r="FZ628" s="126"/>
      <c r="GJ628" s="126"/>
      <c r="GT628" s="126"/>
      <c r="HD628" s="126"/>
      <c r="HN628" s="126"/>
      <c r="HX628" s="126"/>
    </row>
    <row xmlns:x14ac="http://schemas.microsoft.com/office/spreadsheetml/2009/9/ac" r="629" s="3" customFormat="true" x14ac:dyDescent="0.25">
      <c r="A629" s="381"/>
      <c r="B629" s="126"/>
      <c r="L629" s="126"/>
      <c r="V629" s="126"/>
      <c r="AF629" s="126"/>
      <c r="AP629" s="126"/>
      <c r="AZ629" s="126"/>
      <c r="BA629" s="126"/>
      <c r="BJ629" s="126"/>
      <c r="BT629" s="126"/>
      <c r="CD629" s="126"/>
      <c r="CN629" s="126"/>
      <c r="CX629" s="126"/>
      <c r="DH629" s="126"/>
      <c r="DR629" s="126"/>
      <c r="EB629" s="126"/>
      <c r="EL629" s="126"/>
      <c r="EV629" s="126"/>
      <c r="FF629" s="126"/>
      <c r="FP629" s="126"/>
      <c r="FZ629" s="126"/>
      <c r="GJ629" s="126"/>
      <c r="GT629" s="126"/>
      <c r="HD629" s="126"/>
      <c r="HN629" s="126"/>
      <c r="HX629" s="126"/>
    </row>
    <row xmlns:x14ac="http://schemas.microsoft.com/office/spreadsheetml/2009/9/ac" r="630" s="3" customFormat="true" x14ac:dyDescent="0.25">
      <c r="A630" s="381"/>
      <c r="B630" s="126"/>
      <c r="L630" s="126"/>
      <c r="V630" s="126"/>
      <c r="AF630" s="126"/>
      <c r="AP630" s="126"/>
      <c r="AZ630" s="126"/>
      <c r="BA630" s="126"/>
      <c r="BJ630" s="126"/>
      <c r="BT630" s="126"/>
      <c r="CD630" s="126"/>
      <c r="CN630" s="126"/>
      <c r="CX630" s="126"/>
      <c r="DH630" s="126"/>
      <c r="DR630" s="126"/>
      <c r="EB630" s="126"/>
      <c r="EL630" s="126"/>
      <c r="EV630" s="126"/>
      <c r="FF630" s="126"/>
      <c r="FP630" s="126"/>
      <c r="FZ630" s="126"/>
      <c r="GJ630" s="126"/>
      <c r="GT630" s="126"/>
      <c r="HD630" s="126"/>
      <c r="HN630" s="126"/>
      <c r="HX630" s="126"/>
    </row>
    <row xmlns:x14ac="http://schemas.microsoft.com/office/spreadsheetml/2009/9/ac" r="631" s="3" customFormat="true" x14ac:dyDescent="0.25">
      <c r="A631" s="381"/>
      <c r="B631" s="126"/>
      <c r="L631" s="126"/>
      <c r="V631" s="126"/>
      <c r="AF631" s="126"/>
      <c r="AP631" s="126"/>
      <c r="AZ631" s="126"/>
      <c r="BA631" s="126"/>
      <c r="BJ631" s="126"/>
      <c r="BT631" s="126"/>
      <c r="CD631" s="126"/>
      <c r="CN631" s="126"/>
      <c r="CX631" s="126"/>
      <c r="DH631" s="126"/>
      <c r="DR631" s="126"/>
      <c r="EB631" s="126"/>
      <c r="EL631" s="126"/>
      <c r="EV631" s="126"/>
      <c r="FF631" s="126"/>
      <c r="FP631" s="126"/>
      <c r="FZ631" s="126"/>
      <c r="GJ631" s="126"/>
      <c r="GT631" s="126"/>
      <c r="HD631" s="126"/>
      <c r="HN631" s="126"/>
      <c r="HX631" s="126"/>
    </row>
    <row xmlns:x14ac="http://schemas.microsoft.com/office/spreadsheetml/2009/9/ac" r="632" s="3" customFormat="true" x14ac:dyDescent="0.25">
      <c r="A632" s="381"/>
      <c r="B632" s="126"/>
      <c r="L632" s="126"/>
      <c r="V632" s="126"/>
      <c r="AF632" s="126"/>
      <c r="AP632" s="126"/>
      <c r="AZ632" s="126"/>
      <c r="BA632" s="126"/>
      <c r="BJ632" s="126"/>
      <c r="BT632" s="126"/>
      <c r="CD632" s="126"/>
      <c r="CN632" s="126"/>
      <c r="CX632" s="126"/>
      <c r="DH632" s="126"/>
      <c r="DR632" s="126"/>
      <c r="EB632" s="126"/>
      <c r="EL632" s="126"/>
      <c r="EV632" s="126"/>
      <c r="FF632" s="126"/>
      <c r="FP632" s="126"/>
      <c r="FZ632" s="126"/>
      <c r="GJ632" s="126"/>
      <c r="GT632" s="126"/>
      <c r="HD632" s="126"/>
      <c r="HN632" s="126"/>
      <c r="HX632" s="126"/>
    </row>
    <row xmlns:x14ac="http://schemas.microsoft.com/office/spreadsheetml/2009/9/ac" r="633" s="3" customFormat="true" x14ac:dyDescent="0.25">
      <c r="A633" s="381"/>
      <c r="B633" s="126"/>
      <c r="L633" s="126"/>
      <c r="V633" s="126"/>
      <c r="AF633" s="126"/>
      <c r="AP633" s="126"/>
      <c r="AZ633" s="126"/>
      <c r="BA633" s="126"/>
      <c r="BJ633" s="126"/>
      <c r="BT633" s="126"/>
      <c r="CD633" s="126"/>
      <c r="CN633" s="126"/>
      <c r="CX633" s="126"/>
      <c r="DH633" s="126"/>
      <c r="DR633" s="126"/>
      <c r="EB633" s="126"/>
      <c r="EL633" s="126"/>
      <c r="EV633" s="126"/>
      <c r="FF633" s="126"/>
      <c r="FP633" s="126"/>
      <c r="FZ633" s="126"/>
      <c r="GJ633" s="126"/>
      <c r="GT633" s="126"/>
      <c r="HD633" s="126"/>
      <c r="HN633" s="126"/>
      <c r="HX633" s="126"/>
    </row>
    <row xmlns:x14ac="http://schemas.microsoft.com/office/spreadsheetml/2009/9/ac" r="634" s="3" customFormat="true" x14ac:dyDescent="0.25">
      <c r="A634" s="381"/>
      <c r="B634" s="126"/>
      <c r="L634" s="126"/>
      <c r="V634" s="126"/>
      <c r="AF634" s="126"/>
      <c r="AP634" s="126"/>
      <c r="AZ634" s="126"/>
      <c r="BA634" s="126"/>
      <c r="BJ634" s="126"/>
      <c r="BT634" s="126"/>
      <c r="CD634" s="126"/>
      <c r="CN634" s="126"/>
      <c r="CX634" s="126"/>
      <c r="DH634" s="126"/>
      <c r="DR634" s="126"/>
      <c r="EB634" s="126"/>
      <c r="EL634" s="126"/>
      <c r="EV634" s="126"/>
      <c r="FF634" s="126"/>
      <c r="FP634" s="126"/>
      <c r="FZ634" s="126"/>
      <c r="GJ634" s="126"/>
      <c r="GT634" s="126"/>
      <c r="HD634" s="126"/>
      <c r="HN634" s="126"/>
      <c r="HX634" s="126"/>
    </row>
    <row xmlns:x14ac="http://schemas.microsoft.com/office/spreadsheetml/2009/9/ac" r="635" s="3" customFormat="true" x14ac:dyDescent="0.25">
      <c r="A635" s="381"/>
      <c r="B635" s="126"/>
      <c r="L635" s="126"/>
      <c r="V635" s="126"/>
      <c r="AF635" s="126"/>
      <c r="AP635" s="126"/>
      <c r="AZ635" s="126"/>
      <c r="BA635" s="126"/>
      <c r="BJ635" s="126"/>
      <c r="BT635" s="126"/>
      <c r="CD635" s="126"/>
      <c r="CN635" s="126"/>
      <c r="CX635" s="126"/>
      <c r="DH635" s="126"/>
      <c r="DR635" s="126"/>
      <c r="EB635" s="126"/>
      <c r="EL635" s="126"/>
      <c r="EV635" s="126"/>
      <c r="FF635" s="126"/>
      <c r="FP635" s="126"/>
      <c r="FZ635" s="126"/>
      <c r="GJ635" s="126"/>
      <c r="GT635" s="126"/>
      <c r="HD635" s="126"/>
      <c r="HN635" s="126"/>
      <c r="HX635" s="126"/>
    </row>
    <row xmlns:x14ac="http://schemas.microsoft.com/office/spreadsheetml/2009/9/ac" r="636" s="3" customFormat="true" x14ac:dyDescent="0.25">
      <c r="A636" s="381"/>
      <c r="B636" s="126"/>
      <c r="L636" s="126"/>
      <c r="V636" s="126"/>
      <c r="AF636" s="126"/>
      <c r="AP636" s="126"/>
      <c r="AZ636" s="126"/>
      <c r="BA636" s="126"/>
      <c r="BJ636" s="126"/>
      <c r="BT636" s="126"/>
      <c r="CD636" s="126"/>
      <c r="CN636" s="126"/>
      <c r="CX636" s="126"/>
      <c r="DH636" s="126"/>
      <c r="DR636" s="126"/>
      <c r="EB636" s="126"/>
      <c r="EL636" s="126"/>
      <c r="EV636" s="126"/>
      <c r="FF636" s="126"/>
      <c r="FP636" s="126"/>
      <c r="FZ636" s="126"/>
      <c r="GJ636" s="126"/>
      <c r="GT636" s="126"/>
      <c r="HD636" s="126"/>
      <c r="HN636" s="126"/>
      <c r="HX636" s="126"/>
    </row>
    <row xmlns:x14ac="http://schemas.microsoft.com/office/spreadsheetml/2009/9/ac" r="637" s="3" customFormat="true" x14ac:dyDescent="0.25">
      <c r="A637" s="381"/>
      <c r="B637" s="126"/>
      <c r="L637" s="126"/>
      <c r="V637" s="126"/>
      <c r="AF637" s="126"/>
      <c r="AP637" s="126"/>
      <c r="AZ637" s="126"/>
      <c r="BA637" s="126"/>
      <c r="BJ637" s="126"/>
      <c r="BT637" s="126"/>
      <c r="CD637" s="126"/>
      <c r="CN637" s="126"/>
      <c r="CX637" s="126"/>
      <c r="DH637" s="126"/>
      <c r="DR637" s="126"/>
      <c r="EB637" s="126"/>
      <c r="EL637" s="126"/>
      <c r="EV637" s="126"/>
      <c r="FF637" s="126"/>
      <c r="FP637" s="126"/>
      <c r="FZ637" s="126"/>
      <c r="GJ637" s="126"/>
      <c r="GT637" s="126"/>
      <c r="HD637" s="126"/>
      <c r="HN637" s="126"/>
      <c r="HX637" s="126"/>
    </row>
    <row xmlns:x14ac="http://schemas.microsoft.com/office/spreadsheetml/2009/9/ac" r="638" s="3" customFormat="true" x14ac:dyDescent="0.25">
      <c r="A638" s="381"/>
      <c r="B638" s="126"/>
      <c r="L638" s="126"/>
      <c r="V638" s="126"/>
      <c r="AF638" s="126"/>
      <c r="AP638" s="126"/>
      <c r="AZ638" s="126"/>
      <c r="BA638" s="126"/>
      <c r="BJ638" s="126"/>
      <c r="BT638" s="126"/>
      <c r="CD638" s="126"/>
      <c r="CN638" s="126"/>
      <c r="CX638" s="126"/>
      <c r="DH638" s="126"/>
      <c r="DR638" s="126"/>
      <c r="EB638" s="126"/>
      <c r="EL638" s="126"/>
      <c r="EV638" s="126"/>
      <c r="FF638" s="126"/>
      <c r="FP638" s="126"/>
      <c r="FZ638" s="126"/>
      <c r="GJ638" s="126"/>
      <c r="GT638" s="126"/>
      <c r="HD638" s="126"/>
      <c r="HN638" s="126"/>
      <c r="HX638" s="126"/>
    </row>
    <row xmlns:x14ac="http://schemas.microsoft.com/office/spreadsheetml/2009/9/ac" r="639" s="3" customFormat="true" x14ac:dyDescent="0.25">
      <c r="A639" s="381"/>
      <c r="B639" s="126"/>
      <c r="L639" s="126"/>
      <c r="V639" s="126"/>
      <c r="AF639" s="126"/>
      <c r="AP639" s="126"/>
      <c r="AZ639" s="126"/>
      <c r="BA639" s="126"/>
      <c r="BJ639" s="126"/>
      <c r="BT639" s="126"/>
      <c r="CD639" s="126"/>
      <c r="CN639" s="126"/>
      <c r="CX639" s="126"/>
      <c r="DH639" s="126"/>
      <c r="DR639" s="126"/>
      <c r="EB639" s="126"/>
      <c r="EL639" s="126"/>
      <c r="EV639" s="126"/>
      <c r="FF639" s="126"/>
      <c r="FP639" s="126"/>
      <c r="FZ639" s="126"/>
      <c r="GJ639" s="126"/>
      <c r="GT639" s="126"/>
      <c r="HD639" s="126"/>
      <c r="HN639" s="126"/>
      <c r="HX639" s="126"/>
    </row>
    <row xmlns:x14ac="http://schemas.microsoft.com/office/spreadsheetml/2009/9/ac" r="640" s="3" customFormat="true" x14ac:dyDescent="0.25">
      <c r="A640" s="381"/>
      <c r="B640" s="126"/>
      <c r="L640" s="126"/>
      <c r="V640" s="126"/>
      <c r="AF640" s="126"/>
      <c r="AP640" s="126"/>
      <c r="AZ640" s="126"/>
      <c r="BA640" s="126"/>
      <c r="BJ640" s="126"/>
      <c r="BT640" s="126"/>
      <c r="CD640" s="126"/>
      <c r="CN640" s="126"/>
      <c r="CX640" s="126"/>
      <c r="DH640" s="126"/>
      <c r="DR640" s="126"/>
      <c r="EB640" s="126"/>
      <c r="EL640" s="126"/>
      <c r="EV640" s="126"/>
      <c r="FF640" s="126"/>
      <c r="FP640" s="126"/>
      <c r="FZ640" s="126"/>
      <c r="GJ640" s="126"/>
      <c r="GT640" s="126"/>
      <c r="HD640" s="126"/>
      <c r="HN640" s="126"/>
      <c r="HX640" s="126"/>
    </row>
  </sheetData>
  <mergeCells count="12">
    <mergeCell ref="CY27:DE27"/>
    <mergeCell ref="A2:A3"/>
    <mergeCell ref="CO27:CU27"/>
    <mergeCell ref="CE27:CK27"/>
    <mergeCell ref="C27:I27"/>
    <mergeCell ref="M27:S27"/>
    <mergeCell ref="W27:AC27"/>
    <mergeCell ref="AG27:AM27"/>
    <mergeCell ref="AQ27:AW27"/>
    <mergeCell ref="BU27:CA27"/>
    <mergeCell ref="BK27:BQ27"/>
    <mergeCell ref="BA27:BG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33</vt:i4>
      </vt:variant>
    </vt:vector>
  </HeadingPairs>
  <TitlesOfParts>
    <vt:vector size="45"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2024-04-24T06:08:24Z</dcterms:modified>
</cp:coreProperties>
</file>